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4.xml" ContentType="application/vnd.openxmlformats-officedocument.drawing+xml"/>
  <Override PartName="/xl/tables/table11.xml" ContentType="application/vnd.openxmlformats-officedocument.spreadsheetml.table+xml"/>
  <Override PartName="/xl/slicers/slicer3.xml" ContentType="application/vnd.ms-excel.slicer+xml"/>
  <Override PartName="/xl/drawings/drawing5.xml" ContentType="application/vnd.openxmlformats-officedocument.drawing+xml"/>
  <Override PartName="/xl/tables/table12.xml" ContentType="application/vnd.openxmlformats-officedocument.spreadsheetml.table+xml"/>
  <Override PartName="/xl/slicers/slicer4.xml" ContentType="application/vnd.ms-excel.slicer+xml"/>
  <Override PartName="/xl/comments3.xml" ContentType="application/vnd.openxmlformats-officedocument.spreadsheetml.comments+xml"/>
  <Override PartName="/xl/threadedComments/threadedComment2.xml" ContentType="application/vnd.ms-excel.threadedcomments+xml"/>
  <Override PartName="/xl/tables/table13.xml" ContentType="application/vnd.openxmlformats-officedocument.spreadsheetml.table+xml"/>
  <Override PartName="/xl/comments4.xml" ContentType="application/vnd.openxmlformats-officedocument.spreadsheetml.comments+xml"/>
  <Override PartName="/xl/threadedComments/threadedComment3.xml" ContentType="application/vnd.ms-excel.threadedcomments+xml"/>
  <Override PartName="/xl/tables/table14.xml" ContentType="application/vnd.openxmlformats-officedocument.spreadsheetml.table+xml"/>
  <Override PartName="/xl/comments5.xml" ContentType="application/vnd.openxmlformats-officedocument.spreadsheetml.comments+xml"/>
  <Override PartName="/xl/threadedComments/threadedComment4.xml" ContentType="application/vnd.ms-excel.threadedcomments+xml"/>
  <Override PartName="/xl/tables/table15.xml" ContentType="application/vnd.openxmlformats-officedocument.spreadsheetml.table+xml"/>
  <Override PartName="/xl/comments6.xml" ContentType="application/vnd.openxmlformats-officedocument.spreadsheetml.comments+xml"/>
  <Override PartName="/xl/threadedComments/threadedComment5.xml" ContentType="application/vnd.ms-excel.threadedcomments+xml"/>
  <Override PartName="/xl/tables/table16.xml" ContentType="application/vnd.openxmlformats-officedocument.spreadsheetml.table+xml"/>
  <Override PartName="/xl/comments7.xml" ContentType="application/vnd.openxmlformats-officedocument.spreadsheetml.comments+xml"/>
  <Override PartName="/xl/threadedComments/threadedComment6.xml" ContentType="application/vnd.ms-excel.threadedcomments+xml"/>
  <Override PartName="/xl/tables/table17.xml" ContentType="application/vnd.openxmlformats-officedocument.spreadsheetml.table+xml"/>
  <Override PartName="/xl/comments8.xml" ContentType="application/vnd.openxmlformats-officedocument.spreadsheetml.comments+xml"/>
  <Override PartName="/xl/threadedComments/threadedComment7.xml" ContentType="application/vnd.ms-excel.threadedcomments+xml"/>
  <Override PartName="/xl/tables/table18.xml" ContentType="application/vnd.openxmlformats-officedocument.spreadsheetml.table+xml"/>
  <Override PartName="/xl/comments9.xml" ContentType="application/vnd.openxmlformats-officedocument.spreadsheetml.comments+xml"/>
  <Override PartName="/xl/threadedComments/threadedComment8.xml" ContentType="application/vnd.ms-excel.threadedcomments+xml"/>
  <Override PartName="/xl/tables/table19.xml" ContentType="application/vnd.openxmlformats-officedocument.spreadsheetml.table+xml"/>
  <Override PartName="/xl/comments10.xml" ContentType="application/vnd.openxmlformats-officedocument.spreadsheetml.comments+xml"/>
  <Override PartName="/xl/threadedComments/threadedComment9.xml" ContentType="application/vnd.ms-excel.threadedcomments+xml"/>
  <Override PartName="/xl/tables/table20.xml" ContentType="application/vnd.openxmlformats-officedocument.spreadsheetml.table+xml"/>
  <Override PartName="/xl/comments11.xml" ContentType="application/vnd.openxmlformats-officedocument.spreadsheetml.comments+xml"/>
  <Override PartName="/xl/threadedComments/threadedComment10.xml" ContentType="application/vnd.ms-excel.threadedcomments+xml"/>
  <Override PartName="/xl/tables/table21.xml" ContentType="application/vnd.openxmlformats-officedocument.spreadsheetml.table+xml"/>
  <Override PartName="/xl/queryTables/queryTable1.xml" ContentType="application/vnd.openxmlformats-officedocument.spreadsheetml.queryTable+xml"/>
  <Override PartName="/xl/tables/table22.xml" ContentType="application/vnd.openxmlformats-officedocument.spreadsheetml.table+xml"/>
  <Override PartName="/xl/comments12.xml" ContentType="application/vnd.openxmlformats-officedocument.spreadsheetml.comments+xml"/>
  <Override PartName="/xl/threadedComments/threadedComment11.xml" ContentType="application/vnd.ms-excel.threadedcomments+xml"/>
  <Override PartName="/xl/tables/table23.xml" ContentType="application/vnd.openxmlformats-officedocument.spreadsheetml.table+xml"/>
  <Override PartName="/xl/comments13.xml" ContentType="application/vnd.openxmlformats-officedocument.spreadsheetml.comments+xml"/>
  <Override PartName="/xl/threadedComments/threadedComment12.xml" ContentType="application/vnd.ms-excel.threadedcomments+xml"/>
  <Override PartName="/xl/tables/table24.xml" ContentType="application/vnd.openxmlformats-officedocument.spreadsheetml.table+xml"/>
  <Override PartName="/xl/comments14.xml" ContentType="application/vnd.openxmlformats-officedocument.spreadsheetml.comments+xml"/>
  <Override PartName="/xl/threadedComments/threadedComment13.xml" ContentType="application/vnd.ms-excel.threadedcomments+xml"/>
  <Override PartName="/xl/tables/table25.xml" ContentType="application/vnd.openxmlformats-officedocument.spreadsheetml.table+xml"/>
  <Override PartName="/xl/comments15.xml" ContentType="application/vnd.openxmlformats-officedocument.spreadsheetml.comments+xml"/>
  <Override PartName="/xl/threadedComments/threadedComment14.xml" ContentType="application/vnd.ms-excel.threadedcomments+xml"/>
  <Override PartName="/xl/tables/table26.xml" ContentType="application/vnd.openxmlformats-officedocument.spreadsheetml.table+xml"/>
  <Override PartName="/xl/comments16.xml" ContentType="application/vnd.openxmlformats-officedocument.spreadsheetml.comments+xml"/>
  <Override PartName="/xl/threadedComments/threadedComment15.xml" ContentType="application/vnd.ms-excel.threadedcomments+xml"/>
  <Override PartName="/xl/tables/table27.xml" ContentType="application/vnd.openxmlformats-officedocument.spreadsheetml.table+xml"/>
  <Override PartName="/xl/comments17.xml" ContentType="application/vnd.openxmlformats-officedocument.spreadsheetml.comments+xml"/>
  <Override PartName="/xl/threadedComments/threadedComment16.xml" ContentType="application/vnd.ms-excel.threadedcomments+xml"/>
  <Override PartName="/xl/tables/table28.xml" ContentType="application/vnd.openxmlformats-officedocument.spreadsheetml.table+xml"/>
  <Override PartName="/xl/comments18.xml" ContentType="application/vnd.openxmlformats-officedocument.spreadsheetml.comments+xml"/>
  <Override PartName="/xl/threadedComments/threadedComment17.xml" ContentType="application/vnd.ms-excel.threadedcomments+xml"/>
  <Override PartName="/xl/tables/table29.xml" ContentType="application/vnd.openxmlformats-officedocument.spreadsheetml.table+xml"/>
  <Override PartName="/xl/comments19.xml" ContentType="application/vnd.openxmlformats-officedocument.spreadsheetml.comments+xml"/>
  <Override PartName="/xl/threadedComments/threadedComment18.xml" ContentType="application/vnd.ms-excel.threadedcomments+xml"/>
  <Override PartName="/xl/tables/table30.xml" ContentType="application/vnd.openxmlformats-officedocument.spreadsheetml.table+xml"/>
  <Override PartName="/xl/comments20.xml" ContentType="application/vnd.openxmlformats-officedocument.spreadsheetml.comments+xml"/>
  <Override PartName="/xl/threadedComments/threadedComment19.xml" ContentType="application/vnd.ms-excel.threadedcomments+xml"/>
  <Override PartName="/xl/tables/table31.xml" ContentType="application/vnd.openxmlformats-officedocument.spreadsheetml.table+xml"/>
  <Override PartName="/xl/comments21.xml" ContentType="application/vnd.openxmlformats-officedocument.spreadsheetml.comments+xml"/>
  <Override PartName="/xl/threadedComments/threadedComment20.xml" ContentType="application/vnd.ms-excel.threadedcomments+xml"/>
  <Override PartName="/xl/tables/table32.xml" ContentType="application/vnd.openxmlformats-officedocument.spreadsheetml.table+xml"/>
  <Override PartName="/xl/comments22.xml" ContentType="application/vnd.openxmlformats-officedocument.spreadsheetml.comments+xml"/>
  <Override PartName="/xl/threadedComments/threadedComment21.xml" ContentType="application/vnd.ms-excel.threadedcomments+xml"/>
  <Override PartName="/xl/drawings/drawing6.xml" ContentType="application/vnd.openxmlformats-officedocument.drawing+xml"/>
  <Override PartName="/xl/tables/table33.xml" ContentType="application/vnd.openxmlformats-officedocument.spreadsheetml.table+xml"/>
  <Override PartName="/xl/slicers/slicer5.xml" ContentType="application/vnd.ms-excel.slicer+xml"/>
  <Override PartName="/xl/drawings/drawing7.xml" ContentType="application/vnd.openxmlformats-officedocument.drawing+xml"/>
  <Override PartName="/xl/tables/table34.xml" ContentType="application/vnd.openxmlformats-officedocument.spreadsheetml.table+xml"/>
  <Override PartName="/xl/slicers/slicer6.xml" ContentType="application/vnd.ms-excel.slicer+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C:\Users\tp47225\Downloads\"/>
    </mc:Choice>
  </mc:AlternateContent>
  <xr:revisionPtr revIDLastSave="0" documentId="8_{165A4D73-C57F-40C7-AA75-2D20B79B6859}" xr6:coauthVersionLast="47" xr6:coauthVersionMax="47" xr10:uidLastSave="{00000000-0000-0000-0000-000000000000}"/>
  <bookViews>
    <workbookView xWindow="-120" yWindow="-120" windowWidth="29040" windowHeight="15840" tabRatio="830" firstSheet="3" activeTab="3" xr2:uid="{00000000-000D-0000-FFFF-FFFF00000000}"/>
  </bookViews>
  <sheets>
    <sheet name="Rättigheter behörighetsprof (2)" sheetId="30" state="hidden" r:id="rId1"/>
    <sheet name="Definition Behörighetsprofiler" sheetId="34" state="hidden" r:id="rId2"/>
    <sheet name="Info" sheetId="55" r:id="rId3"/>
    <sheet name="Versionshantering" sheetId="49" r:id="rId4"/>
    <sheet name="Beskriv. av flik Rättigheter" sheetId="54" r:id="rId5"/>
    <sheet name="Underlag till Cambio" sheetId="44" state="hidden" r:id="rId6"/>
    <sheet name="Uppslag" sheetId="25" state="hidden" r:id="rId7"/>
    <sheet name="ALLA Cosmic rättighetsnoder" sheetId="66" r:id="rId8"/>
    <sheet name="Rättigheter behörighetsprofil" sheetId="65" r:id="rId9"/>
    <sheet name="Användarroller Omvårdnad" sheetId="50" r:id="rId10"/>
    <sheet name="Användarroller Admin" sheetId="51" r:id="rId11"/>
    <sheet name="Funktionsklossar psykiatri" sheetId="24" state="hidden" r:id="rId12"/>
    <sheet name="TM2 behörigheter" sheetId="36" state="hidden" r:id="rId13"/>
    <sheet name="Barnmorska" sheetId="13" state="hidden" r:id="rId14"/>
    <sheet name="Barnmorska med fr" sheetId="14" state="hidden" r:id="rId15"/>
    <sheet name="Behandlare" sheetId="3" state="hidden" r:id="rId16"/>
    <sheet name="Central vårdplatskoordinator" sheetId="16" state="hidden" r:id="rId17"/>
    <sheet name="Dietist" sheetId="7" state="hidden" r:id="rId18"/>
    <sheet name="Journalgranskare" sheetId="18" state="hidden" r:id="rId19"/>
    <sheet name="Kommunanvändare" sheetId="22" state="hidden" r:id="rId20"/>
    <sheet name="Kommunanvändare + journal" sheetId="12" state="hidden" r:id="rId21"/>
    <sheet name="Tabell_Läkare" sheetId="27" state="hidden" r:id="rId22"/>
    <sheet name="Läkare" sheetId="1" state="hidden" r:id="rId23"/>
    <sheet name="Läkarstuderande" sheetId="9" state="hidden" r:id="rId24"/>
    <sheet name="Omvårdstuderande" sheetId="17" state="hidden" r:id="rId25"/>
    <sheet name="Omvårdnadspersonal" sheetId="6" state="hidden" r:id="rId26"/>
    <sheet name="Receptionist" sheetId="11" state="hidden" r:id="rId27"/>
    <sheet name="Provtagare" sheetId="4" state="hidden" r:id="rId28"/>
    <sheet name="Sekreterare" sheetId="5" state="hidden" r:id="rId29"/>
    <sheet name="Sjuksköterska" sheetId="2" state="hidden" r:id="rId30"/>
    <sheet name="Sjuksköterskestuderande" sheetId="10" state="hidden" r:id="rId31"/>
    <sheet name="Sjuksköterska med fr" sheetId="8" state="hidden" r:id="rId32"/>
    <sheet name="Studerande" sheetId="15" state="hidden" r:id="rId33"/>
    <sheet name="Användarroller Kommunanvändare" sheetId="52" r:id="rId34"/>
    <sheet name="Tilläggsbehörigheter Psykiatri" sheetId="58" r:id="rId35"/>
    <sheet name="Paket tilläggsbehörigheter" sheetId="56" r:id="rId36"/>
    <sheet name="Beskrivn. Tilläggsbehörigheter" sheetId="59" r:id="rId37"/>
    <sheet name="Användarroller med koppling" sheetId="67" r:id="rId38"/>
  </sheets>
  <externalReferences>
    <externalReference r:id="rId39"/>
    <externalReference r:id="rId40"/>
    <externalReference r:id="rId41"/>
    <externalReference r:id="rId42"/>
    <externalReference r:id="rId43"/>
  </externalReferences>
  <definedNames>
    <definedName name="_xlnm._FilterDatabase" localSheetId="10" hidden="1">'Användarroller Admin'!$A$1:$C$1</definedName>
    <definedName name="_xlnm._FilterDatabase" localSheetId="33" hidden="1">'Användarroller Kommunanvändare'!$A$1:$B$1</definedName>
    <definedName name="_xlnm._FilterDatabase" localSheetId="9" hidden="1">'Användarroller Omvårdnad'!$A$1:$E$1</definedName>
    <definedName name="_Paket">[1]!Tabell2[Status]</definedName>
    <definedName name="Ansvarig" localSheetId="7">[2]Uppslag!$Y$10:$Y$34</definedName>
    <definedName name="Ansvarig" localSheetId="37">[3]Uppslag!$Y$10:$Y$34</definedName>
    <definedName name="Ansvarig" localSheetId="35">[4]Uppslag!$Y$10:$Y$34</definedName>
    <definedName name="Ansvarig" localSheetId="8">[2]Uppslag!$Y$10:$Y$34</definedName>
    <definedName name="Ansvarig">Uppslag!$Y$10:$Y$34</definedName>
    <definedName name="Behörighetsprofil" localSheetId="35">[4]!Tabell_Behörighetsprofil[Behörighetsprofil]</definedName>
    <definedName name="Behörighetsprofil" localSheetId="0">Tabell_Behörighetsprofil[Behörighetsprofil]</definedName>
    <definedName name="Behörighetsprofil">Tabell_Behörighetsprofil[Behörighetsprofil]</definedName>
    <definedName name="Externadata_1" localSheetId="21" hidden="1">Tabell_Läkare!$A$1:$H$157</definedName>
    <definedName name="Grupp" localSheetId="35">[4]!Tabell_Grupp[Grupp]</definedName>
    <definedName name="Grupp" localSheetId="0">Tabell_Grupp[Grupp]</definedName>
    <definedName name="Grupp">Tabell_Grupp[Grupp]</definedName>
    <definedName name="Profilgrupp">[5]!Tabell39[Profilgrupp]</definedName>
    <definedName name="RegionaltBeslut" localSheetId="35">[4]!Tabell32[Regionalt beslut]</definedName>
    <definedName name="RegionaltBeslut" localSheetId="34">[4]!Tabell32[Regionalt beslut]</definedName>
    <definedName name="RegionaltBeslut">Tabell32[Regionalt beslut]</definedName>
    <definedName name="Rättighetstyp" localSheetId="35">[4]!Tabell34[Rättighetstyp]</definedName>
    <definedName name="Rättighetstyp">Tabell34[Rättighetstyp]</definedName>
    <definedName name="Status" localSheetId="35">[4]!Tabell2[Status]</definedName>
    <definedName name="Status" localSheetId="0">Tabell2[Status]</definedName>
    <definedName name="Status" localSheetId="8">[2]!Tabell2[Status]</definedName>
    <definedName name="Status">Tabell2[Status]</definedName>
    <definedName name="Tabell_ProfilGrupp">[5]!Tabell_Behörighetsprofil[#Data]</definedName>
    <definedName name="Utsnitt_Behörighetsprofil2">#N/A</definedName>
    <definedName name="Utsnitt_Behörighetsprofil3">#N/A</definedName>
    <definedName name="Utsnitt_Behörighetsprofil6">#N/A</definedName>
    <definedName name="Utsnitt_Behörighetsprofil61">#N/A</definedName>
    <definedName name="Utsnitt_Grupp1">#N/A</definedName>
    <definedName name="Utsnitt_Grupp31">#N/A</definedName>
    <definedName name="Utsnitt_Grupp4">#N/A</definedName>
    <definedName name="Utsnitt_Grupp6">#N/A</definedName>
    <definedName name="Utsnitt_Grupp61">#N/A</definedName>
    <definedName name="Utsnitt_Regionalt_beslut1">#N/A</definedName>
    <definedName name="Utsnitt_Regionalt_beslut11">#N/A</definedName>
    <definedName name="Utsnitt_Regionalt_beslut3">#N/A</definedName>
    <definedName name="Utsnitt_Status1">#N/A</definedName>
    <definedName name="Utsnitt_Status3">#N/A</definedName>
    <definedName name="Utsnitt_Yrkesneutral_behörighetsprofil">#N/A</definedName>
  </definedNames>
  <calcPr calcId="191029"/>
  <pivotCaches>
    <pivotCache cacheId="0" r:id="rId44"/>
  </pivotCaches>
  <extLst>
    <ext xmlns:x14="http://schemas.microsoft.com/office/spreadsheetml/2009/9/main" uri="{BBE1A952-AA13-448e-AADC-164F8A28A991}">
      <x14:slicerCaches>
        <x14:slicerCache r:id="rId45"/>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482" i="65" l="1"/>
  <c r="F5482" i="65"/>
  <c r="K5482" i="65"/>
  <c r="E5481" i="65"/>
  <c r="F5481" i="65"/>
  <c r="K5481" i="65"/>
  <c r="E5480" i="65"/>
  <c r="F5480" i="65"/>
  <c r="K5480" i="65"/>
  <c r="E5478" i="65"/>
  <c r="E5479" i="65"/>
  <c r="F5478" i="65"/>
  <c r="F5479" i="65"/>
  <c r="K5478" i="65"/>
  <c r="K5479" i="65"/>
  <c r="E5476" i="65"/>
  <c r="E5477" i="65"/>
  <c r="F5476" i="65"/>
  <c r="F5477" i="65"/>
  <c r="K5476" i="65"/>
  <c r="K5477" i="65"/>
  <c r="F5475" i="65"/>
  <c r="K5475" i="65"/>
  <c r="E5473" i="65"/>
  <c r="E5474" i="65"/>
  <c r="F5473" i="65"/>
  <c r="F5474" i="65"/>
  <c r="K5473" i="65"/>
  <c r="K5474" i="65"/>
  <c r="E5472" i="65"/>
  <c r="F5472" i="65"/>
  <c r="K5472" i="65"/>
  <c r="E5471" i="65"/>
  <c r="F5471" i="65"/>
  <c r="K5471" i="65"/>
  <c r="E5470" i="65"/>
  <c r="F5470" i="65"/>
  <c r="K5470" i="65"/>
  <c r="E5469" i="65"/>
  <c r="F5469" i="65"/>
  <c r="K5469" i="65"/>
  <c r="E5468" i="65"/>
  <c r="F5468" i="65"/>
  <c r="K5468" i="65"/>
  <c r="E5467" i="65"/>
  <c r="F5467" i="65"/>
  <c r="K5467" i="65"/>
  <c r="E5466" i="65"/>
  <c r="F5466" i="65"/>
  <c r="K5466" i="65"/>
  <c r="E5465" i="65"/>
  <c r="F5465" i="65"/>
  <c r="K5465" i="65"/>
  <c r="E5464" i="65"/>
  <c r="F5464" i="65"/>
  <c r="K5464" i="65"/>
  <c r="E5463" i="65"/>
  <c r="F5463" i="65"/>
  <c r="K5463" i="65"/>
  <c r="E5462" i="65"/>
  <c r="F5462" i="65"/>
  <c r="K5462" i="65"/>
  <c r="E5461" i="65"/>
  <c r="F5461" i="65"/>
  <c r="K5461" i="65"/>
  <c r="E5460" i="65"/>
  <c r="F5460" i="65"/>
  <c r="K5460" i="65"/>
  <c r="E5459" i="65"/>
  <c r="F5459" i="65"/>
  <c r="K5459" i="65"/>
  <c r="E5458" i="65"/>
  <c r="F5458" i="65"/>
  <c r="K5458" i="65"/>
  <c r="E5457" i="65"/>
  <c r="F5457" i="65"/>
  <c r="K5457" i="65"/>
  <c r="E5456" i="65"/>
  <c r="F5456" i="65"/>
  <c r="K5456" i="65"/>
  <c r="E5455" i="65"/>
  <c r="F5455" i="65"/>
  <c r="K5455" i="65"/>
  <c r="E5454" i="65"/>
  <c r="F5454" i="65"/>
  <c r="K5454" i="65"/>
  <c r="E5453" i="65"/>
  <c r="F5453" i="65"/>
  <c r="K5453" i="65"/>
  <c r="E5452" i="65"/>
  <c r="F5452" i="65"/>
  <c r="K5452" i="65"/>
  <c r="E5451" i="65"/>
  <c r="F5451" i="65"/>
  <c r="K5451" i="65"/>
  <c r="E5450" i="65"/>
  <c r="F5450" i="65"/>
  <c r="K5450" i="65"/>
  <c r="E5449" i="65"/>
  <c r="F5449" i="65"/>
  <c r="K5449" i="65"/>
  <c r="E5448" i="65"/>
  <c r="F5448" i="65"/>
  <c r="K5448" i="65"/>
  <c r="E5447" i="65"/>
  <c r="F5447" i="65"/>
  <c r="K5447" i="65"/>
  <c r="E5446" i="65"/>
  <c r="F5446" i="65"/>
  <c r="K5446" i="65"/>
  <c r="E5445" i="65"/>
  <c r="F5445" i="65"/>
  <c r="K5445" i="65"/>
  <c r="E5444" i="65"/>
  <c r="F5444" i="65"/>
  <c r="K5444" i="65"/>
  <c r="E5443" i="65"/>
  <c r="F5443" i="65"/>
  <c r="K5443" i="65"/>
  <c r="E5442" i="65"/>
  <c r="F5442" i="65"/>
  <c r="K5442" i="65"/>
  <c r="E5441" i="65"/>
  <c r="F5441" i="65"/>
  <c r="K5441" i="65"/>
  <c r="E5440" i="65"/>
  <c r="F5440" i="65"/>
  <c r="K5440" i="65"/>
  <c r="E5439" i="65"/>
  <c r="F5439" i="65"/>
  <c r="K5439" i="65"/>
  <c r="E5438" i="65"/>
  <c r="F5438" i="65"/>
  <c r="K5438" i="65"/>
  <c r="E5437" i="65"/>
  <c r="F5437" i="65"/>
  <c r="K5437" i="65"/>
  <c r="E5436" i="65"/>
  <c r="F5436" i="65"/>
  <c r="K5436" i="65"/>
  <c r="E5435" i="65"/>
  <c r="F5435" i="65"/>
  <c r="K5435" i="65"/>
  <c r="E5434" i="65"/>
  <c r="F5434" i="65"/>
  <c r="K5434" i="65"/>
  <c r="E5433" i="65"/>
  <c r="F5433" i="65"/>
  <c r="K5433" i="65"/>
  <c r="E5432" i="65"/>
  <c r="F5432" i="65"/>
  <c r="K5432" i="65"/>
  <c r="E5431" i="65"/>
  <c r="F5431" i="65"/>
  <c r="K5431" i="65"/>
  <c r="E5430" i="65"/>
  <c r="F5430" i="65"/>
  <c r="K5430" i="65"/>
  <c r="E5429" i="65"/>
  <c r="F5429" i="65"/>
  <c r="K5429" i="65"/>
  <c r="E5428" i="65"/>
  <c r="F5428" i="65"/>
  <c r="K5428" i="65"/>
  <c r="E5427" i="65"/>
  <c r="F5427" i="65"/>
  <c r="K5427" i="65"/>
  <c r="E5426" i="65"/>
  <c r="F5426" i="65"/>
  <c r="K5426" i="65"/>
  <c r="E5425" i="65"/>
  <c r="F5425" i="65"/>
  <c r="K5425" i="65"/>
  <c r="E5424" i="65"/>
  <c r="F5424" i="65"/>
  <c r="K5424" i="65"/>
  <c r="E5423" i="65"/>
  <c r="F5423" i="65"/>
  <c r="K5423" i="65"/>
  <c r="E5422" i="65"/>
  <c r="F5422" i="65"/>
  <c r="K5422" i="65"/>
  <c r="E5421" i="65"/>
  <c r="F5421" i="65"/>
  <c r="K5421" i="65"/>
  <c r="F79" i="56"/>
  <c r="F69" i="56"/>
  <c r="E5420" i="65"/>
  <c r="F5420" i="65"/>
  <c r="K5420" i="65"/>
  <c r="E5419" i="65"/>
  <c r="F5419" i="65"/>
  <c r="K5419" i="65"/>
  <c r="F78" i="56"/>
  <c r="F77" i="56"/>
  <c r="F76" i="56"/>
  <c r="F75" i="56"/>
  <c r="F74" i="56"/>
  <c r="F73" i="56"/>
  <c r="F72" i="56"/>
  <c r="E5418" i="65"/>
  <c r="F5418" i="65"/>
  <c r="K5418" i="65"/>
  <c r="K5417" i="65"/>
  <c r="K5416" i="65"/>
  <c r="K5415" i="65"/>
  <c r="K5414" i="65"/>
  <c r="K5413" i="65"/>
  <c r="K5412" i="65"/>
  <c r="K5411" i="65"/>
  <c r="F5417" i="65"/>
  <c r="F5416" i="65"/>
  <c r="F5415" i="65"/>
  <c r="F5414" i="65"/>
  <c r="F5413" i="65"/>
  <c r="F5412" i="65"/>
  <c r="F5411" i="65"/>
  <c r="E5417" i="65"/>
  <c r="E5416" i="65"/>
  <c r="E5415" i="65"/>
  <c r="E5414" i="65"/>
  <c r="E5413" i="65"/>
  <c r="E5412" i="65"/>
  <c r="E5411" i="65"/>
  <c r="F71" i="56"/>
  <c r="F70" i="56"/>
  <c r="E5410" i="65"/>
  <c r="F5410" i="65"/>
  <c r="K5410" i="65"/>
  <c r="E5409" i="65"/>
  <c r="F5409" i="65"/>
  <c r="K5409" i="65"/>
  <c r="E5408" i="65"/>
  <c r="F5408" i="65"/>
  <c r="K5408" i="65"/>
  <c r="E5407" i="65"/>
  <c r="F5407" i="65"/>
  <c r="K5407" i="65"/>
  <c r="E5406" i="65"/>
  <c r="F5406" i="65"/>
  <c r="K5406" i="65"/>
  <c r="K5405" i="65"/>
  <c r="F5405" i="65"/>
  <c r="E5405" i="65"/>
  <c r="K5404" i="65"/>
  <c r="F5404" i="65"/>
  <c r="E5404" i="65"/>
  <c r="K5403" i="65"/>
  <c r="F5403" i="65"/>
  <c r="E5403" i="65"/>
  <c r="K5402" i="65"/>
  <c r="F5402" i="65"/>
  <c r="E5402" i="65"/>
  <c r="K5401" i="65"/>
  <c r="F5401" i="65"/>
  <c r="E5401" i="65"/>
  <c r="K5400" i="65"/>
  <c r="F5400" i="65"/>
  <c r="E5400" i="65"/>
  <c r="K5399" i="65"/>
  <c r="F5399" i="65"/>
  <c r="E5399" i="65"/>
  <c r="K5398" i="65"/>
  <c r="F5398" i="65"/>
  <c r="E5398" i="65"/>
  <c r="K5397" i="65"/>
  <c r="F5397" i="65"/>
  <c r="E5397" i="65"/>
  <c r="K5396" i="65"/>
  <c r="F5396" i="65"/>
  <c r="E5396" i="65"/>
  <c r="K5395" i="65"/>
  <c r="F5395" i="65"/>
  <c r="E5395" i="65"/>
  <c r="K5394" i="65"/>
  <c r="F5394" i="65"/>
  <c r="E5394" i="65"/>
  <c r="K5393" i="65"/>
  <c r="F5393" i="65"/>
  <c r="E5393" i="65"/>
  <c r="K5392" i="65"/>
  <c r="F5392" i="65"/>
  <c r="E5392" i="65"/>
  <c r="K5391" i="65"/>
  <c r="F5391" i="65"/>
  <c r="E5391" i="65"/>
  <c r="K5390" i="65"/>
  <c r="F5390" i="65"/>
  <c r="E5390" i="65"/>
  <c r="K5389" i="65"/>
  <c r="F5389" i="65"/>
  <c r="E5389" i="65"/>
  <c r="K5388" i="65"/>
  <c r="F5388" i="65"/>
  <c r="E5388" i="65"/>
  <c r="K5387" i="65"/>
  <c r="F5387" i="65"/>
  <c r="E5387" i="65"/>
  <c r="K5386" i="65"/>
  <c r="F5386" i="65"/>
  <c r="E5386" i="65"/>
  <c r="K5385" i="65"/>
  <c r="F5385" i="65"/>
  <c r="E5385" i="65"/>
  <c r="K5384" i="65"/>
  <c r="F5384" i="65"/>
  <c r="E5384" i="65"/>
  <c r="K5383" i="65"/>
  <c r="F5383" i="65"/>
  <c r="E5383" i="65"/>
  <c r="K5382" i="65"/>
  <c r="F5382" i="65"/>
  <c r="E5382" i="65"/>
  <c r="E5381" i="65"/>
  <c r="F5381" i="65"/>
  <c r="K5381" i="65"/>
  <c r="E5380" i="65"/>
  <c r="F5380" i="65"/>
  <c r="K5380" i="65"/>
  <c r="E5379" i="65"/>
  <c r="F5379" i="65"/>
  <c r="K5379" i="65"/>
  <c r="E5378" i="65"/>
  <c r="F5378" i="65"/>
  <c r="K5378" i="65"/>
  <c r="E5344" i="65"/>
  <c r="F5344" i="65"/>
  <c r="K5344" i="65"/>
  <c r="E5377" i="65"/>
  <c r="F5377" i="65"/>
  <c r="K5377" i="65"/>
  <c r="E369" i="65"/>
  <c r="F369" i="65"/>
  <c r="K369" i="65"/>
  <c r="E381" i="65"/>
  <c r="F381" i="65"/>
  <c r="K381" i="65"/>
  <c r="E378" i="65"/>
  <c r="F378" i="65"/>
  <c r="K378" i="65"/>
  <c r="E377" i="65"/>
  <c r="F377" i="65"/>
  <c r="K377" i="65"/>
  <c r="E376" i="65"/>
  <c r="F376" i="65"/>
  <c r="K376" i="65"/>
  <c r="E375" i="65"/>
  <c r="F375" i="65"/>
  <c r="K375" i="65"/>
  <c r="E374" i="65"/>
  <c r="F374" i="65"/>
  <c r="K374" i="65"/>
  <c r="E373" i="65"/>
  <c r="F373" i="65"/>
  <c r="K373" i="65"/>
  <c r="E372" i="65"/>
  <c r="F372" i="65"/>
  <c r="K372" i="65"/>
  <c r="E371" i="65"/>
  <c r="F371" i="65"/>
  <c r="K371" i="65"/>
  <c r="E370" i="65"/>
  <c r="F370" i="65"/>
  <c r="K370" i="65"/>
  <c r="E235" i="65"/>
  <c r="F235" i="65"/>
  <c r="K235" i="65"/>
  <c r="E209" i="65"/>
  <c r="F209" i="65"/>
  <c r="K209" i="65"/>
  <c r="E24" i="65"/>
  <c r="F24" i="65"/>
  <c r="K24" i="65"/>
  <c r="E234" i="65"/>
  <c r="F234" i="65"/>
  <c r="K234" i="65"/>
  <c r="E233" i="65"/>
  <c r="F233" i="65"/>
  <c r="K233" i="65"/>
  <c r="E232" i="65"/>
  <c r="F232" i="65"/>
  <c r="K232" i="65"/>
  <c r="E231" i="65"/>
  <c r="F231" i="65"/>
  <c r="K231" i="65"/>
  <c r="E230" i="65"/>
  <c r="F230" i="65"/>
  <c r="K230" i="65"/>
  <c r="K5357" i="65"/>
  <c r="F5357" i="65"/>
  <c r="E5357" i="65"/>
  <c r="K5356" i="65"/>
  <c r="F5356" i="65"/>
  <c r="E5356" i="65"/>
  <c r="K1011" i="65"/>
  <c r="F1011" i="65"/>
  <c r="E1011" i="65"/>
  <c r="K1010" i="65"/>
  <c r="F1010" i="65"/>
  <c r="E1010" i="65"/>
  <c r="K5353" i="65"/>
  <c r="F5353" i="65"/>
  <c r="E5353" i="65"/>
  <c r="K5352" i="65"/>
  <c r="F5352" i="65"/>
  <c r="E5352" i="65"/>
  <c r="K5351" i="65"/>
  <c r="F5351" i="65"/>
  <c r="E5351" i="65"/>
  <c r="K5350" i="65"/>
  <c r="F5350" i="65"/>
  <c r="E5350" i="65"/>
  <c r="K5349" i="65"/>
  <c r="F5349" i="65"/>
  <c r="E5349" i="65"/>
  <c r="K5348" i="65"/>
  <c r="F5348" i="65"/>
  <c r="E5348" i="65"/>
  <c r="K5347" i="65"/>
  <c r="F5347" i="65"/>
  <c r="E5347" i="65"/>
  <c r="K5346" i="65"/>
  <c r="F5346" i="65"/>
  <c r="E5346" i="65"/>
  <c r="K5345" i="65"/>
  <c r="F5345" i="65"/>
  <c r="E5345" i="65"/>
  <c r="K5343" i="65"/>
  <c r="F5343" i="65"/>
  <c r="E5343" i="65"/>
  <c r="K5342" i="65"/>
  <c r="F5342" i="65"/>
  <c r="E5342" i="65"/>
  <c r="K5341" i="65"/>
  <c r="F5341" i="65"/>
  <c r="E5341" i="65"/>
  <c r="K5340" i="65"/>
  <c r="F5340" i="65"/>
  <c r="E5340" i="65"/>
  <c r="K5339" i="65"/>
  <c r="F5339" i="65"/>
  <c r="E5339" i="65"/>
  <c r="K5338" i="65"/>
  <c r="F5338" i="65"/>
  <c r="E5338" i="65"/>
  <c r="K5337" i="65"/>
  <c r="F5337" i="65"/>
  <c r="E5337" i="65"/>
  <c r="K5336" i="65"/>
  <c r="F5336" i="65"/>
  <c r="E5336" i="65"/>
  <c r="K5335" i="65"/>
  <c r="F5335" i="65"/>
  <c r="E5335" i="65"/>
  <c r="K2245" i="65"/>
  <c r="F2245" i="65"/>
  <c r="E2245" i="65"/>
  <c r="K4971" i="65"/>
  <c r="F4971" i="65"/>
  <c r="E4971" i="65"/>
  <c r="K4970" i="65"/>
  <c r="F4970" i="65"/>
  <c r="E4970" i="65"/>
  <c r="K2244" i="65"/>
  <c r="F2244" i="65"/>
  <c r="E2244" i="65"/>
  <c r="K2243" i="65"/>
  <c r="F2243" i="65"/>
  <c r="E2243" i="65"/>
  <c r="K4967" i="65"/>
  <c r="F4967" i="65"/>
  <c r="E4967" i="65"/>
  <c r="K4966" i="65"/>
  <c r="F4966" i="65"/>
  <c r="E4966" i="65"/>
  <c r="K4965" i="65"/>
  <c r="F4965" i="65"/>
  <c r="E4965" i="65"/>
  <c r="K4964" i="65"/>
  <c r="F4964" i="65"/>
  <c r="E4964" i="65"/>
  <c r="K4963" i="65"/>
  <c r="F4963" i="65"/>
  <c r="E4963" i="65"/>
  <c r="K4773" i="65"/>
  <c r="F4773" i="65"/>
  <c r="E4773" i="65"/>
  <c r="K4772" i="65"/>
  <c r="F4772" i="65"/>
  <c r="E4772" i="65"/>
  <c r="K4771" i="65"/>
  <c r="F4771" i="65"/>
  <c r="E4771" i="65"/>
  <c r="K4770" i="65"/>
  <c r="F4770" i="65"/>
  <c r="E4770" i="65"/>
  <c r="K4769" i="65"/>
  <c r="F4769" i="65"/>
  <c r="E4769" i="65"/>
  <c r="K4768" i="65"/>
  <c r="F4768" i="65"/>
  <c r="E4768" i="65"/>
  <c r="K4767" i="65"/>
  <c r="F4767" i="65"/>
  <c r="E4767" i="65"/>
  <c r="K4766" i="65"/>
  <c r="F4766" i="65"/>
  <c r="E4766" i="65"/>
  <c r="K4765" i="65"/>
  <c r="F4765" i="65"/>
  <c r="E4765" i="65"/>
  <c r="K4764" i="65"/>
  <c r="F4764" i="65"/>
  <c r="E4764" i="65"/>
  <c r="K4763" i="65"/>
  <c r="F4763" i="65"/>
  <c r="E4763" i="65"/>
  <c r="K4762" i="65"/>
  <c r="F4762" i="65"/>
  <c r="E4762" i="65"/>
  <c r="K4761" i="65"/>
  <c r="F4761" i="65"/>
  <c r="E4761" i="65"/>
  <c r="K4760" i="65"/>
  <c r="F4760" i="65"/>
  <c r="E4760" i="65"/>
  <c r="K4759" i="65"/>
  <c r="F4759" i="65"/>
  <c r="E4759" i="65"/>
  <c r="K4758" i="65"/>
  <c r="F4758" i="65"/>
  <c r="E4758" i="65"/>
  <c r="K4757" i="65"/>
  <c r="F4757" i="65"/>
  <c r="E4757" i="65"/>
  <c r="K4756" i="65"/>
  <c r="F4756" i="65"/>
  <c r="E4756" i="65"/>
  <c r="K4755" i="65"/>
  <c r="F4755" i="65"/>
  <c r="E4755" i="65"/>
  <c r="K4754" i="65"/>
  <c r="F4754" i="65"/>
  <c r="E4754" i="65"/>
  <c r="K4753" i="65"/>
  <c r="F4753" i="65"/>
  <c r="E4753" i="65"/>
  <c r="K4969" i="65"/>
  <c r="F4969" i="65"/>
  <c r="E4969" i="65"/>
  <c r="K4968" i="65"/>
  <c r="F4968" i="65"/>
  <c r="E4968" i="65"/>
  <c r="K4787" i="65"/>
  <c r="F4787" i="65"/>
  <c r="E4787" i="65"/>
  <c r="K4749" i="65"/>
  <c r="F4749" i="65"/>
  <c r="E4749" i="65"/>
  <c r="K22" i="65"/>
  <c r="F22" i="65"/>
  <c r="E22" i="65"/>
  <c r="K4747" i="65"/>
  <c r="F4747" i="65"/>
  <c r="E4747" i="65"/>
  <c r="K4746" i="65"/>
  <c r="F4746" i="65"/>
  <c r="E4746" i="65"/>
  <c r="K4745" i="65"/>
  <c r="F4745" i="65"/>
  <c r="E4745" i="65"/>
  <c r="K4744" i="65"/>
  <c r="F4744" i="65"/>
  <c r="E4744" i="65"/>
  <c r="K4743" i="65"/>
  <c r="F4743" i="65"/>
  <c r="E4743" i="65"/>
  <c r="K4742" i="65"/>
  <c r="F4742" i="65"/>
  <c r="E4742" i="65"/>
  <c r="K4741" i="65"/>
  <c r="F4741" i="65"/>
  <c r="E4741" i="65"/>
  <c r="K4740" i="65"/>
  <c r="F4740" i="65"/>
  <c r="E4740" i="65"/>
  <c r="K4739" i="65"/>
  <c r="F4739" i="65"/>
  <c r="E4739" i="65"/>
  <c r="K4738" i="65"/>
  <c r="F4738" i="65"/>
  <c r="E4738" i="65"/>
  <c r="K4737" i="65"/>
  <c r="F4737" i="65"/>
  <c r="E4737" i="65"/>
  <c r="K4736" i="65"/>
  <c r="F4736" i="65"/>
  <c r="E4736" i="65"/>
  <c r="K4735" i="65"/>
  <c r="F4735" i="65"/>
  <c r="E4735" i="65"/>
  <c r="K4734" i="65"/>
  <c r="F4734" i="65"/>
  <c r="E4734" i="65"/>
  <c r="K4733" i="65"/>
  <c r="F4733" i="65"/>
  <c r="E4733" i="65"/>
  <c r="K4732" i="65"/>
  <c r="F4732" i="65"/>
  <c r="E4732" i="65"/>
  <c r="K4731" i="65"/>
  <c r="F4731" i="65"/>
  <c r="E4731" i="65"/>
  <c r="K4730" i="65"/>
  <c r="F4730" i="65"/>
  <c r="E4730" i="65"/>
  <c r="K4729" i="65"/>
  <c r="F4729" i="65"/>
  <c r="E4729" i="65"/>
  <c r="K4728" i="65"/>
  <c r="F4728" i="65"/>
  <c r="E4728" i="65"/>
  <c r="K4727" i="65"/>
  <c r="F4727" i="65"/>
  <c r="E4727" i="65"/>
  <c r="K4726" i="65"/>
  <c r="F4726" i="65"/>
  <c r="E4726" i="65"/>
  <c r="K4725" i="65"/>
  <c r="F4725" i="65"/>
  <c r="E4725" i="65"/>
  <c r="K4724" i="65"/>
  <c r="F4724" i="65"/>
  <c r="E4724" i="65"/>
  <c r="K4723" i="65"/>
  <c r="F4723" i="65"/>
  <c r="E4723" i="65"/>
  <c r="K4722" i="65"/>
  <c r="F4722" i="65"/>
  <c r="E4722" i="65"/>
  <c r="K4721" i="65"/>
  <c r="F4721" i="65"/>
  <c r="E4721" i="65"/>
  <c r="K4720" i="65"/>
  <c r="F4720" i="65"/>
  <c r="E4720" i="65"/>
  <c r="K4719" i="65"/>
  <c r="F4719" i="65"/>
  <c r="E4719" i="65"/>
  <c r="K4718" i="65"/>
  <c r="F4718" i="65"/>
  <c r="E4718" i="65"/>
  <c r="K4717" i="65"/>
  <c r="F4717" i="65"/>
  <c r="E4717" i="65"/>
  <c r="K4716" i="65"/>
  <c r="F4716" i="65"/>
  <c r="E4716" i="65"/>
  <c r="K4715" i="65"/>
  <c r="F4715" i="65"/>
  <c r="E4715" i="65"/>
  <c r="K790" i="65"/>
  <c r="F790" i="65"/>
  <c r="E790" i="65"/>
  <c r="K789" i="65"/>
  <c r="F789" i="65"/>
  <c r="E789" i="65"/>
  <c r="K759" i="65"/>
  <c r="F759" i="65"/>
  <c r="E759" i="65"/>
  <c r="K758" i="65"/>
  <c r="F758" i="65"/>
  <c r="E758" i="65"/>
  <c r="K757" i="65"/>
  <c r="F757" i="65"/>
  <c r="E757" i="65"/>
  <c r="K721" i="65"/>
  <c r="F721" i="65"/>
  <c r="E721" i="65"/>
  <c r="K720" i="65"/>
  <c r="F720" i="65"/>
  <c r="E720" i="65"/>
  <c r="K719" i="65"/>
  <c r="F719" i="65"/>
  <c r="E719" i="65"/>
  <c r="K4060" i="65"/>
  <c r="F4060" i="65"/>
  <c r="E4060" i="65"/>
  <c r="K4059" i="65"/>
  <c r="F4059" i="65"/>
  <c r="E4059" i="65"/>
  <c r="K4058" i="65"/>
  <c r="F4058" i="65"/>
  <c r="E4058" i="65"/>
  <c r="K4057" i="65"/>
  <c r="F4057" i="65"/>
  <c r="E4057" i="65"/>
  <c r="K4056" i="65"/>
  <c r="F4056" i="65"/>
  <c r="E4056" i="65"/>
  <c r="K4055" i="65"/>
  <c r="F4055" i="65"/>
  <c r="E4055" i="65"/>
  <c r="K4054" i="65"/>
  <c r="F4054" i="65"/>
  <c r="E4054" i="65"/>
  <c r="K4053" i="65"/>
  <c r="F4053" i="65"/>
  <c r="E4053" i="65"/>
  <c r="K4052" i="65"/>
  <c r="F4052" i="65"/>
  <c r="E4052" i="65"/>
  <c r="K4051" i="65"/>
  <c r="F4051" i="65"/>
  <c r="E4051" i="65"/>
  <c r="K4050" i="65"/>
  <c r="F4050" i="65"/>
  <c r="E4050" i="65"/>
  <c r="K4049" i="65"/>
  <c r="F4049" i="65"/>
  <c r="E4049" i="65"/>
  <c r="K4048" i="65"/>
  <c r="F4048" i="65"/>
  <c r="E4048" i="65"/>
  <c r="K4047" i="65"/>
  <c r="F4047" i="65"/>
  <c r="E4047" i="65"/>
  <c r="K4046" i="65"/>
  <c r="F4046" i="65"/>
  <c r="E4046" i="65"/>
  <c r="K4045" i="65"/>
  <c r="F4045" i="65"/>
  <c r="E4045" i="65"/>
  <c r="K4044" i="65"/>
  <c r="F4044" i="65"/>
  <c r="E4044" i="65"/>
  <c r="K4043" i="65"/>
  <c r="F4043" i="65"/>
  <c r="E4043" i="65"/>
  <c r="K4042" i="65"/>
  <c r="F4042" i="65"/>
  <c r="E4042" i="65"/>
  <c r="K4041" i="65"/>
  <c r="F4041" i="65"/>
  <c r="E4041" i="65"/>
  <c r="K4040" i="65"/>
  <c r="F4040" i="65"/>
  <c r="E4040" i="65"/>
  <c r="K4039" i="65"/>
  <c r="F4039" i="65"/>
  <c r="E4039" i="65"/>
  <c r="K4038" i="65"/>
  <c r="F4038" i="65"/>
  <c r="E4038" i="65"/>
  <c r="K4037" i="65"/>
  <c r="F4037" i="65"/>
  <c r="E4037" i="65"/>
  <c r="K4036" i="65"/>
  <c r="F4036" i="65"/>
  <c r="E4036" i="65"/>
  <c r="K4035" i="65"/>
  <c r="F4035" i="65"/>
  <c r="E4035" i="65"/>
  <c r="K4034" i="65"/>
  <c r="F4034" i="65"/>
  <c r="E4034" i="65"/>
  <c r="K4033" i="65"/>
  <c r="F4033" i="65"/>
  <c r="E4033" i="65"/>
  <c r="K4032" i="65"/>
  <c r="F4032" i="65"/>
  <c r="E4032" i="65"/>
  <c r="K4031" i="65"/>
  <c r="F4031" i="65"/>
  <c r="E4031" i="65"/>
  <c r="K4030" i="65"/>
  <c r="F4030" i="65"/>
  <c r="E4030" i="65"/>
  <c r="K4029" i="65"/>
  <c r="F4029" i="65"/>
  <c r="E4029" i="65"/>
  <c r="K4028" i="65"/>
  <c r="F4028" i="65"/>
  <c r="E4028" i="65"/>
  <c r="K4027" i="65"/>
  <c r="F4027" i="65"/>
  <c r="E4027" i="65"/>
  <c r="K4026" i="65"/>
  <c r="F4026" i="65"/>
  <c r="E4026" i="65"/>
  <c r="K4025" i="65"/>
  <c r="F4025" i="65"/>
  <c r="E4025" i="65"/>
  <c r="K4024" i="65"/>
  <c r="F4024" i="65"/>
  <c r="E4024" i="65"/>
  <c r="K4023" i="65"/>
  <c r="F4023" i="65"/>
  <c r="E4023" i="65"/>
  <c r="K4022" i="65"/>
  <c r="F4022" i="65"/>
  <c r="E4022" i="65"/>
  <c r="K3846" i="65"/>
  <c r="F3846" i="65"/>
  <c r="E3846" i="65"/>
  <c r="K3845" i="65"/>
  <c r="F3845" i="65"/>
  <c r="E3845" i="65"/>
  <c r="K3844" i="65"/>
  <c r="F3844" i="65"/>
  <c r="E3844" i="65"/>
  <c r="K3843" i="65"/>
  <c r="F3843" i="65"/>
  <c r="E3843" i="65"/>
  <c r="K3842" i="65"/>
  <c r="F3842" i="65"/>
  <c r="E3842" i="65"/>
  <c r="K3841" i="65"/>
  <c r="F3841" i="65"/>
  <c r="E3841" i="65"/>
  <c r="K3840" i="65"/>
  <c r="F3840" i="65"/>
  <c r="E3840" i="65"/>
  <c r="K3839" i="65"/>
  <c r="F3839" i="65"/>
  <c r="E3839" i="65"/>
  <c r="K3838" i="65"/>
  <c r="F3838" i="65"/>
  <c r="E3838" i="65"/>
  <c r="K3837" i="65"/>
  <c r="F3837" i="65"/>
  <c r="E3837" i="65"/>
  <c r="K3836" i="65"/>
  <c r="F3836" i="65"/>
  <c r="E3836" i="65"/>
  <c r="K3835" i="65"/>
  <c r="F3835" i="65"/>
  <c r="E3835" i="65"/>
  <c r="K3834" i="65"/>
  <c r="F3834" i="65"/>
  <c r="E3834" i="65"/>
  <c r="K2242" i="65"/>
  <c r="F2242" i="65"/>
  <c r="E2242" i="65"/>
  <c r="K2241" i="65"/>
  <c r="F2241" i="65"/>
  <c r="E2241" i="65"/>
  <c r="K2240" i="65"/>
  <c r="F2240" i="65"/>
  <c r="E2240" i="65"/>
  <c r="K2239" i="65"/>
  <c r="F2239" i="65"/>
  <c r="E2239" i="65"/>
  <c r="K2238" i="65"/>
  <c r="F2238" i="65"/>
  <c r="E2238" i="65"/>
  <c r="K1945" i="65"/>
  <c r="F1945" i="65"/>
  <c r="E1945" i="65"/>
  <c r="K1048" i="65"/>
  <c r="F1048" i="65"/>
  <c r="E1048" i="65"/>
  <c r="K35" i="65"/>
  <c r="F35" i="65"/>
  <c r="E35" i="65"/>
  <c r="K1395" i="65"/>
  <c r="F1395" i="65"/>
  <c r="E1395" i="65"/>
  <c r="K1394" i="65"/>
  <c r="F1394" i="65"/>
  <c r="E1394" i="65"/>
  <c r="K1393" i="65"/>
  <c r="F1393" i="65"/>
  <c r="E1393" i="65"/>
  <c r="K1392" i="65"/>
  <c r="F1392" i="65"/>
  <c r="E1392" i="65"/>
  <c r="K1223" i="65"/>
  <c r="F1223" i="65"/>
  <c r="E1223" i="65"/>
  <c r="K1222" i="65"/>
  <c r="F1222" i="65"/>
  <c r="E1222" i="65"/>
  <c r="K1221" i="65"/>
  <c r="F1221" i="65"/>
  <c r="E1221" i="65"/>
  <c r="K1220" i="65"/>
  <c r="F1220" i="65"/>
  <c r="E1220" i="65"/>
  <c r="K3817" i="65"/>
  <c r="F3817" i="65"/>
  <c r="E3817" i="65"/>
  <c r="K3816" i="65"/>
  <c r="F3816" i="65"/>
  <c r="E3816" i="65"/>
  <c r="K3815" i="65"/>
  <c r="F3815" i="65"/>
  <c r="E3815" i="65"/>
  <c r="K3814" i="65"/>
  <c r="F3814" i="65"/>
  <c r="E3814" i="65"/>
  <c r="K3813" i="65"/>
  <c r="F3813" i="65"/>
  <c r="E3813" i="65"/>
  <c r="K3812" i="65"/>
  <c r="F3812" i="65"/>
  <c r="E3812" i="65"/>
  <c r="K3811" i="65"/>
  <c r="F3811" i="65"/>
  <c r="E3811" i="65"/>
  <c r="K3810" i="65"/>
  <c r="F3810" i="65"/>
  <c r="E3810" i="65"/>
  <c r="K3809" i="65"/>
  <c r="F3809" i="65"/>
  <c r="E3809" i="65"/>
  <c r="K3808" i="65"/>
  <c r="F3808" i="65"/>
  <c r="E3808" i="65"/>
  <c r="K3807" i="65"/>
  <c r="F3807" i="65"/>
  <c r="E3807" i="65"/>
  <c r="K3806" i="65"/>
  <c r="F3806" i="65"/>
  <c r="E3806" i="65"/>
  <c r="K3805" i="65"/>
  <c r="F3805" i="65"/>
  <c r="E3805" i="65"/>
  <c r="K3804" i="65"/>
  <c r="F3804" i="65"/>
  <c r="E3804" i="65"/>
  <c r="K3803" i="65"/>
  <c r="F3803" i="65"/>
  <c r="E3803" i="65"/>
  <c r="K3802" i="65"/>
  <c r="F3802" i="65"/>
  <c r="E3802" i="65"/>
  <c r="K3801" i="65"/>
  <c r="F3801" i="65"/>
  <c r="E3801" i="65"/>
  <c r="K3800" i="65"/>
  <c r="F3800" i="65"/>
  <c r="E3800" i="65"/>
  <c r="K3799" i="65"/>
  <c r="F3799" i="65"/>
  <c r="E3799" i="65"/>
  <c r="K3798" i="65"/>
  <c r="F3798" i="65"/>
  <c r="E3798" i="65"/>
  <c r="K3797" i="65"/>
  <c r="F3797" i="65"/>
  <c r="E3797" i="65"/>
  <c r="K3796" i="65"/>
  <c r="F3796" i="65"/>
  <c r="E3796" i="65"/>
  <c r="K3795" i="65"/>
  <c r="F3795" i="65"/>
  <c r="E3795" i="65"/>
  <c r="K3794" i="65"/>
  <c r="F3794" i="65"/>
  <c r="E3794" i="65"/>
  <c r="K3793" i="65"/>
  <c r="F3793" i="65"/>
  <c r="E3793" i="65"/>
  <c r="K3792" i="65"/>
  <c r="F3792" i="65"/>
  <c r="E3792" i="65"/>
  <c r="K3791" i="65"/>
  <c r="F3791" i="65"/>
  <c r="E3791" i="65"/>
  <c r="K3790" i="65"/>
  <c r="F3790" i="65"/>
  <c r="E3790" i="65"/>
  <c r="K3789" i="65"/>
  <c r="F3789" i="65"/>
  <c r="E3789" i="65"/>
  <c r="K3788" i="65"/>
  <c r="F3788" i="65"/>
  <c r="E3788" i="65"/>
  <c r="K3787" i="65"/>
  <c r="F3787" i="65"/>
  <c r="E3787" i="65"/>
  <c r="K3786" i="65"/>
  <c r="F3786" i="65"/>
  <c r="E3786" i="65"/>
  <c r="K3785" i="65"/>
  <c r="F3785" i="65"/>
  <c r="E3785" i="65"/>
  <c r="K4751" i="65"/>
  <c r="F4751" i="65"/>
  <c r="E4751" i="65"/>
  <c r="K3783" i="65"/>
  <c r="F3783" i="65"/>
  <c r="E3783" i="65"/>
  <c r="K3782" i="65"/>
  <c r="F3782" i="65"/>
  <c r="E3782" i="65"/>
  <c r="K3781" i="65"/>
  <c r="F3781" i="65"/>
  <c r="E3781" i="65"/>
  <c r="K3780" i="65"/>
  <c r="F3780" i="65"/>
  <c r="E3780" i="65"/>
  <c r="K3779" i="65"/>
  <c r="F3779" i="65"/>
  <c r="E3779" i="65"/>
  <c r="K3778" i="65"/>
  <c r="F3778" i="65"/>
  <c r="E3778" i="65"/>
  <c r="K3777" i="65"/>
  <c r="F3777" i="65"/>
  <c r="E3777" i="65"/>
  <c r="K3776" i="65"/>
  <c r="F3776" i="65"/>
  <c r="E3776" i="65"/>
  <c r="K3775" i="65"/>
  <c r="F3775" i="65"/>
  <c r="E3775" i="65"/>
  <c r="K3774" i="65"/>
  <c r="F3774" i="65"/>
  <c r="E3774" i="65"/>
  <c r="K3773" i="65"/>
  <c r="F3773" i="65"/>
  <c r="E3773" i="65"/>
  <c r="K3772" i="65"/>
  <c r="F3772" i="65"/>
  <c r="E3772" i="65"/>
  <c r="K3771" i="65"/>
  <c r="F3771" i="65"/>
  <c r="E3771" i="65"/>
  <c r="K3770" i="65"/>
  <c r="F3770" i="65"/>
  <c r="E3770" i="65"/>
  <c r="K3769" i="65"/>
  <c r="F3769" i="65"/>
  <c r="E3769" i="65"/>
  <c r="K3768" i="65"/>
  <c r="F3768" i="65"/>
  <c r="E3768" i="65"/>
  <c r="K3767" i="65"/>
  <c r="F3767" i="65"/>
  <c r="E3767" i="65"/>
  <c r="K3766" i="65"/>
  <c r="F3766" i="65"/>
  <c r="E3766" i="65"/>
  <c r="K3765" i="65"/>
  <c r="F3765" i="65"/>
  <c r="E3765" i="65"/>
  <c r="K3764" i="65"/>
  <c r="F3764" i="65"/>
  <c r="E3764" i="65"/>
  <c r="K3763" i="65"/>
  <c r="F3763" i="65"/>
  <c r="E3763" i="65"/>
  <c r="K3762" i="65"/>
  <c r="F3762" i="65"/>
  <c r="E3762" i="65"/>
  <c r="K3761" i="65"/>
  <c r="F3761" i="65"/>
  <c r="E3761" i="65"/>
  <c r="K3760" i="65"/>
  <c r="F3760" i="65"/>
  <c r="E3760" i="65"/>
  <c r="K3759" i="65"/>
  <c r="F3759" i="65"/>
  <c r="E3759" i="65"/>
  <c r="K3758" i="65"/>
  <c r="F3758" i="65"/>
  <c r="E3758" i="65"/>
  <c r="K3757" i="65"/>
  <c r="F3757" i="65"/>
  <c r="E3757" i="65"/>
  <c r="K3756" i="65"/>
  <c r="F3756" i="65"/>
  <c r="E3756" i="65"/>
  <c r="K3755" i="65"/>
  <c r="F3755" i="65"/>
  <c r="E3755" i="65"/>
  <c r="K3754" i="65"/>
  <c r="F3754" i="65"/>
  <c r="E3754" i="65"/>
  <c r="K3753" i="65"/>
  <c r="F3753" i="65"/>
  <c r="E3753" i="65"/>
  <c r="K3752" i="65"/>
  <c r="F3752" i="65"/>
  <c r="E3752" i="65"/>
  <c r="K3751" i="65"/>
  <c r="F3751" i="65"/>
  <c r="E3751" i="65"/>
  <c r="K3750" i="65"/>
  <c r="F3750" i="65"/>
  <c r="E3750" i="65"/>
  <c r="K3749" i="65"/>
  <c r="F3749" i="65"/>
  <c r="E3749" i="65"/>
  <c r="K3748" i="65"/>
  <c r="F3748" i="65"/>
  <c r="E3748" i="65"/>
  <c r="F3747" i="65"/>
  <c r="E3747" i="65"/>
  <c r="F3746" i="65"/>
  <c r="E3746" i="65"/>
  <c r="K3745" i="65"/>
  <c r="F3745" i="65"/>
  <c r="E3745" i="65"/>
  <c r="K3744" i="65"/>
  <c r="F3744" i="65"/>
  <c r="E3744" i="65"/>
  <c r="K3743" i="65"/>
  <c r="F3743" i="65"/>
  <c r="E3743" i="65"/>
  <c r="K3742" i="65"/>
  <c r="F3742" i="65"/>
  <c r="E3742" i="65"/>
  <c r="K3720" i="65"/>
  <c r="F3720" i="65"/>
  <c r="E3720" i="65"/>
  <c r="K3719" i="65"/>
  <c r="F3719" i="65"/>
  <c r="E3719" i="65"/>
  <c r="K3718" i="65"/>
  <c r="F3718" i="65"/>
  <c r="E3718" i="65"/>
  <c r="K3717" i="65"/>
  <c r="F3717" i="65"/>
  <c r="E3717" i="65"/>
  <c r="K3716" i="65"/>
  <c r="F3716" i="65"/>
  <c r="E3716" i="65"/>
  <c r="K3715" i="65"/>
  <c r="F3715" i="65"/>
  <c r="E3715" i="65"/>
  <c r="K3714" i="65"/>
  <c r="F3714" i="65"/>
  <c r="E3714" i="65"/>
  <c r="K3713" i="65"/>
  <c r="F3713" i="65"/>
  <c r="E3713" i="65"/>
  <c r="K3712" i="65"/>
  <c r="F3712" i="65"/>
  <c r="E3712" i="65"/>
  <c r="K3711" i="65"/>
  <c r="F3711" i="65"/>
  <c r="E3711" i="65"/>
  <c r="K3710" i="65"/>
  <c r="F3710" i="65"/>
  <c r="E3710" i="65"/>
  <c r="K3709" i="65"/>
  <c r="F3709" i="65"/>
  <c r="E3709" i="65"/>
  <c r="K3708" i="65"/>
  <c r="F3708" i="65"/>
  <c r="E3708" i="65"/>
  <c r="K3707" i="65"/>
  <c r="F3707" i="65"/>
  <c r="E3707" i="65"/>
  <c r="K3706" i="65"/>
  <c r="F3706" i="65"/>
  <c r="E3706" i="65"/>
  <c r="K3705" i="65"/>
  <c r="F3705" i="65"/>
  <c r="E3705" i="65"/>
  <c r="K3704" i="65"/>
  <c r="F3704" i="65"/>
  <c r="E3704" i="65"/>
  <c r="K3703" i="65"/>
  <c r="F3703" i="65"/>
  <c r="E3703" i="65"/>
  <c r="K3702" i="65"/>
  <c r="F3702" i="65"/>
  <c r="E3702" i="65"/>
  <c r="K3701" i="65"/>
  <c r="F3701" i="65"/>
  <c r="E3701" i="65"/>
  <c r="K3700" i="65"/>
  <c r="F3700" i="65"/>
  <c r="E3700" i="65"/>
  <c r="K3699" i="65"/>
  <c r="F3699" i="65"/>
  <c r="E3699" i="65"/>
  <c r="K3698" i="65"/>
  <c r="F3698" i="65"/>
  <c r="E3698" i="65"/>
  <c r="K3697" i="65"/>
  <c r="F3697" i="65"/>
  <c r="E3697" i="65"/>
  <c r="K3696" i="65"/>
  <c r="F3696" i="65"/>
  <c r="E3696" i="65"/>
  <c r="K3695" i="65"/>
  <c r="F3695" i="65"/>
  <c r="E3695" i="65"/>
  <c r="K3694" i="65"/>
  <c r="F3694" i="65"/>
  <c r="E3694" i="65"/>
  <c r="K3693" i="65"/>
  <c r="F3693" i="65"/>
  <c r="E3693" i="65"/>
  <c r="F3692" i="65"/>
  <c r="E3692" i="65"/>
  <c r="K3691" i="65"/>
  <c r="F3691" i="65"/>
  <c r="E3691" i="65"/>
  <c r="K3690" i="65"/>
  <c r="F3690" i="65"/>
  <c r="E3690" i="65"/>
  <c r="K3689" i="65"/>
  <c r="F3689" i="65"/>
  <c r="E3689" i="65"/>
  <c r="K3688" i="65"/>
  <c r="F3688" i="65"/>
  <c r="E3688" i="65"/>
  <c r="K3687" i="65"/>
  <c r="F3687" i="65"/>
  <c r="E3687" i="65"/>
  <c r="K3686" i="65"/>
  <c r="F3686" i="65"/>
  <c r="E3686" i="65"/>
  <c r="K3672" i="65"/>
  <c r="F3672" i="65"/>
  <c r="K3671" i="65"/>
  <c r="F3671" i="65"/>
  <c r="K3670" i="65"/>
  <c r="F3670" i="65"/>
  <c r="E3670" i="65"/>
  <c r="K3669" i="65"/>
  <c r="F3669" i="65"/>
  <c r="E3669" i="65"/>
  <c r="K3668" i="65"/>
  <c r="F3668" i="65"/>
  <c r="E3668" i="65"/>
  <c r="K3667" i="65"/>
  <c r="F3667" i="65"/>
  <c r="E3667" i="65"/>
  <c r="K3666" i="65"/>
  <c r="F3666" i="65"/>
  <c r="E3666" i="65"/>
  <c r="K3665" i="65"/>
  <c r="F3665" i="65"/>
  <c r="E3665" i="65"/>
  <c r="K3664" i="65"/>
  <c r="F3664" i="65"/>
  <c r="E3664" i="65"/>
  <c r="K3663" i="65"/>
  <c r="F3663" i="65"/>
  <c r="E3663" i="65"/>
  <c r="K3662" i="65"/>
  <c r="F3662" i="65"/>
  <c r="E3662" i="65"/>
  <c r="K3661" i="65"/>
  <c r="F3661" i="65"/>
  <c r="E3661" i="65"/>
  <c r="K3660" i="65"/>
  <c r="F3660" i="65"/>
  <c r="E3660" i="65"/>
  <c r="K3659" i="65"/>
  <c r="F3659" i="65"/>
  <c r="E3659" i="65"/>
  <c r="K3658" i="65"/>
  <c r="F3658" i="65"/>
  <c r="E3658" i="65"/>
  <c r="K3657" i="65"/>
  <c r="F3657" i="65"/>
  <c r="E3657" i="65"/>
  <c r="K3656" i="65"/>
  <c r="F3656" i="65"/>
  <c r="E3656" i="65"/>
  <c r="K3655" i="65"/>
  <c r="F3655" i="65"/>
  <c r="E3655" i="65"/>
  <c r="K3654" i="65"/>
  <c r="F3654" i="65"/>
  <c r="E3654" i="65"/>
  <c r="K3653" i="65"/>
  <c r="F3653" i="65"/>
  <c r="E3653" i="65"/>
  <c r="K3652" i="65"/>
  <c r="F3652" i="65"/>
  <c r="E3652" i="65"/>
  <c r="K3651" i="65"/>
  <c r="F3651" i="65"/>
  <c r="E3651" i="65"/>
  <c r="K3650" i="65"/>
  <c r="F3650" i="65"/>
  <c r="E3650" i="65"/>
  <c r="K3649" i="65"/>
  <c r="F3649" i="65"/>
  <c r="E3649" i="65"/>
  <c r="K3648" i="65"/>
  <c r="F3648" i="65"/>
  <c r="E3648" i="65"/>
  <c r="K3647" i="65"/>
  <c r="F3647" i="65"/>
  <c r="E3647" i="65"/>
  <c r="K3646" i="65"/>
  <c r="F3646" i="65"/>
  <c r="E3646" i="65"/>
  <c r="K3645" i="65"/>
  <c r="F3645" i="65"/>
  <c r="E3645" i="65"/>
  <c r="K3644" i="65"/>
  <c r="F3644" i="65"/>
  <c r="E3644" i="65"/>
  <c r="K3643" i="65"/>
  <c r="F3643" i="65"/>
  <c r="E3643" i="65"/>
  <c r="K3642" i="65"/>
  <c r="F3642" i="65"/>
  <c r="E3642" i="65"/>
  <c r="K3641" i="65"/>
  <c r="F3641" i="65"/>
  <c r="E3641" i="65"/>
  <c r="K3640" i="65"/>
  <c r="F3640" i="65"/>
  <c r="E3640" i="65"/>
  <c r="K3639" i="65"/>
  <c r="F3639" i="65"/>
  <c r="E3639" i="65"/>
  <c r="K3638" i="65"/>
  <c r="F3638" i="65"/>
  <c r="E3638" i="65"/>
  <c r="K3637" i="65"/>
  <c r="F3637" i="65"/>
  <c r="E3637" i="65"/>
  <c r="K3636" i="65"/>
  <c r="F3636" i="65"/>
  <c r="E3636" i="65"/>
  <c r="K3635" i="65"/>
  <c r="F3635" i="65"/>
  <c r="E3635" i="65"/>
  <c r="K3634" i="65"/>
  <c r="F3634" i="65"/>
  <c r="E3634" i="65"/>
  <c r="K3633" i="65"/>
  <c r="F3633" i="65"/>
  <c r="E3633" i="65"/>
  <c r="K3632" i="65"/>
  <c r="F3632" i="65"/>
  <c r="E3632" i="65"/>
  <c r="K3631" i="65"/>
  <c r="F3631" i="65"/>
  <c r="E3631" i="65"/>
  <c r="K3630" i="65"/>
  <c r="F3630" i="65"/>
  <c r="E3630" i="65"/>
  <c r="K3629" i="65"/>
  <c r="F3629" i="65"/>
  <c r="E3629" i="65"/>
  <c r="K3628" i="65"/>
  <c r="F3628" i="65"/>
  <c r="E3628" i="65"/>
  <c r="K3627" i="65"/>
  <c r="F3627" i="65"/>
  <c r="E3627" i="65"/>
  <c r="K3626" i="65"/>
  <c r="F3626" i="65"/>
  <c r="E3626" i="65"/>
  <c r="K3625" i="65"/>
  <c r="F3625" i="65"/>
  <c r="E3625" i="65"/>
  <c r="K3624" i="65"/>
  <c r="F3624" i="65"/>
  <c r="E3624" i="65"/>
  <c r="K3487" i="65"/>
  <c r="K3833" i="65"/>
  <c r="F3833" i="65"/>
  <c r="E3833" i="65"/>
  <c r="K2627" i="65"/>
  <c r="F2627" i="65"/>
  <c r="E2627" i="65"/>
  <c r="K2626" i="65"/>
  <c r="F2626" i="65"/>
  <c r="E2626" i="65"/>
  <c r="K2625" i="65"/>
  <c r="F2625" i="65"/>
  <c r="E2625" i="65"/>
  <c r="K2624" i="65"/>
  <c r="F2624" i="65"/>
  <c r="E2624" i="65"/>
  <c r="K2623" i="65"/>
  <c r="F2623" i="65"/>
  <c r="E2623" i="65"/>
  <c r="K2622" i="65"/>
  <c r="F2622" i="65"/>
  <c r="E2622" i="65"/>
  <c r="K2621" i="65"/>
  <c r="F2621" i="65"/>
  <c r="E2621" i="65"/>
  <c r="K2620" i="65"/>
  <c r="F2620" i="65"/>
  <c r="E2620" i="65"/>
  <c r="K2619" i="65"/>
  <c r="F2619" i="65"/>
  <c r="E2619" i="65"/>
  <c r="K2618" i="65"/>
  <c r="F2618" i="65"/>
  <c r="E2618" i="65"/>
  <c r="K2617" i="65"/>
  <c r="F2617" i="65"/>
  <c r="E2617" i="65"/>
  <c r="K2616" i="65"/>
  <c r="F2616" i="65"/>
  <c r="E2616" i="65"/>
  <c r="K2615" i="65"/>
  <c r="F2615" i="65"/>
  <c r="E2615" i="65"/>
  <c r="K2614" i="65"/>
  <c r="F2614" i="65"/>
  <c r="E2614" i="65"/>
  <c r="K2613" i="65"/>
  <c r="F2613" i="65"/>
  <c r="E2613" i="65"/>
  <c r="K2612" i="65"/>
  <c r="F2612" i="65"/>
  <c r="E2612" i="65"/>
  <c r="K2611" i="65"/>
  <c r="F2611" i="65"/>
  <c r="E2611" i="65"/>
  <c r="K2610" i="65"/>
  <c r="F2610" i="65"/>
  <c r="E2610" i="65"/>
  <c r="K2609" i="65"/>
  <c r="F2609" i="65"/>
  <c r="E2609" i="65"/>
  <c r="K2608" i="65"/>
  <c r="F2608" i="65"/>
  <c r="E2608" i="65"/>
  <c r="K2607" i="65"/>
  <c r="F2607" i="65"/>
  <c r="E2607" i="65"/>
  <c r="K2606" i="65"/>
  <c r="F2606" i="65"/>
  <c r="E2606" i="65"/>
  <c r="K2605" i="65"/>
  <c r="F2605" i="65"/>
  <c r="E2605" i="65"/>
  <c r="K2604" i="65"/>
  <c r="F2604" i="65"/>
  <c r="E2604" i="65"/>
  <c r="K2603" i="65"/>
  <c r="F2603" i="65"/>
  <c r="E2603" i="65"/>
  <c r="K2602" i="65"/>
  <c r="F2602" i="65"/>
  <c r="E2602" i="65"/>
  <c r="K2601" i="65"/>
  <c r="F2601" i="65"/>
  <c r="E2601" i="65"/>
  <c r="K2600" i="65"/>
  <c r="F2600" i="65"/>
  <c r="E2600" i="65"/>
  <c r="K2599" i="65"/>
  <c r="F2599" i="65"/>
  <c r="E2599" i="65"/>
  <c r="K2598" i="65"/>
  <c r="F2598" i="65"/>
  <c r="E2598" i="65"/>
  <c r="K2597" i="65"/>
  <c r="F2597" i="65"/>
  <c r="E2597" i="65"/>
  <c r="K2596" i="65"/>
  <c r="F2596" i="65"/>
  <c r="E2596" i="65"/>
  <c r="K2595" i="65"/>
  <c r="F2595" i="65"/>
  <c r="E2595" i="65"/>
  <c r="K2594" i="65"/>
  <c r="F2594" i="65"/>
  <c r="E2594" i="65"/>
  <c r="K2593" i="65"/>
  <c r="F2593" i="65"/>
  <c r="E2593" i="65"/>
  <c r="K2592" i="65"/>
  <c r="F2592" i="65"/>
  <c r="E2592" i="65"/>
  <c r="K2591" i="65"/>
  <c r="F2591" i="65"/>
  <c r="E2591" i="65"/>
  <c r="K2590" i="65"/>
  <c r="F2590" i="65"/>
  <c r="E2590" i="65"/>
  <c r="K2589" i="65"/>
  <c r="F2589" i="65"/>
  <c r="E2589" i="65"/>
  <c r="K2588" i="65"/>
  <c r="F2588" i="65"/>
  <c r="E2588" i="65"/>
  <c r="K2587" i="65"/>
  <c r="F2587" i="65"/>
  <c r="E2587" i="65"/>
  <c r="K2586" i="65"/>
  <c r="F2586" i="65"/>
  <c r="E2586" i="65"/>
  <c r="K2585" i="65"/>
  <c r="F2585" i="65"/>
  <c r="E2585" i="65"/>
  <c r="K2584" i="65"/>
  <c r="F2584" i="65"/>
  <c r="E2584" i="65"/>
  <c r="K2583" i="65"/>
  <c r="F2583" i="65"/>
  <c r="E2583" i="65"/>
  <c r="K2582" i="65"/>
  <c r="F2582" i="65"/>
  <c r="E2582" i="65"/>
  <c r="K2581" i="65"/>
  <c r="F2581" i="65"/>
  <c r="E2581" i="65"/>
  <c r="K2580" i="65"/>
  <c r="F2580" i="65"/>
  <c r="E2580" i="65"/>
  <c r="K2579" i="65"/>
  <c r="F2579" i="65"/>
  <c r="E2579" i="65"/>
  <c r="K2578" i="65"/>
  <c r="F2578" i="65"/>
  <c r="E2578" i="65"/>
  <c r="K2577" i="65"/>
  <c r="F2577" i="65"/>
  <c r="E2577" i="65"/>
  <c r="K2576" i="65"/>
  <c r="F2576" i="65"/>
  <c r="E2576" i="65"/>
  <c r="K2575" i="65"/>
  <c r="F2575" i="65"/>
  <c r="E2575" i="65"/>
  <c r="K2574" i="65"/>
  <c r="F2574" i="65"/>
  <c r="E2574" i="65"/>
  <c r="K2573" i="65"/>
  <c r="F2573" i="65"/>
  <c r="E2573" i="65"/>
  <c r="K2572" i="65"/>
  <c r="F2572" i="65"/>
  <c r="E2572" i="65"/>
  <c r="K2571" i="65"/>
  <c r="F2571" i="65"/>
  <c r="E2571" i="65"/>
  <c r="K2570" i="65"/>
  <c r="F2570" i="65"/>
  <c r="E2570" i="65"/>
  <c r="K2569" i="65"/>
  <c r="F2569" i="65"/>
  <c r="E2569" i="65"/>
  <c r="K2568" i="65"/>
  <c r="F2568" i="65"/>
  <c r="E2568" i="65"/>
  <c r="K2567" i="65"/>
  <c r="F2567" i="65"/>
  <c r="E2567" i="65"/>
  <c r="K2566" i="65"/>
  <c r="F2566" i="65"/>
  <c r="E2566" i="65"/>
  <c r="K2565" i="65"/>
  <c r="F2565" i="65"/>
  <c r="E2565" i="65"/>
  <c r="K2564" i="65"/>
  <c r="F2564" i="65"/>
  <c r="E2564" i="65"/>
  <c r="K2563" i="65"/>
  <c r="F2563" i="65"/>
  <c r="E2563" i="65"/>
  <c r="K2562" i="65"/>
  <c r="F2562" i="65"/>
  <c r="E2562" i="65"/>
  <c r="K2561" i="65"/>
  <c r="F2561" i="65"/>
  <c r="E2561" i="65"/>
  <c r="K2560" i="65"/>
  <c r="F2560" i="65"/>
  <c r="E2560" i="65"/>
  <c r="K2559" i="65"/>
  <c r="F2559" i="65"/>
  <c r="E2559" i="65"/>
  <c r="K2558" i="65"/>
  <c r="F2558" i="65"/>
  <c r="E2558" i="65"/>
  <c r="K2557" i="65"/>
  <c r="F2557" i="65"/>
  <c r="E2557" i="65"/>
  <c r="K2556" i="65"/>
  <c r="F2556" i="65"/>
  <c r="E2556" i="65"/>
  <c r="K2555" i="65"/>
  <c r="F2555" i="65"/>
  <c r="E2555" i="65"/>
  <c r="K2554" i="65"/>
  <c r="F2554" i="65"/>
  <c r="E2554" i="65"/>
  <c r="K2553" i="65"/>
  <c r="F2553" i="65"/>
  <c r="E2553" i="65"/>
  <c r="K2552" i="65"/>
  <c r="F2552" i="65"/>
  <c r="E2552" i="65"/>
  <c r="K2551" i="65"/>
  <c r="F2551" i="65"/>
  <c r="E2551" i="65"/>
  <c r="K2550" i="65"/>
  <c r="F2550" i="65"/>
  <c r="E2550" i="65"/>
  <c r="K2549" i="65"/>
  <c r="F2549" i="65"/>
  <c r="E2549" i="65"/>
  <c r="K2548" i="65"/>
  <c r="F2548" i="65"/>
  <c r="E2548" i="65"/>
  <c r="K2547" i="65"/>
  <c r="F2547" i="65"/>
  <c r="E2547" i="65"/>
  <c r="K2546" i="65"/>
  <c r="F2546" i="65"/>
  <c r="E2546" i="65"/>
  <c r="K2545" i="65"/>
  <c r="F2545" i="65"/>
  <c r="E2545" i="65"/>
  <c r="K2544" i="65"/>
  <c r="F2544" i="65"/>
  <c r="E2544" i="65"/>
  <c r="K2543" i="65"/>
  <c r="F2543" i="65"/>
  <c r="E2543" i="65"/>
  <c r="K2542" i="65"/>
  <c r="F2542" i="65"/>
  <c r="E2542" i="65"/>
  <c r="K2541" i="65"/>
  <c r="F2541" i="65"/>
  <c r="E2541" i="65"/>
  <c r="K2540" i="65"/>
  <c r="F2540" i="65"/>
  <c r="E2540" i="65"/>
  <c r="K2539" i="65"/>
  <c r="F2539" i="65"/>
  <c r="E2539" i="65"/>
  <c r="K2538" i="65"/>
  <c r="F2538" i="65"/>
  <c r="E2538" i="65"/>
  <c r="K2537" i="65"/>
  <c r="F2537" i="65"/>
  <c r="E2537" i="65"/>
  <c r="K2536" i="65"/>
  <c r="F2536" i="65"/>
  <c r="E2536" i="65"/>
  <c r="K2535" i="65"/>
  <c r="F2535" i="65"/>
  <c r="E2535" i="65"/>
  <c r="K2534" i="65"/>
  <c r="F2534" i="65"/>
  <c r="E2534" i="65"/>
  <c r="K2533" i="65"/>
  <c r="F2533" i="65"/>
  <c r="E2533" i="65"/>
  <c r="K2532" i="65"/>
  <c r="F2532" i="65"/>
  <c r="E2532" i="65"/>
  <c r="K2531" i="65"/>
  <c r="F2531" i="65"/>
  <c r="E2531" i="65"/>
  <c r="K2530" i="65"/>
  <c r="F2530" i="65"/>
  <c r="E2530" i="65"/>
  <c r="K2529" i="65"/>
  <c r="F2529" i="65"/>
  <c r="E2529" i="65"/>
  <c r="K2528" i="65"/>
  <c r="F2528" i="65"/>
  <c r="E2528" i="65"/>
  <c r="K2527" i="65"/>
  <c r="F2527" i="65"/>
  <c r="E2527" i="65"/>
  <c r="K5362" i="65"/>
  <c r="F5362" i="65"/>
  <c r="E5362" i="65"/>
  <c r="K4788" i="65"/>
  <c r="F4788" i="65"/>
  <c r="E4788" i="65"/>
  <c r="K3862" i="65"/>
  <c r="F3862" i="65"/>
  <c r="E3862" i="65"/>
  <c r="K3008" i="65"/>
  <c r="F3008" i="65"/>
  <c r="E3008" i="65"/>
  <c r="K2646" i="65"/>
  <c r="F2646" i="65"/>
  <c r="E2646" i="65"/>
  <c r="K1946" i="65"/>
  <c r="F1946" i="65"/>
  <c r="E1946" i="65"/>
  <c r="K1051" i="65"/>
  <c r="F1051" i="65"/>
  <c r="E1051" i="65"/>
  <c r="K207" i="65"/>
  <c r="F207" i="65"/>
  <c r="E207" i="65"/>
  <c r="K2518" i="65"/>
  <c r="F2518" i="65"/>
  <c r="E2518" i="65"/>
  <c r="K2517" i="65"/>
  <c r="F2517" i="65"/>
  <c r="E2517" i="65"/>
  <c r="K2516" i="65"/>
  <c r="F2516" i="65"/>
  <c r="E2516" i="65"/>
  <c r="K2515" i="65"/>
  <c r="F2515" i="65"/>
  <c r="E2515" i="65"/>
  <c r="K2514" i="65"/>
  <c r="F2514" i="65"/>
  <c r="E2514" i="65"/>
  <c r="K2513" i="65"/>
  <c r="F2513" i="65"/>
  <c r="E2513" i="65"/>
  <c r="K2512" i="65"/>
  <c r="F2512" i="65"/>
  <c r="E2512" i="65"/>
  <c r="K2511" i="65"/>
  <c r="F2511" i="65"/>
  <c r="E2511" i="65"/>
  <c r="K2510" i="65"/>
  <c r="F2510" i="65"/>
  <c r="E2510" i="65"/>
  <c r="K2509" i="65"/>
  <c r="F2509" i="65"/>
  <c r="E2509" i="65"/>
  <c r="K2508" i="65"/>
  <c r="F2508" i="65"/>
  <c r="E2508" i="65"/>
  <c r="K2507" i="65"/>
  <c r="F2507" i="65"/>
  <c r="E2507" i="65"/>
  <c r="K2506" i="65"/>
  <c r="F2506" i="65"/>
  <c r="E2506" i="65"/>
  <c r="K2505" i="65"/>
  <c r="F2505" i="65"/>
  <c r="E2505" i="65"/>
  <c r="K2504" i="65"/>
  <c r="F2504" i="65"/>
  <c r="E2504" i="65"/>
  <c r="K2503" i="65"/>
  <c r="F2503" i="65"/>
  <c r="E2503" i="65"/>
  <c r="K2502" i="65"/>
  <c r="F2502" i="65"/>
  <c r="E2502" i="65"/>
  <c r="K2501" i="65"/>
  <c r="F2501" i="65"/>
  <c r="E2501" i="65"/>
  <c r="K2500" i="65"/>
  <c r="F2500" i="65"/>
  <c r="E2500" i="65"/>
  <c r="K2499" i="65"/>
  <c r="F2499" i="65"/>
  <c r="E2499" i="65"/>
  <c r="K2498" i="65"/>
  <c r="F2498" i="65"/>
  <c r="E2498" i="65"/>
  <c r="K2497" i="65"/>
  <c r="F2497" i="65"/>
  <c r="E2497" i="65"/>
  <c r="K2496" i="65"/>
  <c r="F2496" i="65"/>
  <c r="E2496" i="65"/>
  <c r="K2495" i="65"/>
  <c r="F2495" i="65"/>
  <c r="E2495" i="65"/>
  <c r="K2494" i="65"/>
  <c r="F2494" i="65"/>
  <c r="E2494" i="65"/>
  <c r="K2493" i="65"/>
  <c r="F2493" i="65"/>
  <c r="E2493" i="65"/>
  <c r="K2492" i="65"/>
  <c r="F2492" i="65"/>
  <c r="E2492" i="65"/>
  <c r="K2491" i="65"/>
  <c r="F2491" i="65"/>
  <c r="E2491" i="65"/>
  <c r="K2490" i="65"/>
  <c r="F2490" i="65"/>
  <c r="E2490" i="65"/>
  <c r="K2489" i="65"/>
  <c r="F2489" i="65"/>
  <c r="E2489" i="65"/>
  <c r="K2488" i="65"/>
  <c r="F2488" i="65"/>
  <c r="E2488" i="65"/>
  <c r="K2487" i="65"/>
  <c r="F2487" i="65"/>
  <c r="E2487" i="65"/>
  <c r="K2486" i="65"/>
  <c r="F2486" i="65"/>
  <c r="E2486" i="65"/>
  <c r="K2485" i="65"/>
  <c r="F2485" i="65"/>
  <c r="E2485" i="65"/>
  <c r="K2484" i="65"/>
  <c r="F2484" i="65"/>
  <c r="E2484" i="65"/>
  <c r="K2483" i="65"/>
  <c r="F2483" i="65"/>
  <c r="E2483" i="65"/>
  <c r="K2482" i="65"/>
  <c r="F2482" i="65"/>
  <c r="E2482" i="65"/>
  <c r="K2481" i="65"/>
  <c r="F2481" i="65"/>
  <c r="E2481" i="65"/>
  <c r="K2480" i="65"/>
  <c r="F2480" i="65"/>
  <c r="E2480" i="65"/>
  <c r="K2479" i="65"/>
  <c r="F2479" i="65"/>
  <c r="E2479" i="65"/>
  <c r="K2478" i="65"/>
  <c r="F2478" i="65"/>
  <c r="E2478" i="65"/>
  <c r="K2477" i="65"/>
  <c r="F2477" i="65"/>
  <c r="E2477" i="65"/>
  <c r="K2476" i="65"/>
  <c r="F2476" i="65"/>
  <c r="E2476" i="65"/>
  <c r="K2475" i="65"/>
  <c r="F2475" i="65"/>
  <c r="E2475" i="65"/>
  <c r="K2474" i="65"/>
  <c r="F2474" i="65"/>
  <c r="E2474" i="65"/>
  <c r="K2473" i="65"/>
  <c r="F2473" i="65"/>
  <c r="E2473" i="65"/>
  <c r="K2472" i="65"/>
  <c r="F2472" i="65"/>
  <c r="E2472" i="65"/>
  <c r="K2471" i="65"/>
  <c r="F2471" i="65"/>
  <c r="E2471" i="65"/>
  <c r="K2470" i="65"/>
  <c r="F2470" i="65"/>
  <c r="E2470" i="65"/>
  <c r="K2469" i="65"/>
  <c r="F2469" i="65"/>
  <c r="E2469" i="65"/>
  <c r="K2468" i="65"/>
  <c r="F2468" i="65"/>
  <c r="E2468" i="65"/>
  <c r="K2467" i="65"/>
  <c r="F2467" i="65"/>
  <c r="E2467" i="65"/>
  <c r="K2466" i="65"/>
  <c r="F2466" i="65"/>
  <c r="E2466" i="65"/>
  <c r="K2465" i="65"/>
  <c r="F2465" i="65"/>
  <c r="E2465" i="65"/>
  <c r="K2464" i="65"/>
  <c r="F2464" i="65"/>
  <c r="E2464" i="65"/>
  <c r="K2463" i="65"/>
  <c r="F2463" i="65"/>
  <c r="E2463" i="65"/>
  <c r="K2462" i="65"/>
  <c r="F2462" i="65"/>
  <c r="E2462" i="65"/>
  <c r="K2461" i="65"/>
  <c r="F2461" i="65"/>
  <c r="E2461" i="65"/>
  <c r="K2460" i="65"/>
  <c r="F2460" i="65"/>
  <c r="E2460" i="65"/>
  <c r="K2459" i="65"/>
  <c r="F2459" i="65"/>
  <c r="E2459" i="65"/>
  <c r="K2458" i="65"/>
  <c r="F2458" i="65"/>
  <c r="E2458" i="65"/>
  <c r="K2457" i="65"/>
  <c r="F2457" i="65"/>
  <c r="E2457" i="65"/>
  <c r="K2456" i="65"/>
  <c r="F2456" i="65"/>
  <c r="E2456" i="65"/>
  <c r="K2455" i="65"/>
  <c r="F2455" i="65"/>
  <c r="E2455" i="65"/>
  <c r="K2454" i="65"/>
  <c r="F2454" i="65"/>
  <c r="E2454" i="65"/>
  <c r="K2453" i="65"/>
  <c r="F2453" i="65"/>
  <c r="E2453" i="65"/>
  <c r="K2452" i="65"/>
  <c r="F2452" i="65"/>
  <c r="E2452" i="65"/>
  <c r="K2451" i="65"/>
  <c r="F2451" i="65"/>
  <c r="E2451" i="65"/>
  <c r="K2450" i="65"/>
  <c r="F2450" i="65"/>
  <c r="E2450" i="65"/>
  <c r="K2449" i="65"/>
  <c r="F2449" i="65"/>
  <c r="E2449" i="65"/>
  <c r="K2448" i="65"/>
  <c r="F2448" i="65"/>
  <c r="E2448" i="65"/>
  <c r="K2447" i="65"/>
  <c r="F2447" i="65"/>
  <c r="E2447" i="65"/>
  <c r="K2446" i="65"/>
  <c r="F2446" i="65"/>
  <c r="E2446" i="65"/>
  <c r="K2445" i="65"/>
  <c r="F2445" i="65"/>
  <c r="E2445" i="65"/>
  <c r="K2444" i="65"/>
  <c r="F2444" i="65"/>
  <c r="E2444" i="65"/>
  <c r="K2443" i="65"/>
  <c r="F2443" i="65"/>
  <c r="E2443" i="65"/>
  <c r="K2442" i="65"/>
  <c r="F2442" i="65"/>
  <c r="E2442" i="65"/>
  <c r="K2441" i="65"/>
  <c r="F2441" i="65"/>
  <c r="E2441" i="65"/>
  <c r="K2440" i="65"/>
  <c r="F2440" i="65"/>
  <c r="E2440" i="65"/>
  <c r="K2439" i="65"/>
  <c r="F2439" i="65"/>
  <c r="E2439" i="65"/>
  <c r="K2438" i="65"/>
  <c r="F2438" i="65"/>
  <c r="E2438" i="65"/>
  <c r="K2437" i="65"/>
  <c r="F2437" i="65"/>
  <c r="E2437" i="65"/>
  <c r="K2436" i="65"/>
  <c r="F2436" i="65"/>
  <c r="E2436" i="65"/>
  <c r="K2435" i="65"/>
  <c r="F2435" i="65"/>
  <c r="E2435" i="65"/>
  <c r="K2434" i="65"/>
  <c r="F2434" i="65"/>
  <c r="E2434" i="65"/>
  <c r="K2433" i="65"/>
  <c r="F2433" i="65"/>
  <c r="E2433" i="65"/>
  <c r="K2432" i="65"/>
  <c r="F2432" i="65"/>
  <c r="E2432" i="65"/>
  <c r="K2431" i="65"/>
  <c r="F2431" i="65"/>
  <c r="E2431" i="65"/>
  <c r="K2430" i="65"/>
  <c r="F2430" i="65"/>
  <c r="E2430" i="65"/>
  <c r="K2429" i="65"/>
  <c r="F2429" i="65"/>
  <c r="E2429" i="65"/>
  <c r="K2428" i="65"/>
  <c r="F2428" i="65"/>
  <c r="E2428" i="65"/>
  <c r="K2427" i="65"/>
  <c r="F2427" i="65"/>
  <c r="E2427" i="65"/>
  <c r="K2426" i="65"/>
  <c r="F2426" i="65"/>
  <c r="E2426" i="65"/>
  <c r="K2425" i="65"/>
  <c r="F2425" i="65"/>
  <c r="E2425" i="65"/>
  <c r="K2424" i="65"/>
  <c r="F2424" i="65"/>
  <c r="E2424" i="65"/>
  <c r="K2423" i="65"/>
  <c r="F2423" i="65"/>
  <c r="E2423" i="65"/>
  <c r="K2422" i="65"/>
  <c r="F2422" i="65"/>
  <c r="E2422" i="65"/>
  <c r="K2421" i="65"/>
  <c r="F2421" i="65"/>
  <c r="E2421" i="65"/>
  <c r="K2420" i="65"/>
  <c r="F2420" i="65"/>
  <c r="E2420" i="65"/>
  <c r="K2419" i="65"/>
  <c r="F2419" i="65"/>
  <c r="E2419" i="65"/>
  <c r="K2418" i="65"/>
  <c r="F2418" i="65"/>
  <c r="E2418" i="65"/>
  <c r="K2417" i="65"/>
  <c r="F2417" i="65"/>
  <c r="E2417" i="65"/>
  <c r="K2416" i="65"/>
  <c r="F2416" i="65"/>
  <c r="E2416" i="65"/>
  <c r="K2415" i="65"/>
  <c r="F2415" i="65"/>
  <c r="E2415" i="65"/>
  <c r="K2414" i="65"/>
  <c r="F2414" i="65"/>
  <c r="E2414" i="65"/>
  <c r="K2413" i="65"/>
  <c r="F2413" i="65"/>
  <c r="E2413" i="65"/>
  <c r="K2412" i="65"/>
  <c r="F2412" i="65"/>
  <c r="E2412" i="65"/>
  <c r="K2411" i="65"/>
  <c r="F2411" i="65"/>
  <c r="E2411" i="65"/>
  <c r="K2410" i="65"/>
  <c r="F2410" i="65"/>
  <c r="E2410" i="65"/>
  <c r="K2409" i="65"/>
  <c r="F2409" i="65"/>
  <c r="E2409" i="65"/>
  <c r="K2408" i="65"/>
  <c r="F2408" i="65"/>
  <c r="E2408" i="65"/>
  <c r="K2407" i="65"/>
  <c r="F2407" i="65"/>
  <c r="E2407" i="65"/>
  <c r="K21" i="65"/>
  <c r="F21" i="65"/>
  <c r="E21" i="65"/>
  <c r="K20" i="65"/>
  <c r="F20" i="65"/>
  <c r="E20" i="65"/>
  <c r="K19" i="65"/>
  <c r="F19" i="65"/>
  <c r="E19" i="65"/>
  <c r="K18" i="65"/>
  <c r="F18" i="65"/>
  <c r="E18" i="65"/>
  <c r="K17" i="65"/>
  <c r="F17" i="65"/>
  <c r="E17" i="65"/>
  <c r="K2401" i="65"/>
  <c r="F2401" i="65"/>
  <c r="E2401" i="65"/>
  <c r="K2400" i="65"/>
  <c r="F2400" i="65"/>
  <c r="E2400" i="65"/>
  <c r="K2399" i="65"/>
  <c r="F2399" i="65"/>
  <c r="E2399" i="65"/>
  <c r="K2398" i="65"/>
  <c r="F2398" i="65"/>
  <c r="E2398" i="65"/>
  <c r="K2397" i="65"/>
  <c r="F2397" i="65"/>
  <c r="E2397" i="65"/>
  <c r="K2396" i="65"/>
  <c r="F2396" i="65"/>
  <c r="E2396" i="65"/>
  <c r="K2395" i="65"/>
  <c r="F2395" i="65"/>
  <c r="E2395" i="65"/>
  <c r="K2394" i="65"/>
  <c r="F2394" i="65"/>
  <c r="E2394" i="65"/>
  <c r="K2393" i="65"/>
  <c r="F2393" i="65"/>
  <c r="E2393" i="65"/>
  <c r="K2392" i="65"/>
  <c r="F2392" i="65"/>
  <c r="E2392" i="65"/>
  <c r="K2391" i="65"/>
  <c r="F2391" i="65"/>
  <c r="E2391" i="65"/>
  <c r="K2390" i="65"/>
  <c r="F2390" i="65"/>
  <c r="E2390" i="65"/>
  <c r="K2389" i="65"/>
  <c r="F2389" i="65"/>
  <c r="E2389" i="65"/>
  <c r="K2388" i="65"/>
  <c r="F2388" i="65"/>
  <c r="E2388" i="65"/>
  <c r="K2387" i="65"/>
  <c r="F2387" i="65"/>
  <c r="E2387" i="65"/>
  <c r="K2386" i="65"/>
  <c r="F2386" i="65"/>
  <c r="E2386" i="65"/>
  <c r="K2385" i="65"/>
  <c r="F2385" i="65"/>
  <c r="E2385" i="65"/>
  <c r="K2384" i="65"/>
  <c r="F2384" i="65"/>
  <c r="E2384" i="65"/>
  <c r="K2383" i="65"/>
  <c r="F2383" i="65"/>
  <c r="E2383" i="65"/>
  <c r="K2382" i="65"/>
  <c r="F2382" i="65"/>
  <c r="E2382" i="65"/>
  <c r="K2381" i="65"/>
  <c r="F2381" i="65"/>
  <c r="E2381" i="65"/>
  <c r="K2380" i="65"/>
  <c r="F2380" i="65"/>
  <c r="E2380" i="65"/>
  <c r="K2379" i="65"/>
  <c r="F2379" i="65"/>
  <c r="E2379" i="65"/>
  <c r="K2378" i="65"/>
  <c r="F2378" i="65"/>
  <c r="E2378" i="65"/>
  <c r="K2377" i="65"/>
  <c r="F2377" i="65"/>
  <c r="E2377" i="65"/>
  <c r="K2376" i="65"/>
  <c r="F2376" i="65"/>
  <c r="E2376" i="65"/>
  <c r="K1050" i="65"/>
  <c r="F1050" i="65"/>
  <c r="E1050" i="65"/>
  <c r="K2374" i="65"/>
  <c r="F2374" i="65"/>
  <c r="E2374" i="65"/>
  <c r="K2373" i="65"/>
  <c r="F2373" i="65"/>
  <c r="E2373" i="65"/>
  <c r="K2372" i="65"/>
  <c r="F2372" i="65"/>
  <c r="E2372" i="65"/>
  <c r="K2371" i="65"/>
  <c r="F2371" i="65"/>
  <c r="E2371" i="65"/>
  <c r="K2370" i="65"/>
  <c r="F2370" i="65"/>
  <c r="E2370" i="65"/>
  <c r="K2369" i="65"/>
  <c r="F2369" i="65"/>
  <c r="E2369" i="65"/>
  <c r="K2368" i="65"/>
  <c r="F2368" i="65"/>
  <c r="E2368" i="65"/>
  <c r="K2367" i="65"/>
  <c r="F2367" i="65"/>
  <c r="E2367" i="65"/>
  <c r="K2366" i="65"/>
  <c r="F2366" i="65"/>
  <c r="E2366" i="65"/>
  <c r="K2365" i="65"/>
  <c r="F2365" i="65"/>
  <c r="E2365" i="65"/>
  <c r="K2364" i="65"/>
  <c r="F2364" i="65"/>
  <c r="E2364" i="65"/>
  <c r="K2363" i="65"/>
  <c r="F2363" i="65"/>
  <c r="E2363" i="65"/>
  <c r="K2362" i="65"/>
  <c r="F2362" i="65"/>
  <c r="E2362" i="65"/>
  <c r="K2361" i="65"/>
  <c r="F2361" i="65"/>
  <c r="E2361" i="65"/>
  <c r="K2360" i="65"/>
  <c r="F2360" i="65"/>
  <c r="E2360" i="65"/>
  <c r="K2359" i="65"/>
  <c r="F2359" i="65"/>
  <c r="E2359" i="65"/>
  <c r="K2358" i="65"/>
  <c r="F2358" i="65"/>
  <c r="E2358" i="65"/>
  <c r="K2357" i="65"/>
  <c r="F2357" i="65"/>
  <c r="E2357" i="65"/>
  <c r="K2356" i="65"/>
  <c r="F2356" i="65"/>
  <c r="E2356" i="65"/>
  <c r="K2355" i="65"/>
  <c r="F2355" i="65"/>
  <c r="E2355" i="65"/>
  <c r="K2354" i="65"/>
  <c r="F2354" i="65"/>
  <c r="E2354" i="65"/>
  <c r="K5361" i="65"/>
  <c r="F5361" i="65"/>
  <c r="E5361" i="65"/>
  <c r="K2645" i="65"/>
  <c r="F2645" i="65"/>
  <c r="E2645" i="65"/>
  <c r="K1049" i="65"/>
  <c r="F1049" i="65"/>
  <c r="E1049" i="65"/>
  <c r="K2350" i="65"/>
  <c r="F2350" i="65"/>
  <c r="E2350" i="65"/>
  <c r="K2349" i="65"/>
  <c r="F2349" i="65"/>
  <c r="E2349" i="65"/>
  <c r="K2348" i="65"/>
  <c r="F2348" i="65"/>
  <c r="E2348" i="65"/>
  <c r="K2347" i="65"/>
  <c r="F2347" i="65"/>
  <c r="E2347" i="65"/>
  <c r="K3832" i="65"/>
  <c r="F3832" i="65"/>
  <c r="E3832" i="65"/>
  <c r="K3831" i="65"/>
  <c r="F3831" i="65"/>
  <c r="E3831" i="65"/>
  <c r="K3830" i="65"/>
  <c r="F3830" i="65"/>
  <c r="E3830" i="65"/>
  <c r="K3829" i="65"/>
  <c r="F3829" i="65"/>
  <c r="E3829" i="65"/>
  <c r="K3828" i="65"/>
  <c r="F3828" i="65"/>
  <c r="E3828" i="65"/>
  <c r="K3827" i="65"/>
  <c r="F3827" i="65"/>
  <c r="E3827" i="65"/>
  <c r="K3826" i="65"/>
  <c r="F3826" i="65"/>
  <c r="E3826" i="65"/>
  <c r="K3784" i="65"/>
  <c r="F3784" i="65"/>
  <c r="E3784" i="65"/>
  <c r="K2846" i="65"/>
  <c r="F2846" i="65"/>
  <c r="E2846" i="65"/>
  <c r="K2644" i="65"/>
  <c r="F2644" i="65"/>
  <c r="E2644" i="65"/>
  <c r="K2628" i="65"/>
  <c r="F2628" i="65"/>
  <c r="E2628" i="65"/>
  <c r="K2346" i="65"/>
  <c r="F2346" i="65"/>
  <c r="E2346" i="65"/>
  <c r="K2345" i="65"/>
  <c r="F2345" i="65"/>
  <c r="E2345" i="65"/>
  <c r="K2344" i="65"/>
  <c r="F2344" i="65"/>
  <c r="E2344" i="65"/>
  <c r="K2343" i="65"/>
  <c r="F2343" i="65"/>
  <c r="E2343" i="65"/>
  <c r="K2342" i="65"/>
  <c r="F2342" i="65"/>
  <c r="E2342" i="65"/>
  <c r="K2341" i="65"/>
  <c r="F2341" i="65"/>
  <c r="E2341" i="65"/>
  <c r="K2340" i="65"/>
  <c r="F2340" i="65"/>
  <c r="E2340" i="65"/>
  <c r="K2339" i="65"/>
  <c r="F2339" i="65"/>
  <c r="E2339" i="65"/>
  <c r="K2338" i="65"/>
  <c r="F2338" i="65"/>
  <c r="E2338" i="65"/>
  <c r="K2337" i="65"/>
  <c r="F2337" i="65"/>
  <c r="E2337" i="65"/>
  <c r="K2336" i="65"/>
  <c r="F2336" i="65"/>
  <c r="E2336" i="65"/>
  <c r="K2335" i="65"/>
  <c r="F2335" i="65"/>
  <c r="E2335" i="65"/>
  <c r="K2334" i="65"/>
  <c r="F2334" i="65"/>
  <c r="E2334" i="65"/>
  <c r="K2333" i="65"/>
  <c r="F2333" i="65"/>
  <c r="E2333" i="65"/>
  <c r="K2332" i="65"/>
  <c r="F2332" i="65"/>
  <c r="E2332" i="65"/>
  <c r="K2331" i="65"/>
  <c r="F2331" i="65"/>
  <c r="E2331" i="65"/>
  <c r="K2330" i="65"/>
  <c r="F2330" i="65"/>
  <c r="E2330" i="65"/>
  <c r="K2329" i="65"/>
  <c r="F2329" i="65"/>
  <c r="E2329" i="65"/>
  <c r="K2328" i="65"/>
  <c r="F2328" i="65"/>
  <c r="E2328" i="65"/>
  <c r="K2327" i="65"/>
  <c r="F2327" i="65"/>
  <c r="E2327" i="65"/>
  <c r="K2326" i="65"/>
  <c r="F2326" i="65"/>
  <c r="E2326" i="65"/>
  <c r="K2325" i="65"/>
  <c r="F2325" i="65"/>
  <c r="E2325" i="65"/>
  <c r="K2324" i="65"/>
  <c r="F2324" i="65"/>
  <c r="E2324" i="65"/>
  <c r="K2323" i="65"/>
  <c r="F2323" i="65"/>
  <c r="E2323" i="65"/>
  <c r="K2322" i="65"/>
  <c r="F2322" i="65"/>
  <c r="E2322" i="65"/>
  <c r="K2321" i="65"/>
  <c r="F2321" i="65"/>
  <c r="E2321" i="65"/>
  <c r="K2320" i="65"/>
  <c r="F2320" i="65"/>
  <c r="E2320" i="65"/>
  <c r="K2319" i="65"/>
  <c r="F2319" i="65"/>
  <c r="E2319" i="65"/>
  <c r="K2318" i="65"/>
  <c r="F2318" i="65"/>
  <c r="E2318" i="65"/>
  <c r="K2317" i="65"/>
  <c r="F2317" i="65"/>
  <c r="E2317" i="65"/>
  <c r="K2316" i="65"/>
  <c r="F2316" i="65"/>
  <c r="E2316" i="65"/>
  <c r="K2315" i="65"/>
  <c r="F2315" i="65"/>
  <c r="E2315" i="65"/>
  <c r="K2314" i="65"/>
  <c r="F2314" i="65"/>
  <c r="E2314" i="65"/>
  <c r="K2313" i="65"/>
  <c r="F2313" i="65"/>
  <c r="E2313" i="65"/>
  <c r="K2312" i="65"/>
  <c r="F2312" i="65"/>
  <c r="E2312" i="65"/>
  <c r="K2311" i="65"/>
  <c r="F2311" i="65"/>
  <c r="E2311" i="65"/>
  <c r="K2310" i="65"/>
  <c r="F2310" i="65"/>
  <c r="E2310" i="65"/>
  <c r="K2309" i="65"/>
  <c r="F2309" i="65"/>
  <c r="E2309" i="65"/>
  <c r="K2308" i="65"/>
  <c r="F2308" i="65"/>
  <c r="E2308" i="65"/>
  <c r="K2307" i="65"/>
  <c r="F2307" i="65"/>
  <c r="E2307" i="65"/>
  <c r="K2306" i="65"/>
  <c r="F2306" i="65"/>
  <c r="E2306" i="65"/>
  <c r="K2305" i="65"/>
  <c r="F2305" i="65"/>
  <c r="E2305" i="65"/>
  <c r="K2304" i="65"/>
  <c r="F2304" i="65"/>
  <c r="E2304" i="65"/>
  <c r="K2303" i="65"/>
  <c r="F2303" i="65"/>
  <c r="E2303" i="65"/>
  <c r="K2302" i="65"/>
  <c r="F2302" i="65"/>
  <c r="E2302" i="65"/>
  <c r="K2301" i="65"/>
  <c r="F2301" i="65"/>
  <c r="E2301" i="65"/>
  <c r="K2300" i="65"/>
  <c r="F2300" i="65"/>
  <c r="E2300" i="65"/>
  <c r="K2299" i="65"/>
  <c r="F2299" i="65"/>
  <c r="E2299" i="65"/>
  <c r="K2298" i="65"/>
  <c r="F2298" i="65"/>
  <c r="E2298" i="65"/>
  <c r="K2297" i="65"/>
  <c r="F2297" i="65"/>
  <c r="E2297" i="65"/>
  <c r="K2296" i="65"/>
  <c r="F2296" i="65"/>
  <c r="E2296" i="65"/>
  <c r="K2295" i="65"/>
  <c r="F2295" i="65"/>
  <c r="E2295" i="65"/>
  <c r="K2294" i="65"/>
  <c r="F2294" i="65"/>
  <c r="E2294" i="65"/>
  <c r="K2293" i="65"/>
  <c r="F2293" i="65"/>
  <c r="E2293" i="65"/>
  <c r="K2292" i="65"/>
  <c r="F2292" i="65"/>
  <c r="E2292" i="65"/>
  <c r="K2291" i="65"/>
  <c r="F2291" i="65"/>
  <c r="E2291" i="65"/>
  <c r="K2290" i="65"/>
  <c r="F2290" i="65"/>
  <c r="E2290" i="65"/>
  <c r="K2289" i="65"/>
  <c r="F2289" i="65"/>
  <c r="E2289" i="65"/>
  <c r="K2288" i="65"/>
  <c r="F2288" i="65"/>
  <c r="E2288" i="65"/>
  <c r="K2287" i="65"/>
  <c r="F2287" i="65"/>
  <c r="E2287" i="65"/>
  <c r="K2286" i="65"/>
  <c r="F2286" i="65"/>
  <c r="E2286" i="65"/>
  <c r="K2285" i="65"/>
  <c r="F2285" i="65"/>
  <c r="E2285" i="65"/>
  <c r="K2284" i="65"/>
  <c r="F2284" i="65"/>
  <c r="E2284" i="65"/>
  <c r="K2283" i="65"/>
  <c r="F2283" i="65"/>
  <c r="E2283" i="65"/>
  <c r="K2282" i="65"/>
  <c r="F2282" i="65"/>
  <c r="E2282" i="65"/>
  <c r="K2281" i="65"/>
  <c r="F2281" i="65"/>
  <c r="E2281" i="65"/>
  <c r="K2280" i="65"/>
  <c r="F2280" i="65"/>
  <c r="E2280" i="65"/>
  <c r="K2279" i="65"/>
  <c r="F2279" i="65"/>
  <c r="E2279" i="65"/>
  <c r="K2278" i="65"/>
  <c r="F2278" i="65"/>
  <c r="E2278" i="65"/>
  <c r="K2277" i="65"/>
  <c r="F2277" i="65"/>
  <c r="E2277" i="65"/>
  <c r="K2276" i="65"/>
  <c r="F2276" i="65"/>
  <c r="E2276" i="65"/>
  <c r="K2275" i="65"/>
  <c r="F2275" i="65"/>
  <c r="E2275" i="65"/>
  <c r="K2274" i="65"/>
  <c r="F2274" i="65"/>
  <c r="E2274" i="65"/>
  <c r="K2273" i="65"/>
  <c r="F2273" i="65"/>
  <c r="E2273" i="65"/>
  <c r="K2272" i="65"/>
  <c r="F2272" i="65"/>
  <c r="E2272" i="65"/>
  <c r="K2271" i="65"/>
  <c r="F2271" i="65"/>
  <c r="E2271" i="65"/>
  <c r="K2270" i="65"/>
  <c r="F2270" i="65"/>
  <c r="E2270" i="65"/>
  <c r="K2269" i="65"/>
  <c r="F2269" i="65"/>
  <c r="E2269" i="65"/>
  <c r="K2268" i="65"/>
  <c r="F2268" i="65"/>
  <c r="E2268" i="65"/>
  <c r="K2267" i="65"/>
  <c r="F2267" i="65"/>
  <c r="E2267" i="65"/>
  <c r="K2266" i="65"/>
  <c r="F2266" i="65"/>
  <c r="E2266" i="65"/>
  <c r="K2265" i="65"/>
  <c r="F2265" i="65"/>
  <c r="E2265" i="65"/>
  <c r="K5360" i="65"/>
  <c r="F5360" i="65"/>
  <c r="E5360" i="65"/>
  <c r="K5153" i="65"/>
  <c r="F5153" i="65"/>
  <c r="E5153" i="65"/>
  <c r="K4752" i="65"/>
  <c r="F4752" i="65"/>
  <c r="E4752" i="65"/>
  <c r="K4750" i="65"/>
  <c r="F4750" i="65"/>
  <c r="E4750" i="65"/>
  <c r="K3861" i="65"/>
  <c r="F3861" i="65"/>
  <c r="E3861" i="65"/>
  <c r="K2256" i="65"/>
  <c r="F2256" i="65"/>
  <c r="E2256" i="65"/>
  <c r="K2255" i="65"/>
  <c r="F2255" i="65"/>
  <c r="E2255" i="65"/>
  <c r="K2254" i="65"/>
  <c r="F2254" i="65"/>
  <c r="E2254" i="65"/>
  <c r="K2264" i="65"/>
  <c r="F2264" i="65"/>
  <c r="E2264" i="65"/>
  <c r="K2263" i="65"/>
  <c r="F2263" i="65"/>
  <c r="E2263" i="65"/>
  <c r="K2262" i="65"/>
  <c r="F2262" i="65"/>
  <c r="E2262" i="65"/>
  <c r="K2261" i="65"/>
  <c r="F2261" i="65"/>
  <c r="E2261" i="65"/>
  <c r="K2260" i="65"/>
  <c r="F2260" i="65"/>
  <c r="E2260" i="65"/>
  <c r="K2259" i="65"/>
  <c r="F2259" i="65"/>
  <c r="E2259" i="65"/>
  <c r="K2258" i="65"/>
  <c r="F2258" i="65"/>
  <c r="E2258" i="65"/>
  <c r="K2257" i="65"/>
  <c r="F2257" i="65"/>
  <c r="E2257" i="65"/>
  <c r="K2237" i="65"/>
  <c r="F2237" i="65"/>
  <c r="E2237" i="65"/>
  <c r="K2236" i="65"/>
  <c r="F2236" i="65"/>
  <c r="E2236" i="65"/>
  <c r="K2235" i="65"/>
  <c r="F2235" i="65"/>
  <c r="E2235" i="65"/>
  <c r="K2234" i="65"/>
  <c r="F2234" i="65"/>
  <c r="E2234" i="65"/>
  <c r="K2233" i="65"/>
  <c r="F2233" i="65"/>
  <c r="E2233" i="65"/>
  <c r="K2232" i="65"/>
  <c r="F2232" i="65"/>
  <c r="E2232" i="65"/>
  <c r="K2231" i="65"/>
  <c r="F2231" i="65"/>
  <c r="E2231" i="65"/>
  <c r="K2230" i="65"/>
  <c r="F2230" i="65"/>
  <c r="E2230" i="65"/>
  <c r="K2229" i="65"/>
  <c r="F2229" i="65"/>
  <c r="E2229" i="65"/>
  <c r="K2228" i="65"/>
  <c r="F2228" i="65"/>
  <c r="E2228" i="65"/>
  <c r="K2227" i="65"/>
  <c r="F2227" i="65"/>
  <c r="E2227" i="65"/>
  <c r="K2226" i="65"/>
  <c r="F2226" i="65"/>
  <c r="E2226" i="65"/>
  <c r="K2225" i="65"/>
  <c r="F2225" i="65"/>
  <c r="E2225" i="65"/>
  <c r="K2224" i="65"/>
  <c r="F2224" i="65"/>
  <c r="E2224" i="65"/>
  <c r="K2223" i="65"/>
  <c r="F2223" i="65"/>
  <c r="E2223" i="65"/>
  <c r="K2222" i="65"/>
  <c r="F2222" i="65"/>
  <c r="E2222" i="65"/>
  <c r="K2221" i="65"/>
  <c r="F2221" i="65"/>
  <c r="E2221" i="65"/>
  <c r="K2220" i="65"/>
  <c r="F2220" i="65"/>
  <c r="E2220" i="65"/>
  <c r="K2219" i="65"/>
  <c r="F2219" i="65"/>
  <c r="E2219" i="65"/>
  <c r="K2218" i="65"/>
  <c r="F2218" i="65"/>
  <c r="E2218" i="65"/>
  <c r="K2217" i="65"/>
  <c r="F2217" i="65"/>
  <c r="E2217" i="65"/>
  <c r="K2216" i="65"/>
  <c r="F2216" i="65"/>
  <c r="E2216" i="65"/>
  <c r="K2215" i="65"/>
  <c r="F2215" i="65"/>
  <c r="E2215" i="65"/>
  <c r="K2214" i="65"/>
  <c r="F2214" i="65"/>
  <c r="E2214" i="65"/>
  <c r="K2213" i="65"/>
  <c r="F2213" i="65"/>
  <c r="E2213" i="65"/>
  <c r="K2212" i="65"/>
  <c r="F2212" i="65"/>
  <c r="E2212" i="65"/>
  <c r="K2211" i="65"/>
  <c r="F2211" i="65"/>
  <c r="E2211" i="65"/>
  <c r="K2210" i="65"/>
  <c r="F2210" i="65"/>
  <c r="E2210" i="65"/>
  <c r="K2209" i="65"/>
  <c r="F2209" i="65"/>
  <c r="E2209" i="65"/>
  <c r="K2208" i="65"/>
  <c r="F2208" i="65"/>
  <c r="E2208" i="65"/>
  <c r="K2207" i="65"/>
  <c r="F2207" i="65"/>
  <c r="E2207" i="65"/>
  <c r="K2206" i="65"/>
  <c r="F2206" i="65"/>
  <c r="E2206" i="65"/>
  <c r="K2205" i="65"/>
  <c r="F2205" i="65"/>
  <c r="E2205" i="65"/>
  <c r="K2204" i="65"/>
  <c r="F2204" i="65"/>
  <c r="E2204" i="65"/>
  <c r="K2203" i="65"/>
  <c r="F2203" i="65"/>
  <c r="E2203" i="65"/>
  <c r="K2202" i="65"/>
  <c r="F2202" i="65"/>
  <c r="E2202" i="65"/>
  <c r="K2201" i="65"/>
  <c r="F2201" i="65"/>
  <c r="E2201" i="65"/>
  <c r="K2200" i="65"/>
  <c r="F2200" i="65"/>
  <c r="E2200" i="65"/>
  <c r="K2199" i="65"/>
  <c r="F2199" i="65"/>
  <c r="E2199" i="65"/>
  <c r="K2198" i="65"/>
  <c r="F2198" i="65"/>
  <c r="E2198" i="65"/>
  <c r="K2197" i="65"/>
  <c r="F2197" i="65"/>
  <c r="E2197" i="65"/>
  <c r="K2196" i="65"/>
  <c r="F2196" i="65"/>
  <c r="E2196" i="65"/>
  <c r="K2195" i="65"/>
  <c r="F2195" i="65"/>
  <c r="E2195" i="65"/>
  <c r="K2194" i="65"/>
  <c r="F2194" i="65"/>
  <c r="E2194" i="65"/>
  <c r="K2193" i="65"/>
  <c r="F2193" i="65"/>
  <c r="E2193" i="65"/>
  <c r="K2192" i="65"/>
  <c r="F2192" i="65"/>
  <c r="E2192" i="65"/>
  <c r="K2191" i="65"/>
  <c r="F2191" i="65"/>
  <c r="E2191" i="65"/>
  <c r="K2190" i="65"/>
  <c r="F2190" i="65"/>
  <c r="E2190" i="65"/>
  <c r="K2189" i="65"/>
  <c r="F2189" i="65"/>
  <c r="E2189" i="65"/>
  <c r="K2188" i="65"/>
  <c r="F2188" i="65"/>
  <c r="E2188" i="65"/>
  <c r="K2187" i="65"/>
  <c r="F2187" i="65"/>
  <c r="E2187" i="65"/>
  <c r="K2186" i="65"/>
  <c r="F2186" i="65"/>
  <c r="E2186" i="65"/>
  <c r="K2185" i="65"/>
  <c r="F2185" i="65"/>
  <c r="E2185" i="65"/>
  <c r="K2184" i="65"/>
  <c r="F2184" i="65"/>
  <c r="E2184" i="65"/>
  <c r="K2183" i="65"/>
  <c r="F2183" i="65"/>
  <c r="E2183" i="65"/>
  <c r="K2182" i="65"/>
  <c r="F2182" i="65"/>
  <c r="E2182" i="65"/>
  <c r="K2181" i="65"/>
  <c r="F2181" i="65"/>
  <c r="E2181" i="65"/>
  <c r="K2180" i="65"/>
  <c r="F2180" i="65"/>
  <c r="E2180" i="65"/>
  <c r="K2179" i="65"/>
  <c r="F2179" i="65"/>
  <c r="E2179" i="65"/>
  <c r="K2178" i="65"/>
  <c r="F2178" i="65"/>
  <c r="E2178" i="65"/>
  <c r="K2177" i="65"/>
  <c r="F2177" i="65"/>
  <c r="E2177" i="65"/>
  <c r="K2176" i="65"/>
  <c r="F2176" i="65"/>
  <c r="E2176" i="65"/>
  <c r="K2175" i="65"/>
  <c r="F2175" i="65"/>
  <c r="E2175" i="65"/>
  <c r="K2174" i="65"/>
  <c r="F2174" i="65"/>
  <c r="E2174" i="65"/>
  <c r="K2173" i="65"/>
  <c r="F2173" i="65"/>
  <c r="E2173" i="65"/>
  <c r="K2172" i="65"/>
  <c r="F2172" i="65"/>
  <c r="E2172" i="65"/>
  <c r="K2171" i="65"/>
  <c r="F2171" i="65"/>
  <c r="E2171" i="65"/>
  <c r="K2170" i="65"/>
  <c r="F2170" i="65"/>
  <c r="E2170" i="65"/>
  <c r="K2169" i="65"/>
  <c r="F2169" i="65"/>
  <c r="E2169" i="65"/>
  <c r="K2168" i="65"/>
  <c r="F2168" i="65"/>
  <c r="E2168" i="65"/>
  <c r="K2167" i="65"/>
  <c r="F2167" i="65"/>
  <c r="E2167" i="65"/>
  <c r="K2166" i="65"/>
  <c r="F2166" i="65"/>
  <c r="E2166" i="65"/>
  <c r="K2165" i="65"/>
  <c r="F2165" i="65"/>
  <c r="E2165" i="65"/>
  <c r="K2164" i="65"/>
  <c r="F2164" i="65"/>
  <c r="E2164" i="65"/>
  <c r="K2163" i="65"/>
  <c r="F2163" i="65"/>
  <c r="E2163" i="65"/>
  <c r="K2162" i="65"/>
  <c r="F2162" i="65"/>
  <c r="E2162" i="65"/>
  <c r="K5359" i="65"/>
  <c r="F5359" i="65"/>
  <c r="E5359" i="65"/>
  <c r="K4786" i="65"/>
  <c r="F4786" i="65"/>
  <c r="E4786" i="65"/>
  <c r="K3860" i="65"/>
  <c r="F3860" i="65"/>
  <c r="E3860" i="65"/>
  <c r="K2845" i="65"/>
  <c r="F2845" i="65"/>
  <c r="E2845" i="65"/>
  <c r="K1944" i="65"/>
  <c r="F1944" i="65"/>
  <c r="E1944" i="65"/>
  <c r="K1047" i="65"/>
  <c r="F1047" i="65"/>
  <c r="E1047" i="65"/>
  <c r="K34" i="65"/>
  <c r="F34" i="65"/>
  <c r="E34" i="65"/>
  <c r="K2154" i="65"/>
  <c r="F2154" i="65"/>
  <c r="E2154" i="65"/>
  <c r="K2153" i="65"/>
  <c r="F2153" i="65"/>
  <c r="E2153" i="65"/>
  <c r="K2152" i="65"/>
  <c r="F2152" i="65"/>
  <c r="E2152" i="65"/>
  <c r="K2151" i="65"/>
  <c r="F2151" i="65"/>
  <c r="E2151" i="65"/>
  <c r="K2150" i="65"/>
  <c r="F2150" i="65"/>
  <c r="E2150" i="65"/>
  <c r="K2149" i="65"/>
  <c r="F2149" i="65"/>
  <c r="E2149" i="65"/>
  <c r="K2148" i="65"/>
  <c r="F2148" i="65"/>
  <c r="E2148" i="65"/>
  <c r="K2147" i="65"/>
  <c r="F2147" i="65"/>
  <c r="E2147" i="65"/>
  <c r="K2146" i="65"/>
  <c r="F2146" i="65"/>
  <c r="E2146" i="65"/>
  <c r="K2145" i="65"/>
  <c r="F2145" i="65"/>
  <c r="E2145" i="65"/>
  <c r="K2144" i="65"/>
  <c r="F2144" i="65"/>
  <c r="E2144" i="65"/>
  <c r="K2143" i="65"/>
  <c r="F2143" i="65"/>
  <c r="E2143" i="65"/>
  <c r="K2142" i="65"/>
  <c r="F2142" i="65"/>
  <c r="E2142" i="65"/>
  <c r="K2141" i="65"/>
  <c r="F2141" i="65"/>
  <c r="E2141" i="65"/>
  <c r="K2140" i="65"/>
  <c r="F2140" i="65"/>
  <c r="E2140" i="65"/>
  <c r="K2139" i="65"/>
  <c r="F2139" i="65"/>
  <c r="E2139" i="65"/>
  <c r="K2138" i="65"/>
  <c r="F2138" i="65"/>
  <c r="E2138" i="65"/>
  <c r="K2137" i="65"/>
  <c r="F2137" i="65"/>
  <c r="E2137" i="65"/>
  <c r="K2136" i="65"/>
  <c r="F2136" i="65"/>
  <c r="E2136" i="65"/>
  <c r="K2135" i="65"/>
  <c r="F2135" i="65"/>
  <c r="E2135" i="65"/>
  <c r="K2134" i="65"/>
  <c r="F2134" i="65"/>
  <c r="E2134" i="65"/>
  <c r="K2133" i="65"/>
  <c r="F2133" i="65"/>
  <c r="E2133" i="65"/>
  <c r="K2132" i="65"/>
  <c r="F2132" i="65"/>
  <c r="E2132" i="65"/>
  <c r="K2131" i="65"/>
  <c r="F2131" i="65"/>
  <c r="E2131" i="65"/>
  <c r="K2130" i="65"/>
  <c r="F2130" i="65"/>
  <c r="E2130" i="65"/>
  <c r="K2129" i="65"/>
  <c r="F2129" i="65"/>
  <c r="E2129" i="65"/>
  <c r="K2128" i="65"/>
  <c r="F2128" i="65"/>
  <c r="E2128" i="65"/>
  <c r="K2127" i="65"/>
  <c r="F2127" i="65"/>
  <c r="E2127" i="65"/>
  <c r="K2126" i="65"/>
  <c r="F2126" i="65"/>
  <c r="E2126" i="65"/>
  <c r="K2125" i="65"/>
  <c r="F2125" i="65"/>
  <c r="E2125" i="65"/>
  <c r="K2124" i="65"/>
  <c r="F2124" i="65"/>
  <c r="E2124" i="65"/>
  <c r="K2123" i="65"/>
  <c r="F2123" i="65"/>
  <c r="E2123" i="65"/>
  <c r="K2122" i="65"/>
  <c r="F2122" i="65"/>
  <c r="E2122" i="65"/>
  <c r="K2121" i="65"/>
  <c r="F2121" i="65"/>
  <c r="E2121" i="65"/>
  <c r="K2120" i="65"/>
  <c r="F2120" i="65"/>
  <c r="E2120" i="65"/>
  <c r="K2119" i="65"/>
  <c r="F2119" i="65"/>
  <c r="E2119" i="65"/>
  <c r="K2118" i="65"/>
  <c r="F2118" i="65"/>
  <c r="E2118" i="65"/>
  <c r="K2117" i="65"/>
  <c r="F2117" i="65"/>
  <c r="E2117" i="65"/>
  <c r="K2116" i="65"/>
  <c r="F2116" i="65"/>
  <c r="E2116" i="65"/>
  <c r="K2115" i="65"/>
  <c r="F2115" i="65"/>
  <c r="E2115" i="65"/>
  <c r="K2114" i="65"/>
  <c r="F2114" i="65"/>
  <c r="E2114" i="65"/>
  <c r="K2113" i="65"/>
  <c r="F2113" i="65"/>
  <c r="E2113" i="65"/>
  <c r="K2112" i="65"/>
  <c r="F2112" i="65"/>
  <c r="E2112" i="65"/>
  <c r="K2111" i="65"/>
  <c r="F2111" i="65"/>
  <c r="E2111" i="65"/>
  <c r="K2110" i="65"/>
  <c r="F2110" i="65"/>
  <c r="E2110" i="65"/>
  <c r="K2109" i="65"/>
  <c r="F2109" i="65"/>
  <c r="E2109" i="65"/>
  <c r="K2108" i="65"/>
  <c r="F2108" i="65"/>
  <c r="E2108" i="65"/>
  <c r="K2107" i="65"/>
  <c r="F2107" i="65"/>
  <c r="E2107" i="65"/>
  <c r="K2106" i="65"/>
  <c r="F2106" i="65"/>
  <c r="E2106" i="65"/>
  <c r="K2105" i="65"/>
  <c r="F2105" i="65"/>
  <c r="E2105" i="65"/>
  <c r="K2104" i="65"/>
  <c r="F2104" i="65"/>
  <c r="E2104" i="65"/>
  <c r="K2103" i="65"/>
  <c r="F2103" i="65"/>
  <c r="E2103" i="65"/>
  <c r="K2102" i="65"/>
  <c r="F2102" i="65"/>
  <c r="E2102" i="65"/>
  <c r="K2101" i="65"/>
  <c r="F2101" i="65"/>
  <c r="E2101" i="65"/>
  <c r="K2100" i="65"/>
  <c r="F2100" i="65"/>
  <c r="E2100" i="65"/>
  <c r="K2099" i="65"/>
  <c r="F2099" i="65"/>
  <c r="E2099" i="65"/>
  <c r="K2098" i="65"/>
  <c r="F2098" i="65"/>
  <c r="E2098" i="65"/>
  <c r="K2097" i="65"/>
  <c r="F2097" i="65"/>
  <c r="E2097" i="65"/>
  <c r="K2096" i="65"/>
  <c r="F2096" i="65"/>
  <c r="E2096" i="65"/>
  <c r="K2095" i="65"/>
  <c r="F2095" i="65"/>
  <c r="E2095" i="65"/>
  <c r="K2094" i="65"/>
  <c r="F2094" i="65"/>
  <c r="E2094" i="65"/>
  <c r="K2093" i="65"/>
  <c r="F2093" i="65"/>
  <c r="E2093" i="65"/>
  <c r="K2092" i="65"/>
  <c r="F2092" i="65"/>
  <c r="E2092" i="65"/>
  <c r="K5358" i="65"/>
  <c r="F5358" i="65"/>
  <c r="E5358" i="65"/>
  <c r="K4785" i="65"/>
  <c r="F4785" i="65"/>
  <c r="E4785" i="65"/>
  <c r="K3859" i="65"/>
  <c r="F3859" i="65"/>
  <c r="E3859" i="65"/>
  <c r="K2844" i="65"/>
  <c r="F2844" i="65"/>
  <c r="E2844" i="65"/>
  <c r="K1943" i="65"/>
  <c r="F1943" i="65"/>
  <c r="E1943" i="65"/>
  <c r="K1046" i="65"/>
  <c r="F1046" i="65"/>
  <c r="E1046" i="65"/>
  <c r="K33" i="65"/>
  <c r="F33" i="65"/>
  <c r="E33" i="65"/>
  <c r="K2084" i="65"/>
  <c r="F2084" i="65"/>
  <c r="E2084" i="65"/>
  <c r="K2083" i="65"/>
  <c r="F2083" i="65"/>
  <c r="E2083" i="65"/>
  <c r="K2082" i="65"/>
  <c r="F2082" i="65"/>
  <c r="E2082" i="65"/>
  <c r="K2081" i="65"/>
  <c r="F2081" i="65"/>
  <c r="E2081" i="65"/>
  <c r="K2080" i="65"/>
  <c r="F2080" i="65"/>
  <c r="E2080" i="65"/>
  <c r="K2079" i="65"/>
  <c r="F2079" i="65"/>
  <c r="E2079" i="65"/>
  <c r="K2078" i="65"/>
  <c r="F2078" i="65"/>
  <c r="E2078" i="65"/>
  <c r="K2077" i="65"/>
  <c r="F2077" i="65"/>
  <c r="E2077" i="65"/>
  <c r="K2076" i="65"/>
  <c r="F2076" i="65"/>
  <c r="E2076" i="65"/>
  <c r="K2075" i="65"/>
  <c r="F2075" i="65"/>
  <c r="E2075" i="65"/>
  <c r="K2074" i="65"/>
  <c r="F2074" i="65"/>
  <c r="E2074" i="65"/>
  <c r="K2073" i="65"/>
  <c r="F2073" i="65"/>
  <c r="E2073" i="65"/>
  <c r="K2072" i="65"/>
  <c r="F2072" i="65"/>
  <c r="E2072" i="65"/>
  <c r="K2071" i="65"/>
  <c r="F2071" i="65"/>
  <c r="E2071" i="65"/>
  <c r="K2070" i="65"/>
  <c r="F2070" i="65"/>
  <c r="E2070" i="65"/>
  <c r="K2069" i="65"/>
  <c r="F2069" i="65"/>
  <c r="E2069" i="65"/>
  <c r="K2068" i="65"/>
  <c r="F2068" i="65"/>
  <c r="E2068" i="65"/>
  <c r="K2067" i="65"/>
  <c r="F2067" i="65"/>
  <c r="E2067" i="65"/>
  <c r="K2066" i="65"/>
  <c r="F2066" i="65"/>
  <c r="E2066" i="65"/>
  <c r="K2065" i="65"/>
  <c r="F2065" i="65"/>
  <c r="E2065" i="65"/>
  <c r="K2064" i="65"/>
  <c r="F2064" i="65"/>
  <c r="E2064" i="65"/>
  <c r="K2063" i="65"/>
  <c r="F2063" i="65"/>
  <c r="E2063" i="65"/>
  <c r="K2062" i="65"/>
  <c r="F2062" i="65"/>
  <c r="E2062" i="65"/>
  <c r="K2061" i="65"/>
  <c r="F2061" i="65"/>
  <c r="E2061" i="65"/>
  <c r="K2060" i="65"/>
  <c r="F2060" i="65"/>
  <c r="E2060" i="65"/>
  <c r="K2059" i="65"/>
  <c r="F2059" i="65"/>
  <c r="E2059" i="65"/>
  <c r="K2058" i="65"/>
  <c r="F2058" i="65"/>
  <c r="E2058" i="65"/>
  <c r="K2057" i="65"/>
  <c r="F2057" i="65"/>
  <c r="E2057" i="65"/>
  <c r="K2056" i="65"/>
  <c r="F2056" i="65"/>
  <c r="E2056" i="65"/>
  <c r="K2055" i="65"/>
  <c r="F2055" i="65"/>
  <c r="E2055" i="65"/>
  <c r="K2054" i="65"/>
  <c r="F2054" i="65"/>
  <c r="E2054" i="65"/>
  <c r="K2053" i="65"/>
  <c r="F2053" i="65"/>
  <c r="E2053" i="65"/>
  <c r="K2052" i="65"/>
  <c r="F2052" i="65"/>
  <c r="E2052" i="65"/>
  <c r="K2051" i="65"/>
  <c r="F2051" i="65"/>
  <c r="E2051" i="65"/>
  <c r="K2050" i="65"/>
  <c r="F2050" i="65"/>
  <c r="E2050" i="65"/>
  <c r="K2049" i="65"/>
  <c r="F2049" i="65"/>
  <c r="E2049" i="65"/>
  <c r="K2048" i="65"/>
  <c r="F2048" i="65"/>
  <c r="E2048" i="65"/>
  <c r="K2047" i="65"/>
  <c r="F2047" i="65"/>
  <c r="E2047" i="65"/>
  <c r="K2046" i="65"/>
  <c r="F2046" i="65"/>
  <c r="E2046" i="65"/>
  <c r="K2045" i="65"/>
  <c r="F2045" i="65"/>
  <c r="E2045" i="65"/>
  <c r="K2044" i="65"/>
  <c r="F2044" i="65"/>
  <c r="E2044" i="65"/>
  <c r="K2043" i="65"/>
  <c r="F2043" i="65"/>
  <c r="E2043" i="65"/>
  <c r="K2042" i="65"/>
  <c r="F2042" i="65"/>
  <c r="E2042" i="65"/>
  <c r="K2041" i="65"/>
  <c r="F2041" i="65"/>
  <c r="E2041" i="65"/>
  <c r="K2040" i="65"/>
  <c r="F2040" i="65"/>
  <c r="E2040" i="65"/>
  <c r="K2039" i="65"/>
  <c r="F2039" i="65"/>
  <c r="E2039" i="65"/>
  <c r="K2038" i="65"/>
  <c r="F2038" i="65"/>
  <c r="E2038" i="65"/>
  <c r="K2037" i="65"/>
  <c r="F2037" i="65"/>
  <c r="E2037" i="65"/>
  <c r="K2036" i="65"/>
  <c r="F2036" i="65"/>
  <c r="E2036" i="65"/>
  <c r="K2035" i="65"/>
  <c r="F2035" i="65"/>
  <c r="E2035" i="65"/>
  <c r="K2034" i="65"/>
  <c r="F2034" i="65"/>
  <c r="E2034" i="65"/>
  <c r="K2952" i="65"/>
  <c r="F2952" i="65"/>
  <c r="E2952" i="65"/>
  <c r="K2951" i="65"/>
  <c r="F2951" i="65"/>
  <c r="E2951" i="65"/>
  <c r="K2031" i="65"/>
  <c r="F2031" i="65"/>
  <c r="E2031" i="65"/>
  <c r="K2030" i="65"/>
  <c r="F2030" i="65"/>
  <c r="E2030" i="65"/>
  <c r="K2029" i="65"/>
  <c r="F2029" i="65"/>
  <c r="E2029" i="65"/>
  <c r="K2028" i="65"/>
  <c r="F2028" i="65"/>
  <c r="E2028" i="65"/>
  <c r="K2027" i="65"/>
  <c r="F2027" i="65"/>
  <c r="E2027" i="65"/>
  <c r="K2026" i="65"/>
  <c r="F2026" i="65"/>
  <c r="E2026" i="65"/>
  <c r="K2025" i="65"/>
  <c r="F2025" i="65"/>
  <c r="E2025" i="65"/>
  <c r="K2024" i="65"/>
  <c r="F2024" i="65"/>
  <c r="E2024" i="65"/>
  <c r="K2023" i="65"/>
  <c r="F2023" i="65"/>
  <c r="E2023" i="65"/>
  <c r="K2022" i="65"/>
  <c r="F2022" i="65"/>
  <c r="E2022" i="65"/>
  <c r="K2021" i="65"/>
  <c r="F2021" i="65"/>
  <c r="E2021" i="65"/>
  <c r="K2020" i="65"/>
  <c r="F2020" i="65"/>
  <c r="E2020" i="65"/>
  <c r="K2019" i="65"/>
  <c r="F2019" i="65"/>
  <c r="E2019" i="65"/>
  <c r="K2018" i="65"/>
  <c r="F2018" i="65"/>
  <c r="E2018" i="65"/>
  <c r="K2017" i="65"/>
  <c r="F2017" i="65"/>
  <c r="E2017" i="65"/>
  <c r="K2016" i="65"/>
  <c r="F2016" i="65"/>
  <c r="E2016" i="65"/>
  <c r="K2015" i="65"/>
  <c r="F2015" i="65"/>
  <c r="E2015" i="65"/>
  <c r="K2014" i="65"/>
  <c r="F2014" i="65"/>
  <c r="E2014" i="65"/>
  <c r="K2013" i="65"/>
  <c r="F2013" i="65"/>
  <c r="E2013" i="65"/>
  <c r="K2012" i="65"/>
  <c r="F2012" i="65"/>
  <c r="E2012" i="65"/>
  <c r="K2011" i="65"/>
  <c r="F2011" i="65"/>
  <c r="E2011" i="65"/>
  <c r="K2010" i="65"/>
  <c r="F2010" i="65"/>
  <c r="E2010" i="65"/>
  <c r="K2009" i="65"/>
  <c r="F2009" i="65"/>
  <c r="E2009" i="65"/>
  <c r="K2008" i="65"/>
  <c r="F2008" i="65"/>
  <c r="E2008" i="65"/>
  <c r="K2007" i="65"/>
  <c r="F2007" i="65"/>
  <c r="E2007" i="65"/>
  <c r="K2006" i="65"/>
  <c r="F2006" i="65"/>
  <c r="E2006" i="65"/>
  <c r="K2005" i="65"/>
  <c r="F2005" i="65"/>
  <c r="E2005" i="65"/>
  <c r="K2004" i="65"/>
  <c r="F2004" i="65"/>
  <c r="E2004" i="65"/>
  <c r="K2003" i="65"/>
  <c r="F2003" i="65"/>
  <c r="E2003" i="65"/>
  <c r="K2002" i="65"/>
  <c r="F2002" i="65"/>
  <c r="E2002" i="65"/>
  <c r="K2001" i="65"/>
  <c r="F2001" i="65"/>
  <c r="E2001" i="65"/>
  <c r="K2000" i="65"/>
  <c r="F2000" i="65"/>
  <c r="E2000" i="65"/>
  <c r="K1999" i="65"/>
  <c r="F1999" i="65"/>
  <c r="E1999" i="65"/>
  <c r="K1998" i="65"/>
  <c r="F1998" i="65"/>
  <c r="E1998" i="65"/>
  <c r="K1997" i="65"/>
  <c r="F1997" i="65"/>
  <c r="E1997" i="65"/>
  <c r="K1996" i="65"/>
  <c r="F1996" i="65"/>
  <c r="E1996" i="65"/>
  <c r="K1995" i="65"/>
  <c r="F1995" i="65"/>
  <c r="E1995" i="65"/>
  <c r="K1994" i="65"/>
  <c r="F1994" i="65"/>
  <c r="E1994" i="65"/>
  <c r="K1993" i="65"/>
  <c r="F1993" i="65"/>
  <c r="E1993" i="65"/>
  <c r="K1992" i="65"/>
  <c r="F1992" i="65"/>
  <c r="E1992" i="65"/>
  <c r="K1991" i="65"/>
  <c r="F1991" i="65"/>
  <c r="E1991" i="65"/>
  <c r="K1990" i="65"/>
  <c r="F1990" i="65"/>
  <c r="E1990" i="65"/>
  <c r="K1989" i="65"/>
  <c r="F1989" i="65"/>
  <c r="E1989" i="65"/>
  <c r="K1988" i="65"/>
  <c r="F1988" i="65"/>
  <c r="E1988" i="65"/>
  <c r="K1987" i="65"/>
  <c r="F1987" i="65"/>
  <c r="E1987" i="65"/>
  <c r="K1986" i="65"/>
  <c r="F1986" i="65"/>
  <c r="E1986" i="65"/>
  <c r="K1985" i="65"/>
  <c r="F1985" i="65"/>
  <c r="E1985" i="65"/>
  <c r="K1984" i="65"/>
  <c r="F1984" i="65"/>
  <c r="E1984" i="65"/>
  <c r="K1983" i="65"/>
  <c r="F1983" i="65"/>
  <c r="E1983" i="65"/>
  <c r="K1982" i="65"/>
  <c r="F1982" i="65"/>
  <c r="E1982" i="65"/>
  <c r="K1981" i="65"/>
  <c r="F1981" i="65"/>
  <c r="E1981" i="65"/>
  <c r="K1980" i="65"/>
  <c r="F1980" i="65"/>
  <c r="E1980" i="65"/>
  <c r="K1979" i="65"/>
  <c r="F1979" i="65"/>
  <c r="E1979" i="65"/>
  <c r="K1978" i="65"/>
  <c r="F1978" i="65"/>
  <c r="E1978" i="65"/>
  <c r="K1977" i="65"/>
  <c r="F1977" i="65"/>
  <c r="E1977" i="65"/>
  <c r="K1976" i="65"/>
  <c r="F1976" i="65"/>
  <c r="E1976" i="65"/>
  <c r="K1975" i="65"/>
  <c r="F1975" i="65"/>
  <c r="E1975" i="65"/>
  <c r="K1974" i="65"/>
  <c r="F1974" i="65"/>
  <c r="E1974" i="65"/>
  <c r="K1973" i="65"/>
  <c r="F1973" i="65"/>
  <c r="E1973" i="65"/>
  <c r="K1972" i="65"/>
  <c r="F1972" i="65"/>
  <c r="E1972" i="65"/>
  <c r="K1971" i="65"/>
  <c r="F1971" i="65"/>
  <c r="E1971" i="65"/>
  <c r="K1970" i="65"/>
  <c r="F1970" i="65"/>
  <c r="E1970" i="65"/>
  <c r="K1969" i="65"/>
  <c r="F1969" i="65"/>
  <c r="E1969" i="65"/>
  <c r="K1968" i="65"/>
  <c r="F1968" i="65"/>
  <c r="E1968" i="65"/>
  <c r="K1967" i="65"/>
  <c r="F1967" i="65"/>
  <c r="E1967" i="65"/>
  <c r="K1966" i="65"/>
  <c r="F1966" i="65"/>
  <c r="E1966" i="65"/>
  <c r="K1965" i="65"/>
  <c r="F1965" i="65"/>
  <c r="E1965" i="65"/>
  <c r="K1964" i="65"/>
  <c r="F1964" i="65"/>
  <c r="E1964" i="65"/>
  <c r="K1963" i="65"/>
  <c r="F1963" i="65"/>
  <c r="E1963" i="65"/>
  <c r="K1962" i="65"/>
  <c r="F1962" i="65"/>
  <c r="E1962" i="65"/>
  <c r="K1961" i="65"/>
  <c r="F1961" i="65"/>
  <c r="E1961" i="65"/>
  <c r="K1960" i="65"/>
  <c r="F1960" i="65"/>
  <c r="E1960" i="65"/>
  <c r="K1959" i="65"/>
  <c r="F1959" i="65"/>
  <c r="E1959" i="65"/>
  <c r="K1958" i="65"/>
  <c r="F1958" i="65"/>
  <c r="E1958" i="65"/>
  <c r="K1957" i="65"/>
  <c r="F1957" i="65"/>
  <c r="E1957" i="65"/>
  <c r="K1956" i="65"/>
  <c r="F1956" i="65"/>
  <c r="E1956" i="65"/>
  <c r="K1955" i="65"/>
  <c r="F1955" i="65"/>
  <c r="E1955" i="65"/>
  <c r="K1954" i="65"/>
  <c r="F1954" i="65"/>
  <c r="E1954" i="65"/>
  <c r="K1953" i="65"/>
  <c r="F1953" i="65"/>
  <c r="E1953" i="65"/>
  <c r="K1952" i="65"/>
  <c r="F1952" i="65"/>
  <c r="E1952" i="65"/>
  <c r="K1951" i="65"/>
  <c r="F1951" i="65"/>
  <c r="E1951" i="65"/>
  <c r="K1950" i="65"/>
  <c r="F1950" i="65"/>
  <c r="E1950" i="65"/>
  <c r="K1949" i="65"/>
  <c r="F1949" i="65"/>
  <c r="E1949" i="65"/>
  <c r="K5330" i="65"/>
  <c r="F5330" i="65"/>
  <c r="E5330" i="65"/>
  <c r="K3858" i="65"/>
  <c r="F3858" i="65"/>
  <c r="E3858" i="65"/>
  <c r="K3857" i="65"/>
  <c r="F3857" i="65"/>
  <c r="E3857" i="65"/>
  <c r="K3856" i="65"/>
  <c r="F3856" i="65"/>
  <c r="E3856" i="65"/>
  <c r="K2643" i="65"/>
  <c r="F2643" i="65"/>
  <c r="E2643" i="65"/>
  <c r="K1942" i="65"/>
  <c r="F1942" i="65"/>
  <c r="E1942" i="65"/>
  <c r="K1045" i="65"/>
  <c r="F1045" i="65"/>
  <c r="E1045" i="65"/>
  <c r="K1941" i="65"/>
  <c r="F1941" i="65"/>
  <c r="E1941" i="65"/>
  <c r="K1940" i="65"/>
  <c r="F1940" i="65"/>
  <c r="E1940" i="65"/>
  <c r="K1939" i="65"/>
  <c r="F1939" i="65"/>
  <c r="E1939" i="65"/>
  <c r="K1938" i="65"/>
  <c r="F1938" i="65"/>
  <c r="E1938" i="65"/>
  <c r="K1937" i="65"/>
  <c r="F1937" i="65"/>
  <c r="E1937" i="65"/>
  <c r="K1936" i="65"/>
  <c r="F1936" i="65"/>
  <c r="E1936" i="65"/>
  <c r="K1935" i="65"/>
  <c r="F1935" i="65"/>
  <c r="E1935" i="65"/>
  <c r="K1934" i="65"/>
  <c r="F1934" i="65"/>
  <c r="E1934" i="65"/>
  <c r="K1933" i="65"/>
  <c r="F1933" i="65"/>
  <c r="E1933" i="65"/>
  <c r="K1932" i="65"/>
  <c r="F1932" i="65"/>
  <c r="E1932" i="65"/>
  <c r="K1931" i="65"/>
  <c r="F1931" i="65"/>
  <c r="E1931" i="65"/>
  <c r="K1930" i="65"/>
  <c r="F1930" i="65"/>
  <c r="E1930" i="65"/>
  <c r="K1929" i="65"/>
  <c r="F1929" i="65"/>
  <c r="E1929" i="65"/>
  <c r="K1928" i="65"/>
  <c r="F1928" i="65"/>
  <c r="E1928" i="65"/>
  <c r="K1927" i="65"/>
  <c r="F1927" i="65"/>
  <c r="E1927" i="65"/>
  <c r="K1926" i="65"/>
  <c r="F1926" i="65"/>
  <c r="E1926" i="65"/>
  <c r="K1925" i="65"/>
  <c r="F1925" i="65"/>
  <c r="E1925" i="65"/>
  <c r="K1924" i="65"/>
  <c r="F1924" i="65"/>
  <c r="E1924" i="65"/>
  <c r="K1923" i="65"/>
  <c r="F1923" i="65"/>
  <c r="E1923" i="65"/>
  <c r="K1922" i="65"/>
  <c r="F1922" i="65"/>
  <c r="E1922" i="65"/>
  <c r="K1921" i="65"/>
  <c r="F1921" i="65"/>
  <c r="E1921" i="65"/>
  <c r="K1920" i="65"/>
  <c r="F1920" i="65"/>
  <c r="E1920" i="65"/>
  <c r="K1919" i="65"/>
  <c r="F1919" i="65"/>
  <c r="E1919" i="65"/>
  <c r="K1918" i="65"/>
  <c r="F1918" i="65"/>
  <c r="E1918" i="65"/>
  <c r="K1917" i="65"/>
  <c r="F1917" i="65"/>
  <c r="E1917" i="65"/>
  <c r="K1916" i="65"/>
  <c r="F1916" i="65"/>
  <c r="E1916" i="65"/>
  <c r="K1915" i="65"/>
  <c r="F1915" i="65"/>
  <c r="E1915" i="65"/>
  <c r="K1914" i="65"/>
  <c r="F1914" i="65"/>
  <c r="E1914" i="65"/>
  <c r="K1913" i="65"/>
  <c r="F1913" i="65"/>
  <c r="E1913" i="65"/>
  <c r="K1912" i="65"/>
  <c r="F1912" i="65"/>
  <c r="E1912" i="65"/>
  <c r="K1911" i="65"/>
  <c r="F1911" i="65"/>
  <c r="E1911" i="65"/>
  <c r="K1910" i="65"/>
  <c r="F1910" i="65"/>
  <c r="E1910" i="65"/>
  <c r="K1909" i="65"/>
  <c r="F1909" i="65"/>
  <c r="E1909" i="65"/>
  <c r="K1908" i="65"/>
  <c r="F1908" i="65"/>
  <c r="E1908" i="65"/>
  <c r="K1907" i="65"/>
  <c r="F1907" i="65"/>
  <c r="E1907" i="65"/>
  <c r="K1906" i="65"/>
  <c r="F1906" i="65"/>
  <c r="E1906" i="65"/>
  <c r="K1905" i="65"/>
  <c r="F1905" i="65"/>
  <c r="E1905" i="65"/>
  <c r="K1904" i="65"/>
  <c r="F1904" i="65"/>
  <c r="E1904" i="65"/>
  <c r="K1903" i="65"/>
  <c r="F1903" i="65"/>
  <c r="E1903" i="65"/>
  <c r="K1902" i="65"/>
  <c r="F1902" i="65"/>
  <c r="E1902" i="65"/>
  <c r="K1901" i="65"/>
  <c r="F1901" i="65"/>
  <c r="E1901" i="65"/>
  <c r="K1900" i="65"/>
  <c r="F1900" i="65"/>
  <c r="E1900" i="65"/>
  <c r="K1899" i="65"/>
  <c r="F1899" i="65"/>
  <c r="E1899" i="65"/>
  <c r="K1898" i="65"/>
  <c r="F1898" i="65"/>
  <c r="E1898" i="65"/>
  <c r="K1897" i="65"/>
  <c r="F1897" i="65"/>
  <c r="E1897" i="65"/>
  <c r="K1896" i="65"/>
  <c r="F1896" i="65"/>
  <c r="E1896" i="65"/>
  <c r="K1895" i="65"/>
  <c r="F1895" i="65"/>
  <c r="E1895" i="65"/>
  <c r="K738" i="65"/>
  <c r="F738" i="65"/>
  <c r="E738" i="65"/>
  <c r="K737" i="65"/>
  <c r="F737" i="65"/>
  <c r="E737" i="65"/>
  <c r="K1892" i="65"/>
  <c r="F1892" i="65"/>
  <c r="E1892" i="65"/>
  <c r="K1891" i="65"/>
  <c r="F1891" i="65"/>
  <c r="E1891" i="65"/>
  <c r="K1890" i="65"/>
  <c r="F1890" i="65"/>
  <c r="E1890" i="65"/>
  <c r="K1889" i="65"/>
  <c r="F1889" i="65"/>
  <c r="E1889" i="65"/>
  <c r="K1888" i="65"/>
  <c r="F1888" i="65"/>
  <c r="E1888" i="65"/>
  <c r="K1887" i="65"/>
  <c r="F1887" i="65"/>
  <c r="E1887" i="65"/>
  <c r="K1886" i="65"/>
  <c r="F1886" i="65"/>
  <c r="E1886" i="65"/>
  <c r="K1885" i="65"/>
  <c r="F1885" i="65"/>
  <c r="E1885" i="65"/>
  <c r="K1884" i="65"/>
  <c r="F1884" i="65"/>
  <c r="E1884" i="65"/>
  <c r="K1883" i="65"/>
  <c r="F1883" i="65"/>
  <c r="E1883" i="65"/>
  <c r="K1882" i="65"/>
  <c r="F1882" i="65"/>
  <c r="E1882" i="65"/>
  <c r="K1881" i="65"/>
  <c r="F1881" i="65"/>
  <c r="E1881" i="65"/>
  <c r="K1880" i="65"/>
  <c r="F1880" i="65"/>
  <c r="E1880" i="65"/>
  <c r="K1879" i="65"/>
  <c r="F1879" i="65"/>
  <c r="E1879" i="65"/>
  <c r="K1878" i="65"/>
  <c r="F1878" i="65"/>
  <c r="E1878" i="65"/>
  <c r="K1877" i="65"/>
  <c r="F1877" i="65"/>
  <c r="E1877" i="65"/>
  <c r="K1876" i="65"/>
  <c r="F1876" i="65"/>
  <c r="E1876" i="65"/>
  <c r="K1875" i="65"/>
  <c r="F1875" i="65"/>
  <c r="E1875" i="65"/>
  <c r="K1874" i="65"/>
  <c r="F1874" i="65"/>
  <c r="E1874" i="65"/>
  <c r="K1873" i="65"/>
  <c r="F1873" i="65"/>
  <c r="E1873" i="65"/>
  <c r="K1872" i="65"/>
  <c r="F1872" i="65"/>
  <c r="E1872" i="65"/>
  <c r="K1871" i="65"/>
  <c r="F1871" i="65"/>
  <c r="E1871" i="65"/>
  <c r="K1870" i="65"/>
  <c r="F1870" i="65"/>
  <c r="E1870" i="65"/>
  <c r="K1869" i="65"/>
  <c r="F1869" i="65"/>
  <c r="E1869" i="65"/>
  <c r="K1868" i="65"/>
  <c r="F1868" i="65"/>
  <c r="E1868" i="65"/>
  <c r="K1867" i="65"/>
  <c r="F1867" i="65"/>
  <c r="E1867" i="65"/>
  <c r="K1866" i="65"/>
  <c r="F1866" i="65"/>
  <c r="E1866" i="65"/>
  <c r="K1865" i="65"/>
  <c r="F1865" i="65"/>
  <c r="E1865" i="65"/>
  <c r="K1864" i="65"/>
  <c r="F1864" i="65"/>
  <c r="E1864" i="65"/>
  <c r="K1863" i="65"/>
  <c r="F1863" i="65"/>
  <c r="E1863" i="65"/>
  <c r="K1862" i="65"/>
  <c r="F1862" i="65"/>
  <c r="E1862" i="65"/>
  <c r="K1861" i="65"/>
  <c r="F1861" i="65"/>
  <c r="E1861" i="65"/>
  <c r="K1860" i="65"/>
  <c r="F1860" i="65"/>
  <c r="E1860" i="65"/>
  <c r="K1859" i="65"/>
  <c r="F1859" i="65"/>
  <c r="E1859" i="65"/>
  <c r="K1858" i="65"/>
  <c r="F1858" i="65"/>
  <c r="E1858" i="65"/>
  <c r="K1857" i="65"/>
  <c r="F1857" i="65"/>
  <c r="E1857" i="65"/>
  <c r="K1856" i="65"/>
  <c r="F1856" i="65"/>
  <c r="E1856" i="65"/>
  <c r="K1855" i="65"/>
  <c r="F1855" i="65"/>
  <c r="E1855" i="65"/>
  <c r="K1854" i="65"/>
  <c r="F1854" i="65"/>
  <c r="E1854" i="65"/>
  <c r="K1853" i="65"/>
  <c r="F1853" i="65"/>
  <c r="E1853" i="65"/>
  <c r="K1852" i="65"/>
  <c r="F1852" i="65"/>
  <c r="E1852" i="65"/>
  <c r="K1851" i="65"/>
  <c r="F1851" i="65"/>
  <c r="E1851" i="65"/>
  <c r="K1850" i="65"/>
  <c r="F1850" i="65"/>
  <c r="E1850" i="65"/>
  <c r="K1849" i="65"/>
  <c r="F1849" i="65"/>
  <c r="E1849" i="65"/>
  <c r="K1848" i="65"/>
  <c r="F1848" i="65"/>
  <c r="E1848" i="65"/>
  <c r="K1847" i="65"/>
  <c r="F1847" i="65"/>
  <c r="E1847" i="65"/>
  <c r="K1846" i="65"/>
  <c r="F1846" i="65"/>
  <c r="E1846" i="65"/>
  <c r="K1845" i="65"/>
  <c r="F1845" i="65"/>
  <c r="E1845" i="65"/>
  <c r="K1844" i="65"/>
  <c r="F1844" i="65"/>
  <c r="E1844" i="65"/>
  <c r="K1843" i="65"/>
  <c r="F1843" i="65"/>
  <c r="E1843" i="65"/>
  <c r="K1842" i="65"/>
  <c r="F1842" i="65"/>
  <c r="E1842" i="65"/>
  <c r="K1841" i="65"/>
  <c r="F1841" i="65"/>
  <c r="E1841" i="65"/>
  <c r="K1840" i="65"/>
  <c r="F1840" i="65"/>
  <c r="E1840" i="65"/>
  <c r="K1839" i="65"/>
  <c r="F1839" i="65"/>
  <c r="E1839" i="65"/>
  <c r="K1838" i="65"/>
  <c r="F1838" i="65"/>
  <c r="E1838" i="65"/>
  <c r="K1837" i="65"/>
  <c r="F1837" i="65"/>
  <c r="E1837" i="65"/>
  <c r="K1836" i="65"/>
  <c r="F1836" i="65"/>
  <c r="E1836" i="65"/>
  <c r="K1835" i="65"/>
  <c r="F1835" i="65"/>
  <c r="E1835" i="65"/>
  <c r="K1834" i="65"/>
  <c r="F1834" i="65"/>
  <c r="E1834" i="65"/>
  <c r="K1833" i="65"/>
  <c r="F1833" i="65"/>
  <c r="E1833" i="65"/>
  <c r="K1832" i="65"/>
  <c r="F1832" i="65"/>
  <c r="E1832" i="65"/>
  <c r="K1831" i="65"/>
  <c r="F1831" i="65"/>
  <c r="E1831" i="65"/>
  <c r="K1830" i="65"/>
  <c r="F1830" i="65"/>
  <c r="E1830" i="65"/>
  <c r="K1829" i="65"/>
  <c r="F1829" i="65"/>
  <c r="E1829" i="65"/>
  <c r="K1828" i="65"/>
  <c r="F1828" i="65"/>
  <c r="E1828" i="65"/>
  <c r="K1827" i="65"/>
  <c r="F1827" i="65"/>
  <c r="E1827" i="65"/>
  <c r="K1826" i="65"/>
  <c r="F1826" i="65"/>
  <c r="E1826" i="65"/>
  <c r="K5172" i="65"/>
  <c r="F5172" i="65"/>
  <c r="E5172" i="65"/>
  <c r="K4784" i="65"/>
  <c r="F4784" i="65"/>
  <c r="E4784" i="65"/>
  <c r="K3855" i="65"/>
  <c r="F3855" i="65"/>
  <c r="E3855" i="65"/>
  <c r="K3825" i="65"/>
  <c r="F3825" i="65"/>
  <c r="E3825" i="65"/>
  <c r="K3824" i="65"/>
  <c r="F3824" i="65"/>
  <c r="E3824" i="65"/>
  <c r="K3823" i="65"/>
  <c r="F3823" i="65"/>
  <c r="E3823" i="65"/>
  <c r="K2642" i="65"/>
  <c r="F2642" i="65"/>
  <c r="E2642" i="65"/>
  <c r="K1825" i="65"/>
  <c r="F1825" i="65"/>
  <c r="E1825" i="65"/>
  <c r="K1044" i="65"/>
  <c r="F1044" i="65"/>
  <c r="E1044" i="65"/>
  <c r="K1816" i="65"/>
  <c r="F1816" i="65"/>
  <c r="E1816" i="65"/>
  <c r="K1815" i="65"/>
  <c r="F1815" i="65"/>
  <c r="E1815" i="65"/>
  <c r="K1814" i="65"/>
  <c r="F1814" i="65"/>
  <c r="E1814" i="65"/>
  <c r="K1813" i="65"/>
  <c r="F1813" i="65"/>
  <c r="E1813" i="65"/>
  <c r="K1812" i="65"/>
  <c r="F1812" i="65"/>
  <c r="E1812" i="65"/>
  <c r="K1811" i="65"/>
  <c r="F1811" i="65"/>
  <c r="E1811" i="65"/>
  <c r="K1810" i="65"/>
  <c r="F1810" i="65"/>
  <c r="E1810" i="65"/>
  <c r="K1809" i="65"/>
  <c r="F1809" i="65"/>
  <c r="E1809" i="65"/>
  <c r="K1808" i="65"/>
  <c r="F1808" i="65"/>
  <c r="E1808" i="65"/>
  <c r="K1807" i="65"/>
  <c r="F1807" i="65"/>
  <c r="E1807" i="65"/>
  <c r="K1806" i="65"/>
  <c r="F1806" i="65"/>
  <c r="E1806" i="65"/>
  <c r="K1805" i="65"/>
  <c r="F1805" i="65"/>
  <c r="E1805" i="65"/>
  <c r="K1804" i="65"/>
  <c r="F1804" i="65"/>
  <c r="E1804" i="65"/>
  <c r="K1803" i="65"/>
  <c r="F1803" i="65"/>
  <c r="E1803" i="65"/>
  <c r="K1802" i="65"/>
  <c r="F1802" i="65"/>
  <c r="E1802" i="65"/>
  <c r="K1801" i="65"/>
  <c r="F1801" i="65"/>
  <c r="E1801" i="65"/>
  <c r="K1800" i="65"/>
  <c r="F1800" i="65"/>
  <c r="E1800" i="65"/>
  <c r="K1799" i="65"/>
  <c r="F1799" i="65"/>
  <c r="E1799" i="65"/>
  <c r="K1798" i="65"/>
  <c r="F1798" i="65"/>
  <c r="E1798" i="65"/>
  <c r="K1797" i="65"/>
  <c r="F1797" i="65"/>
  <c r="E1797" i="65"/>
  <c r="K1796" i="65"/>
  <c r="F1796" i="65"/>
  <c r="E1796" i="65"/>
  <c r="K1795" i="65"/>
  <c r="F1795" i="65"/>
  <c r="E1795" i="65"/>
  <c r="K1794" i="65"/>
  <c r="F1794" i="65"/>
  <c r="E1794" i="65"/>
  <c r="K1793" i="65"/>
  <c r="F1793" i="65"/>
  <c r="E1793" i="65"/>
  <c r="K1792" i="65"/>
  <c r="F1792" i="65"/>
  <c r="E1792" i="65"/>
  <c r="K1791" i="65"/>
  <c r="F1791" i="65"/>
  <c r="E1791" i="65"/>
  <c r="K1790" i="65"/>
  <c r="F1790" i="65"/>
  <c r="E1790" i="65"/>
  <c r="K1789" i="65"/>
  <c r="F1789" i="65"/>
  <c r="E1789" i="65"/>
  <c r="K1788" i="65"/>
  <c r="F1788" i="65"/>
  <c r="E1788" i="65"/>
  <c r="K1787" i="65"/>
  <c r="F1787" i="65"/>
  <c r="E1787" i="65"/>
  <c r="K1786" i="65"/>
  <c r="F1786" i="65"/>
  <c r="E1786" i="65"/>
  <c r="K1785" i="65"/>
  <c r="F1785" i="65"/>
  <c r="E1785" i="65"/>
  <c r="K1784" i="65"/>
  <c r="F1784" i="65"/>
  <c r="E1784" i="65"/>
  <c r="K1783" i="65"/>
  <c r="F1783" i="65"/>
  <c r="E1783" i="65"/>
  <c r="K1782" i="65"/>
  <c r="F1782" i="65"/>
  <c r="E1782" i="65"/>
  <c r="K1781" i="65"/>
  <c r="F1781" i="65"/>
  <c r="E1781" i="65"/>
  <c r="K1780" i="65"/>
  <c r="F1780" i="65"/>
  <c r="E1780" i="65"/>
  <c r="K1779" i="65"/>
  <c r="F1779" i="65"/>
  <c r="E1779" i="65"/>
  <c r="K1778" i="65"/>
  <c r="F1778" i="65"/>
  <c r="E1778" i="65"/>
  <c r="K1777" i="65"/>
  <c r="F1777" i="65"/>
  <c r="E1777" i="65"/>
  <c r="K1776" i="65"/>
  <c r="F1776" i="65"/>
  <c r="E1776" i="65"/>
  <c r="K1775" i="65"/>
  <c r="F1775" i="65"/>
  <c r="E1775" i="65"/>
  <c r="K1774" i="65"/>
  <c r="F1774" i="65"/>
  <c r="E1774" i="65"/>
  <c r="K1773" i="65"/>
  <c r="F1773" i="65"/>
  <c r="E1773" i="65"/>
  <c r="K1772" i="65"/>
  <c r="F1772" i="65"/>
  <c r="E1772" i="65"/>
  <c r="K1771" i="65"/>
  <c r="F1771" i="65"/>
  <c r="E1771" i="65"/>
  <c r="K1770" i="65"/>
  <c r="F1770" i="65"/>
  <c r="E1770" i="65"/>
  <c r="K1769" i="65"/>
  <c r="F1769" i="65"/>
  <c r="E1769" i="65"/>
  <c r="K1768" i="65"/>
  <c r="F1768" i="65"/>
  <c r="E1768" i="65"/>
  <c r="K2777" i="65"/>
  <c r="F2777" i="65"/>
  <c r="E2777" i="65"/>
  <c r="K2776" i="65"/>
  <c r="F2776" i="65"/>
  <c r="E2776" i="65"/>
  <c r="K1765" i="65"/>
  <c r="F1765" i="65"/>
  <c r="E1765" i="65"/>
  <c r="K1764" i="65"/>
  <c r="F1764" i="65"/>
  <c r="E1764" i="65"/>
  <c r="K1763" i="65"/>
  <c r="F1763" i="65"/>
  <c r="E1763" i="65"/>
  <c r="K1762" i="65"/>
  <c r="F1762" i="65"/>
  <c r="E1762" i="65"/>
  <c r="K1761" i="65"/>
  <c r="F1761" i="65"/>
  <c r="E1761" i="65"/>
  <c r="K1760" i="65"/>
  <c r="F1760" i="65"/>
  <c r="E1760" i="65"/>
  <c r="K1759" i="65"/>
  <c r="F1759" i="65"/>
  <c r="E1759" i="65"/>
  <c r="K1758" i="65"/>
  <c r="F1758" i="65"/>
  <c r="E1758" i="65"/>
  <c r="K1757" i="65"/>
  <c r="F1757" i="65"/>
  <c r="E1757" i="65"/>
  <c r="K1756" i="65"/>
  <c r="F1756" i="65"/>
  <c r="E1756" i="65"/>
  <c r="K1755" i="65"/>
  <c r="F1755" i="65"/>
  <c r="E1755" i="65"/>
  <c r="K1754" i="65"/>
  <c r="F1754" i="65"/>
  <c r="E1754" i="65"/>
  <c r="K1753" i="65"/>
  <c r="F1753" i="65"/>
  <c r="E1753" i="65"/>
  <c r="K1752" i="65"/>
  <c r="F1752" i="65"/>
  <c r="E1752" i="65"/>
  <c r="K1751" i="65"/>
  <c r="F1751" i="65"/>
  <c r="E1751" i="65"/>
  <c r="K1750" i="65"/>
  <c r="F1750" i="65"/>
  <c r="E1750" i="65"/>
  <c r="K1749" i="65"/>
  <c r="F1749" i="65"/>
  <c r="E1749" i="65"/>
  <c r="K1748" i="65"/>
  <c r="F1748" i="65"/>
  <c r="E1748" i="65"/>
  <c r="K1747" i="65"/>
  <c r="F1747" i="65"/>
  <c r="E1747" i="65"/>
  <c r="K1746" i="65"/>
  <c r="F1746" i="65"/>
  <c r="E1746" i="65"/>
  <c r="K1745" i="65"/>
  <c r="F1745" i="65"/>
  <c r="E1745" i="65"/>
  <c r="K1744" i="65"/>
  <c r="F1744" i="65"/>
  <c r="E1744" i="65"/>
  <c r="K1743" i="65"/>
  <c r="F1743" i="65"/>
  <c r="E1743" i="65"/>
  <c r="K1742" i="65"/>
  <c r="F1742" i="65"/>
  <c r="E1742" i="65"/>
  <c r="K1741" i="65"/>
  <c r="F1741" i="65"/>
  <c r="E1741" i="65"/>
  <c r="K1740" i="65"/>
  <c r="F1740" i="65"/>
  <c r="E1740" i="65"/>
  <c r="K1739" i="65"/>
  <c r="F1739" i="65"/>
  <c r="E1739" i="65"/>
  <c r="K1738" i="65"/>
  <c r="F1738" i="65"/>
  <c r="E1738" i="65"/>
  <c r="K1737" i="65"/>
  <c r="F1737" i="65"/>
  <c r="E1737" i="65"/>
  <c r="K1736" i="65"/>
  <c r="F1736" i="65"/>
  <c r="E1736" i="65"/>
  <c r="K1735" i="65"/>
  <c r="F1735" i="65"/>
  <c r="E1735" i="65"/>
  <c r="K1734" i="65"/>
  <c r="F1734" i="65"/>
  <c r="E1734" i="65"/>
  <c r="K1733" i="65"/>
  <c r="F1733" i="65"/>
  <c r="E1733" i="65"/>
  <c r="K1732" i="65"/>
  <c r="F1732" i="65"/>
  <c r="E1732" i="65"/>
  <c r="K1731" i="65"/>
  <c r="F1731" i="65"/>
  <c r="E1731" i="65"/>
  <c r="K1730" i="65"/>
  <c r="F1730" i="65"/>
  <c r="E1730" i="65"/>
  <c r="K1729" i="65"/>
  <c r="F1729" i="65"/>
  <c r="E1729" i="65"/>
  <c r="K1728" i="65"/>
  <c r="F1728" i="65"/>
  <c r="E1728" i="65"/>
  <c r="K1727" i="65"/>
  <c r="F1727" i="65"/>
  <c r="E1727" i="65"/>
  <c r="K1726" i="65"/>
  <c r="F1726" i="65"/>
  <c r="E1726" i="65"/>
  <c r="K1725" i="65"/>
  <c r="F1725" i="65"/>
  <c r="E1725" i="65"/>
  <c r="K1724" i="65"/>
  <c r="F1724" i="65"/>
  <c r="E1724" i="65"/>
  <c r="K1723" i="65"/>
  <c r="F1723" i="65"/>
  <c r="E1723" i="65"/>
  <c r="K1722" i="65"/>
  <c r="F1722" i="65"/>
  <c r="E1722" i="65"/>
  <c r="K1721" i="65"/>
  <c r="F1721" i="65"/>
  <c r="E1721" i="65"/>
  <c r="K1720" i="65"/>
  <c r="F1720" i="65"/>
  <c r="E1720" i="65"/>
  <c r="K1719" i="65"/>
  <c r="F1719" i="65"/>
  <c r="E1719" i="65"/>
  <c r="K1718" i="65"/>
  <c r="F1718" i="65"/>
  <c r="E1718" i="65"/>
  <c r="K1717" i="65"/>
  <c r="F1717" i="65"/>
  <c r="E1717" i="65"/>
  <c r="K1716" i="65"/>
  <c r="F1716" i="65"/>
  <c r="E1716" i="65"/>
  <c r="K1715" i="65"/>
  <c r="F1715" i="65"/>
  <c r="E1715" i="65"/>
  <c r="K1714" i="65"/>
  <c r="F1714" i="65"/>
  <c r="E1714" i="65"/>
  <c r="K1713" i="65"/>
  <c r="F1713" i="65"/>
  <c r="E1713" i="65"/>
  <c r="K1712" i="65"/>
  <c r="F1712" i="65"/>
  <c r="E1712" i="65"/>
  <c r="K1711" i="65"/>
  <c r="F1711" i="65"/>
  <c r="E1711" i="65"/>
  <c r="K1710" i="65"/>
  <c r="F1710" i="65"/>
  <c r="E1710" i="65"/>
  <c r="K1709" i="65"/>
  <c r="F1709" i="65"/>
  <c r="E1709" i="65"/>
  <c r="K1708" i="65"/>
  <c r="F1708" i="65"/>
  <c r="E1708" i="65"/>
  <c r="K1707" i="65"/>
  <c r="F1707" i="65"/>
  <c r="E1707" i="65"/>
  <c r="K1706" i="65"/>
  <c r="F1706" i="65"/>
  <c r="E1706" i="65"/>
  <c r="K1705" i="65"/>
  <c r="F1705" i="65"/>
  <c r="E1705" i="65"/>
  <c r="K1704" i="65"/>
  <c r="F1704" i="65"/>
  <c r="E1704" i="65"/>
  <c r="K1703" i="65"/>
  <c r="F1703" i="65"/>
  <c r="E1703" i="65"/>
  <c r="K1702" i="65"/>
  <c r="F1702" i="65"/>
  <c r="E1702" i="65"/>
  <c r="K1701" i="65"/>
  <c r="F1701" i="65"/>
  <c r="E1701" i="65"/>
  <c r="K1700" i="65"/>
  <c r="F1700" i="65"/>
  <c r="E1700" i="65"/>
  <c r="K1699" i="65"/>
  <c r="F1699" i="65"/>
  <c r="E1699" i="65"/>
  <c r="K1698" i="65"/>
  <c r="F1698" i="65"/>
  <c r="E1698" i="65"/>
  <c r="K1697" i="65"/>
  <c r="F1697" i="65"/>
  <c r="E1697" i="65"/>
  <c r="K1696" i="65"/>
  <c r="F1696" i="65"/>
  <c r="E1696" i="65"/>
  <c r="K1695" i="65"/>
  <c r="F1695" i="65"/>
  <c r="E1695" i="65"/>
  <c r="K1694" i="65"/>
  <c r="F1694" i="65"/>
  <c r="E1694" i="65"/>
  <c r="K1693" i="65"/>
  <c r="F1693" i="65"/>
  <c r="E1693" i="65"/>
  <c r="K1692" i="65"/>
  <c r="F1692" i="65"/>
  <c r="E1692" i="65"/>
  <c r="K1691" i="65"/>
  <c r="F1691" i="65"/>
  <c r="E1691" i="65"/>
  <c r="K1690" i="65"/>
  <c r="F1690" i="65"/>
  <c r="E1690" i="65"/>
  <c r="K1689" i="65"/>
  <c r="F1689" i="65"/>
  <c r="E1689" i="65"/>
  <c r="K1688" i="65"/>
  <c r="F1688" i="65"/>
  <c r="E1688" i="65"/>
  <c r="K1687" i="65"/>
  <c r="F1687" i="65"/>
  <c r="E1687" i="65"/>
  <c r="K1686" i="65"/>
  <c r="F1686" i="65"/>
  <c r="E1686" i="65"/>
  <c r="K1685" i="65"/>
  <c r="F1685" i="65"/>
  <c r="E1685" i="65"/>
  <c r="K5171" i="65"/>
  <c r="F5171" i="65"/>
  <c r="E5171" i="65"/>
  <c r="K2641" i="65"/>
  <c r="F2641" i="65"/>
  <c r="E2641" i="65"/>
  <c r="K1043" i="65"/>
  <c r="F1043" i="65"/>
  <c r="E1043" i="65"/>
  <c r="K1681" i="65"/>
  <c r="F1681" i="65"/>
  <c r="E1681" i="65"/>
  <c r="K1680" i="65"/>
  <c r="F1680" i="65"/>
  <c r="E1680" i="65"/>
  <c r="K1679" i="65"/>
  <c r="F1679" i="65"/>
  <c r="E1679" i="65"/>
  <c r="K1678" i="65"/>
  <c r="F1678" i="65"/>
  <c r="E1678" i="65"/>
  <c r="K1677" i="65"/>
  <c r="F1677" i="65"/>
  <c r="E1677" i="65"/>
  <c r="K1676" i="65"/>
  <c r="F1676" i="65"/>
  <c r="E1676" i="65"/>
  <c r="K1675" i="65"/>
  <c r="F1675" i="65"/>
  <c r="E1675" i="65"/>
  <c r="K1674" i="65"/>
  <c r="F1674" i="65"/>
  <c r="E1674" i="65"/>
  <c r="K1673" i="65"/>
  <c r="F1673" i="65"/>
  <c r="E1673" i="65"/>
  <c r="K1672" i="65"/>
  <c r="F1672" i="65"/>
  <c r="E1672" i="65"/>
  <c r="K1671" i="65"/>
  <c r="F1671" i="65"/>
  <c r="E1671" i="65"/>
  <c r="K1670" i="65"/>
  <c r="F1670" i="65"/>
  <c r="E1670" i="65"/>
  <c r="K1669" i="65"/>
  <c r="F1669" i="65"/>
  <c r="E1669" i="65"/>
  <c r="K1668" i="65"/>
  <c r="F1668" i="65"/>
  <c r="E1668" i="65"/>
  <c r="K1667" i="65"/>
  <c r="F1667" i="65"/>
  <c r="E1667" i="65"/>
  <c r="K1666" i="65"/>
  <c r="F1666" i="65"/>
  <c r="E1666" i="65"/>
  <c r="K1665" i="65"/>
  <c r="F1665" i="65"/>
  <c r="E1665" i="65"/>
  <c r="K1664" i="65"/>
  <c r="F1664" i="65"/>
  <c r="E1664" i="65"/>
  <c r="K1663" i="65"/>
  <c r="F1663" i="65"/>
  <c r="E1663" i="65"/>
  <c r="K1662" i="65"/>
  <c r="F1662" i="65"/>
  <c r="E1662" i="65"/>
  <c r="K1661" i="65"/>
  <c r="F1661" i="65"/>
  <c r="E1661" i="65"/>
  <c r="K1660" i="65"/>
  <c r="F1660" i="65"/>
  <c r="E1660" i="65"/>
  <c r="K1659" i="65"/>
  <c r="F1659" i="65"/>
  <c r="E1659" i="65"/>
  <c r="K1658" i="65"/>
  <c r="F1658" i="65"/>
  <c r="E1658" i="65"/>
  <c r="K1657" i="65"/>
  <c r="F1657" i="65"/>
  <c r="E1657" i="65"/>
  <c r="K1656" i="65"/>
  <c r="F1656" i="65"/>
  <c r="E1656" i="65"/>
  <c r="K1655" i="65"/>
  <c r="F1655" i="65"/>
  <c r="E1655" i="65"/>
  <c r="K1654" i="65"/>
  <c r="F1654" i="65"/>
  <c r="E1654" i="65"/>
  <c r="K1653" i="65"/>
  <c r="F1653" i="65"/>
  <c r="E1653" i="65"/>
  <c r="K1652" i="65"/>
  <c r="F1652" i="65"/>
  <c r="E1652" i="65"/>
  <c r="K1651" i="65"/>
  <c r="F1651" i="65"/>
  <c r="E1651" i="65"/>
  <c r="K1650" i="65"/>
  <c r="F1650" i="65"/>
  <c r="E1650" i="65"/>
  <c r="K1649" i="65"/>
  <c r="F1649" i="65"/>
  <c r="E1649" i="65"/>
  <c r="K1648" i="65"/>
  <c r="F1648" i="65"/>
  <c r="E1648" i="65"/>
  <c r="K1647" i="65"/>
  <c r="F1647" i="65"/>
  <c r="E1647" i="65"/>
  <c r="K1646" i="65"/>
  <c r="F1646" i="65"/>
  <c r="E1646" i="65"/>
  <c r="K1645" i="65"/>
  <c r="F1645" i="65"/>
  <c r="E1645" i="65"/>
  <c r="K1644" i="65"/>
  <c r="F1644" i="65"/>
  <c r="E1644" i="65"/>
  <c r="K1643" i="65"/>
  <c r="F1643" i="65"/>
  <c r="E1643" i="65"/>
  <c r="K1642" i="65"/>
  <c r="F1642" i="65"/>
  <c r="E1642" i="65"/>
  <c r="K1641" i="65"/>
  <c r="F1641" i="65"/>
  <c r="E1641" i="65"/>
  <c r="K1640" i="65"/>
  <c r="F1640" i="65"/>
  <c r="E1640" i="65"/>
  <c r="K1639" i="65"/>
  <c r="F1639" i="65"/>
  <c r="E1639" i="65"/>
  <c r="K1638" i="65"/>
  <c r="F1638" i="65"/>
  <c r="E1638" i="65"/>
  <c r="K1637" i="65"/>
  <c r="F1637" i="65"/>
  <c r="E1637" i="65"/>
  <c r="K1636" i="65"/>
  <c r="F1636" i="65"/>
  <c r="E1636" i="65"/>
  <c r="K1635" i="65"/>
  <c r="F1635" i="65"/>
  <c r="E1635" i="65"/>
  <c r="K1634" i="65"/>
  <c r="F1634" i="65"/>
  <c r="E1634" i="65"/>
  <c r="K1633" i="65"/>
  <c r="F1633" i="65"/>
  <c r="E1633" i="65"/>
  <c r="K696" i="65"/>
  <c r="F696" i="65"/>
  <c r="E696" i="65"/>
  <c r="K695" i="65"/>
  <c r="F695" i="65"/>
  <c r="E695" i="65"/>
  <c r="K1630" i="65"/>
  <c r="F1630" i="65"/>
  <c r="E1630" i="65"/>
  <c r="K1629" i="65"/>
  <c r="F1629" i="65"/>
  <c r="E1629" i="65"/>
  <c r="K1628" i="65"/>
  <c r="F1628" i="65"/>
  <c r="E1628" i="65"/>
  <c r="K1627" i="65"/>
  <c r="F1627" i="65"/>
  <c r="E1627" i="65"/>
  <c r="K1626" i="65"/>
  <c r="F1626" i="65"/>
  <c r="E1626" i="65"/>
  <c r="K1625" i="65"/>
  <c r="F1625" i="65"/>
  <c r="E1625" i="65"/>
  <c r="K1624" i="65"/>
  <c r="F1624" i="65"/>
  <c r="E1624" i="65"/>
  <c r="K1623" i="65"/>
  <c r="F1623" i="65"/>
  <c r="E1623" i="65"/>
  <c r="K1622" i="65"/>
  <c r="F1622" i="65"/>
  <c r="E1622" i="65"/>
  <c r="K1621" i="65"/>
  <c r="F1621" i="65"/>
  <c r="E1621" i="65"/>
  <c r="K1620" i="65"/>
  <c r="F1620" i="65"/>
  <c r="E1620" i="65"/>
  <c r="K1619" i="65"/>
  <c r="F1619" i="65"/>
  <c r="E1619" i="65"/>
  <c r="K1618" i="65"/>
  <c r="F1618" i="65"/>
  <c r="E1618" i="65"/>
  <c r="K1617" i="65"/>
  <c r="F1617" i="65"/>
  <c r="E1617" i="65"/>
  <c r="K1616" i="65"/>
  <c r="F1616" i="65"/>
  <c r="E1616" i="65"/>
  <c r="K1615" i="65"/>
  <c r="F1615" i="65"/>
  <c r="E1615" i="65"/>
  <c r="K1614" i="65"/>
  <c r="F1614" i="65"/>
  <c r="E1614" i="65"/>
  <c r="K1613" i="65"/>
  <c r="F1613" i="65"/>
  <c r="E1613" i="65"/>
  <c r="K1612" i="65"/>
  <c r="F1612" i="65"/>
  <c r="E1612" i="65"/>
  <c r="K1611" i="65"/>
  <c r="F1611" i="65"/>
  <c r="E1611" i="65"/>
  <c r="K1610" i="65"/>
  <c r="F1610" i="65"/>
  <c r="E1610" i="65"/>
  <c r="K1609" i="65"/>
  <c r="F1609" i="65"/>
  <c r="E1609" i="65"/>
  <c r="K1608" i="65"/>
  <c r="F1608" i="65"/>
  <c r="E1608" i="65"/>
  <c r="K1607" i="65"/>
  <c r="F1607" i="65"/>
  <c r="E1607" i="65"/>
  <c r="K1606" i="65"/>
  <c r="F1606" i="65"/>
  <c r="E1606" i="65"/>
  <c r="K1605" i="65"/>
  <c r="F1605" i="65"/>
  <c r="E1605" i="65"/>
  <c r="K1604" i="65"/>
  <c r="F1604" i="65"/>
  <c r="E1604" i="65"/>
  <c r="K1603" i="65"/>
  <c r="F1603" i="65"/>
  <c r="E1603" i="65"/>
  <c r="K1602" i="65"/>
  <c r="F1602" i="65"/>
  <c r="E1602" i="65"/>
  <c r="K1601" i="65"/>
  <c r="F1601" i="65"/>
  <c r="E1601" i="65"/>
  <c r="K1600" i="65"/>
  <c r="F1600" i="65"/>
  <c r="E1600" i="65"/>
  <c r="K1599" i="65"/>
  <c r="F1599" i="65"/>
  <c r="E1599" i="65"/>
  <c r="K1598" i="65"/>
  <c r="F1598" i="65"/>
  <c r="E1598" i="65"/>
  <c r="K1597" i="65"/>
  <c r="F1597" i="65"/>
  <c r="E1597" i="65"/>
  <c r="K1596" i="65"/>
  <c r="F1596" i="65"/>
  <c r="E1596" i="65"/>
  <c r="K1595" i="65"/>
  <c r="F1595" i="65"/>
  <c r="E1595" i="65"/>
  <c r="K1594" i="65"/>
  <c r="F1594" i="65"/>
  <c r="E1594" i="65"/>
  <c r="K1593" i="65"/>
  <c r="F1593" i="65"/>
  <c r="E1593" i="65"/>
  <c r="K1592" i="65"/>
  <c r="F1592" i="65"/>
  <c r="E1592" i="65"/>
  <c r="K1591" i="65"/>
  <c r="F1591" i="65"/>
  <c r="E1591" i="65"/>
  <c r="K1590" i="65"/>
  <c r="F1590" i="65"/>
  <c r="E1590" i="65"/>
  <c r="K1589" i="65"/>
  <c r="F1589" i="65"/>
  <c r="E1589" i="65"/>
  <c r="K1588" i="65"/>
  <c r="F1588" i="65"/>
  <c r="E1588" i="65"/>
  <c r="K1587" i="65"/>
  <c r="F1587" i="65"/>
  <c r="E1587" i="65"/>
  <c r="K1586" i="65"/>
  <c r="F1586" i="65"/>
  <c r="E1586" i="65"/>
  <c r="K1585" i="65"/>
  <c r="F1585" i="65"/>
  <c r="E1585" i="65"/>
  <c r="K1584" i="65"/>
  <c r="F1584" i="65"/>
  <c r="E1584" i="65"/>
  <c r="K1583" i="65"/>
  <c r="F1583" i="65"/>
  <c r="E1583" i="65"/>
  <c r="K1582" i="65"/>
  <c r="F1582" i="65"/>
  <c r="E1582" i="65"/>
  <c r="K1581" i="65"/>
  <c r="F1581" i="65"/>
  <c r="E1581" i="65"/>
  <c r="K1580" i="65"/>
  <c r="F1580" i="65"/>
  <c r="E1580" i="65"/>
  <c r="K1579" i="65"/>
  <c r="F1579" i="65"/>
  <c r="E1579" i="65"/>
  <c r="K1578" i="65"/>
  <c r="F1578" i="65"/>
  <c r="E1578" i="65"/>
  <c r="K1577" i="65"/>
  <c r="F1577" i="65"/>
  <c r="E1577" i="65"/>
  <c r="K1576" i="65"/>
  <c r="F1576" i="65"/>
  <c r="E1576" i="65"/>
  <c r="K1575" i="65"/>
  <c r="F1575" i="65"/>
  <c r="E1575" i="65"/>
  <c r="K1574" i="65"/>
  <c r="F1574" i="65"/>
  <c r="E1574" i="65"/>
  <c r="K1573" i="65"/>
  <c r="F1573" i="65"/>
  <c r="E1573" i="65"/>
  <c r="K1572" i="65"/>
  <c r="F1572" i="65"/>
  <c r="E1572" i="65"/>
  <c r="K1571" i="65"/>
  <c r="F1571" i="65"/>
  <c r="E1571" i="65"/>
  <c r="K1570" i="65"/>
  <c r="F1570" i="65"/>
  <c r="E1570" i="65"/>
  <c r="K1569" i="65"/>
  <c r="F1569" i="65"/>
  <c r="E1569" i="65"/>
  <c r="K1568" i="65"/>
  <c r="F1568" i="65"/>
  <c r="E1568" i="65"/>
  <c r="K1567" i="65"/>
  <c r="F1567" i="65"/>
  <c r="E1567" i="65"/>
  <c r="K1566" i="65"/>
  <c r="F1566" i="65"/>
  <c r="E1566" i="65"/>
  <c r="K1565" i="65"/>
  <c r="F1565" i="65"/>
  <c r="E1565" i="65"/>
  <c r="K1564" i="65"/>
  <c r="F1564" i="65"/>
  <c r="E1564" i="65"/>
  <c r="K5170" i="65"/>
  <c r="F5170" i="65"/>
  <c r="E5170" i="65"/>
  <c r="K2640" i="65"/>
  <c r="F2640" i="65"/>
  <c r="E2640" i="65"/>
  <c r="K1042" i="65"/>
  <c r="F1042" i="65"/>
  <c r="E1042" i="65"/>
  <c r="K1560" i="65"/>
  <c r="F1560" i="65"/>
  <c r="E1560" i="65"/>
  <c r="K1559" i="65"/>
  <c r="F1559" i="65"/>
  <c r="E1559" i="65"/>
  <c r="K1558" i="65"/>
  <c r="F1558" i="65"/>
  <c r="E1558" i="65"/>
  <c r="K1557" i="65"/>
  <c r="F1557" i="65"/>
  <c r="E1557" i="65"/>
  <c r="K1556" i="65"/>
  <c r="F1556" i="65"/>
  <c r="E1556" i="65"/>
  <c r="K1555" i="65"/>
  <c r="F1555" i="65"/>
  <c r="E1555" i="65"/>
  <c r="K1554" i="65"/>
  <c r="F1554" i="65"/>
  <c r="E1554" i="65"/>
  <c r="K1553" i="65"/>
  <c r="F1553" i="65"/>
  <c r="E1553" i="65"/>
  <c r="K1552" i="65"/>
  <c r="F1552" i="65"/>
  <c r="E1552" i="65"/>
  <c r="K1551" i="65"/>
  <c r="F1551" i="65"/>
  <c r="E1551" i="65"/>
  <c r="K1550" i="65"/>
  <c r="F1550" i="65"/>
  <c r="E1550" i="65"/>
  <c r="K1549" i="65"/>
  <c r="F1549" i="65"/>
  <c r="E1549" i="65"/>
  <c r="K1548" i="65"/>
  <c r="F1548" i="65"/>
  <c r="E1548" i="65"/>
  <c r="K1547" i="65"/>
  <c r="F1547" i="65"/>
  <c r="E1547" i="65"/>
  <c r="K1546" i="65"/>
  <c r="F1546" i="65"/>
  <c r="E1546" i="65"/>
  <c r="K1545" i="65"/>
  <c r="F1545" i="65"/>
  <c r="E1545" i="65"/>
  <c r="K1544" i="65"/>
  <c r="F1544" i="65"/>
  <c r="E1544" i="65"/>
  <c r="K1543" i="65"/>
  <c r="F1543" i="65"/>
  <c r="E1543" i="65"/>
  <c r="K1542" i="65"/>
  <c r="F1542" i="65"/>
  <c r="E1542" i="65"/>
  <c r="K1541" i="65"/>
  <c r="F1541" i="65"/>
  <c r="E1541" i="65"/>
  <c r="K1540" i="65"/>
  <c r="F1540" i="65"/>
  <c r="E1540" i="65"/>
  <c r="K1539" i="65"/>
  <c r="F1539" i="65"/>
  <c r="E1539" i="65"/>
  <c r="K1538" i="65"/>
  <c r="F1538" i="65"/>
  <c r="E1538" i="65"/>
  <c r="K1537" i="65"/>
  <c r="F1537" i="65"/>
  <c r="E1537" i="65"/>
  <c r="K1536" i="65"/>
  <c r="F1536" i="65"/>
  <c r="E1536" i="65"/>
  <c r="K1535" i="65"/>
  <c r="F1535" i="65"/>
  <c r="E1535" i="65"/>
  <c r="K1534" i="65"/>
  <c r="F1534" i="65"/>
  <c r="E1534" i="65"/>
  <c r="K1533" i="65"/>
  <c r="F1533" i="65"/>
  <c r="E1533" i="65"/>
  <c r="K1532" i="65"/>
  <c r="F1532" i="65"/>
  <c r="E1532" i="65"/>
  <c r="K1531" i="65"/>
  <c r="F1531" i="65"/>
  <c r="E1531" i="65"/>
  <c r="K1530" i="65"/>
  <c r="F1530" i="65"/>
  <c r="E1530" i="65"/>
  <c r="K1529" i="65"/>
  <c r="F1529" i="65"/>
  <c r="E1529" i="65"/>
  <c r="K1528" i="65"/>
  <c r="F1528" i="65"/>
  <c r="E1528" i="65"/>
  <c r="K1527" i="65"/>
  <c r="F1527" i="65"/>
  <c r="E1527" i="65"/>
  <c r="K1526" i="65"/>
  <c r="F1526" i="65"/>
  <c r="E1526" i="65"/>
  <c r="K1525" i="65"/>
  <c r="F1525" i="65"/>
  <c r="E1525" i="65"/>
  <c r="K1524" i="65"/>
  <c r="F1524" i="65"/>
  <c r="E1524" i="65"/>
  <c r="K1523" i="65"/>
  <c r="F1523" i="65"/>
  <c r="E1523" i="65"/>
  <c r="K1522" i="65"/>
  <c r="F1522" i="65"/>
  <c r="E1522" i="65"/>
  <c r="K1521" i="65"/>
  <c r="F1521" i="65"/>
  <c r="E1521" i="65"/>
  <c r="K1520" i="65"/>
  <c r="F1520" i="65"/>
  <c r="E1520" i="65"/>
  <c r="K1519" i="65"/>
  <c r="F1519" i="65"/>
  <c r="E1519" i="65"/>
  <c r="K1518" i="65"/>
  <c r="F1518" i="65"/>
  <c r="E1518" i="65"/>
  <c r="K1517" i="65"/>
  <c r="F1517" i="65"/>
  <c r="E1517" i="65"/>
  <c r="K1516" i="65"/>
  <c r="F1516" i="65"/>
  <c r="E1516" i="65"/>
  <c r="K1515" i="65"/>
  <c r="F1515" i="65"/>
  <c r="E1515" i="65"/>
  <c r="K1514" i="65"/>
  <c r="F1514" i="65"/>
  <c r="E1514" i="65"/>
  <c r="K1513" i="65"/>
  <c r="F1513" i="65"/>
  <c r="E1513" i="65"/>
  <c r="K1512" i="65"/>
  <c r="F1512" i="65"/>
  <c r="E1512" i="65"/>
  <c r="K1511" i="65"/>
  <c r="F1511" i="65"/>
  <c r="E1511" i="65"/>
  <c r="K1510" i="65"/>
  <c r="F1510" i="65"/>
  <c r="E1510" i="65"/>
  <c r="K1509" i="65"/>
  <c r="F1509" i="65"/>
  <c r="E1509" i="65"/>
  <c r="K1508" i="65"/>
  <c r="F1508" i="65"/>
  <c r="E1508" i="65"/>
  <c r="K1507" i="65"/>
  <c r="F1507" i="65"/>
  <c r="E1507" i="65"/>
  <c r="K2033" i="65"/>
  <c r="F2033" i="65"/>
  <c r="E2033" i="65"/>
  <c r="K2032" i="65"/>
  <c r="F2032" i="65"/>
  <c r="E2032" i="65"/>
  <c r="K1504" i="65"/>
  <c r="F1504" i="65"/>
  <c r="E1504" i="65"/>
  <c r="K1503" i="65"/>
  <c r="F1503" i="65"/>
  <c r="E1503" i="65"/>
  <c r="K1502" i="65"/>
  <c r="F1502" i="65"/>
  <c r="E1502" i="65"/>
  <c r="K1501" i="65"/>
  <c r="F1501" i="65"/>
  <c r="E1501" i="65"/>
  <c r="K1500" i="65"/>
  <c r="F1500" i="65"/>
  <c r="E1500" i="65"/>
  <c r="K1499" i="65"/>
  <c r="F1499" i="65"/>
  <c r="E1499" i="65"/>
  <c r="K1498" i="65"/>
  <c r="F1498" i="65"/>
  <c r="E1498" i="65"/>
  <c r="K1497" i="65"/>
  <c r="F1497" i="65"/>
  <c r="E1497" i="65"/>
  <c r="K1496" i="65"/>
  <c r="F1496" i="65"/>
  <c r="E1496" i="65"/>
  <c r="K1495" i="65"/>
  <c r="F1495" i="65"/>
  <c r="E1495" i="65"/>
  <c r="K1494" i="65"/>
  <c r="F1494" i="65"/>
  <c r="E1494" i="65"/>
  <c r="K1493" i="65"/>
  <c r="F1493" i="65"/>
  <c r="E1493" i="65"/>
  <c r="K1492" i="65"/>
  <c r="F1492" i="65"/>
  <c r="E1492" i="65"/>
  <c r="K1491" i="65"/>
  <c r="F1491" i="65"/>
  <c r="E1491" i="65"/>
  <c r="K1490" i="65"/>
  <c r="F1490" i="65"/>
  <c r="E1490" i="65"/>
  <c r="K1489" i="65"/>
  <c r="F1489" i="65"/>
  <c r="E1489" i="65"/>
  <c r="K1488" i="65"/>
  <c r="F1488" i="65"/>
  <c r="E1488" i="65"/>
  <c r="K1487" i="65"/>
  <c r="F1487" i="65"/>
  <c r="E1487" i="65"/>
  <c r="K1486" i="65"/>
  <c r="F1486" i="65"/>
  <c r="E1486" i="65"/>
  <c r="K1485" i="65"/>
  <c r="F1485" i="65"/>
  <c r="E1485" i="65"/>
  <c r="K1484" i="65"/>
  <c r="F1484" i="65"/>
  <c r="E1484" i="65"/>
  <c r="K1483" i="65"/>
  <c r="F1483" i="65"/>
  <c r="E1483" i="65"/>
  <c r="K1482" i="65"/>
  <c r="F1482" i="65"/>
  <c r="E1482" i="65"/>
  <c r="K1481" i="65"/>
  <c r="F1481" i="65"/>
  <c r="E1481" i="65"/>
  <c r="K1480" i="65"/>
  <c r="F1480" i="65"/>
  <c r="E1480" i="65"/>
  <c r="K1479" i="65"/>
  <c r="F1479" i="65"/>
  <c r="E1479" i="65"/>
  <c r="K1478" i="65"/>
  <c r="F1478" i="65"/>
  <c r="E1478" i="65"/>
  <c r="K1477" i="65"/>
  <c r="F1477" i="65"/>
  <c r="E1477" i="65"/>
  <c r="K1476" i="65"/>
  <c r="F1476" i="65"/>
  <c r="E1476" i="65"/>
  <c r="K1475" i="65"/>
  <c r="F1475" i="65"/>
  <c r="E1475" i="65"/>
  <c r="K1474" i="65"/>
  <c r="F1474" i="65"/>
  <c r="E1474" i="65"/>
  <c r="K1473" i="65"/>
  <c r="F1473" i="65"/>
  <c r="E1473" i="65"/>
  <c r="K1472" i="65"/>
  <c r="F1472" i="65"/>
  <c r="E1472" i="65"/>
  <c r="K1471" i="65"/>
  <c r="F1471" i="65"/>
  <c r="E1471" i="65"/>
  <c r="K1470" i="65"/>
  <c r="F1470" i="65"/>
  <c r="E1470" i="65"/>
  <c r="K1469" i="65"/>
  <c r="F1469" i="65"/>
  <c r="E1469" i="65"/>
  <c r="K1468" i="65"/>
  <c r="F1468" i="65"/>
  <c r="E1468" i="65"/>
  <c r="K1467" i="65"/>
  <c r="F1467" i="65"/>
  <c r="E1467" i="65"/>
  <c r="K1466" i="65"/>
  <c r="F1466" i="65"/>
  <c r="E1466" i="65"/>
  <c r="K1465" i="65"/>
  <c r="F1465" i="65"/>
  <c r="E1465" i="65"/>
  <c r="K1464" i="65"/>
  <c r="F1464" i="65"/>
  <c r="E1464" i="65"/>
  <c r="K1463" i="65"/>
  <c r="F1463" i="65"/>
  <c r="E1463" i="65"/>
  <c r="K1462" i="65"/>
  <c r="F1462" i="65"/>
  <c r="E1462" i="65"/>
  <c r="K1461" i="65"/>
  <c r="F1461" i="65"/>
  <c r="E1461" i="65"/>
  <c r="K1460" i="65"/>
  <c r="F1460" i="65"/>
  <c r="E1460" i="65"/>
  <c r="K1459" i="65"/>
  <c r="F1459" i="65"/>
  <c r="E1459" i="65"/>
  <c r="K1458" i="65"/>
  <c r="F1458" i="65"/>
  <c r="E1458" i="65"/>
  <c r="K1457" i="65"/>
  <c r="F1457" i="65"/>
  <c r="E1457" i="65"/>
  <c r="K1456" i="65"/>
  <c r="F1456" i="65"/>
  <c r="E1456" i="65"/>
  <c r="K1455" i="65"/>
  <c r="F1455" i="65"/>
  <c r="E1455" i="65"/>
  <c r="K1454" i="65"/>
  <c r="F1454" i="65"/>
  <c r="E1454" i="65"/>
  <c r="K1453" i="65"/>
  <c r="F1453" i="65"/>
  <c r="E1453" i="65"/>
  <c r="K1452" i="65"/>
  <c r="F1452" i="65"/>
  <c r="E1452" i="65"/>
  <c r="K1451" i="65"/>
  <c r="F1451" i="65"/>
  <c r="E1451" i="65"/>
  <c r="K1450" i="65"/>
  <c r="F1450" i="65"/>
  <c r="E1450" i="65"/>
  <c r="K1449" i="65"/>
  <c r="F1449" i="65"/>
  <c r="E1449" i="65"/>
  <c r="K1448" i="65"/>
  <c r="F1448" i="65"/>
  <c r="E1448" i="65"/>
  <c r="K1447" i="65"/>
  <c r="F1447" i="65"/>
  <c r="E1447" i="65"/>
  <c r="K1446" i="65"/>
  <c r="F1446" i="65"/>
  <c r="E1446" i="65"/>
  <c r="K1445" i="65"/>
  <c r="F1445" i="65"/>
  <c r="E1445" i="65"/>
  <c r="K1444" i="65"/>
  <c r="F1444" i="65"/>
  <c r="E1444" i="65"/>
  <c r="K1443" i="65"/>
  <c r="F1443" i="65"/>
  <c r="E1443" i="65"/>
  <c r="K1442" i="65"/>
  <c r="F1442" i="65"/>
  <c r="E1442" i="65"/>
  <c r="K1441" i="65"/>
  <c r="F1441" i="65"/>
  <c r="E1441" i="65"/>
  <c r="K1440" i="65"/>
  <c r="F1440" i="65"/>
  <c r="E1440" i="65"/>
  <c r="K1439" i="65"/>
  <c r="F1439" i="65"/>
  <c r="E1439" i="65"/>
  <c r="K1438" i="65"/>
  <c r="F1438" i="65"/>
  <c r="E1438" i="65"/>
  <c r="K1437" i="65"/>
  <c r="F1437" i="65"/>
  <c r="E1437" i="65"/>
  <c r="K1436" i="65"/>
  <c r="F1436" i="65"/>
  <c r="E1436" i="65"/>
  <c r="K1435" i="65"/>
  <c r="F1435" i="65"/>
  <c r="E1435" i="65"/>
  <c r="K1434" i="65"/>
  <c r="F1434" i="65"/>
  <c r="E1434" i="65"/>
  <c r="K1433" i="65"/>
  <c r="F1433" i="65"/>
  <c r="E1433" i="65"/>
  <c r="K1432" i="65"/>
  <c r="F1432" i="65"/>
  <c r="E1432" i="65"/>
  <c r="K1431" i="65"/>
  <c r="F1431" i="65"/>
  <c r="E1431" i="65"/>
  <c r="K1430" i="65"/>
  <c r="F1430" i="65"/>
  <c r="E1430" i="65"/>
  <c r="K1429" i="65"/>
  <c r="F1429" i="65"/>
  <c r="E1429" i="65"/>
  <c r="K1428" i="65"/>
  <c r="F1428" i="65"/>
  <c r="E1428" i="65"/>
  <c r="K1427" i="65"/>
  <c r="F1427" i="65"/>
  <c r="E1427" i="65"/>
  <c r="K1426" i="65"/>
  <c r="F1426" i="65"/>
  <c r="E1426" i="65"/>
  <c r="K1425" i="65"/>
  <c r="F1425" i="65"/>
  <c r="E1425" i="65"/>
  <c r="K1424" i="65"/>
  <c r="F1424" i="65"/>
  <c r="E1424" i="65"/>
  <c r="K1423" i="65"/>
  <c r="F1423" i="65"/>
  <c r="E1423" i="65"/>
  <c r="K1422" i="65"/>
  <c r="F1422" i="65"/>
  <c r="E1422" i="65"/>
  <c r="K1421" i="65"/>
  <c r="F1421" i="65"/>
  <c r="E1421" i="65"/>
  <c r="K1420" i="65"/>
  <c r="F1420" i="65"/>
  <c r="E1420" i="65"/>
  <c r="K1419" i="65"/>
  <c r="F1419" i="65"/>
  <c r="E1419" i="65"/>
  <c r="K1418" i="65"/>
  <c r="F1418" i="65"/>
  <c r="E1418" i="65"/>
  <c r="K1417" i="65"/>
  <c r="F1417" i="65"/>
  <c r="E1417" i="65"/>
  <c r="K1416" i="65"/>
  <c r="F1416" i="65"/>
  <c r="E1416" i="65"/>
  <c r="K1415" i="65"/>
  <c r="F1415" i="65"/>
  <c r="E1415" i="65"/>
  <c r="K1414" i="65"/>
  <c r="F1414" i="65"/>
  <c r="E1414" i="65"/>
  <c r="K1413" i="65"/>
  <c r="F1413" i="65"/>
  <c r="E1413" i="65"/>
  <c r="K1412" i="65"/>
  <c r="F1412" i="65"/>
  <c r="E1412" i="65"/>
  <c r="K1411" i="65"/>
  <c r="F1411" i="65"/>
  <c r="E1411" i="65"/>
  <c r="K1410" i="65"/>
  <c r="F1410" i="65"/>
  <c r="E1410" i="65"/>
  <c r="K1409" i="65"/>
  <c r="F1409" i="65"/>
  <c r="E1409" i="65"/>
  <c r="K1408" i="65"/>
  <c r="F1408" i="65"/>
  <c r="E1408" i="65"/>
  <c r="K1407" i="65"/>
  <c r="F1407" i="65"/>
  <c r="E1407" i="65"/>
  <c r="K1406" i="65"/>
  <c r="F1406" i="65"/>
  <c r="E1406" i="65"/>
  <c r="K1405" i="65"/>
  <c r="F1405" i="65"/>
  <c r="E1405" i="65"/>
  <c r="K1404" i="65"/>
  <c r="F1404" i="65"/>
  <c r="E1404" i="65"/>
  <c r="K1403" i="65"/>
  <c r="F1403" i="65"/>
  <c r="E1403" i="65"/>
  <c r="K5169" i="65"/>
  <c r="F5169" i="65"/>
  <c r="E5169" i="65"/>
  <c r="K4783" i="65"/>
  <c r="F4783" i="65"/>
  <c r="E4783" i="65"/>
  <c r="K3822" i="65"/>
  <c r="F3822" i="65"/>
  <c r="E3822" i="65"/>
  <c r="K3821" i="65"/>
  <c r="F3821" i="65"/>
  <c r="E3821" i="65"/>
  <c r="K3820" i="65"/>
  <c r="F3820" i="65"/>
  <c r="E3820" i="65"/>
  <c r="K3819" i="65"/>
  <c r="F3819" i="65"/>
  <c r="E3819" i="65"/>
  <c r="K2639" i="65"/>
  <c r="F2639" i="65"/>
  <c r="E2639" i="65"/>
  <c r="K2250" i="65"/>
  <c r="F2250" i="65"/>
  <c r="E2250" i="65"/>
  <c r="K1824" i="65"/>
  <c r="F1824" i="65"/>
  <c r="E1824" i="65"/>
  <c r="K1041" i="65"/>
  <c r="F1041" i="65"/>
  <c r="E1041" i="65"/>
  <c r="K32" i="65"/>
  <c r="F32" i="65"/>
  <c r="E32" i="65"/>
  <c r="K1391" i="65"/>
  <c r="F1391" i="65"/>
  <c r="E1391" i="65"/>
  <c r="K1390" i="65"/>
  <c r="F1390" i="65"/>
  <c r="E1390" i="65"/>
  <c r="K1389" i="65"/>
  <c r="F1389" i="65"/>
  <c r="E1389" i="65"/>
  <c r="K1388" i="65"/>
  <c r="F1388" i="65"/>
  <c r="E1388" i="65"/>
  <c r="K1387" i="65"/>
  <c r="F1387" i="65"/>
  <c r="E1387" i="65"/>
  <c r="K1386" i="65"/>
  <c r="F1386" i="65"/>
  <c r="E1386" i="65"/>
  <c r="K1385" i="65"/>
  <c r="F1385" i="65"/>
  <c r="E1385" i="65"/>
  <c r="K1384" i="65"/>
  <c r="F1384" i="65"/>
  <c r="E1384" i="65"/>
  <c r="K1383" i="65"/>
  <c r="F1383" i="65"/>
  <c r="E1383" i="65"/>
  <c r="K1382" i="65"/>
  <c r="F1382" i="65"/>
  <c r="E1382" i="65"/>
  <c r="K1381" i="65"/>
  <c r="F1381" i="65"/>
  <c r="E1381" i="65"/>
  <c r="K1380" i="65"/>
  <c r="F1380" i="65"/>
  <c r="E1380" i="65"/>
  <c r="K1379" i="65"/>
  <c r="F1379" i="65"/>
  <c r="E1379" i="65"/>
  <c r="K1378" i="65"/>
  <c r="F1378" i="65"/>
  <c r="E1378" i="65"/>
  <c r="K1377" i="65"/>
  <c r="F1377" i="65"/>
  <c r="E1377" i="65"/>
  <c r="K1376" i="65"/>
  <c r="F1376" i="65"/>
  <c r="E1376" i="65"/>
  <c r="K1375" i="65"/>
  <c r="F1375" i="65"/>
  <c r="E1375" i="65"/>
  <c r="K1374" i="65"/>
  <c r="F1374" i="65"/>
  <c r="E1374" i="65"/>
  <c r="K1373" i="65"/>
  <c r="F1373" i="65"/>
  <c r="E1373" i="65"/>
  <c r="K1372" i="65"/>
  <c r="F1372" i="65"/>
  <c r="E1372" i="65"/>
  <c r="K1371" i="65"/>
  <c r="F1371" i="65"/>
  <c r="E1371" i="65"/>
  <c r="K1370" i="65"/>
  <c r="F1370" i="65"/>
  <c r="E1370" i="65"/>
  <c r="K1369" i="65"/>
  <c r="F1369" i="65"/>
  <c r="E1369" i="65"/>
  <c r="K1368" i="65"/>
  <c r="F1368" i="65"/>
  <c r="E1368" i="65"/>
  <c r="K1367" i="65"/>
  <c r="F1367" i="65"/>
  <c r="E1367" i="65"/>
  <c r="K1366" i="65"/>
  <c r="F1366" i="65"/>
  <c r="E1366" i="65"/>
  <c r="K1365" i="65"/>
  <c r="F1365" i="65"/>
  <c r="E1365" i="65"/>
  <c r="K1364" i="65"/>
  <c r="F1364" i="65"/>
  <c r="E1364" i="65"/>
  <c r="K1363" i="65"/>
  <c r="F1363" i="65"/>
  <c r="E1363" i="65"/>
  <c r="K1362" i="65"/>
  <c r="F1362" i="65"/>
  <c r="E1362" i="65"/>
  <c r="K1361" i="65"/>
  <c r="F1361" i="65"/>
  <c r="E1361" i="65"/>
  <c r="K1360" i="65"/>
  <c r="F1360" i="65"/>
  <c r="E1360" i="65"/>
  <c r="K1359" i="65"/>
  <c r="F1359" i="65"/>
  <c r="E1359" i="65"/>
  <c r="K1358" i="65"/>
  <c r="F1358" i="65"/>
  <c r="E1358" i="65"/>
  <c r="K1357" i="65"/>
  <c r="F1357" i="65"/>
  <c r="E1357" i="65"/>
  <c r="K1356" i="65"/>
  <c r="F1356" i="65"/>
  <c r="E1356" i="65"/>
  <c r="K1355" i="65"/>
  <c r="F1355" i="65"/>
  <c r="E1355" i="65"/>
  <c r="K1354" i="65"/>
  <c r="F1354" i="65"/>
  <c r="E1354" i="65"/>
  <c r="K1353" i="65"/>
  <c r="F1353" i="65"/>
  <c r="E1353" i="65"/>
  <c r="K1352" i="65"/>
  <c r="F1352" i="65"/>
  <c r="E1352" i="65"/>
  <c r="K1351" i="65"/>
  <c r="F1351" i="65"/>
  <c r="E1351" i="65"/>
  <c r="K1350" i="65"/>
  <c r="F1350" i="65"/>
  <c r="E1350" i="65"/>
  <c r="K1349" i="65"/>
  <c r="F1349" i="65"/>
  <c r="E1349" i="65"/>
  <c r="K1348" i="65"/>
  <c r="F1348" i="65"/>
  <c r="E1348" i="65"/>
  <c r="K1347" i="65"/>
  <c r="F1347" i="65"/>
  <c r="E1347" i="65"/>
  <c r="K1346" i="65"/>
  <c r="F1346" i="65"/>
  <c r="E1346" i="65"/>
  <c r="K1345" i="65"/>
  <c r="F1345" i="65"/>
  <c r="E1345" i="65"/>
  <c r="K1344" i="65"/>
  <c r="F1344" i="65"/>
  <c r="E1344" i="65"/>
  <c r="K1343" i="65"/>
  <c r="F1343" i="65"/>
  <c r="E1343" i="65"/>
  <c r="K1342" i="65"/>
  <c r="F1342" i="65"/>
  <c r="E1342" i="65"/>
  <c r="K1341" i="65"/>
  <c r="F1341" i="65"/>
  <c r="E1341" i="65"/>
  <c r="K1340" i="65"/>
  <c r="F1340" i="65"/>
  <c r="E1340" i="65"/>
  <c r="K1339" i="65"/>
  <c r="F1339" i="65"/>
  <c r="E1339" i="65"/>
  <c r="K1338" i="65"/>
  <c r="F1338" i="65"/>
  <c r="E1338" i="65"/>
  <c r="K1337" i="65"/>
  <c r="F1337" i="65"/>
  <c r="E1337" i="65"/>
  <c r="K1336" i="65"/>
  <c r="F1336" i="65"/>
  <c r="E1336" i="65"/>
  <c r="K1335" i="65"/>
  <c r="F1335" i="65"/>
  <c r="E1335" i="65"/>
  <c r="K1894" i="65"/>
  <c r="F1894" i="65"/>
  <c r="E1894" i="65"/>
  <c r="K1893" i="65"/>
  <c r="F1893" i="65"/>
  <c r="E1893" i="65"/>
  <c r="K1332" i="65"/>
  <c r="F1332" i="65"/>
  <c r="E1332" i="65"/>
  <c r="K1331" i="65"/>
  <c r="F1331" i="65"/>
  <c r="E1331" i="65"/>
  <c r="K1330" i="65"/>
  <c r="F1330" i="65"/>
  <c r="E1330" i="65"/>
  <c r="K1329" i="65"/>
  <c r="F1329" i="65"/>
  <c r="E1329" i="65"/>
  <c r="K1328" i="65"/>
  <c r="F1328" i="65"/>
  <c r="E1328" i="65"/>
  <c r="K1327" i="65"/>
  <c r="F1327" i="65"/>
  <c r="E1327" i="65"/>
  <c r="K1326" i="65"/>
  <c r="F1326" i="65"/>
  <c r="E1326" i="65"/>
  <c r="K1325" i="65"/>
  <c r="F1325" i="65"/>
  <c r="E1325" i="65"/>
  <c r="K1324" i="65"/>
  <c r="F1324" i="65"/>
  <c r="E1324" i="65"/>
  <c r="K1323" i="65"/>
  <c r="F1323" i="65"/>
  <c r="E1323" i="65"/>
  <c r="K1322" i="65"/>
  <c r="F1322" i="65"/>
  <c r="E1322" i="65"/>
  <c r="K1321" i="65"/>
  <c r="F1321" i="65"/>
  <c r="E1321" i="65"/>
  <c r="K1320" i="65"/>
  <c r="F1320" i="65"/>
  <c r="E1320" i="65"/>
  <c r="K1319" i="65"/>
  <c r="F1319" i="65"/>
  <c r="E1319" i="65"/>
  <c r="K1318" i="65"/>
  <c r="F1318" i="65"/>
  <c r="E1318" i="65"/>
  <c r="K1317" i="65"/>
  <c r="F1317" i="65"/>
  <c r="E1317" i="65"/>
  <c r="K1316" i="65"/>
  <c r="F1316" i="65"/>
  <c r="E1316" i="65"/>
  <c r="K1315" i="65"/>
  <c r="F1315" i="65"/>
  <c r="E1315" i="65"/>
  <c r="K1314" i="65"/>
  <c r="F1314" i="65"/>
  <c r="E1314" i="65"/>
  <c r="K1313" i="65"/>
  <c r="F1313" i="65"/>
  <c r="E1313" i="65"/>
  <c r="K1312" i="65"/>
  <c r="F1312" i="65"/>
  <c r="E1312" i="65"/>
  <c r="K1311" i="65"/>
  <c r="F1311" i="65"/>
  <c r="E1311" i="65"/>
  <c r="K1310" i="65"/>
  <c r="F1310" i="65"/>
  <c r="E1310" i="65"/>
  <c r="K1309" i="65"/>
  <c r="F1309" i="65"/>
  <c r="E1309" i="65"/>
  <c r="K1308" i="65"/>
  <c r="F1308" i="65"/>
  <c r="E1308" i="65"/>
  <c r="K1307" i="65"/>
  <c r="F1307" i="65"/>
  <c r="E1307" i="65"/>
  <c r="K1306" i="65"/>
  <c r="F1306" i="65"/>
  <c r="E1306" i="65"/>
  <c r="K1305" i="65"/>
  <c r="F1305" i="65"/>
  <c r="E1305" i="65"/>
  <c r="K1304" i="65"/>
  <c r="F1304" i="65"/>
  <c r="E1304" i="65"/>
  <c r="K1303" i="65"/>
  <c r="F1303" i="65"/>
  <c r="E1303" i="65"/>
  <c r="K1302" i="65"/>
  <c r="F1302" i="65"/>
  <c r="E1302" i="65"/>
  <c r="K1301" i="65"/>
  <c r="F1301" i="65"/>
  <c r="E1301" i="65"/>
  <c r="K1300" i="65"/>
  <c r="F1300" i="65"/>
  <c r="E1300" i="65"/>
  <c r="K1299" i="65"/>
  <c r="F1299" i="65"/>
  <c r="E1299" i="65"/>
  <c r="K1298" i="65"/>
  <c r="F1298" i="65"/>
  <c r="E1298" i="65"/>
  <c r="K1297" i="65"/>
  <c r="F1297" i="65"/>
  <c r="E1297" i="65"/>
  <c r="K1296" i="65"/>
  <c r="F1296" i="65"/>
  <c r="E1296" i="65"/>
  <c r="K1295" i="65"/>
  <c r="F1295" i="65"/>
  <c r="E1295" i="65"/>
  <c r="K1294" i="65"/>
  <c r="F1294" i="65"/>
  <c r="E1294" i="65"/>
  <c r="K1293" i="65"/>
  <c r="F1293" i="65"/>
  <c r="E1293" i="65"/>
  <c r="K1292" i="65"/>
  <c r="F1292" i="65"/>
  <c r="E1292" i="65"/>
  <c r="K1291" i="65"/>
  <c r="F1291" i="65"/>
  <c r="E1291" i="65"/>
  <c r="K1290" i="65"/>
  <c r="F1290" i="65"/>
  <c r="E1290" i="65"/>
  <c r="K1289" i="65"/>
  <c r="F1289" i="65"/>
  <c r="E1289" i="65"/>
  <c r="K1288" i="65"/>
  <c r="F1288" i="65"/>
  <c r="E1288" i="65"/>
  <c r="K1287" i="65"/>
  <c r="F1287" i="65"/>
  <c r="E1287" i="65"/>
  <c r="K1286" i="65"/>
  <c r="F1286" i="65"/>
  <c r="E1286" i="65"/>
  <c r="K1285" i="65"/>
  <c r="F1285" i="65"/>
  <c r="E1285" i="65"/>
  <c r="K1284" i="65"/>
  <c r="F1284" i="65"/>
  <c r="E1284" i="65"/>
  <c r="K1283" i="65"/>
  <c r="F1283" i="65"/>
  <c r="E1283" i="65"/>
  <c r="K1282" i="65"/>
  <c r="F1282" i="65"/>
  <c r="E1282" i="65"/>
  <c r="K1281" i="65"/>
  <c r="F1281" i="65"/>
  <c r="E1281" i="65"/>
  <c r="K1280" i="65"/>
  <c r="F1280" i="65"/>
  <c r="E1280" i="65"/>
  <c r="K1279" i="65"/>
  <c r="F1279" i="65"/>
  <c r="E1279" i="65"/>
  <c r="K1278" i="65"/>
  <c r="F1278" i="65"/>
  <c r="E1278" i="65"/>
  <c r="K1277" i="65"/>
  <c r="F1277" i="65"/>
  <c r="E1277" i="65"/>
  <c r="K1276" i="65"/>
  <c r="F1276" i="65"/>
  <c r="E1276" i="65"/>
  <c r="K1275" i="65"/>
  <c r="F1275" i="65"/>
  <c r="E1275" i="65"/>
  <c r="K1274" i="65"/>
  <c r="F1274" i="65"/>
  <c r="E1274" i="65"/>
  <c r="K1273" i="65"/>
  <c r="F1273" i="65"/>
  <c r="E1273" i="65"/>
  <c r="K1272" i="65"/>
  <c r="F1272" i="65"/>
  <c r="E1272" i="65"/>
  <c r="K1271" i="65"/>
  <c r="F1271" i="65"/>
  <c r="E1271" i="65"/>
  <c r="K1270" i="65"/>
  <c r="F1270" i="65"/>
  <c r="E1270" i="65"/>
  <c r="K1269" i="65"/>
  <c r="F1269" i="65"/>
  <c r="E1269" i="65"/>
  <c r="K1268" i="65"/>
  <c r="F1268" i="65"/>
  <c r="E1268" i="65"/>
  <c r="K1267" i="65"/>
  <c r="F1267" i="65"/>
  <c r="E1267" i="65"/>
  <c r="K1266" i="65"/>
  <c r="F1266" i="65"/>
  <c r="E1266" i="65"/>
  <c r="K1265" i="65"/>
  <c r="F1265" i="65"/>
  <c r="E1265" i="65"/>
  <c r="K1264" i="65"/>
  <c r="F1264" i="65"/>
  <c r="E1264" i="65"/>
  <c r="K1263" i="65"/>
  <c r="F1263" i="65"/>
  <c r="E1263" i="65"/>
  <c r="K1262" i="65"/>
  <c r="F1262" i="65"/>
  <c r="E1262" i="65"/>
  <c r="K1261" i="65"/>
  <c r="F1261" i="65"/>
  <c r="E1261" i="65"/>
  <c r="K1260" i="65"/>
  <c r="F1260" i="65"/>
  <c r="E1260" i="65"/>
  <c r="K1259" i="65"/>
  <c r="F1259" i="65"/>
  <c r="E1259" i="65"/>
  <c r="K1258" i="65"/>
  <c r="F1258" i="65"/>
  <c r="E1258" i="65"/>
  <c r="K1257" i="65"/>
  <c r="F1257" i="65"/>
  <c r="E1257" i="65"/>
  <c r="K1256" i="65"/>
  <c r="F1256" i="65"/>
  <c r="E1256" i="65"/>
  <c r="K1255" i="65"/>
  <c r="F1255" i="65"/>
  <c r="E1255" i="65"/>
  <c r="K1254" i="65"/>
  <c r="F1254" i="65"/>
  <c r="E1254" i="65"/>
  <c r="K1253" i="65"/>
  <c r="F1253" i="65"/>
  <c r="E1253" i="65"/>
  <c r="K1252" i="65"/>
  <c r="F1252" i="65"/>
  <c r="E1252" i="65"/>
  <c r="K1251" i="65"/>
  <c r="F1251" i="65"/>
  <c r="E1251" i="65"/>
  <c r="K1250" i="65"/>
  <c r="F1250" i="65"/>
  <c r="E1250" i="65"/>
  <c r="K1249" i="65"/>
  <c r="F1249" i="65"/>
  <c r="E1249" i="65"/>
  <c r="K1248" i="65"/>
  <c r="F1248" i="65"/>
  <c r="E1248" i="65"/>
  <c r="K1247" i="65"/>
  <c r="F1247" i="65"/>
  <c r="E1247" i="65"/>
  <c r="K1246" i="65"/>
  <c r="F1246" i="65"/>
  <c r="E1246" i="65"/>
  <c r="K1245" i="65"/>
  <c r="F1245" i="65"/>
  <c r="E1245" i="65"/>
  <c r="K1244" i="65"/>
  <c r="F1244" i="65"/>
  <c r="E1244" i="65"/>
  <c r="K1243" i="65"/>
  <c r="F1243" i="65"/>
  <c r="E1243" i="65"/>
  <c r="K1242" i="65"/>
  <c r="F1242" i="65"/>
  <c r="E1242" i="65"/>
  <c r="K1241" i="65"/>
  <c r="F1241" i="65"/>
  <c r="E1241" i="65"/>
  <c r="K1240" i="65"/>
  <c r="F1240" i="65"/>
  <c r="E1240" i="65"/>
  <c r="K1239" i="65"/>
  <c r="F1239" i="65"/>
  <c r="E1239" i="65"/>
  <c r="K1238" i="65"/>
  <c r="F1238" i="65"/>
  <c r="E1238" i="65"/>
  <c r="K1237" i="65"/>
  <c r="F1237" i="65"/>
  <c r="E1237" i="65"/>
  <c r="K1236" i="65"/>
  <c r="F1236" i="65"/>
  <c r="E1236" i="65"/>
  <c r="K1235" i="65"/>
  <c r="F1235" i="65"/>
  <c r="E1235" i="65"/>
  <c r="K1234" i="65"/>
  <c r="F1234" i="65"/>
  <c r="E1234" i="65"/>
  <c r="K1233" i="65"/>
  <c r="F1233" i="65"/>
  <c r="E1233" i="65"/>
  <c r="K1232" i="65"/>
  <c r="F1232" i="65"/>
  <c r="E1232" i="65"/>
  <c r="K1231" i="65"/>
  <c r="F1231" i="65"/>
  <c r="E1231" i="65"/>
  <c r="K1230" i="65"/>
  <c r="F1230" i="65"/>
  <c r="E1230" i="65"/>
  <c r="K1229" i="65"/>
  <c r="F1229" i="65"/>
  <c r="E1229" i="65"/>
  <c r="K1228" i="65"/>
  <c r="F1228" i="65"/>
  <c r="E1228" i="65"/>
  <c r="K1227" i="65"/>
  <c r="F1227" i="65"/>
  <c r="E1227" i="65"/>
  <c r="K1226" i="65"/>
  <c r="F1226" i="65"/>
  <c r="E1226" i="65"/>
  <c r="K1225" i="65"/>
  <c r="F1225" i="65"/>
  <c r="E1225" i="65"/>
  <c r="K1224" i="65"/>
  <c r="F1224" i="65"/>
  <c r="E1224" i="65"/>
  <c r="K5168" i="65"/>
  <c r="F5168" i="65"/>
  <c r="E5168" i="65"/>
  <c r="K4782" i="65"/>
  <c r="F4782" i="65"/>
  <c r="E4782" i="65"/>
  <c r="K3818" i="65"/>
  <c r="F3818" i="65"/>
  <c r="E3818" i="65"/>
  <c r="K3498" i="65"/>
  <c r="F3498" i="65"/>
  <c r="E3498" i="65"/>
  <c r="K3497" i="65"/>
  <c r="F3497" i="65"/>
  <c r="E3497" i="65"/>
  <c r="K3496" i="65"/>
  <c r="F3496" i="65"/>
  <c r="E3496" i="65"/>
  <c r="K2638" i="65"/>
  <c r="F2638" i="65"/>
  <c r="E2638" i="65"/>
  <c r="K2249" i="65"/>
  <c r="F2249" i="65"/>
  <c r="E2249" i="65"/>
  <c r="K1823" i="65"/>
  <c r="F1823" i="65"/>
  <c r="E1823" i="65"/>
  <c r="K970" i="65"/>
  <c r="F970" i="65"/>
  <c r="E970" i="65"/>
  <c r="K31" i="65"/>
  <c r="F31" i="65"/>
  <c r="E31" i="65"/>
  <c r="K1212" i="65"/>
  <c r="F1212" i="65"/>
  <c r="E1212" i="65"/>
  <c r="K1211" i="65"/>
  <c r="F1211" i="65"/>
  <c r="E1211" i="65"/>
  <c r="K1210" i="65"/>
  <c r="F1210" i="65"/>
  <c r="E1210" i="65"/>
  <c r="K1209" i="65"/>
  <c r="F1209" i="65"/>
  <c r="E1209" i="65"/>
  <c r="K1208" i="65"/>
  <c r="F1208" i="65"/>
  <c r="E1208" i="65"/>
  <c r="K1207" i="65"/>
  <c r="F1207" i="65"/>
  <c r="E1207" i="65"/>
  <c r="K1206" i="65"/>
  <c r="F1206" i="65"/>
  <c r="E1206" i="65"/>
  <c r="K1205" i="65"/>
  <c r="F1205" i="65"/>
  <c r="E1205" i="65"/>
  <c r="K1204" i="65"/>
  <c r="F1204" i="65"/>
  <c r="E1204" i="65"/>
  <c r="K1203" i="65"/>
  <c r="F1203" i="65"/>
  <c r="E1203" i="65"/>
  <c r="K1202" i="65"/>
  <c r="F1202" i="65"/>
  <c r="E1202" i="65"/>
  <c r="K1201" i="65"/>
  <c r="F1201" i="65"/>
  <c r="E1201" i="65"/>
  <c r="K1200" i="65"/>
  <c r="F1200" i="65"/>
  <c r="E1200" i="65"/>
  <c r="K1199" i="65"/>
  <c r="F1199" i="65"/>
  <c r="E1199" i="65"/>
  <c r="K1198" i="65"/>
  <c r="F1198" i="65"/>
  <c r="E1198" i="65"/>
  <c r="K1197" i="65"/>
  <c r="F1197" i="65"/>
  <c r="E1197" i="65"/>
  <c r="K1196" i="65"/>
  <c r="F1196" i="65"/>
  <c r="E1196" i="65"/>
  <c r="K1195" i="65"/>
  <c r="F1195" i="65"/>
  <c r="E1195" i="65"/>
  <c r="K1194" i="65"/>
  <c r="F1194" i="65"/>
  <c r="E1194" i="65"/>
  <c r="K1193" i="65"/>
  <c r="F1193" i="65"/>
  <c r="E1193" i="65"/>
  <c r="K1192" i="65"/>
  <c r="F1192" i="65"/>
  <c r="E1192" i="65"/>
  <c r="K1191" i="65"/>
  <c r="F1191" i="65"/>
  <c r="E1191" i="65"/>
  <c r="K1190" i="65"/>
  <c r="F1190" i="65"/>
  <c r="E1190" i="65"/>
  <c r="K1189" i="65"/>
  <c r="F1189" i="65"/>
  <c r="E1189" i="65"/>
  <c r="K1188" i="65"/>
  <c r="F1188" i="65"/>
  <c r="E1188" i="65"/>
  <c r="K1187" i="65"/>
  <c r="F1187" i="65"/>
  <c r="E1187" i="65"/>
  <c r="K1186" i="65"/>
  <c r="F1186" i="65"/>
  <c r="E1186" i="65"/>
  <c r="K1185" i="65"/>
  <c r="F1185" i="65"/>
  <c r="E1185" i="65"/>
  <c r="K1184" i="65"/>
  <c r="F1184" i="65"/>
  <c r="E1184" i="65"/>
  <c r="K1183" i="65"/>
  <c r="F1183" i="65"/>
  <c r="E1183" i="65"/>
  <c r="K1182" i="65"/>
  <c r="F1182" i="65"/>
  <c r="E1182" i="65"/>
  <c r="K1181" i="65"/>
  <c r="F1181" i="65"/>
  <c r="E1181" i="65"/>
  <c r="K1180" i="65"/>
  <c r="F1180" i="65"/>
  <c r="E1180" i="65"/>
  <c r="K1179" i="65"/>
  <c r="F1179" i="65"/>
  <c r="E1179" i="65"/>
  <c r="K1178" i="65"/>
  <c r="F1178" i="65"/>
  <c r="E1178" i="65"/>
  <c r="K1177" i="65"/>
  <c r="F1177" i="65"/>
  <c r="E1177" i="65"/>
  <c r="K1176" i="65"/>
  <c r="F1176" i="65"/>
  <c r="E1176" i="65"/>
  <c r="K1175" i="65"/>
  <c r="F1175" i="65"/>
  <c r="E1175" i="65"/>
  <c r="K1174" i="65"/>
  <c r="F1174" i="65"/>
  <c r="E1174" i="65"/>
  <c r="K1173" i="65"/>
  <c r="F1173" i="65"/>
  <c r="E1173" i="65"/>
  <c r="K1172" i="65"/>
  <c r="F1172" i="65"/>
  <c r="E1172" i="65"/>
  <c r="K1171" i="65"/>
  <c r="F1171" i="65"/>
  <c r="E1171" i="65"/>
  <c r="K1170" i="65"/>
  <c r="F1170" i="65"/>
  <c r="E1170" i="65"/>
  <c r="K1169" i="65"/>
  <c r="F1169" i="65"/>
  <c r="E1169" i="65"/>
  <c r="K1168" i="65"/>
  <c r="F1168" i="65"/>
  <c r="E1168" i="65"/>
  <c r="K1167" i="65"/>
  <c r="F1167" i="65"/>
  <c r="E1167" i="65"/>
  <c r="K1166" i="65"/>
  <c r="F1166" i="65"/>
  <c r="E1166" i="65"/>
  <c r="K1165" i="65"/>
  <c r="F1165" i="65"/>
  <c r="E1165" i="65"/>
  <c r="K1164" i="65"/>
  <c r="F1164" i="65"/>
  <c r="E1164" i="65"/>
  <c r="K1163" i="65"/>
  <c r="F1163" i="65"/>
  <c r="E1163" i="65"/>
  <c r="K1162" i="65"/>
  <c r="F1162" i="65"/>
  <c r="E1162" i="65"/>
  <c r="K1161" i="65"/>
  <c r="F1161" i="65"/>
  <c r="E1161" i="65"/>
  <c r="K1160" i="65"/>
  <c r="F1160" i="65"/>
  <c r="E1160" i="65"/>
  <c r="K1159" i="65"/>
  <c r="F1159" i="65"/>
  <c r="E1159" i="65"/>
  <c r="K1158" i="65"/>
  <c r="F1158" i="65"/>
  <c r="E1158" i="65"/>
  <c r="K1157" i="65"/>
  <c r="F1157" i="65"/>
  <c r="E1157" i="65"/>
  <c r="K1767" i="65"/>
  <c r="F1767" i="65"/>
  <c r="E1767" i="65"/>
  <c r="K1766" i="65"/>
  <c r="F1766" i="65"/>
  <c r="E1766" i="65"/>
  <c r="K1154" i="65"/>
  <c r="F1154" i="65"/>
  <c r="E1154" i="65"/>
  <c r="K1153" i="65"/>
  <c r="F1153" i="65"/>
  <c r="E1153" i="65"/>
  <c r="K1152" i="65"/>
  <c r="F1152" i="65"/>
  <c r="E1152" i="65"/>
  <c r="K1151" i="65"/>
  <c r="F1151" i="65"/>
  <c r="E1151" i="65"/>
  <c r="K1150" i="65"/>
  <c r="F1150" i="65"/>
  <c r="E1150" i="65"/>
  <c r="K1149" i="65"/>
  <c r="F1149" i="65"/>
  <c r="E1149" i="65"/>
  <c r="K1148" i="65"/>
  <c r="F1148" i="65"/>
  <c r="E1148" i="65"/>
  <c r="K1147" i="65"/>
  <c r="F1147" i="65"/>
  <c r="E1147" i="65"/>
  <c r="K1146" i="65"/>
  <c r="F1146" i="65"/>
  <c r="E1146" i="65"/>
  <c r="K1145" i="65"/>
  <c r="F1145" i="65"/>
  <c r="E1145" i="65"/>
  <c r="K1144" i="65"/>
  <c r="F1144" i="65"/>
  <c r="E1144" i="65"/>
  <c r="K1143" i="65"/>
  <c r="F1143" i="65"/>
  <c r="E1143" i="65"/>
  <c r="K1142" i="65"/>
  <c r="F1142" i="65"/>
  <c r="E1142" i="65"/>
  <c r="K1141" i="65"/>
  <c r="F1141" i="65"/>
  <c r="E1141" i="65"/>
  <c r="K1140" i="65"/>
  <c r="F1140" i="65"/>
  <c r="E1140" i="65"/>
  <c r="K1139" i="65"/>
  <c r="F1139" i="65"/>
  <c r="E1139" i="65"/>
  <c r="K1138" i="65"/>
  <c r="F1138" i="65"/>
  <c r="E1138" i="65"/>
  <c r="K1137" i="65"/>
  <c r="F1137" i="65"/>
  <c r="E1137" i="65"/>
  <c r="K1136" i="65"/>
  <c r="F1136" i="65"/>
  <c r="E1136" i="65"/>
  <c r="K1135" i="65"/>
  <c r="F1135" i="65"/>
  <c r="E1135" i="65"/>
  <c r="K1134" i="65"/>
  <c r="F1134" i="65"/>
  <c r="E1134" i="65"/>
  <c r="K1133" i="65"/>
  <c r="F1133" i="65"/>
  <c r="E1133" i="65"/>
  <c r="K1132" i="65"/>
  <c r="F1132" i="65"/>
  <c r="E1132" i="65"/>
  <c r="K1131" i="65"/>
  <c r="F1131" i="65"/>
  <c r="E1131" i="65"/>
  <c r="K1130" i="65"/>
  <c r="F1130" i="65"/>
  <c r="E1130" i="65"/>
  <c r="K1129" i="65"/>
  <c r="F1129" i="65"/>
  <c r="E1129" i="65"/>
  <c r="K1128" i="65"/>
  <c r="F1128" i="65"/>
  <c r="E1128" i="65"/>
  <c r="K1127" i="65"/>
  <c r="F1127" i="65"/>
  <c r="E1127" i="65"/>
  <c r="K1126" i="65"/>
  <c r="F1126" i="65"/>
  <c r="E1126" i="65"/>
  <c r="K1125" i="65"/>
  <c r="F1125" i="65"/>
  <c r="E1125" i="65"/>
  <c r="K1124" i="65"/>
  <c r="F1124" i="65"/>
  <c r="E1124" i="65"/>
  <c r="K1123" i="65"/>
  <c r="F1123" i="65"/>
  <c r="E1123" i="65"/>
  <c r="K1122" i="65"/>
  <c r="F1122" i="65"/>
  <c r="E1122" i="65"/>
  <c r="K1121" i="65"/>
  <c r="F1121" i="65"/>
  <c r="E1121" i="65"/>
  <c r="K1120" i="65"/>
  <c r="F1120" i="65"/>
  <c r="E1120" i="65"/>
  <c r="K1119" i="65"/>
  <c r="F1119" i="65"/>
  <c r="E1119" i="65"/>
  <c r="K1118" i="65"/>
  <c r="F1118" i="65"/>
  <c r="E1118" i="65"/>
  <c r="K1117" i="65"/>
  <c r="F1117" i="65"/>
  <c r="E1117" i="65"/>
  <c r="K1116" i="65"/>
  <c r="F1116" i="65"/>
  <c r="E1116" i="65"/>
  <c r="K1115" i="65"/>
  <c r="F1115" i="65"/>
  <c r="E1115" i="65"/>
  <c r="K1114" i="65"/>
  <c r="F1114" i="65"/>
  <c r="E1114" i="65"/>
  <c r="K1113" i="65"/>
  <c r="F1113" i="65"/>
  <c r="E1113" i="65"/>
  <c r="K1112" i="65"/>
  <c r="F1112" i="65"/>
  <c r="E1112" i="65"/>
  <c r="K1111" i="65"/>
  <c r="F1111" i="65"/>
  <c r="E1111" i="65"/>
  <c r="K1110" i="65"/>
  <c r="F1110" i="65"/>
  <c r="E1110" i="65"/>
  <c r="K1109" i="65"/>
  <c r="F1109" i="65"/>
  <c r="E1109" i="65"/>
  <c r="K1108" i="65"/>
  <c r="F1108" i="65"/>
  <c r="E1108" i="65"/>
  <c r="K1107" i="65"/>
  <c r="F1107" i="65"/>
  <c r="E1107" i="65"/>
  <c r="K1106" i="65"/>
  <c r="F1106" i="65"/>
  <c r="E1106" i="65"/>
  <c r="K1105" i="65"/>
  <c r="F1105" i="65"/>
  <c r="E1105" i="65"/>
  <c r="K1104" i="65"/>
  <c r="F1104" i="65"/>
  <c r="E1104" i="65"/>
  <c r="K1103" i="65"/>
  <c r="F1103" i="65"/>
  <c r="E1103" i="65"/>
  <c r="K1102" i="65"/>
  <c r="F1102" i="65"/>
  <c r="E1102" i="65"/>
  <c r="K1101" i="65"/>
  <c r="F1101" i="65"/>
  <c r="E1101" i="65"/>
  <c r="K1100" i="65"/>
  <c r="F1100" i="65"/>
  <c r="E1100" i="65"/>
  <c r="K1099" i="65"/>
  <c r="F1099" i="65"/>
  <c r="E1099" i="65"/>
  <c r="K1098" i="65"/>
  <c r="F1098" i="65"/>
  <c r="E1098" i="65"/>
  <c r="K1097" i="65"/>
  <c r="F1097" i="65"/>
  <c r="E1097" i="65"/>
  <c r="K1096" i="65"/>
  <c r="F1096" i="65"/>
  <c r="E1096" i="65"/>
  <c r="K1095" i="65"/>
  <c r="F1095" i="65"/>
  <c r="E1095" i="65"/>
  <c r="K1094" i="65"/>
  <c r="F1094" i="65"/>
  <c r="E1094" i="65"/>
  <c r="K1093" i="65"/>
  <c r="F1093" i="65"/>
  <c r="E1093" i="65"/>
  <c r="K1092" i="65"/>
  <c r="F1092" i="65"/>
  <c r="E1092" i="65"/>
  <c r="K1091" i="65"/>
  <c r="F1091" i="65"/>
  <c r="E1091" i="65"/>
  <c r="K1090" i="65"/>
  <c r="F1090" i="65"/>
  <c r="E1090" i="65"/>
  <c r="K1089" i="65"/>
  <c r="F1089" i="65"/>
  <c r="E1089" i="65"/>
  <c r="K1088" i="65"/>
  <c r="F1088" i="65"/>
  <c r="E1088" i="65"/>
  <c r="K1087" i="65"/>
  <c r="F1087" i="65"/>
  <c r="E1087" i="65"/>
  <c r="K1086" i="65"/>
  <c r="F1086" i="65"/>
  <c r="E1086" i="65"/>
  <c r="K1085" i="65"/>
  <c r="F1085" i="65"/>
  <c r="E1085" i="65"/>
  <c r="K1084" i="65"/>
  <c r="F1084" i="65"/>
  <c r="E1084" i="65"/>
  <c r="K1083" i="65"/>
  <c r="F1083" i="65"/>
  <c r="E1083" i="65"/>
  <c r="K1082" i="65"/>
  <c r="F1082" i="65"/>
  <c r="E1082" i="65"/>
  <c r="K1081" i="65"/>
  <c r="F1081" i="65"/>
  <c r="E1081" i="65"/>
  <c r="K1080" i="65"/>
  <c r="F1080" i="65"/>
  <c r="E1080" i="65"/>
  <c r="K1079" i="65"/>
  <c r="F1079" i="65"/>
  <c r="E1079" i="65"/>
  <c r="K1078" i="65"/>
  <c r="F1078" i="65"/>
  <c r="E1078" i="65"/>
  <c r="K1077" i="65"/>
  <c r="F1077" i="65"/>
  <c r="E1077" i="65"/>
  <c r="K1076" i="65"/>
  <c r="F1076" i="65"/>
  <c r="E1076" i="65"/>
  <c r="K1075" i="65"/>
  <c r="F1075" i="65"/>
  <c r="E1075" i="65"/>
  <c r="K1074" i="65"/>
  <c r="F1074" i="65"/>
  <c r="E1074" i="65"/>
  <c r="K1073" i="65"/>
  <c r="F1073" i="65"/>
  <c r="E1073" i="65"/>
  <c r="K1072" i="65"/>
  <c r="F1072" i="65"/>
  <c r="E1072" i="65"/>
  <c r="K1071" i="65"/>
  <c r="F1071" i="65"/>
  <c r="E1071" i="65"/>
  <c r="K1070" i="65"/>
  <c r="F1070" i="65"/>
  <c r="E1070" i="65"/>
  <c r="K1069" i="65"/>
  <c r="F1069" i="65"/>
  <c r="E1069" i="65"/>
  <c r="K1068" i="65"/>
  <c r="F1068" i="65"/>
  <c r="E1068" i="65"/>
  <c r="K1067" i="65"/>
  <c r="F1067" i="65"/>
  <c r="E1067" i="65"/>
  <c r="K1066" i="65"/>
  <c r="F1066" i="65"/>
  <c r="E1066" i="65"/>
  <c r="K1065" i="65"/>
  <c r="F1065" i="65"/>
  <c r="E1065" i="65"/>
  <c r="K1064" i="65"/>
  <c r="F1064" i="65"/>
  <c r="E1064" i="65"/>
  <c r="K1063" i="65"/>
  <c r="F1063" i="65"/>
  <c r="E1063" i="65"/>
  <c r="K1062" i="65"/>
  <c r="F1062" i="65"/>
  <c r="E1062" i="65"/>
  <c r="K1061" i="65"/>
  <c r="F1061" i="65"/>
  <c r="E1061" i="65"/>
  <c r="K1060" i="65"/>
  <c r="F1060" i="65"/>
  <c r="E1060" i="65"/>
  <c r="K1059" i="65"/>
  <c r="F1059" i="65"/>
  <c r="E1059" i="65"/>
  <c r="K1058" i="65"/>
  <c r="F1058" i="65"/>
  <c r="E1058" i="65"/>
  <c r="K1057" i="65"/>
  <c r="F1057" i="65"/>
  <c r="E1057" i="65"/>
  <c r="K1056" i="65"/>
  <c r="F1056" i="65"/>
  <c r="E1056" i="65"/>
  <c r="K1055" i="65"/>
  <c r="F1055" i="65"/>
  <c r="E1055" i="65"/>
  <c r="K1054" i="65"/>
  <c r="F1054" i="65"/>
  <c r="E1054" i="65"/>
  <c r="K1053" i="65"/>
  <c r="F1053" i="65"/>
  <c r="E1053" i="65"/>
  <c r="K1052" i="65"/>
  <c r="F1052" i="65"/>
  <c r="E1052" i="65"/>
  <c r="K5167" i="65"/>
  <c r="F5167" i="65"/>
  <c r="E5167" i="65"/>
  <c r="K4748" i="65"/>
  <c r="F4748" i="65"/>
  <c r="E4748" i="65"/>
  <c r="K3361" i="65"/>
  <c r="F3361" i="65"/>
  <c r="E3361" i="65"/>
  <c r="K3360" i="65"/>
  <c r="F3360" i="65"/>
  <c r="E3360" i="65"/>
  <c r="K3359" i="65"/>
  <c r="F3359" i="65"/>
  <c r="E3359" i="65"/>
  <c r="K3358" i="65"/>
  <c r="F3358" i="65"/>
  <c r="E3358" i="65"/>
  <c r="K2637" i="65"/>
  <c r="F2637" i="65"/>
  <c r="E2637" i="65"/>
  <c r="K2248" i="65"/>
  <c r="F2248" i="65"/>
  <c r="E2248" i="65"/>
  <c r="K1822" i="65"/>
  <c r="F1822" i="65"/>
  <c r="E1822" i="65"/>
  <c r="K969" i="65"/>
  <c r="F969" i="65"/>
  <c r="E969" i="65"/>
  <c r="K30" i="65"/>
  <c r="F30" i="65"/>
  <c r="E30" i="65"/>
  <c r="K1040" i="65"/>
  <c r="F1040" i="65"/>
  <c r="E1040" i="65"/>
  <c r="K1039" i="65"/>
  <c r="F1039" i="65"/>
  <c r="E1039" i="65"/>
  <c r="K1038" i="65"/>
  <c r="F1038" i="65"/>
  <c r="E1038" i="65"/>
  <c r="K1037" i="65"/>
  <c r="F1037" i="65"/>
  <c r="E1037" i="65"/>
  <c r="K1036" i="65"/>
  <c r="F1036" i="65"/>
  <c r="E1036" i="65"/>
  <c r="K1035" i="65"/>
  <c r="F1035" i="65"/>
  <c r="E1035" i="65"/>
  <c r="K1034" i="65"/>
  <c r="F1034" i="65"/>
  <c r="E1034" i="65"/>
  <c r="K1033" i="65"/>
  <c r="F1033" i="65"/>
  <c r="E1033" i="65"/>
  <c r="K1032" i="65"/>
  <c r="F1032" i="65"/>
  <c r="E1032" i="65"/>
  <c r="K1031" i="65"/>
  <c r="F1031" i="65"/>
  <c r="E1031" i="65"/>
  <c r="K1030" i="65"/>
  <c r="F1030" i="65"/>
  <c r="E1030" i="65"/>
  <c r="K1029" i="65"/>
  <c r="F1029" i="65"/>
  <c r="E1029" i="65"/>
  <c r="K1028" i="65"/>
  <c r="F1028" i="65"/>
  <c r="E1028" i="65"/>
  <c r="K1027" i="65"/>
  <c r="F1027" i="65"/>
  <c r="E1027" i="65"/>
  <c r="K1026" i="65"/>
  <c r="F1026" i="65"/>
  <c r="E1026" i="65"/>
  <c r="K1025" i="65"/>
  <c r="F1025" i="65"/>
  <c r="E1025" i="65"/>
  <c r="K1024" i="65"/>
  <c r="F1024" i="65"/>
  <c r="E1024" i="65"/>
  <c r="K1023" i="65"/>
  <c r="F1023" i="65"/>
  <c r="E1023" i="65"/>
  <c r="K1022" i="65"/>
  <c r="F1022" i="65"/>
  <c r="E1022" i="65"/>
  <c r="K1021" i="65"/>
  <c r="F1021" i="65"/>
  <c r="E1021" i="65"/>
  <c r="K1020" i="65"/>
  <c r="F1020" i="65"/>
  <c r="E1020" i="65"/>
  <c r="K1019" i="65"/>
  <c r="F1019" i="65"/>
  <c r="E1019" i="65"/>
  <c r="K1018" i="65"/>
  <c r="F1018" i="65"/>
  <c r="E1018" i="65"/>
  <c r="K1017" i="65"/>
  <c r="F1017" i="65"/>
  <c r="E1017" i="65"/>
  <c r="K1016" i="65"/>
  <c r="F1016" i="65"/>
  <c r="E1016" i="65"/>
  <c r="K1015" i="65"/>
  <c r="F1015" i="65"/>
  <c r="E1015" i="65"/>
  <c r="K1014" i="65"/>
  <c r="F1014" i="65"/>
  <c r="E1014" i="65"/>
  <c r="K1013" i="65"/>
  <c r="F1013" i="65"/>
  <c r="E1013" i="65"/>
  <c r="K1012" i="65"/>
  <c r="F1012" i="65"/>
  <c r="E1012" i="65"/>
  <c r="K625" i="65"/>
  <c r="F625" i="65"/>
  <c r="E625" i="65"/>
  <c r="K624" i="65"/>
  <c r="F624" i="65"/>
  <c r="E624" i="65"/>
  <c r="K1009" i="65"/>
  <c r="F1009" i="65"/>
  <c r="E1009" i="65"/>
  <c r="K1008" i="65"/>
  <c r="F1008" i="65"/>
  <c r="E1008" i="65"/>
  <c r="K1007" i="65"/>
  <c r="F1007" i="65"/>
  <c r="E1007" i="65"/>
  <c r="K1006" i="65"/>
  <c r="F1006" i="65"/>
  <c r="E1006" i="65"/>
  <c r="K1005" i="65"/>
  <c r="F1005" i="65"/>
  <c r="E1005" i="65"/>
  <c r="K1004" i="65"/>
  <c r="F1004" i="65"/>
  <c r="E1004" i="65"/>
  <c r="K1003" i="65"/>
  <c r="F1003" i="65"/>
  <c r="E1003" i="65"/>
  <c r="K1002" i="65"/>
  <c r="F1002" i="65"/>
  <c r="E1002" i="65"/>
  <c r="K1001" i="65"/>
  <c r="F1001" i="65"/>
  <c r="E1001" i="65"/>
  <c r="K1000" i="65"/>
  <c r="F1000" i="65"/>
  <c r="E1000" i="65"/>
  <c r="K999" i="65"/>
  <c r="F999" i="65"/>
  <c r="E999" i="65"/>
  <c r="K998" i="65"/>
  <c r="F998" i="65"/>
  <c r="E998" i="65"/>
  <c r="K997" i="65"/>
  <c r="F997" i="65"/>
  <c r="E997" i="65"/>
  <c r="K996" i="65"/>
  <c r="F996" i="65"/>
  <c r="E996" i="65"/>
  <c r="K995" i="65"/>
  <c r="F995" i="65"/>
  <c r="E995" i="65"/>
  <c r="K994" i="65"/>
  <c r="F994" i="65"/>
  <c r="E994" i="65"/>
  <c r="K993" i="65"/>
  <c r="F993" i="65"/>
  <c r="E993" i="65"/>
  <c r="K992" i="65"/>
  <c r="F992" i="65"/>
  <c r="E992" i="65"/>
  <c r="K991" i="65"/>
  <c r="F991" i="65"/>
  <c r="E991" i="65"/>
  <c r="K990" i="65"/>
  <c r="F990" i="65"/>
  <c r="E990" i="65"/>
  <c r="K989" i="65"/>
  <c r="F989" i="65"/>
  <c r="E989" i="65"/>
  <c r="K988" i="65"/>
  <c r="F988" i="65"/>
  <c r="E988" i="65"/>
  <c r="K987" i="65"/>
  <c r="F987" i="65"/>
  <c r="E987" i="65"/>
  <c r="K986" i="65"/>
  <c r="F986" i="65"/>
  <c r="E986" i="65"/>
  <c r="K985" i="65"/>
  <c r="F985" i="65"/>
  <c r="E985" i="65"/>
  <c r="K984" i="65"/>
  <c r="F984" i="65"/>
  <c r="E984" i="65"/>
  <c r="K983" i="65"/>
  <c r="F983" i="65"/>
  <c r="E983" i="65"/>
  <c r="K982" i="65"/>
  <c r="F982" i="65"/>
  <c r="E982" i="65"/>
  <c r="K981" i="65"/>
  <c r="F981" i="65"/>
  <c r="E981" i="65"/>
  <c r="K980" i="65"/>
  <c r="F980" i="65"/>
  <c r="E980" i="65"/>
  <c r="K979" i="65"/>
  <c r="F979" i="65"/>
  <c r="E979" i="65"/>
  <c r="K978" i="65"/>
  <c r="F978" i="65"/>
  <c r="E978" i="65"/>
  <c r="K977" i="65"/>
  <c r="F977" i="65"/>
  <c r="E977" i="65"/>
  <c r="K976" i="65"/>
  <c r="F976" i="65"/>
  <c r="E976" i="65"/>
  <c r="K975" i="65"/>
  <c r="F975" i="65"/>
  <c r="E975" i="65"/>
  <c r="K974" i="65"/>
  <c r="F974" i="65"/>
  <c r="E974" i="65"/>
  <c r="K973" i="65"/>
  <c r="F973" i="65"/>
  <c r="E973" i="65"/>
  <c r="K972" i="65"/>
  <c r="F972" i="65"/>
  <c r="E972" i="65"/>
  <c r="K971" i="65"/>
  <c r="F971" i="65"/>
  <c r="E971" i="65"/>
  <c r="K5166" i="65"/>
  <c r="F5166" i="65"/>
  <c r="E5166" i="65"/>
  <c r="K3357" i="65"/>
  <c r="F3357" i="65"/>
  <c r="E3357" i="65"/>
  <c r="K2526" i="65"/>
  <c r="F2526" i="65"/>
  <c r="E2526" i="65"/>
  <c r="K968" i="65"/>
  <c r="F968" i="65"/>
  <c r="E968" i="65"/>
  <c r="K966" i="65"/>
  <c r="F966" i="65"/>
  <c r="E966" i="65"/>
  <c r="K965" i="65"/>
  <c r="F965" i="65"/>
  <c r="E965" i="65"/>
  <c r="K964" i="65"/>
  <c r="F964" i="65"/>
  <c r="E964" i="65"/>
  <c r="K963" i="65"/>
  <c r="F963" i="65"/>
  <c r="E963" i="65"/>
  <c r="K962" i="65"/>
  <c r="F962" i="65"/>
  <c r="E962" i="65"/>
  <c r="K961" i="65"/>
  <c r="F961" i="65"/>
  <c r="E961" i="65"/>
  <c r="K960" i="65"/>
  <c r="F960" i="65"/>
  <c r="E960" i="65"/>
  <c r="K959" i="65"/>
  <c r="F959" i="65"/>
  <c r="E959" i="65"/>
  <c r="K958" i="65"/>
  <c r="F958" i="65"/>
  <c r="E958" i="65"/>
  <c r="K957" i="65"/>
  <c r="F957" i="65"/>
  <c r="E957" i="65"/>
  <c r="K956" i="65"/>
  <c r="F956" i="65"/>
  <c r="E956" i="65"/>
  <c r="K955" i="65"/>
  <c r="F955" i="65"/>
  <c r="E955" i="65"/>
  <c r="K954" i="65"/>
  <c r="F954" i="65"/>
  <c r="E954" i="65"/>
  <c r="K953" i="65"/>
  <c r="F953" i="65"/>
  <c r="E953" i="65"/>
  <c r="K952" i="65"/>
  <c r="F952" i="65"/>
  <c r="E952" i="65"/>
  <c r="K951" i="65"/>
  <c r="F951" i="65"/>
  <c r="E951" i="65"/>
  <c r="K950" i="65"/>
  <c r="F950" i="65"/>
  <c r="E950" i="65"/>
  <c r="K949" i="65"/>
  <c r="F949" i="65"/>
  <c r="E949" i="65"/>
  <c r="K948" i="65"/>
  <c r="F948" i="65"/>
  <c r="E948" i="65"/>
  <c r="K947" i="65"/>
  <c r="F947" i="65"/>
  <c r="E947" i="65"/>
  <c r="K946" i="65"/>
  <c r="F946" i="65"/>
  <c r="E946" i="65"/>
  <c r="K945" i="65"/>
  <c r="F945" i="65"/>
  <c r="E945" i="65"/>
  <c r="K944" i="65"/>
  <c r="F944" i="65"/>
  <c r="E944" i="65"/>
  <c r="K943" i="65"/>
  <c r="F943" i="65"/>
  <c r="E943" i="65"/>
  <c r="K942" i="65"/>
  <c r="F942" i="65"/>
  <c r="E942" i="65"/>
  <c r="K941" i="65"/>
  <c r="F941" i="65"/>
  <c r="E941" i="65"/>
  <c r="K940" i="65"/>
  <c r="F940" i="65"/>
  <c r="E940" i="65"/>
  <c r="K939" i="65"/>
  <c r="F939" i="65"/>
  <c r="E939" i="65"/>
  <c r="K938" i="65"/>
  <c r="F938" i="65"/>
  <c r="E938" i="65"/>
  <c r="K937" i="65"/>
  <c r="F937" i="65"/>
  <c r="E937" i="65"/>
  <c r="K936" i="65"/>
  <c r="F936" i="65"/>
  <c r="E936" i="65"/>
  <c r="K935" i="65"/>
  <c r="F935" i="65"/>
  <c r="E935" i="65"/>
  <c r="K934" i="65"/>
  <c r="F934" i="65"/>
  <c r="E934" i="65"/>
  <c r="K933" i="65"/>
  <c r="F933" i="65"/>
  <c r="E933" i="65"/>
  <c r="K932" i="65"/>
  <c r="F932" i="65"/>
  <c r="E932" i="65"/>
  <c r="K931" i="65"/>
  <c r="F931" i="65"/>
  <c r="E931" i="65"/>
  <c r="K930" i="65"/>
  <c r="F930" i="65"/>
  <c r="E930" i="65"/>
  <c r="K929" i="65"/>
  <c r="F929" i="65"/>
  <c r="E929" i="65"/>
  <c r="K928" i="65"/>
  <c r="F928" i="65"/>
  <c r="E928" i="65"/>
  <c r="K927" i="65"/>
  <c r="F927" i="65"/>
  <c r="E927" i="65"/>
  <c r="K926" i="65"/>
  <c r="F926" i="65"/>
  <c r="E926" i="65"/>
  <c r="K925" i="65"/>
  <c r="F925" i="65"/>
  <c r="E925" i="65"/>
  <c r="K924" i="65"/>
  <c r="F924" i="65"/>
  <c r="E924" i="65"/>
  <c r="K923" i="65"/>
  <c r="F923" i="65"/>
  <c r="E923" i="65"/>
  <c r="K922" i="65"/>
  <c r="F922" i="65"/>
  <c r="E922" i="65"/>
  <c r="K921" i="65"/>
  <c r="F921" i="65"/>
  <c r="E921" i="65"/>
  <c r="K920" i="65"/>
  <c r="F920" i="65"/>
  <c r="E920" i="65"/>
  <c r="K919" i="65"/>
  <c r="F919" i="65"/>
  <c r="E919" i="65"/>
  <c r="K918" i="65"/>
  <c r="F918" i="65"/>
  <c r="E918" i="65"/>
  <c r="K917" i="65"/>
  <c r="F917" i="65"/>
  <c r="E917" i="65"/>
  <c r="K916" i="65"/>
  <c r="F916" i="65"/>
  <c r="E916" i="65"/>
  <c r="K915" i="65"/>
  <c r="F915" i="65"/>
  <c r="E915" i="65"/>
  <c r="K1632" i="65"/>
  <c r="F1632" i="65"/>
  <c r="E1632" i="65"/>
  <c r="K1631" i="65"/>
  <c r="F1631" i="65"/>
  <c r="E1631" i="65"/>
  <c r="K912" i="65"/>
  <c r="F912" i="65"/>
  <c r="E912" i="65"/>
  <c r="K911" i="65"/>
  <c r="F911" i="65"/>
  <c r="E911" i="65"/>
  <c r="K910" i="65"/>
  <c r="F910" i="65"/>
  <c r="E910" i="65"/>
  <c r="K909" i="65"/>
  <c r="F909" i="65"/>
  <c r="E909" i="65"/>
  <c r="K908" i="65"/>
  <c r="F908" i="65"/>
  <c r="E908" i="65"/>
  <c r="K907" i="65"/>
  <c r="F907" i="65"/>
  <c r="E907" i="65"/>
  <c r="K906" i="65"/>
  <c r="F906" i="65"/>
  <c r="E906" i="65"/>
  <c r="K905" i="65"/>
  <c r="F905" i="65"/>
  <c r="E905" i="65"/>
  <c r="K904" i="65"/>
  <c r="F904" i="65"/>
  <c r="E904" i="65"/>
  <c r="K903" i="65"/>
  <c r="F903" i="65"/>
  <c r="E903" i="65"/>
  <c r="K902" i="65"/>
  <c r="F902" i="65"/>
  <c r="E902" i="65"/>
  <c r="K901" i="65"/>
  <c r="F901" i="65"/>
  <c r="E901" i="65"/>
  <c r="K900" i="65"/>
  <c r="F900" i="65"/>
  <c r="E900" i="65"/>
  <c r="K899" i="65"/>
  <c r="F899" i="65"/>
  <c r="E899" i="65"/>
  <c r="K898" i="65"/>
  <c r="F898" i="65"/>
  <c r="E898" i="65"/>
  <c r="K897" i="65"/>
  <c r="F897" i="65"/>
  <c r="E897" i="65"/>
  <c r="K896" i="65"/>
  <c r="F896" i="65"/>
  <c r="E896" i="65"/>
  <c r="K895" i="65"/>
  <c r="F895" i="65"/>
  <c r="E895" i="65"/>
  <c r="K894" i="65"/>
  <c r="F894" i="65"/>
  <c r="E894" i="65"/>
  <c r="K893" i="65"/>
  <c r="F893" i="65"/>
  <c r="E893" i="65"/>
  <c r="K892" i="65"/>
  <c r="F892" i="65"/>
  <c r="E892" i="65"/>
  <c r="K891" i="65"/>
  <c r="F891" i="65"/>
  <c r="E891" i="65"/>
  <c r="K890" i="65"/>
  <c r="F890" i="65"/>
  <c r="E890" i="65"/>
  <c r="K889" i="65"/>
  <c r="F889" i="65"/>
  <c r="E889" i="65"/>
  <c r="K888" i="65"/>
  <c r="F888" i="65"/>
  <c r="E888" i="65"/>
  <c r="K887" i="65"/>
  <c r="F887" i="65"/>
  <c r="E887" i="65"/>
  <c r="K886" i="65"/>
  <c r="F886" i="65"/>
  <c r="E886" i="65"/>
  <c r="K885" i="65"/>
  <c r="F885" i="65"/>
  <c r="E885" i="65"/>
  <c r="K884" i="65"/>
  <c r="F884" i="65"/>
  <c r="E884" i="65"/>
  <c r="K883" i="65"/>
  <c r="F883" i="65"/>
  <c r="E883" i="65"/>
  <c r="K882" i="65"/>
  <c r="F882" i="65"/>
  <c r="E882" i="65"/>
  <c r="K881" i="65"/>
  <c r="F881" i="65"/>
  <c r="E881" i="65"/>
  <c r="K880" i="65"/>
  <c r="F880" i="65"/>
  <c r="E880" i="65"/>
  <c r="K879" i="65"/>
  <c r="F879" i="65"/>
  <c r="E879" i="65"/>
  <c r="K878" i="65"/>
  <c r="F878" i="65"/>
  <c r="E878" i="65"/>
  <c r="K877" i="65"/>
  <c r="F877" i="65"/>
  <c r="E877" i="65"/>
  <c r="K876" i="65"/>
  <c r="F876" i="65"/>
  <c r="E876" i="65"/>
  <c r="K875" i="65"/>
  <c r="F875" i="65"/>
  <c r="E875" i="65"/>
  <c r="K874" i="65"/>
  <c r="F874" i="65"/>
  <c r="E874" i="65"/>
  <c r="K873" i="65"/>
  <c r="F873" i="65"/>
  <c r="E873" i="65"/>
  <c r="K872" i="65"/>
  <c r="F872" i="65"/>
  <c r="E872" i="65"/>
  <c r="K871" i="65"/>
  <c r="F871" i="65"/>
  <c r="E871" i="65"/>
  <c r="K870" i="65"/>
  <c r="F870" i="65"/>
  <c r="E870" i="65"/>
  <c r="K869" i="65"/>
  <c r="F869" i="65"/>
  <c r="E869" i="65"/>
  <c r="K868" i="65"/>
  <c r="F868" i="65"/>
  <c r="E868" i="65"/>
  <c r="K867" i="65"/>
  <c r="F867" i="65"/>
  <c r="E867" i="65"/>
  <c r="K866" i="65"/>
  <c r="F866" i="65"/>
  <c r="E866" i="65"/>
  <c r="K865" i="65"/>
  <c r="F865" i="65"/>
  <c r="E865" i="65"/>
  <c r="K864" i="65"/>
  <c r="F864" i="65"/>
  <c r="E864" i="65"/>
  <c r="K863" i="65"/>
  <c r="F863" i="65"/>
  <c r="E863" i="65"/>
  <c r="K862" i="65"/>
  <c r="F862" i="65"/>
  <c r="E862" i="65"/>
  <c r="K861" i="65"/>
  <c r="F861" i="65"/>
  <c r="E861" i="65"/>
  <c r="K860" i="65"/>
  <c r="F860" i="65"/>
  <c r="E860" i="65"/>
  <c r="K859" i="65"/>
  <c r="F859" i="65"/>
  <c r="E859" i="65"/>
  <c r="K858" i="65"/>
  <c r="F858" i="65"/>
  <c r="E858" i="65"/>
  <c r="K857" i="65"/>
  <c r="F857" i="65"/>
  <c r="E857" i="65"/>
  <c r="K856" i="65"/>
  <c r="F856" i="65"/>
  <c r="E856" i="65"/>
  <c r="K855" i="65"/>
  <c r="F855" i="65"/>
  <c r="E855" i="65"/>
  <c r="K854" i="65"/>
  <c r="F854" i="65"/>
  <c r="E854" i="65"/>
  <c r="K853" i="65"/>
  <c r="F853" i="65"/>
  <c r="E853" i="65"/>
  <c r="K852" i="65"/>
  <c r="F852" i="65"/>
  <c r="E852" i="65"/>
  <c r="K851" i="65"/>
  <c r="F851" i="65"/>
  <c r="E851" i="65"/>
  <c r="K850" i="65"/>
  <c r="F850" i="65"/>
  <c r="E850" i="65"/>
  <c r="K849" i="65"/>
  <c r="F849" i="65"/>
  <c r="E849" i="65"/>
  <c r="K848" i="65"/>
  <c r="F848" i="65"/>
  <c r="E848" i="65"/>
  <c r="K847" i="65"/>
  <c r="F847" i="65"/>
  <c r="E847" i="65"/>
  <c r="K846" i="65"/>
  <c r="F846" i="65"/>
  <c r="E846" i="65"/>
  <c r="K845" i="65"/>
  <c r="F845" i="65"/>
  <c r="E845" i="65"/>
  <c r="K844" i="65"/>
  <c r="F844" i="65"/>
  <c r="E844" i="65"/>
  <c r="K843" i="65"/>
  <c r="F843" i="65"/>
  <c r="E843" i="65"/>
  <c r="K842" i="65"/>
  <c r="F842" i="65"/>
  <c r="E842" i="65"/>
  <c r="K841" i="65"/>
  <c r="F841" i="65"/>
  <c r="E841" i="65"/>
  <c r="K840" i="65"/>
  <c r="F840" i="65"/>
  <c r="E840" i="65"/>
  <c r="K839" i="65"/>
  <c r="F839" i="65"/>
  <c r="E839" i="65"/>
  <c r="K838" i="65"/>
  <c r="F838" i="65"/>
  <c r="E838" i="65"/>
  <c r="K837" i="65"/>
  <c r="F837" i="65"/>
  <c r="E837" i="65"/>
  <c r="K836" i="65"/>
  <c r="F836" i="65"/>
  <c r="E836" i="65"/>
  <c r="K835" i="65"/>
  <c r="F835" i="65"/>
  <c r="E835" i="65"/>
  <c r="K834" i="65"/>
  <c r="F834" i="65"/>
  <c r="E834" i="65"/>
  <c r="K833" i="65"/>
  <c r="F833" i="65"/>
  <c r="E833" i="65"/>
  <c r="K832" i="65"/>
  <c r="F832" i="65"/>
  <c r="E832" i="65"/>
  <c r="K831" i="65"/>
  <c r="F831" i="65"/>
  <c r="E831" i="65"/>
  <c r="K830" i="65"/>
  <c r="F830" i="65"/>
  <c r="E830" i="65"/>
  <c r="K829" i="65"/>
  <c r="F829" i="65"/>
  <c r="E829" i="65"/>
  <c r="K828" i="65"/>
  <c r="F828" i="65"/>
  <c r="E828" i="65"/>
  <c r="K827" i="65"/>
  <c r="F827" i="65"/>
  <c r="E827" i="65"/>
  <c r="K826" i="65"/>
  <c r="F826" i="65"/>
  <c r="E826" i="65"/>
  <c r="K825" i="65"/>
  <c r="F825" i="65"/>
  <c r="E825" i="65"/>
  <c r="K824" i="65"/>
  <c r="F824" i="65"/>
  <c r="E824" i="65"/>
  <c r="K823" i="65"/>
  <c r="F823" i="65"/>
  <c r="E823" i="65"/>
  <c r="K822" i="65"/>
  <c r="F822" i="65"/>
  <c r="E822" i="65"/>
  <c r="K821" i="65"/>
  <c r="F821" i="65"/>
  <c r="E821" i="65"/>
  <c r="K820" i="65"/>
  <c r="F820" i="65"/>
  <c r="E820" i="65"/>
  <c r="K819" i="65"/>
  <c r="F819" i="65"/>
  <c r="E819" i="65"/>
  <c r="K818" i="65"/>
  <c r="F818" i="65"/>
  <c r="E818" i="65"/>
  <c r="K817" i="65"/>
  <c r="F817" i="65"/>
  <c r="E817" i="65"/>
  <c r="K816" i="65"/>
  <c r="F816" i="65"/>
  <c r="E816" i="65"/>
  <c r="K815" i="65"/>
  <c r="F815" i="65"/>
  <c r="E815" i="65"/>
  <c r="K814" i="65"/>
  <c r="F814" i="65"/>
  <c r="E814" i="65"/>
  <c r="K813" i="65"/>
  <c r="F813" i="65"/>
  <c r="E813" i="65"/>
  <c r="K812" i="65"/>
  <c r="F812" i="65"/>
  <c r="E812" i="65"/>
  <c r="K811" i="65"/>
  <c r="F811" i="65"/>
  <c r="E811" i="65"/>
  <c r="K810" i="65"/>
  <c r="F810" i="65"/>
  <c r="E810" i="65"/>
  <c r="K809" i="65"/>
  <c r="F809" i="65"/>
  <c r="E809" i="65"/>
  <c r="K808" i="65"/>
  <c r="F808" i="65"/>
  <c r="E808" i="65"/>
  <c r="K807" i="65"/>
  <c r="F807" i="65"/>
  <c r="E807" i="65"/>
  <c r="K806" i="65"/>
  <c r="F806" i="65"/>
  <c r="E806" i="65"/>
  <c r="K805" i="65"/>
  <c r="F805" i="65"/>
  <c r="E805" i="65"/>
  <c r="K804" i="65"/>
  <c r="F804" i="65"/>
  <c r="E804" i="65"/>
  <c r="K803" i="65"/>
  <c r="F803" i="65"/>
  <c r="E803" i="65"/>
  <c r="K802" i="65"/>
  <c r="F802" i="65"/>
  <c r="E802" i="65"/>
  <c r="K801" i="65"/>
  <c r="F801" i="65"/>
  <c r="E801" i="65"/>
  <c r="K800" i="65"/>
  <c r="F800" i="65"/>
  <c r="E800" i="65"/>
  <c r="K5165" i="65"/>
  <c r="F5165" i="65"/>
  <c r="E5165" i="65"/>
  <c r="K4714" i="65"/>
  <c r="F4714" i="65"/>
  <c r="E4714" i="65"/>
  <c r="K3356" i="65"/>
  <c r="F3356" i="65"/>
  <c r="E3356" i="65"/>
  <c r="K3355" i="65"/>
  <c r="F3355" i="65"/>
  <c r="E3355" i="65"/>
  <c r="K3354" i="65"/>
  <c r="F3354" i="65"/>
  <c r="E3354" i="65"/>
  <c r="K3353" i="65"/>
  <c r="F3353" i="65"/>
  <c r="E3353" i="65"/>
  <c r="K2525" i="65"/>
  <c r="F2525" i="65"/>
  <c r="E2525" i="65"/>
  <c r="K2247" i="65"/>
  <c r="F2247" i="65"/>
  <c r="E2247" i="65"/>
  <c r="K1821" i="65"/>
  <c r="F1821" i="65"/>
  <c r="E1821" i="65"/>
  <c r="K967" i="65"/>
  <c r="F967" i="65"/>
  <c r="E967" i="65"/>
  <c r="K29" i="65"/>
  <c r="F29" i="65"/>
  <c r="E29" i="65"/>
  <c r="K788" i="65"/>
  <c r="F788" i="65"/>
  <c r="E788" i="65"/>
  <c r="K787" i="65"/>
  <c r="F787" i="65"/>
  <c r="E787" i="65"/>
  <c r="K786" i="65"/>
  <c r="F786" i="65"/>
  <c r="E786" i="65"/>
  <c r="K785" i="65"/>
  <c r="F785" i="65"/>
  <c r="E785" i="65"/>
  <c r="K784" i="65"/>
  <c r="F784" i="65"/>
  <c r="E784" i="65"/>
  <c r="K783" i="65"/>
  <c r="F783" i="65"/>
  <c r="E783" i="65"/>
  <c r="K782" i="65"/>
  <c r="F782" i="65"/>
  <c r="E782" i="65"/>
  <c r="K781" i="65"/>
  <c r="F781" i="65"/>
  <c r="E781" i="65"/>
  <c r="K780" i="65"/>
  <c r="F780" i="65"/>
  <c r="E780" i="65"/>
  <c r="K779" i="65"/>
  <c r="F779" i="65"/>
  <c r="E779" i="65"/>
  <c r="K778" i="65"/>
  <c r="F778" i="65"/>
  <c r="E778" i="65"/>
  <c r="K777" i="65"/>
  <c r="F777" i="65"/>
  <c r="E777" i="65"/>
  <c r="K776" i="65"/>
  <c r="F776" i="65"/>
  <c r="E776" i="65"/>
  <c r="K775" i="65"/>
  <c r="F775" i="65"/>
  <c r="E775" i="65"/>
  <c r="K774" i="65"/>
  <c r="F774" i="65"/>
  <c r="E774" i="65"/>
  <c r="K773" i="65"/>
  <c r="F773" i="65"/>
  <c r="E773" i="65"/>
  <c r="K772" i="65"/>
  <c r="F772" i="65"/>
  <c r="E772" i="65"/>
  <c r="K771" i="65"/>
  <c r="F771" i="65"/>
  <c r="E771" i="65"/>
  <c r="K770" i="65"/>
  <c r="F770" i="65"/>
  <c r="E770" i="65"/>
  <c r="K769" i="65"/>
  <c r="F769" i="65"/>
  <c r="E769" i="65"/>
  <c r="K768" i="65"/>
  <c r="F768" i="65"/>
  <c r="E768" i="65"/>
  <c r="K767" i="65"/>
  <c r="F767" i="65"/>
  <c r="E767" i="65"/>
  <c r="K766" i="65"/>
  <c r="F766" i="65"/>
  <c r="E766" i="65"/>
  <c r="K765" i="65"/>
  <c r="F765" i="65"/>
  <c r="E765" i="65"/>
  <c r="K764" i="65"/>
  <c r="F764" i="65"/>
  <c r="E764" i="65"/>
  <c r="K763" i="65"/>
  <c r="F763" i="65"/>
  <c r="E763" i="65"/>
  <c r="K762" i="65"/>
  <c r="F762" i="65"/>
  <c r="E762" i="65"/>
  <c r="K761" i="65"/>
  <c r="F761" i="65"/>
  <c r="E761" i="65"/>
  <c r="K760" i="65"/>
  <c r="F760" i="65"/>
  <c r="E760" i="65"/>
  <c r="K5164" i="65"/>
  <c r="F5164" i="65"/>
  <c r="E5164" i="65"/>
  <c r="K2524" i="65"/>
  <c r="F2524" i="65"/>
  <c r="E2524" i="65"/>
  <c r="K799" i="65"/>
  <c r="F799" i="65"/>
  <c r="E799" i="65"/>
  <c r="K756" i="65"/>
  <c r="F756" i="65"/>
  <c r="E756" i="65"/>
  <c r="K755" i="65"/>
  <c r="F755" i="65"/>
  <c r="E755" i="65"/>
  <c r="K754" i="65"/>
  <c r="F754" i="65"/>
  <c r="E754" i="65"/>
  <c r="K753" i="65"/>
  <c r="F753" i="65"/>
  <c r="E753" i="65"/>
  <c r="K752" i="65"/>
  <c r="F752" i="65"/>
  <c r="E752" i="65"/>
  <c r="K751" i="65"/>
  <c r="F751" i="65"/>
  <c r="E751" i="65"/>
  <c r="K750" i="65"/>
  <c r="F750" i="65"/>
  <c r="E750" i="65"/>
  <c r="K749" i="65"/>
  <c r="F749" i="65"/>
  <c r="E749" i="65"/>
  <c r="K748" i="65"/>
  <c r="F748" i="65"/>
  <c r="E748" i="65"/>
  <c r="K747" i="65"/>
  <c r="F747" i="65"/>
  <c r="E747" i="65"/>
  <c r="K746" i="65"/>
  <c r="F746" i="65"/>
  <c r="E746" i="65"/>
  <c r="K745" i="65"/>
  <c r="F745" i="65"/>
  <c r="E745" i="65"/>
  <c r="K744" i="65"/>
  <c r="F744" i="65"/>
  <c r="E744" i="65"/>
  <c r="K743" i="65"/>
  <c r="F743" i="65"/>
  <c r="E743" i="65"/>
  <c r="K742" i="65"/>
  <c r="F742" i="65"/>
  <c r="E742" i="65"/>
  <c r="K741" i="65"/>
  <c r="F741" i="65"/>
  <c r="E741" i="65"/>
  <c r="K740" i="65"/>
  <c r="F740" i="65"/>
  <c r="E740" i="65"/>
  <c r="K739" i="65"/>
  <c r="F739" i="65"/>
  <c r="E739" i="65"/>
  <c r="K461" i="65"/>
  <c r="F461" i="65"/>
  <c r="E461" i="65"/>
  <c r="K460" i="65"/>
  <c r="F460" i="65"/>
  <c r="E460" i="65"/>
  <c r="K736" i="65"/>
  <c r="F736" i="65"/>
  <c r="E736" i="65"/>
  <c r="K735" i="65"/>
  <c r="F735" i="65"/>
  <c r="E735" i="65"/>
  <c r="K734" i="65"/>
  <c r="F734" i="65"/>
  <c r="E734" i="65"/>
  <c r="K733" i="65"/>
  <c r="F733" i="65"/>
  <c r="E733" i="65"/>
  <c r="K732" i="65"/>
  <c r="F732" i="65"/>
  <c r="E732" i="65"/>
  <c r="K731" i="65"/>
  <c r="F731" i="65"/>
  <c r="E731" i="65"/>
  <c r="K730" i="65"/>
  <c r="F730" i="65"/>
  <c r="E730" i="65"/>
  <c r="K729" i="65"/>
  <c r="F729" i="65"/>
  <c r="E729" i="65"/>
  <c r="K728" i="65"/>
  <c r="F728" i="65"/>
  <c r="E728" i="65"/>
  <c r="K727" i="65"/>
  <c r="F727" i="65"/>
  <c r="E727" i="65"/>
  <c r="K726" i="65"/>
  <c r="F726" i="65"/>
  <c r="E726" i="65"/>
  <c r="K725" i="65"/>
  <c r="F725" i="65"/>
  <c r="E725" i="65"/>
  <c r="K724" i="65"/>
  <c r="F724" i="65"/>
  <c r="E724" i="65"/>
  <c r="K723" i="65"/>
  <c r="F723" i="65"/>
  <c r="E723" i="65"/>
  <c r="K722" i="65"/>
  <c r="F722" i="65"/>
  <c r="E722" i="65"/>
  <c r="K5163" i="65"/>
  <c r="F5163" i="65"/>
  <c r="E5163" i="65"/>
  <c r="K4713" i="65"/>
  <c r="F4713" i="65"/>
  <c r="E4713" i="65"/>
  <c r="K2523" i="65"/>
  <c r="F2523" i="65"/>
  <c r="E2523" i="65"/>
  <c r="K798" i="65"/>
  <c r="F798" i="65"/>
  <c r="E798" i="65"/>
  <c r="K717" i="65"/>
  <c r="F717" i="65"/>
  <c r="E717" i="65"/>
  <c r="K716" i="65"/>
  <c r="F716" i="65"/>
  <c r="E716" i="65"/>
  <c r="K715" i="65"/>
  <c r="F715" i="65"/>
  <c r="E715" i="65"/>
  <c r="K714" i="65"/>
  <c r="F714" i="65"/>
  <c r="E714" i="65"/>
  <c r="K713" i="65"/>
  <c r="F713" i="65"/>
  <c r="E713" i="65"/>
  <c r="K712" i="65"/>
  <c r="F712" i="65"/>
  <c r="E712" i="65"/>
  <c r="K711" i="65"/>
  <c r="F711" i="65"/>
  <c r="E711" i="65"/>
  <c r="K710" i="65"/>
  <c r="F710" i="65"/>
  <c r="E710" i="65"/>
  <c r="K709" i="65"/>
  <c r="F709" i="65"/>
  <c r="E709" i="65"/>
  <c r="K708" i="65"/>
  <c r="F708" i="65"/>
  <c r="E708" i="65"/>
  <c r="K707" i="65"/>
  <c r="F707" i="65"/>
  <c r="E707" i="65"/>
  <c r="K706" i="65"/>
  <c r="F706" i="65"/>
  <c r="E706" i="65"/>
  <c r="K705" i="65"/>
  <c r="F705" i="65"/>
  <c r="E705" i="65"/>
  <c r="K704" i="65"/>
  <c r="F704" i="65"/>
  <c r="E704" i="65"/>
  <c r="K703" i="65"/>
  <c r="F703" i="65"/>
  <c r="E703" i="65"/>
  <c r="K702" i="65"/>
  <c r="F702" i="65"/>
  <c r="E702" i="65"/>
  <c r="K701" i="65"/>
  <c r="F701" i="65"/>
  <c r="E701" i="65"/>
  <c r="K700" i="65"/>
  <c r="F700" i="65"/>
  <c r="E700" i="65"/>
  <c r="K699" i="65"/>
  <c r="F699" i="65"/>
  <c r="E699" i="65"/>
  <c r="K698" i="65"/>
  <c r="F698" i="65"/>
  <c r="E698" i="65"/>
  <c r="K697" i="65"/>
  <c r="F697" i="65"/>
  <c r="E697" i="65"/>
  <c r="K315" i="65"/>
  <c r="F315" i="65"/>
  <c r="E315" i="65"/>
  <c r="K314" i="65"/>
  <c r="F314" i="65"/>
  <c r="E314" i="65"/>
  <c r="K694" i="65"/>
  <c r="F694" i="65"/>
  <c r="E694" i="65"/>
  <c r="K693" i="65"/>
  <c r="F693" i="65"/>
  <c r="E693" i="65"/>
  <c r="K692" i="65"/>
  <c r="F692" i="65"/>
  <c r="E692" i="65"/>
  <c r="K691" i="65"/>
  <c r="F691" i="65"/>
  <c r="E691" i="65"/>
  <c r="K690" i="65"/>
  <c r="F690" i="65"/>
  <c r="E690" i="65"/>
  <c r="K689" i="65"/>
  <c r="F689" i="65"/>
  <c r="E689" i="65"/>
  <c r="K688" i="65"/>
  <c r="F688" i="65"/>
  <c r="E688" i="65"/>
  <c r="K687" i="65"/>
  <c r="F687" i="65"/>
  <c r="E687" i="65"/>
  <c r="K686" i="65"/>
  <c r="F686" i="65"/>
  <c r="E686" i="65"/>
  <c r="K685" i="65"/>
  <c r="F685" i="65"/>
  <c r="E685" i="65"/>
  <c r="K684" i="65"/>
  <c r="F684" i="65"/>
  <c r="E684" i="65"/>
  <c r="K683" i="65"/>
  <c r="F683" i="65"/>
  <c r="E683" i="65"/>
  <c r="K682" i="65"/>
  <c r="F682" i="65"/>
  <c r="E682" i="65"/>
  <c r="K681" i="65"/>
  <c r="F681" i="65"/>
  <c r="E681" i="65"/>
  <c r="K680" i="65"/>
  <c r="F680" i="65"/>
  <c r="E680" i="65"/>
  <c r="K679" i="65"/>
  <c r="F679" i="65"/>
  <c r="E679" i="65"/>
  <c r="K678" i="65"/>
  <c r="F678" i="65"/>
  <c r="E678" i="65"/>
  <c r="K677" i="65"/>
  <c r="F677" i="65"/>
  <c r="E677" i="65"/>
  <c r="K676" i="65"/>
  <c r="F676" i="65"/>
  <c r="E676" i="65"/>
  <c r="K675" i="65"/>
  <c r="F675" i="65"/>
  <c r="E675" i="65"/>
  <c r="K674" i="65"/>
  <c r="F674" i="65"/>
  <c r="E674" i="65"/>
  <c r="K673" i="65"/>
  <c r="F673" i="65"/>
  <c r="E673" i="65"/>
  <c r="K672" i="65"/>
  <c r="F672" i="65"/>
  <c r="E672" i="65"/>
  <c r="K671" i="65"/>
  <c r="F671" i="65"/>
  <c r="E671" i="65"/>
  <c r="K670" i="65"/>
  <c r="F670" i="65"/>
  <c r="E670" i="65"/>
  <c r="K669" i="65"/>
  <c r="F669" i="65"/>
  <c r="E669" i="65"/>
  <c r="K668" i="65"/>
  <c r="F668" i="65"/>
  <c r="E668" i="65"/>
  <c r="K667" i="65"/>
  <c r="F667" i="65"/>
  <c r="E667" i="65"/>
  <c r="K666" i="65"/>
  <c r="F666" i="65"/>
  <c r="E666" i="65"/>
  <c r="K665" i="65"/>
  <c r="F665" i="65"/>
  <c r="E665" i="65"/>
  <c r="K664" i="65"/>
  <c r="F664" i="65"/>
  <c r="E664" i="65"/>
  <c r="K663" i="65"/>
  <c r="F663" i="65"/>
  <c r="E663" i="65"/>
  <c r="K662" i="65"/>
  <c r="F662" i="65"/>
  <c r="E662" i="65"/>
  <c r="K661" i="65"/>
  <c r="F661" i="65"/>
  <c r="E661" i="65"/>
  <c r="K660" i="65"/>
  <c r="F660" i="65"/>
  <c r="E660" i="65"/>
  <c r="K5162" i="65"/>
  <c r="F5162" i="65"/>
  <c r="E5162" i="65"/>
  <c r="K4712" i="65"/>
  <c r="F4712" i="65"/>
  <c r="E4712" i="65"/>
  <c r="K3189" i="65"/>
  <c r="F3189" i="65"/>
  <c r="E3189" i="65"/>
  <c r="K3188" i="65"/>
  <c r="F3188" i="65"/>
  <c r="E3188" i="65"/>
  <c r="K3187" i="65"/>
  <c r="F3187" i="65"/>
  <c r="E3187" i="65"/>
  <c r="K3186" i="65"/>
  <c r="F3186" i="65"/>
  <c r="E3186" i="65"/>
  <c r="K2522" i="65"/>
  <c r="F2522" i="65"/>
  <c r="E2522" i="65"/>
  <c r="K2246" i="65"/>
  <c r="F2246" i="65"/>
  <c r="E2246" i="65"/>
  <c r="K1820" i="65"/>
  <c r="F1820" i="65"/>
  <c r="E1820" i="65"/>
  <c r="K797" i="65"/>
  <c r="F797" i="65"/>
  <c r="E797" i="65"/>
  <c r="K28" i="65"/>
  <c r="F28" i="65"/>
  <c r="E28" i="65"/>
  <c r="K648" i="65"/>
  <c r="F648" i="65"/>
  <c r="E648" i="65"/>
  <c r="K647" i="65"/>
  <c r="F647" i="65"/>
  <c r="E647" i="65"/>
  <c r="K646" i="65"/>
  <c r="F646" i="65"/>
  <c r="E646" i="65"/>
  <c r="K645" i="65"/>
  <c r="F645" i="65"/>
  <c r="E645" i="65"/>
  <c r="K644" i="65"/>
  <c r="F644" i="65"/>
  <c r="E644" i="65"/>
  <c r="K643" i="65"/>
  <c r="F643" i="65"/>
  <c r="E643" i="65"/>
  <c r="K642" i="65"/>
  <c r="F642" i="65"/>
  <c r="E642" i="65"/>
  <c r="K641" i="65"/>
  <c r="F641" i="65"/>
  <c r="E641" i="65"/>
  <c r="K640" i="65"/>
  <c r="F640" i="65"/>
  <c r="E640" i="65"/>
  <c r="K639" i="65"/>
  <c r="F639" i="65"/>
  <c r="E639" i="65"/>
  <c r="K638" i="65"/>
  <c r="F638" i="65"/>
  <c r="E638" i="65"/>
  <c r="K637" i="65"/>
  <c r="F637" i="65"/>
  <c r="E637" i="65"/>
  <c r="K636" i="65"/>
  <c r="F636" i="65"/>
  <c r="E636" i="65"/>
  <c r="K635" i="65"/>
  <c r="F635" i="65"/>
  <c r="E635" i="65"/>
  <c r="K634" i="65"/>
  <c r="F634" i="65"/>
  <c r="E634" i="65"/>
  <c r="K633" i="65"/>
  <c r="F633" i="65"/>
  <c r="E633" i="65"/>
  <c r="K632" i="65"/>
  <c r="F632" i="65"/>
  <c r="E632" i="65"/>
  <c r="K631" i="65"/>
  <c r="F631" i="65"/>
  <c r="E631" i="65"/>
  <c r="K630" i="65"/>
  <c r="F630" i="65"/>
  <c r="E630" i="65"/>
  <c r="K629" i="65"/>
  <c r="F629" i="65"/>
  <c r="E629" i="65"/>
  <c r="K628" i="65"/>
  <c r="F628" i="65"/>
  <c r="E628" i="65"/>
  <c r="K627" i="65"/>
  <c r="F627" i="65"/>
  <c r="E627" i="65"/>
  <c r="K626" i="65"/>
  <c r="F626" i="65"/>
  <c r="E626" i="65"/>
  <c r="K155" i="65"/>
  <c r="F155" i="65"/>
  <c r="E155" i="65"/>
  <c r="K154" i="65"/>
  <c r="F154" i="65"/>
  <c r="E154" i="65"/>
  <c r="K623" i="65"/>
  <c r="F623" i="65"/>
  <c r="E623" i="65"/>
  <c r="K622" i="65"/>
  <c r="F622" i="65"/>
  <c r="E622" i="65"/>
  <c r="K621" i="65"/>
  <c r="F621" i="65"/>
  <c r="E621" i="65"/>
  <c r="K620" i="65"/>
  <c r="F620" i="65"/>
  <c r="E620" i="65"/>
  <c r="K619" i="65"/>
  <c r="F619" i="65"/>
  <c r="E619" i="65"/>
  <c r="K618" i="65"/>
  <c r="F618" i="65"/>
  <c r="E618" i="65"/>
  <c r="F617" i="65"/>
  <c r="E617" i="65"/>
  <c r="F616" i="65"/>
  <c r="E616" i="65"/>
  <c r="K615" i="65"/>
  <c r="F615" i="65"/>
  <c r="E615" i="65"/>
  <c r="K614" i="65"/>
  <c r="F614" i="65"/>
  <c r="E614" i="65"/>
  <c r="K613" i="65"/>
  <c r="F613" i="65"/>
  <c r="E613" i="65"/>
  <c r="K612" i="65"/>
  <c r="F612" i="65"/>
  <c r="E612" i="65"/>
  <c r="K611" i="65"/>
  <c r="F611" i="65"/>
  <c r="E611" i="65"/>
  <c r="K610" i="65"/>
  <c r="F610" i="65"/>
  <c r="E610" i="65"/>
  <c r="K609" i="65"/>
  <c r="F609" i="65"/>
  <c r="E609" i="65"/>
  <c r="K608" i="65"/>
  <c r="F608" i="65"/>
  <c r="E608" i="65"/>
  <c r="K607" i="65"/>
  <c r="F607" i="65"/>
  <c r="E607" i="65"/>
  <c r="K606" i="65"/>
  <c r="F606" i="65"/>
  <c r="E606" i="65"/>
  <c r="K605" i="65"/>
  <c r="F605" i="65"/>
  <c r="E605" i="65"/>
  <c r="K604" i="65"/>
  <c r="F604" i="65"/>
  <c r="E604" i="65"/>
  <c r="K603" i="65"/>
  <c r="F603" i="65"/>
  <c r="E603" i="65"/>
  <c r="K602" i="65"/>
  <c r="F602" i="65"/>
  <c r="E602" i="65"/>
  <c r="K601" i="65"/>
  <c r="F601" i="65"/>
  <c r="E601" i="65"/>
  <c r="K600" i="65"/>
  <c r="F600" i="65"/>
  <c r="E600" i="65"/>
  <c r="K599" i="65"/>
  <c r="F599" i="65"/>
  <c r="E599" i="65"/>
  <c r="K598" i="65"/>
  <c r="F598" i="65"/>
  <c r="E598" i="65"/>
  <c r="K597" i="65"/>
  <c r="F597" i="65"/>
  <c r="E597" i="65"/>
  <c r="K596" i="65"/>
  <c r="F596" i="65"/>
  <c r="E596" i="65"/>
  <c r="K595" i="65"/>
  <c r="F595" i="65"/>
  <c r="E595" i="65"/>
  <c r="K594" i="65"/>
  <c r="F594" i="65"/>
  <c r="E594" i="65"/>
  <c r="K593" i="65"/>
  <c r="F593" i="65"/>
  <c r="E593" i="65"/>
  <c r="K592" i="65"/>
  <c r="F592" i="65"/>
  <c r="E592" i="65"/>
  <c r="K591" i="65"/>
  <c r="F591" i="65"/>
  <c r="E591" i="65"/>
  <c r="K590" i="65"/>
  <c r="F590" i="65"/>
  <c r="E590" i="65"/>
  <c r="K589" i="65"/>
  <c r="F589" i="65"/>
  <c r="E589" i="65"/>
  <c r="K588" i="65"/>
  <c r="F588" i="65"/>
  <c r="E588" i="65"/>
  <c r="K587" i="65"/>
  <c r="F587" i="65"/>
  <c r="E587" i="65"/>
  <c r="K586" i="65"/>
  <c r="F586" i="65"/>
  <c r="E586" i="65"/>
  <c r="K585" i="65"/>
  <c r="F585" i="65"/>
  <c r="E585" i="65"/>
  <c r="K584" i="65"/>
  <c r="F584" i="65"/>
  <c r="E584" i="65"/>
  <c r="K5148" i="65"/>
  <c r="F5148" i="65"/>
  <c r="E5148" i="65"/>
  <c r="K3185" i="65"/>
  <c r="F3185" i="65"/>
  <c r="E3185" i="65"/>
  <c r="K3184" i="65"/>
  <c r="F3184" i="65"/>
  <c r="E3184" i="65"/>
  <c r="K3183" i="65"/>
  <c r="F3183" i="65"/>
  <c r="E3183" i="65"/>
  <c r="K2521" i="65"/>
  <c r="F2521" i="65"/>
  <c r="E2521" i="65"/>
  <c r="K2161" i="65"/>
  <c r="F2161" i="65"/>
  <c r="E2161" i="65"/>
  <c r="K796" i="65"/>
  <c r="F796" i="65"/>
  <c r="E796" i="65"/>
  <c r="K583" i="65"/>
  <c r="F583" i="65"/>
  <c r="E583" i="65"/>
  <c r="K582" i="65"/>
  <c r="F582" i="65"/>
  <c r="E582" i="65"/>
  <c r="K27" i="65"/>
  <c r="F27" i="65"/>
  <c r="E27" i="65"/>
  <c r="K573" i="65"/>
  <c r="F573" i="65"/>
  <c r="E573" i="65"/>
  <c r="K572" i="65"/>
  <c r="F572" i="65"/>
  <c r="E572" i="65"/>
  <c r="K571" i="65"/>
  <c r="F571" i="65"/>
  <c r="E571" i="65"/>
  <c r="K570" i="65"/>
  <c r="F570" i="65"/>
  <c r="E570" i="65"/>
  <c r="K569" i="65"/>
  <c r="F569" i="65"/>
  <c r="E569" i="65"/>
  <c r="K568" i="65"/>
  <c r="F568" i="65"/>
  <c r="E568" i="65"/>
  <c r="K567" i="65"/>
  <c r="F567" i="65"/>
  <c r="E567" i="65"/>
  <c r="K566" i="65"/>
  <c r="F566" i="65"/>
  <c r="E566" i="65"/>
  <c r="K565" i="65"/>
  <c r="F565" i="65"/>
  <c r="E565" i="65"/>
  <c r="K564" i="65"/>
  <c r="F564" i="65"/>
  <c r="E564" i="65"/>
  <c r="K563" i="65"/>
  <c r="F563" i="65"/>
  <c r="E563" i="65"/>
  <c r="K562" i="65"/>
  <c r="F562" i="65"/>
  <c r="E562" i="65"/>
  <c r="K561" i="65"/>
  <c r="F561" i="65"/>
  <c r="E561" i="65"/>
  <c r="K560" i="65"/>
  <c r="F560" i="65"/>
  <c r="E560" i="65"/>
  <c r="K559" i="65"/>
  <c r="F559" i="65"/>
  <c r="E559" i="65"/>
  <c r="K558" i="65"/>
  <c r="F558" i="65"/>
  <c r="E558" i="65"/>
  <c r="K557" i="65"/>
  <c r="F557" i="65"/>
  <c r="E557" i="65"/>
  <c r="K556" i="65"/>
  <c r="F556" i="65"/>
  <c r="E556" i="65"/>
  <c r="K555" i="65"/>
  <c r="F555" i="65"/>
  <c r="E555" i="65"/>
  <c r="K554" i="65"/>
  <c r="F554" i="65"/>
  <c r="E554" i="65"/>
  <c r="K553" i="65"/>
  <c r="F553" i="65"/>
  <c r="E553" i="65"/>
  <c r="K552" i="65"/>
  <c r="F552" i="65"/>
  <c r="E552" i="65"/>
  <c r="K551" i="65"/>
  <c r="F551" i="65"/>
  <c r="E551" i="65"/>
  <c r="K550" i="65"/>
  <c r="F550" i="65"/>
  <c r="E550" i="65"/>
  <c r="K549" i="65"/>
  <c r="F549" i="65"/>
  <c r="E549" i="65"/>
  <c r="K548" i="65"/>
  <c r="F548" i="65"/>
  <c r="E548" i="65"/>
  <c r="K547" i="65"/>
  <c r="F547" i="65"/>
  <c r="E547" i="65"/>
  <c r="K546" i="65"/>
  <c r="F546" i="65"/>
  <c r="E546" i="65"/>
  <c r="K545" i="65"/>
  <c r="F545" i="65"/>
  <c r="E545" i="65"/>
  <c r="K544" i="65"/>
  <c r="F544" i="65"/>
  <c r="E544" i="65"/>
  <c r="K543" i="65"/>
  <c r="F543" i="65"/>
  <c r="E543" i="65"/>
  <c r="K542" i="65"/>
  <c r="F542" i="65"/>
  <c r="E542" i="65"/>
  <c r="K541" i="65"/>
  <c r="F541" i="65"/>
  <c r="E541" i="65"/>
  <c r="K540" i="65"/>
  <c r="F540" i="65"/>
  <c r="E540" i="65"/>
  <c r="K539" i="65"/>
  <c r="F539" i="65"/>
  <c r="E539" i="65"/>
  <c r="K538" i="65"/>
  <c r="F538" i="65"/>
  <c r="E538" i="65"/>
  <c r="K537" i="65"/>
  <c r="F537" i="65"/>
  <c r="E537" i="65"/>
  <c r="K536" i="65"/>
  <c r="F536" i="65"/>
  <c r="E536" i="65"/>
  <c r="K535" i="65"/>
  <c r="F535" i="65"/>
  <c r="E535" i="65"/>
  <c r="K534" i="65"/>
  <c r="F534" i="65"/>
  <c r="E534" i="65"/>
  <c r="K533" i="65"/>
  <c r="F533" i="65"/>
  <c r="E533" i="65"/>
  <c r="K532" i="65"/>
  <c r="F532" i="65"/>
  <c r="E532" i="65"/>
  <c r="K531" i="65"/>
  <c r="F531" i="65"/>
  <c r="E531" i="65"/>
  <c r="K530" i="65"/>
  <c r="F530" i="65"/>
  <c r="E530" i="65"/>
  <c r="K529" i="65"/>
  <c r="F529" i="65"/>
  <c r="E529" i="65"/>
  <c r="K528" i="65"/>
  <c r="F528" i="65"/>
  <c r="E528" i="65"/>
  <c r="K527" i="65"/>
  <c r="F527" i="65"/>
  <c r="E527" i="65"/>
  <c r="K526" i="65"/>
  <c r="F526" i="65"/>
  <c r="E526" i="65"/>
  <c r="K525" i="65"/>
  <c r="F525" i="65"/>
  <c r="E525" i="65"/>
  <c r="K524" i="65"/>
  <c r="F524" i="65"/>
  <c r="E524" i="65"/>
  <c r="K523" i="65"/>
  <c r="F523" i="65"/>
  <c r="E523" i="65"/>
  <c r="K522" i="65"/>
  <c r="F522" i="65"/>
  <c r="E522" i="65"/>
  <c r="K521" i="65"/>
  <c r="F521" i="65"/>
  <c r="E521" i="65"/>
  <c r="K4990" i="65"/>
  <c r="F4990" i="65"/>
  <c r="E4990" i="65"/>
  <c r="K2520" i="65"/>
  <c r="F2520" i="65"/>
  <c r="E2520" i="65"/>
  <c r="K795" i="65"/>
  <c r="F795" i="65"/>
  <c r="E795" i="65"/>
  <c r="K517" i="65"/>
  <c r="F517" i="65"/>
  <c r="E517" i="65"/>
  <c r="K516" i="65"/>
  <c r="F516" i="65"/>
  <c r="E516" i="65"/>
  <c r="K515" i="65"/>
  <c r="F515" i="65"/>
  <c r="E515" i="65"/>
  <c r="K514" i="65"/>
  <c r="F514" i="65"/>
  <c r="E514" i="65"/>
  <c r="K513" i="65"/>
  <c r="F513" i="65"/>
  <c r="E513" i="65"/>
  <c r="K512" i="65"/>
  <c r="F512" i="65"/>
  <c r="E512" i="65"/>
  <c r="K511" i="65"/>
  <c r="F511" i="65"/>
  <c r="E511" i="65"/>
  <c r="K510" i="65"/>
  <c r="F510" i="65"/>
  <c r="E510" i="65"/>
  <c r="K509" i="65"/>
  <c r="F509" i="65"/>
  <c r="E509" i="65"/>
  <c r="K508" i="65"/>
  <c r="F508" i="65"/>
  <c r="E508" i="65"/>
  <c r="K507" i="65"/>
  <c r="F507" i="65"/>
  <c r="E507" i="65"/>
  <c r="K506" i="65"/>
  <c r="F506" i="65"/>
  <c r="E506" i="65"/>
  <c r="K505" i="65"/>
  <c r="F505" i="65"/>
  <c r="E505" i="65"/>
  <c r="K504" i="65"/>
  <c r="F504" i="65"/>
  <c r="E504" i="65"/>
  <c r="K503" i="65"/>
  <c r="F503" i="65"/>
  <c r="E503" i="65"/>
  <c r="K502" i="65"/>
  <c r="F502" i="65"/>
  <c r="E502" i="65"/>
  <c r="K501" i="65"/>
  <c r="F501" i="65"/>
  <c r="E501" i="65"/>
  <c r="K500" i="65"/>
  <c r="F500" i="65"/>
  <c r="E500" i="65"/>
  <c r="K499" i="65"/>
  <c r="F499" i="65"/>
  <c r="E499" i="65"/>
  <c r="K498" i="65"/>
  <c r="F498" i="65"/>
  <c r="E498" i="65"/>
  <c r="K497" i="65"/>
  <c r="F497" i="65"/>
  <c r="E497" i="65"/>
  <c r="K496" i="65"/>
  <c r="F496" i="65"/>
  <c r="E496" i="65"/>
  <c r="K495" i="65"/>
  <c r="F495" i="65"/>
  <c r="E495" i="65"/>
  <c r="K494" i="65"/>
  <c r="F494" i="65"/>
  <c r="E494" i="65"/>
  <c r="K493" i="65"/>
  <c r="F493" i="65"/>
  <c r="E493" i="65"/>
  <c r="K492" i="65"/>
  <c r="F492" i="65"/>
  <c r="E492" i="65"/>
  <c r="K491" i="65"/>
  <c r="F491" i="65"/>
  <c r="E491" i="65"/>
  <c r="K490" i="65"/>
  <c r="F490" i="65"/>
  <c r="E490" i="65"/>
  <c r="K489" i="65"/>
  <c r="F489" i="65"/>
  <c r="E489" i="65"/>
  <c r="K488" i="65"/>
  <c r="F488" i="65"/>
  <c r="E488" i="65"/>
  <c r="K487" i="65"/>
  <c r="F487" i="65"/>
  <c r="E487" i="65"/>
  <c r="K486" i="65"/>
  <c r="F486" i="65"/>
  <c r="E486" i="65"/>
  <c r="K485" i="65"/>
  <c r="F485" i="65"/>
  <c r="E485" i="65"/>
  <c r="K484" i="65"/>
  <c r="F484" i="65"/>
  <c r="E484" i="65"/>
  <c r="K483" i="65"/>
  <c r="F483" i="65"/>
  <c r="E483" i="65"/>
  <c r="K482" i="65"/>
  <c r="F482" i="65"/>
  <c r="E482" i="65"/>
  <c r="K481" i="65"/>
  <c r="F481" i="65"/>
  <c r="E481" i="65"/>
  <c r="K480" i="65"/>
  <c r="F480" i="65"/>
  <c r="E480" i="65"/>
  <c r="K479" i="65"/>
  <c r="F479" i="65"/>
  <c r="E479" i="65"/>
  <c r="K478" i="65"/>
  <c r="F478" i="65"/>
  <c r="E478" i="65"/>
  <c r="K477" i="65"/>
  <c r="F477" i="65"/>
  <c r="E477" i="65"/>
  <c r="K476" i="65"/>
  <c r="F476" i="65"/>
  <c r="E476" i="65"/>
  <c r="K475" i="65"/>
  <c r="F475" i="65"/>
  <c r="E475" i="65"/>
  <c r="K474" i="65"/>
  <c r="F474" i="65"/>
  <c r="E474" i="65"/>
  <c r="K473" i="65"/>
  <c r="F473" i="65"/>
  <c r="E473" i="65"/>
  <c r="K472" i="65"/>
  <c r="F472" i="65"/>
  <c r="E472" i="65"/>
  <c r="K471" i="65"/>
  <c r="F471" i="65"/>
  <c r="E471" i="65"/>
  <c r="K470" i="65"/>
  <c r="F470" i="65"/>
  <c r="E470" i="65"/>
  <c r="K469" i="65"/>
  <c r="F469" i="65"/>
  <c r="E469" i="65"/>
  <c r="K468" i="65"/>
  <c r="F468" i="65"/>
  <c r="E468" i="65"/>
  <c r="K467" i="65"/>
  <c r="F467" i="65"/>
  <c r="E467" i="65"/>
  <c r="K466" i="65"/>
  <c r="F466" i="65"/>
  <c r="E466" i="65"/>
  <c r="K465" i="65"/>
  <c r="F465" i="65"/>
  <c r="E465" i="65"/>
  <c r="K464" i="65"/>
  <c r="F464" i="65"/>
  <c r="E464" i="65"/>
  <c r="K463" i="65"/>
  <c r="F463" i="65"/>
  <c r="E463" i="65"/>
  <c r="K462" i="65"/>
  <c r="F462" i="65"/>
  <c r="E462" i="65"/>
  <c r="K1506" i="65"/>
  <c r="F1506" i="65"/>
  <c r="E1506" i="65"/>
  <c r="K1505" i="65"/>
  <c r="F1505" i="65"/>
  <c r="E1505" i="65"/>
  <c r="K459" i="65"/>
  <c r="F459" i="65"/>
  <c r="E459" i="65"/>
  <c r="K458" i="65"/>
  <c r="F458" i="65"/>
  <c r="E458" i="65"/>
  <c r="K457" i="65"/>
  <c r="F457" i="65"/>
  <c r="E457" i="65"/>
  <c r="K456" i="65"/>
  <c r="F456" i="65"/>
  <c r="E456" i="65"/>
  <c r="K455" i="65"/>
  <c r="F455" i="65"/>
  <c r="E455" i="65"/>
  <c r="K454" i="65"/>
  <c r="F454" i="65"/>
  <c r="E454" i="65"/>
  <c r="K453" i="65"/>
  <c r="F453" i="65"/>
  <c r="E453" i="65"/>
  <c r="K452" i="65"/>
  <c r="F452" i="65"/>
  <c r="E452" i="65"/>
  <c r="K451" i="65"/>
  <c r="F451" i="65"/>
  <c r="E451" i="65"/>
  <c r="K450" i="65"/>
  <c r="F450" i="65"/>
  <c r="E450" i="65"/>
  <c r="K449" i="65"/>
  <c r="F449" i="65"/>
  <c r="E449" i="65"/>
  <c r="K448" i="65"/>
  <c r="F448" i="65"/>
  <c r="E448" i="65"/>
  <c r="K447" i="65"/>
  <c r="F447" i="65"/>
  <c r="E447" i="65"/>
  <c r="K446" i="65"/>
  <c r="F446" i="65"/>
  <c r="E446" i="65"/>
  <c r="K445" i="65"/>
  <c r="F445" i="65"/>
  <c r="E445" i="65"/>
  <c r="K444" i="65"/>
  <c r="F444" i="65"/>
  <c r="E444" i="65"/>
  <c r="K443" i="65"/>
  <c r="F443" i="65"/>
  <c r="E443" i="65"/>
  <c r="K442" i="65"/>
  <c r="F442" i="65"/>
  <c r="E442" i="65"/>
  <c r="K441" i="65"/>
  <c r="F441" i="65"/>
  <c r="E441" i="65"/>
  <c r="K440" i="65"/>
  <c r="F440" i="65"/>
  <c r="E440" i="65"/>
  <c r="K439" i="65"/>
  <c r="F439" i="65"/>
  <c r="E439" i="65"/>
  <c r="K438" i="65"/>
  <c r="F438" i="65"/>
  <c r="E438" i="65"/>
  <c r="K437" i="65"/>
  <c r="F437" i="65"/>
  <c r="E437" i="65"/>
  <c r="K436" i="65"/>
  <c r="F436" i="65"/>
  <c r="E436" i="65"/>
  <c r="K435" i="65"/>
  <c r="F435" i="65"/>
  <c r="E435" i="65"/>
  <c r="K434" i="65"/>
  <c r="F434" i="65"/>
  <c r="E434" i="65"/>
  <c r="K433" i="65"/>
  <c r="F433" i="65"/>
  <c r="E433" i="65"/>
  <c r="K432" i="65"/>
  <c r="F432" i="65"/>
  <c r="E432" i="65"/>
  <c r="K431" i="65"/>
  <c r="F431" i="65"/>
  <c r="E431" i="65"/>
  <c r="K430" i="65"/>
  <c r="F430" i="65"/>
  <c r="E430" i="65"/>
  <c r="K429" i="65"/>
  <c r="F429" i="65"/>
  <c r="E429" i="65"/>
  <c r="K428" i="65"/>
  <c r="F428" i="65"/>
  <c r="E428" i="65"/>
  <c r="K427" i="65"/>
  <c r="F427" i="65"/>
  <c r="E427" i="65"/>
  <c r="K426" i="65"/>
  <c r="F426" i="65"/>
  <c r="E426" i="65"/>
  <c r="K425" i="65"/>
  <c r="F425" i="65"/>
  <c r="E425" i="65"/>
  <c r="K424" i="65"/>
  <c r="F424" i="65"/>
  <c r="E424" i="65"/>
  <c r="K423" i="65"/>
  <c r="F423" i="65"/>
  <c r="E423" i="65"/>
  <c r="K422" i="65"/>
  <c r="F422" i="65"/>
  <c r="E422" i="65"/>
  <c r="K421" i="65"/>
  <c r="F421" i="65"/>
  <c r="E421" i="65"/>
  <c r="K420" i="65"/>
  <c r="F420" i="65"/>
  <c r="E420" i="65"/>
  <c r="K419" i="65"/>
  <c r="F419" i="65"/>
  <c r="E419" i="65"/>
  <c r="K418" i="65"/>
  <c r="F418" i="65"/>
  <c r="E418" i="65"/>
  <c r="K417" i="65"/>
  <c r="F417" i="65"/>
  <c r="E417" i="65"/>
  <c r="K416" i="65"/>
  <c r="F416" i="65"/>
  <c r="E416" i="65"/>
  <c r="K415" i="65"/>
  <c r="F415" i="65"/>
  <c r="E415" i="65"/>
  <c r="K414" i="65"/>
  <c r="F414" i="65"/>
  <c r="E414" i="65"/>
  <c r="K413" i="65"/>
  <c r="F413" i="65"/>
  <c r="E413" i="65"/>
  <c r="K412" i="65"/>
  <c r="F412" i="65"/>
  <c r="E412" i="65"/>
  <c r="K411" i="65"/>
  <c r="F411" i="65"/>
  <c r="E411" i="65"/>
  <c r="K410" i="65"/>
  <c r="F410" i="65"/>
  <c r="E410" i="65"/>
  <c r="K409" i="65"/>
  <c r="F409" i="65"/>
  <c r="E409" i="65"/>
  <c r="K408" i="65"/>
  <c r="F408" i="65"/>
  <c r="E408" i="65"/>
  <c r="K407" i="65"/>
  <c r="F407" i="65"/>
  <c r="E407" i="65"/>
  <c r="K406" i="65"/>
  <c r="F406" i="65"/>
  <c r="E406" i="65"/>
  <c r="K405" i="65"/>
  <c r="F405" i="65"/>
  <c r="E405" i="65"/>
  <c r="K404" i="65"/>
  <c r="F404" i="65"/>
  <c r="E404" i="65"/>
  <c r="K403" i="65"/>
  <c r="F403" i="65"/>
  <c r="E403" i="65"/>
  <c r="K402" i="65"/>
  <c r="F402" i="65"/>
  <c r="E402" i="65"/>
  <c r="K401" i="65"/>
  <c r="F401" i="65"/>
  <c r="E401" i="65"/>
  <c r="K400" i="65"/>
  <c r="F400" i="65"/>
  <c r="E400" i="65"/>
  <c r="K399" i="65"/>
  <c r="F399" i="65"/>
  <c r="E399" i="65"/>
  <c r="K398" i="65"/>
  <c r="F398" i="65"/>
  <c r="E398" i="65"/>
  <c r="K397" i="65"/>
  <c r="F397" i="65"/>
  <c r="E397" i="65"/>
  <c r="K396" i="65"/>
  <c r="F396" i="65"/>
  <c r="E396" i="65"/>
  <c r="K395" i="65"/>
  <c r="F395" i="65"/>
  <c r="E395" i="65"/>
  <c r="K394" i="65"/>
  <c r="F394" i="65"/>
  <c r="E394" i="65"/>
  <c r="K393" i="65"/>
  <c r="F393" i="65"/>
  <c r="E393" i="65"/>
  <c r="K392" i="65"/>
  <c r="F392" i="65"/>
  <c r="E392" i="65"/>
  <c r="K391" i="65"/>
  <c r="F391" i="65"/>
  <c r="E391" i="65"/>
  <c r="K390" i="65"/>
  <c r="F390" i="65"/>
  <c r="E390" i="65"/>
  <c r="K389" i="65"/>
  <c r="F389" i="65"/>
  <c r="E389" i="65"/>
  <c r="K388" i="65"/>
  <c r="F388" i="65"/>
  <c r="E388" i="65"/>
  <c r="K387" i="65"/>
  <c r="F387" i="65"/>
  <c r="E387" i="65"/>
  <c r="K386" i="65"/>
  <c r="F386" i="65"/>
  <c r="E386" i="65"/>
  <c r="K385" i="65"/>
  <c r="F385" i="65"/>
  <c r="E385" i="65"/>
  <c r="K384" i="65"/>
  <c r="F384" i="65"/>
  <c r="E384" i="65"/>
  <c r="K383" i="65"/>
  <c r="F383" i="65"/>
  <c r="E383" i="65"/>
  <c r="K382" i="65"/>
  <c r="F382" i="65"/>
  <c r="E382" i="65"/>
  <c r="K4989" i="65"/>
  <c r="F4989" i="65"/>
  <c r="E4989" i="65"/>
  <c r="K4711" i="65"/>
  <c r="F4711" i="65"/>
  <c r="E4711" i="65"/>
  <c r="K3182" i="65"/>
  <c r="F3182" i="65"/>
  <c r="E3182" i="65"/>
  <c r="K3181" i="65"/>
  <c r="F3181" i="65"/>
  <c r="E3181" i="65"/>
  <c r="K3180" i="65"/>
  <c r="F3180" i="65"/>
  <c r="E3180" i="65"/>
  <c r="K2843" i="65"/>
  <c r="F2843" i="65"/>
  <c r="E2843" i="65"/>
  <c r="K2519" i="65"/>
  <c r="F2519" i="65"/>
  <c r="E2519" i="65"/>
  <c r="K2160" i="65"/>
  <c r="F2160" i="65"/>
  <c r="E2160" i="65"/>
  <c r="K794" i="65"/>
  <c r="F794" i="65"/>
  <c r="E794" i="65"/>
  <c r="K581" i="65"/>
  <c r="F581" i="65"/>
  <c r="E581" i="65"/>
  <c r="K580" i="65"/>
  <c r="F580" i="65"/>
  <c r="E580" i="65"/>
  <c r="K579" i="65"/>
  <c r="F579" i="65"/>
  <c r="E579" i="65"/>
  <c r="K26" i="65"/>
  <c r="F26" i="65"/>
  <c r="E26" i="65"/>
  <c r="K368" i="65"/>
  <c r="F368" i="65"/>
  <c r="E368" i="65"/>
  <c r="K367" i="65"/>
  <c r="F367" i="65"/>
  <c r="E367" i="65"/>
  <c r="K366" i="65"/>
  <c r="F366" i="65"/>
  <c r="E366" i="65"/>
  <c r="K365" i="65"/>
  <c r="F365" i="65"/>
  <c r="E365" i="65"/>
  <c r="K364" i="65"/>
  <c r="F364" i="65"/>
  <c r="E364" i="65"/>
  <c r="K363" i="65"/>
  <c r="F363" i="65"/>
  <c r="E363" i="65"/>
  <c r="K362" i="65"/>
  <c r="F362" i="65"/>
  <c r="E362" i="65"/>
  <c r="K361" i="65"/>
  <c r="F361" i="65"/>
  <c r="E361" i="65"/>
  <c r="K360" i="65"/>
  <c r="F360" i="65"/>
  <c r="E360" i="65"/>
  <c r="K359" i="65"/>
  <c r="F359" i="65"/>
  <c r="E359" i="65"/>
  <c r="K358" i="65"/>
  <c r="F358" i="65"/>
  <c r="E358" i="65"/>
  <c r="K357" i="65"/>
  <c r="F357" i="65"/>
  <c r="E357" i="65"/>
  <c r="K356" i="65"/>
  <c r="F356" i="65"/>
  <c r="E356" i="65"/>
  <c r="K355" i="65"/>
  <c r="F355" i="65"/>
  <c r="E355" i="65"/>
  <c r="K354" i="65"/>
  <c r="F354" i="65"/>
  <c r="E354" i="65"/>
  <c r="K353" i="65"/>
  <c r="F353" i="65"/>
  <c r="E353" i="65"/>
  <c r="K352" i="65"/>
  <c r="F352" i="65"/>
  <c r="E352" i="65"/>
  <c r="K351" i="65"/>
  <c r="F351" i="65"/>
  <c r="E351" i="65"/>
  <c r="K350" i="65"/>
  <c r="F350" i="65"/>
  <c r="E350" i="65"/>
  <c r="K349" i="65"/>
  <c r="F349" i="65"/>
  <c r="E349" i="65"/>
  <c r="K348" i="65"/>
  <c r="F348" i="65"/>
  <c r="E348" i="65"/>
  <c r="K347" i="65"/>
  <c r="F347" i="65"/>
  <c r="E347" i="65"/>
  <c r="K346" i="65"/>
  <c r="F346" i="65"/>
  <c r="E346" i="65"/>
  <c r="K345" i="65"/>
  <c r="F345" i="65"/>
  <c r="E345" i="65"/>
  <c r="K344" i="65"/>
  <c r="F344" i="65"/>
  <c r="E344" i="65"/>
  <c r="K343" i="65"/>
  <c r="F343" i="65"/>
  <c r="E343" i="65"/>
  <c r="K342" i="65"/>
  <c r="F342" i="65"/>
  <c r="E342" i="65"/>
  <c r="K341" i="65"/>
  <c r="F341" i="65"/>
  <c r="E341" i="65"/>
  <c r="K340" i="65"/>
  <c r="F340" i="65"/>
  <c r="E340" i="65"/>
  <c r="K339" i="65"/>
  <c r="F339" i="65"/>
  <c r="E339" i="65"/>
  <c r="K338" i="65"/>
  <c r="F338" i="65"/>
  <c r="E338" i="65"/>
  <c r="K337" i="65"/>
  <c r="F337" i="65"/>
  <c r="E337" i="65"/>
  <c r="K336" i="65"/>
  <c r="F336" i="65"/>
  <c r="E336" i="65"/>
  <c r="K335" i="65"/>
  <c r="F335" i="65"/>
  <c r="E335" i="65"/>
  <c r="K334" i="65"/>
  <c r="F334" i="65"/>
  <c r="E334" i="65"/>
  <c r="K333" i="65"/>
  <c r="F333" i="65"/>
  <c r="E333" i="65"/>
  <c r="K332" i="65"/>
  <c r="F332" i="65"/>
  <c r="E332" i="65"/>
  <c r="K331" i="65"/>
  <c r="F331" i="65"/>
  <c r="E331" i="65"/>
  <c r="K330" i="65"/>
  <c r="F330" i="65"/>
  <c r="E330" i="65"/>
  <c r="K329" i="65"/>
  <c r="F329" i="65"/>
  <c r="E329" i="65"/>
  <c r="K328" i="65"/>
  <c r="F328" i="65"/>
  <c r="E328" i="65"/>
  <c r="K327" i="65"/>
  <c r="F327" i="65"/>
  <c r="E327" i="65"/>
  <c r="K326" i="65"/>
  <c r="F326" i="65"/>
  <c r="E326" i="65"/>
  <c r="K325" i="65"/>
  <c r="F325" i="65"/>
  <c r="E325" i="65"/>
  <c r="K324" i="65"/>
  <c r="F324" i="65"/>
  <c r="E324" i="65"/>
  <c r="K323" i="65"/>
  <c r="F323" i="65"/>
  <c r="E323" i="65"/>
  <c r="K322" i="65"/>
  <c r="F322" i="65"/>
  <c r="E322" i="65"/>
  <c r="K321" i="65"/>
  <c r="F321" i="65"/>
  <c r="E321" i="65"/>
  <c r="K320" i="65"/>
  <c r="F320" i="65"/>
  <c r="E320" i="65"/>
  <c r="K319" i="65"/>
  <c r="F319" i="65"/>
  <c r="E319" i="65"/>
  <c r="K318" i="65"/>
  <c r="F318" i="65"/>
  <c r="E318" i="65"/>
  <c r="K317" i="65"/>
  <c r="F317" i="65"/>
  <c r="E317" i="65"/>
  <c r="K316" i="65"/>
  <c r="F316" i="65"/>
  <c r="E316" i="65"/>
  <c r="K1334" i="65"/>
  <c r="F1334" i="65"/>
  <c r="E1334" i="65"/>
  <c r="K1333" i="65"/>
  <c r="F1333" i="65"/>
  <c r="E1333" i="65"/>
  <c r="K313" i="65"/>
  <c r="F313" i="65"/>
  <c r="E313" i="65"/>
  <c r="K312" i="65"/>
  <c r="F312" i="65"/>
  <c r="E312" i="65"/>
  <c r="K311" i="65"/>
  <c r="F311" i="65"/>
  <c r="E311" i="65"/>
  <c r="K310" i="65"/>
  <c r="F310" i="65"/>
  <c r="E310" i="65"/>
  <c r="K309" i="65"/>
  <c r="F309" i="65"/>
  <c r="E309" i="65"/>
  <c r="K308" i="65"/>
  <c r="F308" i="65"/>
  <c r="E308" i="65"/>
  <c r="K307" i="65"/>
  <c r="F307" i="65"/>
  <c r="E307" i="65"/>
  <c r="K306" i="65"/>
  <c r="F306" i="65"/>
  <c r="E306" i="65"/>
  <c r="K305" i="65"/>
  <c r="F305" i="65"/>
  <c r="E305" i="65"/>
  <c r="K304" i="65"/>
  <c r="F304" i="65"/>
  <c r="E304" i="65"/>
  <c r="K303" i="65"/>
  <c r="F303" i="65"/>
  <c r="E303" i="65"/>
  <c r="K302" i="65"/>
  <c r="F302" i="65"/>
  <c r="E302" i="65"/>
  <c r="K301" i="65"/>
  <c r="F301" i="65"/>
  <c r="E301" i="65"/>
  <c r="K300" i="65"/>
  <c r="F300" i="65"/>
  <c r="E300" i="65"/>
  <c r="K299" i="65"/>
  <c r="F299" i="65"/>
  <c r="E299" i="65"/>
  <c r="K298" i="65"/>
  <c r="F298" i="65"/>
  <c r="E298" i="65"/>
  <c r="K297" i="65"/>
  <c r="F297" i="65"/>
  <c r="E297" i="65"/>
  <c r="K296" i="65"/>
  <c r="F296" i="65"/>
  <c r="E296" i="65"/>
  <c r="K295" i="65"/>
  <c r="F295" i="65"/>
  <c r="E295" i="65"/>
  <c r="K294" i="65"/>
  <c r="F294" i="65"/>
  <c r="E294" i="65"/>
  <c r="K293" i="65"/>
  <c r="F293" i="65"/>
  <c r="E293" i="65"/>
  <c r="K292" i="65"/>
  <c r="F292" i="65"/>
  <c r="E292" i="65"/>
  <c r="K291" i="65"/>
  <c r="F291" i="65"/>
  <c r="E291" i="65"/>
  <c r="K290" i="65"/>
  <c r="F290" i="65"/>
  <c r="E290" i="65"/>
  <c r="K289" i="65"/>
  <c r="F289" i="65"/>
  <c r="E289" i="65"/>
  <c r="K288" i="65"/>
  <c r="F288" i="65"/>
  <c r="E288" i="65"/>
  <c r="K287" i="65"/>
  <c r="F287" i="65"/>
  <c r="E287" i="65"/>
  <c r="K286" i="65"/>
  <c r="F286" i="65"/>
  <c r="E286" i="65"/>
  <c r="K285" i="65"/>
  <c r="F285" i="65"/>
  <c r="E285" i="65"/>
  <c r="K284" i="65"/>
  <c r="F284" i="65"/>
  <c r="E284" i="65"/>
  <c r="K283" i="65"/>
  <c r="F283" i="65"/>
  <c r="E283" i="65"/>
  <c r="K282" i="65"/>
  <c r="F282" i="65"/>
  <c r="E282" i="65"/>
  <c r="K281" i="65"/>
  <c r="F281" i="65"/>
  <c r="E281" i="65"/>
  <c r="K280" i="65"/>
  <c r="F280" i="65"/>
  <c r="E280" i="65"/>
  <c r="K279" i="65"/>
  <c r="F279" i="65"/>
  <c r="E279" i="65"/>
  <c r="K278" i="65"/>
  <c r="F278" i="65"/>
  <c r="E278" i="65"/>
  <c r="K277" i="65"/>
  <c r="F277" i="65"/>
  <c r="E277" i="65"/>
  <c r="K276" i="65"/>
  <c r="F276" i="65"/>
  <c r="E276" i="65"/>
  <c r="K275" i="65"/>
  <c r="F275" i="65"/>
  <c r="E275" i="65"/>
  <c r="K274" i="65"/>
  <c r="F274" i="65"/>
  <c r="E274" i="65"/>
  <c r="K273" i="65"/>
  <c r="F273" i="65"/>
  <c r="E273" i="65"/>
  <c r="K272" i="65"/>
  <c r="F272" i="65"/>
  <c r="E272" i="65"/>
  <c r="K271" i="65"/>
  <c r="F271" i="65"/>
  <c r="E271" i="65"/>
  <c r="K270" i="65"/>
  <c r="F270" i="65"/>
  <c r="E270" i="65"/>
  <c r="K269" i="65"/>
  <c r="F269" i="65"/>
  <c r="E269" i="65"/>
  <c r="K268" i="65"/>
  <c r="F268" i="65"/>
  <c r="E268" i="65"/>
  <c r="K267" i="65"/>
  <c r="F267" i="65"/>
  <c r="E267" i="65"/>
  <c r="K266" i="65"/>
  <c r="F266" i="65"/>
  <c r="E266" i="65"/>
  <c r="K265" i="65"/>
  <c r="F265" i="65"/>
  <c r="E265" i="65"/>
  <c r="K264" i="65"/>
  <c r="F264" i="65"/>
  <c r="E264" i="65"/>
  <c r="K263" i="65"/>
  <c r="F263" i="65"/>
  <c r="E263" i="65"/>
  <c r="K262" i="65"/>
  <c r="F262" i="65"/>
  <c r="E262" i="65"/>
  <c r="K261" i="65"/>
  <c r="F261" i="65"/>
  <c r="E261" i="65"/>
  <c r="K260" i="65"/>
  <c r="F260" i="65"/>
  <c r="E260" i="65"/>
  <c r="K259" i="65"/>
  <c r="F259" i="65"/>
  <c r="E259" i="65"/>
  <c r="K258" i="65"/>
  <c r="F258" i="65"/>
  <c r="E258" i="65"/>
  <c r="K257" i="65"/>
  <c r="F257" i="65"/>
  <c r="E257" i="65"/>
  <c r="K256" i="65"/>
  <c r="F256" i="65"/>
  <c r="E256" i="65"/>
  <c r="K255" i="65"/>
  <c r="F255" i="65"/>
  <c r="E255" i="65"/>
  <c r="K254" i="65"/>
  <c r="F254" i="65"/>
  <c r="E254" i="65"/>
  <c r="K253" i="65"/>
  <c r="F253" i="65"/>
  <c r="E253" i="65"/>
  <c r="K252" i="65"/>
  <c r="F252" i="65"/>
  <c r="E252" i="65"/>
  <c r="K251" i="65"/>
  <c r="F251" i="65"/>
  <c r="E251" i="65"/>
  <c r="K250" i="65"/>
  <c r="F250" i="65"/>
  <c r="E250" i="65"/>
  <c r="K249" i="65"/>
  <c r="F249" i="65"/>
  <c r="E249" i="65"/>
  <c r="K248" i="65"/>
  <c r="F248" i="65"/>
  <c r="E248" i="65"/>
  <c r="K247" i="65"/>
  <c r="F247" i="65"/>
  <c r="E247" i="65"/>
  <c r="K246" i="65"/>
  <c r="F246" i="65"/>
  <c r="E246" i="65"/>
  <c r="K245" i="65"/>
  <c r="F245" i="65"/>
  <c r="E245" i="65"/>
  <c r="K244" i="65"/>
  <c r="F244" i="65"/>
  <c r="E244" i="65"/>
  <c r="K243" i="65"/>
  <c r="F243" i="65"/>
  <c r="E243" i="65"/>
  <c r="K242" i="65"/>
  <c r="F242" i="65"/>
  <c r="E242" i="65"/>
  <c r="K241" i="65"/>
  <c r="F241" i="65"/>
  <c r="E241" i="65"/>
  <c r="K240" i="65"/>
  <c r="F240" i="65"/>
  <c r="E240" i="65"/>
  <c r="K239" i="65"/>
  <c r="F239" i="65"/>
  <c r="E239" i="65"/>
  <c r="K238" i="65"/>
  <c r="F238" i="65"/>
  <c r="E238" i="65"/>
  <c r="K237" i="65"/>
  <c r="F237" i="65"/>
  <c r="E237" i="65"/>
  <c r="K236" i="65"/>
  <c r="F236" i="65"/>
  <c r="E236" i="65"/>
  <c r="K4988" i="65"/>
  <c r="F4988" i="65"/>
  <c r="E4988" i="65"/>
  <c r="K4710" i="65"/>
  <c r="F4710" i="65"/>
  <c r="E4710" i="65"/>
  <c r="K3179" i="65"/>
  <c r="F3179" i="65"/>
  <c r="E3179" i="65"/>
  <c r="K3018" i="65"/>
  <c r="F3018" i="65"/>
  <c r="E3018" i="65"/>
  <c r="K3017" i="65"/>
  <c r="F3017" i="65"/>
  <c r="E3017" i="65"/>
  <c r="K2842" i="65"/>
  <c r="F2842" i="65"/>
  <c r="E2842" i="65"/>
  <c r="K2406" i="65"/>
  <c r="F2406" i="65"/>
  <c r="E2406" i="65"/>
  <c r="K2159" i="65"/>
  <c r="F2159" i="65"/>
  <c r="E2159" i="65"/>
  <c r="K793" i="65"/>
  <c r="F793" i="65"/>
  <c r="E793" i="65"/>
  <c r="K578" i="65"/>
  <c r="F578" i="65"/>
  <c r="E578" i="65"/>
  <c r="K577" i="65"/>
  <c r="F577" i="65"/>
  <c r="E577" i="65"/>
  <c r="K576" i="65"/>
  <c r="F576" i="65"/>
  <c r="E576" i="65"/>
  <c r="K25" i="65"/>
  <c r="F25" i="65"/>
  <c r="E25" i="65"/>
  <c r="K222" i="65"/>
  <c r="F222" i="65"/>
  <c r="E222" i="65"/>
  <c r="K221" i="65"/>
  <c r="F221" i="65"/>
  <c r="E221" i="65"/>
  <c r="K220" i="65"/>
  <c r="F220" i="65"/>
  <c r="E220" i="65"/>
  <c r="K219" i="65"/>
  <c r="F219" i="65"/>
  <c r="E219" i="65"/>
  <c r="K218" i="65"/>
  <c r="F218" i="65"/>
  <c r="E218" i="65"/>
  <c r="K217" i="65"/>
  <c r="F217" i="65"/>
  <c r="E217" i="65"/>
  <c r="K216" i="65"/>
  <c r="F216" i="65"/>
  <c r="E216" i="65"/>
  <c r="K215" i="65"/>
  <c r="F215" i="65"/>
  <c r="E215" i="65"/>
  <c r="K214" i="65"/>
  <c r="F214" i="65"/>
  <c r="E214" i="65"/>
  <c r="K213" i="65"/>
  <c r="F213" i="65"/>
  <c r="E213" i="65"/>
  <c r="K212" i="65"/>
  <c r="F212" i="65"/>
  <c r="E212" i="65"/>
  <c r="K4709" i="65"/>
  <c r="F4709" i="65"/>
  <c r="E4709" i="65"/>
  <c r="K3016" i="65"/>
  <c r="F3016" i="65"/>
  <c r="E3016" i="65"/>
  <c r="K3015" i="65"/>
  <c r="F3015" i="65"/>
  <c r="E3015" i="65"/>
  <c r="K3014" i="65"/>
  <c r="F3014" i="65"/>
  <c r="E3014" i="65"/>
  <c r="K1819" i="65"/>
  <c r="F1819" i="65"/>
  <c r="E1819" i="65"/>
  <c r="K206" i="65"/>
  <c r="F206" i="65"/>
  <c r="E206" i="65"/>
  <c r="K205" i="65"/>
  <c r="F205" i="65"/>
  <c r="E205" i="65"/>
  <c r="K204" i="65"/>
  <c r="F204" i="65"/>
  <c r="E204" i="65"/>
  <c r="K203" i="65"/>
  <c r="F203" i="65"/>
  <c r="E203" i="65"/>
  <c r="K202" i="65"/>
  <c r="F202" i="65"/>
  <c r="E202" i="65"/>
  <c r="K201" i="65"/>
  <c r="F201" i="65"/>
  <c r="E201" i="65"/>
  <c r="K200" i="65"/>
  <c r="F200" i="65"/>
  <c r="E200" i="65"/>
  <c r="K199" i="65"/>
  <c r="F199" i="65"/>
  <c r="E199" i="65"/>
  <c r="K198" i="65"/>
  <c r="F198" i="65"/>
  <c r="E198" i="65"/>
  <c r="K197" i="65"/>
  <c r="F197" i="65"/>
  <c r="E197" i="65"/>
  <c r="K196" i="65"/>
  <c r="F196" i="65"/>
  <c r="E196" i="65"/>
  <c r="K195" i="65"/>
  <c r="F195" i="65"/>
  <c r="E195" i="65"/>
  <c r="K194" i="65"/>
  <c r="F194" i="65"/>
  <c r="E194" i="65"/>
  <c r="K193" i="65"/>
  <c r="F193" i="65"/>
  <c r="E193" i="65"/>
  <c r="K192" i="65"/>
  <c r="F192" i="65"/>
  <c r="E192" i="65"/>
  <c r="K191" i="65"/>
  <c r="F191" i="65"/>
  <c r="E191" i="65"/>
  <c r="K190" i="65"/>
  <c r="F190" i="65"/>
  <c r="E190" i="65"/>
  <c r="K189" i="65"/>
  <c r="F189" i="65"/>
  <c r="E189" i="65"/>
  <c r="K188" i="65"/>
  <c r="F188" i="65"/>
  <c r="E188" i="65"/>
  <c r="K187" i="65"/>
  <c r="F187" i="65"/>
  <c r="E187" i="65"/>
  <c r="K186" i="65"/>
  <c r="F186" i="65"/>
  <c r="E186" i="65"/>
  <c r="K185" i="65"/>
  <c r="F185" i="65"/>
  <c r="E185" i="65"/>
  <c r="K184" i="65"/>
  <c r="F184" i="65"/>
  <c r="E184" i="65"/>
  <c r="K183" i="65"/>
  <c r="F183" i="65"/>
  <c r="E183" i="65"/>
  <c r="K182" i="65"/>
  <c r="F182" i="65"/>
  <c r="E182" i="65"/>
  <c r="K181" i="65"/>
  <c r="F181" i="65"/>
  <c r="E181" i="65"/>
  <c r="K180" i="65"/>
  <c r="F180" i="65"/>
  <c r="E180" i="65"/>
  <c r="K179" i="65"/>
  <c r="F179" i="65"/>
  <c r="E179" i="65"/>
  <c r="K178" i="65"/>
  <c r="F178" i="65"/>
  <c r="E178" i="65"/>
  <c r="K177" i="65"/>
  <c r="F177" i="65"/>
  <c r="E177" i="65"/>
  <c r="K176" i="65"/>
  <c r="F176" i="65"/>
  <c r="E176" i="65"/>
  <c r="K175" i="65"/>
  <c r="F175" i="65"/>
  <c r="E175" i="65"/>
  <c r="K174" i="65"/>
  <c r="F174" i="65"/>
  <c r="E174" i="65"/>
  <c r="K173" i="65"/>
  <c r="F173" i="65"/>
  <c r="E173" i="65"/>
  <c r="K172" i="65"/>
  <c r="F172" i="65"/>
  <c r="E172" i="65"/>
  <c r="K171" i="65"/>
  <c r="F171" i="65"/>
  <c r="E171" i="65"/>
  <c r="K170" i="65"/>
  <c r="F170" i="65"/>
  <c r="E170" i="65"/>
  <c r="K169" i="65"/>
  <c r="F169" i="65"/>
  <c r="E169" i="65"/>
  <c r="K168" i="65"/>
  <c r="F168" i="65"/>
  <c r="E168" i="65"/>
  <c r="K167" i="65"/>
  <c r="F167" i="65"/>
  <c r="E167" i="65"/>
  <c r="K166" i="65"/>
  <c r="F166" i="65"/>
  <c r="E166" i="65"/>
  <c r="K165" i="65"/>
  <c r="F165" i="65"/>
  <c r="E165" i="65"/>
  <c r="K164" i="65"/>
  <c r="F164" i="65"/>
  <c r="E164" i="65"/>
  <c r="K163" i="65"/>
  <c r="F163" i="65"/>
  <c r="E163" i="65"/>
  <c r="K162" i="65"/>
  <c r="F162" i="65"/>
  <c r="E162" i="65"/>
  <c r="K161" i="65"/>
  <c r="F161" i="65"/>
  <c r="E161" i="65"/>
  <c r="K160" i="65"/>
  <c r="F160" i="65"/>
  <c r="E160" i="65"/>
  <c r="K159" i="65"/>
  <c r="F159" i="65"/>
  <c r="E159" i="65"/>
  <c r="K158" i="65"/>
  <c r="F158" i="65"/>
  <c r="E158" i="65"/>
  <c r="K157" i="65"/>
  <c r="F157" i="65"/>
  <c r="E157" i="65"/>
  <c r="K156" i="65"/>
  <c r="F156" i="65"/>
  <c r="E156" i="65"/>
  <c r="K1156" i="65"/>
  <c r="F1156" i="65"/>
  <c r="E1156" i="65"/>
  <c r="K1155" i="65"/>
  <c r="F1155" i="65"/>
  <c r="E1155" i="65"/>
  <c r="K153" i="65"/>
  <c r="F153" i="65"/>
  <c r="E153" i="65"/>
  <c r="K152" i="65"/>
  <c r="F152" i="65"/>
  <c r="E152" i="65"/>
  <c r="K151" i="65"/>
  <c r="F151" i="65"/>
  <c r="E151" i="65"/>
  <c r="K150" i="65"/>
  <c r="F150" i="65"/>
  <c r="E150" i="65"/>
  <c r="K149" i="65"/>
  <c r="F149" i="65"/>
  <c r="E149" i="65"/>
  <c r="K148" i="65"/>
  <c r="F148" i="65"/>
  <c r="E148" i="65"/>
  <c r="K147" i="65"/>
  <c r="F147" i="65"/>
  <c r="E147" i="65"/>
  <c r="K146" i="65"/>
  <c r="F146" i="65"/>
  <c r="E146" i="65"/>
  <c r="K145" i="65"/>
  <c r="F145" i="65"/>
  <c r="E145" i="65"/>
  <c r="K144" i="65"/>
  <c r="F144" i="65"/>
  <c r="E144" i="65"/>
  <c r="K143" i="65"/>
  <c r="F143" i="65"/>
  <c r="E143" i="65"/>
  <c r="K142" i="65"/>
  <c r="F142" i="65"/>
  <c r="E142" i="65"/>
  <c r="K141" i="65"/>
  <c r="F141" i="65"/>
  <c r="E141" i="65"/>
  <c r="K140" i="65"/>
  <c r="F140" i="65"/>
  <c r="E140" i="65"/>
  <c r="K139" i="65"/>
  <c r="F139" i="65"/>
  <c r="E139" i="65"/>
  <c r="K138" i="65"/>
  <c r="F138" i="65"/>
  <c r="E138" i="65"/>
  <c r="K137" i="65"/>
  <c r="F137" i="65"/>
  <c r="E137" i="65"/>
  <c r="K136" i="65"/>
  <c r="F136" i="65"/>
  <c r="E136" i="65"/>
  <c r="K135" i="65"/>
  <c r="F135" i="65"/>
  <c r="E135" i="65"/>
  <c r="K134" i="65"/>
  <c r="F134" i="65"/>
  <c r="E134" i="65"/>
  <c r="K133" i="65"/>
  <c r="F133" i="65"/>
  <c r="E133" i="65"/>
  <c r="K132" i="65"/>
  <c r="F132" i="65"/>
  <c r="E132" i="65"/>
  <c r="K131" i="65"/>
  <c r="F131" i="65"/>
  <c r="E131" i="65"/>
  <c r="K130" i="65"/>
  <c r="F130" i="65"/>
  <c r="E130" i="65"/>
  <c r="K129" i="65"/>
  <c r="F129" i="65"/>
  <c r="E129" i="65"/>
  <c r="K128" i="65"/>
  <c r="F128" i="65"/>
  <c r="E128" i="65"/>
  <c r="K127" i="65"/>
  <c r="F127" i="65"/>
  <c r="E127" i="65"/>
  <c r="K126" i="65"/>
  <c r="F126" i="65"/>
  <c r="E126" i="65"/>
  <c r="K125" i="65"/>
  <c r="F125" i="65"/>
  <c r="E125" i="65"/>
  <c r="K124" i="65"/>
  <c r="F124" i="65"/>
  <c r="E124" i="65"/>
  <c r="K123" i="65"/>
  <c r="F123" i="65"/>
  <c r="E123" i="65"/>
  <c r="K122" i="65"/>
  <c r="F122" i="65"/>
  <c r="E122" i="65"/>
  <c r="K121" i="65"/>
  <c r="F121" i="65"/>
  <c r="E121" i="65"/>
  <c r="K120" i="65"/>
  <c r="F120" i="65"/>
  <c r="E120" i="65"/>
  <c r="K119" i="65"/>
  <c r="F119" i="65"/>
  <c r="E119" i="65"/>
  <c r="K118" i="65"/>
  <c r="F118" i="65"/>
  <c r="E118" i="65"/>
  <c r="K117" i="65"/>
  <c r="F117" i="65"/>
  <c r="E117" i="65"/>
  <c r="K116" i="65"/>
  <c r="F116" i="65"/>
  <c r="E116" i="65"/>
  <c r="K115" i="65"/>
  <c r="F115" i="65"/>
  <c r="E115" i="65"/>
  <c r="K114" i="65"/>
  <c r="F114" i="65"/>
  <c r="E114" i="65"/>
  <c r="K113" i="65"/>
  <c r="F113" i="65"/>
  <c r="E113" i="65"/>
  <c r="K112" i="65"/>
  <c r="F112" i="65"/>
  <c r="E112" i="65"/>
  <c r="K111" i="65"/>
  <c r="F111" i="65"/>
  <c r="E111" i="65"/>
  <c r="K110" i="65"/>
  <c r="F110" i="65"/>
  <c r="E110" i="65"/>
  <c r="K109" i="65"/>
  <c r="F109" i="65"/>
  <c r="E109" i="65"/>
  <c r="K108" i="65"/>
  <c r="F108" i="65"/>
  <c r="E108" i="65"/>
  <c r="K107" i="65"/>
  <c r="F107" i="65"/>
  <c r="E107" i="65"/>
  <c r="K106" i="65"/>
  <c r="F106" i="65"/>
  <c r="E106" i="65"/>
  <c r="K105" i="65"/>
  <c r="F105" i="65"/>
  <c r="E105" i="65"/>
  <c r="K104" i="65"/>
  <c r="F104" i="65"/>
  <c r="E104" i="65"/>
  <c r="K103" i="65"/>
  <c r="F103" i="65"/>
  <c r="E103" i="65"/>
  <c r="K102" i="65"/>
  <c r="F102" i="65"/>
  <c r="E102" i="65"/>
  <c r="K101" i="65"/>
  <c r="F101" i="65"/>
  <c r="E101" i="65"/>
  <c r="K100" i="65"/>
  <c r="F100" i="65"/>
  <c r="E100" i="65"/>
  <c r="K99" i="65"/>
  <c r="F99" i="65"/>
  <c r="E99" i="65"/>
  <c r="K98" i="65"/>
  <c r="F98" i="65"/>
  <c r="E98" i="65"/>
  <c r="K97" i="65"/>
  <c r="F97" i="65"/>
  <c r="E97" i="65"/>
  <c r="K96" i="65"/>
  <c r="F96" i="65"/>
  <c r="E96" i="65"/>
  <c r="K95" i="65"/>
  <c r="F95" i="65"/>
  <c r="E95" i="65"/>
  <c r="K94" i="65"/>
  <c r="F94" i="65"/>
  <c r="E94" i="65"/>
  <c r="K93" i="65"/>
  <c r="F93" i="65"/>
  <c r="E93" i="65"/>
  <c r="K92" i="65"/>
  <c r="F92" i="65"/>
  <c r="E92" i="65"/>
  <c r="K91" i="65"/>
  <c r="F91" i="65"/>
  <c r="E91" i="65"/>
  <c r="K90" i="65"/>
  <c r="F90" i="65"/>
  <c r="E90" i="65"/>
  <c r="K89" i="65"/>
  <c r="F89" i="65"/>
  <c r="E89" i="65"/>
  <c r="K88" i="65"/>
  <c r="F88" i="65"/>
  <c r="E88" i="65"/>
  <c r="K87" i="65"/>
  <c r="F87" i="65"/>
  <c r="E87" i="65"/>
  <c r="K86" i="65"/>
  <c r="F86" i="65"/>
  <c r="E86" i="65"/>
  <c r="K85" i="65"/>
  <c r="F85" i="65"/>
  <c r="E85" i="65"/>
  <c r="K84" i="65"/>
  <c r="F84" i="65"/>
  <c r="E84" i="65"/>
  <c r="K83" i="65"/>
  <c r="F83" i="65"/>
  <c r="E83" i="65"/>
  <c r="K82" i="65"/>
  <c r="F82" i="65"/>
  <c r="E82" i="65"/>
  <c r="K81" i="65"/>
  <c r="F81" i="65"/>
  <c r="E81" i="65"/>
  <c r="K80" i="65"/>
  <c r="F80" i="65"/>
  <c r="E80" i="65"/>
  <c r="K79" i="65"/>
  <c r="F79" i="65"/>
  <c r="E79" i="65"/>
  <c r="K78" i="65"/>
  <c r="F78" i="65"/>
  <c r="E78" i="65"/>
  <c r="K77" i="65"/>
  <c r="F77" i="65"/>
  <c r="E77" i="65"/>
  <c r="K76" i="65"/>
  <c r="F76" i="65"/>
  <c r="E76" i="65"/>
  <c r="K75" i="65"/>
  <c r="F75" i="65"/>
  <c r="E75" i="65"/>
  <c r="K74" i="65"/>
  <c r="F74" i="65"/>
  <c r="E74" i="65"/>
  <c r="K73" i="65"/>
  <c r="F73" i="65"/>
  <c r="E73" i="65"/>
  <c r="K72" i="65"/>
  <c r="F72" i="65"/>
  <c r="E72" i="65"/>
  <c r="K71" i="65"/>
  <c r="F71" i="65"/>
  <c r="E71" i="65"/>
  <c r="K70" i="65"/>
  <c r="F70" i="65"/>
  <c r="E70" i="65"/>
  <c r="K69" i="65"/>
  <c r="F69" i="65"/>
  <c r="E69" i="65"/>
  <c r="K68" i="65"/>
  <c r="F68" i="65"/>
  <c r="E68" i="65"/>
  <c r="K67" i="65"/>
  <c r="F67" i="65"/>
  <c r="E67" i="65"/>
  <c r="K66" i="65"/>
  <c r="F66" i="65"/>
  <c r="E66" i="65"/>
  <c r="K65" i="65"/>
  <c r="F65" i="65"/>
  <c r="E65" i="65"/>
  <c r="K64" i="65"/>
  <c r="F64" i="65"/>
  <c r="E64" i="65"/>
  <c r="K63" i="65"/>
  <c r="F63" i="65"/>
  <c r="E63" i="65"/>
  <c r="K62" i="65"/>
  <c r="F62" i="65"/>
  <c r="E62" i="65"/>
  <c r="K61" i="65"/>
  <c r="F61" i="65"/>
  <c r="E61" i="65"/>
  <c r="K60" i="65"/>
  <c r="F60" i="65"/>
  <c r="E60" i="65"/>
  <c r="K59" i="65"/>
  <c r="F59" i="65"/>
  <c r="E59" i="65"/>
  <c r="K58" i="65"/>
  <c r="F58" i="65"/>
  <c r="E58" i="65"/>
  <c r="K57" i="65"/>
  <c r="F57" i="65"/>
  <c r="E57" i="65"/>
  <c r="K56" i="65"/>
  <c r="F56" i="65"/>
  <c r="E56" i="65"/>
  <c r="K55" i="65"/>
  <c r="F55" i="65"/>
  <c r="E55" i="65"/>
  <c r="K54" i="65"/>
  <c r="F54" i="65"/>
  <c r="E54" i="65"/>
  <c r="K53" i="65"/>
  <c r="F53" i="65"/>
  <c r="E53" i="65"/>
  <c r="K52" i="65"/>
  <c r="F52" i="65"/>
  <c r="E52" i="65"/>
  <c r="K51" i="65"/>
  <c r="F51" i="65"/>
  <c r="E51" i="65"/>
  <c r="K50" i="65"/>
  <c r="F50" i="65"/>
  <c r="E50" i="65"/>
  <c r="K49" i="65"/>
  <c r="F49" i="65"/>
  <c r="E49" i="65"/>
  <c r="K48" i="65"/>
  <c r="F48" i="65"/>
  <c r="E48" i="65"/>
  <c r="K47" i="65"/>
  <c r="F47" i="65"/>
  <c r="E47" i="65"/>
  <c r="K46" i="65"/>
  <c r="F46" i="65"/>
  <c r="E46" i="65"/>
  <c r="K45" i="65"/>
  <c r="F45" i="65"/>
  <c r="E45" i="65"/>
  <c r="K44" i="65"/>
  <c r="F44" i="65"/>
  <c r="E44" i="65"/>
  <c r="K43" i="65"/>
  <c r="F43" i="65"/>
  <c r="E43" i="65"/>
  <c r="K42" i="65"/>
  <c r="F42" i="65"/>
  <c r="E42" i="65"/>
  <c r="K41" i="65"/>
  <c r="F41" i="65"/>
  <c r="E41" i="65"/>
  <c r="K40" i="65"/>
  <c r="F40" i="65"/>
  <c r="E40" i="65"/>
  <c r="K39" i="65"/>
  <c r="F39" i="65"/>
  <c r="E39" i="65"/>
  <c r="K38" i="65"/>
  <c r="F38" i="65"/>
  <c r="E38" i="65"/>
  <c r="K37" i="65"/>
  <c r="F37" i="65"/>
  <c r="E37" i="65"/>
  <c r="K36" i="65"/>
  <c r="F36" i="65"/>
  <c r="E36" i="65"/>
  <c r="K4987" i="65"/>
  <c r="F4987" i="65"/>
  <c r="E4987" i="65"/>
  <c r="K4708" i="65"/>
  <c r="F4708" i="65"/>
  <c r="E4708" i="65"/>
  <c r="K3013" i="65"/>
  <c r="F3013" i="65"/>
  <c r="E3013" i="65"/>
  <c r="K3012" i="65"/>
  <c r="F3012" i="65"/>
  <c r="E3012" i="65"/>
  <c r="K3011" i="65"/>
  <c r="F3011" i="65"/>
  <c r="E3011" i="65"/>
  <c r="K3010" i="65"/>
  <c r="F3010" i="65"/>
  <c r="E3010" i="65"/>
  <c r="K2841" i="65"/>
  <c r="F2841" i="65"/>
  <c r="E2841" i="65"/>
  <c r="K2405" i="65"/>
  <c r="F2405" i="65"/>
  <c r="E2405" i="65"/>
  <c r="K2158" i="65"/>
  <c r="F2158" i="65"/>
  <c r="E2158" i="65"/>
  <c r="K1818" i="65"/>
  <c r="F1818" i="65"/>
  <c r="E1818" i="65"/>
  <c r="K792" i="65"/>
  <c r="F792" i="65"/>
  <c r="E792" i="65"/>
  <c r="K791" i="65"/>
  <c r="F791" i="65"/>
  <c r="E791" i="65"/>
  <c r="K575" i="65"/>
  <c r="F575" i="65"/>
  <c r="E575" i="65"/>
  <c r="K574" i="65"/>
  <c r="F574" i="65"/>
  <c r="E574" i="65"/>
  <c r="K520" i="65"/>
  <c r="F520" i="65"/>
  <c r="E520" i="65"/>
  <c r="K519" i="65"/>
  <c r="F519" i="65"/>
  <c r="E519" i="65"/>
  <c r="K518" i="65"/>
  <c r="F518" i="65"/>
  <c r="E518" i="65"/>
  <c r="K379" i="65"/>
  <c r="F379" i="65"/>
  <c r="E379" i="65"/>
  <c r="K23" i="65"/>
  <c r="F23" i="65"/>
  <c r="E23" i="65"/>
  <c r="K16" i="65"/>
  <c r="F16" i="65"/>
  <c r="E16" i="65"/>
  <c r="K15" i="65"/>
  <c r="F15" i="65"/>
  <c r="E15" i="65"/>
  <c r="K14" i="65"/>
  <c r="F14" i="65"/>
  <c r="E14" i="65"/>
  <c r="K13" i="65"/>
  <c r="F13" i="65"/>
  <c r="E13" i="65"/>
  <c r="K12" i="65"/>
  <c r="F12" i="65"/>
  <c r="E12" i="65"/>
  <c r="K11" i="65"/>
  <c r="F11" i="65"/>
  <c r="E11" i="65"/>
  <c r="K10" i="65"/>
  <c r="F10" i="65"/>
  <c r="E10" i="65"/>
  <c r="K9" i="65"/>
  <c r="F9" i="65"/>
  <c r="E9" i="65"/>
  <c r="F68" i="56"/>
  <c r="F67" i="56"/>
  <c r="F66" i="56"/>
  <c r="F65" i="56"/>
  <c r="F64" i="56"/>
  <c r="F63" i="56"/>
  <c r="F62" i="56"/>
  <c r="F61" i="56"/>
  <c r="F60" i="56"/>
  <c r="F59" i="56"/>
  <c r="F58" i="56"/>
  <c r="F57" i="56"/>
  <c r="F56" i="56"/>
  <c r="F55" i="56"/>
  <c r="F54" i="56"/>
  <c r="F53" i="56"/>
  <c r="F52" i="56"/>
  <c r="F51" i="56"/>
  <c r="F48" i="56"/>
  <c r="F49" i="56"/>
  <c r="F50" i="56"/>
  <c r="F47" i="56"/>
  <c r="F46" i="56"/>
  <c r="F45" i="56"/>
  <c r="E44" i="56"/>
  <c r="F44" i="56"/>
  <c r="K44" i="56"/>
  <c r="E43" i="56"/>
  <c r="F43" i="56"/>
  <c r="K43" i="56"/>
  <c r="E42" i="56"/>
  <c r="F42" i="56"/>
  <c r="K42" i="56"/>
  <c r="E41" i="56"/>
  <c r="F41" i="56"/>
  <c r="K41" i="56"/>
  <c r="E40" i="56"/>
  <c r="F40" i="56"/>
  <c r="K40" i="56"/>
  <c r="E39" i="56"/>
  <c r="F39" i="56"/>
  <c r="K39" i="56"/>
  <c r="K38" i="56"/>
  <c r="F38" i="56"/>
  <c r="E38" i="56"/>
  <c r="K37" i="56"/>
  <c r="F37" i="56"/>
  <c r="K36" i="56"/>
  <c r="F36" i="56"/>
  <c r="F35" i="56"/>
  <c r="E35" i="56"/>
  <c r="F34" i="56"/>
  <c r="E34" i="56"/>
  <c r="F33" i="56"/>
  <c r="E33" i="56"/>
  <c r="F32" i="56"/>
  <c r="E32" i="56"/>
  <c r="F31" i="56"/>
  <c r="E31" i="56"/>
  <c r="F30" i="56"/>
  <c r="E30" i="56"/>
  <c r="F29" i="56"/>
  <c r="E29" i="56"/>
  <c r="F28" i="56"/>
  <c r="E28" i="56"/>
  <c r="F27" i="56"/>
  <c r="E27" i="56"/>
  <c r="F26" i="56"/>
  <c r="E26" i="56"/>
  <c r="F25" i="56"/>
  <c r="E25" i="56"/>
  <c r="F24" i="56"/>
  <c r="E24" i="56"/>
  <c r="F23" i="56"/>
  <c r="E23" i="56"/>
  <c r="F22" i="56"/>
  <c r="E22" i="56"/>
  <c r="F21" i="56"/>
  <c r="E21" i="56"/>
  <c r="F20" i="56"/>
  <c r="E20" i="56"/>
  <c r="F19" i="56"/>
  <c r="E19" i="56"/>
  <c r="F18" i="56"/>
  <c r="E18" i="56"/>
  <c r="F17" i="56"/>
  <c r="E17" i="56"/>
  <c r="F16" i="56"/>
  <c r="E16" i="56"/>
  <c r="F15" i="56"/>
  <c r="E15" i="56"/>
  <c r="F14" i="56"/>
  <c r="E14" i="56"/>
  <c r="F13" i="56"/>
  <c r="E13" i="56"/>
  <c r="F12" i="56"/>
  <c r="E12" i="56"/>
  <c r="F11" i="56"/>
  <c r="E11" i="56"/>
  <c r="F10" i="56"/>
  <c r="E10" i="56"/>
  <c r="F9" i="56"/>
  <c r="E9" i="56"/>
  <c r="Q248" i="25"/>
  <c r="O246" i="25"/>
  <c r="Q246" i="25"/>
  <c r="O247" i="25"/>
  <c r="Q247" i="25"/>
  <c r="O244" i="25"/>
  <c r="Q244" i="25"/>
  <c r="O243" i="25"/>
  <c r="Q243" i="25"/>
  <c r="O242" i="25"/>
  <c r="Q242" i="25"/>
  <c r="O241" i="25"/>
  <c r="Q241" i="25"/>
  <c r="O240" i="25"/>
  <c r="Q240" i="25"/>
  <c r="O239" i="25"/>
  <c r="Q239" i="25"/>
  <c r="O238" i="25"/>
  <c r="Q238" i="25"/>
  <c r="O237" i="25"/>
  <c r="Q237" i="25"/>
  <c r="O236" i="25"/>
  <c r="Q236" i="25"/>
  <c r="O235" i="25"/>
  <c r="Q235" i="25"/>
  <c r="O232" i="25"/>
  <c r="O233" i="25"/>
  <c r="O234" i="25"/>
  <c r="Q232" i="25"/>
  <c r="Q233" i="25"/>
  <c r="Q234" i="25"/>
  <c r="O231" i="25"/>
  <c r="Q231" i="25"/>
  <c r="O229" i="25"/>
  <c r="O230" i="25"/>
  <c r="Q229" i="25"/>
  <c r="Q230" i="25"/>
  <c r="O222" i="25"/>
  <c r="O223" i="25"/>
  <c r="O224" i="25"/>
  <c r="O225" i="25"/>
  <c r="O226" i="25"/>
  <c r="O227" i="25"/>
  <c r="O228" i="25"/>
  <c r="Q222" i="25"/>
  <c r="Q223" i="25"/>
  <c r="Q224" i="25"/>
  <c r="Q225" i="25"/>
  <c r="Q226" i="25"/>
  <c r="Q227" i="25"/>
  <c r="Q228" i="25"/>
  <c r="O221" i="25"/>
  <c r="Q221" i="25"/>
  <c r="O220" i="25"/>
  <c r="Q220" i="25"/>
  <c r="O219" i="25"/>
  <c r="Q219" i="25"/>
  <c r="O218" i="25"/>
  <c r="Q218" i="25"/>
  <c r="O217" i="25"/>
  <c r="Q217" i="25"/>
  <c r="O216" i="25"/>
  <c r="Q216" i="25"/>
  <c r="O215" i="25"/>
  <c r="Q215" i="25"/>
  <c r="O214" i="25"/>
  <c r="Q214" i="25"/>
  <c r="O213" i="25"/>
  <c r="Q213" i="25"/>
  <c r="O212" i="25"/>
  <c r="Q212" i="25"/>
  <c r="O211" i="25"/>
  <c r="Q211" i="25"/>
  <c r="O205" i="25"/>
  <c r="Q205" i="25"/>
  <c r="O203" i="25"/>
  <c r="Q203" i="25"/>
  <c r="O202" i="25"/>
  <c r="Q202" i="25"/>
  <c r="O201" i="25"/>
  <c r="O204" i="25"/>
  <c r="O206" i="25"/>
  <c r="O207" i="25"/>
  <c r="O208" i="25"/>
  <c r="O209" i="25"/>
  <c r="O210" i="25"/>
  <c r="Q201" i="25"/>
  <c r="Q204" i="25"/>
  <c r="Q206" i="25"/>
  <c r="Q207" i="25"/>
  <c r="Q208" i="25"/>
  <c r="Q209" i="25"/>
  <c r="Q210" i="25"/>
  <c r="O195" i="25"/>
  <c r="Q195" i="25"/>
  <c r="O192" i="25"/>
  <c r="Q192" i="25"/>
  <c r="O193" i="25"/>
  <c r="Q193" i="25"/>
  <c r="O187" i="25"/>
  <c r="Q187" i="25"/>
  <c r="O188" i="25"/>
  <c r="Q188" i="25"/>
  <c r="O189" i="25"/>
  <c r="Q189" i="25"/>
  <c r="O183" i="25"/>
  <c r="O184" i="25"/>
  <c r="Q183" i="25"/>
  <c r="Q184" i="25"/>
  <c r="O185" i="25"/>
  <c r="Q185" i="25"/>
  <c r="O186" i="25"/>
  <c r="Q186" i="25"/>
  <c r="O200" i="25"/>
  <c r="Q200" i="25"/>
  <c r="O199" i="25"/>
  <c r="Q199" i="25"/>
  <c r="O175" i="25"/>
  <c r="O176" i="25"/>
  <c r="O177" i="25"/>
  <c r="O178" i="25"/>
  <c r="O179" i="25"/>
  <c r="O180" i="25"/>
  <c r="O181" i="25"/>
  <c r="O182" i="25"/>
  <c r="O190" i="25"/>
  <c r="O191" i="25"/>
  <c r="O194" i="25"/>
  <c r="O196" i="25"/>
  <c r="O197" i="25"/>
  <c r="O198" i="25"/>
  <c r="Q175" i="25"/>
  <c r="Q176" i="25"/>
  <c r="Q177" i="25"/>
  <c r="Q178" i="25"/>
  <c r="Q179" i="25"/>
  <c r="Q180" i="25"/>
  <c r="Q181" i="25"/>
  <c r="Q182" i="25"/>
  <c r="Q190" i="25"/>
  <c r="Q191" i="25"/>
  <c r="Q194" i="25"/>
  <c r="Q196" i="25"/>
  <c r="Q197" i="25"/>
  <c r="Q198" i="25"/>
  <c r="O2" i="25"/>
  <c r="O3" i="25"/>
  <c r="O4" i="25"/>
  <c r="O5" i="25"/>
  <c r="O6" i="25"/>
  <c r="O7" i="25"/>
  <c r="O8" i="25"/>
  <c r="O9" i="25"/>
  <c r="O10" i="25"/>
  <c r="O11" i="25"/>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E1523" i="30"/>
  <c r="E1522" i="30"/>
  <c r="E1521" i="30"/>
  <c r="E1520" i="30"/>
  <c r="E1519" i="30"/>
  <c r="E1518" i="30"/>
  <c r="E1517" i="30"/>
  <c r="E1516" i="30"/>
  <c r="E1515" i="30"/>
  <c r="E1514" i="30"/>
  <c r="E1513" i="30"/>
  <c r="E1512" i="30"/>
  <c r="E1511" i="30"/>
  <c r="E1510" i="30"/>
  <c r="E1509" i="30"/>
  <c r="E1508" i="30"/>
  <c r="E1507" i="30"/>
  <c r="E1506" i="30"/>
  <c r="E1505" i="30"/>
  <c r="E1504" i="30"/>
  <c r="E1503" i="30"/>
  <c r="E1502" i="30"/>
  <c r="E1501" i="30"/>
  <c r="E1500" i="30"/>
  <c r="E1499" i="30"/>
  <c r="E1498" i="30"/>
  <c r="E1497" i="30"/>
  <c r="E1496" i="30"/>
  <c r="E1495" i="30"/>
  <c r="E1494" i="30"/>
  <c r="E1493" i="30"/>
  <c r="E1492" i="30"/>
  <c r="E1491" i="30"/>
  <c r="E1490" i="30"/>
  <c r="E1489" i="30"/>
  <c r="E1488" i="30"/>
  <c r="E1487" i="30"/>
  <c r="E1486" i="30"/>
  <c r="E1485" i="30"/>
  <c r="E1484" i="30"/>
  <c r="E1483" i="30"/>
  <c r="E1482" i="30"/>
  <c r="E1481" i="30"/>
  <c r="E1480" i="30"/>
  <c r="E1479" i="30"/>
  <c r="E1478" i="30"/>
  <c r="E1477" i="30"/>
  <c r="E1476" i="30"/>
  <c r="E1475" i="30"/>
  <c r="E1474" i="30"/>
  <c r="E1473" i="30"/>
  <c r="E1472" i="30"/>
  <c r="E1471" i="30"/>
  <c r="E1470" i="30"/>
  <c r="E1469" i="30"/>
  <c r="E1468" i="30"/>
  <c r="E1467" i="30"/>
  <c r="E1466" i="30"/>
  <c r="E1465" i="30"/>
  <c r="E1464" i="30"/>
  <c r="E1463" i="30"/>
  <c r="E1462" i="30"/>
  <c r="E1461" i="30"/>
  <c r="E1460" i="30"/>
  <c r="E1459" i="30"/>
  <c r="E1458" i="30"/>
  <c r="E1457" i="30"/>
  <c r="E1456" i="30"/>
  <c r="E1455" i="30"/>
  <c r="E1454" i="30"/>
  <c r="E1453" i="30"/>
  <c r="E1452" i="30"/>
  <c r="E1451" i="30"/>
  <c r="E1450" i="30"/>
  <c r="E1449" i="30"/>
  <c r="E1448" i="30"/>
  <c r="E1447" i="30"/>
  <c r="E1446" i="30"/>
  <c r="E1445" i="30"/>
  <c r="E1444" i="30"/>
  <c r="E1443" i="30"/>
  <c r="E1442" i="30"/>
  <c r="E1441" i="30"/>
  <c r="E1440" i="30"/>
  <c r="E1439" i="30"/>
  <c r="E1438" i="30"/>
  <c r="E1437" i="30"/>
  <c r="E1436" i="30"/>
  <c r="E1435" i="30"/>
  <c r="E1434" i="30"/>
  <c r="E1433" i="30"/>
  <c r="E1432" i="30"/>
  <c r="E1431" i="30"/>
  <c r="E1430" i="30"/>
  <c r="E1429" i="30"/>
  <c r="E1428" i="30"/>
  <c r="E1427" i="30"/>
  <c r="E1426" i="30"/>
  <c r="E1425" i="30"/>
  <c r="E1424" i="30"/>
  <c r="E1423" i="30"/>
  <c r="E1422" i="30"/>
  <c r="E1421" i="30"/>
  <c r="E1420" i="30"/>
  <c r="E1419" i="30"/>
  <c r="E1418" i="30"/>
  <c r="E1417" i="30"/>
  <c r="E1416" i="30"/>
  <c r="E1415" i="30"/>
  <c r="E1414" i="30"/>
  <c r="E1413" i="30"/>
  <c r="E1412" i="30"/>
  <c r="E1411" i="30"/>
  <c r="E1410" i="30"/>
  <c r="E1409" i="30"/>
  <c r="E1408" i="30"/>
  <c r="E1407" i="30"/>
  <c r="E1406" i="30"/>
  <c r="E1405" i="30"/>
  <c r="E1404" i="30"/>
  <c r="E1403" i="30"/>
  <c r="E1402" i="30"/>
  <c r="E1401" i="30"/>
  <c r="E1400" i="30"/>
  <c r="E1399" i="30"/>
  <c r="E1398" i="30"/>
  <c r="E1397" i="30"/>
  <c r="E1396" i="30"/>
  <c r="E1395" i="30"/>
  <c r="E1394" i="30"/>
  <c r="E1393" i="30"/>
  <c r="E1392" i="30"/>
  <c r="E1391" i="30"/>
  <c r="E1390" i="30"/>
  <c r="E1389" i="30"/>
  <c r="E1388" i="30"/>
  <c r="E1387" i="30"/>
  <c r="E1386" i="30"/>
  <c r="E1385" i="30"/>
  <c r="E1384" i="30"/>
  <c r="E1383" i="30"/>
  <c r="E1382" i="30"/>
  <c r="E1381" i="30"/>
  <c r="E1380" i="30"/>
  <c r="E1379" i="30"/>
  <c r="E1378" i="30"/>
  <c r="E1377" i="30"/>
  <c r="E1376" i="30"/>
  <c r="E1375" i="30"/>
  <c r="E1374" i="30"/>
  <c r="E1373" i="30"/>
  <c r="E1372" i="30"/>
  <c r="E1371" i="30"/>
  <c r="E1370" i="30"/>
  <c r="E1369" i="30"/>
  <c r="E1368" i="30"/>
  <c r="E1367" i="30"/>
  <c r="E1366" i="30"/>
  <c r="E1365" i="30"/>
  <c r="E1364" i="30"/>
  <c r="E1363" i="30"/>
  <c r="E1362" i="30"/>
  <c r="E1361" i="30"/>
  <c r="E1360" i="30"/>
  <c r="E1359" i="30"/>
  <c r="E1358" i="30"/>
  <c r="E1357" i="30"/>
  <c r="E1356" i="30"/>
  <c r="E1355" i="30"/>
  <c r="E1354" i="30"/>
  <c r="E1353" i="30"/>
  <c r="E1352" i="30"/>
  <c r="E1351" i="30"/>
  <c r="E1350" i="30"/>
  <c r="E1349" i="30"/>
  <c r="E1348" i="30"/>
  <c r="E1347" i="30"/>
  <c r="E1346" i="30"/>
  <c r="E1345" i="30"/>
  <c r="E1344" i="30"/>
  <c r="E1343" i="30"/>
  <c r="E1342" i="30"/>
  <c r="E1341" i="30"/>
  <c r="E1340" i="30"/>
  <c r="E1339" i="30"/>
  <c r="E1338" i="30"/>
  <c r="E1337" i="30"/>
  <c r="E1336" i="30"/>
  <c r="E1335" i="30"/>
  <c r="E1334" i="30"/>
  <c r="E1333" i="30"/>
  <c r="E1332" i="30"/>
  <c r="E1331" i="30"/>
  <c r="E1330" i="30"/>
  <c r="E1329" i="30"/>
  <c r="E1328" i="30"/>
  <c r="E1327" i="30"/>
  <c r="E1326" i="30"/>
  <c r="E1325" i="30"/>
  <c r="E1324" i="30"/>
  <c r="E1323" i="30"/>
  <c r="E1322" i="30"/>
  <c r="E1321" i="30"/>
  <c r="E1320" i="30"/>
  <c r="E1319" i="30"/>
  <c r="E1318" i="30"/>
  <c r="E1317" i="30"/>
  <c r="E1316" i="30"/>
  <c r="E1315" i="30"/>
  <c r="E1314" i="30"/>
  <c r="E1313" i="30"/>
  <c r="E1312" i="30"/>
  <c r="E1311" i="30"/>
  <c r="E1310" i="30"/>
  <c r="E1309" i="30"/>
  <c r="E1308" i="30"/>
  <c r="E1307" i="30"/>
  <c r="E1306" i="30"/>
  <c r="E1305" i="30"/>
  <c r="E1304" i="30"/>
  <c r="E1303" i="30"/>
  <c r="E1302" i="30"/>
  <c r="E1301" i="30"/>
  <c r="E1300" i="30"/>
  <c r="E1299" i="30"/>
  <c r="E1298" i="30"/>
  <c r="E1297" i="30"/>
  <c r="E1296" i="30"/>
  <c r="E1295" i="30"/>
  <c r="E1294" i="30"/>
  <c r="E1293" i="30"/>
  <c r="E1292" i="30"/>
  <c r="E1291" i="30"/>
  <c r="E1290" i="30"/>
  <c r="E1289" i="30"/>
  <c r="E1288" i="30"/>
  <c r="E1287" i="30"/>
  <c r="E1286" i="30"/>
  <c r="E1285" i="30"/>
  <c r="E1284" i="30"/>
  <c r="E1283" i="30"/>
  <c r="E1282" i="30"/>
  <c r="E1281" i="30"/>
  <c r="E1280" i="30"/>
  <c r="E1279" i="30"/>
  <c r="E1278" i="30"/>
  <c r="E1277" i="30"/>
  <c r="E1276" i="30"/>
  <c r="E1275" i="30"/>
  <c r="E1274" i="30"/>
  <c r="E1273" i="30"/>
  <c r="E1272" i="30"/>
  <c r="E1271" i="30"/>
  <c r="E1270" i="30"/>
  <c r="E1269" i="30"/>
  <c r="E1268" i="30"/>
  <c r="E1267" i="30"/>
  <c r="E1266" i="30"/>
  <c r="E1265" i="30"/>
  <c r="E1264" i="30"/>
  <c r="E1263" i="30"/>
  <c r="E1262" i="30"/>
  <c r="E1261" i="30"/>
  <c r="E1260" i="30"/>
  <c r="E1259" i="30"/>
  <c r="E1258" i="30"/>
  <c r="E1257" i="30"/>
  <c r="E1256" i="30"/>
  <c r="E1255" i="30"/>
  <c r="E1254" i="30"/>
  <c r="E1253" i="30"/>
  <c r="E1252" i="30"/>
  <c r="E1251" i="30"/>
  <c r="E1250" i="30"/>
  <c r="E1249" i="30"/>
  <c r="E1248" i="30"/>
  <c r="E1247" i="30"/>
  <c r="E1246" i="30"/>
  <c r="E1245" i="30"/>
  <c r="E1244" i="30"/>
  <c r="E1243" i="30"/>
  <c r="E1242" i="30"/>
  <c r="E1241" i="30"/>
  <c r="E1240" i="30"/>
  <c r="E1239" i="30"/>
  <c r="E1238" i="30"/>
  <c r="E1237" i="30"/>
  <c r="E1236" i="30"/>
  <c r="E1235" i="30"/>
  <c r="E1234" i="30"/>
  <c r="E1233" i="30"/>
  <c r="E1232" i="30"/>
  <c r="E1231" i="30"/>
  <c r="E1230" i="30"/>
  <c r="E1229" i="30"/>
  <c r="E1228" i="30"/>
  <c r="E1227" i="30"/>
  <c r="E1226" i="30"/>
  <c r="E1225" i="30"/>
  <c r="E1224" i="30"/>
  <c r="E1223" i="30"/>
  <c r="E1222" i="30"/>
  <c r="E1221" i="30"/>
  <c r="E1220" i="30"/>
  <c r="E1219" i="30"/>
  <c r="E1218" i="30"/>
  <c r="E1217" i="30"/>
  <c r="E1216" i="30"/>
  <c r="E1215" i="30"/>
  <c r="E1214" i="30"/>
  <c r="E1213" i="30"/>
  <c r="E1212" i="30"/>
  <c r="E1211" i="30"/>
  <c r="E1210" i="30"/>
  <c r="E1209" i="30"/>
  <c r="E1208" i="30"/>
  <c r="E1207" i="30"/>
  <c r="E1206" i="30"/>
  <c r="E1205" i="30"/>
  <c r="E1204" i="30"/>
  <c r="E1203" i="30"/>
  <c r="E1202" i="30"/>
  <c r="E1201" i="30"/>
  <c r="E1200" i="30"/>
  <c r="E1199" i="30"/>
  <c r="E1198" i="30"/>
  <c r="E1197" i="30"/>
  <c r="E1196" i="30"/>
  <c r="E1195" i="30"/>
  <c r="E1194" i="30"/>
  <c r="E1193" i="30"/>
  <c r="E1192" i="30"/>
  <c r="E1191" i="30"/>
  <c r="E1190" i="30"/>
  <c r="E1189" i="30"/>
  <c r="E1188" i="30"/>
  <c r="E1187" i="30"/>
  <c r="E1186" i="30"/>
  <c r="E1185" i="30"/>
  <c r="E1184" i="30"/>
  <c r="E1183" i="30"/>
  <c r="E1182" i="30"/>
  <c r="E1181" i="30"/>
  <c r="E1180" i="30"/>
  <c r="E1179" i="30"/>
  <c r="E1178" i="30"/>
  <c r="E1177" i="30"/>
  <c r="E1176" i="30"/>
  <c r="E1175" i="30"/>
  <c r="E1174" i="30"/>
  <c r="E1173" i="30"/>
  <c r="E1172" i="30"/>
  <c r="E1171" i="30"/>
  <c r="E1170" i="30"/>
  <c r="E1169" i="30"/>
  <c r="E1168" i="30"/>
  <c r="E1167" i="30"/>
  <c r="E1166" i="30"/>
  <c r="E1165" i="30"/>
  <c r="E1164" i="30"/>
  <c r="E1163" i="30"/>
  <c r="E1162" i="30"/>
  <c r="E1161" i="30"/>
  <c r="E1160" i="30"/>
  <c r="E1159" i="30"/>
  <c r="E1158" i="30"/>
  <c r="E1157" i="30"/>
  <c r="E1156" i="30"/>
  <c r="E1155" i="30"/>
  <c r="E1154" i="30"/>
  <c r="E1153" i="30"/>
  <c r="E1152" i="30"/>
  <c r="E1151" i="30"/>
  <c r="E1150" i="30"/>
  <c r="E1149" i="30"/>
  <c r="E1148" i="30"/>
  <c r="E1147" i="30"/>
  <c r="E1146" i="30"/>
  <c r="E1145" i="30"/>
  <c r="E1144" i="30"/>
  <c r="E1143" i="30"/>
  <c r="E1142" i="30"/>
  <c r="E1141" i="30"/>
  <c r="E1140" i="30"/>
  <c r="E1139" i="30"/>
  <c r="E1138" i="30"/>
  <c r="E1137" i="30"/>
  <c r="E1136" i="30"/>
  <c r="E1135" i="30"/>
  <c r="E1134" i="30"/>
  <c r="E1133" i="30"/>
  <c r="E1132" i="30"/>
  <c r="E1131" i="30"/>
  <c r="E1130" i="30"/>
  <c r="E1129" i="30"/>
  <c r="E1128" i="30"/>
  <c r="E1127" i="30"/>
  <c r="E1126" i="30"/>
  <c r="E1125" i="30"/>
  <c r="E1124" i="30"/>
  <c r="E1123" i="30"/>
  <c r="E1122" i="30"/>
  <c r="E1121" i="30"/>
  <c r="E1120" i="30"/>
  <c r="E1119" i="30"/>
  <c r="E1118" i="30"/>
  <c r="E1117" i="30"/>
  <c r="E1116" i="30"/>
  <c r="E1115" i="30"/>
  <c r="E1114" i="30"/>
  <c r="E1113" i="30"/>
  <c r="E1112" i="30"/>
  <c r="E1111" i="30"/>
  <c r="E1110" i="30"/>
  <c r="E1109" i="30"/>
  <c r="E1108" i="30"/>
  <c r="E1107" i="30"/>
  <c r="E1106" i="30"/>
  <c r="E1105" i="30"/>
  <c r="E1104" i="30"/>
  <c r="E1103" i="30"/>
  <c r="E1102" i="30"/>
  <c r="E1101" i="30"/>
  <c r="E1100" i="30"/>
  <c r="E1099" i="30"/>
  <c r="E1098" i="30"/>
  <c r="E1097" i="30"/>
  <c r="E1096" i="30"/>
  <c r="E1095" i="30"/>
  <c r="E1094" i="30"/>
  <c r="E1093" i="30"/>
  <c r="E1092" i="30"/>
  <c r="E1091" i="30"/>
  <c r="E1090" i="30"/>
  <c r="E1089" i="30"/>
  <c r="E1088" i="30"/>
  <c r="E1087" i="30"/>
  <c r="E1086" i="30"/>
  <c r="E1085" i="30"/>
  <c r="E1084" i="30"/>
  <c r="E1083" i="30"/>
  <c r="E1082" i="30"/>
  <c r="E1081" i="30"/>
  <c r="E1080" i="30"/>
  <c r="E1079" i="30"/>
  <c r="E1078" i="30"/>
  <c r="E1077" i="30"/>
  <c r="E1076" i="30"/>
  <c r="E1075" i="30"/>
  <c r="E1074" i="30"/>
  <c r="E1073" i="30"/>
  <c r="E1072" i="30"/>
  <c r="E1071" i="30"/>
  <c r="E1070" i="30"/>
  <c r="E1069" i="30"/>
  <c r="E1068" i="30"/>
  <c r="E1067" i="30"/>
  <c r="E1066" i="30"/>
  <c r="E1065" i="30"/>
  <c r="E1064" i="30"/>
  <c r="E1063" i="30"/>
  <c r="E1062" i="30"/>
  <c r="E1061" i="30"/>
  <c r="E1060" i="30"/>
  <c r="E1059" i="30"/>
  <c r="E1058" i="30"/>
  <c r="E1057" i="30"/>
  <c r="E1056" i="30"/>
  <c r="E1055" i="30"/>
  <c r="E1054" i="30"/>
  <c r="E1053" i="30"/>
  <c r="E1052" i="30"/>
  <c r="E1051" i="30"/>
  <c r="E1050" i="30"/>
  <c r="E1049" i="30"/>
  <c r="E1048" i="30"/>
  <c r="E1047" i="30"/>
  <c r="E1046" i="30"/>
  <c r="E1045" i="30"/>
  <c r="E1044" i="30"/>
  <c r="E1043" i="30"/>
  <c r="E1042" i="30"/>
  <c r="E1041" i="30"/>
  <c r="E1040" i="30"/>
  <c r="E1039" i="30"/>
  <c r="E1038" i="30"/>
  <c r="E1037" i="30"/>
  <c r="E1036" i="30"/>
  <c r="E1035" i="30"/>
  <c r="E1034" i="30"/>
  <c r="E1033" i="30"/>
  <c r="E1032" i="30"/>
  <c r="E1031" i="30"/>
  <c r="E1030" i="30"/>
  <c r="E1029" i="30"/>
  <c r="E1028" i="30"/>
  <c r="E1027" i="30"/>
  <c r="E1026" i="30"/>
  <c r="E1025" i="30"/>
  <c r="E1024" i="30"/>
  <c r="E1023" i="30"/>
  <c r="E1022" i="30"/>
  <c r="E1021" i="30"/>
  <c r="E1020" i="30"/>
  <c r="E1019" i="30"/>
  <c r="E1018" i="30"/>
  <c r="E1017" i="30"/>
  <c r="E1016" i="30"/>
  <c r="E1015" i="30"/>
  <c r="E1014" i="30"/>
  <c r="E1013" i="30"/>
  <c r="E1012" i="30"/>
  <c r="E1011" i="30"/>
  <c r="E1010" i="30"/>
  <c r="E1009" i="30"/>
  <c r="E1008" i="30"/>
  <c r="E1007" i="30"/>
  <c r="E1006" i="30"/>
  <c r="E1005" i="30"/>
  <c r="E1004" i="30"/>
  <c r="E1003" i="30"/>
  <c r="E1002" i="30"/>
  <c r="E1001" i="30"/>
  <c r="E1000" i="30"/>
  <c r="E999" i="30"/>
  <c r="E998" i="30"/>
  <c r="E997" i="30"/>
  <c r="E996" i="30"/>
  <c r="E995" i="30"/>
  <c r="E994" i="30"/>
  <c r="E993" i="30"/>
  <c r="E992" i="30"/>
  <c r="E991" i="30"/>
  <c r="E990" i="30"/>
  <c r="E989" i="30"/>
  <c r="E988" i="30"/>
  <c r="E987" i="30"/>
  <c r="E986" i="30"/>
  <c r="E985" i="30"/>
  <c r="E984" i="30"/>
  <c r="E983" i="30"/>
  <c r="E982" i="30"/>
  <c r="E981" i="30"/>
  <c r="E980" i="30"/>
  <c r="E979" i="30"/>
  <c r="E978" i="30"/>
  <c r="E977" i="30"/>
  <c r="E976" i="30"/>
  <c r="E975" i="30"/>
  <c r="E974" i="30"/>
  <c r="E973" i="30"/>
  <c r="E972" i="30"/>
  <c r="E971" i="30"/>
  <c r="E970" i="30"/>
  <c r="E969" i="30"/>
  <c r="E968" i="30"/>
  <c r="E967" i="30"/>
  <c r="E966" i="30"/>
  <c r="E965" i="30"/>
  <c r="E964" i="30"/>
  <c r="E963" i="30"/>
  <c r="E962" i="30"/>
  <c r="E961" i="30"/>
  <c r="E960" i="30"/>
  <c r="E959" i="30"/>
  <c r="E958" i="30"/>
  <c r="E957" i="30"/>
  <c r="E956" i="30"/>
  <c r="E955" i="30"/>
  <c r="E954" i="30"/>
  <c r="E953" i="30"/>
  <c r="E952" i="30"/>
  <c r="E951" i="30"/>
  <c r="E950" i="30"/>
  <c r="E949" i="30"/>
  <c r="E948" i="30"/>
  <c r="E947" i="30"/>
  <c r="E946" i="30"/>
  <c r="E945" i="30"/>
  <c r="E944" i="30"/>
  <c r="E943" i="30"/>
  <c r="E942" i="30"/>
  <c r="E941" i="30"/>
  <c r="E940" i="30"/>
  <c r="E939" i="30"/>
  <c r="E938" i="30"/>
  <c r="E937" i="30"/>
  <c r="E936" i="30"/>
  <c r="E935" i="30"/>
  <c r="E934" i="30"/>
  <c r="E933" i="30"/>
  <c r="E932" i="30"/>
  <c r="E931" i="30"/>
  <c r="E930" i="30"/>
  <c r="E929" i="30"/>
  <c r="E928" i="30"/>
  <c r="E927" i="30"/>
  <c r="E926" i="30"/>
  <c r="E925" i="30"/>
  <c r="E924" i="30"/>
  <c r="E923" i="30"/>
  <c r="E922" i="30"/>
  <c r="E921" i="30"/>
  <c r="E920" i="30"/>
  <c r="E919" i="30"/>
  <c r="E918" i="30"/>
  <c r="E917" i="30"/>
  <c r="E916" i="30"/>
  <c r="E915" i="30"/>
  <c r="E914" i="30"/>
  <c r="E913" i="30"/>
  <c r="E912" i="30"/>
  <c r="E911" i="30"/>
  <c r="E910" i="30"/>
  <c r="E909" i="30"/>
  <c r="E908" i="30"/>
  <c r="E907" i="30"/>
  <c r="E906" i="30"/>
  <c r="E905" i="30"/>
  <c r="E904" i="30"/>
  <c r="E903" i="30"/>
  <c r="E902" i="30"/>
  <c r="E901" i="30"/>
  <c r="E900" i="30"/>
  <c r="E899" i="30"/>
  <c r="E898" i="30"/>
  <c r="E897" i="30"/>
  <c r="E896" i="30"/>
  <c r="E895" i="30"/>
  <c r="E894" i="30"/>
  <c r="E893" i="30"/>
  <c r="E892" i="30"/>
  <c r="E891" i="30"/>
  <c r="E890" i="30"/>
  <c r="E889" i="30"/>
  <c r="E888" i="30"/>
  <c r="E887" i="30"/>
  <c r="E886" i="30"/>
  <c r="E885" i="30"/>
  <c r="E884" i="30"/>
  <c r="E883" i="30"/>
  <c r="E882" i="30"/>
  <c r="E881" i="30"/>
  <c r="E880" i="30"/>
  <c r="E879" i="30"/>
  <c r="E878" i="30"/>
  <c r="E877" i="30"/>
  <c r="E876" i="30"/>
  <c r="E875" i="30"/>
  <c r="E874" i="30"/>
  <c r="E873" i="30"/>
  <c r="E872" i="30"/>
  <c r="E871" i="30"/>
  <c r="E870" i="30"/>
  <c r="E869" i="30"/>
  <c r="E868" i="30"/>
  <c r="E867" i="30"/>
  <c r="E866" i="30"/>
  <c r="E865" i="30"/>
  <c r="E864" i="30"/>
  <c r="E863" i="30"/>
  <c r="E862" i="30"/>
  <c r="E861" i="30"/>
  <c r="E860" i="30"/>
  <c r="E859" i="30"/>
  <c r="E858" i="30"/>
  <c r="E857" i="30"/>
  <c r="E856" i="30"/>
  <c r="E855" i="30"/>
  <c r="E854" i="30"/>
  <c r="E853" i="30"/>
  <c r="E852" i="30"/>
  <c r="E851" i="30"/>
  <c r="E850" i="30"/>
  <c r="E849" i="30"/>
  <c r="E848" i="30"/>
  <c r="E847" i="30"/>
  <c r="E846" i="30"/>
  <c r="E845" i="30"/>
  <c r="E844" i="30"/>
  <c r="E843" i="30"/>
  <c r="E842" i="30"/>
  <c r="E841" i="30"/>
  <c r="E840" i="30"/>
  <c r="E839" i="30"/>
  <c r="E838" i="30"/>
  <c r="E837" i="30"/>
  <c r="E836" i="30"/>
  <c r="E835" i="30"/>
  <c r="E834" i="30"/>
  <c r="E833" i="30"/>
  <c r="E832" i="30"/>
  <c r="E831" i="30"/>
  <c r="E830" i="30"/>
  <c r="E829" i="30"/>
  <c r="E828" i="30"/>
  <c r="E827" i="30"/>
  <c r="E826" i="30"/>
  <c r="E825" i="30"/>
  <c r="E824" i="30"/>
  <c r="E823" i="30"/>
  <c r="E822" i="30"/>
  <c r="E821" i="30"/>
  <c r="E820" i="30"/>
  <c r="E819" i="30"/>
  <c r="E818" i="30"/>
  <c r="E817" i="30"/>
  <c r="E816" i="30"/>
  <c r="E815" i="30"/>
  <c r="E814" i="30"/>
  <c r="E813" i="30"/>
  <c r="E812" i="30"/>
  <c r="E811" i="30"/>
  <c r="E810" i="30"/>
  <c r="E809" i="30"/>
  <c r="E808" i="30"/>
  <c r="E807" i="30"/>
  <c r="E806" i="30"/>
  <c r="E805" i="30"/>
  <c r="E804" i="30"/>
  <c r="E803" i="30"/>
  <c r="E802" i="30"/>
  <c r="E801" i="30"/>
  <c r="E800" i="30"/>
  <c r="E799" i="30"/>
  <c r="E798" i="30"/>
  <c r="E797" i="30"/>
  <c r="E796" i="30"/>
  <c r="E795" i="30"/>
  <c r="E794" i="30"/>
  <c r="E793" i="30"/>
  <c r="E792" i="30"/>
  <c r="E791" i="30"/>
  <c r="E790" i="30"/>
  <c r="E789" i="30"/>
  <c r="E788" i="30"/>
  <c r="E787" i="30"/>
  <c r="E786" i="30"/>
  <c r="E785" i="30"/>
  <c r="E784" i="30"/>
  <c r="E783" i="30"/>
  <c r="E782" i="30"/>
  <c r="E781" i="30"/>
  <c r="E780" i="30"/>
  <c r="E779" i="30"/>
  <c r="E778" i="30"/>
  <c r="E777" i="30"/>
  <c r="E776" i="30"/>
  <c r="E775" i="30"/>
  <c r="E774" i="30"/>
  <c r="E773" i="30"/>
  <c r="E772" i="30"/>
  <c r="E771" i="30"/>
  <c r="E770" i="30"/>
  <c r="E769" i="30"/>
  <c r="E768" i="30"/>
  <c r="E767" i="30"/>
  <c r="E766" i="30"/>
  <c r="E765" i="30"/>
  <c r="E764" i="30"/>
  <c r="E763" i="30"/>
  <c r="E762" i="30"/>
  <c r="E761" i="30"/>
  <c r="E760" i="30"/>
  <c r="E759" i="30"/>
  <c r="E758" i="30"/>
  <c r="E757" i="30"/>
  <c r="E756" i="30"/>
  <c r="E755" i="30"/>
  <c r="E754" i="30"/>
  <c r="E753" i="30"/>
  <c r="E752" i="30"/>
  <c r="E751" i="30"/>
  <c r="E750" i="30"/>
  <c r="E749" i="30"/>
  <c r="E748" i="30"/>
  <c r="E747" i="30"/>
  <c r="E746" i="30"/>
  <c r="E745" i="30"/>
  <c r="E744" i="30"/>
  <c r="E743" i="30"/>
  <c r="E742" i="30"/>
  <c r="E741" i="30"/>
  <c r="E740" i="30"/>
  <c r="E739" i="30"/>
  <c r="E738" i="30"/>
  <c r="E737" i="30"/>
  <c r="E736" i="30"/>
  <c r="E735" i="30"/>
  <c r="E734" i="30"/>
  <c r="E733" i="30"/>
  <c r="E732" i="30"/>
  <c r="E731" i="30"/>
  <c r="E730" i="30"/>
  <c r="E729" i="30"/>
  <c r="E728" i="30"/>
  <c r="E727" i="30"/>
  <c r="E726" i="30"/>
  <c r="E725" i="30"/>
  <c r="E724" i="30"/>
  <c r="E723" i="30"/>
  <c r="E722" i="30"/>
  <c r="E721" i="30"/>
  <c r="E720" i="30"/>
  <c r="E719" i="30"/>
  <c r="E718" i="30"/>
  <c r="E717" i="30"/>
  <c r="E716" i="30"/>
  <c r="E715" i="30"/>
  <c r="E714" i="30"/>
  <c r="E713" i="30"/>
  <c r="E712" i="30"/>
  <c r="E711" i="30"/>
  <c r="E710" i="30"/>
  <c r="E709" i="30"/>
  <c r="E708" i="30"/>
  <c r="E707" i="30"/>
  <c r="E706" i="30"/>
  <c r="E705" i="30"/>
  <c r="E704" i="30"/>
  <c r="E703" i="30"/>
  <c r="E702" i="30"/>
  <c r="E701" i="30"/>
  <c r="E700" i="30"/>
  <c r="E699" i="30"/>
  <c r="E698" i="30"/>
  <c r="E697" i="30"/>
  <c r="E696" i="30"/>
  <c r="E695" i="30"/>
  <c r="E694" i="30"/>
  <c r="E693" i="30"/>
  <c r="E692" i="30"/>
  <c r="E691" i="30"/>
  <c r="E690" i="30"/>
  <c r="E689" i="30"/>
  <c r="E688" i="30"/>
  <c r="E687" i="30"/>
  <c r="E686" i="30"/>
  <c r="E685" i="30"/>
  <c r="E684" i="30"/>
  <c r="E683" i="30"/>
  <c r="E682" i="30"/>
  <c r="E681" i="30"/>
  <c r="E680" i="30"/>
  <c r="E679" i="30"/>
  <c r="E678" i="30"/>
  <c r="E677" i="30"/>
  <c r="E676" i="30"/>
  <c r="E675" i="30"/>
  <c r="E674" i="30"/>
  <c r="E673" i="30"/>
  <c r="E672" i="30"/>
  <c r="E671" i="30"/>
  <c r="E670" i="30"/>
  <c r="E669" i="30"/>
  <c r="E668" i="30"/>
  <c r="E667" i="30"/>
  <c r="E666" i="30"/>
  <c r="E665" i="30"/>
  <c r="E664" i="30"/>
  <c r="E663" i="30"/>
  <c r="E662" i="30"/>
  <c r="E661" i="30"/>
  <c r="E660" i="30"/>
  <c r="E659" i="30"/>
  <c r="E658" i="30"/>
  <c r="E657" i="30"/>
  <c r="E656" i="30"/>
  <c r="E655" i="30"/>
  <c r="E654" i="30"/>
  <c r="E653" i="30"/>
  <c r="E652" i="30"/>
  <c r="E651" i="30"/>
  <c r="E650" i="30"/>
  <c r="E649" i="30"/>
  <c r="E648" i="30"/>
  <c r="F648" i="30" s="1"/>
  <c r="E647" i="30"/>
  <c r="E646" i="30"/>
  <c r="E645" i="30"/>
  <c r="E644" i="30"/>
  <c r="E643" i="30"/>
  <c r="E642" i="30"/>
  <c r="E641" i="30"/>
  <c r="E640" i="30"/>
  <c r="E639" i="30"/>
  <c r="E638" i="30"/>
  <c r="E637" i="30"/>
  <c r="E636" i="30"/>
  <c r="F636" i="30" s="1"/>
  <c r="E635" i="30"/>
  <c r="E634" i="30"/>
  <c r="E633" i="30"/>
  <c r="E632" i="30"/>
  <c r="E631" i="30"/>
  <c r="E630" i="30"/>
  <c r="E629" i="30"/>
  <c r="E628" i="30"/>
  <c r="E627" i="30"/>
  <c r="E626" i="30"/>
  <c r="E625" i="30"/>
  <c r="E624" i="30"/>
  <c r="F624" i="30" s="1"/>
  <c r="E623" i="30"/>
  <c r="E622" i="30"/>
  <c r="E621" i="30"/>
  <c r="E620" i="30"/>
  <c r="E619" i="30"/>
  <c r="E618" i="30"/>
  <c r="E617" i="30"/>
  <c r="E616" i="30"/>
  <c r="E615" i="30"/>
  <c r="E614" i="30"/>
  <c r="E613" i="30"/>
  <c r="E612" i="30"/>
  <c r="E611" i="30"/>
  <c r="E610" i="30"/>
  <c r="E609" i="30"/>
  <c r="E608" i="30"/>
  <c r="E607" i="30"/>
  <c r="E606" i="30"/>
  <c r="E605" i="30"/>
  <c r="E604" i="30"/>
  <c r="E603" i="30"/>
  <c r="E602" i="30"/>
  <c r="E601" i="30"/>
  <c r="E600" i="30"/>
  <c r="F600" i="30" s="1"/>
  <c r="E599" i="30"/>
  <c r="E598" i="30"/>
  <c r="E597" i="30"/>
  <c r="E596" i="30"/>
  <c r="E595" i="30"/>
  <c r="E594" i="30"/>
  <c r="E593" i="30"/>
  <c r="E592" i="30"/>
  <c r="E591" i="30"/>
  <c r="E590" i="30"/>
  <c r="E589" i="30"/>
  <c r="E588" i="30"/>
  <c r="F588" i="30" s="1"/>
  <c r="E587" i="30"/>
  <c r="E586" i="30"/>
  <c r="E585" i="30"/>
  <c r="E584" i="30"/>
  <c r="E583" i="30"/>
  <c r="E582" i="30"/>
  <c r="E581" i="30"/>
  <c r="E580" i="30"/>
  <c r="E579" i="30"/>
  <c r="E578" i="30"/>
  <c r="E577" i="30"/>
  <c r="E576" i="30"/>
  <c r="F576" i="30" s="1"/>
  <c r="E575" i="30"/>
  <c r="E574" i="30"/>
  <c r="E573" i="30"/>
  <c r="E572" i="30"/>
  <c r="E571" i="30"/>
  <c r="E570" i="30"/>
  <c r="E569" i="30"/>
  <c r="E568" i="30"/>
  <c r="E567" i="30"/>
  <c r="E566" i="30"/>
  <c r="E565" i="30"/>
  <c r="E564" i="30"/>
  <c r="E563" i="30"/>
  <c r="E562" i="30"/>
  <c r="E561" i="30"/>
  <c r="E560" i="30"/>
  <c r="E559" i="30"/>
  <c r="E558" i="30"/>
  <c r="E557" i="30"/>
  <c r="E556" i="30"/>
  <c r="E555" i="30"/>
  <c r="E554" i="30"/>
  <c r="E553" i="30"/>
  <c r="E552" i="30"/>
  <c r="F552" i="30" s="1"/>
  <c r="E551" i="30"/>
  <c r="E550" i="30"/>
  <c r="E549" i="30"/>
  <c r="E548" i="30"/>
  <c r="E547" i="30"/>
  <c r="E546" i="30"/>
  <c r="E545" i="30"/>
  <c r="E544" i="30"/>
  <c r="E543" i="30"/>
  <c r="E542" i="30"/>
  <c r="E541" i="30"/>
  <c r="E540" i="30"/>
  <c r="F540" i="30" s="1"/>
  <c r="E539" i="30"/>
  <c r="E538" i="30"/>
  <c r="E537" i="30"/>
  <c r="E536" i="30"/>
  <c r="E535" i="30"/>
  <c r="E534" i="30"/>
  <c r="E533" i="30"/>
  <c r="E532" i="30"/>
  <c r="E531" i="30"/>
  <c r="E530" i="30"/>
  <c r="E529" i="30"/>
  <c r="E528" i="30"/>
  <c r="F528" i="30" s="1"/>
  <c r="E527" i="30"/>
  <c r="E526" i="30"/>
  <c r="E525" i="30"/>
  <c r="E524" i="30"/>
  <c r="E523" i="30"/>
  <c r="E522" i="30"/>
  <c r="E521" i="30"/>
  <c r="E520" i="30"/>
  <c r="E519" i="30"/>
  <c r="E518" i="30"/>
  <c r="E517" i="30"/>
  <c r="E516" i="30"/>
  <c r="E515" i="30"/>
  <c r="E514" i="30"/>
  <c r="E513" i="30"/>
  <c r="E512" i="30"/>
  <c r="E511" i="30"/>
  <c r="E510" i="30"/>
  <c r="E509" i="30"/>
  <c r="E508" i="30"/>
  <c r="E507" i="30"/>
  <c r="E506" i="30"/>
  <c r="E505" i="30"/>
  <c r="E504" i="30"/>
  <c r="F504" i="30" s="1"/>
  <c r="E503" i="30"/>
  <c r="E502" i="30"/>
  <c r="E501" i="30"/>
  <c r="E500" i="30"/>
  <c r="E499" i="30"/>
  <c r="E498" i="30"/>
  <c r="E497" i="30"/>
  <c r="E496" i="30"/>
  <c r="E495" i="30"/>
  <c r="E494" i="30"/>
  <c r="E493" i="30"/>
  <c r="E492" i="30"/>
  <c r="F492" i="30" s="1"/>
  <c r="E491" i="30"/>
  <c r="E490" i="30"/>
  <c r="E489" i="30"/>
  <c r="E488" i="30"/>
  <c r="E487" i="30"/>
  <c r="E486" i="30"/>
  <c r="E485" i="30"/>
  <c r="E484" i="30"/>
  <c r="E483" i="30"/>
  <c r="E482" i="30"/>
  <c r="E481" i="30"/>
  <c r="E480" i="30"/>
  <c r="F480" i="30" s="1"/>
  <c r="E479" i="30"/>
  <c r="E478" i="30"/>
  <c r="E477" i="30"/>
  <c r="E476" i="30"/>
  <c r="E475" i="30"/>
  <c r="E474" i="30"/>
  <c r="E473" i="30"/>
  <c r="E472" i="30"/>
  <c r="E471" i="30"/>
  <c r="E470" i="30"/>
  <c r="E469" i="30"/>
  <c r="E468" i="30"/>
  <c r="E467" i="30"/>
  <c r="E466" i="30"/>
  <c r="E465" i="30"/>
  <c r="E464" i="30"/>
  <c r="E463" i="30"/>
  <c r="E462" i="30"/>
  <c r="E461" i="30"/>
  <c r="E460" i="30"/>
  <c r="E459" i="30"/>
  <c r="E458" i="30"/>
  <c r="E457" i="30"/>
  <c r="E456" i="30"/>
  <c r="E455" i="30"/>
  <c r="E454" i="30"/>
  <c r="E453" i="30"/>
  <c r="E452" i="30"/>
  <c r="E451" i="30"/>
  <c r="E450" i="30"/>
  <c r="E449" i="30"/>
  <c r="E448" i="30"/>
  <c r="E447" i="30"/>
  <c r="E446" i="30"/>
  <c r="E445" i="30"/>
  <c r="E444" i="30"/>
  <c r="E443" i="30"/>
  <c r="E442" i="30"/>
  <c r="E441" i="30"/>
  <c r="E440" i="30"/>
  <c r="E439" i="30"/>
  <c r="E438" i="30"/>
  <c r="E437" i="30"/>
  <c r="E436" i="30"/>
  <c r="E435" i="30"/>
  <c r="E434" i="30"/>
  <c r="E433" i="30"/>
  <c r="E432" i="30"/>
  <c r="E431" i="30"/>
  <c r="E430" i="30"/>
  <c r="E429" i="30"/>
  <c r="E428" i="30"/>
  <c r="E427" i="30"/>
  <c r="E426" i="30"/>
  <c r="E425" i="30"/>
  <c r="E424" i="30"/>
  <c r="E423" i="30"/>
  <c r="E422" i="30"/>
  <c r="E421" i="30"/>
  <c r="E420" i="30"/>
  <c r="E419" i="30"/>
  <c r="E418" i="30"/>
  <c r="E417" i="30"/>
  <c r="E416" i="30"/>
  <c r="E415" i="30"/>
  <c r="E414" i="30"/>
  <c r="E413" i="30"/>
  <c r="E412" i="30"/>
  <c r="E411" i="30"/>
  <c r="E410" i="30"/>
  <c r="E409" i="30"/>
  <c r="E408" i="30"/>
  <c r="F408" i="30" s="1"/>
  <c r="E407" i="30"/>
  <c r="E406" i="30"/>
  <c r="E405" i="30"/>
  <c r="E404" i="30"/>
  <c r="E403" i="30"/>
  <c r="E402" i="30"/>
  <c r="E401" i="30"/>
  <c r="E400" i="30"/>
  <c r="E399" i="30"/>
  <c r="E398" i="30"/>
  <c r="E397" i="30"/>
  <c r="E396" i="30"/>
  <c r="E395" i="30"/>
  <c r="E394" i="30"/>
  <c r="E393" i="30"/>
  <c r="E392" i="30"/>
  <c r="E391" i="30"/>
  <c r="E390" i="30"/>
  <c r="E389" i="30"/>
  <c r="E388" i="30"/>
  <c r="E387" i="30"/>
  <c r="E386" i="30"/>
  <c r="E385" i="30"/>
  <c r="E384" i="30"/>
  <c r="E383" i="30"/>
  <c r="E382" i="30"/>
  <c r="E381" i="30"/>
  <c r="E380" i="30"/>
  <c r="E379" i="30"/>
  <c r="E378" i="30"/>
  <c r="E377" i="30"/>
  <c r="E376" i="30"/>
  <c r="E375" i="30"/>
  <c r="E374" i="30"/>
  <c r="E373" i="30"/>
  <c r="E372" i="30"/>
  <c r="E371" i="30"/>
  <c r="E370" i="30"/>
  <c r="E369" i="30"/>
  <c r="E368" i="30"/>
  <c r="E367" i="30"/>
  <c r="E366" i="30"/>
  <c r="E365" i="30"/>
  <c r="E364" i="30"/>
  <c r="E363" i="30"/>
  <c r="E362" i="30"/>
  <c r="E361" i="30"/>
  <c r="E360" i="30"/>
  <c r="E359" i="30"/>
  <c r="E358" i="30"/>
  <c r="E357" i="30"/>
  <c r="E356" i="30"/>
  <c r="E355" i="30"/>
  <c r="E354" i="30"/>
  <c r="E353" i="30"/>
  <c r="E352" i="30"/>
  <c r="E351" i="30"/>
  <c r="E350" i="30"/>
  <c r="E349" i="30"/>
  <c r="E348" i="30"/>
  <c r="E347" i="30"/>
  <c r="E346" i="30"/>
  <c r="E345" i="30"/>
  <c r="E344" i="30"/>
  <c r="E343" i="30"/>
  <c r="E342" i="30"/>
  <c r="E341" i="30"/>
  <c r="E340" i="30"/>
  <c r="E339" i="30"/>
  <c r="E338" i="30"/>
  <c r="E337" i="30"/>
  <c r="E336" i="30"/>
  <c r="E335" i="30"/>
  <c r="E334" i="30"/>
  <c r="E333" i="30"/>
  <c r="E332" i="30"/>
  <c r="E331" i="30"/>
  <c r="E330" i="30"/>
  <c r="E329" i="30"/>
  <c r="E328" i="30"/>
  <c r="E327" i="30"/>
  <c r="E326" i="30"/>
  <c r="E325" i="30"/>
  <c r="E324" i="30"/>
  <c r="F324" i="30" s="1"/>
  <c r="E323" i="30"/>
  <c r="E322" i="30"/>
  <c r="E321" i="30"/>
  <c r="E320" i="30"/>
  <c r="E319" i="30"/>
  <c r="E318" i="30"/>
  <c r="E317" i="30"/>
  <c r="E316" i="30"/>
  <c r="E315" i="30"/>
  <c r="E314" i="30"/>
  <c r="E313" i="30"/>
  <c r="E312" i="30"/>
  <c r="E311" i="30"/>
  <c r="E310" i="30"/>
  <c r="E309" i="30"/>
  <c r="E308" i="30"/>
  <c r="E307" i="30"/>
  <c r="E306" i="30"/>
  <c r="E305" i="30"/>
  <c r="E304" i="30"/>
  <c r="E303" i="30"/>
  <c r="E302" i="30"/>
  <c r="E301" i="30"/>
  <c r="E300" i="30"/>
  <c r="E299" i="30"/>
  <c r="E298" i="30"/>
  <c r="E297" i="30"/>
  <c r="E296" i="30"/>
  <c r="E295" i="30"/>
  <c r="E294" i="30"/>
  <c r="E293" i="30"/>
  <c r="E292" i="30"/>
  <c r="E291" i="30"/>
  <c r="E290" i="30"/>
  <c r="E289" i="30"/>
  <c r="E288" i="30"/>
  <c r="F288" i="30" s="1"/>
  <c r="E287" i="30"/>
  <c r="E286" i="30"/>
  <c r="E285" i="30"/>
  <c r="E284" i="30"/>
  <c r="E283" i="30"/>
  <c r="E282" i="30"/>
  <c r="E281" i="30"/>
  <c r="E280" i="30"/>
  <c r="E279" i="30"/>
  <c r="E278" i="30"/>
  <c r="E277" i="30"/>
  <c r="E276" i="30"/>
  <c r="F276" i="30" s="1"/>
  <c r="E275" i="30"/>
  <c r="E274" i="30"/>
  <c r="E273" i="30"/>
  <c r="E272" i="30"/>
  <c r="E271" i="30"/>
  <c r="E270" i="30"/>
  <c r="E269" i="30"/>
  <c r="E268" i="30"/>
  <c r="E267" i="30"/>
  <c r="E266" i="30"/>
  <c r="E265" i="30"/>
  <c r="E264" i="30"/>
  <c r="F264" i="30" s="1"/>
  <c r="E263" i="30"/>
  <c r="E262" i="30"/>
  <c r="E261" i="30"/>
  <c r="E260" i="30"/>
  <c r="E259" i="30"/>
  <c r="E258" i="30"/>
  <c r="E257" i="30"/>
  <c r="E256" i="30"/>
  <c r="E255" i="30"/>
  <c r="E254" i="30"/>
  <c r="E253" i="30"/>
  <c r="E252" i="30"/>
  <c r="E251" i="30"/>
  <c r="E250" i="30"/>
  <c r="E249" i="30"/>
  <c r="E248" i="30"/>
  <c r="E247" i="30"/>
  <c r="E246" i="30"/>
  <c r="E245" i="30"/>
  <c r="E244" i="30"/>
  <c r="E243" i="30"/>
  <c r="E242" i="30"/>
  <c r="E241" i="30"/>
  <c r="E240" i="30"/>
  <c r="E239" i="30"/>
  <c r="E238" i="30"/>
  <c r="E237" i="30"/>
  <c r="E236" i="30"/>
  <c r="E235" i="30"/>
  <c r="E234" i="30"/>
  <c r="E233" i="30"/>
  <c r="E232" i="30"/>
  <c r="E231" i="30"/>
  <c r="E230" i="30"/>
  <c r="E229" i="30"/>
  <c r="E228" i="30"/>
  <c r="E227" i="30"/>
  <c r="E226" i="30"/>
  <c r="E225" i="30"/>
  <c r="E224" i="30"/>
  <c r="E223" i="30"/>
  <c r="E222" i="30"/>
  <c r="E221" i="30"/>
  <c r="E220" i="30"/>
  <c r="E219" i="30"/>
  <c r="E218" i="30"/>
  <c r="E217" i="30"/>
  <c r="E216" i="30"/>
  <c r="E215" i="30"/>
  <c r="E214" i="30"/>
  <c r="E213" i="30"/>
  <c r="E212" i="30"/>
  <c r="E211" i="30"/>
  <c r="E210" i="30"/>
  <c r="E209" i="30"/>
  <c r="E208" i="30"/>
  <c r="E207" i="30"/>
  <c r="E206" i="30"/>
  <c r="E205" i="30"/>
  <c r="E204" i="30"/>
  <c r="E203" i="30"/>
  <c r="E202" i="30"/>
  <c r="E201" i="30"/>
  <c r="E200" i="30"/>
  <c r="E199" i="30"/>
  <c r="E198" i="30"/>
  <c r="E197" i="30"/>
  <c r="E196" i="30"/>
  <c r="E195" i="30"/>
  <c r="E194" i="30"/>
  <c r="E193" i="30"/>
  <c r="E192" i="30"/>
  <c r="E191" i="30"/>
  <c r="E190" i="30"/>
  <c r="E189" i="30"/>
  <c r="E188" i="30"/>
  <c r="E187" i="30"/>
  <c r="E186" i="30"/>
  <c r="E185" i="30"/>
  <c r="E184" i="30"/>
  <c r="E183" i="30"/>
  <c r="E182" i="30"/>
  <c r="E181" i="30"/>
  <c r="E180" i="30"/>
  <c r="F180" i="30" s="1"/>
  <c r="E179" i="30"/>
  <c r="E178" i="30"/>
  <c r="E177" i="30"/>
  <c r="E176" i="30"/>
  <c r="E175" i="30"/>
  <c r="E174" i="30"/>
  <c r="E173" i="30"/>
  <c r="E172" i="30"/>
  <c r="E171" i="30"/>
  <c r="E170" i="30"/>
  <c r="E169" i="30"/>
  <c r="E168" i="30"/>
  <c r="F168" i="30" s="1"/>
  <c r="E167" i="30"/>
  <c r="E166"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6" i="30"/>
  <c r="E135" i="30"/>
  <c r="E134" i="30"/>
  <c r="E133" i="30"/>
  <c r="E132" i="30"/>
  <c r="E131" i="30"/>
  <c r="E130" i="30"/>
  <c r="E129" i="30"/>
  <c r="E128" i="30"/>
  <c r="E127" i="30"/>
  <c r="E126" i="30"/>
  <c r="E125" i="30"/>
  <c r="E124" i="30"/>
  <c r="E123" i="30"/>
  <c r="E122" i="30"/>
  <c r="E121" i="30"/>
  <c r="E120" i="30"/>
  <c r="E119" i="30"/>
  <c r="E118" i="30"/>
  <c r="E117" i="30"/>
  <c r="E116" i="30"/>
  <c r="E115" i="30"/>
  <c r="E114" i="30"/>
  <c r="E113" i="30"/>
  <c r="E112" i="30"/>
  <c r="E111" i="30"/>
  <c r="E110" i="30"/>
  <c r="E109" i="30"/>
  <c r="E108" i="30"/>
  <c r="E107" i="30"/>
  <c r="E106" i="30"/>
  <c r="E105" i="30"/>
  <c r="E104" i="30"/>
  <c r="E103" i="30"/>
  <c r="E102" i="30"/>
  <c r="E101" i="30"/>
  <c r="E100" i="30"/>
  <c r="E99" i="30"/>
  <c r="E98" i="30"/>
  <c r="E97" i="30"/>
  <c r="E96" i="30"/>
  <c r="E95" i="30"/>
  <c r="E94" i="30"/>
  <c r="E93" i="30"/>
  <c r="E92" i="30"/>
  <c r="E91" i="30"/>
  <c r="E90" i="30"/>
  <c r="E89" i="30"/>
  <c r="E88" i="30"/>
  <c r="E87" i="30"/>
  <c r="E86" i="30"/>
  <c r="E85" i="30"/>
  <c r="E84" i="30"/>
  <c r="E83" i="30"/>
  <c r="E82" i="30"/>
  <c r="E81" i="30"/>
  <c r="E80" i="30"/>
  <c r="E79" i="30"/>
  <c r="E78" i="30"/>
  <c r="E77" i="30"/>
  <c r="E76" i="30"/>
  <c r="E75" i="30"/>
  <c r="E74" i="30"/>
  <c r="E73" i="30"/>
  <c r="E72" i="30"/>
  <c r="F72" i="30" s="1"/>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F24" i="30" s="1"/>
  <c r="E23" i="30"/>
  <c r="E22" i="30"/>
  <c r="E21" i="30"/>
  <c r="E20" i="30"/>
  <c r="E19" i="30"/>
  <c r="E18" i="30"/>
  <c r="E17" i="30"/>
  <c r="E16" i="30"/>
  <c r="E15" i="30"/>
  <c r="E14" i="30"/>
  <c r="E13" i="30"/>
  <c r="E12" i="30"/>
  <c r="F12" i="30" s="1"/>
  <c r="E11" i="30"/>
  <c r="E10" i="30"/>
  <c r="E9" i="30"/>
  <c r="E8" i="30"/>
  <c r="E7" i="30"/>
  <c r="Q2" i="25"/>
  <c r="Q3" i="25"/>
  <c r="Q4" i="25"/>
  <c r="Q5" i="25"/>
  <c r="Q6" i="25"/>
  <c r="Q7" i="25"/>
  <c r="Q8" i="25"/>
  <c r="F19" i="30" s="1"/>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O3" i="36" a="1"/>
  <c r="O3" i="36"/>
  <c r="F8" i="30"/>
  <c r="F416" i="30"/>
  <c r="F63" i="30"/>
  <c r="F455" i="30"/>
  <c r="F7" i="30"/>
  <c r="F165" i="30"/>
  <c r="F256" i="30"/>
  <c r="F332" i="30"/>
  <c r="F396" i="30"/>
  <c r="F868" i="30"/>
  <c r="F1460" i="30"/>
  <c r="F167" i="30"/>
  <c r="F305" i="30"/>
  <c r="F585" i="30"/>
  <c r="F591" i="30"/>
  <c r="F428" i="30"/>
  <c r="F563" i="30"/>
  <c r="F306" i="30"/>
  <c r="F454" i="30"/>
  <c r="F586" i="30"/>
  <c r="F143" i="30"/>
  <c r="F164" i="30"/>
  <c r="F192" i="30"/>
  <c r="F59" i="30"/>
  <c r="F91" i="30"/>
  <c r="F123" i="30"/>
  <c r="F155" i="30"/>
  <c r="F187" i="30"/>
  <c r="F99" i="30"/>
  <c r="F131" i="30"/>
  <c r="F163" i="30"/>
  <c r="F203" i="30"/>
  <c r="F224" i="30"/>
  <c r="F119" i="30"/>
  <c r="F151" i="30"/>
  <c r="F308" i="30"/>
  <c r="F638" i="30"/>
  <c r="F634" i="30"/>
  <c r="F602" i="30"/>
  <c r="F598" i="30"/>
  <c r="F594" i="30"/>
  <c r="F590" i="30"/>
  <c r="F582" i="30"/>
  <c r="F550" i="30"/>
  <c r="F546" i="30"/>
  <c r="F542" i="30"/>
  <c r="F538" i="30"/>
  <c r="F534" i="30"/>
  <c r="F502" i="30"/>
  <c r="F498" i="30"/>
  <c r="F494" i="30"/>
  <c r="F490" i="30"/>
  <c r="F486" i="30"/>
  <c r="F629" i="30"/>
  <c r="F625" i="30"/>
  <c r="F621" i="30"/>
  <c r="F617" i="30"/>
  <c r="F613" i="30"/>
  <c r="F589" i="30"/>
  <c r="F577" i="30"/>
  <c r="F573" i="30"/>
  <c r="F569" i="30"/>
  <c r="F565" i="30"/>
  <c r="F561" i="30"/>
  <c r="F529" i="30"/>
  <c r="F525" i="30"/>
  <c r="F521" i="30"/>
  <c r="F517" i="30"/>
  <c r="F513" i="30"/>
  <c r="F481" i="30"/>
  <c r="F477" i="30"/>
  <c r="F473" i="30"/>
  <c r="F469" i="30"/>
  <c r="F465" i="30"/>
  <c r="F620" i="30"/>
  <c r="F616" i="30"/>
  <c r="F612" i="30"/>
  <c r="F608" i="30"/>
  <c r="F604" i="30"/>
  <c r="F572" i="30"/>
  <c r="F568" i="30"/>
  <c r="F564" i="30"/>
  <c r="F560" i="30"/>
  <c r="F556" i="30"/>
  <c r="F524" i="30"/>
  <c r="F520" i="30"/>
  <c r="F516" i="30"/>
  <c r="F512" i="30"/>
  <c r="F508" i="30"/>
  <c r="F476" i="30"/>
  <c r="F472" i="30"/>
  <c r="F468" i="30"/>
  <c r="F464" i="30"/>
  <c r="F1172" i="30"/>
  <c r="F579" i="30"/>
  <c r="F547" i="30"/>
  <c r="F515" i="30"/>
  <c r="F483" i="30"/>
  <c r="F836" i="30"/>
  <c r="F724" i="30"/>
  <c r="F495" i="30"/>
  <c r="F463" i="30"/>
  <c r="F459" i="30"/>
  <c r="F451" i="30"/>
  <c r="F447" i="30"/>
  <c r="F415" i="30"/>
  <c r="F411" i="30"/>
  <c r="F407" i="30"/>
  <c r="F403" i="30"/>
  <c r="F399" i="30"/>
  <c r="F367" i="30"/>
  <c r="F363" i="30"/>
  <c r="F359" i="30"/>
  <c r="F355" i="30"/>
  <c r="F351" i="30"/>
  <c r="F319" i="30"/>
  <c r="F315" i="30"/>
  <c r="F1297" i="30"/>
  <c r="F880" i="30"/>
  <c r="F752" i="30"/>
  <c r="F475" i="30"/>
  <c r="F1036" i="30"/>
  <c r="F1029" i="30"/>
  <c r="F804" i="30"/>
  <c r="F729" i="30"/>
  <c r="F487" i="30"/>
  <c r="F462" i="30"/>
  <c r="F458" i="30"/>
  <c r="F450" i="30"/>
  <c r="F446" i="30"/>
  <c r="F414" i="30"/>
  <c r="F410" i="30"/>
  <c r="F406" i="30"/>
  <c r="F402" i="30"/>
  <c r="F398" i="30"/>
  <c r="F366" i="30"/>
  <c r="F362" i="30"/>
  <c r="F358" i="30"/>
  <c r="F354" i="30"/>
  <c r="F350" i="30"/>
  <c r="F318" i="30"/>
  <c r="F314" i="30"/>
  <c r="F310" i="30"/>
  <c r="F302" i="30"/>
  <c r="F298" i="30"/>
  <c r="F266" i="30"/>
  <c r="F262" i="30"/>
  <c r="F258" i="30"/>
  <c r="F254" i="30"/>
  <c r="F250" i="30"/>
  <c r="F218" i="30"/>
  <c r="F214" i="30"/>
  <c r="F210" i="30"/>
  <c r="F206" i="30"/>
  <c r="F202" i="30"/>
  <c r="F901" i="30"/>
  <c r="F848" i="30"/>
  <c r="F715" i="30"/>
  <c r="F683" i="30"/>
  <c r="F651" i="30"/>
  <c r="F587" i="30"/>
  <c r="F663" i="30"/>
  <c r="F631" i="30"/>
  <c r="F599" i="30"/>
  <c r="F575" i="30"/>
  <c r="F543" i="30"/>
  <c r="F457" i="30"/>
  <c r="F441" i="30"/>
  <c r="F437" i="30"/>
  <c r="F433" i="30"/>
  <c r="F429" i="30"/>
  <c r="F425" i="30"/>
  <c r="F393" i="30"/>
  <c r="F389" i="30"/>
  <c r="F385" i="30"/>
  <c r="F381" i="30"/>
  <c r="F377" i="30"/>
  <c r="F345" i="30"/>
  <c r="F341" i="30"/>
  <c r="F337" i="30"/>
  <c r="F333" i="30"/>
  <c r="F329" i="30"/>
  <c r="F309" i="30"/>
  <c r="F293" i="30"/>
  <c r="F289" i="30"/>
  <c r="F285" i="30"/>
  <c r="F281" i="30"/>
  <c r="F277" i="30"/>
  <c r="F245" i="30"/>
  <c r="F241" i="30"/>
  <c r="F237" i="30"/>
  <c r="F233" i="30"/>
  <c r="F229" i="30"/>
  <c r="F197" i="30"/>
  <c r="F193" i="30"/>
  <c r="F189" i="30"/>
  <c r="F185" i="30"/>
  <c r="F181" i="30"/>
  <c r="F344" i="30"/>
  <c r="F312" i="30"/>
  <c r="F307" i="30"/>
  <c r="F303" i="30"/>
  <c r="F292" i="30"/>
  <c r="F228" i="30"/>
  <c r="F223" i="30"/>
  <c r="F212" i="30"/>
  <c r="F207" i="30"/>
  <c r="F196" i="30"/>
  <c r="F170" i="30"/>
  <c r="F166" i="30"/>
  <c r="F154" i="30"/>
  <c r="F150" i="30"/>
  <c r="F146" i="30"/>
  <c r="F142" i="30"/>
  <c r="F138" i="30"/>
  <c r="F106" i="30"/>
  <c r="F102" i="30"/>
  <c r="F98" i="30"/>
  <c r="F94" i="30"/>
  <c r="F90" i="30"/>
  <c r="F58" i="30"/>
  <c r="F54" i="30"/>
  <c r="F50" i="30"/>
  <c r="F46" i="30"/>
  <c r="F42" i="30"/>
  <c r="F10" i="30"/>
  <c r="F740" i="30"/>
  <c r="F687" i="30"/>
  <c r="F471" i="30"/>
  <c r="F452" i="30"/>
  <c r="F456" i="30"/>
  <c r="F432" i="30"/>
  <c r="F400" i="30"/>
  <c r="F368" i="30"/>
  <c r="F336" i="30"/>
  <c r="F311" i="30"/>
  <c r="F248" i="30"/>
  <c r="F243" i="30"/>
  <c r="F232" i="30"/>
  <c r="F227" i="30"/>
  <c r="F216" i="30"/>
  <c r="F157" i="30"/>
  <c r="F153" i="30"/>
  <c r="F149" i="30"/>
  <c r="F145" i="30"/>
  <c r="F141" i="30"/>
  <c r="F109" i="30"/>
  <c r="F105" i="30"/>
  <c r="F101" i="30"/>
  <c r="F97" i="30"/>
  <c r="F93" i="30"/>
  <c r="F61" i="30"/>
  <c r="F57" i="30"/>
  <c r="F53" i="30"/>
  <c r="F49" i="30"/>
  <c r="F45" i="30"/>
  <c r="F13" i="30"/>
  <c r="F9" i="30"/>
  <c r="F655" i="30"/>
  <c r="F444" i="30"/>
  <c r="F412" i="30"/>
  <c r="F392" i="30"/>
  <c r="F360" i="30"/>
  <c r="F328" i="30"/>
  <c r="F300" i="30"/>
  <c r="F295" i="30"/>
  <c r="F231" i="30"/>
  <c r="F220" i="30"/>
  <c r="F215" i="30"/>
  <c r="F204" i="30"/>
  <c r="F199" i="30"/>
  <c r="F152" i="30"/>
  <c r="F148" i="30"/>
  <c r="F144" i="30"/>
  <c r="F140" i="30"/>
  <c r="F136" i="30"/>
  <c r="F132" i="30"/>
  <c r="F104" i="30"/>
  <c r="F100" i="30"/>
  <c r="F96" i="30"/>
  <c r="F92" i="30"/>
  <c r="F88" i="30"/>
  <c r="F84" i="30"/>
  <c r="F56" i="30"/>
  <c r="F52" i="30"/>
  <c r="F48" i="30"/>
  <c r="F44" i="30"/>
  <c r="F40" i="30"/>
  <c r="F36" i="30"/>
  <c r="F623" i="30"/>
  <c r="F535" i="30"/>
  <c r="F460" i="30"/>
  <c r="F436" i="30"/>
  <c r="F404" i="30"/>
  <c r="F372" i="30"/>
  <c r="F11" i="30"/>
  <c r="F107" i="30"/>
  <c r="F139" i="30"/>
  <c r="F176" i="30"/>
  <c r="F219" i="30"/>
  <c r="F240" i="30"/>
  <c r="F283" i="30"/>
  <c r="F304" i="30"/>
  <c r="F1367" i="30"/>
  <c r="F1113" i="30"/>
  <c r="F1374" i="30"/>
  <c r="F1304" i="30"/>
  <c r="F1312" i="30"/>
  <c r="F1023" i="30"/>
  <c r="F1234" i="30"/>
  <c r="F984" i="30"/>
  <c r="F1227" i="30"/>
  <c r="F1220" i="30"/>
  <c r="F652" i="30"/>
  <c r="F664" i="30"/>
  <c r="F668" i="30"/>
  <c r="F672" i="30"/>
  <c r="F676" i="30"/>
  <c r="F680" i="30"/>
  <c r="F684" i="30"/>
  <c r="F688" i="30"/>
  <c r="F696" i="30"/>
  <c r="F700" i="30"/>
  <c r="F708" i="30"/>
  <c r="F712" i="30"/>
  <c r="F716" i="30"/>
  <c r="F720" i="30"/>
  <c r="F725" i="30"/>
  <c r="F736" i="30"/>
  <c r="F741" i="30"/>
  <c r="F760" i="30"/>
  <c r="F792" i="30"/>
  <c r="F824" i="30"/>
  <c r="F856" i="30"/>
  <c r="F918" i="30"/>
  <c r="F925" i="30"/>
  <c r="F932" i="30"/>
  <c r="F978" i="30"/>
  <c r="F1114" i="30"/>
  <c r="F1152" i="30"/>
  <c r="F1159" i="30"/>
  <c r="F1213" i="30"/>
  <c r="F1291" i="30"/>
  <c r="F1298" i="30"/>
  <c r="F1353" i="30"/>
  <c r="F1523" i="30"/>
  <c r="F1507" i="30"/>
  <c r="F1491" i="30"/>
  <c r="F1475" i="30"/>
  <c r="F1459" i="30"/>
  <c r="F1429" i="30"/>
  <c r="F1415" i="30"/>
  <c r="F1409" i="30"/>
  <c r="F1383" i="30"/>
  <c r="F1377" i="30"/>
  <c r="F1321" i="30"/>
  <c r="F1257" i="30"/>
  <c r="F1237" i="30"/>
  <c r="F1205" i="30"/>
  <c r="F1185" i="30"/>
  <c r="F1180" i="30"/>
  <c r="F1150" i="30"/>
  <c r="F1133" i="30"/>
  <c r="F1116" i="30"/>
  <c r="F1086" i="30"/>
  <c r="F1069" i="30"/>
  <c r="F1052" i="30"/>
  <c r="F1022" i="30"/>
  <c r="F1005" i="30"/>
  <c r="F988" i="30"/>
  <c r="F958" i="30"/>
  <c r="F941" i="30"/>
  <c r="F924" i="30"/>
  <c r="F907" i="30"/>
  <c r="F903" i="30"/>
  <c r="F899" i="30"/>
  <c r="F895" i="30"/>
  <c r="F891" i="30"/>
  <c r="F887" i="30"/>
  <c r="F883" i="30"/>
  <c r="F1517" i="30"/>
  <c r="F1501" i="30"/>
  <c r="F1485" i="30"/>
  <c r="F1469" i="30"/>
  <c r="F1453" i="30"/>
  <c r="F1401" i="30"/>
  <c r="F1369" i="30"/>
  <c r="F1357" i="30"/>
  <c r="F1351" i="30"/>
  <c r="F1345" i="30"/>
  <c r="F1333" i="30"/>
  <c r="F1289" i="30"/>
  <c r="F1173" i="30"/>
  <c r="F1156" i="30"/>
  <c r="F1126" i="30"/>
  <c r="F1109" i="30"/>
  <c r="F1092" i="30"/>
  <c r="F1062" i="30"/>
  <c r="F1045" i="30"/>
  <c r="F1028" i="30"/>
  <c r="F998" i="30"/>
  <c r="F981" i="30"/>
  <c r="F964" i="30"/>
  <c r="F934" i="30"/>
  <c r="F917" i="30"/>
  <c r="F1511" i="30"/>
  <c r="F1495" i="30"/>
  <c r="F1479" i="30"/>
  <c r="F1463" i="30"/>
  <c r="F1447" i="30"/>
  <c r="F1433" i="30"/>
  <c r="F1301" i="30"/>
  <c r="F1269" i="30"/>
  <c r="F1249" i="30"/>
  <c r="F1229" i="30"/>
  <c r="F1223" i="30"/>
  <c r="F1217" i="30"/>
  <c r="F1166" i="30"/>
  <c r="F1149" i="30"/>
  <c r="F1132" i="30"/>
  <c r="F1102" i="30"/>
  <c r="F1085" i="30"/>
  <c r="F1068" i="30"/>
  <c r="F1038" i="30"/>
  <c r="F1021" i="30"/>
  <c r="F1004" i="30"/>
  <c r="F974" i="30"/>
  <c r="F957" i="30"/>
  <c r="F940" i="30"/>
  <c r="F910" i="30"/>
  <c r="F906" i="30"/>
  <c r="F902" i="30"/>
  <c r="F898" i="30"/>
  <c r="F894" i="30"/>
  <c r="F890" i="30"/>
  <c r="F886" i="30"/>
  <c r="F882" i="30"/>
  <c r="F1521" i="30"/>
  <c r="F1505" i="30"/>
  <c r="F1489" i="30"/>
  <c r="F1473" i="30"/>
  <c r="F1457" i="30"/>
  <c r="F1413" i="30"/>
  <c r="F1381" i="30"/>
  <c r="F1337" i="30"/>
  <c r="F1325" i="30"/>
  <c r="F1319" i="30"/>
  <c r="F1313" i="30"/>
  <c r="F1241" i="30"/>
  <c r="F1503" i="30"/>
  <c r="F1497" i="30"/>
  <c r="F1471" i="30"/>
  <c r="F1465" i="30"/>
  <c r="F1431" i="30"/>
  <c r="F1317" i="30"/>
  <c r="F1303" i="30"/>
  <c r="F1225" i="30"/>
  <c r="F1164" i="30"/>
  <c r="F1118" i="30"/>
  <c r="F1093" i="30"/>
  <c r="F1060" i="30"/>
  <c r="F1014" i="30"/>
  <c r="F989" i="30"/>
  <c r="F982" i="30"/>
  <c r="F956" i="30"/>
  <c r="F905" i="30"/>
  <c r="F900" i="30"/>
  <c r="F889" i="30"/>
  <c r="F884" i="30"/>
  <c r="F879" i="30"/>
  <c r="F875" i="30"/>
  <c r="F871" i="30"/>
  <c r="F867" i="30"/>
  <c r="F863" i="30"/>
  <c r="F859" i="30"/>
  <c r="F855" i="30"/>
  <c r="F851" i="30"/>
  <c r="F847" i="30"/>
  <c r="F843" i="30"/>
  <c r="F839" i="30"/>
  <c r="F835" i="30"/>
  <c r="F831" i="30"/>
  <c r="F827" i="30"/>
  <c r="F823" i="30"/>
  <c r="F819" i="30"/>
  <c r="F815" i="30"/>
  <c r="F811" i="30"/>
  <c r="F807" i="30"/>
  <c r="F803" i="30"/>
  <c r="F799" i="30"/>
  <c r="F795" i="30"/>
  <c r="F791" i="30"/>
  <c r="F787" i="30"/>
  <c r="F783" i="30"/>
  <c r="F779" i="30"/>
  <c r="F775" i="30"/>
  <c r="F771" i="30"/>
  <c r="F767" i="30"/>
  <c r="F763" i="30"/>
  <c r="F759" i="30"/>
  <c r="F755" i="30"/>
  <c r="F751" i="30"/>
  <c r="F747" i="30"/>
  <c r="F743" i="30"/>
  <c r="F739" i="30"/>
  <c r="F735" i="30"/>
  <c r="F731" i="30"/>
  <c r="F727" i="30"/>
  <c r="F723" i="30"/>
  <c r="F1515" i="30"/>
  <c r="F1509" i="30"/>
  <c r="F1483" i="30"/>
  <c r="F1477" i="30"/>
  <c r="F1451" i="30"/>
  <c r="F1445" i="30"/>
  <c r="F1365" i="30"/>
  <c r="F1189" i="30"/>
  <c r="F1182" i="30"/>
  <c r="F1157" i="30"/>
  <c r="F1124" i="30"/>
  <c r="F1078" i="30"/>
  <c r="F1053" i="30"/>
  <c r="F1046" i="30"/>
  <c r="F1020" i="30"/>
  <c r="F949" i="30"/>
  <c r="F1399" i="30"/>
  <c r="F1393" i="30"/>
  <c r="F1253" i="30"/>
  <c r="F1209" i="30"/>
  <c r="F1142" i="30"/>
  <c r="F1117" i="30"/>
  <c r="F1110" i="30"/>
  <c r="F1084" i="30"/>
  <c r="F1013" i="30"/>
  <c r="F942" i="30"/>
  <c r="F916" i="30"/>
  <c r="F909" i="30"/>
  <c r="F904" i="30"/>
  <c r="F893" i="30"/>
  <c r="F888" i="30"/>
  <c r="F878" i="30"/>
  <c r="F874" i="30"/>
  <c r="F870" i="30"/>
  <c r="F866" i="30"/>
  <c r="F862" i="30"/>
  <c r="F858" i="30"/>
  <c r="F854" i="30"/>
  <c r="F850" i="30"/>
  <c r="F846" i="30"/>
  <c r="F842" i="30"/>
  <c r="F838" i="30"/>
  <c r="F834" i="30"/>
  <c r="F830" i="30"/>
  <c r="F826" i="30"/>
  <c r="F822" i="30"/>
  <c r="F818" i="30"/>
  <c r="F814" i="30"/>
  <c r="F810" i="30"/>
  <c r="F806" i="30"/>
  <c r="F802" i="30"/>
  <c r="F798" i="30"/>
  <c r="F794" i="30"/>
  <c r="F790" i="30"/>
  <c r="F786" i="30"/>
  <c r="F782" i="30"/>
  <c r="F778" i="30"/>
  <c r="F774" i="30"/>
  <c r="F770" i="30"/>
  <c r="F766" i="30"/>
  <c r="F762" i="30"/>
  <c r="F758" i="30"/>
  <c r="F754" i="30"/>
  <c r="F750" i="30"/>
  <c r="F746" i="30"/>
  <c r="F742" i="30"/>
  <c r="F738" i="30"/>
  <c r="F734" i="30"/>
  <c r="F730" i="30"/>
  <c r="F726" i="30"/>
  <c r="F722" i="30"/>
  <c r="F1385" i="30"/>
  <c r="F1329" i="30"/>
  <c r="F1287" i="30"/>
  <c r="F1281" i="30"/>
  <c r="F1201" i="30"/>
  <c r="F1181" i="30"/>
  <c r="F1174" i="30"/>
  <c r="F1148" i="30"/>
  <c r="F1077" i="30"/>
  <c r="F1006" i="30"/>
  <c r="F980" i="30"/>
  <c r="F973" i="30"/>
  <c r="F948" i="30"/>
  <c r="F1519" i="30"/>
  <c r="F1513" i="30"/>
  <c r="F1487" i="30"/>
  <c r="F1481" i="30"/>
  <c r="F1455" i="30"/>
  <c r="F1449" i="30"/>
  <c r="F1349" i="30"/>
  <c r="F1335" i="30"/>
  <c r="F1293" i="30"/>
  <c r="F1273" i="30"/>
  <c r="F1193" i="30"/>
  <c r="F1141" i="30"/>
  <c r="F1070" i="30"/>
  <c r="F1044" i="30"/>
  <c r="F1037" i="30"/>
  <c r="F1012" i="30"/>
  <c r="F966" i="30"/>
  <c r="F933" i="30"/>
  <c r="F908" i="30"/>
  <c r="F897" i="30"/>
  <c r="F892" i="30"/>
  <c r="F881" i="30"/>
  <c r="F877" i="30"/>
  <c r="F873" i="30"/>
  <c r="F869" i="30"/>
  <c r="F865" i="30"/>
  <c r="F861" i="30"/>
  <c r="F857" i="30"/>
  <c r="F853" i="30"/>
  <c r="F849" i="30"/>
  <c r="F845" i="30"/>
  <c r="F841" i="30"/>
  <c r="F837" i="30"/>
  <c r="F833" i="30"/>
  <c r="F829" i="30"/>
  <c r="F825" i="30"/>
  <c r="F821" i="30"/>
  <c r="F817" i="30"/>
  <c r="F813" i="30"/>
  <c r="F809" i="30"/>
  <c r="F805" i="30"/>
  <c r="F801" i="30"/>
  <c r="F797" i="30"/>
  <c r="F793" i="30"/>
  <c r="F789" i="30"/>
  <c r="F785" i="30"/>
  <c r="F781" i="30"/>
  <c r="F777" i="30"/>
  <c r="F773" i="30"/>
  <c r="F769" i="30"/>
  <c r="F765" i="30"/>
  <c r="F761" i="30"/>
  <c r="F757" i="30"/>
  <c r="F753" i="30"/>
  <c r="F749" i="30"/>
  <c r="F745" i="30"/>
  <c r="F1499" i="30"/>
  <c r="F1493" i="30"/>
  <c r="F1467" i="30"/>
  <c r="F1461" i="30"/>
  <c r="F1397" i="30"/>
  <c r="F1341" i="30"/>
  <c r="F1305" i="30"/>
  <c r="F1265" i="30"/>
  <c r="F1221" i="30"/>
  <c r="F1134" i="30"/>
  <c r="F1108" i="30"/>
  <c r="F1101" i="30"/>
  <c r="F1076" i="30"/>
  <c r="F1030" i="30"/>
  <c r="F997" i="30"/>
  <c r="F972" i="30"/>
  <c r="F926" i="30"/>
  <c r="F748" i="30"/>
  <c r="F780" i="30"/>
  <c r="F812" i="30"/>
  <c r="F844" i="30"/>
  <c r="F876" i="30"/>
  <c r="F919" i="30"/>
  <c r="F1054" i="30"/>
  <c r="F1061" i="30"/>
  <c r="F1107" i="30"/>
  <c r="F1153" i="30"/>
  <c r="F1206" i="30"/>
  <c r="F1292" i="30"/>
  <c r="F1347" i="30"/>
  <c r="F1354" i="30"/>
  <c r="F1361" i="30"/>
  <c r="F641" i="30"/>
  <c r="F645" i="30"/>
  <c r="F649" i="30"/>
  <c r="F653" i="30"/>
  <c r="F657" i="30"/>
  <c r="F661" i="30"/>
  <c r="F665" i="30"/>
  <c r="F669" i="30"/>
  <c r="F673" i="30"/>
  <c r="F677" i="30"/>
  <c r="F681" i="30"/>
  <c r="F685" i="30"/>
  <c r="F689" i="30"/>
  <c r="F693" i="30"/>
  <c r="F697" i="30"/>
  <c r="F701" i="30"/>
  <c r="F705" i="30"/>
  <c r="F709" i="30"/>
  <c r="F713" i="30"/>
  <c r="F717" i="30"/>
  <c r="F721" i="30"/>
  <c r="F732" i="30"/>
  <c r="F737" i="30"/>
  <c r="F768" i="30"/>
  <c r="F800" i="30"/>
  <c r="F832" i="30"/>
  <c r="F864" i="30"/>
  <c r="F913" i="30"/>
  <c r="F1048" i="30"/>
  <c r="F1055" i="30"/>
  <c r="F1100" i="30"/>
  <c r="F1146" i="30"/>
  <c r="F1285" i="30"/>
  <c r="F1348" i="30"/>
  <c r="F1432" i="30"/>
  <c r="F1472" i="30"/>
  <c r="F1504" i="30"/>
  <c r="F756" i="30"/>
  <c r="F788" i="30"/>
  <c r="F820" i="30"/>
  <c r="F852" i="30"/>
  <c r="F950" i="30"/>
  <c r="F965" i="30"/>
  <c r="F1003" i="30"/>
  <c r="F1049" i="30"/>
  <c r="F1087" i="30"/>
  <c r="F1094" i="30"/>
  <c r="F1279" i="30"/>
  <c r="F1410" i="30"/>
  <c r="F1417" i="30"/>
  <c r="F1425" i="30"/>
  <c r="F642" i="30"/>
  <c r="F646" i="30"/>
  <c r="F650" i="30"/>
  <c r="F654" i="30"/>
  <c r="F658" i="30"/>
  <c r="F662" i="30"/>
  <c r="F666" i="30"/>
  <c r="F670" i="30"/>
  <c r="F674" i="30"/>
  <c r="F678" i="30"/>
  <c r="F682" i="30"/>
  <c r="F686" i="30"/>
  <c r="F690" i="30"/>
  <c r="F694" i="30"/>
  <c r="F698" i="30"/>
  <c r="F702" i="30"/>
  <c r="F706" i="30"/>
  <c r="F710" i="30"/>
  <c r="F714" i="30"/>
  <c r="F718" i="30"/>
  <c r="F728" i="30"/>
  <c r="F733" i="30"/>
  <c r="F744" i="30"/>
  <c r="F776" i="30"/>
  <c r="F808" i="30"/>
  <c r="F840" i="30"/>
  <c r="F872" i="30"/>
  <c r="F885" i="30"/>
  <c r="F996" i="30"/>
  <c r="F1042" i="30"/>
  <c r="F1088" i="30"/>
  <c r="F1125" i="30"/>
  <c r="F1140" i="30"/>
  <c r="F1272" i="30"/>
  <c r="F1318" i="30"/>
  <c r="F1403" i="30"/>
  <c r="F1411" i="30"/>
  <c r="F1418" i="30"/>
  <c r="F1426" i="30"/>
  <c r="F1466" i="30"/>
  <c r="F1498" i="30"/>
  <c r="F764" i="30"/>
  <c r="F796" i="30"/>
  <c r="F828" i="30"/>
  <c r="F860" i="30"/>
  <c r="F945" i="30"/>
  <c r="F983" i="30"/>
  <c r="F990" i="30"/>
  <c r="F1043" i="30"/>
  <c r="F1119" i="30"/>
  <c r="F1178" i="30"/>
  <c r="F1226" i="30"/>
  <c r="F1233" i="30"/>
  <c r="F1311" i="30"/>
  <c r="F914" i="30"/>
  <c r="F920" i="30"/>
  <c r="F959" i="30"/>
  <c r="F979" i="30"/>
  <c r="F985" i="30"/>
  <c r="F991" i="30"/>
  <c r="F1024" i="30"/>
  <c r="F1050" i="30"/>
  <c r="F1082" i="30"/>
  <c r="F1089" i="30"/>
  <c r="F1095" i="30"/>
  <c r="F1147" i="30"/>
  <c r="F1154" i="30"/>
  <c r="F1160" i="30"/>
  <c r="F1186" i="30"/>
  <c r="F1200" i="30"/>
  <c r="F1207" i="30"/>
  <c r="F1214" i="30"/>
  <c r="F1228" i="30"/>
  <c r="F1258" i="30"/>
  <c r="F1280" i="30"/>
  <c r="F1286" i="30"/>
  <c r="F1299" i="30"/>
  <c r="F1355" i="30"/>
  <c r="F1384" i="30"/>
  <c r="F1391" i="30"/>
  <c r="F1404" i="30"/>
  <c r="F1412" i="30"/>
  <c r="F915" i="30"/>
  <c r="F921" i="30"/>
  <c r="F927" i="30"/>
  <c r="F960" i="30"/>
  <c r="F986" i="30"/>
  <c r="F1018" i="30"/>
  <c r="F1025" i="30"/>
  <c r="F1031" i="30"/>
  <c r="F1083" i="30"/>
  <c r="F1090" i="30"/>
  <c r="F1096" i="30"/>
  <c r="F1128" i="30"/>
  <c r="F1135" i="30"/>
  <c r="F1155" i="30"/>
  <c r="F1187" i="30"/>
  <c r="F1208" i="30"/>
  <c r="F1215" i="30"/>
  <c r="F1222" i="30"/>
  <c r="F1252" i="30"/>
  <c r="F1259" i="30"/>
  <c r="F1266" i="30"/>
  <c r="F1300" i="30"/>
  <c r="F1342" i="30"/>
  <c r="F1392" i="30"/>
  <c r="F1398" i="30"/>
  <c r="F1405" i="30"/>
  <c r="F1462" i="30"/>
  <c r="F1494" i="30"/>
  <c r="F922" i="30"/>
  <c r="F954" i="30"/>
  <c r="F961" i="30"/>
  <c r="F967" i="30"/>
  <c r="F1019" i="30"/>
  <c r="F1026" i="30"/>
  <c r="F1032" i="30"/>
  <c r="F1064" i="30"/>
  <c r="F1071" i="30"/>
  <c r="F1091" i="30"/>
  <c r="F1123" i="30"/>
  <c r="F1129" i="30"/>
  <c r="F1136" i="30"/>
  <c r="F1188" i="30"/>
  <c r="F1194" i="30"/>
  <c r="F1216" i="30"/>
  <c r="F1245" i="30"/>
  <c r="F1260" i="30"/>
  <c r="F1267" i="30"/>
  <c r="F1274" i="30"/>
  <c r="F1322" i="30"/>
  <c r="F1336" i="30"/>
  <c r="F1343" i="30"/>
  <c r="F1378" i="30"/>
  <c r="F1406" i="30"/>
  <c r="F1436" i="30"/>
  <c r="F1444" i="30"/>
  <c r="F1450" i="30"/>
  <c r="F1456" i="30"/>
  <c r="F1476" i="30"/>
  <c r="F1482" i="30"/>
  <c r="F1488" i="30"/>
  <c r="F1508" i="30"/>
  <c r="F1514" i="30"/>
  <c r="F1520" i="30"/>
  <c r="F955" i="30"/>
  <c r="F962" i="30"/>
  <c r="F968" i="30"/>
  <c r="F1000" i="30"/>
  <c r="F1007" i="30"/>
  <c r="F1027" i="30"/>
  <c r="F1059" i="30"/>
  <c r="F1065" i="30"/>
  <c r="F1072" i="30"/>
  <c r="F1130" i="30"/>
  <c r="F1137" i="30"/>
  <c r="F1169" i="30"/>
  <c r="F1175" i="30"/>
  <c r="F1195" i="30"/>
  <c r="F1202" i="30"/>
  <c r="F1238" i="30"/>
  <c r="F1246" i="30"/>
  <c r="F1261" i="30"/>
  <c r="F1268" i="30"/>
  <c r="F1323" i="30"/>
  <c r="F1330" i="30"/>
  <c r="F1371" i="30"/>
  <c r="F1379" i="30"/>
  <c r="F1386" i="30"/>
  <c r="F1430" i="30"/>
  <c r="F1437" i="30"/>
  <c r="F936" i="30"/>
  <c r="F943" i="30"/>
  <c r="F963" i="30"/>
  <c r="F995" i="30"/>
  <c r="F1001" i="30"/>
  <c r="F1008" i="30"/>
  <c r="F1066" i="30"/>
  <c r="F1073" i="30"/>
  <c r="F1105" i="30"/>
  <c r="F1111" i="30"/>
  <c r="F1131" i="30"/>
  <c r="F1170" i="30"/>
  <c r="F1176" i="30"/>
  <c r="F1196" i="30"/>
  <c r="F1203" i="30"/>
  <c r="F1232" i="30"/>
  <c r="F1239" i="30"/>
  <c r="F1247" i="30"/>
  <c r="F1254" i="30"/>
  <c r="F1324" i="30"/>
  <c r="F1331" i="30"/>
  <c r="F1359" i="30"/>
  <c r="F1372" i="30"/>
  <c r="F1380" i="30"/>
  <c r="F1416" i="30"/>
  <c r="F1423" i="30"/>
  <c r="F1438" i="30"/>
  <c r="F931" i="30"/>
  <c r="F937" i="30"/>
  <c r="F944" i="30"/>
  <c r="F1002" i="30"/>
  <c r="F1009" i="30"/>
  <c r="F1041" i="30"/>
  <c r="F1047" i="30"/>
  <c r="F1067" i="30"/>
  <c r="F1106" i="30"/>
  <c r="F1112" i="30"/>
  <c r="F1151" i="30"/>
  <c r="F1171" i="30"/>
  <c r="F1177" i="30"/>
  <c r="F1183" i="30"/>
  <c r="F1240" i="30"/>
  <c r="F1248" i="30"/>
  <c r="F1310" i="30"/>
  <c r="F1360" i="30"/>
  <c r="F1366" i="30"/>
  <c r="F1373" i="30"/>
  <c r="F1424" i="30"/>
  <c r="F1439" i="30"/>
  <c r="F1446" i="30"/>
  <c r="F1478" i="30"/>
  <c r="F1510" i="30"/>
  <c r="F1235" i="30"/>
  <c r="F1255" i="30"/>
  <c r="F1262" i="30"/>
  <c r="F1275" i="30"/>
  <c r="F1282" i="30"/>
  <c r="F1288" i="30"/>
  <c r="F1294" i="30"/>
  <c r="F1306" i="30"/>
  <c r="F1332" i="30"/>
  <c r="F1344" i="30"/>
  <c r="F1350" i="30"/>
  <c r="F1356" i="30"/>
  <c r="F1362" i="30"/>
  <c r="F1368" i="30"/>
  <c r="F1375" i="30"/>
  <c r="F1387" i="30"/>
  <c r="F1394" i="30"/>
  <c r="F1400" i="30"/>
  <c r="F1407" i="30"/>
  <c r="F1419" i="30"/>
  <c r="F1427" i="30"/>
  <c r="F1440" i="30"/>
  <c r="F1452" i="30"/>
  <c r="F1468" i="30"/>
  <c r="F1484" i="30"/>
  <c r="F1500" i="30"/>
  <c r="F1516" i="30"/>
  <c r="F923" i="30"/>
  <c r="F928" i="30"/>
  <c r="F946" i="30"/>
  <c r="F951" i="30"/>
  <c r="F969" i="30"/>
  <c r="F987" i="30"/>
  <c r="F992" i="30"/>
  <c r="F1010" i="30"/>
  <c r="F1015" i="30"/>
  <c r="F1033" i="30"/>
  <c r="F1051" i="30"/>
  <c r="F1056" i="30"/>
  <c r="F1074" i="30"/>
  <c r="F1079" i="30"/>
  <c r="F1097" i="30"/>
  <c r="F1115" i="30"/>
  <c r="F1120" i="30"/>
  <c r="F1138" i="30"/>
  <c r="F1143" i="30"/>
  <c r="F1161" i="30"/>
  <c r="F1179" i="30"/>
  <c r="F1184" i="30"/>
  <c r="F1190" i="30"/>
  <c r="F1197" i="30"/>
  <c r="F1204" i="30"/>
  <c r="F1210" i="30"/>
  <c r="F1236" i="30"/>
  <c r="F1242" i="30"/>
  <c r="F1256" i="30"/>
  <c r="F1263" i="30"/>
  <c r="F1276" i="30"/>
  <c r="F1283" i="30"/>
  <c r="F1295" i="30"/>
  <c r="F1307" i="30"/>
  <c r="F1314" i="30"/>
  <c r="F1320" i="30"/>
  <c r="F1326" i="30"/>
  <c r="F1338" i="30"/>
  <c r="F1363" i="30"/>
  <c r="F1376" i="30"/>
  <c r="F1382" i="30"/>
  <c r="F1388" i="30"/>
  <c r="F1395" i="30"/>
  <c r="F1408" i="30"/>
  <c r="F1414" i="30"/>
  <c r="F1420" i="30"/>
  <c r="F1428" i="30"/>
  <c r="F1441" i="30"/>
  <c r="F1458" i="30"/>
  <c r="F1474" i="30"/>
  <c r="F1490" i="30"/>
  <c r="F1506" i="30"/>
  <c r="F1522" i="30"/>
  <c r="F911" i="30"/>
  <c r="F929" i="30"/>
  <c r="F947" i="30"/>
  <c r="F952" i="30"/>
  <c r="F970" i="30"/>
  <c r="F975" i="30"/>
  <c r="F993" i="30"/>
  <c r="F1011" i="30"/>
  <c r="F1016" i="30"/>
  <c r="F1034" i="30"/>
  <c r="F1039" i="30"/>
  <c r="F1057" i="30"/>
  <c r="F1075" i="30"/>
  <c r="F1080" i="30"/>
  <c r="F1098" i="30"/>
  <c r="F1103" i="30"/>
  <c r="F1121" i="30"/>
  <c r="F1139" i="30"/>
  <c r="F1144" i="30"/>
  <c r="F1162" i="30"/>
  <c r="F1167" i="30"/>
  <c r="F1191" i="30"/>
  <c r="F1198" i="30"/>
  <c r="F1211" i="30"/>
  <c r="F1218" i="30"/>
  <c r="F1224" i="30"/>
  <c r="F1230" i="30"/>
  <c r="F1243" i="30"/>
  <c r="F1250" i="30"/>
  <c r="F1264" i="30"/>
  <c r="F1270" i="30"/>
  <c r="F1277" i="30"/>
  <c r="F1284" i="30"/>
  <c r="F1296" i="30"/>
  <c r="F1302" i="30"/>
  <c r="F1308" i="30"/>
  <c r="F1315" i="30"/>
  <c r="F1327" i="30"/>
  <c r="F1339" i="30"/>
  <c r="F1364" i="30"/>
  <c r="F1389" i="30"/>
  <c r="F1396" i="30"/>
  <c r="F1421" i="30"/>
  <c r="F1434" i="30"/>
  <c r="F1442" i="30"/>
  <c r="F1448" i="30"/>
  <c r="F1464" i="30"/>
  <c r="F1480" i="30"/>
  <c r="F1496" i="30"/>
  <c r="F1512" i="30"/>
  <c r="F912" i="30"/>
  <c r="F930" i="30"/>
  <c r="F935" i="30"/>
  <c r="F953" i="30"/>
  <c r="F971" i="30"/>
  <c r="F976" i="30"/>
  <c r="F994" i="30"/>
  <c r="F999" i="30"/>
  <c r="F1017" i="30"/>
  <c r="F1035" i="30"/>
  <c r="F1040" i="30"/>
  <c r="F1058" i="30"/>
  <c r="F1063" i="30"/>
  <c r="F1081" i="30"/>
  <c r="F1099" i="30"/>
  <c r="F1104" i="30"/>
  <c r="F1122" i="30"/>
  <c r="F1127" i="30"/>
  <c r="F1145" i="30"/>
  <c r="F1163" i="30"/>
  <c r="F1168" i="30"/>
  <c r="F1192" i="30"/>
  <c r="F1199" i="30"/>
  <c r="F1212" i="30"/>
  <c r="F1219" i="30"/>
  <c r="F1231" i="30"/>
  <c r="F1244" i="30"/>
  <c r="F1251" i="30"/>
  <c r="F1271" i="30"/>
  <c r="F1278" i="30"/>
  <c r="F1290" i="30"/>
  <c r="F1309" i="30"/>
  <c r="F1316" i="30"/>
  <c r="F1328" i="30"/>
  <c r="F1334" i="30"/>
  <c r="F1340" i="30"/>
  <c r="F1346" i="30"/>
  <c r="F1352" i="30"/>
  <c r="F1358" i="30"/>
  <c r="F1370" i="30"/>
  <c r="F1390" i="30"/>
  <c r="F1402" i="30"/>
  <c r="F1422" i="30"/>
  <c r="F1435" i="30"/>
  <c r="F1443" i="30"/>
  <c r="F1454" i="30"/>
  <c r="F1470" i="30"/>
  <c r="F1486" i="30"/>
  <c r="F1502" i="30"/>
  <c r="F1518" i="30"/>
  <c r="A1" i="13" a="1"/>
  <c r="A1" i="13" s="1"/>
  <c r="A1" i="1" a="1"/>
  <c r="A1" i="1" s="1"/>
  <c r="G147" i="13"/>
  <c r="G131" i="13"/>
  <c r="G115" i="13"/>
  <c r="G99" i="13"/>
  <c r="G51" i="13"/>
  <c r="G43" i="13"/>
  <c r="G35" i="13"/>
  <c r="G27" i="13"/>
  <c r="G19" i="13"/>
  <c r="G11" i="13"/>
  <c r="G3" i="13"/>
  <c r="G162" i="13"/>
  <c r="G154" i="13"/>
  <c r="G122" i="13"/>
  <c r="G114" i="13"/>
  <c r="G106" i="13"/>
  <c r="G98" i="13"/>
  <c r="G90" i="13"/>
  <c r="G82" i="13"/>
  <c r="G74" i="13"/>
  <c r="G66" i="13"/>
  <c r="G58" i="13"/>
  <c r="G34" i="13"/>
  <c r="G26" i="13"/>
  <c r="G18" i="13"/>
  <c r="G10" i="13"/>
  <c r="G169" i="13"/>
  <c r="G161" i="13"/>
  <c r="G153" i="13"/>
  <c r="G145" i="13"/>
  <c r="G137" i="13"/>
  <c r="G129" i="13"/>
  <c r="G105" i="13"/>
  <c r="G97" i="13"/>
  <c r="G89" i="13"/>
  <c r="G81" i="13"/>
  <c r="G73" i="13"/>
  <c r="G65" i="13"/>
  <c r="G57" i="13"/>
  <c r="G49" i="13"/>
  <c r="G41" i="13"/>
  <c r="G33" i="13"/>
  <c r="G9" i="13"/>
  <c r="G163" i="13"/>
  <c r="G139" i="13"/>
  <c r="G123" i="13"/>
  <c r="G152" i="13"/>
  <c r="G104" i="13"/>
  <c r="G80" i="13"/>
  <c r="G48" i="13"/>
  <c r="G24" i="13"/>
  <c r="G159" i="13"/>
  <c r="G135" i="13"/>
  <c r="G127" i="13"/>
  <c r="G119" i="13"/>
  <c r="G111" i="13"/>
  <c r="G103" i="13"/>
  <c r="G95" i="13"/>
  <c r="G87" i="13"/>
  <c r="G79" i="13"/>
  <c r="G71" i="13"/>
  <c r="G63" i="13"/>
  <c r="G39" i="13"/>
  <c r="G31" i="13"/>
  <c r="G23" i="13"/>
  <c r="G15" i="13"/>
  <c r="G7" i="13"/>
  <c r="G83" i="13"/>
  <c r="G168" i="13"/>
  <c r="G136" i="13"/>
  <c r="G120" i="13"/>
  <c r="G88" i="13"/>
  <c r="G32" i="13"/>
  <c r="G167" i="13"/>
  <c r="G166" i="13"/>
  <c r="G158" i="13"/>
  <c r="G150" i="13"/>
  <c r="G142" i="13"/>
  <c r="G134" i="13"/>
  <c r="G126" i="13"/>
  <c r="G118" i="13"/>
  <c r="G110" i="13"/>
  <c r="G86" i="13"/>
  <c r="G78" i="13"/>
  <c r="G70" i="13"/>
  <c r="G62" i="13"/>
  <c r="G54" i="13"/>
  <c r="G46" i="13"/>
  <c r="G38" i="13"/>
  <c r="G30" i="13"/>
  <c r="G22" i="13"/>
  <c r="G14" i="13"/>
  <c r="G112" i="13"/>
  <c r="G56" i="13"/>
  <c r="G16" i="13"/>
  <c r="G165" i="13"/>
  <c r="G149" i="13"/>
  <c r="G141" i="13"/>
  <c r="G133" i="13"/>
  <c r="G125" i="13"/>
  <c r="G117" i="13"/>
  <c r="G109" i="13"/>
  <c r="G85" i="13"/>
  <c r="G77" i="13"/>
  <c r="G69" i="13"/>
  <c r="G61" i="13"/>
  <c r="G53" i="13"/>
  <c r="G45" i="13"/>
  <c r="G37" i="13"/>
  <c r="G29" i="13"/>
  <c r="G21" i="13"/>
  <c r="G13" i="13"/>
  <c r="G91" i="13"/>
  <c r="G160" i="13"/>
  <c r="G144" i="13"/>
  <c r="G128" i="13"/>
  <c r="G96" i="13"/>
  <c r="G64" i="13"/>
  <c r="G8" i="13"/>
  <c r="G157" i="13"/>
  <c r="G164" i="13"/>
  <c r="G156" i="13"/>
  <c r="G132" i="13"/>
  <c r="G124" i="13"/>
  <c r="G116" i="13"/>
  <c r="G108" i="13"/>
  <c r="G100" i="13"/>
  <c r="G92" i="13"/>
  <c r="G84" i="13"/>
  <c r="G76" i="13"/>
  <c r="G68" i="13"/>
  <c r="G60" i="13"/>
  <c r="G36" i="13"/>
  <c r="G28" i="13"/>
  <c r="G20" i="13"/>
  <c r="G12" i="13"/>
  <c r="G4" i="13"/>
  <c r="G114" i="1" l="1"/>
  <c r="G18" i="1"/>
  <c r="G105" i="1"/>
  <c r="G9" i="1"/>
  <c r="G80" i="1"/>
  <c r="G152" i="1"/>
  <c r="G95" i="1"/>
  <c r="G182" i="1"/>
  <c r="G86" i="1"/>
  <c r="G165" i="1"/>
  <c r="G29" i="1"/>
  <c r="G180" i="1"/>
  <c r="G84" i="1"/>
  <c r="G171" i="1"/>
  <c r="G75" i="1"/>
  <c r="G106" i="1"/>
  <c r="G10" i="1"/>
  <c r="G97" i="1"/>
  <c r="G184" i="1"/>
  <c r="G72" i="1"/>
  <c r="G183" i="1"/>
  <c r="G87" i="1"/>
  <c r="G174" i="1"/>
  <c r="G78" i="1"/>
  <c r="G149" i="1"/>
  <c r="G21" i="1"/>
  <c r="G172" i="1"/>
  <c r="G76" i="1"/>
  <c r="G163" i="1"/>
  <c r="G67" i="1"/>
  <c r="G58" i="1"/>
  <c r="G129" i="1"/>
  <c r="G17" i="1"/>
  <c r="G56" i="1"/>
  <c r="G151" i="1"/>
  <c r="G39" i="1"/>
  <c r="G110" i="1"/>
  <c r="G154" i="1"/>
  <c r="G5" i="1"/>
  <c r="G140" i="1"/>
  <c r="G28" i="1"/>
  <c r="G99" i="1"/>
  <c r="G50" i="1"/>
  <c r="G121" i="1"/>
  <c r="G168" i="1"/>
  <c r="G48" i="1"/>
  <c r="G143" i="1"/>
  <c r="G31" i="1"/>
  <c r="G102" i="1"/>
  <c r="G133" i="1"/>
  <c r="G178" i="1"/>
  <c r="G132" i="1"/>
  <c r="G20" i="1"/>
  <c r="G91" i="1"/>
  <c r="G3" i="1"/>
  <c r="G162" i="1"/>
  <c r="G42" i="1"/>
  <c r="G113" i="1"/>
  <c r="G160" i="1"/>
  <c r="G40" i="1"/>
  <c r="G135" i="1"/>
  <c r="G23" i="1"/>
  <c r="G94" i="1"/>
  <c r="G117" i="1"/>
  <c r="G181" i="1"/>
  <c r="G124" i="1"/>
  <c r="G12" i="1"/>
  <c r="G83" i="1"/>
  <c r="G146" i="1"/>
  <c r="G34" i="1"/>
  <c r="G89" i="1"/>
  <c r="G144" i="1"/>
  <c r="G32" i="1"/>
  <c r="G127" i="1"/>
  <c r="G15" i="1"/>
  <c r="G70" i="1"/>
  <c r="G101" i="1"/>
  <c r="G173" i="1"/>
  <c r="G116" i="1"/>
  <c r="G4" i="1"/>
  <c r="G59" i="1"/>
  <c r="G26" i="1"/>
  <c r="G81" i="1"/>
  <c r="G136" i="1"/>
  <c r="G24" i="1"/>
  <c r="G119" i="1"/>
  <c r="G7" i="1"/>
  <c r="G62" i="1"/>
  <c r="G93" i="1"/>
  <c r="G157" i="1"/>
  <c r="G108" i="1"/>
  <c r="G179" i="1"/>
  <c r="G51" i="1"/>
  <c r="G122" i="1"/>
  <c r="G120" i="1"/>
  <c r="G103" i="1"/>
  <c r="G77" i="1"/>
  <c r="G147" i="1"/>
  <c r="G169" i="1"/>
  <c r="G150" i="1"/>
  <c r="G68" i="1"/>
  <c r="G82" i="1"/>
  <c r="G96" i="1"/>
  <c r="G63" i="1"/>
  <c r="G134" i="1"/>
  <c r="G45" i="1"/>
  <c r="G123" i="1"/>
  <c r="G11" i="1"/>
  <c r="G33" i="1"/>
  <c r="G66" i="1"/>
  <c r="G64" i="1"/>
  <c r="G118" i="1"/>
  <c r="G13" i="1"/>
  <c r="G36" i="1"/>
  <c r="G138" i="1"/>
  <c r="G8" i="1"/>
  <c r="G46" i="1"/>
  <c r="G92" i="1"/>
  <c r="G109" i="1"/>
  <c r="G175" i="1"/>
  <c r="G159" i="1"/>
  <c r="G130" i="1"/>
  <c r="G185" i="1"/>
  <c r="G73" i="1"/>
  <c r="G128" i="1"/>
  <c r="G16" i="1"/>
  <c r="G111" i="1"/>
  <c r="G166" i="1"/>
  <c r="G54" i="1"/>
  <c r="G85" i="1"/>
  <c r="G141" i="1"/>
  <c r="G100" i="1"/>
  <c r="G155" i="1"/>
  <c r="G43" i="1"/>
  <c r="G177" i="1"/>
  <c r="G158" i="1"/>
  <c r="G35" i="1"/>
  <c r="G170" i="1"/>
  <c r="G27" i="1"/>
  <c r="G41" i="1"/>
  <c r="G88" i="1"/>
  <c r="G44" i="1"/>
  <c r="G137" i="1"/>
  <c r="G107" i="1"/>
  <c r="I3" i="1" a="1"/>
  <c r="I3" i="1" s="1"/>
  <c r="G65" i="1"/>
  <c r="G125" i="1"/>
  <c r="G98" i="1"/>
  <c r="G57" i="1"/>
  <c r="G112" i="1"/>
  <c r="G79" i="1"/>
  <c r="G38" i="1"/>
  <c r="G139" i="1"/>
  <c r="G153" i="1"/>
  <c r="G164" i="1"/>
  <c r="G145" i="1"/>
  <c r="G6" i="1"/>
  <c r="G61" i="1"/>
  <c r="G22" i="1"/>
  <c r="G74" i="1"/>
  <c r="G167" i="1"/>
  <c r="G55" i="1"/>
  <c r="G126" i="1"/>
  <c r="G14" i="1"/>
  <c r="G37" i="1"/>
  <c r="G156" i="1"/>
  <c r="G115" i="1"/>
  <c r="G47" i="1"/>
  <c r="G90" i="1"/>
  <c r="G161" i="1"/>
  <c r="G49" i="1"/>
  <c r="G104" i="1"/>
  <c r="G176" i="1"/>
  <c r="G71" i="1"/>
  <c r="G142" i="1"/>
  <c r="G30" i="1"/>
  <c r="G53" i="1"/>
  <c r="G69" i="1"/>
  <c r="G60" i="1"/>
  <c r="G131" i="1"/>
  <c r="G19" i="1"/>
  <c r="G52" i="1"/>
  <c r="G25" i="1"/>
  <c r="G148" i="1"/>
  <c r="G75" i="13"/>
  <c r="G146" i="13"/>
  <c r="G50" i="13"/>
  <c r="G121" i="13"/>
  <c r="G25" i="13"/>
  <c r="G151" i="13"/>
  <c r="G55" i="13"/>
  <c r="G72" i="13"/>
  <c r="G102" i="13"/>
  <c r="G6" i="13"/>
  <c r="G101" i="13"/>
  <c r="G5" i="13"/>
  <c r="G148" i="13"/>
  <c r="G52" i="13"/>
  <c r="I3" i="13" a="1"/>
  <c r="I3" i="13" s="1"/>
  <c r="G130" i="13"/>
  <c r="G67" i="13"/>
  <c r="G138" i="13"/>
  <c r="G42" i="13"/>
  <c r="G113" i="13"/>
  <c r="G17" i="13"/>
  <c r="G143" i="13"/>
  <c r="G47" i="13"/>
  <c r="G40" i="13"/>
  <c r="G94" i="13"/>
  <c r="G107" i="13"/>
  <c r="G93" i="13"/>
  <c r="G155" i="13"/>
  <c r="G140" i="13"/>
  <c r="G44" i="13"/>
  <c r="G59" i="13"/>
  <c r="F236" i="30"/>
  <c r="F424" i="30"/>
  <c r="F17" i="30"/>
  <c r="F65" i="30"/>
  <c r="F113" i="30"/>
  <c r="F161" i="30"/>
  <c r="F259" i="30"/>
  <c r="F523" i="30"/>
  <c r="F14" i="30"/>
  <c r="F62" i="30"/>
  <c r="F110" i="30"/>
  <c r="F158" i="30"/>
  <c r="F239" i="30"/>
  <c r="F376" i="30"/>
  <c r="F201" i="30"/>
  <c r="F249" i="30"/>
  <c r="F297" i="30"/>
  <c r="F349" i="30"/>
  <c r="F397" i="30"/>
  <c r="F445" i="30"/>
  <c r="F695" i="30"/>
  <c r="F174" i="30"/>
  <c r="F222" i="30"/>
  <c r="F270" i="30"/>
  <c r="F322" i="30"/>
  <c r="F370" i="30"/>
  <c r="F418" i="30"/>
  <c r="F519" i="30"/>
  <c r="F507" i="30"/>
  <c r="F323" i="30"/>
  <c r="F371" i="30"/>
  <c r="F419" i="30"/>
  <c r="F527" i="30"/>
  <c r="F603" i="30"/>
  <c r="F485" i="30"/>
  <c r="F533" i="30"/>
  <c r="F581" i="30"/>
  <c r="F633" i="30"/>
  <c r="F506" i="30"/>
  <c r="F554" i="30"/>
  <c r="F606" i="30"/>
  <c r="F87" i="30"/>
  <c r="F67" i="30"/>
  <c r="F27" i="30"/>
  <c r="F147" i="30"/>
  <c r="F171" i="30"/>
  <c r="F60" i="30"/>
  <c r="F108" i="30"/>
  <c r="F156" i="30"/>
  <c r="F247" i="30"/>
  <c r="F491" i="30"/>
  <c r="F21" i="30"/>
  <c r="F69" i="30"/>
  <c r="F117" i="30"/>
  <c r="F169" i="30"/>
  <c r="F567" i="30"/>
  <c r="F18" i="30"/>
  <c r="F66" i="30"/>
  <c r="F114" i="30"/>
  <c r="F162" i="30"/>
  <c r="F244" i="30"/>
  <c r="F205" i="30"/>
  <c r="F253" i="30"/>
  <c r="F301" i="30"/>
  <c r="F353" i="30"/>
  <c r="F401" i="30"/>
  <c r="F449" i="30"/>
  <c r="F772" i="30"/>
  <c r="F178" i="30"/>
  <c r="F226" i="30"/>
  <c r="F274" i="30"/>
  <c r="F326" i="30"/>
  <c r="F374" i="30"/>
  <c r="F422" i="30"/>
  <c r="F551" i="30"/>
  <c r="F539" i="30"/>
  <c r="F327" i="30"/>
  <c r="F375" i="30"/>
  <c r="F423" i="30"/>
  <c r="F559" i="30"/>
  <c r="F635" i="30"/>
  <c r="F484" i="30"/>
  <c r="F532" i="30"/>
  <c r="F580" i="30"/>
  <c r="F628" i="30"/>
  <c r="F489" i="30"/>
  <c r="F537" i="30"/>
  <c r="F637" i="30"/>
  <c r="F510" i="30"/>
  <c r="F558" i="30"/>
  <c r="F610" i="30"/>
  <c r="F55" i="30"/>
  <c r="F35" i="30"/>
  <c r="F719" i="30"/>
  <c r="F127" i="30"/>
  <c r="F111" i="30"/>
  <c r="F660" i="30"/>
  <c r="F939" i="30"/>
  <c r="F75" i="30"/>
  <c r="F16" i="30"/>
  <c r="F64" i="30"/>
  <c r="F112" i="30"/>
  <c r="F160" i="30"/>
  <c r="F252" i="30"/>
  <c r="F707" i="30"/>
  <c r="F25" i="30"/>
  <c r="F73" i="30"/>
  <c r="F121" i="30"/>
  <c r="F179" i="30"/>
  <c r="F275" i="30"/>
  <c r="F611" i="30"/>
  <c r="F22" i="30"/>
  <c r="F70" i="30"/>
  <c r="F118" i="30"/>
  <c r="F255" i="30"/>
  <c r="F440" i="30"/>
  <c r="F209" i="30"/>
  <c r="F257" i="30"/>
  <c r="F357" i="30"/>
  <c r="F405" i="30"/>
  <c r="F453" i="30"/>
  <c r="F467" i="30"/>
  <c r="F182" i="30"/>
  <c r="F230" i="30"/>
  <c r="F278" i="30"/>
  <c r="F330" i="30"/>
  <c r="F378" i="30"/>
  <c r="F426" i="30"/>
  <c r="F583" i="30"/>
  <c r="F571" i="30"/>
  <c r="F331" i="30"/>
  <c r="F379" i="30"/>
  <c r="F427" i="30"/>
  <c r="F615" i="30"/>
  <c r="F667" i="30"/>
  <c r="F488" i="30"/>
  <c r="F536" i="30"/>
  <c r="F584" i="30"/>
  <c r="F632" i="30"/>
  <c r="F493" i="30"/>
  <c r="F541" i="30"/>
  <c r="F593" i="30"/>
  <c r="F466" i="30"/>
  <c r="F514" i="30"/>
  <c r="F562" i="30"/>
  <c r="F614" i="30"/>
  <c r="F23" i="30"/>
  <c r="F448" i="30"/>
  <c r="F364" i="30"/>
  <c r="F83" i="30"/>
  <c r="F235" i="30"/>
  <c r="F159" i="30"/>
  <c r="F896" i="30"/>
  <c r="F704" i="30"/>
  <c r="F656" i="30"/>
  <c r="F938" i="30"/>
  <c r="F43" i="30"/>
  <c r="F20" i="30"/>
  <c r="F68" i="30"/>
  <c r="F116" i="30"/>
  <c r="F263" i="30"/>
  <c r="F816" i="30"/>
  <c r="F29" i="30"/>
  <c r="F77" i="30"/>
  <c r="F125" i="30"/>
  <c r="F184" i="30"/>
  <c r="F280" i="30"/>
  <c r="F26" i="30"/>
  <c r="F74" i="30"/>
  <c r="F122" i="30"/>
  <c r="F260" i="30"/>
  <c r="F555" i="30"/>
  <c r="F213" i="30"/>
  <c r="F261" i="30"/>
  <c r="F313" i="30"/>
  <c r="F361" i="30"/>
  <c r="F409" i="30"/>
  <c r="F499" i="30"/>
  <c r="F186" i="30"/>
  <c r="F234" i="30"/>
  <c r="F282" i="30"/>
  <c r="F334" i="30"/>
  <c r="F382" i="30"/>
  <c r="F430" i="30"/>
  <c r="F607" i="30"/>
  <c r="F595" i="30"/>
  <c r="F335" i="30"/>
  <c r="F383" i="30"/>
  <c r="F431" i="30"/>
  <c r="F647" i="30"/>
  <c r="F699" i="30"/>
  <c r="F497" i="30"/>
  <c r="F545" i="30"/>
  <c r="F597" i="30"/>
  <c r="F470" i="30"/>
  <c r="F518" i="30"/>
  <c r="F566" i="30"/>
  <c r="F618" i="30"/>
  <c r="F503" i="30"/>
  <c r="F320" i="30"/>
  <c r="F135" i="30"/>
  <c r="F47" i="30"/>
  <c r="F95" i="30"/>
  <c r="F115" i="30"/>
  <c r="F120" i="30"/>
  <c r="F172" i="30"/>
  <c r="F268" i="30"/>
  <c r="F316" i="30"/>
  <c r="F33" i="30"/>
  <c r="F81" i="30"/>
  <c r="F129" i="30"/>
  <c r="F195" i="30"/>
  <c r="F291" i="30"/>
  <c r="F356" i="30"/>
  <c r="F30" i="30"/>
  <c r="F78" i="30"/>
  <c r="F126" i="30"/>
  <c r="F175" i="30"/>
  <c r="F271" i="30"/>
  <c r="F643" i="30"/>
  <c r="F217" i="30"/>
  <c r="F265" i="30"/>
  <c r="F317" i="30"/>
  <c r="F365" i="30"/>
  <c r="F413" i="30"/>
  <c r="F461" i="30"/>
  <c r="F531" i="30"/>
  <c r="F190" i="30"/>
  <c r="F238" i="30"/>
  <c r="F286" i="30"/>
  <c r="F338" i="30"/>
  <c r="F386" i="30"/>
  <c r="F434" i="30"/>
  <c r="F639" i="30"/>
  <c r="F627" i="30"/>
  <c r="F339" i="30"/>
  <c r="F387" i="30"/>
  <c r="F435" i="30"/>
  <c r="F679" i="30"/>
  <c r="F784" i="30"/>
  <c r="F496" i="30"/>
  <c r="F544" i="30"/>
  <c r="F592" i="30"/>
  <c r="F640" i="30"/>
  <c r="F501" i="30"/>
  <c r="F549" i="30"/>
  <c r="F601" i="30"/>
  <c r="F474" i="30"/>
  <c r="F522" i="30"/>
  <c r="F570" i="30"/>
  <c r="F622" i="30"/>
  <c r="F352" i="30"/>
  <c r="F272" i="30"/>
  <c r="F103" i="30"/>
  <c r="F51" i="30"/>
  <c r="F79" i="30"/>
  <c r="F675" i="30"/>
  <c r="F28" i="30"/>
  <c r="F76" i="30"/>
  <c r="F124" i="30"/>
  <c r="F183" i="30"/>
  <c r="F279" i="30"/>
  <c r="F348" i="30"/>
  <c r="F37" i="30"/>
  <c r="F85" i="30"/>
  <c r="F133" i="30"/>
  <c r="F200" i="30"/>
  <c r="F296" i="30"/>
  <c r="F388" i="30"/>
  <c r="F34" i="30"/>
  <c r="F82" i="30"/>
  <c r="F130" i="30"/>
  <c r="F173" i="30"/>
  <c r="F221" i="30"/>
  <c r="F269" i="30"/>
  <c r="F321" i="30"/>
  <c r="F369" i="30"/>
  <c r="F417" i="30"/>
  <c r="F479" i="30"/>
  <c r="F194" i="30"/>
  <c r="F242" i="30"/>
  <c r="F290" i="30"/>
  <c r="F342" i="30"/>
  <c r="F390" i="30"/>
  <c r="F438" i="30"/>
  <c r="F671" i="30"/>
  <c r="F659" i="30"/>
  <c r="F343" i="30"/>
  <c r="F391" i="30"/>
  <c r="F439" i="30"/>
  <c r="F711" i="30"/>
  <c r="F1158" i="30"/>
  <c r="F500" i="30"/>
  <c r="F548" i="30"/>
  <c r="F596" i="30"/>
  <c r="F644" i="30"/>
  <c r="F505" i="30"/>
  <c r="F553" i="30"/>
  <c r="F605" i="30"/>
  <c r="F478" i="30"/>
  <c r="F526" i="30"/>
  <c r="F574" i="30"/>
  <c r="F626" i="30"/>
  <c r="F251" i="30"/>
  <c r="F71" i="30"/>
  <c r="F299" i="30"/>
  <c r="F15" i="30"/>
  <c r="F692" i="30"/>
  <c r="F977" i="30"/>
  <c r="F384" i="30"/>
  <c r="F340" i="30"/>
  <c r="F32" i="30"/>
  <c r="F80" i="30"/>
  <c r="F128" i="30"/>
  <c r="F188" i="30"/>
  <c r="F284" i="30"/>
  <c r="F380" i="30"/>
  <c r="F41" i="30"/>
  <c r="F89" i="30"/>
  <c r="F137" i="30"/>
  <c r="F211" i="30"/>
  <c r="F420" i="30"/>
  <c r="F38" i="30"/>
  <c r="F86" i="30"/>
  <c r="F134" i="30"/>
  <c r="F191" i="30"/>
  <c r="F287" i="30"/>
  <c r="F177" i="30"/>
  <c r="F225" i="30"/>
  <c r="F273" i="30"/>
  <c r="F325" i="30"/>
  <c r="F373" i="30"/>
  <c r="F421" i="30"/>
  <c r="F511" i="30"/>
  <c r="F619" i="30"/>
  <c r="F198" i="30"/>
  <c r="F246" i="30"/>
  <c r="F294" i="30"/>
  <c r="F346" i="30"/>
  <c r="F394" i="30"/>
  <c r="F442" i="30"/>
  <c r="F703" i="30"/>
  <c r="F691" i="30"/>
  <c r="F347" i="30"/>
  <c r="F395" i="30"/>
  <c r="F443" i="30"/>
  <c r="F1165" i="30"/>
  <c r="F509" i="30"/>
  <c r="F557" i="30"/>
  <c r="F609" i="30"/>
  <c r="F482" i="30"/>
  <c r="F530" i="30"/>
  <c r="F578" i="30"/>
  <c r="F630" i="30"/>
  <c r="F267" i="30"/>
  <c r="F208" i="30"/>
  <c r="F39" i="30"/>
  <c r="F31" i="30"/>
  <c r="F149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Fares El Ghoul</author>
  </authors>
  <commentList>
    <comment ref="A1" authorId="0" shapeId="0" xr:uid="{00000000-0006-0000-0100-000001000000}">
      <text>
        <r>
          <rPr>
            <b/>
            <sz val="9"/>
            <color indexed="81"/>
            <rFont val="Tahoma"/>
            <family val="2"/>
          </rPr>
          <t>Namnsättningen sker av termgruppen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tc={AD93D470-A6B5-4717-B65C-78822C395635}</author>
  </authors>
  <commentList>
    <comment ref="K3" authorId="0" shapeId="0" xr:uid="{00000000-0006-0000-1300-000001000000}">
      <text>
        <t>[Trådad kommentar]
I din version av Excel kan du läsa den här trådade kommentaren, men eventuella ändringar i den tas bort om filen öppnas i en senare version av Excel. Läs mer: https://go.microsoft.com/fwlink/?linkid=870924
Kommentar:
    Användarroller som ingår i behörighetsprofilen</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tc={7B05A2A6-9637-466C-B2F9-BD43F1AF0A76}</author>
  </authors>
  <commentList>
    <comment ref="K3" authorId="0" shapeId="0" xr:uid="{00000000-0006-0000-1400-000001000000}">
      <text>
        <t>[Trådad kommentar]
I din version av Excel kan du läsa den här trådade kommentaren, men eventuella ändringar i den tas bort om filen öppnas i en senare version av Excel. Läs mer: https://go.microsoft.com/fwlink/?linkid=870924
Kommentar:
    Användarroller som ingår i behörighetsprofilen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tc={248695F8-1554-486B-AFC2-B9274D3BAC4D}</author>
  </authors>
  <commentList>
    <comment ref="A36" authorId="0" shapeId="0" xr:uid="{00000000-0006-0000-1600-000001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tc={8578D8B5-9B47-4CFE-AEF9-0B24E18AE9F6}</author>
    <author>tc={87FAAE02-546D-4588-AEA8-1F8F64CB2742}</author>
  </authors>
  <commentList>
    <comment ref="K4" authorId="0" shapeId="0" xr:uid="{00000000-0006-0000-1700-000001000000}">
      <text>
        <t>[Trådad kommentar]
I din version av Excel kan du läsa den här trådade kommentaren, men eventuella ändringar i den tas bort om filen öppnas i en senare version av Excel. Läs mer: https://go.microsoft.com/fwlink/?linkid=870924
Kommentar:
    Användarroller som ingår i behörighetsprofilen</t>
      </text>
    </comment>
    <comment ref="A34" authorId="1" shapeId="0" xr:uid="{00000000-0006-0000-1700-000002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tc={BA6CCE48-A70C-4CBF-B848-D2A0573E662A}</author>
  </authors>
  <commentList>
    <comment ref="A17" authorId="0" shapeId="0" xr:uid="{00000000-0006-0000-1800-000001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tc={7DE746DB-537F-4E5F-BE2D-847BD963F33C}</author>
  </authors>
  <commentList>
    <comment ref="A26" authorId="0" shapeId="0" xr:uid="{00000000-0006-0000-1900-000001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tc={8AE087D1-DD03-4B22-883C-05D930F289B7}</author>
  </authors>
  <commentList>
    <comment ref="K2" authorId="0" shapeId="0" xr:uid="{00000000-0006-0000-1A00-000001000000}">
      <text>
        <t>[Trådad kommentar]
I din version av Excel kan du läsa den här trådade kommentaren, men eventuella ändringar i den tas bort om filen öppnas i en senare version av Excel. Läs mer: https://go.microsoft.com/fwlink/?linkid=870924
Kommentar:
    Användarroller som ingår i behörighetsprofilen</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tc={A79A4DD5-5C2C-464B-8B89-F33910EEB8AD}</author>
  </authors>
  <commentList>
    <comment ref="K2" authorId="0" shapeId="0" xr:uid="{00000000-0006-0000-1B00-000001000000}">
      <text>
        <t>[Trådad kommentar]
I din version av Excel kan du läsa den här trådade kommentaren, men eventuella ändringar i den tas bort om filen öppnas i en senare version av Excel. Läs mer: https://go.microsoft.com/fwlink/?linkid=870924
Kommentar:
    Användarroller som ingår i behörighetsprofilen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tc={E5097528-E287-4C84-BC2A-3D12BF8B04FF}</author>
  </authors>
  <commentList>
    <comment ref="A30" authorId="0" shapeId="0" xr:uid="{00000000-0006-0000-1C00-000001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tc={9134DE31-DB18-48FC-8443-87A7CE3D1DCB}</author>
  </authors>
  <commentList>
    <comment ref="A32" authorId="0" shapeId="0" xr:uid="{00000000-0006-0000-1D00-000001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mn35038</author>
    <author>tc={7B8F1DF3-A2E2-49D9-BF28-A83892F86729}</author>
    <author>tc={4B02582A-1BB9-4523-A00B-39A6CFA86CF8}</author>
    <author>tc={D9A847F5-E2A1-4758-8BF1-DE5C2800B4B3}</author>
    <author>tc={1AA822F7-6456-4FF2-94F9-55C66270D24D}</author>
    <author>tc={D9DD315B-6CE7-45BB-A432-BD795C99D187}</author>
    <author>tc={0D013541-95D3-4F37-AF69-D6B3B50FD53A}</author>
    <author>tc={35CB4597-B725-4043-97AD-373CA0616672}</author>
    <author>tc={05550D5E-1126-45D5-B0C8-D844A4276D66}</author>
    <author>tc={EB3DFDE1-8620-476B-9A74-8F6FACD96A77}</author>
    <author>tc={77FEE151-65C3-49B6-8B24-8AF0C58C44A5}</author>
    <author>tc={60B1BA55-DC52-42DF-8727-9D63C2B06C70}</author>
    <author>tc={7F39CDB0-4B76-4C2E-8A15-B0F56FABC394}</author>
    <author>tc={F495E44B-CA1D-4417-8C9F-D1603A2F0C91}</author>
    <author>tc={30312C93-4FA8-4772-A9C9-33607477719D}</author>
    <author>tc={4C971E79-96C4-491E-B484-B64E6BB1ED98}</author>
    <author>tc={CC8E7868-3C4C-4AB5-AA23-AD64FF006070}</author>
    <author>tc={AD9EB57B-53A8-429C-868D-7923226A8C52}</author>
    <author>tc={376543B7-E5EB-4540-94D2-C0B727B99B5D}</author>
    <author>tc={AC828AFE-1DE0-43DB-9C06-898DDB123E79}</author>
    <author>tc={A6E0C926-475D-4BDE-A2D3-936C1BD9B08F}</author>
    <author>tc={B9D974CB-53AC-4815-A09F-EA97D6A32408}</author>
    <author>tc={7217EDE5-46DC-4A89-A00A-CBF5C9FFDD0A}</author>
    <author>tc={D8D8EBA3-021D-4A17-87FA-566FB31C02C4}</author>
    <author>Larnemo Elin RK</author>
    <author>arnmar</author>
    <author>tc={04C0F974-341A-4ED8-85F2-CCADAEDF3ABB}</author>
    <author>tc={77BAF759-436C-4A5E-B328-4415B41B05FA}</author>
    <author>tc={8047B83F-BCA7-40EA-AA9F-962E15AD680E}</author>
    <author>tc={4B5D9361-08D4-4658-8740-B1611F184DAC}</author>
    <author>tc={7148501C-5B01-4047-97CB-FACBC581CD1D}</author>
    <author>tc={4161FE2C-DA94-4DCC-8B22-36332D0811A8}</author>
    <author>tc={8C0719FE-BB6A-4E70-ABF2-4EC81E943A01}</author>
    <author>tc={6D53E29F-DECB-4975-B632-D2E79F5331B6}</author>
    <author>tc={52F9568F-9BF8-4A16-A9CA-020B320E266D}</author>
    <author>tc={B4D69650-52C8-46DA-94D9-731E7EFBDB6E}</author>
    <author>tc={BE8D06EC-9004-4BC1-9AB2-06031BCDB868}</author>
    <author>tc={E262B86B-0427-4531-8E7E-E79F989204E9}</author>
    <author>tc={A9C1C1B2-9733-438A-9A3A-32EF002A639F}</author>
    <author>tc={89F87DCD-CCCD-4FDE-8D49-EFF5A7154590}</author>
    <author>tc={CB80D3DC-BA4B-4286-8500-5720D9959B92}</author>
    <author>tc={1ED6D8C6-6AE1-4E4A-A12C-483AE0E6A258}</author>
    <author>tc={93454FB7-B8F1-4D55-95D7-13310B298C21}</author>
    <author>tc={3068E08F-78AE-4177-9373-6DE5F087635D}</author>
    <author>tc={7DA1DBA6-04ED-40ED-A0DC-A05C514FD6A6}</author>
  </authors>
  <commentList>
    <comment ref="E18" authorId="0" shapeId="0" xr:uid="{00000000-0006-0000-0200-000001000000}">
      <text>
        <r>
          <rPr>
            <b/>
            <sz val="9"/>
            <color indexed="81"/>
            <rFont val="Tahoma"/>
            <family val="2"/>
          </rPr>
          <t>mn35038:</t>
        </r>
        <r>
          <rPr>
            <sz val="9"/>
            <color indexed="81"/>
            <rFont val="Tahoma"/>
            <family val="2"/>
          </rPr>
          <t xml:space="preserve">
Sussa-GK048 = SUSSA-5375</t>
        </r>
      </text>
    </comment>
    <comment ref="E20" authorId="0" shapeId="0" xr:uid="{00000000-0006-0000-0200-000002000000}">
      <text>
        <r>
          <rPr>
            <b/>
            <sz val="9"/>
            <color indexed="81"/>
            <rFont val="Tahoma"/>
            <family val="2"/>
          </rPr>
          <t>mn35038:</t>
        </r>
        <r>
          <rPr>
            <sz val="9"/>
            <color indexed="81"/>
            <rFont val="Tahoma"/>
            <family val="2"/>
          </rPr>
          <t xml:space="preserve">
SUSSA-6926</t>
        </r>
      </text>
    </comment>
    <comment ref="E23" authorId="0" shapeId="0" xr:uid="{00000000-0006-0000-0200-000003000000}">
      <text>
        <r>
          <rPr>
            <b/>
            <sz val="9"/>
            <color indexed="81"/>
            <rFont val="Tahoma"/>
            <family val="2"/>
          </rPr>
          <t>mn35038:</t>
        </r>
        <r>
          <rPr>
            <sz val="9"/>
            <color indexed="81"/>
            <rFont val="Tahoma"/>
            <family val="2"/>
          </rPr>
          <t xml:space="preserve">
SUSSA-10649
</t>
        </r>
      </text>
    </comment>
    <comment ref="E26" authorId="1" shapeId="0" xr:uid="{00000000-0006-0000-0200-000004000000}">
      <text>
        <t>[Trådad kommentar]
I din version av Excel kan du läsa den här trådade kommentaren, men eventuella ändringar i den tas bort om filen öppnas i en senare version av Excel. Läs mer: https://go.microsoft.com/fwlink/?linkid=870924
Kommentar:
    SUSSA-6973</t>
      </text>
    </comment>
    <comment ref="E27" authorId="2" shapeId="0" xr:uid="{00000000-0006-0000-0200-000005000000}">
      <text>
        <t>[Trådad kommentar]
I din version av Excel kan du läsa den här trådade kommentaren, men eventuella ändringar i den tas bort om filen öppnas i en senare version av Excel. Läs mer: https://go.microsoft.com/fwlink/?linkid=870924
Kommentar:
    SUSSA-6973</t>
      </text>
    </comment>
    <comment ref="E28" authorId="3" shapeId="0" xr:uid="{00000000-0006-0000-0200-000006000000}">
      <text>
        <t>[Trådad kommentar]
I din version av Excel kan du läsa den här trådade kommentaren, men eventuella ändringar i den tas bort om filen öppnas i en senare version av Excel. Läs mer: https://go.microsoft.com/fwlink/?linkid=870924
Kommentar:
    Sussa-8270</t>
      </text>
    </comment>
    <comment ref="E29" authorId="4" shapeId="0" xr:uid="{00000000-0006-0000-0200-000007000000}">
      <text>
        <t>[Trådad kommentar]
I din version av Excel kan du läsa den här trådade kommentaren, men eventuella ändringar i den tas bort om filen öppnas i en senare version av Excel. Läs mer: https://go.microsoft.com/fwlink/?linkid=870924
Kommentar:
    Sussa-8270</t>
      </text>
    </comment>
    <comment ref="E30" authorId="5" shapeId="0" xr:uid="{00000000-0006-0000-0200-000008000000}">
      <text>
        <t>[Trådad kommentar]
I din version av Excel kan du läsa den här trådade kommentaren, men eventuella ändringar i den tas bort om filen öppnas i en senare version av Excel. Läs mer: https://go.microsoft.com/fwlink/?linkid=870924
Kommentar:
    Sussa-8270</t>
      </text>
    </comment>
    <comment ref="E31" authorId="6" shapeId="0" xr:uid="{00000000-0006-0000-0200-000009000000}">
      <text>
        <t>[Trådad kommentar]
I din version av Excel kan du läsa den här trådade kommentaren, men eventuella ändringar i den tas bort om filen öppnas i en senare version av Excel. Läs mer: https://go.microsoft.com/fwlink/?linkid=870924
Kommentar:
    Sussa vårdstöd</t>
      </text>
    </comment>
    <comment ref="E35" authorId="7" shapeId="0" xr:uid="{00000000-0006-0000-0200-00000A000000}">
      <text>
        <t>[Trådad kommentar]
I din version av Excel kan du läsa den här trådade kommentaren, men eventuella ändringar i den tas bort om filen öppnas i en senare version av Excel. Läs mer: https://go.microsoft.com/fwlink/?linkid=870924
Kommentar:
    Sussa-7321</t>
      </text>
    </comment>
    <comment ref="E41" authorId="8" shapeId="0" xr:uid="{00000000-0006-0000-0200-00000B000000}">
      <text>
        <t>[Trådad kommentar]
I din version av Excel kan du läsa den här trådade kommentaren, men eventuella ändringar i den tas bort om filen öppnas i en senare version av Excel. Läs mer: https://go.microsoft.com/fwlink/?linkid=870924
Kommentar:
    Sussa-14533</t>
      </text>
    </comment>
    <comment ref="E42" authorId="9" shapeId="0" xr:uid="{00000000-0006-0000-0200-00000C000000}">
      <text>
        <t>[Trådad kommentar]
I din version av Excel kan du läsa den här trådade kommentaren, men eventuella ändringar i den tas bort om filen öppnas i en senare version av Excel. Läs mer: https://go.microsoft.com/fwlink/?linkid=870924
Kommentar:
    SUSSA-13055</t>
      </text>
    </comment>
    <comment ref="E43" authorId="10" shapeId="0" xr:uid="{00000000-0006-0000-0200-00000D000000}">
      <text>
        <t>[Trådad kommentar]
I din version av Excel kan du läsa den här trådade kommentaren, men eventuella ändringar i den tas bort om filen öppnas i en senare version av Excel. Läs mer: https://go.microsoft.com/fwlink/?linkid=870924
Kommentar:
    SUSSA-13055</t>
      </text>
    </comment>
    <comment ref="E44" authorId="11" shapeId="0" xr:uid="{00000000-0006-0000-0200-00000E000000}">
      <text>
        <t>[Trådad kommentar]
I din version av Excel kan du läsa den här trådade kommentaren, men eventuella ändringar i den tas bort om filen öppnas i en senare version av Excel. Läs mer: https://go.microsoft.com/fwlink/?linkid=870924
Kommentar:
    SUSSA-14530</t>
      </text>
    </comment>
    <comment ref="E52" authorId="12" shapeId="0" xr:uid="{00000000-0006-0000-0200-00000F000000}">
      <text>
        <t>[Trådad kommentar]
I din version av Excel kan du läsa den här trådade kommentaren, men eventuella ändringar i den tas bort om filen öppnas i en senare version av Excel. Läs mer: https://go.microsoft.com/fwlink/?linkid=870924
Kommentar:
    SUSSA-13088</t>
      </text>
    </comment>
    <comment ref="E56" authorId="13" shapeId="0" xr:uid="{00000000-0006-0000-0200-000010000000}">
      <text>
        <t>[Trådad kommentar]
I din version av Excel kan du läsa den här trådade kommentaren, men eventuella ändringar i den tas bort om filen öppnas i en senare version av Excel. Läs mer: https://go.microsoft.com/fwlink/?linkid=870924
Kommentar:
    SUSSA-15403</t>
      </text>
    </comment>
    <comment ref="E57" authorId="14" shapeId="0" xr:uid="{00000000-0006-0000-0200-000011000000}">
      <text>
        <t>[Trådad kommentar]
I din version av Excel kan du läsa den här trådade kommentaren, men eventuella ändringar i den tas bort om filen öppnas i en senare version av Excel. Läs mer: https://go.microsoft.com/fwlink/?linkid=870924
Kommentar:
    Framtaget av Cambio, Sussa vårdstöd och Samverkansgruppen behörigheter</t>
      </text>
    </comment>
    <comment ref="E60" authorId="15" shapeId="0" xr:uid="{00000000-0006-0000-0200-000012000000}">
      <text>
        <t>[Trådad kommentar]
I din version av Excel kan du läsa den här trådade kommentaren, men eventuella ändringar i den tas bort om filen öppnas i en senare version av Excel. Läs mer: https://go.microsoft.com/fwlink/?linkid=870924
Kommentar:
    SUSSA-7179</t>
      </text>
    </comment>
    <comment ref="E61" authorId="16" shapeId="0" xr:uid="{00000000-0006-0000-0200-000013000000}">
      <text>
        <t>[Trådad kommentar]
I din version av Excel kan du läsa den här trådade kommentaren, men eventuella ändringar i den tas bort om filen öppnas i en senare version av Excel. Läs mer: https://go.microsoft.com/fwlink/?linkid=870924
Kommentar:
    Mail från Anne Folbert</t>
      </text>
    </comment>
    <comment ref="E62" authorId="17" shapeId="0" xr:uid="{00000000-0006-0000-0200-000014000000}">
      <text>
        <t>[Trådad kommentar]
I din version av Excel kan du läsa den här trådade kommentaren, men eventuella ändringar i den tas bort om filen öppnas i en senare version av Excel. Läs mer: https://go.microsoft.com/fwlink/?linkid=870924
Kommentar:
    SUSSA-15691</t>
      </text>
    </comment>
    <comment ref="E64" authorId="18" shapeId="0" xr:uid="{00000000-0006-0000-0200-000015000000}">
      <text>
        <t>[Trådad kommentar]
I din version av Excel kan du läsa den här trådade kommentaren, men eventuella ändringar i den tas bort om filen öppnas i en senare version av Excel. Läs mer: https://go.microsoft.com/fwlink/?linkid=870924
Kommentar:
    SUSSA-13860</t>
      </text>
    </comment>
    <comment ref="E65" authorId="19" shapeId="0" xr:uid="{00000000-0006-0000-0200-000016000000}">
      <text>
        <t>[Trådad kommentar]
I din version av Excel kan du läsa den här trådade kommentaren, men eventuella ändringar i den tas bort om filen öppnas i en senare version av Excel. Läs mer: https://go.microsoft.com/fwlink/?linkid=870924
Kommentar:
    SUSSA-13860</t>
      </text>
    </comment>
    <comment ref="E66" authorId="20" shapeId="0" xr:uid="{00000000-0006-0000-0200-000017000000}">
      <text>
        <t>[Trådad kommentar]
I din version av Excel kan du läsa den här trådade kommentaren, men eventuella ändringar i den tas bort om filen öppnas i en senare version av Excel. Läs mer: https://go.microsoft.com/fwlink/?linkid=870924
Kommentar:
    SUSSA-13571</t>
      </text>
    </comment>
    <comment ref="E76" authorId="21" shapeId="0" xr:uid="{00000000-0006-0000-0200-000018000000}">
      <text>
        <t>[Trådad kommentar]
I din version av Excel kan du läsa den här trådade kommentaren, men eventuella ändringar i den tas bort om filen öppnas i en senare version av Excel. Läs mer: https://go.microsoft.com/fwlink/?linkid=870924
Kommentar:
    SUSSA-17217</t>
      </text>
    </comment>
    <comment ref="E79" authorId="22" shapeId="0" xr:uid="{00000000-0006-0000-0200-000019000000}">
      <text>
        <t>[Trådad kommentar]
I din version av Excel kan du läsa den här trådade kommentaren, men eventuella ändringar i den tas bort om filen öppnas i en senare version av Excel. Läs mer: https://go.microsoft.com/fwlink/?linkid=870924
Kommentar:
    SUSSA-13957</t>
      </text>
    </comment>
    <comment ref="E84" authorId="23" shapeId="0" xr:uid="{00000000-0006-0000-0200-00001A000000}">
      <text>
        <t>[Trådad kommentar]
I din version av Excel kan du läsa den här trådade kommentaren, men eventuella ändringar i den tas bort om filen öppnas i en senare version av Excel. Läs mer: https://go.microsoft.com/fwlink/?linkid=870924
Kommentar:
    Borttaget beslutat efter dialog mellan Sussa vårdstöd och samverkansgruppen Behörigheter</t>
      </text>
    </comment>
    <comment ref="E90" authorId="24" shapeId="0" xr:uid="{FF935FE9-CB98-4F79-8665-37208943C2F6}">
      <text>
        <r>
          <rPr>
            <sz val="9"/>
            <color indexed="81"/>
            <rFont val="Tahoma"/>
            <family val="2"/>
          </rPr>
          <t>SUSSA-17125</t>
        </r>
      </text>
    </comment>
    <comment ref="E94" authorId="25" shapeId="0" xr:uid="{00000000-0006-0000-0200-00001B000000}">
      <text>
        <r>
          <rPr>
            <b/>
            <sz val="9"/>
            <color indexed="81"/>
            <rFont val="Tahoma"/>
            <family val="2"/>
          </rPr>
          <t>SUSSA-21284</t>
        </r>
      </text>
    </comment>
    <comment ref="E96" authorId="26" shapeId="0" xr:uid="{00000000-0006-0000-0200-00001C000000}">
      <text>
        <t>[Trådad kommentar]
I din version av Excel kan du läsa den här trådade kommentaren, men eventuella ändringar i den tas bort om filen öppnas i en senare version av Excel. Läs mer: https://go.microsoft.com/fwlink/?linkid=870924
Kommentar:
    SUSSA-20088</t>
      </text>
    </comment>
    <comment ref="E97" authorId="27" shapeId="0" xr:uid="{00000000-0006-0000-0200-00001D000000}">
      <text>
        <t>[Trådad kommentar]
I din version av Excel kan du läsa den här trådade kommentaren, men eventuella ändringar i den tas bort om filen öppnas i en senare version av Excel. Läs mer: https://go.microsoft.com/fwlink/?linkid=870924
Kommentar:
    SUSSA-20138</t>
      </text>
    </comment>
    <comment ref="E98" authorId="28" shapeId="0" xr:uid="{00000000-0006-0000-0200-00001E000000}">
      <text>
        <t>[Trådad kommentar]
I din version av Excel kan du läsa den här trådade kommentaren, men eventuella ändringar i den tas bort om filen öppnas i en senare version av Excel. Läs mer: https://go.microsoft.com/fwlink/?linkid=870924
Kommentar:
    SUSSA-20260
SUSSA-20713</t>
      </text>
    </comment>
    <comment ref="E99" authorId="25" shapeId="0" xr:uid="{00000000-0006-0000-0200-00001F000000}">
      <text>
        <r>
          <rPr>
            <b/>
            <sz val="9"/>
            <color indexed="81"/>
            <rFont val="Tahoma"/>
            <family val="2"/>
          </rPr>
          <t>arnmar:</t>
        </r>
        <r>
          <rPr>
            <sz val="9"/>
            <color indexed="81"/>
            <rFont val="Tahoma"/>
            <family val="2"/>
          </rPr>
          <t xml:space="preserve">
SUSSA-21298</t>
        </r>
      </text>
    </comment>
    <comment ref="E100" authorId="29" shapeId="0" xr:uid="{00000000-0006-0000-0200-000020000000}">
      <text>
        <t>[Trådad kommentar]
I din version av Excel kan du läsa den här trådade kommentaren, men eventuella ändringar i den tas bort om filen öppnas i en senare version av Excel. Läs mer: https://go.microsoft.com/fwlink/?linkid=870924
Kommentar:
    SUSSA-20331
SUSSA-20501</t>
      </text>
    </comment>
    <comment ref="E101" authorId="25" shapeId="0" xr:uid="{00000000-0006-0000-0200-000021000000}">
      <text>
        <r>
          <rPr>
            <b/>
            <sz val="9"/>
            <color indexed="81"/>
            <rFont val="Tahoma"/>
            <family val="2"/>
          </rPr>
          <t>arnmar:</t>
        </r>
        <r>
          <rPr>
            <sz val="9"/>
            <color indexed="81"/>
            <rFont val="Tahoma"/>
            <family val="2"/>
          </rPr>
          <t xml:space="preserve">
SUSSA-22224</t>
        </r>
      </text>
    </comment>
    <comment ref="E104" authorId="30" shapeId="0" xr:uid="{00000000-0006-0000-0200-000022000000}">
      <text>
        <t>[Trådad kommentar]
I din version av Excel kan du läsa den här trådade kommentaren, men eventuella ändringar i den tas bort om filen öppnas i en senare version av Excel. Läs mer: https://go.microsoft.com/fwlink/?linkid=870924
Kommentar:
    SUSSA-19604</t>
      </text>
    </comment>
    <comment ref="E105" authorId="31" shapeId="0" xr:uid="{00000000-0006-0000-0200-000023000000}">
      <text>
        <t>[Trådad kommentar]
I din version av Excel kan du läsa den här trådade kommentaren, men eventuella ändringar i den tas bort om filen öppnas i en senare version av Excel. Läs mer: https://go.microsoft.com/fwlink/?linkid=870924
Kommentar:
    SUSSA-22192
SUSSA-22529</t>
      </text>
    </comment>
    <comment ref="E106" authorId="32" shapeId="0" xr:uid="{8C0719FE-BB6A-4E70-ABF2-4EC81E943A01}">
      <text>
        <t>[Trådad kommentar]
I din version av Excel kan du läsa den här trådade kommentaren, men eventuella ändringar i den tas bort om filen öppnas i en senare version av Excel. Läs mer: https://go.microsoft.com/fwlink/?linkid=870924
Kommentar:
    SUSSA-20182</t>
      </text>
    </comment>
    <comment ref="E107" authorId="33" shapeId="0" xr:uid="{00000000-0006-0000-0200-000024000000}">
      <text>
        <t>[Trådad kommentar]
I din version av Excel kan du läsa den här trådade kommentaren, men eventuella ändringar i den tas bort om filen öppnas i en senare version av Excel. Läs mer: https://go.microsoft.com/fwlink/?linkid=870924
Kommentar:
    SUSSA-22986</t>
      </text>
    </comment>
    <comment ref="E111" authorId="25" shapeId="0" xr:uid="{00000000-0006-0000-0200-000025000000}">
      <text>
        <r>
          <rPr>
            <sz val="9"/>
            <color indexed="81"/>
            <rFont val="Tahoma"/>
            <family val="2"/>
          </rPr>
          <t>SUSSA-20605</t>
        </r>
      </text>
    </comment>
    <comment ref="E112" authorId="25" shapeId="0" xr:uid="{0AB5F469-A875-4133-B3B1-BAD3FE5A8D61}">
      <text>
        <r>
          <rPr>
            <sz val="9"/>
            <color indexed="81"/>
            <rFont val="Tahoma"/>
            <family val="2"/>
          </rPr>
          <t xml:space="preserve">SUSSA-25184
</t>
        </r>
      </text>
    </comment>
    <comment ref="E113" authorId="34" shapeId="0" xr:uid="{52F9568F-9BF8-4A16-A9CA-020B320E266D}">
      <text>
        <t>[Trådad kommentar]
I din version av Excel kan du läsa den här trådade kommentaren, men eventuella ändringar i den tas bort om filen öppnas i en senare version av Excel. Läs mer: https://go.microsoft.com/fwlink/?linkid=870924
Kommentar:
    SUSSA-22029</t>
      </text>
    </comment>
    <comment ref="E114" authorId="35" shapeId="0" xr:uid="{B4D69650-52C8-46DA-94D9-731E7EFBDB6E}">
      <text>
        <t>[Trådad kommentar]
I din version av Excel kan du läsa den här trådade kommentaren, men eventuella ändringar i den tas bort om filen öppnas i en senare version av Excel. Läs mer: https://go.microsoft.com/fwlink/?linkid=870924
Kommentar:
    SUSSA-20140</t>
      </text>
    </comment>
    <comment ref="E115" authorId="36" shapeId="0" xr:uid="{BE8D06EC-9004-4BC1-9AB2-06031BCDB868}">
      <text>
        <t>[Trådad kommentar]
I din version av Excel kan du läsa den här trådade kommentaren, men eventuella ändringar i den tas bort om filen öppnas i en senare version av Excel. Läs mer: https://go.microsoft.com/fwlink/?linkid=870924
Kommentar:
    SUSSA-18741</t>
      </text>
    </comment>
    <comment ref="E119" authorId="37" shapeId="0" xr:uid="{E262B86B-0427-4531-8E7E-E79F989204E9}">
      <text>
        <t>[Trådad kommentar]
I din version av Excel kan du läsa den här trådade kommentaren, men eventuella ändringar i den tas bort om filen öppnas i en senare version av Excel. Läs mer: https://go.microsoft.com/fwlink/?linkid=870924
Kommentar:
    SUSSA-24409</t>
      </text>
    </comment>
    <comment ref="E121" authorId="38" shapeId="0" xr:uid="{A9C1C1B2-9733-438A-9A3A-32EF002A639F}">
      <text>
        <t>[Trådad kommentar]
I din version av Excel kan du läsa den här trådade kommentaren, men eventuella ändringar i den tas bort om filen öppnas i en senare version av Excel. Läs mer: https://go.microsoft.com/fwlink/?linkid=870924
Kommentar:
    Efter mail från Marie Carlsson på Cambio</t>
      </text>
    </comment>
    <comment ref="E122" authorId="39" shapeId="0" xr:uid="{89F87DCD-CCCD-4FDE-8D49-EFF5A7154590}">
      <text>
        <t xml:space="preserve">[Trådad kommentar]
I din version av Excel kan du läsa den här trådade kommentaren, men eventuella ändringar i den tas bort om filen öppnas i en senare version av Excel. Läs mer: https://go.microsoft.com/fwlink/?linkid=870924
Kommentar:
    Korrigering utifrån Rutin för ansvarsfördelning. </t>
      </text>
    </comment>
    <comment ref="E123" authorId="40" shapeId="0" xr:uid="{CB80D3DC-BA4B-4286-8500-5720D9959B92}">
      <text>
        <t>[Trådad kommentar]
I din version av Excel kan du läsa den här trådade kommentaren, men eventuella ändringar i den tas bort om filen öppnas i en senare version av Excel. Läs mer: https://go.microsoft.com/fwlink/?linkid=870924
Kommentar:
    SUSSA-19900</t>
      </text>
    </comment>
    <comment ref="E124" authorId="41" shapeId="0" xr:uid="{1ED6D8C6-6AE1-4E4A-A12C-483AE0E6A258}">
      <text>
        <t>[Trådad kommentar]
I din version av Excel kan du läsa den här trådade kommentaren, men eventuella ändringar i den tas bort om filen öppnas i en senare version av Excel. Läs mer: https://go.microsoft.com/fwlink/?linkid=870924
Kommentar:
    SUSSA-26165</t>
      </text>
    </comment>
    <comment ref="E125" authorId="42" shapeId="0" xr:uid="{93454FB7-B8F1-4D55-95D7-13310B298C21}">
      <text>
        <t>[Trådad kommentar]
I din version av Excel kan du läsa den här trådade kommentaren, men eventuella ändringar i den tas bort om filen öppnas i en senare version av Excel. Läs mer: https://go.microsoft.com/fwlink/?linkid=870924
Kommentar:
    Mail från Cambio</t>
      </text>
    </comment>
    <comment ref="E126" authorId="43" shapeId="0" xr:uid="{3068E08F-78AE-4177-9373-6DE5F087635D}">
      <text>
        <t>[Trådad kommentar]
I din version av Excel kan du läsa den här trådade kommentaren, men eventuella ändringar i den tas bort om filen öppnas i en senare version av Excel. Läs mer: https://go.microsoft.com/fwlink/?linkid=870924
Kommentar:
    SUSSA-18741</t>
      </text>
    </comment>
    <comment ref="E127" authorId="44" shapeId="0" xr:uid="{7DA1DBA6-04ED-40ED-A0DC-A05C514FD6A6}">
      <text>
        <t>[Trådad kommentar]
I din version av Excel kan du läsa den här trådade kommentaren, men eventuella ändringar i den tas bort om filen öppnas i en senare version av Excel. Läs mer: https://go.microsoft.com/fwlink/?linkid=870924
Kommentar:
    SUSSA-20605</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tc={81121329-6F7C-4C75-86D6-E6B39F2FB908}</author>
  </authors>
  <commentList>
    <comment ref="A31" authorId="0" shapeId="0" xr:uid="{00000000-0006-0000-1E00-000001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tc={1EBE46B7-A20C-445E-9A76-787E88BC440E}</author>
  </authors>
  <commentList>
    <comment ref="A32" authorId="0" shapeId="0" xr:uid="{00000000-0006-0000-1F00-000001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tc={047D0083-5435-4B76-903E-B343D816384B}</author>
  </authors>
  <commentList>
    <comment ref="A17" authorId="0" shapeId="0" xr:uid="{00000000-0006-0000-2000-000001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tc={E0FFEC23-B6C2-4DD6-A449-F722E453DDB2}</author>
  </authors>
  <commentList>
    <comment ref="F23" authorId="0" shapeId="0" xr:uid="{00000000-0006-0000-0A00-000001000000}">
      <text>
        <t xml:space="preserve">[Trådad kommentar]
I din version av Excel kan du läsa den här trådade kommentaren, men eventuella ändringar i den tas bort om filen öppnas i en senare version av Excel. Läs mer: https://go.microsoft.com/fwlink/?linkid=870924
Kommentar:
    Åtkomst till: Menyval Inställningar och Urval
Urval: Administration skrivare
Värden: Kvitto, patientarmband, patientetikett, BoS-etiketter, läkemedelsetiketter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tc={11801EF2-20EA-47BE-BFC3-C13FD7FF8A98}</author>
  </authors>
  <commentList>
    <comment ref="A33" authorId="0" shapeId="0" xr:uid="{00000000-0006-0000-0D00-000001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tc={73BFF1FA-7387-4E37-AD83-7E0A1A7126E2}</author>
  </authors>
  <commentList>
    <comment ref="A33" authorId="0" shapeId="0" xr:uid="{00000000-0006-0000-0E00-000001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tc={253CEEA5-842E-494F-B3EE-D60E149F768F}</author>
    <author>tc={34CBA937-1E35-4E61-8388-459E4205234B}</author>
  </authors>
  <commentList>
    <comment ref="K5" authorId="0" shapeId="0" xr:uid="{00000000-0006-0000-0F00-000001000000}">
      <text>
        <t>[Trådad kommentar]
I din version av Excel kan du läsa den här trådade kommentaren, men eventuella ändringar i den tas bort om filen öppnas i en senare version av Excel. Läs mer: https://go.microsoft.com/fwlink/?linkid=870924
Kommentar:
    Användarroller som ingår i behörighetsprofilen</t>
      </text>
    </comment>
    <comment ref="A28" authorId="1" shapeId="0" xr:uid="{00000000-0006-0000-0F00-000002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tc={D9D2B273-83DA-4F04-91D7-F247DD4ADCDB}</author>
    <author>tc={888F3AD7-1821-4F5B-95B0-DF86E66B29CF}</author>
  </authors>
  <commentList>
    <comment ref="K5" authorId="0" shapeId="0" xr:uid="{00000000-0006-0000-1000-000001000000}">
      <text>
        <t>[Trådad kommentar]
I din version av Excel kan du läsa den här trådade kommentaren, men eventuella ändringar i den tas bort om filen öppnas i en senare version av Excel. Läs mer: https://go.microsoft.com/fwlink/?linkid=870924
Kommentar:
    Användarroller som ingår i behörighetsprofilen</t>
      </text>
    </comment>
    <comment ref="A15" authorId="1" shapeId="0" xr:uid="{00000000-0006-0000-1000-000002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tc={77212454-15AE-4AEB-B421-FACC5B1A926B}</author>
    <author>tc={1E9C080B-8F9B-4E81-8B53-EF39C619B65D}</author>
  </authors>
  <commentList>
    <comment ref="K5" authorId="0" shapeId="0" xr:uid="{00000000-0006-0000-1100-000001000000}">
      <text>
        <t>[Trådad kommentar]
I din version av Excel kan du läsa den här trådade kommentaren, men eventuella ändringar i den tas bort om filen öppnas i en senare version av Excel. Läs mer: https://go.microsoft.com/fwlink/?linkid=870924
Kommentar:
    Användarroller som ingår i behörighetsprofilen</t>
      </text>
    </comment>
    <comment ref="A28" authorId="1" shapeId="0" xr:uid="{00000000-0006-0000-1100-000002000000}">
      <text>
        <t>[Trådad kommentar]
I din version av Excel kan du läsa den här trådade kommentaren, men eventuella ändringar i den tas bort om filen öppnas i en senare version av Excel. Läs mer: https://go.microsoft.com/fwlink/?linkid=870924
Kommentar:
    Om Sussa ska använda SpeechMagic tillkommer det behörigheter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tc={A2EB9709-B6D2-416A-9A92-7E31C52042AF}</author>
  </authors>
  <commentList>
    <comment ref="K2" authorId="0" shapeId="0" xr:uid="{00000000-0006-0000-1200-000001000000}">
      <text>
        <t>[Trådad kommentar]
I din version av Excel kan du läsa den här trådade kommentaren, men eventuella ändringar i den tas bort om filen öppnas i en senare version av Excel. Läs mer: https://go.microsoft.com/fwlink/?linkid=870924
Kommentar:
    Användarroller som ingår i behörighetsprofilen</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Fråga - Tabell_Läkare" description="Anslutning till Tabell_Läkare-frågan i arbetsboken." type="5" refreshedVersion="7" background="1" saveData="1">
    <dbPr connection="Provider=Microsoft.Mashup.OleDb.1;Data Source=$Workbook$;Location=Tabell_Läkare;Extended Properties=&quot;&quot;" command="SELECT * FROM [Tabell_Läkar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<sst xmlns="http://schemas.openxmlformats.org/spreadsheetml/2006/main" count="81816" uniqueCount="2646">
  <si>
    <t>Rättigheter per behörighetsprofil</t>
  </si>
  <si>
    <t>Behörighetsprofil</t>
  </si>
  <si>
    <t>Grupp</t>
  </si>
  <si>
    <t>Rättighetsnod</t>
  </si>
  <si>
    <t>Värde</t>
  </si>
  <si>
    <t>ID</t>
  </si>
  <si>
    <t>Beskrivning</t>
  </si>
  <si>
    <t>Beskrivning2</t>
  </si>
  <si>
    <t>Funktion/Dialog/Vy</t>
  </si>
  <si>
    <t>Sussa kommentar</t>
  </si>
  <si>
    <t>Status</t>
  </si>
  <si>
    <t>Läkare</t>
  </si>
  <si>
    <t>Aktivetsramverket</t>
  </si>
  <si>
    <t>Data</t>
  </si>
  <si>
    <t>Read</t>
  </si>
  <si>
    <t>Behörighet att läsa aktivitetsinformation</t>
  </si>
  <si>
    <t>Arketyper</t>
  </si>
  <si>
    <t>ReadClinicalParameters</t>
  </si>
  <si>
    <t>Ger behörighet  att läsa angivna värden i arketypbaserad
kliniska parametrar</t>
  </si>
  <si>
    <t>WriteClinicalParameters</t>
  </si>
  <si>
    <t>Ger behörighet  att ange värden i arketypbaserade kliniska parametrar i Patientenöversikten och i Vätskebalansen</t>
  </si>
  <si>
    <t>Att göra - Patient</t>
  </si>
  <si>
    <t>To do - Patient</t>
  </si>
  <si>
    <t>Open</t>
  </si>
  <si>
    <t>Ger behörighet att öppna fönstret att göra - patient</t>
  </si>
  <si>
    <t>Beställning</t>
  </si>
  <si>
    <t>Order window</t>
  </si>
  <si>
    <t>Ger behörighet till det gemensamma beställningsfönstret</t>
  </si>
  <si>
    <t>Order</t>
  </si>
  <si>
    <t xml:space="preserve">Behörighet att beställa via det gemensamma beställningsfönstret samt beställa aktiviteter via att göra - patient. </t>
  </si>
  <si>
    <t>Bed management</t>
  </si>
  <si>
    <t>View</t>
  </si>
  <si>
    <t>OpenBedOverview</t>
  </si>
  <si>
    <t>Ger behörighet att öppna fönstret Vårdplatsöversikt</t>
  </si>
  <si>
    <t>Beställning och svar</t>
  </si>
  <si>
    <t>Inbox</t>
  </si>
  <si>
    <t>Ger behörighet att öppna poster i fönstret Inkorg svar</t>
  </si>
  <si>
    <t>Sign</t>
  </si>
  <si>
    <t xml:space="preserve">Ger behörighet att öppna  och signera poster i fönstret Inkorg svar  och att signera i Osignerat och ovidimerat. </t>
  </si>
  <si>
    <t>InvestigationBasedRequest</t>
  </si>
  <si>
    <t>Finish</t>
  </si>
  <si>
    <t>Ger behörighet att skicka samt signera beställning radiologi. Detta sker via en knapp.</t>
  </si>
  <si>
    <t>Ger behörighet att öppna beställning radiologi för ny beställning.</t>
  </si>
  <si>
    <t>Save</t>
  </si>
  <si>
    <t>Ger behörighet att spara beställning radiologi</t>
  </si>
  <si>
    <t>Send</t>
  </si>
  <si>
    <t>Ger behörighet att skicka beställning radiologi</t>
  </si>
  <si>
    <t>Ger behörighet att signera innan skicka beställning radiologi</t>
  </si>
  <si>
    <t>LabList</t>
  </si>
  <si>
    <t>Ger behörighet att öppna svar provbunden</t>
  </si>
  <si>
    <t>Ger behörighet att vidimera svar/undersökningar i fönstret Svar provbunden.</t>
  </si>
  <si>
    <t>LocalAnalysis</t>
  </si>
  <si>
    <t>Ger behörighet att öppna fönstret Inmatning av lokala analyser</t>
  </si>
  <si>
    <t>ManualInput</t>
  </si>
  <si>
    <t>Ger rättighet att öppna fönstret
Manuell inmatning svar.</t>
  </si>
  <si>
    <t>SignedList</t>
  </si>
  <si>
    <t>Ger behörighet att öppna fönstret Signerade och ej skickade Radiologiremisser</t>
  </si>
  <si>
    <t>SpecimenBasedRequest</t>
  </si>
  <si>
    <t>EditAdministrativeInfo</t>
  </si>
  <si>
    <t>Ger behörighet att ändra i den administrativa informationen i fönstret Beställning provbunden</t>
  </si>
  <si>
    <t>Ger behörighet att skicka i fönstret Beställning provbunden</t>
  </si>
  <si>
    <t>Ger behörighet att öppna fönstret Beställning provbunden</t>
  </si>
  <si>
    <t>Ger behörighet att spara i fönstret Beställning provbunden</t>
  </si>
  <si>
    <t>SpecimenCollection</t>
  </si>
  <si>
    <t>Ger behörighet att öppna fönstret Provtagningsunderlag.</t>
  </si>
  <si>
    <t>Ger behörighet att öppna fönstret Beställningsstatus.</t>
  </si>
  <si>
    <t>Birth</t>
  </si>
  <si>
    <t>PartusWindowAccess</t>
  </si>
  <si>
    <t>AllowSave</t>
  </si>
  <si>
    <t>Ger behörighet att registrera en födsel och spara</t>
  </si>
  <si>
    <t>Diktering</t>
  </si>
  <si>
    <t>EditInfoClass</t>
  </si>
  <si>
    <t>Ger behörighet att sätta/ändra en sekretessklass på diktat</t>
  </si>
  <si>
    <t>Opendictation</t>
  </si>
  <si>
    <t xml:space="preserve">Ger behörighet att öppna Diktatlistan/ ljuddiktat </t>
  </si>
  <si>
    <t>E-besök</t>
  </si>
  <si>
    <t>AllowVideoMeeting</t>
  </si>
  <si>
    <t>Ger behörighet att få ansluta till videomöten</t>
  </si>
  <si>
    <t>Enhetsöversikten</t>
  </si>
  <si>
    <t>Activity_handler</t>
  </si>
  <si>
    <t>Open_Activity_Handler</t>
  </si>
  <si>
    <t>Ger behörighet att öppna aktiviteter</t>
  </si>
  <si>
    <t>BedAssignment</t>
  </si>
  <si>
    <t>Open_Bedassignment</t>
  </si>
  <si>
    <t xml:space="preserve">Ger behörighet att öppna platsdialogen. </t>
  </si>
  <si>
    <t>Contact_Admin</t>
  </si>
  <si>
    <t>Open_Contact_Admin</t>
  </si>
  <si>
    <t>Ger behörighet att öppna kontaktinfo</t>
  </si>
  <si>
    <t>Save_Contact_Admin</t>
  </si>
  <si>
    <t>Ger behörighet spara ändringar i kontaktinfo</t>
  </si>
  <si>
    <t>Emergency_Overview</t>
  </si>
  <si>
    <t>Open_Emergency_Overview</t>
  </si>
  <si>
    <t>Ger behörighet att öppna Enhetsöversikten</t>
  </si>
  <si>
    <t>PatientLog</t>
  </si>
  <si>
    <t>Open_PatientLog</t>
  </si>
  <si>
    <t>Ger behörighet att öppna patientlogg</t>
  </si>
  <si>
    <t>Priority_Window</t>
  </si>
  <si>
    <t>Open_Priority_Window</t>
  </si>
  <si>
    <t>Ger behörighet att öppna prioriteringsfönstret</t>
  </si>
  <si>
    <t>Save_Priority_Window_Data</t>
  </si>
  <si>
    <t>Ger behörighet att spara i prioriteringsfönstret</t>
  </si>
  <si>
    <t>SpecialityReferrals</t>
  </si>
  <si>
    <t>Open_SpecialityReferrals</t>
  </si>
  <si>
    <t>Ger behörighet att öppna specialistförfrågan</t>
  </si>
  <si>
    <t>Save_SpecialityReferrals</t>
  </si>
  <si>
    <t>Ger behörighet att spara specialistförfrågan</t>
  </si>
  <si>
    <t>Valuables_Window</t>
  </si>
  <si>
    <t>Ger behörighet att öppna fönstret för värdesaker</t>
  </si>
  <si>
    <t>Ger behörighet att spara ändringar i fönstret för värdesaker</t>
  </si>
  <si>
    <t>Fraseditor</t>
  </si>
  <si>
    <t>PhraseEditor</t>
  </si>
  <si>
    <t>Ger behörighet att öppna fönstret Fraseditor</t>
  </si>
  <si>
    <t>Insight</t>
  </si>
  <si>
    <t>open_insight</t>
  </si>
  <si>
    <t>open</t>
  </si>
  <si>
    <t xml:space="preserve">Ger behörighet att öppna fönstret Cosmic Insight och ta del av de frågor som finns publicerade. </t>
  </si>
  <si>
    <t>list</t>
  </si>
  <si>
    <t>view</t>
  </si>
  <si>
    <t xml:space="preserve">Ger behörighet att se listvyn. </t>
  </si>
  <si>
    <t>result</t>
  </si>
  <si>
    <t>export_anonymized_data</t>
  </si>
  <si>
    <t>Ger behörighet att exportera anonyma resultat från COSMIC till filer så som CSV.</t>
  </si>
  <si>
    <t>Journaltabell</t>
  </si>
  <si>
    <t>MedicalRecordTable</t>
  </si>
  <si>
    <t>Ger behörighet att signera journaltabeller</t>
  </si>
  <si>
    <t>Kliniska översikter</t>
  </si>
  <si>
    <t>Open Analyse Area</t>
  </si>
  <si>
    <t>Ger behörighet att öppna Analysytan</t>
  </si>
  <si>
    <t>Open management overview</t>
  </si>
  <si>
    <t>Ger behörighet att öppna Verksamhetsöversikten</t>
  </si>
  <si>
    <t>Open My overview</t>
  </si>
  <si>
    <t>Ger behörighet att öppna Min översikt</t>
  </si>
  <si>
    <t>Open patient overview</t>
  </si>
  <si>
    <t>Ger behörighet att öppna Patientöversikten</t>
  </si>
  <si>
    <t>Link</t>
  </si>
  <si>
    <t>CaseOverviewAndCaseForView</t>
  </si>
  <si>
    <t>CloseAndActivateCase</t>
  </si>
  <si>
    <t>Ger behörighet att stänga och aktivera ett ärende</t>
  </si>
  <si>
    <t>InvalidateCase</t>
  </si>
  <si>
    <t>Ger behörighet att makulera ett ärende</t>
  </si>
  <si>
    <t>SendReadyForDischargeMessage</t>
  </si>
  <si>
    <t>Ger behörighet att skicka meddelande om utskrivningsklar</t>
  </si>
  <si>
    <t>Endast inom slutenvård</t>
  </si>
  <si>
    <t>SendUpdatedPlannedDischargeDate</t>
  </si>
  <si>
    <t>Ger behörighet att skicka planerad utskrivningsdatum</t>
  </si>
  <si>
    <t>ViewDocumenttationOfPlans</t>
  </si>
  <si>
    <t>Ger behörighet till fliken Planer</t>
  </si>
  <si>
    <t>ViewMessages</t>
  </si>
  <si>
    <t>Ger behörighet till fliken Meddelanden</t>
  </si>
  <si>
    <t>WrieMessagesTab</t>
  </si>
  <si>
    <t xml:space="preserve">Ger skrivbehörigheter i fliken Meddelanden </t>
  </si>
  <si>
    <t>OpenCaseForView</t>
  </si>
  <si>
    <t>Ger behörighet att öppna ärende för &lt;PatientID&gt; fönstret</t>
  </si>
  <si>
    <t>OpenCaseOverview</t>
  </si>
  <si>
    <t>Ger behörighet att öppna ärendeöversikten</t>
  </si>
  <si>
    <t>Läkemedel</t>
  </si>
  <si>
    <t>Activate unplanned drug treatment</t>
  </si>
  <si>
    <t>Activate a unplanned drug treatment to active</t>
  </si>
  <si>
    <t>Ger behörighet att aktivera en ej tidsatt läkemedelsbehandling från fönstret Läkemedel/fliken Läkemedelslista.</t>
  </si>
  <si>
    <t>Grön</t>
  </si>
  <si>
    <t>Consumables</t>
  </si>
  <si>
    <t>Print patient instruction</t>
  </si>
  <si>
    <t>Ger behörighet att göra en utskrift av patientinstruktioner från fönstret Läkemedel</t>
  </si>
  <si>
    <t>Print recipe and requisition</t>
  </si>
  <si>
    <t>Ger behörighet att göra en utskrift av förbrukningsartiklar på recept eller rekvisition
i fönstret Läkemedel.</t>
  </si>
  <si>
    <t>Ger behörighet att skapa och signera recept på förbrukningsartiklar i
fönstret Läkemedel.</t>
  </si>
  <si>
    <t>Drug review and pharmaceutical story</t>
  </si>
  <si>
    <t>Create drug review</t>
  </si>
  <si>
    <t>Ger behörighet att skapa en läkemedelsgenomgång i fönstret Läkemedel/ fliken Läkemedelslista.</t>
  </si>
  <si>
    <t>Create drug review and approve administrering</t>
  </si>
  <si>
    <t>Ger behörighet att göra en läkemedelsgenomgång och godkänna administrering
i fönstret Läkemedel/ fliken Läkemedelslista.</t>
  </si>
  <si>
    <t>Create pharmaceutical story</t>
  </si>
  <si>
    <t>Ger behörighet att skapa en läkemedelsberättelse i fönstret Läkemedel/ fliken Läkemedelslista.</t>
  </si>
  <si>
    <t>Drugs prescription</t>
  </si>
  <si>
    <t>Add extra occasion</t>
  </si>
  <si>
    <t>Ger behörighet att lägga till ett extra utdelningstillfälle på en läkemedelsbehandling i fliken Läkemedelslista.</t>
  </si>
  <si>
    <t>Create self-prescribed</t>
  </si>
  <si>
    <t>Ger behörighet att dokumentera en behandling som initierats av patienten
själv, till exempel för icke-godkända naturläkemedel
eller liknande.</t>
  </si>
  <si>
    <t>Ger behörighet att göra en utskrift av en patientinstruktion i fönstret
Läkemedel/ fliken Utkorg.</t>
  </si>
  <si>
    <t>Ger behörighet att skriva ut läkemedelsrecept eller rekvisitioner i fönstret Läkemedel/ fliken Utkorg.</t>
  </si>
  <si>
    <t>Save a personal favorite</t>
  </si>
  <si>
    <t>Ger behörighet att kunna skapa en personlig mall och spara den som favorit.</t>
  </si>
  <si>
    <t>OK till acceptanstest, Sussa skall utreda om funktionen skall användas</t>
  </si>
  <si>
    <t>Ger behörighet att skapa, spara och signera läkemedelsförskrivningar och recept i fönstret Läkemedel. Styr även möjligheten att signera ändring av en läkemedelsbehandling.</t>
  </si>
  <si>
    <t>Handed over</t>
  </si>
  <si>
    <t>Set drug to be handed over</t>
  </si>
  <si>
    <t>Ger behörighet att indikera att en behandling kan överlämnas både på behandlingsnivå och utdelningstillfälle.</t>
  </si>
  <si>
    <t>Oklart vilken funktion man syftar på</t>
  </si>
  <si>
    <t>Gul</t>
  </si>
  <si>
    <t>Medicine cabinet administration</t>
  </si>
  <si>
    <t>Administer Medicine cabinet</t>
  </si>
  <si>
    <t>Ger behörighet att redigera enhetens medicinskåp i fönstret Läkemedelsförråd.</t>
  </si>
  <si>
    <t>Funktionen ej genomgången i VAL, oklart syfte för denna behörighet</t>
  </si>
  <si>
    <t>Nurse view</t>
  </si>
  <si>
    <t>Change dose on one occasion</t>
  </si>
  <si>
    <t>Ger behörighet att ändra dosering för en enstaka dos i fönstret Läkemedel/ fliken Utdelningsvy.</t>
  </si>
  <si>
    <t xml:space="preserve">Om man syftar på dialogen för registrering av utdelad dos så är det ovanligt att läkare utför uppgiften men ingen anledning att hindra i behörigheten </t>
  </si>
  <si>
    <t>Sign administration occasion</t>
  </si>
  <si>
    <t xml:space="preserve">Ger behörighet att signera preparat, administreringar, registreringar och anteckningar om administreringstillfällen i fönstret Läkemedel/ fliken Utdelningsvy. </t>
  </si>
  <si>
    <t>Skip administration occasion</t>
  </si>
  <si>
    <t>Ger behörighet att hoppa över ett utdelningstillfälle i fönstret Läkemedel/fliken Utdelningsvy.</t>
  </si>
  <si>
    <t>Outpatient administration</t>
  </si>
  <si>
    <t>Ger behörighet att registrera ett recept för Receptadministrering i fliken Läkemedelslista.</t>
  </si>
  <si>
    <t>Nutrition products</t>
  </si>
  <si>
    <t>Ger behörighet att lägga till ett extra utdelningstillfälle på en nutritionsprodukt i fliken Läkemedelslista.</t>
  </si>
  <si>
    <t>Ger behörighet att göra en utskrift av patientinstruktioner för nutritionsprodukter i fönstret Läkemedel/Utkorg.</t>
  </si>
  <si>
    <t>Ger behörighet att skriva ut en förskriven nutritionsprodukt i fönstret Läkemedel/ fliken Utkorg.</t>
  </si>
  <si>
    <t>Ger behörighet att skapa och signera förskrivningar av nutritionsprodukter
i fönstret Läkemedel.</t>
  </si>
  <si>
    <t>Patient group direction</t>
  </si>
  <si>
    <t>Use PGD</t>
  </si>
  <si>
    <t>Ger behörighet att använda ordinationer enligt generella direktiv i fönstret Läkemedel/ fliken Ny.</t>
  </si>
  <si>
    <t xml:space="preserve">Behörighet enda sättet att kunna se vilka generella direktiv som finns kopplade på enheten. Läkare ordinerar/administrerar dock inte läkemedel enligt generella direktiv. </t>
  </si>
  <si>
    <t>Self-administering</t>
  </si>
  <si>
    <t>Sign self-administrering</t>
  </si>
  <si>
    <t xml:space="preserve">Behörighet att ange självadministrering för en behandling eller ett utdelningstillfälle i fönstret Läkemedel/ fliken Läkemedelslista eller fliken Utdelningsvy. </t>
  </si>
  <si>
    <t>Open Medication</t>
  </si>
  <si>
    <t>Ger behörighet att öppna fönstret läkemedel</t>
  </si>
  <si>
    <t>Open planned occasion for unit</t>
  </si>
  <si>
    <t>Ger behörighet att öppna fönstret Beställningsunderlag för vaccin.</t>
  </si>
  <si>
    <t>Funktionen ej genomgången i VAL, oklart syfte för denna behörighet.
Om det är Läkemedelslista och fliken för vaccin som avses så är behörigheten  OK.</t>
  </si>
  <si>
    <t>Open Unit time and medicine cabinet administration</t>
  </si>
  <si>
    <t>Ger behörighet att öppna fönstret Enhetens tider och läkemedelsförråd.</t>
  </si>
  <si>
    <t>Send E-recipe</t>
  </si>
  <si>
    <t>Send drugs</t>
  </si>
  <si>
    <t>Ger behörighet att förskriva läkemedel via e-recept</t>
  </si>
  <si>
    <t>Send nutritions</t>
  </si>
  <si>
    <t>Ger behörighet att förskriva nutritionsprodukter via e-recept</t>
  </si>
  <si>
    <t>Send consumables</t>
  </si>
  <si>
    <t>Ger behörighet att förskriva förbrukningsartiklar via e-recept</t>
  </si>
  <si>
    <t>open sent e-recipe over view</t>
  </si>
  <si>
    <t>Ger behörighet att öppna översikt över skickade recept. Tänkt att användas för analys</t>
  </si>
  <si>
    <t>Media Management</t>
  </si>
  <si>
    <t>Create Media study</t>
  </si>
  <si>
    <t>Create</t>
  </si>
  <si>
    <t>Ger behörighet att skapa en mediaundersökning</t>
  </si>
  <si>
    <t>Media overview</t>
  </si>
  <si>
    <t>Search</t>
  </si>
  <si>
    <t>Ger behörighet till mediaöveriskten samt möjligheten att direkt söka och få tillgång till media som finns tillgänglig i externa PACS</t>
  </si>
  <si>
    <t>Media studies</t>
  </si>
  <si>
    <t>Ger behörighet att öppna fönstret Mediaundersökningar</t>
  </si>
  <si>
    <t>Nova</t>
  </si>
  <si>
    <t>access</t>
  </si>
  <si>
    <t>advanced</t>
  </si>
  <si>
    <t>Denna nod ger behörighet till att läsa och hantera patienter via Nova. Slutanvändares tillgång till patientinformationen styrs av de övriga behörigheter i COSMIC. Samma behörighet i COSMIC gäller för Nova.</t>
  </si>
  <si>
    <t xml:space="preserve">Operation (TM) </t>
  </si>
  <si>
    <t>TBD - inväntar TM2</t>
  </si>
  <si>
    <t>Remiss</t>
  </si>
  <si>
    <t>Access</t>
  </si>
  <si>
    <t>Ger behörighet att se remisser</t>
  </si>
  <si>
    <t>Answer</t>
  </si>
  <si>
    <t>Cancel</t>
  </si>
  <si>
    <t>Ger behörighet att makulera remissvar. Knappen "Makulera" är tillgänglig för användare som har denna behörighet.</t>
  </si>
  <si>
    <t>SignAnswer</t>
  </si>
  <si>
    <t xml:space="preserve">Ger behörighet att signera remissvar. </t>
  </si>
  <si>
    <t>Assessment</t>
  </si>
  <si>
    <t>Accept</t>
  </si>
  <si>
    <t xml:space="preserve">Ger behörighet att acceptera remisser och skapa vårdåtagande. </t>
  </si>
  <si>
    <t>Ger behörighet att makulera remissbedömning. Användare med denna behörighet har även möjlighet att makulera remissbekräftelse.</t>
  </si>
  <si>
    <t xml:space="preserve">Ger behörighet att skriva och spara remissbedömning. </t>
  </si>
  <si>
    <t>Rejection</t>
  </si>
  <si>
    <t>SignRejection</t>
  </si>
  <si>
    <t>Ger behörighet att signera och skicka avvsiningssvar till en remiss.</t>
  </si>
  <si>
    <t>Request</t>
  </si>
  <si>
    <t>CancelRequest</t>
  </si>
  <si>
    <t>Ger behörighet att makulera remisser</t>
  </si>
  <si>
    <t>DeregisterRequest</t>
  </si>
  <si>
    <t xml:space="preserve">Ger behörighet att avregistrera remisser. </t>
  </si>
  <si>
    <t>ForwardRequest</t>
  </si>
  <si>
    <t xml:space="preserve">Ger behörighet att vidarebefordra remisser. </t>
  </si>
  <si>
    <t>ReadyToHandle</t>
  </si>
  <si>
    <t xml:space="preserve">Ger behörighet att registrera och spara remisser mottagna på papper (gäller fönstret "Registrera remisser"). </t>
  </si>
  <si>
    <t>SignPaymentAgreement</t>
  </si>
  <si>
    <t xml:space="preserve">Ger behörighet att signera betalningsförbindelse. 
Knappen "Signera" är tillgänglig för användare som har både behörighet att signera en remiss och betalningsförbindelse. Om användare endast har behörighet att signera betalningsförbindelse visas istället knappen "Signera betalningsförbindelse". </t>
  </si>
  <si>
    <t>SignRequest</t>
  </si>
  <si>
    <t>Ger behörighet att signera, spara och radera remisser. 
Användare med denna behörighet kan även spara, signera senare och vidimera svar. Användare får också automatiskt behörigheter till "SignAnswer" och "SignRejection".</t>
  </si>
  <si>
    <t>ViewMedicalInformation</t>
  </si>
  <si>
    <t>Ger behörighet att se medicinisk information i flikarna Remiss, Bedömning och Svar</t>
  </si>
  <si>
    <t>RequestComponent</t>
  </si>
  <si>
    <t xml:space="preserve">Ger behörighet att acceptera remisser och skapa vårdåtagande via remissväljaren. </t>
  </si>
  <si>
    <t>OpenHandleReceivedRequests</t>
  </si>
  <si>
    <t xml:space="preserve">Ger behörighet att hantera inkommande remisser. </t>
  </si>
  <si>
    <t>OpenHandleSavedAndSentRequests</t>
  </si>
  <si>
    <t xml:space="preserve">Ger behörighet att hantera utgående remisser. </t>
  </si>
  <si>
    <t>OpenReceivedRequests</t>
  </si>
  <si>
    <t xml:space="preserve">Ger behörighet att öppna fönstret "Inkommande remisser". </t>
  </si>
  <si>
    <t>OpenSavedAndSentRequests</t>
  </si>
  <si>
    <t xml:space="preserve">Ger behörighet att öppna fönstret "utgående remisser". </t>
  </si>
  <si>
    <t>Resursplanering</t>
  </si>
  <si>
    <t>PlanAction</t>
  </si>
  <si>
    <t>OpenPlanAction</t>
  </si>
  <si>
    <t>Ger behörighet att öppna bokningsunderlag</t>
  </si>
  <si>
    <t>OpenPlannedActions</t>
  </si>
  <si>
    <t>Ger behörighet att öppna fönstret Planerade vårdåtgärder</t>
  </si>
  <si>
    <t>SavePlanAction</t>
  </si>
  <si>
    <t>Ger behörighet att spara ändringar i ett bokningsunderlag</t>
  </si>
  <si>
    <t>Reservation</t>
  </si>
  <si>
    <t>CancelContact</t>
  </si>
  <si>
    <t>Ger behörighet att makulera bokad inskrivning via Inskrivningsöversikt eller Patientöversikt.</t>
  </si>
  <si>
    <t>OpenReservation</t>
  </si>
  <si>
    <t>Ger behörighet att öppna Inskrivningsöversikt</t>
  </si>
  <si>
    <t xml:space="preserve">Endast akutell inom psykiatri </t>
  </si>
  <si>
    <t>Egen menyprofil</t>
  </si>
  <si>
    <t>Rebook</t>
  </si>
  <si>
    <t xml:space="preserve">Ger behörighet att omboka ett vårdtillfälle via Inskrivningsöversikt eller Patientöversikt </t>
  </si>
  <si>
    <t>Schedule</t>
  </si>
  <si>
    <t>BlockScheduledOffer</t>
  </si>
  <si>
    <t>Ger behörighet att spärra tid i Tidbok</t>
  </si>
  <si>
    <t>Book</t>
  </si>
  <si>
    <t>Ger behörighet att boka tid i Tidbok</t>
  </si>
  <si>
    <t>OpenSchedule</t>
  </si>
  <si>
    <t>Ger behörighet att öppna Tidbok</t>
  </si>
  <si>
    <t>PrintSchedule</t>
  </si>
  <si>
    <t>Ger behörighet att göra utskrifter i  Tidbok</t>
  </si>
  <si>
    <t>Unbook</t>
  </si>
  <si>
    <t>Ger behörighet att avboka patienters bokade åtgärder i Tidbok</t>
  </si>
  <si>
    <t>Scheme</t>
  </si>
  <si>
    <t>ReadOfferScheme</t>
  </si>
  <si>
    <t>Ger behörighet att öppna fönstret Vårdtjänstschema</t>
  </si>
  <si>
    <t>ReadResourceAssignment</t>
  </si>
  <si>
    <t>Ger behörighet att öppna fönstren Schemamallar, Bemanna Vårdtjänstschema, Bemanna schemamallar och Ej bemannade vårdtjänster</t>
  </si>
  <si>
    <t>ReadResourceScheme</t>
  </si>
  <si>
    <t>Ger behörighet att öppna Resursschema</t>
  </si>
  <si>
    <t>bookAction</t>
  </si>
  <si>
    <t>Ger behörighet  att boka tid på användarens egna enhet där man har rätt att boka. Detta kallas för ägande.</t>
  </si>
  <si>
    <t>Uppmärksamhetssignal</t>
  </si>
  <si>
    <t>Read attention signal</t>
  </si>
  <si>
    <t>Ger behörighet att läsa information från uppmärksamhetenssignalen som är skapad från en specifik enhet.</t>
  </si>
  <si>
    <t>Write hypersensitivity</t>
  </si>
  <si>
    <t>Write hypersensitivity drug</t>
  </si>
  <si>
    <t>Ger behörighet att registrera information om överkänslighet mot läkemedel.</t>
  </si>
  <si>
    <t>Write hypersensitivity none drug</t>
  </si>
  <si>
    <t>Ger behörighet att registrera information om överkänslighet mot annat än läkemedel.</t>
  </si>
  <si>
    <t>Write Contagious disease</t>
  </si>
  <si>
    <t>Write contagious disease</t>
  </si>
  <si>
    <t>Ger behörighet att registrera information om smittsamma sjukdomar</t>
  </si>
  <si>
    <t>Write non standard procedure</t>
  </si>
  <si>
    <t xml:space="preserve">Write non standard procedure </t>
  </si>
  <si>
    <t>Ger behörighet att registrera information om
vårdrutinavvikelse</t>
  </si>
  <si>
    <t>Write treatment and condition</t>
  </si>
  <si>
    <t>Write condition</t>
  </si>
  <si>
    <t>Ger behörighet att registrera diagnosrelaterad information om en patient</t>
  </si>
  <si>
    <t>Write treatment and diagnosis</t>
  </si>
  <si>
    <t>Write treatment</t>
  </si>
  <si>
    <t>Ger behörighet att registrera behandlingsrelaterad information om en patient.</t>
  </si>
  <si>
    <t>Vätskebalans</t>
  </si>
  <si>
    <t>Fluidregistration</t>
  </si>
  <si>
    <t>Ger behörighet att registrera värden i vätskebalansen</t>
  </si>
  <si>
    <t>Goalbalance</t>
  </si>
  <si>
    <t>Ger behörighet att kunna ordinera en målbalans</t>
  </si>
  <si>
    <t>Vårdadministration</t>
  </si>
  <si>
    <t>Change cash box</t>
  </si>
  <si>
    <t>Change</t>
  </si>
  <si>
    <t>Ger behörighet att kunna ändra växelkassa som inloggad.</t>
  </si>
  <si>
    <t>Contact overview</t>
  </si>
  <si>
    <t>Ger behörighet att öppna kontaktöversiktenen</t>
  </si>
  <si>
    <t>Counter adminstration</t>
  </si>
  <si>
    <t xml:space="preserve">Ger behörighet att öppna kassaställen och kassor. </t>
  </si>
  <si>
    <t>Counter registration</t>
  </si>
  <si>
    <t>Ger behörighet att öppna vårdkontakt- och efterregistrering</t>
  </si>
  <si>
    <t>GoodsSale overview</t>
  </si>
  <si>
    <t>Ger behörighet att öppna varuförsäljningsöversikten</t>
  </si>
  <si>
    <t>Institutional registration</t>
  </si>
  <si>
    <t>Ger behörighet att öppna In- och utskrivning</t>
  </si>
  <si>
    <t>Invalidate</t>
  </si>
  <si>
    <t>Ger behörighet att ändra funktion i fönster In- och utskrivning och Ångrafunktion i fönster vårdkontakt och efterregistrering samt fönster Ångra funktion.</t>
  </si>
  <si>
    <t>Occurrence</t>
  </si>
  <si>
    <t>Ger behörighet att öppna besökslista</t>
  </si>
  <si>
    <t>Registrate codes</t>
  </si>
  <si>
    <t>Ger behörighet att öppna registrera koder</t>
  </si>
  <si>
    <t>Vårddokumentation</t>
  </si>
  <si>
    <t>Ger behörighet att se journalanteckningar utifrån vårdenhet</t>
  </si>
  <si>
    <t>Journal</t>
  </si>
  <si>
    <t>CounterSign</t>
  </si>
  <si>
    <t>Ger behörighet att signera någon annan vårdpersonals anteckning</t>
  </si>
  <si>
    <t>Ger behörighet att ändra sekretessklass  på anteckning</t>
  </si>
  <si>
    <t>Ger behörighet att öppna journal</t>
  </si>
  <si>
    <t>Ger behörighet att signera sin egen anteckning</t>
  </si>
  <si>
    <t>Write</t>
  </si>
  <si>
    <t>Ger behörighet att skriva en journalanteckning</t>
  </si>
  <si>
    <t>PDF</t>
  </si>
  <si>
    <t>Ger behörighet att öppna PDF</t>
  </si>
  <si>
    <t>PrintoutReference</t>
  </si>
  <si>
    <t>Ger behörighet att makulera en utskriftsreferens</t>
  </si>
  <si>
    <t>Xview</t>
  </si>
  <si>
    <t>Ger behörighet att öppna Xview</t>
  </si>
  <si>
    <t>Barnmorska</t>
  </si>
  <si>
    <t>AllowSign</t>
  </si>
  <si>
    <t>Ger behörighet att registrera en födsel och signera</t>
  </si>
  <si>
    <t xml:space="preserve">Ger ehörighet att öppna fönstret Cosmic Insight och ta del av de frågor som finns publicerade. </t>
  </si>
  <si>
    <t>Ger ehörighet att göra en utskrift av patientinstruktioner från fönstret Läkemedel</t>
  </si>
  <si>
    <t>Funktionen ej genomgången i VAL</t>
  </si>
  <si>
    <t>Set ready to sign</t>
  </si>
  <si>
    <t>Ger behörighet att indikera att öppenvårdsförskrivningar av förbrukningsartiklar
är redo att signeras i fönstret Läkemedel.</t>
  </si>
  <si>
    <t xml:space="preserve">
Funktionen ej genomgången i VAL. Behöver diskuteras om den ska användas för förbrukningsartiklar</t>
  </si>
  <si>
    <t>Ger behörighet att dokumentera en behandling som intitierats av patienten
själv, till exempel för icke-godkända naturläkemedel
eller liknande.</t>
  </si>
  <si>
    <t>Behöver utredas om det krävs full förskrivningsrätt för att det skall vara OK</t>
  </si>
  <si>
    <t>Behöver utredas om det krävs förskrivningsrätt för att det skall vara OK.
Sussa skall utreda om funktionen skall användas</t>
  </si>
  <si>
    <t>Ger behörighet att indikera att läkemedelsordinationer och recept är redo att signeras i fönstret Läkemedel. Kontrollerar också möjligheten att förnya befintliga recept och ange dem som redo att signeras.</t>
  </si>
  <si>
    <t>Hänvisar till IVO ärende: Ej tillåtet med "förförskrivning"
Behöver diskuteras vidare</t>
  </si>
  <si>
    <t>Röd</t>
  </si>
  <si>
    <t>Ger behörighet att registera ett recept för Receptadministrering i fliken Läkemedelslista.</t>
  </si>
  <si>
    <t>Ger behörighet att indikera att en förskrivning av nutritionsprodukt är redo att signeras i fönstret Läkemedel.</t>
  </si>
  <si>
    <t>Ger behöriget att använda ordinationer enligt generella direktiv i fönstret Läkemedel/ fliken Ny.</t>
  </si>
  <si>
    <t>Ger behörgihet att öppna översikt över skickade recept.Tänkt att användas för analys</t>
  </si>
  <si>
    <t>ReadyToSign</t>
  </si>
  <si>
    <t xml:space="preserve">Ger behörighet att sätta ett remissvar som "klar för signering" och "klar för vidimering". 
Användare med denna behörighet kan även spara ett svar och välja att sätta det som "klar för signering" eller "klar för vidimering" vid ett senare tillfälle. </t>
  </si>
  <si>
    <t>SendUnsigned</t>
  </si>
  <si>
    <t xml:space="preserve">Ger behörighet att skicka osignerad. 
Användare med denna behörighet kan även spara remissvar. </t>
  </si>
  <si>
    <t>RejectionReadyToSign</t>
  </si>
  <si>
    <t xml:space="preserve">Ger behörighet att sätta en remissavvisning som "klar för signering". 
Användare som har denna behörighet har även möjlighet att sätta en pappersremissavvisning som "klar för vidimering" och ta bort avvisningssvar. </t>
  </si>
  <si>
    <t>SendUnsignedRejection</t>
  </si>
  <si>
    <t xml:space="preserve">Ger behörighet att avvisa en remiss som osignerad. Användare med denna behörighet kan även sätta avvsiningsvar som "klar för signering" och även spara för senare hantering. </t>
  </si>
  <si>
    <t>Ger behörighet att se medicinsik information i flikarna Remiss, Bedömning och Svar</t>
  </si>
  <si>
    <t>EditOfferScheme</t>
  </si>
  <si>
    <t>Behörighet att skapa nya eller ändra befintliga vårdtjänstschema</t>
  </si>
  <si>
    <t>EditResourceScheme</t>
  </si>
  <si>
    <t>Behörighet att skapa och ändra Resursschema</t>
  </si>
  <si>
    <t>Barnmorska med förskrivningsrätt</t>
  </si>
  <si>
    <t>Enligt beslut skall alla sjuksköterskor kunna göra detta, saknas på barnmorskor</t>
  </si>
  <si>
    <t>Under förutsättning att man beslutat om rätt till förskrivning av förbrukningsartiklar</t>
  </si>
  <si>
    <t xml:space="preserve">Behöver utredas.
Hur hänger detta ihop med ordinationsrätt?
</t>
  </si>
  <si>
    <t>Gäller för de läkemedel de har i sin förskrivningsrätt</t>
  </si>
  <si>
    <t>Funktionen ej genomgången i VAL, oklart syfte för denna behörighet (kopplat till förskrivning av nutritionsprodukter)</t>
  </si>
  <si>
    <t>Verbal prescription</t>
  </si>
  <si>
    <t>Register verbal prescription</t>
  </si>
  <si>
    <t>Registrera en telefonordination för kontrasignering i
fönstret Läkemedel.</t>
  </si>
  <si>
    <t>Enligt beslut skall alla sjuksköterskor kunna göra detta, saknas på barnmorskor. 
Benämningen ska vara muntlig ordination (hänvisar till författning)</t>
  </si>
  <si>
    <t>Under förutsättning att man beslutat om rätt till förskrivning av nutritionsprodukter</t>
  </si>
  <si>
    <t>Behandlare</t>
  </si>
  <si>
    <t>Central vårdplatskoordinator</t>
  </si>
  <si>
    <t>Dietist</t>
  </si>
  <si>
    <t>OK till acceptanstest gällande nutritionsprodukter, Sussa skall utreda om funktionen skall användas</t>
  </si>
  <si>
    <t>Journalgranskare</t>
  </si>
  <si>
    <t>Kommunanvändare</t>
  </si>
  <si>
    <t>Kommunanvändare + journal</t>
  </si>
  <si>
    <t>Läkarstuderande</t>
  </si>
  <si>
    <t>Student sign</t>
  </si>
  <si>
    <t>Ger behörighet att signera recept på förbrukningsartiklar som ska kontrasigneras i fönstret Läkemedel.</t>
  </si>
  <si>
    <t>Funktionen för kontrasignering ej genomgången i VAL</t>
  </si>
  <si>
    <t>Sussa skall utreda om funktionen skall användas, dock ej aktuellt för läkarstuderande</t>
  </si>
  <si>
    <t>Ger behörighet att signera en läkemedelsordination och/eller ett recept som ska kontrasigneras i fönstret Läkemedel.</t>
  </si>
  <si>
    <t>Funktion samt dialogruta/vy behöver förtydligas</t>
  </si>
  <si>
    <t>Student sign administration occasion</t>
  </si>
  <si>
    <t>Ger behörighet att signera ett utdelningstillfälle som ska kontrasigneras i fönstret Läkemedel/ fliken Utdelningsvy.</t>
  </si>
  <si>
    <t>Behöver kollas mot författning.  Funktionen för kontrasignering ej genomgången i VAL</t>
  </si>
  <si>
    <t>Ger behörighet att skapa och signera en förskrivning av nutritionsprodukter att kontrasigneras i fönstret Läkemedel.</t>
  </si>
  <si>
    <t>Förförskrivning? Funktionen för kontrasignering ej genomgången i VAL</t>
  </si>
  <si>
    <t xml:space="preserve">Behörighet enda sättet att kunna se vilka generella direktiv som finns kopplade på enheten. Läkarstuderande ska inte  ordinerar/administrerar läkemedel enligt generella direktiv. </t>
  </si>
  <si>
    <t xml:space="preserve">Behöver kollas mot författning.  </t>
  </si>
  <si>
    <t xml:space="preserve">Ger behörighet att skicka osignerad.  Användare med denna behörighet kan även spara remissvar. </t>
  </si>
  <si>
    <t xml:space="preserve">Ger Behörighet att sätta en remiss som "klar för signering". 
Användare som har denna behörighet kan även spara och radera sparade remisser samt sätta en betalningsförbindelse som "klar för signering". </t>
  </si>
  <si>
    <t>SignWithObligatoryAttestation</t>
  </si>
  <si>
    <t>Ger behörighet att signera med obligatorisk attesterare</t>
  </si>
  <si>
    <t>Omvårdstuderande</t>
  </si>
  <si>
    <t>Sussa skall utreda om funktionen skall användas, dock ej aktuellt med behörighet för omvårdnadsstuderande</t>
  </si>
  <si>
    <t>Omvårdnadspersonal</t>
  </si>
  <si>
    <t>Sussa skall utreda om funktionen skall användas, dock ej aktuellt med behörighet för omvårdnadspersonal</t>
  </si>
  <si>
    <t>Receptionist</t>
  </si>
  <si>
    <t>Provtagare</t>
  </si>
  <si>
    <t>Sekreterare</t>
  </si>
  <si>
    <t>Ger behörighet att öppna fönstret
Manuell inmatning svar.</t>
  </si>
  <si>
    <t>Invoice overview</t>
  </si>
  <si>
    <t xml:space="preserve">Ger behörighet att öppna faktureringsöversikt. Här hittar man kontakerna för att DRG-gruppera samt här kontrollera så att allt ser grönt ut för fakturering. </t>
  </si>
  <si>
    <t>Ready to export</t>
  </si>
  <si>
    <t>Enabled</t>
  </si>
  <si>
    <t>Ger behörighet att använda funktionen (knappen) ”Godkänn samtliga för export”</t>
  </si>
  <si>
    <t>Sjuksköterska</t>
  </si>
  <si>
    <t>Sussa skall utreda om funktionen skall användas. Ej aktuell för sjuksköterska utan förskrivningsrätt.</t>
  </si>
  <si>
    <t>Sjuksköterskestuderande</t>
  </si>
  <si>
    <t>Sussa skall utreda om funktionen skall användas, dock ej aktuellt med behörighet för sjuksköterskestuderande</t>
  </si>
  <si>
    <t>Sjuksköterska med förskrivningsrätt</t>
  </si>
  <si>
    <t>Studerande</t>
  </si>
  <si>
    <t>Sussa skall utreda om funktionen skall användas, dock ej aktuellt för studerande</t>
  </si>
  <si>
    <t xml:space="preserve"> Behörighetsprofil enligt Cambio</t>
  </si>
  <si>
    <t>Behörighetsprofil enligt Ramverk VAL</t>
  </si>
  <si>
    <t>Kommentar</t>
  </si>
  <si>
    <t>Kolumn1</t>
  </si>
  <si>
    <t>Användarroll</t>
  </si>
  <si>
    <t>Kolumn2</t>
  </si>
  <si>
    <t xml:space="preserve">Studerande
</t>
  </si>
  <si>
    <t>LÄS</t>
  </si>
  <si>
    <t xml:space="preserve">Modulövergripande LÄS-behörighet.
Röntgenpersonal: Personal som får läsa om patientens viktiga information, labsvar, röntgensvar. Endast åtkomst till fönstren: "Svar provbunden", "Radiologisvar", "UMS". </t>
  </si>
  <si>
    <t>Kan röntgenpersonal använda denna behörighetsprofil och behoven styrs via arbetsenhet Röntgen?</t>
  </si>
  <si>
    <r>
      <t>Studerande LÄS</t>
    </r>
    <r>
      <rPr>
        <sz val="11"/>
        <color rgb="FFFF0000"/>
        <rFont val="Calibri"/>
        <family val="2"/>
        <scheme val="minor"/>
      </rPr>
      <t xml:space="preserve">
</t>
    </r>
    <r>
      <rPr>
        <sz val="11"/>
        <rFont val="Calibri"/>
        <family val="2"/>
        <scheme val="minor"/>
      </rPr>
      <t>Journalgranskare
Röntgenbiträde</t>
    </r>
  </si>
  <si>
    <t>Logopedstuderande LÄS
Undersköterskestuderande LÄS
Barnsköterskestuderande LÄS
Arbetsterapeutstuderande LÄS
Fysioterapeutstuderande LÄS
Skötare psykiatristuderande LÄS
Medicinsk sekreterare studerande LÄS
Läkarstuderande LÄS</t>
  </si>
  <si>
    <t>Nytt namn behöver tas fram</t>
  </si>
  <si>
    <t>Provtagare: En typ av sjukvårdspersonal som läser beställningar från arbetslista/provtagningsunderlag, utför provtagning, och skickar beställningar, och skriver ut labbetiketter/provtagningsunderlag. Provtagare ska ha en extremt begränsad menyprofil med bara "Provtagningsunderlag" och svarsinmatning av lokala analyser i fönstret "Lokala analyser". PTC-personal ska EJ kunna läsa provresultat i FVIS via fönstret "Svar provbunden". Beslut från PV BOS etapp 3</t>
  </si>
  <si>
    <r>
      <t xml:space="preserve">Se även BoS kommentarern på behörigheter i särskilt dokument
</t>
    </r>
    <r>
      <rPr>
        <b/>
        <sz val="11"/>
        <color rgb="FFFF0000"/>
        <rFont val="Calibri"/>
        <family val="2"/>
        <scheme val="minor"/>
      </rPr>
      <t>2021-05-12</t>
    </r>
    <r>
      <rPr>
        <sz val="11"/>
        <color rgb="FFFF0000"/>
        <rFont val="Calibri"/>
        <family val="2"/>
        <scheme val="minor"/>
      </rPr>
      <t>: Hur gör man med personal på Hälsocentral som utför provtagning åt andra enheter? Byta anv.roll med provtagares behörighetsprofil? Kan vara både BMA, USK och SSK kan på en HC vara Provtagare.</t>
    </r>
  </si>
  <si>
    <t>Provtagare
Laboratoriepersonal (labratoriebiträde)
Biomedicinsk analytiker 
Undersköterska, se Omvårdnadspersonal nedan./220309 Ramverk AG</t>
  </si>
  <si>
    <t xml:space="preserve">Omvård_Studerande </t>
  </si>
  <si>
    <t>Lite mer skrivbehörighet under uppsyn genom vidimeringsfunktion. Möjlighet till de funktioner som handledaren som inte strider mot lagar och förordningar.</t>
  </si>
  <si>
    <t>Se kommentar dietiststuderande rad10.
Behöver de ändå en egen behörighetsprofil?</t>
  </si>
  <si>
    <r>
      <t xml:space="preserve">Logopedstuderande
Undersköterskestuderande
Barnsköterskestuderande
Arbetsterapeutstuderande
Fysioterapeutstuderande
Skötare psykiatristuderande
Medicinsk sekreterare studerande
</t>
    </r>
    <r>
      <rPr>
        <sz val="11"/>
        <color rgb="FFFF0000"/>
        <rFont val="Calibri"/>
        <family val="2"/>
        <scheme val="minor"/>
      </rPr>
      <t xml:space="preserve">Dietiststuderande?
</t>
    </r>
    <r>
      <rPr>
        <sz val="11"/>
        <rFont val="Calibri"/>
        <family val="2"/>
        <scheme val="minor"/>
      </rPr>
      <t>Tandsköterskestuderande
Tandhygieniststuderande</t>
    </r>
  </si>
  <si>
    <t xml:space="preserve">Omvårdnadspersonal
</t>
  </si>
  <si>
    <t>Omvårdnadspersonal LÄS &amp; SKRIV</t>
  </si>
  <si>
    <r>
      <t xml:space="preserve">Läs och skrivrättigheter i FVIS. Alla som har ett dokuementationsansvar. Får registrera i Journal, vätskebalans och andra vitala parametrar men ej skriva i LM.
Behörighet som provtagare//220309 Ramverk AG
</t>
    </r>
    <r>
      <rPr>
        <sz val="11"/>
        <color rgb="FFFF0000"/>
        <rFont val="Calibri"/>
        <family val="2"/>
        <scheme val="minor"/>
      </rPr>
      <t>Vårdadministratör (signera administrativa anteckninga</t>
    </r>
    <r>
      <rPr>
        <sz val="11"/>
        <color theme="1"/>
        <rFont val="Calibri"/>
        <family val="2"/>
        <scheme val="minor"/>
      </rPr>
      <t xml:space="preserve">r)
</t>
    </r>
  </si>
  <si>
    <t>Vårdadministratör är en yrkesroll med egen utbildning därför kan vi behöva ändra namn på denna användarroll eller lägga till en ytterligare för att medicinska sekreterare skall kunna signera administrativa anteckningar.
Medicinska sekreterare har ofta flera arbetsuppgifter än bara "skriva på uppdrag" 
Se rad 9, det kommer vara ohållbart att Medicinska sekreterare behöver byta användarroll upprepade gånger under ett arbetspass.</t>
  </si>
  <si>
    <r>
      <t xml:space="preserve">Barnsköterska
Skötare psykiatri
Sjukvårdsbiträde
</t>
    </r>
    <r>
      <rPr>
        <b/>
        <sz val="11"/>
        <color rgb="FFFF0000"/>
        <rFont val="Calibri"/>
        <family val="2"/>
        <scheme val="minor"/>
      </rPr>
      <t xml:space="preserve">Vårdadministratör </t>
    </r>
    <r>
      <rPr>
        <sz val="11"/>
        <color theme="1"/>
        <rFont val="Calibri"/>
        <family val="2"/>
        <scheme val="minor"/>
      </rPr>
      <t xml:space="preserve">
</t>
    </r>
    <r>
      <rPr>
        <sz val="11"/>
        <color rgb="FF00B0F0"/>
        <rFont val="Calibri"/>
        <family val="2"/>
        <scheme val="minor"/>
      </rPr>
      <t xml:space="preserve">
</t>
    </r>
    <r>
      <rPr>
        <sz val="11"/>
        <rFont val="Calibri"/>
        <family val="2"/>
        <scheme val="minor"/>
      </rPr>
      <t>Undersköterska</t>
    </r>
    <r>
      <rPr>
        <sz val="11"/>
        <color rgb="FF00B0F0"/>
        <rFont val="Calibri"/>
        <family val="2"/>
        <scheme val="minor"/>
      </rPr>
      <t xml:space="preserve">
</t>
    </r>
  </si>
  <si>
    <t xml:space="preserve"> </t>
  </si>
  <si>
    <t>Farmaceut LÄS &amp; SKRIV + Läkemedel</t>
  </si>
  <si>
    <t>Klin.Farmaceuts uppgiftsbeskrivning: Träffar patienter, går igenom läkemedelslistor, hjälper läkaren att optimera läkemedelslistan. Skriver även egna journalanteckningar
Samma behörigheter som omvårdnaspersonal men med behörighet att iordningställa och överlämna läkemedel.</t>
  </si>
  <si>
    <t>Se även läkemedels kommentarer i särskilt dokument
Apotekare alternativt receptarie som genomgått kurs i klinisk farmaci.</t>
  </si>
  <si>
    <t>Klinisk Farmaceut
Apotekare</t>
  </si>
  <si>
    <t xml:space="preserve">Behandlare
</t>
  </si>
  <si>
    <t>Behandlare LÄS &amp; SKRIV+Remiss+Tidbok</t>
  </si>
  <si>
    <t xml:space="preserve">Läs och skrivrättigheter i FVIS. Får skicka och ta emot remisser, Tidbok. Personer som kan ha sin egen mottagning. Läs i Läkemedel.
</t>
  </si>
  <si>
    <t>Användarrollen Undersköterska Behandlare som gäller öppenvård behöver ev namnändras</t>
  </si>
  <si>
    <r>
      <t>Fysioterapeut/Sjukgymnast
Arbetsterapeut
Kurator
Logoped
Optiker
Audinom
Psykolog
Rehabkoordinator</t>
    </r>
    <r>
      <rPr>
        <sz val="11"/>
        <color rgb="FFFF0000"/>
        <rFont val="Calibri"/>
        <family val="2"/>
        <scheme val="minor"/>
      </rPr>
      <t xml:space="preserve">
Undersköterska Behandlare (öppenvård)
</t>
    </r>
    <r>
      <rPr>
        <sz val="11"/>
        <color theme="1"/>
        <rFont val="Calibri"/>
        <family val="2"/>
        <scheme val="minor"/>
      </rPr>
      <t>Fotvårdsspecialist
Medicinsk fotterapeut</t>
    </r>
  </si>
  <si>
    <t xml:space="preserve">Sekreterare
</t>
  </si>
  <si>
    <t>Skriva på uppdrag?</t>
  </si>
  <si>
    <r>
      <t xml:space="preserve">Hårdkodad i FVIS så att alla användare som har denna roll endast kan sätta </t>
    </r>
    <r>
      <rPr>
        <b/>
        <sz val="11"/>
        <color theme="1"/>
        <rFont val="Calibri"/>
        <family val="2"/>
        <scheme val="minor"/>
      </rPr>
      <t>"Klar för signering"</t>
    </r>
    <r>
      <rPr>
        <sz val="11"/>
        <color theme="1"/>
        <rFont val="Calibri"/>
        <family val="2"/>
        <scheme val="minor"/>
      </rPr>
      <t xml:space="preserve">. Anteckningar som är "klara för signering" dyker automatiskt upp i Läkarens inkorg. Den här behörighetsprofilen ger användaren rätt att skriva åt andra (ex skriva läkarens diktat) utföra administrativa aktiviteter (ex ekonomi, vårddygn, in- och utskrivningar, "ha koll på avdelningen"). För att detta ska fungera krävs det att alla användare med den här behörighetsprofilen har </t>
    </r>
    <r>
      <rPr>
        <b/>
        <sz val="11"/>
        <color theme="1"/>
        <rFont val="Calibri"/>
        <family val="2"/>
        <scheme val="minor"/>
      </rPr>
      <t>Yrkesrollen "</t>
    </r>
    <r>
      <rPr>
        <sz val="11"/>
        <color theme="1"/>
        <rFont val="Calibri"/>
        <family val="2"/>
        <scheme val="minor"/>
      </rPr>
      <t xml:space="preserve">Läkaresekreterare".
</t>
    </r>
  </si>
  <si>
    <t xml:space="preserve">Se även rad 6
2021-05-12: Kan administrativa anteckningar som inte kräver signering ända användas av denna BP?
Svar: Nej
Cambio:Alla användare med dubbla uppdrag som har denna användarrollen behöver hanteras i inställningen "Yrkesroll &amp; Titel" så de får korrekt yrkesroll baserad på sin inloggade användarroll
Användare i denna BP har samma grundbehörighet, sen kan användaren tilldelas extra uppdrag, men då loggar användaren in som vårdadministratör istället. Ex. Läkarsekreterare får signeringsrätt, då loggar användaren in som Vårdadminstratör istället. </t>
  </si>
  <si>
    <t xml:space="preserve">Medicinsk sekreterare
</t>
  </si>
  <si>
    <t>Studerande Nutrition?</t>
  </si>
  <si>
    <t xml:space="preserve">Samma behörighet som dietist, studentsignering på nutritionsprodukter
Gäller studentsignering endast ordination/förskrivning i öppenvård?
</t>
  </si>
  <si>
    <r>
      <t xml:space="preserve">Gäller studentsignering endast ordination/förskrivning i öppenvård?
</t>
    </r>
    <r>
      <rPr>
        <sz val="11"/>
        <rFont val="Calibri"/>
        <family val="2"/>
        <scheme val="minor"/>
      </rPr>
      <t xml:space="preserve">Studentsignering är ett nytt begrepp för oss som vi inte känner till, vad innebär det?
</t>
    </r>
    <r>
      <rPr>
        <sz val="11"/>
        <color rgb="FFFF0000"/>
        <rFont val="Calibri"/>
        <family val="2"/>
        <scheme val="minor"/>
      </rPr>
      <t xml:space="preserve">
Ska studerande kunna ordinera och förskriva ordinationsprodukter i öppen och sluten vård, är detta tillåtet?
</t>
    </r>
    <r>
      <rPr>
        <sz val="11"/>
        <rFont val="Calibri"/>
        <family val="2"/>
        <scheme val="minor"/>
      </rPr>
      <t xml:space="preserve">Dietiststuerande ska inte kunna ordinera och förskriva ordinationsprodukter i öppen och sluten vård det gör handledaren
</t>
    </r>
    <r>
      <rPr>
        <b/>
        <sz val="11"/>
        <rFont val="Calibri"/>
        <family val="2"/>
        <scheme val="minor"/>
      </rPr>
      <t>Gruppförskrivarkod?!</t>
    </r>
    <r>
      <rPr>
        <sz val="11"/>
        <rFont val="Calibri"/>
        <family val="2"/>
        <scheme val="minor"/>
      </rPr>
      <t xml:space="preserve">//220309, Ramverk AG
</t>
    </r>
    <r>
      <rPr>
        <sz val="11"/>
        <color rgb="FFFF0000"/>
        <rFont val="Calibri"/>
        <family val="2"/>
        <scheme val="minor"/>
      </rPr>
      <t xml:space="preserve">
</t>
    </r>
  </si>
  <si>
    <t>Dietiststuderande</t>
  </si>
  <si>
    <t xml:space="preserve">Dietist
</t>
  </si>
  <si>
    <t>Dietist Läs&amp;Skriv + Remiss + Nutrition</t>
  </si>
  <si>
    <r>
      <t xml:space="preserve">Gäller signering endast ordination/förskrivning i öppenvård?
</t>
    </r>
    <r>
      <rPr>
        <sz val="11"/>
        <color rgb="FFFF0000"/>
        <rFont val="Calibri"/>
        <family val="2"/>
        <scheme val="minor"/>
      </rPr>
      <t>Hur styrs behörigheten för ordination av nutritionsprodukter i sluten vård.?</t>
    </r>
  </si>
  <si>
    <t>Gäller signering endast ordination/förskrivning i öppenvård?
Hur styrs behörigheten för ordination av nutritionsprodukter i sluten vård?</t>
  </si>
  <si>
    <t xml:space="preserve">Sjuksköterskestuderande
</t>
  </si>
  <si>
    <t>Student läkemedel ?
LÄS + LM (skriv) + CD (Skriv)</t>
  </si>
  <si>
    <r>
      <t xml:space="preserve">Får endast signera/administrera i utdelningsvyn med kontrasignering eller vidimering, samma vid signering av journalanteckning
</t>
    </r>
    <r>
      <rPr>
        <b/>
        <sz val="11"/>
        <color rgb="FFFF0000"/>
        <rFont val="Calibri"/>
        <family val="2"/>
        <scheme val="minor"/>
      </rPr>
      <t>Vad är CD (Skriv)?</t>
    </r>
  </si>
  <si>
    <t>En fundering: Kan läkarstuderande och SSK studerande ha samma behörighetsprofil?
Vad skiljer sig?</t>
  </si>
  <si>
    <t xml:space="preserve">Sjuksköterskestuderande
</t>
  </si>
  <si>
    <t xml:space="preserve">Barnmorska </t>
  </si>
  <si>
    <t>Avser Barnmorskor som ej har förskrivningsrätt</t>
  </si>
  <si>
    <t>Samma behörigheter som SSK + signera födelseanmälan</t>
  </si>
  <si>
    <t>Barnmorska utan förskrivningsrätt</t>
  </si>
  <si>
    <t xml:space="preserve">Sjuksköterska
</t>
  </si>
  <si>
    <t>Sjuksköterska Läs&amp;Skriv + Läkemedel + Remiss
(Legitimerad)</t>
  </si>
  <si>
    <r>
      <t xml:space="preserve">Sjuksköterskeuppgifter
Sjuksköterskor kan ha egna mottagningar och behöver RF i sin basbehörighet. 
Behörighetstilldeningen kan automatiseras genom att basera klossarna på attribut för Ordinationsrätter, se Förslag 1. 
</t>
    </r>
    <r>
      <rPr>
        <b/>
        <sz val="11"/>
        <rFont val="Calibri"/>
        <family val="2"/>
        <scheme val="minor"/>
      </rPr>
      <t xml:space="preserve">
</t>
    </r>
  </si>
  <si>
    <r>
      <rPr>
        <b/>
        <sz val="11"/>
        <color theme="1"/>
        <rFont val="Calibri"/>
        <family val="2"/>
        <scheme val="minor"/>
      </rPr>
      <t xml:space="preserve">Förslag 1 (Valt att köra på det): </t>
    </r>
    <r>
      <rPr>
        <sz val="11"/>
        <color theme="1"/>
        <rFont val="Calibri"/>
        <family val="2"/>
        <scheme val="minor"/>
      </rPr>
      <t>Egna BPs för SSK, SSK-vidareutbildning,  SSK m. förskrivningsrätt, Barnmorska m. förskrivningsrätt. Användaren tilldelas korrekt behörighetsprofil utifrån attributet i SIL "Ordinationsrätt".</t>
    </r>
    <r>
      <rPr>
        <b/>
        <sz val="11"/>
        <color theme="1"/>
        <rFont val="Calibri"/>
        <family val="2"/>
        <scheme val="minor"/>
      </rPr>
      <t xml:space="preserve">
</t>
    </r>
  </si>
  <si>
    <t xml:space="preserve">Sjuksköterska
</t>
  </si>
  <si>
    <t>Röntgensjuksköterska</t>
  </si>
  <si>
    <t>Vi behöver kontrollera röntgensjuksköterska eftersom alla dessa inte är sjuksköterskor,
LM: Ordinera det som är kopplat till röntgenundersökningen.</t>
  </si>
  <si>
    <t>Egen användarroll, kan behörigheter för LM styras på annat sätt?</t>
  </si>
  <si>
    <t>Studerande vidareutbildning SSK</t>
  </si>
  <si>
    <t xml:space="preserve">Sussa ska undersöka sina behov och återkomma.
Cambio: Det går att lösa så att journalen visar rätt roll/titel för personer med dubbla roller.
Sjuksköterskor kan ha egna mottagningar och behöver RF i sin basbehörighet. </t>
  </si>
  <si>
    <t>Sjuksköterska med förskrivningsrätt för läkemedel &amp; Förbrukningsartiklar</t>
  </si>
  <si>
    <t xml:space="preserve">DSK (SIL-kod 6). 
Sjuksköterskor kan ha egna mottagningar och behöver RF i sin basbehörighet. </t>
  </si>
  <si>
    <t>2021-05-12 Diabetssjuksköterska - gruppförskrivarkod vart hamnar de, Stomisjuksköterska, Kontinenshjälpmedel?</t>
  </si>
  <si>
    <r>
      <t>Distriktssköterska
Specialistsjuksköterska</t>
    </r>
    <r>
      <rPr>
        <sz val="11"/>
        <color rgb="FFFF0000"/>
        <rFont val="Calibri"/>
        <family val="2"/>
        <scheme val="minor"/>
      </rPr>
      <t xml:space="preserve"> med förskrivningsrätt</t>
    </r>
  </si>
  <si>
    <t xml:space="preserve">Avser Barnmorska m. förskrivningsrätt (SIL-kod 5)
Barnmorskor kan ha egna mottagningar och behöver RF i sin basbehörighet. </t>
  </si>
  <si>
    <t>Student läkemedel,  skriv Läkemedel</t>
  </si>
  <si>
    <t>Kan ordinera men krav på kontrasignering av en annan läkare.</t>
  </si>
  <si>
    <t>Kan läkarstuderande och SSK studerande ha samma behörighetsprofil?
Vad skiljer sig?</t>
  </si>
  <si>
    <t xml:space="preserve">Läkare
</t>
  </si>
  <si>
    <t xml:space="preserve">Utreda behov av att ordinera Cytostatika i kommande etapp
Rollen läkare behövs för att skicka e-recept enligt e-hälsomyndigheten
Cambio: Vi ser inte ett behov att ha tre nivåer för läkare. Det räcker med 1 BP i och med att alla tre nivåer har likadana behörigheter. Enda skillnaden som Sussa lyfte var att Specialistläkare får signera epikriser, men det går att lösa via VD och vidimeringsfunktionen. Behövs alltså inte tre olika BPs för läkaryrket. 
Cambio (23/6/2020): Användarens Yrkesroll/titel kan heta olika som t.ex. "Läkare (ej legitimerad m. förordnande)", eller "Käkirurg", men användarrollen ska vara "Läkare". </t>
  </si>
  <si>
    <t>Läkare
AT-Läkare/BT-läkare
Läkare, ej legitimerad (kontrollera namn)
Nedan bör hanteras via titel/Yrkesroll:
Specialistläkare
ST-läkare (legitimerad läkare)
Käkkirurg
Röntgenläkare
Tandläkare</t>
  </si>
  <si>
    <t>Specialist/Överläkare</t>
  </si>
  <si>
    <r>
      <rPr>
        <strike/>
        <sz val="11"/>
        <color theme="1"/>
        <rFont val="Calibri"/>
        <family val="2"/>
        <scheme val="minor"/>
      </rPr>
      <t>Kontrasignera epikriser, uppmärksamhetsinformation, signera "specialistvårdsremiss"</t>
    </r>
    <r>
      <rPr>
        <sz val="11"/>
        <color theme="1"/>
        <rFont val="Calibri"/>
        <family val="2"/>
        <scheme val="minor"/>
      </rPr>
      <t xml:space="preserve">
</t>
    </r>
  </si>
  <si>
    <r>
      <t xml:space="preserve">Går denna att använda även för psykiatrisk tvångsvård Chefläkare inom psykiatrin? 
</t>
    </r>
    <r>
      <rPr>
        <sz val="11"/>
        <rFont val="Calibri"/>
        <family val="2"/>
        <scheme val="minor"/>
      </rPr>
      <t>Behov av möjlighet att styra behörigheten att gälla särskild förskrivning av vissa läkemedel eller styrs det av yrkesrollen och arbetsenheten?</t>
    </r>
  </si>
  <si>
    <t>Överläkare?
Specialist?</t>
  </si>
  <si>
    <t>Malladministratör xxx</t>
  </si>
  <si>
    <t xml:space="preserve">Det kommer att behövas lokala malladministratörer även utanför läkemedel.
Övriga modulers malladministratörer,  mallar och produktkataloger mm. 
</t>
  </si>
  <si>
    <t>Behovet får komma utifrån beslut Samverkansavtalet. EDF?
Behövs särskilda behörighetsprofiler för andra produktkataloger, mallar mfl? - samverkansmodellen</t>
  </si>
  <si>
    <t>?</t>
  </si>
  <si>
    <t>Förslag från HI: Malladministratör läkemedel</t>
  </si>
  <si>
    <t xml:space="preserve">Produktkatalogen, mallar för förbruknings- och nutritionsartiklar, läkemedelsmallar, generella direktiv-mallar. 
Fås via uppdrag.
Ska bara ha tillgång till fönstren mallkomponenter, enhetshanteraren, produktkatalogen
</t>
  </si>
  <si>
    <t>Läkemedelsadministratör
Förslag från HI: Malladministratör läkemedel</t>
  </si>
  <si>
    <t>Kan flyttas till LÄS+</t>
  </si>
  <si>
    <t>Avser personer som har uppgift att granska kvaliten på journalen och vården inom ett begränsat uppdrag. Syftet med att han en behörighetprofil är att de ska kunna gå att identifiera i loggutdrag. 
Ska ha åtkomst till nödvändiga fönster för att granska, t.ex. journalen, läkemedelslistan etc. Endast läs-funktioner. Både interna och externa granskare.
Ex: Granskning av centrala infarter, hur bra det görs i FVIS på regionen. 
Behörighet kan variera beroende på vad som ska granskas</t>
  </si>
  <si>
    <r>
      <t xml:space="preserve">Egen profil p.g.a. datainspektion hos kunder.
</t>
    </r>
    <r>
      <rPr>
        <i/>
        <sz val="11"/>
        <color rgb="FFFF0000"/>
        <rFont val="Calibri"/>
        <family val="2"/>
        <scheme val="minor"/>
      </rPr>
      <t>Hur gör vi med journalgranskare/forskare</t>
    </r>
    <r>
      <rPr>
        <i/>
        <sz val="11"/>
        <color theme="1"/>
        <rFont val="Calibri"/>
        <family val="2"/>
        <scheme val="minor"/>
      </rPr>
      <t xml:space="preserve"> </t>
    </r>
    <r>
      <rPr>
        <i/>
        <sz val="11"/>
        <color rgb="FFFF0000"/>
        <rFont val="Calibri"/>
        <family val="2"/>
        <scheme val="minor"/>
      </rPr>
      <t>som under viss tid behöver åtkomst? Forsknings görs i huvudsak av utdrag av CI-data på beställning. Ska en forskare ha tillgång till FVIS behöver verksamhetschefen specifiera förtutsättningar/användarroll vilket hämtas från HSA.
Forskningstöd i Insight är under utveckling.                                                      2021-05-12 Ska ha åtkomst till de funktioner i systemet som de behöver utifrån sitt uppdrag, vilken granskning de ska göra! Det är tidsbegränsat uppdrag som måste  förgås av en beställning. Rollen kan man alltid ha men den ska även kunna tilldelas vid enstaka tillfällen - tidsbegränsad tilldelning</t>
    </r>
  </si>
  <si>
    <t>Växeltelefonist, Regionalt arbete (Anna Fiorillo), 220309</t>
  </si>
  <si>
    <r>
      <t xml:space="preserve">Sussa har blivit tillfrågade vad en Växeltelfonists uppdrag är. 
Sussa: Sitter i telefonväxeln, får frågor om patienter är på sjukhuset, jobbar främst i vyn "Patientsökning"
</t>
    </r>
    <r>
      <rPr>
        <b/>
        <sz val="11"/>
        <color theme="1"/>
        <rFont val="Calibri"/>
        <family val="2"/>
        <scheme val="minor"/>
      </rPr>
      <t>Fråga till Sussa:</t>
    </r>
    <r>
      <rPr>
        <sz val="11"/>
        <color theme="1"/>
        <rFont val="Calibri"/>
        <family val="2"/>
        <scheme val="minor"/>
      </rPr>
      <t xml:space="preserve"> Har en växeltelefonist andra uppgifter än att arbeta med "Patientsökning"? Skulle den här rollen behövas på en vårdcentral, eller är den främst till för större verksamheter som sjukhus? Vem behöver ingå i profilen - SSK:or som har uppgifter som en växeltelefonist, eller renodlade växeltelefonister?</t>
    </r>
  </si>
  <si>
    <r>
      <rPr>
        <sz val="11"/>
        <rFont val="Calibri"/>
        <family val="2"/>
        <scheme val="minor"/>
      </rPr>
      <t>UB gällande åtkomst för personal i telefonväxel och informationsdiskar lämnad.</t>
    </r>
    <r>
      <rPr>
        <sz val="11"/>
        <color rgb="FFFF0000"/>
        <rFont val="Calibri"/>
        <family val="2"/>
        <scheme val="minor"/>
      </rPr>
      <t xml:space="preserve">
</t>
    </r>
    <r>
      <rPr>
        <sz val="11"/>
        <rFont val="Calibri"/>
        <family val="2"/>
        <scheme val="minor"/>
      </rPr>
      <t>Det behövs en egen behörighetsprofil för detta men nuvarande lösning kan vi inte använda.</t>
    </r>
    <r>
      <rPr>
        <sz val="11"/>
        <color rgb="FFFF0000"/>
        <rFont val="Calibri"/>
        <family val="2"/>
        <scheme val="minor"/>
      </rPr>
      <t xml:space="preserve">
Växeltelefonister finns på en regionväxel alternativt sjukhus men har inte andra uppgifter i FVIS. Även "utlokaliserad" växel finns hos regioner.
Det kan finnas regionala alternativ ex SSK på akutmottagning som har denna funktion.                                                                                                             </t>
    </r>
  </si>
  <si>
    <t>Växeltelefonist</t>
  </si>
  <si>
    <t xml:space="preserve">Receptionist
</t>
  </si>
  <si>
    <r>
      <t xml:space="preserve">Avser centralreceptionister/centralkassa. Sussa behöver inventera funktion för deras central receptionister. (Röda markeringar nedan kan eventuellt tas bort)
Vårdkontakt och efterregistrering "Kassa", besökslistan, (eventuellt) </t>
    </r>
    <r>
      <rPr>
        <sz val="11"/>
        <color rgb="FFFF0000"/>
        <rFont val="Calibri"/>
        <family val="2"/>
        <scheme val="minor"/>
      </rPr>
      <t>tidbok</t>
    </r>
    <r>
      <rPr>
        <sz val="11"/>
        <color theme="1"/>
        <rFont val="Calibri"/>
        <family val="2"/>
        <scheme val="minor"/>
      </rPr>
      <t xml:space="preserve">, kontaktöversikten. </t>
    </r>
  </si>
  <si>
    <t xml:space="preserve">Det finns receptionister som endast har behörighet till kassafunktioner, ekonomi avstämningar, efterregistreringar och besökslistor.
Även receptionister som har utökad behörighet till ytterligare funktioner som journal, Bos mfl som en medicinsk sekreterare.
Cambio: Finns att användas av Sussa för centralreceptionister/centralkassa
</t>
  </si>
  <si>
    <t>Receptionist Två användarroller för att särskilja</t>
  </si>
  <si>
    <t>Vårdplatskoordinator (3 nivåer?)</t>
  </si>
  <si>
    <t xml:space="preserve">Kan se beläggning på alla platser på sjukhuset. 
Beläggningsöversikten, enhetsöversikten (se beläggning på akuten, avdelningar), BOS (för att få ökad lägesbild), enskild patientjournal inklusive läkemedelslista. 
Brukar vara en SSK i grunden som fått i uppdrag att arbeta som Central Vårdplatskoordinator.  Får bredare informationsåtkomst på fler enheter i den här rollen, ev. flera sjukhus inom regionen. </t>
  </si>
  <si>
    <t>Det finns Centrala och lokala (per sjukhus eller kliniker) vårdplatskoordinatorer som endast administrerar, kvalitetssäkrar detta, därför behövs profilen vara kvar.
Finns möjlighet att styra detta via en funktionskloss för ex en SSK på akuten eller skall det finnas flera?</t>
  </si>
  <si>
    <t>Central vårdplatskoordinator ev fler användarroller för att särskilja</t>
  </si>
  <si>
    <t>SOL - Biståndshandläggare</t>
  </si>
  <si>
    <t>Arbetare inom kommunen med en begränsad profil</t>
  </si>
  <si>
    <t>Socialsekreterare (Ny lag 2022 kan ge möjlighet till utökat samarbete mellan Socialtjänst och Hälso och sjukvård)</t>
  </si>
  <si>
    <r>
      <t xml:space="preserve">Socialsekreterare                                                                                           </t>
    </r>
    <r>
      <rPr>
        <sz val="11"/>
        <rFont val="Calibri"/>
        <family val="2"/>
        <scheme val="minor"/>
      </rPr>
      <t>Enhetschef 
Biståndshandläggare                                                                                                                        LSS-handläggare                                                                                            Specialpedagog                                                                                                           Rektor                                                                                                                    Samordnare
Kommunal SOL-personal</t>
    </r>
  </si>
  <si>
    <t>Kommunanvändare + Journal</t>
  </si>
  <si>
    <t xml:space="preserve">HSL - Hemsjukvård </t>
  </si>
  <si>
    <t>Distriktsjuksköterska
Skolläkare
Skolsköterska
Kommunal HSL-personal</t>
  </si>
  <si>
    <t>Lokal systemadministratör</t>
  </si>
  <si>
    <t>Beslutas av EDF och samverkansmodellen</t>
  </si>
  <si>
    <t>Regional systemadministratör</t>
  </si>
  <si>
    <t>Cambio administratör</t>
  </si>
  <si>
    <t>Administratör?</t>
  </si>
  <si>
    <t xml:space="preserve">Kontakter genomförda för att kunna betala sjukreseersättning
Behöver utförda kontakter i kontaktöversikt eller annan vy?
</t>
  </si>
  <si>
    <t>Särskilt administrativt uppdrag att kontrollera kontakter innan utbetalning av sjuksresor</t>
  </si>
  <si>
    <t>Administratör</t>
  </si>
  <si>
    <t>Sjuksköterska vaccination</t>
  </si>
  <si>
    <t xml:space="preserve">Barnsjuksköterska med ordinationsrätt vaccinationer </t>
  </si>
  <si>
    <t>Barnsjuksköterska med ordinationsrätt vaccinationer
Ny 2021-06-03 enligt önskemål från Läkemedel. Funktionskloss eller ny behörighetsprofil? Luca informerad på mötet.</t>
  </si>
  <si>
    <t xml:space="preserve">Barnsjuksköterska
De yrkesroller som har utbildning för att ordinera vaccin
</t>
  </si>
  <si>
    <t>Special journalgranskare</t>
  </si>
  <si>
    <t>Behov av journalgranskare ex Revisioner med tillfälliga LÄS behörigheter för olika områden beroende på vad som skall granskas</t>
  </si>
  <si>
    <t>Specialbeställning för enskilda  och tidsbegränsade behörigheter.</t>
  </si>
  <si>
    <t>Loggadmin</t>
  </si>
  <si>
    <t>Accesslogg</t>
  </si>
  <si>
    <t>Loggadministratör</t>
  </si>
  <si>
    <t>Spärradmin</t>
  </si>
  <si>
    <t>Spärrhanteringsöversikt</t>
  </si>
  <si>
    <t>Spärradministratör</t>
  </si>
  <si>
    <t>Multimediabehörigheter, behöver utredas för ex uppladdning, åtkomst mm</t>
  </si>
  <si>
    <t>Ramverk har inte fått någon fråga ang detta av Cambio
Behöver utredas vidare</t>
  </si>
  <si>
    <t>Behörigheter för supportpersonal</t>
  </si>
  <si>
    <t>Behovet får komma utifrån beslut Samverkansavtalet. EDF?</t>
  </si>
  <si>
    <t>IT support</t>
  </si>
  <si>
    <t>Behörigheter för teknisk personal</t>
  </si>
  <si>
    <t>IT tekniker</t>
  </si>
  <si>
    <t>Behörighet till Insight?</t>
  </si>
  <si>
    <t>Behörighet för avidentifierat data och forskare?</t>
  </si>
  <si>
    <t>Under 5b har inte någon expertgrupp för Utdata/Ekonomi funnits. Därför kvarstår dessa för kommande behov.
Förslag på behov av användarroller och dess innehåll kommer vi att få från expertgruppen ekonomi/uppföljning under hösten</t>
  </si>
  <si>
    <t>Controller</t>
  </si>
  <si>
    <t>Ekonomi/Uppföljning ?</t>
  </si>
  <si>
    <t>Dokumentflik</t>
  </si>
  <si>
    <t>Versionshistorik</t>
  </si>
  <si>
    <t>Beskriver kortfattat de förändringar som är genomförda i respektive version av dokumentet.</t>
  </si>
  <si>
    <t>Beskriv. av flik Rättigheter</t>
  </si>
  <si>
    <t xml:space="preserve">Utförlig beskrivning av informationen som finns i fliken Rättigheter behörighetsprofil som ska ses som hjälp för att kunna navigera i dokumentet. </t>
  </si>
  <si>
    <t>ALLA Cosmic rättighetsnoder</t>
  </si>
  <si>
    <t>Sammanställning av alla rättighetsnoder i Cosmic (som är kända för Sussa vårdstöd) utan koppling till behörighetsprofil.</t>
  </si>
  <si>
    <t>Rättigheter behörighetsprofil</t>
  </si>
  <si>
    <t xml:space="preserve">Sammanställning av alla ingående rättighetsnoder för respektive behörighetsprofil.
För utförligare information titta i fliken Beskriv. av fliken Rättigheter. </t>
  </si>
  <si>
    <t>Användarroller Omvårdnad</t>
  </si>
  <si>
    <t>Sammanställning av användarroller för vårdnära personal och studerande, samt vilka behörighetsprofiler dessa är kopplade till.</t>
  </si>
  <si>
    <t>Användarroller Admin</t>
  </si>
  <si>
    <t>Sammanställning av användarroller för adminstrativ personal, samt vilka behörighetsprofiler dessa är kopplade till.</t>
  </si>
  <si>
    <t>Användarroller kommunanvändare</t>
  </si>
  <si>
    <t>Sammanställning av användarroller för kommunanvändare, samt vilka behörighetsprofiler dessa är kopplade till.</t>
  </si>
  <si>
    <t>Tilläggsbehörigheter Psykiatri</t>
  </si>
  <si>
    <t>Tilläggspaket som man tilldelar en användare som redan har en grundbehörighetsprofil, endast för Psykiatri att använda.</t>
  </si>
  <si>
    <t>Paket tilläggsbehörigheter</t>
  </si>
  <si>
    <t xml:space="preserve">Tilläggspaket som man tilldelar en användare som redan har en grundbehörighetsprofil. </t>
  </si>
  <si>
    <t>Beskrivn. Tilläggsbehörighet</t>
  </si>
  <si>
    <t xml:space="preserve">Summerad lista över tilläggsbehörigheter samt beskrivningar av dessa. </t>
  </si>
  <si>
    <t>Användarroller med koppling</t>
  </si>
  <si>
    <t xml:space="preserve">Sammanställnig av de användarrollerna som på något sätt har annan koppling till olika delar som får påverkan på behörigheten. </t>
  </si>
  <si>
    <t>Versionshantering - Behörighetsdokument</t>
  </si>
  <si>
    <t>Uppdateringar markeras med gult vid varje ny leverans i kolumnen för SUSSA kommentar.</t>
  </si>
  <si>
    <t>Tidigare versioners uppdateringar kommer döljas i versionshanteringen för enklare överblick</t>
  </si>
  <si>
    <t xml:space="preserve">Version </t>
  </si>
  <si>
    <t xml:space="preserve">Datum </t>
  </si>
  <si>
    <t>Ändringslogg</t>
  </si>
  <si>
    <t>Ärendenummer</t>
  </si>
  <si>
    <t>Tjänsteförfrågan skapad</t>
  </si>
  <si>
    <t>4.2</t>
  </si>
  <si>
    <r>
      <rPr>
        <sz val="11"/>
        <color rgb="FF000000"/>
        <rFont val="Calibri"/>
        <family val="2"/>
        <scheme val="minor"/>
      </rPr>
      <t xml:space="preserve">Namnstandard för användarroller har uppdaterat utifrån Hälsoinformatisk leverans. 
Uppdateringar är gjorda under fliken </t>
    </r>
    <r>
      <rPr>
        <i/>
        <sz val="11"/>
        <color rgb="FF000000"/>
        <rFont val="Calibri"/>
        <family val="2"/>
        <scheme val="minor"/>
      </rPr>
      <t>Omv. Yrkesneutr - Traditonella,</t>
    </r>
    <r>
      <rPr>
        <sz val="11"/>
        <color rgb="FF000000"/>
        <rFont val="Calibri"/>
        <family val="2"/>
        <scheme val="minor"/>
      </rPr>
      <t xml:space="preserve"> </t>
    </r>
    <r>
      <rPr>
        <i/>
        <sz val="11"/>
        <color rgb="FF000000"/>
        <rFont val="Calibri"/>
        <family val="2"/>
        <scheme val="minor"/>
      </rPr>
      <t>ADM. Yrkesneut - Traditionella</t>
    </r>
    <r>
      <rPr>
        <sz val="11"/>
        <color rgb="FF000000"/>
        <rFont val="Calibri"/>
        <family val="2"/>
        <scheme val="minor"/>
      </rPr>
      <t xml:space="preserve"> och </t>
    </r>
    <r>
      <rPr>
        <i/>
        <sz val="11"/>
        <color rgb="FF000000"/>
        <rFont val="Calibri"/>
        <family val="2"/>
        <scheme val="minor"/>
      </rPr>
      <t xml:space="preserve">Användarroller kommunanvändare i kolumn "Vilka Användarroller ingår". </t>
    </r>
    <r>
      <rPr>
        <sz val="11"/>
        <color rgb="FF000000"/>
        <rFont val="Calibri"/>
        <family val="2"/>
        <scheme val="minor"/>
      </rPr>
      <t xml:space="preserve">Ändringar är markerade med </t>
    </r>
    <r>
      <rPr>
        <b/>
        <sz val="11"/>
        <color rgb="FF000000"/>
        <rFont val="Calibri"/>
        <family val="2"/>
        <scheme val="minor"/>
      </rPr>
      <t xml:space="preserve">fetstil. 
</t>
    </r>
    <r>
      <rPr>
        <sz val="11"/>
        <color rgb="FF000000"/>
        <rFont val="Calibri"/>
        <family val="2"/>
        <scheme val="minor"/>
      </rPr>
      <t>De användarroller som tagits bort i "</t>
    </r>
    <r>
      <rPr>
        <i/>
        <sz val="11"/>
        <color rgb="FF000000"/>
        <rFont val="Calibri"/>
        <family val="2"/>
        <scheme val="minor"/>
      </rPr>
      <t>Omv. Yrkesneutr - Traditionella</t>
    </r>
    <r>
      <rPr>
        <sz val="11"/>
        <color rgb="FF000000"/>
        <rFont val="Calibri"/>
        <family val="2"/>
        <scheme val="minor"/>
      </rPr>
      <t>" är i kolumn E (</t>
    </r>
    <r>
      <rPr>
        <i/>
        <sz val="11"/>
        <color rgb="FF000000"/>
        <rFont val="Calibri"/>
        <family val="2"/>
        <scheme val="minor"/>
      </rPr>
      <t>Kommentar</t>
    </r>
    <r>
      <rPr>
        <sz val="11"/>
        <color rgb="FF000000"/>
        <rFont val="Calibri"/>
        <family val="2"/>
        <scheme val="minor"/>
      </rPr>
      <t xml:space="preserve">) skrivna med </t>
    </r>
    <r>
      <rPr>
        <b/>
        <strike/>
        <sz val="11"/>
        <color rgb="FF000000"/>
        <rFont val="Calibri"/>
        <family val="2"/>
        <scheme val="minor"/>
      </rPr>
      <t>fet genomstruken</t>
    </r>
    <r>
      <rPr>
        <sz val="11"/>
        <color rgb="FF000000"/>
        <rFont val="Calibri"/>
        <family val="2"/>
        <scheme val="minor"/>
      </rPr>
      <t xml:space="preserve"> text.</t>
    </r>
  </si>
  <si>
    <t xml:space="preserve">Fastställt efter godkännande via Ändringsrådet. </t>
  </si>
  <si>
    <t>4.3</t>
  </si>
  <si>
    <r>
      <rPr>
        <sz val="11"/>
        <color rgb="FF000000"/>
        <rFont val="Calibri"/>
        <family val="2"/>
      </rPr>
      <t xml:space="preserve">Användarroll </t>
    </r>
    <r>
      <rPr>
        <b/>
        <sz val="11"/>
        <color rgb="FF000000"/>
        <rFont val="Calibri"/>
        <family val="2"/>
      </rPr>
      <t>Provtagare PTC</t>
    </r>
    <r>
      <rPr>
        <sz val="11"/>
        <color rgb="FF000000"/>
        <rFont val="Calibri"/>
        <family val="2"/>
      </rPr>
      <t xml:space="preserve"> ändrat namn till </t>
    </r>
    <r>
      <rPr>
        <b/>
        <sz val="11"/>
        <color rgb="FF000000"/>
        <rFont val="Calibri"/>
        <family val="2"/>
      </rPr>
      <t>Provtagare</t>
    </r>
  </si>
  <si>
    <r>
      <rPr>
        <b/>
        <sz val="11"/>
        <color rgb="FF000000"/>
        <rFont val="Calibri"/>
        <family val="2"/>
      </rPr>
      <t>Tillägg av rättighetsnod:</t>
    </r>
    <r>
      <rPr>
        <sz val="11"/>
        <color rgb="FF000000"/>
        <rFont val="Calibri"/>
        <family val="2"/>
      </rPr>
      <t xml:space="preserve"> Grupp: Remiss, Rättighetsnod: Request, Värde: ReadytoHandle för nedan behörighetsprofiler.
Rättighetsnoden ger behörighet att registrera och spara remisser mottagna på papper.
</t>
    </r>
    <r>
      <rPr>
        <b/>
        <sz val="11"/>
        <color rgb="FF000000"/>
        <rFont val="Calibri"/>
        <family val="2"/>
      </rPr>
      <t>4.6.1</t>
    </r>
    <r>
      <rPr>
        <sz val="11"/>
        <color rgb="FF000000"/>
        <rFont val="Calibri"/>
        <family val="2"/>
      </rPr>
      <t xml:space="preserve"> Leg behandlare remiss läkemedel förskrivning  
4.6.1.1  Leg behandlare remiss LM förskrivning, ANE
</t>
    </r>
    <r>
      <rPr>
        <b/>
        <sz val="11"/>
        <color rgb="FF000000"/>
        <rFont val="Calibri"/>
        <family val="2"/>
      </rPr>
      <t>4.6.2</t>
    </r>
    <r>
      <rPr>
        <sz val="11"/>
        <color rgb="FF000000"/>
        <rFont val="Calibri"/>
        <family val="2"/>
      </rPr>
      <t xml:space="preserve"> Leg behandlare LM förskriv, partus+tillväxt  
</t>
    </r>
    <r>
      <rPr>
        <b/>
        <sz val="11"/>
        <color rgb="FF000000"/>
        <rFont val="Calibri"/>
        <family val="2"/>
      </rPr>
      <t>4.6.3</t>
    </r>
    <r>
      <rPr>
        <sz val="11"/>
        <color rgb="FF000000"/>
        <rFont val="Calibri"/>
        <family val="2"/>
      </rPr>
      <t xml:space="preserve"> Leg behandlare läkemedel, partus+tillväxt  
</t>
    </r>
    <r>
      <rPr>
        <b/>
        <sz val="11"/>
        <color rgb="FF000000"/>
        <rFont val="Calibri"/>
        <family val="2"/>
      </rPr>
      <t>4.6.4</t>
    </r>
    <r>
      <rPr>
        <sz val="11"/>
        <color rgb="FF000000"/>
        <rFont val="Calibri"/>
        <family val="2"/>
      </rPr>
      <t xml:space="preserve"> Leg behandlare läkemedel förskrivning  
</t>
    </r>
    <r>
      <rPr>
        <b/>
        <sz val="11"/>
        <color rgb="FF000000"/>
        <rFont val="Calibri"/>
        <family val="2"/>
      </rPr>
      <t>4.6.5</t>
    </r>
    <r>
      <rPr>
        <sz val="11"/>
        <color rgb="FF000000"/>
        <rFont val="Calibri"/>
        <family val="2"/>
      </rPr>
      <t xml:space="preserve"> Leg behandlare läkemedel  
4.6.5.1 Leg behandlare läkemedel, ANE
4.6.5.2  Leg behandlare läkemedel, OP
4.6.5.3 Leg behandlare läkemedel, OP-planering
</t>
    </r>
    <r>
      <rPr>
        <b/>
        <sz val="11"/>
        <color rgb="FF000000"/>
        <rFont val="Calibri"/>
        <family val="2"/>
      </rPr>
      <t>4.6.7</t>
    </r>
    <r>
      <rPr>
        <sz val="11"/>
        <color rgb="FF000000"/>
        <rFont val="Calibri"/>
        <family val="2"/>
      </rPr>
      <t xml:space="preserve">  Behandlare-remissmottagare  
4.6.7.1 Behandlare - remissmottagare,provtagare,
4.6.7.2 Behandlare - remissmottagare,provtagare,OP
</t>
    </r>
    <r>
      <rPr>
        <b/>
        <sz val="11"/>
        <color rgb="FF000000"/>
        <rFont val="Calibri"/>
        <family val="2"/>
      </rPr>
      <t>4.6.8</t>
    </r>
    <r>
      <rPr>
        <sz val="11"/>
        <color rgb="FF000000"/>
        <rFont val="Calibri"/>
        <family val="2"/>
      </rPr>
      <t xml:space="preserve"> Omvårdnadspersonal  
</t>
    </r>
    <r>
      <rPr>
        <b/>
        <sz val="11"/>
        <color rgb="FF000000"/>
        <rFont val="Calibri"/>
        <family val="2"/>
      </rPr>
      <t>4.6.9</t>
    </r>
    <r>
      <rPr>
        <sz val="11"/>
        <color rgb="FF000000"/>
        <rFont val="Calibri"/>
        <family val="2"/>
      </rPr>
      <t xml:space="preserve"> Leg behandlare remiss förskrivning-nutrition  
</t>
    </r>
    <r>
      <rPr>
        <b/>
        <sz val="11"/>
        <color rgb="FF000000"/>
        <rFont val="Calibri"/>
        <family val="2"/>
      </rPr>
      <t>4.6.13</t>
    </r>
    <r>
      <rPr>
        <sz val="11"/>
        <color rgb="FF000000"/>
        <rFont val="Calibri"/>
        <family val="2"/>
      </rPr>
      <t xml:space="preserve"> Receptionist
</t>
    </r>
  </si>
  <si>
    <t>SUSSA-GK113</t>
  </si>
  <si>
    <r>
      <rPr>
        <b/>
        <sz val="11"/>
        <color rgb="FF000000"/>
        <rFont val="Calibri"/>
        <family val="2"/>
      </rPr>
      <t>Korrigeringar av användarroller</t>
    </r>
    <r>
      <rPr>
        <sz val="11"/>
        <color rgb="FF000000"/>
        <rFont val="Calibri"/>
        <family val="2"/>
      </rPr>
      <t xml:space="preserve"> (Behörighetsdokumentet uppdaterat)
Omvårdnadsassistent - fanns dubblett, den ena har tagits bort
Hjälpmedelskonsulent - var tidigare felstavat</t>
    </r>
  </si>
  <si>
    <r>
      <rPr>
        <b/>
        <sz val="11"/>
        <color rgb="FF000000"/>
        <rFont val="Calibri"/>
        <family val="2"/>
        <scheme val="minor"/>
      </rPr>
      <t xml:space="preserve">4.8.1 Kommunanvändare + journal </t>
    </r>
    <r>
      <rPr>
        <sz val="11"/>
        <color rgb="FF000000"/>
        <rFont val="Calibri"/>
        <family val="2"/>
        <scheme val="minor"/>
      </rPr>
      <t xml:space="preserve">samt </t>
    </r>
    <r>
      <rPr>
        <b/>
        <sz val="11"/>
        <color rgb="FF000000"/>
        <rFont val="Calibri"/>
        <family val="2"/>
        <scheme val="minor"/>
      </rPr>
      <t xml:space="preserve">4.8.2 Kommunanvändare 
</t>
    </r>
    <r>
      <rPr>
        <sz val="11"/>
        <color rgb="FF000000"/>
        <rFont val="Calibri"/>
        <family val="2"/>
        <scheme val="minor"/>
      </rPr>
      <t>Dessa behörighetsprofiler hade blivit förväxlade med varandra i tidigare leverans. Detta är korrigerat och nedan rättighetsnoder har tagits bort från 4.8.2 Kommunanvändare och lagts till på 4.8.1 Kommunanvändare + journal
Grupp: Vårddokumentation Rättighetsnod: Journal Värde: Open
Grupp: Vårdmodellen Rättighetsnod: Contact Värde: Get</t>
    </r>
  </si>
  <si>
    <r>
      <rPr>
        <b/>
        <sz val="11"/>
        <color rgb="FF000000"/>
        <rFont val="Calibri"/>
        <family val="2"/>
        <scheme val="minor"/>
      </rPr>
      <t xml:space="preserve">Nya behörighetsprofiler är framtagna för operation/anestesi
</t>
    </r>
    <r>
      <rPr>
        <sz val="11"/>
        <color rgb="FF000000"/>
        <rFont val="Calibri"/>
        <family val="2"/>
        <scheme val="minor"/>
      </rPr>
      <t>4.6.1.1  Leg behandlare remiss LM förskrivning, ANE
4.6.5.1 Leg behandlare läkemedel, ANE
4.6.5.2  Leg behandlare läkemedel, OP
4.6.5.3 Leg behandlare läkemedel, OP-planering
4.6.7.2 Behandlare - remissmottagare,provtagare,OP
4.6.19.1 LÄS - Operation</t>
    </r>
  </si>
  <si>
    <t>SUSSA-GK052</t>
  </si>
  <si>
    <r>
      <rPr>
        <b/>
        <sz val="11"/>
        <color rgb="FF000000"/>
        <rFont val="Calibri"/>
        <family val="2"/>
        <scheme val="minor"/>
      </rPr>
      <t xml:space="preserve">Nya användarroller för operation/anestesi
</t>
    </r>
    <r>
      <rPr>
        <sz val="11"/>
        <color rgb="FF000000"/>
        <rFont val="Calibri"/>
        <family val="2"/>
        <scheme val="minor"/>
      </rPr>
      <t>Specialistläkare, anestesi
Specialistsjuksköterska, anestesisjukvård
Specialistsjuksköterska, operationssjukvård
Operationsplanerare 
Undersköterska, operationssjukvård
Omvårdnadsassistent, operationssjukvård</t>
    </r>
  </si>
  <si>
    <r>
      <rPr>
        <sz val="11"/>
        <color rgb="FF000000"/>
        <rFont val="Calibri"/>
        <family val="2"/>
        <scheme val="minor"/>
      </rPr>
      <t xml:space="preserve">Användarroll </t>
    </r>
    <r>
      <rPr>
        <b/>
        <sz val="11"/>
        <color rgb="FF000000"/>
        <rFont val="Calibri"/>
        <family val="2"/>
        <scheme val="minor"/>
      </rPr>
      <t xml:space="preserve">Perfusionist </t>
    </r>
    <r>
      <rPr>
        <sz val="11"/>
        <color rgb="FF000000"/>
        <rFont val="Calibri"/>
        <family val="2"/>
        <scheme val="minor"/>
      </rPr>
      <t xml:space="preserve">har flyttats från 4.6.19 LÄS och ligger numera under </t>
    </r>
    <r>
      <rPr>
        <b/>
        <sz val="11"/>
        <color rgb="FF000000"/>
        <rFont val="Calibri"/>
        <family val="2"/>
        <scheme val="minor"/>
      </rPr>
      <t>4.6.19.1 LÄS - Operation</t>
    </r>
  </si>
  <si>
    <t>Kolumn A occh C är numera dolda i fliken Omv. Yrkesneutr-Traditionella samt är benämningen i Kolumn B ändrad till Yrkesneutral behörighetsprofil</t>
  </si>
  <si>
    <r>
      <rPr>
        <b/>
        <sz val="11"/>
        <color rgb="FF000000"/>
        <rFont val="Calibri"/>
        <family val="2"/>
        <scheme val="minor"/>
      </rPr>
      <t>Behörighet till TM2 operation</t>
    </r>
    <r>
      <rPr>
        <sz val="11"/>
        <color rgb="FF000000"/>
        <rFont val="Calibri"/>
        <family val="2"/>
        <scheme val="minor"/>
      </rPr>
      <t xml:space="preserve"> har lagts till på nedan behörighetsprofiler
4.6.1 Leg behandlare remiss läkemedel förskrivning
4.6.1.1  Leg behandlare remiss LM förskrivning, ANE
4.6.2 Leg behandlare LM förskriv,partus+tillväxt
4.6.3 Leg behandlare läkemedel,partus+tillväxt
4.6.4 Leg behandlare läkemedel förskrivning
4.6.5 Leg behandlare läkemedel
4.6.5.1 Leg behandlare läkemedel, ANE
4.6.5.2  Leg behandlare läkemedel, OP
4.6.5.3 Leg behandlare läkemedel, OP-planering
4.6.7.2 Behandlare - remissmottagare,provtagare,OP
4.6.8 Omvårdnadspersonal
4.6.11  Vårdadministratör-grund
4.6.12 Vårdadministratör-signering
4.6.16  Studerande läkemedel-ordination
4.6.17  Studerande läkemedel-administrering
4.6.19.1 LÄS - Operation</t>
    </r>
  </si>
  <si>
    <r>
      <rPr>
        <b/>
        <sz val="11"/>
        <color rgb="FF000000"/>
        <rFont val="Calibri"/>
        <family val="2"/>
        <scheme val="minor"/>
      </rPr>
      <t>Tillägg av rättighetsnod:</t>
    </r>
    <r>
      <rPr>
        <sz val="11"/>
        <color rgb="FF000000"/>
        <rFont val="Calibri"/>
        <family val="2"/>
        <scheme val="minor"/>
      </rPr>
      <t xml:space="preserve"> Grupp: Kliniska översikter Rättighetsnod: View Värde: Open My overview för nedan behörighetsprofiler.
Ger behörighet att Öppna Min översikt
4.6.10 - Provtagare - endast provtagning
4.6.11 Vårdadministratör - grund
4.6.12 Vårdadministratör - signering
4.6.13 Receptionist
4.6.14 Kvalitetsuppföljning - journalgranskning
4.6.15 Vårdplatskoordinator
4.6.16 Studerande läkemedel - ordination
4.6.17 Studerande läkemedel - administrering
4.6.18 Studerabde - patientnära vård
4.6.19 Läs
4.6.19.1 Läs - operation
4.7.1 Administratör
4.7.10 Controller
4.7.11 Chef
4.7.12 Chef, betalningsförbindelse</t>
    </r>
  </si>
  <si>
    <t>SUSSA-GK021</t>
  </si>
  <si>
    <r>
      <rPr>
        <b/>
        <sz val="11"/>
        <color rgb="FF000000"/>
        <rFont val="Calibri"/>
        <family val="2"/>
        <scheme val="minor"/>
      </rPr>
      <t xml:space="preserve">Tillägg av rättighetsnoder: 
</t>
    </r>
    <r>
      <rPr>
        <sz val="11"/>
        <color rgb="FF000000"/>
        <rFont val="Calibri"/>
        <family val="2"/>
        <scheme val="minor"/>
      </rPr>
      <t xml:space="preserve">Grupp: Beställning och svar Rättighetsnod: LocalAnalysis Värde: Open
Grupp: Beställning och svar Rättighetsnod: SpecimenBasedRequest Värde: Open, Finish, Save och EditAdministrativeInfo
Grupp: Beställning och svar Rättighetsnod: SpecimenCollection Värde: Open för nedan behörighetsprofil
</t>
    </r>
    <r>
      <rPr>
        <b/>
        <sz val="11"/>
        <color rgb="FF000000"/>
        <rFont val="Calibri"/>
        <family val="2"/>
        <scheme val="minor"/>
      </rPr>
      <t>4.6.7.1.Behandlare-remissmottagare, provtagare</t>
    </r>
  </si>
  <si>
    <t>SUSSA-GK048
SUSSA-GK083</t>
  </si>
  <si>
    <r>
      <rPr>
        <b/>
        <sz val="11"/>
        <color rgb="FF000000"/>
        <rFont val="Calibri"/>
        <family val="2"/>
        <scheme val="minor"/>
      </rPr>
      <t>Tillägg av rättighetsnoder:</t>
    </r>
    <r>
      <rPr>
        <sz val="11"/>
        <color rgb="FF000000"/>
        <rFont val="Calibri"/>
        <family val="2"/>
        <scheme val="minor"/>
      </rPr>
      <t xml:space="preserve"> 
Grupp: Vårdadministration Rättighetsnod: Invalidate Värde: Open för nedan behörighetsprofiler
4.6.1 Leg behandlare remiss läkemedel förskrivning 
4.6.1.1 Leg behandlare remiss LM förskrivning, ANE
4.6.6 Behandlare
4.6.7 Behandlare-remissmottagare
4.6.7.1 Behandlare-remissmottagare, provtagare
4.6.8 Omvårdnadspersonal</t>
    </r>
  </si>
  <si>
    <t>SUSSA-GK085</t>
  </si>
  <si>
    <r>
      <rPr>
        <b/>
        <sz val="11"/>
        <color rgb="FF000000"/>
        <rFont val="Calibri"/>
        <family val="2"/>
        <scheme val="minor"/>
      </rPr>
      <t>Tillägg av rättighetsnoder</t>
    </r>
    <r>
      <rPr>
        <sz val="11"/>
        <color rgb="FF000000"/>
        <rFont val="Calibri"/>
        <family val="2"/>
        <scheme val="minor"/>
      </rPr>
      <t>: för nedan behörighetsprofiler
Grupp: Vårdadministration Rättighetsnod: Occurens Värde: Open 
4.6.10 Provtagare - enbart provtagning
4.6.15 Vårdplatskoordinator</t>
    </r>
  </si>
  <si>
    <t>SUSSA-GK097</t>
  </si>
  <si>
    <r>
      <rPr>
        <b/>
        <sz val="11"/>
        <color rgb="FF000000"/>
        <rFont val="Calibri"/>
        <family val="2"/>
        <scheme val="minor"/>
      </rPr>
      <t xml:space="preserve">Borttag av felaktig rättighetsnod
</t>
    </r>
    <r>
      <rPr>
        <sz val="11"/>
        <color rgb="FF000000"/>
        <rFont val="Calibri"/>
        <family val="2"/>
        <scheme val="minor"/>
      </rPr>
      <t>Grupp: Vårdadministration Rättighetsnod: GoodsSale registration Värde: Open 
Denna behörigheten finns inte, så den tas bort från behörighetsdokumentet 4.3 och Cambio kommer uppdatera deras dokumentation
Denna rättighetsnod var inte tilldelad till någon behörighetsprofil</t>
    </r>
  </si>
  <si>
    <t>Beskrivningen vad som ingår i behörighetsprofil 4.6.6 Behandlare har reivderats i fliken Omv. Yrkesneut - Traditionella</t>
  </si>
  <si>
    <r>
      <rPr>
        <b/>
        <sz val="11"/>
        <color rgb="FF000000"/>
        <rFont val="Calibri"/>
        <family val="2"/>
        <scheme val="minor"/>
      </rPr>
      <t xml:space="preserve">Tillägg av rättighetsnod: 
</t>
    </r>
    <r>
      <rPr>
        <sz val="11"/>
        <color rgb="FF000000"/>
        <rFont val="Calibri"/>
        <family val="2"/>
        <scheme val="minor"/>
      </rPr>
      <t>Grupp: Vårddokumentation Rättighetsnod: Journal Värde: SignWithObligatoryAttestation 
för nedan behörighetsprofil
4.6.18 Studerande - patientnära vård</t>
    </r>
  </si>
  <si>
    <r>
      <rPr>
        <sz val="11"/>
        <color rgb="FF000000"/>
        <rFont val="Calibri"/>
        <family val="2"/>
        <scheme val="minor"/>
      </rPr>
      <t xml:space="preserve">Användarroller återaktiverade:
</t>
    </r>
    <r>
      <rPr>
        <b/>
        <sz val="11"/>
        <color rgb="FF000000"/>
        <rFont val="Calibri"/>
        <family val="2"/>
        <scheme val="minor"/>
      </rPr>
      <t>Vårdadministratör</t>
    </r>
    <r>
      <rPr>
        <sz val="11"/>
        <color rgb="FF000000"/>
        <rFont val="Calibri"/>
        <family val="2"/>
        <scheme val="minor"/>
      </rPr>
      <t xml:space="preserve"> ligger under behörighetsprofil 4.6.11  Vårdadministratör-grund
</t>
    </r>
    <r>
      <rPr>
        <b/>
        <sz val="11"/>
        <color rgb="FF000000"/>
        <rFont val="Calibri"/>
        <family val="2"/>
        <scheme val="minor"/>
      </rPr>
      <t xml:space="preserve">Vårdadministratör, signering </t>
    </r>
    <r>
      <rPr>
        <sz val="11"/>
        <color rgb="FF000000"/>
        <rFont val="Calibri"/>
        <family val="2"/>
        <scheme val="minor"/>
      </rPr>
      <t>ligger under behörighetsprofil 4.6.12 Vårdadministratör-signering</t>
    </r>
  </si>
  <si>
    <t>Fastställt efter godkännande via Samverkansgrupp Behörigheter och SUSSA vårdstöd</t>
  </si>
  <si>
    <t>4.4</t>
  </si>
  <si>
    <t>Nytt paket för tillägssbehörigheter för Full kassabehörighet framtaget - återfinns i fliken Paket tilläggsbehörigheter</t>
  </si>
  <si>
    <t>SUSSA GK-102</t>
  </si>
  <si>
    <r>
      <rPr>
        <b/>
        <sz val="11"/>
        <color rgb="FF000000"/>
        <rFont val="Calibri"/>
        <family val="2"/>
        <scheme val="minor"/>
      </rPr>
      <t xml:space="preserve">Tillägg av rättighetsnod på behörighetsprofil 4.6.13 Receptionist
</t>
    </r>
    <r>
      <rPr>
        <sz val="11"/>
        <color rgb="FF000000"/>
        <rFont val="Calibri"/>
        <family val="2"/>
        <scheme val="minor"/>
      </rPr>
      <t>Grupp: Vårdadministration Rättighetsnod: Invalidate Värde: Open</t>
    </r>
  </si>
  <si>
    <t>Användarrollerna Ekonom och Controller, ekonomi har flyttats från 4.7.10 Controller till 4.7.9 Ekonomi, Riks- och regionvård</t>
  </si>
  <si>
    <t>SUSSA GK-052</t>
  </si>
  <si>
    <r>
      <rPr>
        <b/>
        <sz val="11"/>
        <color rgb="FF000000"/>
        <rFont val="Calibri"/>
        <family val="2"/>
        <scheme val="minor"/>
      </rPr>
      <t xml:space="preserve">Tillägg av rättighetsnoder på behörighetsprofil 4.7.9 Ekonomi, Riks- och regionvård
</t>
    </r>
    <r>
      <rPr>
        <sz val="11"/>
        <color rgb="FF000000"/>
        <rFont val="Calibri"/>
        <family val="2"/>
        <scheme val="minor"/>
      </rPr>
      <t>Grupp: Vårdadministration Rättighetsnod: Counter administration Värde: Open
Grupp: Vårdadministration Rättighetsnod: Counter period check Värde: Open</t>
    </r>
  </si>
  <si>
    <t>Borttag av behörighetsprofil 4.7.10 Controller</t>
  </si>
  <si>
    <r>
      <rPr>
        <b/>
        <sz val="11"/>
        <color rgb="FF000000"/>
        <rFont val="Calibri"/>
        <family val="2"/>
        <scheme val="minor"/>
      </rPr>
      <t xml:space="preserve">Tillägg av rättighetsnod på behörighetsprofil 4.6.8 Omvårdnadspersonal 
</t>
    </r>
    <r>
      <rPr>
        <sz val="11"/>
        <color rgb="FF000000"/>
        <rFont val="Calibri"/>
        <family val="2"/>
        <scheme val="minor"/>
      </rPr>
      <t>Grupp: Vårdadministration Rättighetsnod: Instiutional registration Värde: Open</t>
    </r>
  </si>
  <si>
    <r>
      <rPr>
        <b/>
        <sz val="11"/>
        <color theme="1"/>
        <rFont val="Calibri"/>
        <family val="2"/>
        <scheme val="minor"/>
      </rPr>
      <t>Ny användarroll kompletterad i 4.6.7 Behandlare - Remissmottagare</t>
    </r>
    <r>
      <rPr>
        <sz val="11"/>
        <color theme="1"/>
        <rFont val="Calibri"/>
        <family val="2"/>
        <scheme val="minor"/>
      </rPr>
      <t xml:space="preserve">
Yrkeshygieniker</t>
    </r>
  </si>
  <si>
    <r>
      <rPr>
        <b/>
        <sz val="11"/>
        <color rgb="FF000000"/>
        <rFont val="Calibri"/>
        <family val="2"/>
        <scheme val="minor"/>
      </rPr>
      <t xml:space="preserve">Ny behörighetsprofil framtagen för kommunanvändare
</t>
    </r>
    <r>
      <rPr>
        <sz val="11"/>
        <color rgb="FF000000"/>
        <rFont val="Calibri"/>
        <family val="2"/>
        <scheme val="minor"/>
      </rPr>
      <t xml:space="preserve"> 4.8.2.1 Kommunanvändare - Egenvårdsbedömning</t>
    </r>
  </si>
  <si>
    <r>
      <rPr>
        <sz val="11"/>
        <color rgb="FF000000"/>
        <rFont val="Calibri"/>
        <family val="2"/>
        <scheme val="minor"/>
      </rPr>
      <t xml:space="preserve">Användarroll </t>
    </r>
    <r>
      <rPr>
        <b/>
        <sz val="11"/>
        <color rgb="FF000000"/>
        <rFont val="Calibri"/>
        <family val="2"/>
        <scheme val="minor"/>
      </rPr>
      <t xml:space="preserve">Biståndshandläggare </t>
    </r>
    <r>
      <rPr>
        <sz val="11"/>
        <color rgb="FF000000"/>
        <rFont val="Calibri"/>
        <family val="2"/>
        <scheme val="minor"/>
      </rPr>
      <t>har flyttats från 4.8.2 Kommunanvändare</t>
    </r>
    <r>
      <rPr>
        <b/>
        <sz val="11"/>
        <color rgb="FF000000"/>
        <rFont val="Calibri"/>
        <family val="2"/>
        <scheme val="minor"/>
      </rPr>
      <t xml:space="preserve"> </t>
    </r>
    <r>
      <rPr>
        <sz val="11"/>
        <color rgb="FF000000"/>
        <rFont val="Calibri"/>
        <family val="2"/>
        <scheme val="minor"/>
      </rPr>
      <t>och ligger numera under</t>
    </r>
    <r>
      <rPr>
        <b/>
        <sz val="11"/>
        <color rgb="FF000000"/>
        <rFont val="Calibri"/>
        <family val="2"/>
        <scheme val="minor"/>
      </rPr>
      <t xml:space="preserve"> 4.8.2.1 Kommunanvändare - Egenvårdsbedömning</t>
    </r>
  </si>
  <si>
    <r>
      <t xml:space="preserve">Kompletterat behörighetsprofil 4.8.2.1 Kommunanvändare - Egenvårdsbedömning med </t>
    </r>
    <r>
      <rPr>
        <b/>
        <sz val="11"/>
        <color theme="1"/>
        <rFont val="Calibri"/>
        <family val="2"/>
        <scheme val="minor"/>
      </rPr>
      <t>Menyprofil - Egenvårdsbedömning</t>
    </r>
  </si>
  <si>
    <t>SUSSA GK-118</t>
  </si>
  <si>
    <r>
      <t xml:space="preserve">Ny behörighetsprofil framtagen </t>
    </r>
    <r>
      <rPr>
        <b/>
        <sz val="11"/>
        <color theme="1"/>
        <rFont val="Calibri"/>
        <family val="2"/>
        <scheme val="minor"/>
      </rPr>
      <t>4.7.19 Växeltelefonist</t>
    </r>
  </si>
  <si>
    <t>SUSSA GK-065</t>
  </si>
  <si>
    <r>
      <t xml:space="preserve">Ny användarroll framtagen för behörighetsprofil </t>
    </r>
    <r>
      <rPr>
        <b/>
        <sz val="11"/>
        <color rgb="FF000000"/>
        <rFont val="Calibri"/>
        <family val="2"/>
        <scheme val="minor"/>
      </rPr>
      <t>4.7.19 Växeltelefonist
Användarroll:</t>
    </r>
    <r>
      <rPr>
        <sz val="11"/>
        <color rgb="FF000000"/>
        <rFont val="Calibri"/>
        <family val="2"/>
        <scheme val="minor"/>
      </rPr>
      <t xml:space="preserve"> Administratör, televäxel och denna ersätter användarrollen: Växeltelefonist som tas bort i och med denna leverans</t>
    </r>
  </si>
  <si>
    <r>
      <t xml:space="preserve">Vi har kompletterat med en ny </t>
    </r>
    <r>
      <rPr>
        <b/>
        <sz val="11"/>
        <color theme="1"/>
        <rFont val="Calibri"/>
        <family val="2"/>
        <scheme val="minor"/>
      </rPr>
      <t xml:space="preserve">Grupp: Menyval </t>
    </r>
    <r>
      <rPr>
        <sz val="11"/>
        <color theme="1"/>
        <rFont val="Calibri"/>
        <family val="2"/>
        <scheme val="minor"/>
      </rPr>
      <t>Observera att detta inte är en rättighetsnod utan en åtgärd som Cambio tilldelar på baksidan (Dessa kommer vara blåmarkerade i dokumentet)</t>
    </r>
  </si>
  <si>
    <r>
      <rPr>
        <b/>
        <sz val="11"/>
        <color rgb="FF000000"/>
        <rFont val="Calibri"/>
        <family val="2"/>
        <scheme val="minor"/>
      </rPr>
      <t xml:space="preserve">Tillägg av rättighetsnoder på behörighetsprofil 4.7.4 Malladministratör, läkemedel
</t>
    </r>
    <r>
      <rPr>
        <sz val="11"/>
        <color rgb="FF000000"/>
        <rFont val="Calibri"/>
        <family val="2"/>
        <scheme val="minor"/>
      </rPr>
      <t xml:space="preserve">Grupp: Läkemedel Rättighetsnod: View Värde: Open Catalogue administration
Grupp: Läkemedel Rättighetsnod: Catalogue administration Värde: Edit Local drugs
Grupp: Läkemedel Rättighetsnod: Catalogue administration Värde: Search drug catalogue
Grupp: Läkemedel Rättighetsnod: Catalogue administration Värde: Edit attributes
Grupp: Läkemedel Rättighetsnod: Catalogue administration Värde: Edit Consumables
Grupp: Läkemedel Rättighetsnod: Catalogue administration Värde: Edit Drugs
Grupp: Läkemedel Rättighetsnod: Catalogue administration Värde: Edit Generics
Grupp: Läkemedel Rättighetsnod: Catalogue administration Värde: Edit Nutrition products
Grupp: Läkemedel Rättighetsnod: Catalogue administration Värde: Publish Local Drugs
Grupp: Läkemedel Rättighetsnod: Catalogue administration Värde: Publish Consumables
Grupp: Läkemedel Rättighetsnod: Catalogue administration Värde: Publish Drugs
Grupp: Läkemedel Rättighetsnod: Unit handler Värde: Connect Consumables templates
Grupp: Läkemedel Rättighetsnod: Unit handler Värde: Connect Drug templates
Grupp: Läkemedel Rättighetsnod: Unit handler Värde: Connect Nutrition templates
Grupp: Läkemedel Rättighetsnod: Unit handler Värde: Connect Packages
Grupp: Läkemedel Rättighetsnod: Unit handler Värde: Connect PGD
</t>
    </r>
  </si>
  <si>
    <t>SUSSA GK-263</t>
  </si>
  <si>
    <r>
      <rPr>
        <b/>
        <sz val="11"/>
        <color rgb="FF000000"/>
        <rFont val="Calibri"/>
        <family val="2"/>
        <scheme val="minor"/>
      </rPr>
      <t xml:space="preserve">Borttag av rättighetsnoder på behörighetsprofil 4.7.14 Regional systemadministratör
</t>
    </r>
    <r>
      <rPr>
        <sz val="11"/>
        <color rgb="FF000000"/>
        <rFont val="Calibri"/>
        <family val="2"/>
        <scheme val="minor"/>
      </rPr>
      <t>Grupp: Läkemedel Rättighetsnod: Template administration Värde: Administer Consumable templates
Grupp: Läkemedel Rättighetsnod: Template administration Värde: Administer Drug templates
Grupp: Läkemedel Rättighetsnod: Template administration Värde: Administer Nutrition templates
Grupp: Läkemedel Rättighetsnod: Template administration Värde: Administer Packages
Grupp: Läkemedel Rättighetsnod: Template administration Värde: Approve Drug templates
Grupp: Läkemedel Rättighetsnod: Template administration Värde: Approve nutrition templates
Grupp: Läkemedel Rättighetsnod: Template administration Värde: Approve Packages
Grupp: Läkemedel Rättighetsnod: Template administration Värde: Approve PGD prescriptions</t>
    </r>
  </si>
  <si>
    <r>
      <rPr>
        <b/>
        <sz val="11"/>
        <color rgb="FF000000"/>
        <rFont val="Calibri"/>
        <family val="2"/>
        <scheme val="minor"/>
      </rPr>
      <t xml:space="preserve">Tillägg av rättighetsnod på behörighetsprofil 4.6.4 Leg behandlare läkemedel förskrivning
</t>
    </r>
    <r>
      <rPr>
        <sz val="11"/>
        <color rgb="FF000000"/>
        <rFont val="Calibri"/>
        <family val="2"/>
        <scheme val="minor"/>
      </rPr>
      <t>Grupp: Läkemedel Rättighetsnod: Send E-recipe Värde: Send consumables</t>
    </r>
  </si>
  <si>
    <r>
      <t xml:space="preserve">Nytt </t>
    </r>
    <r>
      <rPr>
        <b/>
        <sz val="11"/>
        <color theme="1"/>
        <rFont val="Calibri"/>
        <family val="2"/>
        <scheme val="minor"/>
      </rPr>
      <t xml:space="preserve">Menyval för PatientID (PID) </t>
    </r>
    <r>
      <rPr>
        <sz val="11"/>
        <color theme="1"/>
        <rFont val="Calibri"/>
        <family val="2"/>
        <scheme val="minor"/>
      </rPr>
      <t xml:space="preserve">är kompletterat i alla behörighetsprofiler utom 4.7.19 Växeltelefonist
</t>
    </r>
    <r>
      <rPr>
        <b/>
        <sz val="11"/>
        <color theme="1"/>
        <rFont val="Calibri"/>
        <family val="2"/>
        <scheme val="minor"/>
      </rPr>
      <t>Samt ny rättighetsnod Grupp</t>
    </r>
    <r>
      <rPr>
        <sz val="11"/>
        <color theme="1"/>
        <rFont val="Calibri"/>
        <family val="2"/>
        <scheme val="minor"/>
      </rPr>
      <t>: Ramverk Rättighetsnod: Framework/PatientID/Search Värde: Open</t>
    </r>
  </si>
  <si>
    <r>
      <t xml:space="preserve">Tillägg av rättighetsnod i alla behörighetsprofiler utom 4.7.19 Växeltelefonist
</t>
    </r>
    <r>
      <rPr>
        <sz val="11"/>
        <color theme="1"/>
        <rFont val="Calibri"/>
        <family val="2"/>
        <scheme val="minor"/>
      </rPr>
      <t>Grupp: Ramverk Rättighetsnod: Framework/PatientIDSearch Värde: Open</t>
    </r>
  </si>
  <si>
    <r>
      <rPr>
        <b/>
        <sz val="11"/>
        <color rgb="FF000000"/>
        <rFont val="Calibri"/>
        <family val="2"/>
        <scheme val="minor"/>
      </rPr>
      <t xml:space="preserve">Tillägg av rättighetsnod 
</t>
    </r>
    <r>
      <rPr>
        <sz val="11"/>
        <color rgb="FF000000"/>
        <rFont val="Calibri"/>
        <family val="2"/>
        <scheme val="minor"/>
      </rPr>
      <t xml:space="preserve">Grupp: Beställning och svar Rättighetsnod: LabList Värde: Sign
4.6.2 Leg behandlare LM förskriv,partus+tillväxt 
4.6.3 Leg behandlare läkemedel,partus+tillväxt 
4.6.4 Leg behandlare läkemedel förskrivning
4.6.5 Leg behandlare läkemedel 
4.6.5.1 Leg behandlare läkemedel, ANE 
4.6.5.2  Leg behandlare läkemedel, OP 
4.6.5.3 Leg behandlare läkemedel, OP-planering 
4.6.5.4 Leg behandlare läkemedel, dosändra
4.6.9 Leg behandlare remiss förskrivning-nutrition 
</t>
    </r>
  </si>
  <si>
    <r>
      <rPr>
        <b/>
        <sz val="11"/>
        <color rgb="FF000000"/>
        <rFont val="Calibri"/>
        <family val="2"/>
        <scheme val="minor"/>
      </rPr>
      <t xml:space="preserve">Nya användarroller framtagna:
</t>
    </r>
    <r>
      <rPr>
        <sz val="11"/>
        <color rgb="FF000000"/>
        <rFont val="Calibri"/>
        <family val="2"/>
        <scheme val="minor"/>
      </rPr>
      <t>Sjuksköterska, radiologi
Fysioterapeut, radiologi 
Logoped, radiologi 
Sjuksköterska, dosändring
Undersköterska, läkemedelshantering
Skötare, läkemedelshantering 
Sjuksköterska, förskrivningsrätt + radiologi</t>
    </r>
  </si>
  <si>
    <t>En flik som heter Tilläggsbehörigheter Psykiatri har lagts till där ser man alla aktiviteter tilldelas de framtagna profilerna. 
OBS! Detta är tilläggsbehörigheter så måste beställas separat ingår alltså inte i de framtagna SUSSA gemensamma grundbehörigheterna.
Det finns 7 st framtagna profiler till dessa tillägg och dessa ser ni nedan:
AH_Chefsöverläkare
AH_Läkare
AH_AT-läkare
AH_Ej leg Läkare
AH_Sjuksköterska
AH_Skötare-Undersköterska
AH_Vårdadministratör</t>
  </si>
  <si>
    <t xml:space="preserve">Behörighetsprofil 4.6.20 läkemedelsgenomgång har uppdaterats genom att vi tagit bort nedan rättighetsnoder
Grupp: Läkemedel Rättighetsnod: Drug review and pharmaceutical story Värde: Create drug review and approve administrering
Grupp: Läkemedel Rättighetsnod: Nurse view Värde: Administer occacion, Change dose on one occasion, Dispense occasion, Hand Over Occassion, Sign administration occasion, Skip administration occasion		</t>
  </si>
  <si>
    <r>
      <rPr>
        <b/>
        <sz val="11"/>
        <color theme="1"/>
        <rFont val="Calibri"/>
        <family val="2"/>
        <scheme val="minor"/>
      </rPr>
      <t xml:space="preserve">Tillägg av rättighetsnoderna 
</t>
    </r>
    <r>
      <rPr>
        <sz val="11"/>
        <color theme="1"/>
        <rFont val="Calibri"/>
        <family val="2"/>
        <scheme val="minor"/>
      </rPr>
      <t>Grupp: Uppmärksamhetssignalen Rättighetsnod: Write treatment and condition Värde: Write condition, Write treatment
Behörighetsprofiler dessa är tillagd på:
4.6.5 Leg behandlare läkemedel
4.6.5.1 Leg behandlare läkemedel, ANE
4.6.5.2 Leg behandlare läkemedel, OP
4.6.5.3 Leg behandlare läkemedel, OP-planering
4.6.5.4 Leg behandlare läkemedel, radiologi
Grupp: Uppmärksamhetssignalen Rättighetsnod: Write hypersensitivity Värde: Write hypersensitivity non drug
Behörighetsprofiler dessa är tillagd på:
4.6.2 Leg behandlare LM förskriv,partus+tillväxt
4.6.3 Leg behandlare läkemedel,partus+tillväxt
4.6.4 Leg behandlare läkemedel förskrivning
4.6.5 Leg behandlare läkemedel
4.6.5.1 Leg behandlare läkemedel, ANE
4.6.5.2 Leg behandlare läkemedel, OP
4.6.5.3 Leg behandlare läkemedel, OP-planering
4.6.5.4 Leg behandlare läkemedel, radiologi</t>
    </r>
  </si>
  <si>
    <t>SUSSA GK-084</t>
  </si>
  <si>
    <r>
      <rPr>
        <b/>
        <sz val="11"/>
        <color theme="1"/>
        <rFont val="Calibri"/>
        <family val="2"/>
        <scheme val="minor"/>
      </rPr>
      <t>Tillägg av rättighetsnoderna</t>
    </r>
    <r>
      <rPr>
        <sz val="11"/>
        <color theme="1"/>
        <rFont val="Calibri"/>
        <family val="2"/>
        <scheme val="minor"/>
      </rPr>
      <t xml:space="preserve"> 
Grupp: Formuläröversikten  Rättighetsnod: Administration overview  Värde: Access Administration overview
4.6.1 Leg behandlare remiss läkemedel förskrivning
4.6.1.1  Leg behandlare remiss LM förskrivning, ANE
4.6.2 Leg behandlare LM förskriv,partus+tillväxt
4.6.3 Leg behandlare läkemedel,partus+tillväxt
4.6.4 Leg behandlare läkemedel förskrivning
4.6.5 Leg behandlare läkemedel
4.6.5.1 Leg behandlare läkemedel, ANE
4.6.5.2  Leg behandlare läkemedel, OP
4.6.5.3 Leg behandlare läkemedel, OP-planering
4.6.5.4 Leg behandlare läkemedel, radiologi
4.6.6  Behandlare
4.6.7  Behandlare – remissmottagare
4.6.7.1  Behandlare - remissmottagare, provtagare
4.6.7.2 Behandlare - remissmottagare,provtagare,OP
4.6.8 Omvårdnadspersonal
4.6.9 Leg behandlare remiss förskrivning-nutrition
4.6.11 Vårdadministratör-grund
4.6.12 Vårdadministratör-signering
4.6.14 Kvalitetsuppföljning - Journalgranskning
4.7.11 Chef
4.7.12 Chef, betalningsförbindelse</t>
    </r>
  </si>
  <si>
    <r>
      <t xml:space="preserve">Nya behörighetsprofiler med nya användarroller är framtagna för nedan:
</t>
    </r>
    <r>
      <rPr>
        <sz val="11"/>
        <color theme="1"/>
        <rFont val="Calibri"/>
        <family val="2"/>
        <scheme val="minor"/>
      </rPr>
      <t>4.6.4.1 Leg behandlare LM förskrivning, radiologi användarroll: Sjuksköterska, förskrivningsrätt + radiologi</t>
    </r>
    <r>
      <rPr>
        <b/>
        <sz val="11"/>
        <color theme="1"/>
        <rFont val="Calibri"/>
        <family val="2"/>
        <scheme val="minor"/>
      </rPr>
      <t xml:space="preserve">
</t>
    </r>
    <r>
      <rPr>
        <sz val="11"/>
        <color theme="1"/>
        <rFont val="Calibri"/>
        <family val="2"/>
        <scheme val="minor"/>
      </rPr>
      <t>4.6.5.4 Leg behandlare läkemedel, radiologi användarroll: Sjuksköterska, radiologi
4.6.7.3 Behandlare - remissmottagare, radiologi användarroll: Logoped, radiologi och Fysioterapeut, radiologi 
4.6.8.1 Omvårdnadspersonal, läkemedelshantering användarroll: Undersköterska, läkemedelshantering och  Skötare, läkemedelshantering</t>
    </r>
  </si>
  <si>
    <t>Behörighetsprofilen 4.7.15 Lokal loggkontroll är nu byggd och klar för att användas</t>
  </si>
  <si>
    <t>SUSSA GK-112</t>
  </si>
  <si>
    <r>
      <t xml:space="preserve">Borttag av nedan rättighetsnod för behörighetsprofilerna: </t>
    </r>
    <r>
      <rPr>
        <sz val="11"/>
        <color theme="1"/>
        <rFont val="Calibri"/>
        <family val="2"/>
        <scheme val="minor"/>
      </rPr>
      <t>4.6.11 Vårdadministratör - grund och 4.6.12 Vårdadministratör - signering
Grupp: Journaltabell Rättighetsnod: MedicalRecordTable Värde: Invalidate table</t>
    </r>
  </si>
  <si>
    <t>Ett stort antal rättighetsnoder är inakiverade för 4.7.18 Central systemadministratör, Cambio Detta är gjort efter att Cambio informerat SUSSA vårdstöd om att de inaktiverat dessa</t>
  </si>
  <si>
    <t>Nya behörighetsprofiler med nya användarroller är framtagna för nedan:
4.7.18.1 Första linjen support - användarroll: Administratör, support första linjen
4.7.18.2 Andra och tredje linjen support - användarroll: Administratör, support andra och tredje linjen</t>
  </si>
  <si>
    <r>
      <t xml:space="preserve">Ny användarroll framtagen och ersätter den tidigare enligt nedan:
</t>
    </r>
    <r>
      <rPr>
        <sz val="11"/>
        <color theme="1"/>
        <rFont val="Calibri"/>
        <family val="2"/>
        <scheme val="minor"/>
      </rPr>
      <t xml:space="preserve">4.7.18 Central systemadministratör, Cambio ersatt användarrollen Central systemadministratör med </t>
    </r>
    <r>
      <rPr>
        <b/>
        <sz val="11"/>
        <color theme="1"/>
        <rFont val="Calibri"/>
        <family val="2"/>
        <scheme val="minor"/>
      </rPr>
      <t>Tjänsteförvaltare</t>
    </r>
  </si>
  <si>
    <r>
      <t xml:space="preserve">Ny användarroll framtagen till behörighetsprofil: 4.6.16  Studerande läkemedel-ordination
</t>
    </r>
    <r>
      <rPr>
        <b/>
        <sz val="11"/>
        <color theme="1"/>
        <rFont val="Calibri"/>
        <family val="2"/>
        <scheme val="minor"/>
      </rPr>
      <t>Användarroll: Tandläkarstuderande</t>
    </r>
  </si>
  <si>
    <r>
      <t xml:space="preserve">En flik som heter </t>
    </r>
    <r>
      <rPr>
        <b/>
        <sz val="11"/>
        <color theme="1"/>
        <rFont val="Calibri"/>
        <family val="2"/>
        <scheme val="minor"/>
      </rPr>
      <t xml:space="preserve">Paket tilläggsbehörigheter </t>
    </r>
    <r>
      <rPr>
        <sz val="11"/>
        <color theme="1"/>
        <rFont val="Calibri"/>
        <family val="2"/>
        <scheme val="minor"/>
      </rPr>
      <t xml:space="preserve">återfinns nu i dokumentet. Paketen som är framtagna gäller för:
</t>
    </r>
    <r>
      <rPr>
        <b/>
        <sz val="11"/>
        <color theme="1"/>
        <rFont val="Calibri"/>
        <family val="2"/>
        <scheme val="minor"/>
      </rPr>
      <t>Beställning radiologi
Kassahantering
Operationskoordinator
Anestesibedömning, SSK</t>
    </r>
    <r>
      <rPr>
        <sz val="11"/>
        <color theme="1"/>
        <rFont val="Calibri"/>
        <family val="2"/>
        <scheme val="minor"/>
      </rPr>
      <t xml:space="preserve">
</t>
    </r>
    <r>
      <rPr>
        <b/>
        <sz val="11"/>
        <color theme="1"/>
        <rFont val="Calibri"/>
        <family val="2"/>
        <scheme val="minor"/>
      </rPr>
      <t>Provtagningsunderlag</t>
    </r>
  </si>
  <si>
    <r>
      <t>Tillägg av rättighetsnoder
Grupp</t>
    </r>
    <r>
      <rPr>
        <sz val="11"/>
        <color theme="1"/>
        <rFont val="Calibri"/>
        <family val="2"/>
        <scheme val="minor"/>
      </rPr>
      <t xml:space="preserve">: Patient/Address, Patient/Birth, Patient/Death, Patient/Email, Patient/get, Pateint/Home, Patient/Identifier, Patient/PhoneNumber, Patient/Sex </t>
    </r>
    <r>
      <rPr>
        <b/>
        <sz val="11"/>
        <color theme="1"/>
        <rFont val="Calibri"/>
        <family val="2"/>
        <scheme val="minor"/>
      </rPr>
      <t>Värde</t>
    </r>
    <r>
      <rPr>
        <sz val="11"/>
        <color theme="1"/>
        <rFont val="Calibri"/>
        <family val="2"/>
        <scheme val="minor"/>
      </rPr>
      <t>: get</t>
    </r>
    <r>
      <rPr>
        <b/>
        <sz val="11"/>
        <color theme="1"/>
        <rFont val="Calibri"/>
        <family val="2"/>
        <scheme val="minor"/>
      </rPr>
      <t xml:space="preserve">
</t>
    </r>
    <r>
      <rPr>
        <sz val="11"/>
        <color theme="1"/>
        <rFont val="Calibri"/>
        <family val="2"/>
        <scheme val="minor"/>
      </rPr>
      <t>4.8.1 Kommunanvändare + journal
4.8.</t>
    </r>
    <r>
      <rPr>
        <b/>
        <sz val="11"/>
        <color theme="1"/>
        <rFont val="Calibri"/>
        <family val="2"/>
        <scheme val="minor"/>
      </rPr>
      <t>2</t>
    </r>
    <r>
      <rPr>
        <sz val="11"/>
        <color theme="1"/>
        <rFont val="Calibri"/>
        <family val="2"/>
        <scheme val="minor"/>
      </rPr>
      <t xml:space="preserve"> Kommunanvändare
4.8.2.1 Kommunanvändare</t>
    </r>
    <r>
      <rPr>
        <b/>
        <sz val="11"/>
        <color theme="1"/>
        <rFont val="Calibri"/>
        <family val="2"/>
        <scheme val="minor"/>
      </rPr>
      <t xml:space="preserve"> - </t>
    </r>
    <r>
      <rPr>
        <sz val="11"/>
        <color theme="1"/>
        <rFont val="Calibri"/>
        <family val="2"/>
        <scheme val="minor"/>
      </rPr>
      <t>Egenvårdsbedömning</t>
    </r>
  </si>
  <si>
    <t>SUSSA GK-070</t>
  </si>
  <si>
    <r>
      <rPr>
        <b/>
        <sz val="11"/>
        <color theme="1"/>
        <rFont val="Calibri"/>
        <family val="2"/>
        <scheme val="minor"/>
      </rPr>
      <t xml:space="preserve">Inställningar med begränsningar kompletterat i Patientkortet - där de endast kan läsa och EJ redigera
</t>
    </r>
    <r>
      <rPr>
        <sz val="11"/>
        <color theme="1"/>
        <rFont val="Calibri"/>
        <family val="2"/>
        <scheme val="minor"/>
      </rPr>
      <t xml:space="preserve">4.8.1 Kommunanvändare + journal
4.8.2 Kommunanvändare
4.8.2.1 Kommunanvändare - Egenvårdsbedömning
De får behörighet att läsa till nedan flikar i Patientkortet via en inställning som Cambio gör på baksidan
</t>
    </r>
    <r>
      <rPr>
        <b/>
        <sz val="11"/>
        <color theme="1"/>
        <rFont val="Calibri"/>
        <family val="2"/>
        <scheme val="minor"/>
      </rPr>
      <t>Allmänt
Enhetskopplingar
Fast vårdkontakt
Närstående
Tolkbehov
Vårdval
Medlemskap</t>
    </r>
  </si>
  <si>
    <r>
      <t xml:space="preserve">Nya användarroller för Behörighetsprofil 4.6.19 Läs är framtagna
</t>
    </r>
    <r>
      <rPr>
        <sz val="11"/>
        <color theme="1"/>
        <rFont val="Calibri"/>
        <family val="2"/>
        <scheme val="minor"/>
      </rPr>
      <t>Hälso- och sjukvårdspersonal, läsa</t>
    </r>
    <r>
      <rPr>
        <b/>
        <sz val="11"/>
        <color theme="1"/>
        <rFont val="Calibri"/>
        <family val="2"/>
        <scheme val="minor"/>
      </rPr>
      <t xml:space="preserve">
</t>
    </r>
    <r>
      <rPr>
        <sz val="11"/>
        <color theme="1"/>
        <rFont val="Calibri"/>
        <family val="2"/>
        <scheme val="minor"/>
      </rPr>
      <t>Administratör, läsa</t>
    </r>
  </si>
  <si>
    <r>
      <rPr>
        <b/>
        <sz val="11"/>
        <color theme="1"/>
        <rFont val="Calibri"/>
        <family val="2"/>
        <scheme val="minor"/>
      </rPr>
      <t>Ny behörighetsprofil framtagen samt användarroll</t>
    </r>
    <r>
      <rPr>
        <sz val="11"/>
        <color theme="1"/>
        <rFont val="Calibri"/>
        <family val="2"/>
        <scheme val="minor"/>
      </rPr>
      <t xml:space="preserve">
4.6.4.2 Leg behandlare LM förskrivning, OP användarroll: Tandsköterska, operationssjukvård</t>
    </r>
  </si>
  <si>
    <t>SUSSA vårdstöd</t>
  </si>
  <si>
    <r>
      <t xml:space="preserve">Tillägg av rättighetsnoder på behörighetsprofil 4.6.10 Provtagare - endast provtagning
</t>
    </r>
    <r>
      <rPr>
        <sz val="11"/>
        <color theme="1"/>
        <rFont val="Calibri"/>
        <family val="2"/>
        <scheme val="minor"/>
      </rPr>
      <t>Grupp: Beställning Rättighetsnod: Order window Värde: Open</t>
    </r>
  </si>
  <si>
    <r>
      <t xml:space="preserve">I fliken Omv. Yrkesneut - Tradionella har vi ändrat i beskrivningen för nedan behörighetsprofiler
</t>
    </r>
    <r>
      <rPr>
        <sz val="11"/>
        <color theme="1"/>
        <rFont val="Calibri"/>
        <family val="2"/>
        <scheme val="minor"/>
      </rPr>
      <t>4.6.2 Leg behandlare LM förskriv,partus+tillväxt
4.6.3 Leg behandlare läkemedel,partus+tillväxt</t>
    </r>
  </si>
  <si>
    <r>
      <rPr>
        <b/>
        <sz val="11"/>
        <color theme="1"/>
        <rFont val="Calibri"/>
        <family val="2"/>
        <scheme val="minor"/>
      </rPr>
      <t xml:space="preserve">Tillägg av rättighetsnod:
</t>
    </r>
    <r>
      <rPr>
        <sz val="11"/>
        <color theme="1"/>
        <rFont val="Calibri"/>
        <family val="2"/>
        <scheme val="minor"/>
      </rPr>
      <t>Grupp: Ramverk Rättighetsnod: Patient/Death Värde: Get och Set tillagda i nedan behörighetsprofiler
4.6.1 Leg behandlare remiss läkemedel förskrivning
4.6.1.1 Leg behandlare remiss LM förskrivning, ANE
4.6.2 Leg behandlare LM förskriv, partus+tillväxt  
4.6.3 Leg behandlare läkemedel, partus+tillväxt  
4.6.4 Leg behandlare läkemedel förskrivning  
4.6.4.1 Leg behandlare remiss LM förskrivning, ANE
4.6.4.2 Leg behandlare LM förskrivning, OP
4.6.5 Leg behandlare läkemedel 
4.6.5.1 Leg behandlare läkemedel, ANE
4.6.5.2 Leg behandlare läkemedel, OP
4.6.5.3 Leg behandlare läkemedel, OP-planering
4.6.5.4 Leg behandlare läkemedel, radiologi
4.6.11 Vårdadministratör-grund
4.6.12 Vårdadministratör-signering</t>
    </r>
  </si>
  <si>
    <r>
      <rPr>
        <b/>
        <sz val="11"/>
        <color theme="1"/>
        <rFont val="Calibri"/>
        <family val="2"/>
        <scheme val="minor"/>
      </rPr>
      <t>Tillägg av rättighetsnod:</t>
    </r>
    <r>
      <rPr>
        <sz val="11"/>
        <color theme="1"/>
        <rFont val="Calibri"/>
        <family val="2"/>
        <scheme val="minor"/>
      </rPr>
      <t xml:space="preserve">
Grupp: Ramverk Rättighetsnod: Patient/Death Värde: Get  tillagda i nedan behörighetsprofiler
4.6.6 Behandlare
4.6.7 Behandlare - remissmottagare
4.6.7.1 Behandlare - remissmottagare,provtagare
4.6.7.2 Behandlare - remissmottagare,provtagare,OP
4.6.7.3 Behandlare – remissmottagare, radiologi
4.6.8 Omvårdnadspersonal 
4.6.8.1 Omvårdnadspersonal, läkemedelshantering
4.6.9 Leg behandlare remiss förskrivning-nutrition  </t>
    </r>
  </si>
  <si>
    <t>204-05-31</t>
  </si>
  <si>
    <r>
      <rPr>
        <b/>
        <sz val="11"/>
        <color rgb="FF000000"/>
        <rFont val="Calibri"/>
        <family val="2"/>
        <scheme val="minor"/>
      </rPr>
      <t xml:space="preserve">Korrigeringar av behörighetsprofil 4.7.13 Lokal systemadministratör
</t>
    </r>
    <r>
      <rPr>
        <sz val="11"/>
        <color rgb="FF000000"/>
        <rFont val="Calibri"/>
        <family val="2"/>
        <scheme val="minor"/>
      </rPr>
      <t xml:space="preserve">Borttag och tillägg för behörighetsprofiler. 
</t>
    </r>
  </si>
  <si>
    <t>Behörighetsdokument 4.4 FASTSTÄLLT</t>
  </si>
  <si>
    <t>4.5</t>
  </si>
  <si>
    <r>
      <t xml:space="preserve">Nedan rättighetsnoder har tagits bort då Cambio konfigurerat bort dessa i Release 1.5
</t>
    </r>
    <r>
      <rPr>
        <sz val="11"/>
        <color theme="1"/>
        <rFont val="Calibri"/>
        <family val="2"/>
        <scheme val="minor"/>
      </rPr>
      <t>Grupp: Operation (TM2) Rättighetsnod: AnaestheticPlan Värde: Open
Grupp: Operation (TM2) Rättighetsnod: ProcedurePlan Värde: Open</t>
    </r>
  </si>
  <si>
    <t>SUSSA-13177</t>
  </si>
  <si>
    <r>
      <rPr>
        <b/>
        <sz val="11"/>
        <color rgb="FF000000"/>
        <rFont val="Calibri"/>
        <family val="2"/>
        <scheme val="minor"/>
      </rPr>
      <t xml:space="preserve">Nya tilläggsbehörigheter är framtaget för:
</t>
    </r>
    <r>
      <rPr>
        <sz val="11"/>
        <color rgb="FF000000"/>
        <rFont val="Calibri"/>
        <family val="2"/>
        <scheme val="minor"/>
      </rPr>
      <t>13. Länka samman patientinfo
15. Slutenvårdsdos</t>
    </r>
  </si>
  <si>
    <t>SUSSA-15799, SUSSA-15800</t>
  </si>
  <si>
    <r>
      <t xml:space="preserve">Kompletterat behörighetsprofil 4.6.20 Läkemedelsgenomgång med nedan rättighetsnoder
</t>
    </r>
    <r>
      <rPr>
        <sz val="11"/>
        <color theme="1"/>
        <rFont val="Calibri"/>
        <family val="2"/>
        <scheme val="minor"/>
      </rPr>
      <t>Grupp: Remiss Rättighetsnod: Answer Värde</t>
    </r>
    <r>
      <rPr>
        <b/>
        <sz val="11"/>
        <color theme="1"/>
        <rFont val="Calibri"/>
        <family val="2"/>
        <scheme val="minor"/>
      </rPr>
      <t xml:space="preserve">: </t>
    </r>
    <r>
      <rPr>
        <sz val="11"/>
        <color theme="1"/>
        <rFont val="Calibri"/>
        <family val="2"/>
        <scheme val="minor"/>
      </rPr>
      <t>SignAnswer
Grupp: Remiss Rättighetsnod: Rejection Värde: SignRejection
Grupp: Remiss Rättighetsnod: Request Värde: SignRequest</t>
    </r>
  </si>
  <si>
    <r>
      <t>Användarrollerna nedan är flyttade till 4.6.20 Läkemedelsgenomgång</t>
    </r>
    <r>
      <rPr>
        <sz val="11"/>
        <color theme="1"/>
        <rFont val="Calibri"/>
        <family val="2"/>
        <scheme val="minor"/>
      </rPr>
      <t xml:space="preserve">
Användarroller för: Apotekare och Receptarie är flyttad till denna ifrån 4.6.5 Leg behandlare läkemedel</t>
    </r>
  </si>
  <si>
    <r>
      <rPr>
        <b/>
        <sz val="11"/>
        <color rgb="FF000000"/>
        <rFont val="Calibri"/>
        <family val="2"/>
        <scheme val="minor"/>
      </rPr>
      <t xml:space="preserve">Nya tilläggsbehörigheter är framtaget för:
</t>
    </r>
    <r>
      <rPr>
        <sz val="11"/>
        <color rgb="FF000000"/>
        <rFont val="Calibri"/>
        <family val="2"/>
        <scheme val="minor"/>
      </rPr>
      <t>14. Operationsplanerare
16. Kodare - DRG-gruppering
17. Schemaläggare
18. Registrera Avliden</t>
    </r>
  </si>
  <si>
    <r>
      <t xml:space="preserve">Kompletterat nedan behörighetsprofiler med rättighetsnoder för att kunna Länka samman patientinfo
</t>
    </r>
    <r>
      <rPr>
        <sz val="11"/>
        <color rgb="FF000000"/>
        <rFont val="Calibri"/>
        <family val="2"/>
        <scheme val="minor"/>
      </rPr>
      <t xml:space="preserve">4.6.1 Leg behandlare remiss läkemedel förskrivning 
4.6.1.1 Leg behandlare remiss LM förskrivning, ANE 
4.6.2 Leg behandlare LM förskriv,partus+tillväxt 
4.6.3 Leg behandlare läkemedel,partus+tillväxt 
4.6.4 Leg behandlare läkemedel förskrivning 
4.6.4.1 Leg behandlare LM förskrivning, radiologi 
4.6.4.2 Leg behandlare LM förskrivning, OP 
4.6.5 Leg behandlare läkemedel 
4.6.5.1 Leg behandlare läkemedel, ANE 
4.6.5.2 Leg behandlare läkemedel, OP 
4.6.5.3 Leg behandlare läkemedel, OP-planering 
4.6.5.4 Leg behandlare läkemedel, radiologi 
4.6.11 Vårdadministratör-grund 
4.6.12 Vårdadministratör-signering </t>
    </r>
  </si>
  <si>
    <r>
      <rPr>
        <b/>
        <sz val="11"/>
        <color theme="1"/>
        <rFont val="Calibri"/>
        <family val="2"/>
        <scheme val="minor"/>
      </rPr>
      <t>Kompletterat  behörighetsprofil 4.6.20 Läkemedelsgenomgång med nedan rättighetsnoder</t>
    </r>
    <r>
      <rPr>
        <sz val="11"/>
        <color theme="1"/>
        <rFont val="Calibri"/>
        <family val="2"/>
        <scheme val="minor"/>
      </rPr>
      <t xml:space="preserve">
Grupp: Läkemedel Rättighetsnod: Nurse view Värde: Dispens occassion
Grupp: Läkemedel Rättighetsnod: Nurse view Värde: Hand over occassion</t>
    </r>
  </si>
  <si>
    <r>
      <rPr>
        <b/>
        <sz val="11"/>
        <color rgb="FF000000"/>
        <rFont val="Calibri"/>
        <family val="2"/>
        <scheme val="minor"/>
      </rPr>
      <t xml:space="preserve">Borttag av rättighetsnoder i behörighetsprofil 4.6.20 Läkemedelsgenomgång
</t>
    </r>
    <r>
      <rPr>
        <sz val="11"/>
        <color rgb="FF000000"/>
        <rFont val="Calibri"/>
        <family val="2"/>
        <scheme val="minor"/>
      </rPr>
      <t>Grupp: Läkemedel Rättighetsnod: Drug review and pharmaceutical story Värde: Create drug review
Grupp: Läkemedel Rättighetsnod: Drug review and pharmaceutical story Värde:</t>
    </r>
    <r>
      <rPr>
        <b/>
        <sz val="11"/>
        <color rgb="FF000000"/>
        <rFont val="Calibri"/>
        <family val="2"/>
        <scheme val="minor"/>
      </rPr>
      <t xml:space="preserve"> </t>
    </r>
    <r>
      <rPr>
        <sz val="11"/>
        <color rgb="FF000000"/>
        <rFont val="Calibri"/>
        <family val="2"/>
        <scheme val="minor"/>
      </rPr>
      <t>Create pharmaceutical story</t>
    </r>
  </si>
  <si>
    <r>
      <t xml:space="preserve">Komplettering av Menyval: Administrering Messenger på nedan behörighetsprofil
</t>
    </r>
    <r>
      <rPr>
        <sz val="11"/>
        <color theme="1"/>
        <rFont val="Calibri"/>
        <family val="2"/>
        <scheme val="minor"/>
      </rPr>
      <t>4.7.14  Regional systemadministratör</t>
    </r>
  </si>
  <si>
    <t>Tillägg av fliken Beskrivn. Tilläggsbehörigheter</t>
  </si>
  <si>
    <t>Behörighetsdokument 4.5 FASTSTÄLLT</t>
  </si>
  <si>
    <t>4.6</t>
  </si>
  <si>
    <r>
      <rPr>
        <b/>
        <sz val="11"/>
        <color rgb="FF000000"/>
        <rFont val="Calibri"/>
        <family val="2"/>
        <scheme val="minor"/>
      </rPr>
      <t xml:space="preserve">Flertalet behörighetsprofiler har korrigerats och borttag av följande rättighetsnoder har gjorts </t>
    </r>
    <r>
      <rPr>
        <sz val="11"/>
        <color rgb="FF000000"/>
        <rFont val="Calibri"/>
        <family val="2"/>
        <scheme val="minor"/>
      </rPr>
      <t>då åtkomst saknas till funktionen om användaren saknar förskrivningsrätt. 
Grupp: Läkemedel, Rättighetsnod: Consumables, Värde: Print patient instruktion 
Grupp: Läkemedel, Rättighetsnod: Drugs prescription, Värde: Print patient instruktion
Grupp: Läkemedel, Rättighetsnod: Nutrition products, Värde: Print patient instruktion</t>
    </r>
  </si>
  <si>
    <t>SUSSA-20254</t>
  </si>
  <si>
    <r>
      <rPr>
        <b/>
        <sz val="11"/>
        <color rgb="FF000000"/>
        <rFont val="Calibri"/>
        <family val="2"/>
        <scheme val="minor"/>
      </rPr>
      <t xml:space="preserve">Kompletterat behörighetsprofil 4.6.16 Studerande läkemedel-ordination med nedan rättighetsnod
</t>
    </r>
    <r>
      <rPr>
        <sz val="11"/>
        <color rgb="FF000000"/>
        <rFont val="Calibri"/>
        <family val="2"/>
        <scheme val="minor"/>
      </rPr>
      <t>Grupp: Läkemedel, Rättighetsnod: Consumables, Värde: Student sign</t>
    </r>
  </si>
  <si>
    <r>
      <rPr>
        <b/>
        <sz val="11"/>
        <color rgb="FF000000"/>
        <rFont val="Calibri"/>
        <family val="2"/>
        <scheme val="minor"/>
      </rPr>
      <t>Kompletterat behörighetsprofil 4.7.14 Regional systemadministratör</t>
    </r>
    <r>
      <rPr>
        <sz val="11"/>
        <color rgb="FF000000"/>
        <rFont val="Calibri"/>
        <family val="2"/>
        <scheme val="minor"/>
      </rPr>
      <t xml:space="preserve"> med full åtkomst till hantering av Produktkatalogen enligt tidigare fattat beslut.  </t>
    </r>
  </si>
  <si>
    <t>SUSSA-GK263</t>
  </si>
  <si>
    <r>
      <rPr>
        <b/>
        <sz val="11"/>
        <color rgb="FF000000"/>
        <rFont val="Calibri"/>
        <family val="2"/>
        <scheme val="minor"/>
      </rPr>
      <t xml:space="preserve">Behörighetsprofil 4.6.20 Läkemedelsgenomgång har kompletterats med rättighetsnoder inom följande grupper
</t>
    </r>
    <r>
      <rPr>
        <sz val="11"/>
        <color rgb="FF000000"/>
        <rFont val="Calibri"/>
        <family val="2"/>
        <scheme val="minor"/>
      </rPr>
      <t>Grupp: Media Management
Grupp: Ramverk
Grupp: Vårdmodellen</t>
    </r>
  </si>
  <si>
    <r>
      <t xml:space="preserve">Tre användarroller är korrigerade i detta dokument då vi fått påtalat att dessa var felstavade, de korrekta är nu:
</t>
    </r>
    <r>
      <rPr>
        <b/>
        <sz val="11"/>
        <color theme="1"/>
        <rFont val="Calibri"/>
        <family val="2"/>
        <scheme val="minor"/>
      </rPr>
      <t>Medicinteknisk ingenjör</t>
    </r>
    <r>
      <rPr>
        <sz val="11"/>
        <color theme="1"/>
        <rFont val="Calibri"/>
        <family val="2"/>
        <scheme val="minor"/>
      </rPr>
      <t xml:space="preserve"> tidigare: Medicin</t>
    </r>
    <r>
      <rPr>
        <sz val="11"/>
        <color rgb="FFFF0000"/>
        <rFont val="Calibri"/>
        <family val="2"/>
        <scheme val="minor"/>
      </rPr>
      <t>sk</t>
    </r>
    <r>
      <rPr>
        <sz val="11"/>
        <color theme="1"/>
        <rFont val="Calibri"/>
        <family val="2"/>
        <scheme val="minor"/>
      </rPr>
      <t xml:space="preserve">teknisk ingenjör
</t>
    </r>
    <r>
      <rPr>
        <b/>
        <sz val="11"/>
        <color theme="1"/>
        <rFont val="Calibri"/>
        <family val="2"/>
        <scheme val="minor"/>
      </rPr>
      <t xml:space="preserve">Central vårdplatskoordinator </t>
    </r>
    <r>
      <rPr>
        <sz val="11"/>
        <color theme="1"/>
        <rFont val="Calibri"/>
        <family val="2"/>
        <scheme val="minor"/>
      </rPr>
      <t xml:space="preserve">tidigare: Central vårdplatskoordintor saknades ett </t>
    </r>
    <r>
      <rPr>
        <sz val="11"/>
        <color rgb="FFFF0000"/>
        <rFont val="Calibri"/>
        <family val="2"/>
        <scheme val="minor"/>
      </rPr>
      <t>a</t>
    </r>
    <r>
      <rPr>
        <sz val="11"/>
        <color theme="1"/>
        <rFont val="Calibri"/>
        <family val="2"/>
        <scheme val="minor"/>
      </rPr>
      <t xml:space="preserve">
</t>
    </r>
    <r>
      <rPr>
        <b/>
        <sz val="11"/>
        <color theme="1"/>
        <rFont val="Calibri"/>
        <family val="2"/>
        <scheme val="minor"/>
      </rPr>
      <t xml:space="preserve">Administratör, uppföljning </t>
    </r>
    <r>
      <rPr>
        <sz val="11"/>
        <color theme="1"/>
        <rFont val="Calibri"/>
        <family val="2"/>
        <scheme val="minor"/>
      </rPr>
      <t xml:space="preserve">tidigare: Adminstratör, uppföljning saknades ett </t>
    </r>
    <r>
      <rPr>
        <sz val="11"/>
        <color rgb="FFFF0000"/>
        <rFont val="Calibri"/>
        <family val="2"/>
        <scheme val="minor"/>
      </rPr>
      <t>i</t>
    </r>
  </si>
  <si>
    <r>
      <rPr>
        <b/>
        <sz val="11"/>
        <color theme="1"/>
        <rFont val="Calibri"/>
        <family val="2"/>
        <scheme val="minor"/>
      </rPr>
      <t>Borttag av nedan Behörighetsprofil och tillhörande användarroll är gjord:</t>
    </r>
    <r>
      <rPr>
        <sz val="11"/>
        <color theme="1"/>
        <rFont val="Calibri"/>
        <family val="2"/>
        <scheme val="minor"/>
      </rPr>
      <t xml:space="preserve">
4.7.16 Regional systemadministratör, Vårdadminstration
Användarroll: Malladministratör, Vårdadministration</t>
    </r>
  </si>
  <si>
    <r>
      <rPr>
        <b/>
        <sz val="11"/>
        <color theme="1"/>
        <rFont val="Calibri"/>
        <family val="2"/>
        <scheme val="minor"/>
      </rPr>
      <t>Namnändring av flikarna i dokumentet</t>
    </r>
    <r>
      <rPr>
        <sz val="11"/>
        <color theme="1"/>
        <rFont val="Calibri"/>
        <family val="2"/>
        <scheme val="minor"/>
      </rPr>
      <t xml:space="preserve">
Omv. Yrkesneutr - Traditionella döps om till </t>
    </r>
    <r>
      <rPr>
        <b/>
        <sz val="11"/>
        <color theme="1"/>
        <rFont val="Calibri"/>
        <family val="2"/>
        <scheme val="minor"/>
      </rPr>
      <t xml:space="preserve">Användarroller Omvårdnad
</t>
    </r>
    <r>
      <rPr>
        <sz val="11"/>
        <color theme="1"/>
        <rFont val="Calibri"/>
        <family val="2"/>
        <scheme val="minor"/>
      </rPr>
      <t xml:space="preserve">ADM. Yrkesneutr - Traditionella döps om till </t>
    </r>
    <r>
      <rPr>
        <b/>
        <sz val="11"/>
        <color theme="1"/>
        <rFont val="Calibri"/>
        <family val="2"/>
        <scheme val="minor"/>
      </rPr>
      <t>Användarroller Admin</t>
    </r>
  </si>
  <si>
    <r>
      <t xml:space="preserve">Komplettering av Menyval: Patient - Patientkort på nedan behörighetsprofil
</t>
    </r>
    <r>
      <rPr>
        <sz val="11"/>
        <color theme="1"/>
        <rFont val="Calibri"/>
        <family val="2"/>
        <scheme val="minor"/>
      </rPr>
      <t>4.7.14  Regional systemadministratör</t>
    </r>
  </si>
  <si>
    <r>
      <rPr>
        <b/>
        <sz val="11"/>
        <color theme="1"/>
        <rFont val="Calibri"/>
        <family val="2"/>
        <scheme val="minor"/>
      </rPr>
      <t>Kompletterat nedan behörighetsprofiler med rättighetsnoder i Grupp: Remiss</t>
    </r>
    <r>
      <rPr>
        <sz val="11"/>
        <color theme="1"/>
        <rFont val="Calibri"/>
        <family val="2"/>
        <scheme val="minor"/>
      </rPr>
      <t xml:space="preserve">
4.6.11 Vårdadministratör, grund
4.6.12 Vårdadministratör, signering</t>
    </r>
  </si>
  <si>
    <t>PRIO 1</t>
  </si>
  <si>
    <r>
      <rPr>
        <b/>
        <sz val="11"/>
        <color theme="1"/>
        <rFont val="Calibri"/>
        <family val="2"/>
        <scheme val="minor"/>
      </rPr>
      <t>Kompletterat beskrivning av nedan angivna behörighetsprofiler i fliken Användarroller Admin</t>
    </r>
    <r>
      <rPr>
        <sz val="11"/>
        <color theme="1"/>
        <rFont val="Calibri"/>
        <family val="2"/>
        <scheme val="minor"/>
      </rPr>
      <t xml:space="preserve">
4.7.18.1 Första linjen support
4.7.18.2  Andra och tredje linjen support</t>
    </r>
  </si>
  <si>
    <r>
      <rPr>
        <b/>
        <sz val="11"/>
        <color theme="1"/>
        <rFont val="Calibri"/>
        <family val="2"/>
        <scheme val="minor"/>
      </rPr>
      <t>Nya grundbehörighetsprofil samt användarroll är framtaget för:</t>
    </r>
    <r>
      <rPr>
        <sz val="11"/>
        <color theme="1"/>
        <rFont val="Calibri"/>
        <family val="2"/>
        <scheme val="minor"/>
      </rPr>
      <t xml:space="preserve">
4.6.5.5 Leg behandlare läkemedel, dosändra,  användarroll: Sjuksköterska, dosändring</t>
    </r>
  </si>
  <si>
    <t>SUSSA-20254 - PRIO 1</t>
  </si>
  <si>
    <r>
      <rPr>
        <b/>
        <sz val="11"/>
        <color theme="1"/>
        <rFont val="Calibri"/>
        <family val="2"/>
        <scheme val="minor"/>
      </rPr>
      <t>Kompletterat nedan behörighetsprofiler med en rättighetsnod i Gruppen: Läkemedel</t>
    </r>
    <r>
      <rPr>
        <sz val="11"/>
        <color theme="1"/>
        <rFont val="Calibri"/>
        <family val="2"/>
        <scheme val="minor"/>
      </rPr>
      <t xml:space="preserve">
4.6.2 Leg behandlare LM förskriv,partus+tillväxt
4.6.4 Leg behandlare läkemedel förskrivning
4.6.4.1 Leg behandlare LM förskrivning, radiologi
4.6.4.2 Leg behandlare LM förskrivning, OP
</t>
    </r>
  </si>
  <si>
    <r>
      <t xml:space="preserve">Borttag av rättighetsnoder i behörighetsprofil 4.7.17 Administratör, journalutlämning/utskrift
</t>
    </r>
    <r>
      <rPr>
        <sz val="11"/>
        <color theme="1"/>
        <rFont val="Calibri"/>
        <family val="2"/>
        <scheme val="minor"/>
      </rPr>
      <t>Grupp: Att göra - patient Rättighetsnod: To do - Patient Värde: Open
Grupp: Beställning Rättighetsnod: Order window Värde: Open
Grupp: Beställning och svar Rättighetsnod: SpicemenBasedRequest Värde: Open
Grupp: Hälsoärende Rättighetsnod: Data Värde: Read
Grupp:  Hälsoärende Rättighetsnod: Healt Issue overview Värde: Open
Grupp: LINK Rättighetsnod: CaseOverviewAndCaseForView Värde: ViewDocumentationOfPlans och ViewMesseges
Grupp: Enhetsöversikten Rättighetsnod: SpecialityReferrals Värde: Open_SpecialityReferrels
Grupp: Fraseditor Rättighetsnod: PhraseEditor Värde: Open</t>
    </r>
  </si>
  <si>
    <r>
      <t xml:space="preserve">Kompletterat nedan behörighetsprofiler med rättighetsnoder i Gruppen: Remiss
</t>
    </r>
    <r>
      <rPr>
        <sz val="11"/>
        <color theme="1"/>
        <rFont val="Calibri"/>
        <family val="2"/>
        <scheme val="minor"/>
      </rPr>
      <t>4.6.6 Behandlare
4.6.8 Omvårdnadspersonal
4.6.8.1 Omvårdnadspersonal, läkemedelshantering
4.6.16 Studerande läkemedel-ordination
4.6.17 Studerande läkemedel-administrering
4.6.18 Studerande-Patientnära vård
4.6.20 Läkemedelsgenomgång</t>
    </r>
  </si>
  <si>
    <r>
      <rPr>
        <b/>
        <sz val="11"/>
        <color theme="1"/>
        <rFont val="Calibri"/>
        <family val="2"/>
        <scheme val="minor"/>
      </rPr>
      <t>Komplettering av Menyval: Administration - Enhetshanteraren</t>
    </r>
    <r>
      <rPr>
        <sz val="11"/>
        <color theme="1"/>
        <rFont val="Calibri"/>
        <family val="2"/>
        <scheme val="minor"/>
      </rPr>
      <t xml:space="preserve">
4.7.4 Malladministratör, läkemedel</t>
    </r>
  </si>
  <si>
    <t>SUSSA GK-LM022</t>
  </si>
  <si>
    <t xml:space="preserve">SUSSA-20677 </t>
  </si>
  <si>
    <r>
      <rPr>
        <b/>
        <sz val="11"/>
        <color theme="1"/>
        <rFont val="Calibri"/>
        <family val="2"/>
        <scheme val="minor"/>
      </rPr>
      <t xml:space="preserve">Nya behörighetsprofil och nya användarroller framtaget
</t>
    </r>
    <r>
      <rPr>
        <sz val="11"/>
        <color theme="1"/>
        <rFont val="Calibri"/>
        <family val="2"/>
        <scheme val="minor"/>
      </rPr>
      <t>4.6.5.6 Leg behandlare läkemedel, hjälpmedel användarroll: Sjuksköterska, förskrivning hjälpmedel</t>
    </r>
    <r>
      <rPr>
        <b/>
        <sz val="11"/>
        <color theme="1"/>
        <rFont val="Calibri"/>
        <family val="2"/>
        <scheme val="minor"/>
      </rPr>
      <t xml:space="preserve">
</t>
    </r>
    <r>
      <rPr>
        <sz val="11"/>
        <color theme="1"/>
        <rFont val="Calibri"/>
        <family val="2"/>
        <scheme val="minor"/>
      </rPr>
      <t>4.6.5.7 Leg behandlare LM hjälpmedel, dosändra användarroll: Sjuksköterska, förskrivning hjälpmedel+dosändring</t>
    </r>
  </si>
  <si>
    <t>SUSSA-22001 - PRIO 1</t>
  </si>
  <si>
    <r>
      <rPr>
        <b/>
        <sz val="11"/>
        <color rgb="FF000000"/>
        <rFont val="Calibri"/>
        <family val="2"/>
        <scheme val="minor"/>
      </rPr>
      <t xml:space="preserve">Komplettering av Menyval: Vårddatasammanslagning
</t>
    </r>
    <r>
      <rPr>
        <sz val="11"/>
        <color rgb="FF000000"/>
        <rFont val="Calibri"/>
        <family val="2"/>
        <scheme val="minor"/>
      </rPr>
      <t>4.7.14  Regional systemadministratör</t>
    </r>
  </si>
  <si>
    <r>
      <rPr>
        <b/>
        <sz val="11"/>
        <color rgb="FF000000"/>
        <rFont val="Calibri"/>
        <family val="2"/>
      </rPr>
      <t xml:space="preserve">Kompletterat nedan behörighetsprofil med rättighetsnod i Gruppen: Tillväxtkurva
</t>
    </r>
    <r>
      <rPr>
        <sz val="11"/>
        <color rgb="FF000000"/>
        <rFont val="Calibri"/>
        <family val="2"/>
      </rPr>
      <t>4.6.11 Vårdadministratör-grund 
4.6.12 Vårdadministratör-signering</t>
    </r>
  </si>
  <si>
    <r>
      <rPr>
        <b/>
        <sz val="11"/>
        <color rgb="FF000000"/>
        <rFont val="Calibri"/>
        <family val="2"/>
      </rPr>
      <t xml:space="preserve">Kompletterat nedan behörighetsprofil med rättighetsnod i Gruppen: Vårddokumentation
</t>
    </r>
    <r>
      <rPr>
        <sz val="11"/>
        <color rgb="FF000000"/>
        <rFont val="Calibri"/>
        <family val="2"/>
      </rPr>
      <t>4.6.14 Kvalitetsuppföljning - Journalgranskning</t>
    </r>
  </si>
  <si>
    <r>
      <rPr>
        <b/>
        <sz val="11"/>
        <color rgb="FF000000"/>
        <rFont val="Calibri"/>
        <family val="2"/>
        <scheme val="minor"/>
      </rPr>
      <t xml:space="preserve">Kompletterat nedan behörighetsprofil med rättighetsnod i Gruppen: Enhetsöversikten
</t>
    </r>
    <r>
      <rPr>
        <sz val="11"/>
        <color rgb="FF000000"/>
        <rFont val="Calibri"/>
        <family val="2"/>
        <scheme val="minor"/>
      </rPr>
      <t>4.6.7.1 Behandlare - remissmottagare, provtagare</t>
    </r>
  </si>
  <si>
    <r>
      <rPr>
        <b/>
        <sz val="11"/>
        <color rgb="FF000000"/>
        <rFont val="Calibri"/>
        <family val="2"/>
        <scheme val="minor"/>
      </rPr>
      <t xml:space="preserve">Kompletterat nedan behörighetsprofiler med rättighetsnod i Gruppen: Journaltabell
</t>
    </r>
    <r>
      <rPr>
        <sz val="11"/>
        <color rgb="FF000000"/>
        <rFont val="Calibri"/>
        <family val="2"/>
        <scheme val="minor"/>
      </rPr>
      <t xml:space="preserve">4.6.16 Studerande läkemedel-ordination. 
4.6.17 Studerande läkemedel-administrering 
4.6.18 Studerande-Patientnära vård </t>
    </r>
  </si>
  <si>
    <t>SUSSA-22428</t>
  </si>
  <si>
    <r>
      <rPr>
        <b/>
        <sz val="11"/>
        <color rgb="FF000000"/>
        <rFont val="Calibri"/>
        <family val="2"/>
        <scheme val="minor"/>
      </rPr>
      <t>Nedan behörighetsprofiler har korrigerats och borttag av följande rättighetsnoder har gjorts då Cambio meddelat att den är inaktiv och de inte styr på den lägsta nivån</t>
    </r>
    <r>
      <rPr>
        <sz val="11"/>
        <color rgb="FF000000"/>
        <rFont val="Calibri"/>
        <family val="2"/>
        <scheme val="minor"/>
      </rPr>
      <t xml:space="preserve">.
Grupp: Beställning och svar Rättighetsnod: Mangager Värde: findRequests
Grupp: Beställning och svar Rättighetsnod: Mangager Värde: findResults
4.6.1 Leg behandlare remiss läkemedel förskrivning
4.6.1.1 Leg behandlare remiss LM förskrivning, ANE
4.6.2 Leg behandlare LM förskriv,partus+tillväxt
4.6.3 Leg behandlare läkemedel,partus+tillväxt
4.6.4 Leg behandlare läkemedel förskrivning
4.6.4.1 Leg behandlare LM förskrivning, radiologi
4.6.4.2 Leg behandlare LM förskrivning, OP
4.6.5 Leg behandlare läkemedel
4.6.5.1 Leg behandlare läkemedel, ANE
4.6.5.2 Leg behandlare läkemedel, OP
4.6.5.3 Leg behandlare läkemedel, OP-planering
4.6.5.4 Leg behandlare läkemedel, radiologi
4.6.5.5 Leg behandlare läkemedel, dosändra
4.6.5.6 Leg behandlare läkemedel, hjälpmedel
4.6.5.7 Leg behandlare LM hjälpmedel, dosändra
4.6.11 Vårdadministratör-grund
4.6.12 Vårdadministratör-signering
4.6.16 Studerande läkemedel-ordination
4.6.17 Studerande läkemedel-administrering
Ovan behörighetsprofiler har Grupp: Beställning och svar, Rättighetsnod: Lablist, Värde: Open som ger samma behörighet som de nu borttagna. </t>
    </r>
  </si>
  <si>
    <r>
      <rPr>
        <b/>
        <sz val="11"/>
        <color theme="1"/>
        <rFont val="Calibri"/>
        <family val="2"/>
        <scheme val="minor"/>
      </rPr>
      <t>Kompletterat nedan behörighetsprofiler med rättighetsnod i Gruppen</t>
    </r>
    <r>
      <rPr>
        <sz val="11"/>
        <color theme="1"/>
        <rFont val="Calibri"/>
        <family val="2"/>
        <scheme val="minor"/>
      </rPr>
      <t>: Remiss
4.7.12 Chef, betalningsförbindelse</t>
    </r>
  </si>
  <si>
    <r>
      <rPr>
        <b/>
        <sz val="11"/>
        <color theme="1"/>
        <rFont val="Calibri"/>
        <family val="2"/>
        <scheme val="minor"/>
      </rPr>
      <t>Fliken: Rättigheter behörighetsprofil är uppdaterad</t>
    </r>
    <r>
      <rPr>
        <sz val="11"/>
        <color theme="1"/>
        <rFont val="Calibri"/>
        <family val="2"/>
        <scheme val="minor"/>
      </rPr>
      <t xml:space="preserve"> i och med leverans av Behörighetsdokumnet 4.6
Det innebära att endast se de rättighetsnoder som ingår i en behörighetsprofilen presenteras.</t>
    </r>
  </si>
  <si>
    <r>
      <rPr>
        <b/>
        <sz val="11"/>
        <color theme="1"/>
        <rFont val="Calibri"/>
        <family val="2"/>
        <scheme val="minor"/>
      </rPr>
      <t>Kompletterat med fliken: ALLA Cosmic rättighetsnoder</t>
    </r>
    <r>
      <rPr>
        <sz val="11"/>
        <color theme="1"/>
        <rFont val="Calibri"/>
        <family val="2"/>
        <scheme val="minor"/>
      </rPr>
      <t xml:space="preserve">
Här hittar man alla rättighetsnoder som Sussa vårdstöd fått levererade från Cambio</t>
    </r>
  </si>
  <si>
    <r>
      <rPr>
        <b/>
        <sz val="11"/>
        <color theme="1"/>
        <rFont val="Calibri"/>
        <family val="2"/>
        <scheme val="minor"/>
      </rPr>
      <t>Kompletterat nedan behörighetsprofiler med rättighetsnod i Gruppen</t>
    </r>
    <r>
      <rPr>
        <sz val="11"/>
        <color theme="1"/>
        <rFont val="Calibri"/>
        <family val="2"/>
        <scheme val="minor"/>
      </rPr>
      <t>: Beställning och svar
4.6.2 Leg behandlare LM förskriv,partus+tillväxt
4.6.3 Leg behandlare läkemedel,partus+tillväxt
4.6.4 Leg behandlare läkemedel förskrivning 
4.6.5 Leg behandlare läkemedel 
4.6.5.1 Leg behandlare läkemedel, ANE
4.6.5.2 Leg behandlare läkemedel, OP 
4.6.5.3 Leg behandlare läkemedel, OP-planering 
4.6.5.4 Leg behandlare läkemedel, radiologi 
4.6.5.5 Leg behandlare läkemedel, dosändra
4.6.5.6 Leg behandlare läkemedel, hjälpmedel 
4.6.5.7 Leg behandlare LM hjälpmedel, dosändra 
4.6.7.1 Behandlare - remissmottagare, provtagare
4.6.8 Omvårdnadspersonal
4.6.8.1 Omvårdnadspersonal, läkemedelshantering
4.6.14 Kvalitetsuppföljning - Journalgranskning
4.6.18 Studerande-Patientnära vård</t>
    </r>
  </si>
  <si>
    <r>
      <rPr>
        <b/>
        <sz val="11"/>
        <color rgb="FF000000"/>
        <rFont val="Calibri"/>
        <family val="2"/>
      </rPr>
      <t xml:space="preserve">Kompletterat nedan behörighetsprofiler med rättighetsnod i Gruppen: Läkemedel
</t>
    </r>
    <r>
      <rPr>
        <sz val="11"/>
        <color rgb="FF000000"/>
        <rFont val="Calibri"/>
        <family val="2"/>
      </rPr>
      <t>4.7.4 Malladministratör, läkemedel</t>
    </r>
  </si>
  <si>
    <r>
      <rPr>
        <b/>
        <sz val="11"/>
        <color theme="1"/>
        <rFont val="Calibri"/>
        <family val="2"/>
        <scheme val="minor"/>
      </rPr>
      <t xml:space="preserve">Ny behörighetsprofil med tillhörande användarroll framtagen
</t>
    </r>
    <r>
      <rPr>
        <sz val="11"/>
        <color theme="1"/>
        <rFont val="Calibri"/>
        <family val="2"/>
        <scheme val="minor"/>
      </rPr>
      <t>4.7.20 Administratör, skrivare Användarroll: Regional systemadministratör, skrivare</t>
    </r>
  </si>
  <si>
    <t>SUSSA-24262</t>
  </si>
  <si>
    <r>
      <rPr>
        <b/>
        <sz val="11"/>
        <color theme="1"/>
        <rFont val="Calibri"/>
        <family val="2"/>
        <scheme val="minor"/>
      </rPr>
      <t>Nedan användarroller har flyttats till 4.6.5.6 Leg behandlare läkemedel, hjälpmedel</t>
    </r>
    <r>
      <rPr>
        <sz val="11"/>
        <color theme="1"/>
        <rFont val="Calibri"/>
        <family val="2"/>
        <scheme val="minor"/>
      </rPr>
      <t xml:space="preserve">
Uroterapeut och Stomiterapeut är flyttade ifrån behörighetsprofil 4.6.4 Leg behandlare läkemedel förskrivning</t>
    </r>
  </si>
  <si>
    <r>
      <rPr>
        <b/>
        <sz val="11"/>
        <color theme="1"/>
        <rFont val="Calibri"/>
        <family val="2"/>
        <scheme val="minor"/>
      </rPr>
      <t>Nedan användarroll har flyttats till 4.6.7 Behandlare - remissmottagare</t>
    </r>
    <r>
      <rPr>
        <sz val="11"/>
        <color theme="1"/>
        <rFont val="Calibri"/>
        <family val="2"/>
        <scheme val="minor"/>
      </rPr>
      <t xml:space="preserve">
Tandsköterska är flyttad ifrån behörighetsprofil 4.6.4 Leg behandlare läkemedel förskrivning</t>
    </r>
  </si>
  <si>
    <r>
      <rPr>
        <b/>
        <sz val="11"/>
        <color theme="1"/>
        <rFont val="Calibri"/>
        <family val="2"/>
        <scheme val="minor"/>
      </rPr>
      <t xml:space="preserve">Nedan användarroll har flyttats till 4.6.7.2 Behandlare - remissmottagare, provtagare,OP
</t>
    </r>
    <r>
      <rPr>
        <sz val="11"/>
        <color theme="1"/>
        <rFont val="Calibri"/>
        <family val="2"/>
        <scheme val="minor"/>
      </rPr>
      <t>Tandsköterska, operationssjukvård är flyttad ifrån behörighetsprofil 4.6.4.2 Leg behandlare LM förskrivning, OP
Behörighetsprofilen 4.6.4.2 Leg behandlare LM förskrivning, OP läggs som vilande, går ej att beställa</t>
    </r>
  </si>
  <si>
    <r>
      <t xml:space="preserve">Kompletterat nedan behörighetsprofiler samt en tilläggsbehörighet med rättighetsnod i Gruppen: Vårdadministration samt tilldelat ett Menyval
</t>
    </r>
    <r>
      <rPr>
        <sz val="11"/>
        <color theme="1"/>
        <rFont val="Calibri"/>
        <family val="2"/>
        <scheme val="minor"/>
      </rPr>
      <t>4.6.2 Leg behandlare LM förskriv,partus+tillväxt
4.6.3 Leg behandlare läkemedel,partus+tillväxt
4.6.7 Behandlare - remissmottagare
4.6.7.1 Behandlare – remissmottagare, provtagare
4.6.7.2 Behandlare – remissmottagare, provtagare, OP
4.6.7.3 Behandlare – remissmottagare, radiologi
4.6.11 Vårdadministratör-grund
4.6.12 Vårdadministratör-signering
4.6.13 Receptionist
1. Kassahantering</t>
    </r>
  </si>
  <si>
    <r>
      <rPr>
        <b/>
        <sz val="11"/>
        <color theme="1"/>
        <rFont val="Calibri"/>
        <family val="2"/>
        <scheme val="minor"/>
      </rPr>
      <t xml:space="preserve">Kompletterat nedan behörighetsprofiler med rättighetsnod i Gruppen: Vårdadministration
</t>
    </r>
    <r>
      <rPr>
        <sz val="11"/>
        <color theme="1"/>
        <rFont val="Calibri"/>
        <family val="2"/>
        <scheme val="minor"/>
      </rPr>
      <t>4.7.13 Lokal systemadministratör</t>
    </r>
  </si>
  <si>
    <t>Flytt av användarrollen Sjukhusfotograf från 4.6.19 LÄS till 4.6.7 Behandlare, remissmottagare</t>
  </si>
  <si>
    <r>
      <t xml:space="preserve">Två nya tilläggsbehörigheter har tagits fram gällande Läkemedel
</t>
    </r>
    <r>
      <rPr>
        <sz val="11"/>
        <color theme="1"/>
        <rFont val="Calibri"/>
        <family val="2"/>
        <scheme val="minor"/>
      </rPr>
      <t>20. Läkemedelsadministrering
21. Läkemedelsordination</t>
    </r>
  </si>
  <si>
    <r>
      <t xml:space="preserve">Kompletterat nedan behörighetsprofiler med rättighetsnod i Gruppen: Vårddokumentation
</t>
    </r>
    <r>
      <rPr>
        <sz val="11"/>
        <color theme="1"/>
        <rFont val="Calibri"/>
        <family val="2"/>
        <scheme val="minor"/>
      </rPr>
      <t>4..8.1 Kommunanvändare + journal</t>
    </r>
  </si>
  <si>
    <t>Förtydligande har gjorts på flera av beskrivningarna för de olika användarprofilerna för att det ska bli enklare att förstå vem som bör tilldelas en viss användarroll, (uppdaterade fält är färgmarkerade).</t>
  </si>
  <si>
    <r>
      <t xml:space="preserve">Kompletterat med fliken: Användarroller med koppling 
</t>
    </r>
    <r>
      <rPr>
        <sz val="11"/>
        <color rgb="FF000000"/>
        <rFont val="Calibri"/>
        <family val="2"/>
        <scheme val="minor"/>
      </rPr>
      <t>som beskriver vilka användarroller som är kopplade till specifik funktionalitet</t>
    </r>
  </si>
  <si>
    <t>Behörighetsdokumen 4.6 FASTSTÄLLT</t>
  </si>
  <si>
    <t>4.7</t>
  </si>
  <si>
    <r>
      <rPr>
        <b/>
        <sz val="11"/>
        <color rgb="FF000000"/>
        <rFont val="Calibri"/>
        <scheme val="minor"/>
      </rPr>
      <t xml:space="preserve">Ny tilläggsbehörighet har tagits fram gällande manuell inmatning av svar
</t>
    </r>
    <r>
      <rPr>
        <sz val="11"/>
        <color rgb="FF000000"/>
        <rFont val="Calibri"/>
        <scheme val="minor"/>
      </rPr>
      <t>22. Manuell inmatning av svar</t>
    </r>
  </si>
  <si>
    <t>SUSSA-GK395</t>
  </si>
  <si>
    <r>
      <t>Kompletterat/Korrigerat information under flikarna</t>
    </r>
    <r>
      <rPr>
        <i/>
        <sz val="11"/>
        <color theme="1"/>
        <rFont val="Calibri"/>
        <family val="2"/>
        <scheme val="minor"/>
      </rPr>
      <t xml:space="preserve"> Info</t>
    </r>
    <r>
      <rPr>
        <sz val="11"/>
        <color theme="1"/>
        <rFont val="Calibri"/>
        <family val="2"/>
        <scheme val="minor"/>
      </rPr>
      <t xml:space="preserve"> och </t>
    </r>
    <r>
      <rPr>
        <i/>
        <sz val="11"/>
        <color theme="1"/>
        <rFont val="Calibri"/>
        <family val="2"/>
        <scheme val="minor"/>
      </rPr>
      <t>Beskriv. av flik Rättighetsnoder</t>
    </r>
    <r>
      <rPr>
        <sz val="11"/>
        <color theme="1"/>
        <rFont val="Calibri"/>
        <family val="2"/>
        <scheme val="minor"/>
      </rPr>
      <t xml:space="preserve"> utifrån genomförda justeringar i dokumentet. </t>
    </r>
  </si>
  <si>
    <r>
      <rPr>
        <b/>
        <sz val="11"/>
        <color rgb="FF000000"/>
        <rFont val="Calibri"/>
        <scheme val="minor"/>
      </rPr>
      <t xml:space="preserve">Kompletterat nedan behörighetsprofiler med rättighetsnod i Gruppen: Resursplanering
</t>
    </r>
    <r>
      <rPr>
        <sz val="11"/>
        <color rgb="FF000000"/>
        <rFont val="Calibri"/>
        <scheme val="minor"/>
      </rPr>
      <t>4.6.1 Leg behandlare remiss läkemedel förskrivning 
4.6.1.1 Leg behandlare remiss LM förskrivning, ANE 
4.6.2 Leg behandlare LM förskriv,partus+tillväxt 
4.6.3 Leg behandlare läkemedel,partus+tillväxt
4.6.4 Leg behandlare läkemedel förskrivning 
4.6.4.1 Leg behandlare LM förskrivning, radiologi 
4.6.5 Leg behandlare läkemedel 
4.6.5.1 Leg behandlare läkemedel, ANE 
4.6.5.2 Leg behandlare läkemedel, OP 
4.6.5.3 Leg behandlare läkemedel, OP-planering 
4.6.5.4 Leg behandlare läkemedel, radiologi 
4.6.5.5 Leg behandlare läkemedel, dosändra 
4.6.5.6 Leg behandlare läkemedel, hjälpmedel 
4.6.5.7 Leg behandlare LM hjälpmedel, dosändra 
4.6.6 Behandlare 
4.6.7 Behandlare - remissmottagare 
4.6.7.1 Behandlare - remissmottagare, provtagare 
4.6.7.2 Behandlare - remissmottagare,provtagare,OP 
4.6.7.3 Behandlare - remissmottagare, radiologi 
4.6.8 Omvårdnadspersonal 
4.6.8.1 Omvårdnadspersonal, läkemedelshantering</t>
    </r>
    <r>
      <rPr>
        <sz val="11"/>
        <color rgb="FFFF0000"/>
        <rFont val="Calibri"/>
        <scheme val="minor"/>
      </rPr>
      <t xml:space="preserve"> 
</t>
    </r>
    <r>
      <rPr>
        <sz val="11"/>
        <color rgb="FF000000"/>
        <rFont val="Calibri"/>
        <scheme val="minor"/>
      </rPr>
      <t xml:space="preserve">4.6.9 Leg behandlare remiss förskrivning-nutrition 
4.6.10 Provtagare-endast provtagning 
4.6.11 Vårdadministratör-grund 
4.6.12 Vårdadministratör-signering 
4.6.20 Läkemedelsgenomgång </t>
    </r>
  </si>
  <si>
    <r>
      <rPr>
        <sz val="11"/>
        <color rgb="FF000000"/>
        <rFont val="Calibri"/>
        <scheme val="minor"/>
      </rPr>
      <t xml:space="preserve">Borttag av rättighetsnod för behörighetsprofil </t>
    </r>
    <r>
      <rPr>
        <b/>
        <sz val="11"/>
        <color rgb="FF000000"/>
        <rFont val="Calibri"/>
        <scheme val="minor"/>
      </rPr>
      <t xml:space="preserve">4.7.14 Regionalsystemadministratör </t>
    </r>
    <r>
      <rPr>
        <sz val="11"/>
        <color rgb="FF000000"/>
        <rFont val="Calibri"/>
        <scheme val="minor"/>
      </rPr>
      <t xml:space="preserve">utifrån Rutin för ansvarsfördelning. </t>
    </r>
  </si>
  <si>
    <r>
      <rPr>
        <sz val="11"/>
        <color rgb="FF000000"/>
        <rFont val="Calibri"/>
        <scheme val="minor"/>
      </rPr>
      <t xml:space="preserve">Borttag av rättighetsnod för tilläggsbehörighet </t>
    </r>
    <r>
      <rPr>
        <b/>
        <sz val="11"/>
        <color rgb="FF000000"/>
        <rFont val="Calibri"/>
        <scheme val="minor"/>
      </rPr>
      <t>17. Schemaläggare</t>
    </r>
    <r>
      <rPr>
        <sz val="11"/>
        <color rgb="FF000000"/>
        <rFont val="Calibri"/>
        <scheme val="minor"/>
      </rPr>
      <t xml:space="preserve"> </t>
    </r>
  </si>
  <si>
    <r>
      <rPr>
        <b/>
        <sz val="11"/>
        <color rgb="FF000000"/>
        <rFont val="Calibri"/>
        <scheme val="minor"/>
      </rPr>
      <t xml:space="preserve">Kompletterat nedan behörighetsprofil med rättighetsnod i Gruppen: Vårdadministration
</t>
    </r>
    <r>
      <rPr>
        <sz val="11"/>
        <color rgb="FF000000"/>
        <rFont val="Calibri"/>
        <scheme val="minor"/>
      </rPr>
      <t>4.6.7.1 Behandlare-remissmottagare, provtagare</t>
    </r>
  </si>
  <si>
    <r>
      <rPr>
        <b/>
        <sz val="11"/>
        <color rgb="FF000000"/>
        <rFont val="Calibri"/>
        <scheme val="minor"/>
      </rPr>
      <t xml:space="preserve">Kompletterat nedan behörighetsprofil med rättighetsnod i Gruppen: Läkemedel
</t>
    </r>
    <r>
      <rPr>
        <sz val="11"/>
        <color rgb="FF000000"/>
        <rFont val="Calibri"/>
        <scheme val="minor"/>
      </rPr>
      <t>4.8.1 Kommunanvändare + journal</t>
    </r>
  </si>
  <si>
    <r>
      <rPr>
        <b/>
        <sz val="11"/>
        <color rgb="FF000000"/>
        <rFont val="Calibri"/>
      </rPr>
      <t xml:space="preserve">Kompletterat nedan behörighetsprofil med rättighetsnod i Gruppen: Journal
</t>
    </r>
    <r>
      <rPr>
        <sz val="11"/>
        <color rgb="FF000000"/>
        <rFont val="Calibri"/>
      </rPr>
      <t>4.8.2 Kommunanvändare + journal
4.8.2.1 Kommunanvändare - Egenvårdsbedömning</t>
    </r>
  </si>
  <si>
    <r>
      <rPr>
        <b/>
        <sz val="11"/>
        <color rgb="FF000000"/>
        <rFont val="Calibri"/>
      </rPr>
      <t xml:space="preserve">Kompletterat nedan behörighetsprofil med rättighetsnod i Gruppen: Vårdadministration
</t>
    </r>
    <r>
      <rPr>
        <sz val="11"/>
        <color rgb="FF000000"/>
        <rFont val="Calibri"/>
      </rPr>
      <t>4.6.11 Vårdadministratör-grund
4.6.12 Vårdadministratör-signering
4.6.13 Receptionist</t>
    </r>
  </si>
  <si>
    <t>Behörighetsdokumen 4.7 FASTSTÄLLT</t>
  </si>
  <si>
    <t>Beskrivning av fliken Rättigheter behörighetsprofil</t>
  </si>
  <si>
    <t>Beskrivning vad de olika kolumnerna innebär och innehåller</t>
  </si>
  <si>
    <t>Kolumn A - Yrkesneutral behörighetsprofil</t>
  </si>
  <si>
    <t>Innehåller benämningen på den yrkesneutrala behörighetsprofilen.</t>
  </si>
  <si>
    <t>Kolumn B - Grupp</t>
  </si>
  <si>
    <t>Anger vilken grupp/modul rättighetsnoden är kopplat till.</t>
  </si>
  <si>
    <t>Kolumn C - Rättighetsnod/Funktionskloss</t>
  </si>
  <si>
    <t>Anger namnet på aktuell rättighetsnod/funktionskloss.</t>
  </si>
  <si>
    <t>Kolumn D - Värde</t>
  </si>
  <si>
    <t>Anger värdet som är kopplat till rättighetsnoden/funktionsklossen i kolumn C.</t>
  </si>
  <si>
    <r>
      <rPr>
        <b/>
        <i/>
        <sz val="11"/>
        <color rgb="FF000000"/>
        <rFont val="Calibri"/>
        <family val="2"/>
      </rPr>
      <t>Kolumn E och F</t>
    </r>
    <r>
      <rPr>
        <i/>
        <sz val="11"/>
        <color rgb="FF000000"/>
        <rFont val="Calibri"/>
        <family val="2"/>
      </rPr>
      <t xml:space="preserve"> - (är dolda)</t>
    </r>
  </si>
  <si>
    <t>Arketyper i Cosmic behörighetsstyrning</t>
  </si>
  <si>
    <t>Kolumn G - Beskrivning rättighetsnod/funktionskloss</t>
  </si>
  <si>
    <t xml:space="preserve">Det går att filtrera dokumentet genom att markera den behörighetsprofil som ska granskas/hanteras genom att i fältet för behörighetsprofiler markera den profil som är aktuell. Det går att markera flera profiler genom att klicka på symbolen uppe i höga hörnet med tre bockar med streck, samt att rensa filtreringen genom att klicka på filtreringssymbolen med kryss. </t>
  </si>
  <si>
    <t>Här återfinns den beskrivning Cambio angivit till respektive rättighetsnod/funktionskloss - vilken behörighet användaren får vid tilldelande av nämnd rättighetsnod.</t>
  </si>
  <si>
    <t>Kolumn H - Beroende rättighetsnoder</t>
  </si>
  <si>
    <t>Om en rättighetsnod/funktionskloss har ett beroende till någon av de andra rättighetsnoderna anges det i denna kolumn.</t>
  </si>
  <si>
    <t>Kolumn J - Sussa kommentar</t>
  </si>
  <si>
    <t>Här finner man viktig information bl.a vid revidering av de yrkesneutrala behörighetsprofilerna kommer det i denna kolumn skrivas in 
Ex 2023-11-28 Sussa vårdstöd kompletterat efter tagit beslut Sussa följ av beslutsnr.</t>
  </si>
  <si>
    <t>Kolumn K - Ansvarig (DOLD) - information för Sussa vårdstöd</t>
  </si>
  <si>
    <t>Kolumn L - Status</t>
  </si>
  <si>
    <r>
      <t xml:space="preserve">Här anges det vilken status en rättighetsnod har, endast </t>
    </r>
    <r>
      <rPr>
        <b/>
        <sz val="11"/>
        <color rgb="FF000000"/>
        <rFont val="Calibri"/>
        <family val="2"/>
      </rPr>
      <t xml:space="preserve">Godkända </t>
    </r>
    <r>
      <rPr>
        <sz val="11"/>
        <color rgb="FF000000"/>
        <rFont val="Calibri"/>
        <family val="2"/>
      </rPr>
      <t xml:space="preserve">rättighetsnoder presenteras. </t>
    </r>
  </si>
  <si>
    <t>Kolumn M - Regionalt beslut</t>
  </si>
  <si>
    <t xml:space="preserve">Här går det att sortera fram vilka rättighetsnoder som ingår i respektive behörighetsprofil. Alternativt jämföra olika behörighetsprofilers åtkomst för ett utpekat område. </t>
  </si>
  <si>
    <t>Kolumn N - Regionala kommentarer</t>
  </si>
  <si>
    <t xml:space="preserve">Under kategorin Grupp går det att se vilka olika delar som ingår i en viss behörighetsprofil som markerats, de lite mer mörkgröna grupperna är de som ingår och de som är "inaktiverade" (ljusgröna) ingår inte. Det går även att söka och filtrera utifrån grupp för att tex kunna se vilka olika behörighetsprofiler som har åtkomst till en viss grupp. </t>
  </si>
  <si>
    <t>Denna kolumn är tom och är tänkt att man regionalt ska kunna använda till att skriva egna kommentarer.</t>
  </si>
  <si>
    <t>Kolumn O - Cambio</t>
  </si>
  <si>
    <t>Denna kolumn är tom men är tänkt att användas om Cambio vill ge någon kommentar till en rättighetsnod/funktionskloss.</t>
  </si>
  <si>
    <t xml:space="preserve">Endast godkända rättighetsnoder för respektive behörighetsprofil presenteras. </t>
  </si>
  <si>
    <t>Godkänd</t>
  </si>
  <si>
    <t>Yrkesneutral behörighetsprofil</t>
  </si>
  <si>
    <t>Rättighetsnod/Funktionskloss</t>
  </si>
  <si>
    <t>Beskrivning - Vad rättighetsnoden/funktionsklossen ger behörighet till</t>
  </si>
  <si>
    <t>4.6.1  Legitimerad behandlare med remiss, läkemedel med förskrivning</t>
  </si>
  <si>
    <t>Ger behörighet att läsa information på aktiviteter som skapats utifrån remitterande eller vårdande enhet</t>
  </si>
  <si>
    <t>ResistanceOverview</t>
  </si>
  <si>
    <t>Ger behörighet att öppna resistensöversikten</t>
  </si>
  <si>
    <t>Save_Contact_Admin_Data</t>
  </si>
  <si>
    <t>Hälsoärende</t>
  </si>
  <si>
    <t>Ger behörighet att se patienters hälsoärenden i fönstret Hälsoärendeöversikt. Ger behörighet till hälsoärendepanelen i Patientlisten som används för att koppla anteckningar och remisser till ett hälsoärende</t>
  </si>
  <si>
    <t>Health Issue</t>
  </si>
  <si>
    <t>Close Health Issue</t>
  </si>
  <si>
    <t>Ger behörighet att stänga ett hälsoärende</t>
  </si>
  <si>
    <t>Create new health issue</t>
  </si>
  <si>
    <t>Ger behörighet att skapa ett nytt hälsoärende</t>
  </si>
  <si>
    <t>Invalidate health issue</t>
  </si>
  <si>
    <t>Ger behörighet att makulera ett hälsoärende</t>
  </si>
  <si>
    <t>Merge health issue</t>
  </si>
  <si>
    <t>Ger behörighet att slå ihop två hälsoärenden</t>
  </si>
  <si>
    <t>Refine name</t>
  </si>
  <si>
    <t>Ger behörighet att ändra namn på ett hälsoärende</t>
  </si>
  <si>
    <t>Re-open closed health issue</t>
  </si>
  <si>
    <t>Ger behörighet att återöppna ett stängt hälsoärende</t>
  </si>
  <si>
    <t>Set health issue as chronic</t>
  </si>
  <si>
    <t>Ger behörighet att sätta ett hälsoärende som kroniskt och vice versa</t>
  </si>
  <si>
    <t>Split health issue</t>
  </si>
  <si>
    <t>Ger behörighet att dela upp ett hälsoärende till två</t>
  </si>
  <si>
    <t>Health Issue overview</t>
  </si>
  <si>
    <t>Ger behörighet att 
öppna Hälsoärendeöversikten</t>
  </si>
  <si>
    <t>Link information to health issue</t>
  </si>
  <si>
    <t>Link contacts</t>
  </si>
  <si>
    <t>Ger behörighet att länka kontakter till ett hälsoärende</t>
  </si>
  <si>
    <t>Link medical record notes</t>
  </si>
  <si>
    <t>Ger behörighet att länka journalanteckningar till ett hälsoärende</t>
  </si>
  <si>
    <t>Link referrals and commitments</t>
  </si>
  <si>
    <t>Ger behörighet att länka remisser och vårdåtagande till ett hälsoärende</t>
  </si>
  <si>
    <t>Invalidate Table</t>
  </si>
  <si>
    <t>Ger behörighet att makulera tabeller i journaltabeller</t>
  </si>
  <si>
    <t>WriteMessagesTab</t>
  </si>
  <si>
    <t xml:space="preserve">Ger behörighet att signera, spara och radera remisser. 
Användare med denna behörighet kan även spara, signera senare och vidimera svar. </t>
  </si>
  <si>
    <t>Ger behörighet att makulera bokad inskrivning via Inskrivningsöversikt eller Kontaktöversikt.</t>
  </si>
  <si>
    <t xml:space="preserve">Ger behörighet att omboka ett vårdtillfälle via Inskrivningsöversikt eller Kontaktöversikt </t>
  </si>
  <si>
    <t>Samtycke</t>
  </si>
  <si>
    <t>Consent for shared EHR</t>
  </si>
  <si>
    <t>Ger behörighet att läsa samtycken för sammanhållen journalföring</t>
  </si>
  <si>
    <t>Consent Management</t>
  </si>
  <si>
    <t>Ger behörighet att öppna fönstret Samtyckeshantering</t>
  </si>
  <si>
    <t>Functions for consent för EHR</t>
  </si>
  <si>
    <t>Ger behörighet att makulera samtycken för sammanhållen journalföring</t>
  </si>
  <si>
    <t xml:space="preserve">Register  </t>
  </si>
  <si>
    <t>Ger behörighet att registrera samtycken för sammanhållen journalföring</t>
  </si>
  <si>
    <t>Revoke</t>
  </si>
  <si>
    <t>Ger behörighet att återkalla samtycken för sammanhållen journalföring</t>
  </si>
  <si>
    <t>Transfercompletion</t>
  </si>
  <si>
    <t>perform_admissions_from_emergency</t>
  </si>
  <si>
    <t>Ger behörighet att göra en förflyttning från akuten</t>
  </si>
  <si>
    <t>perform_new_admissions</t>
  </si>
  <si>
    <t>Ger behörighet att göra en ny förflyttning</t>
  </si>
  <si>
    <t>4.6.10  Provtagare - endast provtagning</t>
  </si>
  <si>
    <t>4.6.11  Vårdadministratör - grund</t>
  </si>
  <si>
    <t>Ger behörighet att makulera journaltabeller</t>
  </si>
  <si>
    <t>4.6.12  Vårdadministratör -  signering</t>
  </si>
  <si>
    <t>4.6.13  Receptionist</t>
  </si>
  <si>
    <t>4.6.14  Kvalitetsuppföljning - journalgranskning</t>
  </si>
  <si>
    <t>4.6.16  Studerande läkemedel - ordination</t>
  </si>
  <si>
    <t>4.6.17  Studerande läkemedel - administrering</t>
  </si>
  <si>
    <t>4.6.18  Studerande - patientnära vård</t>
  </si>
  <si>
    <t>4.6.4  Legitimerad behandlare läkemedel med förskrivning</t>
  </si>
  <si>
    <t xml:space="preserve">4.6.5  Legitimerad behandlare läkemedel   </t>
  </si>
  <si>
    <t>4.6.6  Behandlare</t>
  </si>
  <si>
    <t>4.6.7  Behandlare remissmottagare</t>
  </si>
  <si>
    <t>4.6.8  Omvårdnadspersonal</t>
  </si>
  <si>
    <t>4.6.9  Legitimerad behandlare remiss och förskrivning - nutrition</t>
  </si>
  <si>
    <t xml:space="preserve">4.6.3  Legitimerad behandlare läkemedel - födelseanmälan, tillväxtkurva   </t>
  </si>
  <si>
    <t>4.6.2  Legitimerad behandlare läkemedel med förskrivning - födelseanmälan, tillväxtkurva</t>
  </si>
  <si>
    <t xml:space="preserve">Operation (TM2) </t>
  </si>
  <si>
    <t>ProcedurePlan</t>
  </si>
  <si>
    <t>Ger behörighet att öppna operationsanmälan - utveckling pågår</t>
  </si>
  <si>
    <t>4.6.19  Läs</t>
  </si>
  <si>
    <t>4.6.15  Vårdplatskoordinator</t>
  </si>
  <si>
    <t>Mappning</t>
  </si>
  <si>
    <t>Rättighetstyp</t>
  </si>
  <si>
    <t>Ansvarig expertgrupp</t>
  </si>
  <si>
    <t>Behörighetsnod</t>
  </si>
  <si>
    <t>G_B</t>
  </si>
  <si>
    <t>Färg</t>
  </si>
  <si>
    <t>Regionalt beslut</t>
  </si>
  <si>
    <t>Ansvarig</t>
  </si>
  <si>
    <t>EXP Vårddokumentation</t>
  </si>
  <si>
    <t>Tilldelad</t>
  </si>
  <si>
    <t>AG Akut vård</t>
  </si>
  <si>
    <t>4.6.3  Legitimerad behandlare läkemedel - födelseanmälan, tillväxtkurva</t>
  </si>
  <si>
    <t>Funktionskloss</t>
  </si>
  <si>
    <t>Ej godkänd</t>
  </si>
  <si>
    <t>Ej tilldelad</t>
  </si>
  <si>
    <t>AG Barn och ungdomars hälsa</t>
  </si>
  <si>
    <t>Valbar</t>
  </si>
  <si>
    <t>Vit</t>
  </si>
  <si>
    <t>AG Cancersjukdomar</t>
  </si>
  <si>
    <t>EXP BoS</t>
  </si>
  <si>
    <t>AG Endokrina sjukdomar</t>
  </si>
  <si>
    <t>EXP Översikter</t>
  </si>
  <si>
    <t>AG Hjärt- och kärlsjukdomar</t>
  </si>
  <si>
    <t>AG Hud- och könssjukdomar</t>
  </si>
  <si>
    <t>AG Kvinnosjukdomar och förlossning</t>
  </si>
  <si>
    <t>AG Infektionssjukdomar</t>
  </si>
  <si>
    <t>AG Kirurgi och plastikkirurgi</t>
  </si>
  <si>
    <t>EXP Nationella tjänster</t>
  </si>
  <si>
    <t>AG Lung- och allergisjukdomar</t>
  </si>
  <si>
    <t>Omvårdnadsstuderande</t>
  </si>
  <si>
    <t>AG Mag- och tarmsjukdomar</t>
  </si>
  <si>
    <t>REF Utdata</t>
  </si>
  <si>
    <t>AG Nervsystemets sjukdomar</t>
  </si>
  <si>
    <t>AG Njur- och urinvägssjukdomar</t>
  </si>
  <si>
    <t>AG Psykisk hälsa</t>
  </si>
  <si>
    <t>EXP LINK</t>
  </si>
  <si>
    <t>AG Rehabilitering, habilitering och försäkringsmedicin</t>
  </si>
  <si>
    <t>Sekreterare - grund</t>
  </si>
  <si>
    <t>EXP Läkemedel</t>
  </si>
  <si>
    <t>AG Reumatiska sjukdomar</t>
  </si>
  <si>
    <t>EXP Bildhantering och Multimedia</t>
  </si>
  <si>
    <t>AG Rörelseorganens sjukdomar</t>
  </si>
  <si>
    <t>AG Tandvård</t>
  </si>
  <si>
    <t>VAL Operation</t>
  </si>
  <si>
    <t>AG Äldres hälsa</t>
  </si>
  <si>
    <t>EXP Remisser, Resursplanering och Vårdadministration</t>
  </si>
  <si>
    <t>AG Ögonsjukdomar</t>
  </si>
  <si>
    <t>Sekreterare - signering</t>
  </si>
  <si>
    <t>AG Öron-, näs- och halssjukdomar</t>
  </si>
  <si>
    <t>Behandlare - remissmottagare</t>
  </si>
  <si>
    <t>CPO</t>
  </si>
  <si>
    <t>Tillväxtkurva</t>
  </si>
  <si>
    <t>EXP Ramverk</t>
  </si>
  <si>
    <t>Ramverk</t>
  </si>
  <si>
    <t>EXP Flera</t>
  </si>
  <si>
    <t>VAL Anestesi/IVA</t>
  </si>
  <si>
    <t>Anestesiplan</t>
  </si>
  <si>
    <t>Operationsanmälan</t>
  </si>
  <si>
    <t>Operationsregistrering</t>
  </si>
  <si>
    <t>Konfigurera schema</t>
  </si>
  <si>
    <t>Tidregistrera</t>
  </si>
  <si>
    <t>Läsa</t>
  </si>
  <si>
    <t>CareProgressOverview</t>
  </si>
  <si>
    <t>Framework/PatientIDSearch</t>
  </si>
  <si>
    <t>GrowthChart</t>
  </si>
  <si>
    <t>EquipmentPlanning</t>
  </si>
  <si>
    <t>Query</t>
  </si>
  <si>
    <t>Patient</t>
  </si>
  <si>
    <t>Map</t>
  </si>
  <si>
    <t>Resources</t>
  </si>
  <si>
    <t>Restricted</t>
  </si>
  <si>
    <t>Search_log</t>
  </si>
  <si>
    <t>Counter period check</t>
  </si>
  <si>
    <t>Webscheduler administration</t>
  </si>
  <si>
    <t>AnaestheticPlan</t>
  </si>
  <si>
    <t>AnaestheticRecord</t>
  </si>
  <si>
    <t>RecoveryRegistration</t>
  </si>
  <si>
    <t>SurgicalRecord</t>
  </si>
  <si>
    <t>TheatreCaseConfirmation</t>
  </si>
  <si>
    <t>WaypointRegistration</t>
  </si>
  <si>
    <t>BedOverview</t>
  </si>
  <si>
    <t>PatientNote</t>
  </si>
  <si>
    <t>Ger behörighet att öppna fönstret Vårduppföljning</t>
  </si>
  <si>
    <t>Ger behörighet att öppna sök PatientIDfönstret</t>
  </si>
  <si>
    <t>OpenGrowthChart</t>
  </si>
  <si>
    <t>Ger behörighet att öppna tillväxtkurvan</t>
  </si>
  <si>
    <t>Create and Remove</t>
  </si>
  <si>
    <t>Ger behörighet att skapa och ta bort utrustningstyper</t>
  </si>
  <si>
    <t>Update</t>
  </si>
  <si>
    <t>Ger behörighet att uppdatera tillgänglighet för en utrustningstyp</t>
  </si>
  <si>
    <t>Ger användaren behörighet att skapa nya samt ändra i sina egna befintliga frågor</t>
  </si>
  <si>
    <t>Publish_all</t>
  </si>
  <si>
    <t>Ger behörighet att publicera frågor i det gemensamma biblioteket</t>
  </si>
  <si>
    <t>Review</t>
  </si>
  <si>
    <t>Ger behörighet att granska publicerade frågor</t>
  </si>
  <si>
    <t>Identify_all_patients</t>
  </si>
  <si>
    <t>Ger användaren behörighet att identifiera alla patienter</t>
  </si>
  <si>
    <t>Identify_listed_patients</t>
  </si>
  <si>
    <t>Ger användaren behörighet att identifiera patienter som är listade på användarens enhet/enheter</t>
  </si>
  <si>
    <t>Ger behörighet att se kartvyn</t>
  </si>
  <si>
    <t>View_all_resources</t>
  </si>
  <si>
    <t>Ger behörighet att inkludera alla resurser i sökningar</t>
  </si>
  <si>
    <t>Include</t>
  </si>
  <si>
    <t>Ger användare behörighet till all data oberoende av användarens behörighetsprofil</t>
  </si>
  <si>
    <t>Ger behörighet att granska sökloggen</t>
  </si>
  <si>
    <t>Result</t>
  </si>
  <si>
    <t>Export_pseudonymized_data</t>
  </si>
  <si>
    <t>Ger behörighet att exportera identiferbar data från Cosmic Insight till  filer t.ex CSV</t>
  </si>
  <si>
    <t>Export_identfied_data</t>
  </si>
  <si>
    <t>Ger behörighet att exportera identifierade resultat från Cosmic till filer exempelvis CSV</t>
  </si>
  <si>
    <t>Export_serverside</t>
  </si>
  <si>
    <t>Ger behörighet att schemalägga exportering av identifierade frågor från Cosmic Insight till CSV filer regelbundet</t>
  </si>
  <si>
    <t>Ger behörighet att öppna fliken kontrollera kassaperioder</t>
  </si>
  <si>
    <t>Administer occasion</t>
  </si>
  <si>
    <t>Ger behörighet att administrera ett utdelningstillfälle i fönstret Läkemedel/fliken Utdelningsvy</t>
  </si>
  <si>
    <t>Hand Over Occassion</t>
  </si>
  <si>
    <t>Ger behörighet att överlämna ett utdelningstillfälle i fönstret Läkemedel/fliken Utdelningsvy</t>
  </si>
  <si>
    <t>Dispense occasion</t>
  </si>
  <si>
    <t>Ger behörighet att iordningsställa ett utdelningstillfälle i fönstret Läkemedel/fliken Utdelningsvy</t>
  </si>
  <si>
    <t>Ger behörighet att spara och modifiera fraser sparade i editorn</t>
  </si>
  <si>
    <t>Ger behörighet att ändra i fönstret vårdtjänster för webbtidbok</t>
  </si>
  <si>
    <t>Ger behörighet att öppna fönstret vårdtjänster för webbtidbok</t>
  </si>
  <si>
    <t>EditResourceAssignment</t>
  </si>
  <si>
    <t>Ger behörighet att spara ändringar i fönstren schemamallar, bemanna vårdtjänstschema, bemanna schemamallar och ej bemannade vårdtjänster</t>
  </si>
  <si>
    <t>Ger behörighet att öppna en anestesiplan - Under utveckling</t>
  </si>
  <si>
    <t>Ger behörighet att spara en anestesiplan</t>
  </si>
  <si>
    <t>Ger behörighet att signera en anestesiplan</t>
  </si>
  <si>
    <t>Ger behörighet att spara en anestesiregistrering</t>
  </si>
  <si>
    <t>Ger behörighet att signera en anestesiregistrering</t>
  </si>
  <si>
    <t>Print</t>
  </si>
  <si>
    <t>Ger behörighet att skriva ut operationsanmälan</t>
  </si>
  <si>
    <t>Ger behörighet att spara en operationsanmälan</t>
  </si>
  <si>
    <t>Ger behörighet att signera en operationsanmälan</t>
  </si>
  <si>
    <t>Ger behörighet att spara en postoperativ registrering</t>
  </si>
  <si>
    <t>Ger behörighet att signera en postoperativ registrering</t>
  </si>
  <si>
    <t>Ger behörighet att spara operationsregistrering</t>
  </si>
  <si>
    <t>Ger behörighet att signera operationsregistrering</t>
  </si>
  <si>
    <t>Register</t>
  </si>
  <si>
    <t>Ger behörighet att tidsregistrera</t>
  </si>
  <si>
    <t>Open Case view</t>
  </si>
  <si>
    <t>Open Program view</t>
  </si>
  <si>
    <t>Ger behörighet att öppna fönstret Operationsprogram</t>
  </si>
  <si>
    <t>Confirm schedule</t>
  </si>
  <si>
    <t>Ger behörighet att bekräfta ett schema</t>
  </si>
  <si>
    <t>Unconfirm schedule</t>
  </si>
  <si>
    <t>Ger behörighet att avbekräfta ett schema</t>
  </si>
  <si>
    <t>ManageOvercrowdingPlan</t>
  </si>
  <si>
    <t>Ger behörighet att aktivera överbeläggningsplan och uppdatera antalet överbelagda sängplatser på en enhet</t>
  </si>
  <si>
    <t>ManageUnitGroups</t>
  </si>
  <si>
    <t>Ger behörighet att hantera Gruppering i fönstret Vårdplatsöversikt</t>
  </si>
  <si>
    <t>OpenAdministerLocations</t>
  </si>
  <si>
    <t>Ger behörighet att skapa, ändra och ta bort korridorer, rum och vårdplatser</t>
  </si>
  <si>
    <t>OpenAdministerEstablishedBeds</t>
  </si>
  <si>
    <t>Ger behörighet att skapa ändra och ta bort fastställda vårdplatser</t>
  </si>
  <si>
    <t>OpenAdministerAvailiableBeds</t>
  </si>
  <si>
    <t>Ger behörighet att skapa ändra och ta bort disponibla vårdplatser</t>
  </si>
  <si>
    <t>findPLannedActions</t>
  </si>
  <si>
    <t>Ger rätt att se bokade kontakter på annan enhet där man har rätt att boka</t>
  </si>
  <si>
    <t>bookActionSharedTimeSlot</t>
  </si>
  <si>
    <t>Ger behörighet  att boka tid på annan enhet där man har rätt att boka. Detta kallas för lånande.</t>
  </si>
  <si>
    <t>Basic</t>
  </si>
  <si>
    <t>Ger endast läsmöjligheter. Inget personligt inlogg krävs. All patientdata visas anonymt. Behövs bara för den användare som nyttjas för "korridormonitor"</t>
  </si>
  <si>
    <t>Open and save</t>
  </si>
  <si>
    <t>Ger användare möjlighet att skriva personliga noteringar om patienten</t>
  </si>
  <si>
    <t>Rättighetsnod/ Funktionskloss</t>
  </si>
  <si>
    <t>Beroende rättighetsnoder</t>
  </si>
  <si>
    <t>Sussa vårdstöd kommentar</t>
  </si>
  <si>
    <t>Agreement administration</t>
  </si>
  <si>
    <t>Ger behörighet att öppna fönstren Öppna kundavtal och Nytt kundavtal</t>
  </si>
  <si>
    <t>Aktivitetsramverket</t>
  </si>
  <si>
    <t>Behörighet att öppna kassor, kontrollera kassaperioder, öppna Faktureringsöversikt, koder och godkänna för export. Öppna In-/Utskrivning-, Kontaktöversikten, kontaktinfo och att se remisser</t>
  </si>
  <si>
    <t>Denna behörighet bör sättas så att den överensstämmer med läsbehörigheten för annan klinisk data, framför allt journal.</t>
  </si>
  <si>
    <t>Att göra - Enhet</t>
  </si>
  <si>
    <t>To do - ClinicWard</t>
  </si>
  <si>
    <t>Ger behörighet att öppna fönstret att göra - enhet</t>
  </si>
  <si>
    <t>Manager</t>
  </si>
  <si>
    <t>findInBoxItems</t>
  </si>
  <si>
    <t xml:space="preserve">Ger behörighet se svar i inkorgen </t>
  </si>
  <si>
    <t>findRequests</t>
  </si>
  <si>
    <t>Ger behörighet att se beställningar</t>
  </si>
  <si>
    <t>inaktiv</t>
  </si>
  <si>
    <t>findResults</t>
  </si>
  <si>
    <t>Ger behörighet att se svar</t>
  </si>
  <si>
    <t>Ger behörighet att öppna fönstret Manuell inmatning svar.</t>
  </si>
  <si>
    <t>Elektronisk födelseanmälan</t>
  </si>
  <si>
    <t>Resend</t>
  </si>
  <si>
    <t xml:space="preserve">Ger behörighet att återsända en födelseanmälan </t>
  </si>
  <si>
    <t>Close Health issue</t>
  </si>
  <si>
    <t>Health Issue Overview</t>
  </si>
  <si>
    <t>Infektionsverktyget</t>
  </si>
  <si>
    <t>Prescription reason</t>
  </si>
  <si>
    <t>Correct</t>
  </si>
  <si>
    <t xml:space="preserve">Ger behörighet till att rätta felaktig ordinationsorsak av anitbiotika </t>
  </si>
  <si>
    <t>query</t>
  </si>
  <si>
    <t>administrate</t>
  </si>
  <si>
    <t>Ger behörighet att ta bort publika frågor och dashboards som har skapats av andra användare</t>
  </si>
  <si>
    <t>Kräver behörighet för
Grupp Insight
Rättighetsnod:  List
Värde: View.</t>
  </si>
  <si>
    <t xml:space="preserve">Denna rättighetsnod behöver även kopplas till rätt dimensionsvärde som styr ordinationsrätten för att bli komplett. </t>
  </si>
  <si>
    <t>Grupp: Läkemedel
Rättighetsnod: Nurse view
Värde: Student sign administration occasion 
och 
Grupp: Läkemedel
Rättighetsnod: Self-administrering
Värde: Sign self_x0002_administering 
ska inte ges till samma användare</t>
  </si>
  <si>
    <t>Ger behörighet att skapa och signera förskrivningar av nutritionsprodukter i fönstret Läkemedel.</t>
  </si>
  <si>
    <t>Grupp: Läkemedel 
Rättighetsnod: Self-Administering
Värde: Sign self-administering 
och 
Grupp: Läkemedel
Rättighetsnod: Nurse view 
Värde: Student sign administration occasion ska inte ges till samma användare</t>
  </si>
  <si>
    <t xml:space="preserve">Ger behörighet att spara en anestesiplan </t>
  </si>
  <si>
    <t xml:space="preserve">Ger behörighet att signera en anestesiplan </t>
  </si>
  <si>
    <t xml:space="preserve">Ger behörighet att spara operationsanmälan </t>
  </si>
  <si>
    <t xml:space="preserve">Ger behörighet att signera en operationsanmälan </t>
  </si>
  <si>
    <t>Ger behörighet att spara operationsregistreing</t>
  </si>
  <si>
    <t>Ger behörighet att signera operationsregistreing</t>
  </si>
  <si>
    <t>Framework/ LogFolderAccess</t>
  </si>
  <si>
    <t>Ger behörighet att öppna fellogg vid systemkrasch. Aktiveras ej då alla användare får denna för att underlätta felrapportering</t>
  </si>
  <si>
    <t>Patient/Address</t>
  </si>
  <si>
    <t>add</t>
  </si>
  <si>
    <t>Ger behörighet att lägga till en ny adress på ett patientobjekt i Patientkortet</t>
  </si>
  <si>
    <t>Inaktiv</t>
  </si>
  <si>
    <t>get</t>
  </si>
  <si>
    <t>Ger behörighet att se en adress på ett patientobjekt i Patientkortet</t>
  </si>
  <si>
    <t>remove</t>
  </si>
  <si>
    <t>Ger behörighet att ta bort en adress på ett patientobjekt i Patientkortet</t>
  </si>
  <si>
    <t>set</t>
  </si>
  <si>
    <t>Ger behörighet att ändra i befintlig adress på ett patientobjekt i Patientkortet</t>
  </si>
  <si>
    <t>Patient/Birth</t>
  </si>
  <si>
    <t>Ger behörighet att se datum och tid för Född på ett patientobjekt i Patientkortet</t>
  </si>
  <si>
    <t>Ger behörighet att lägga till datum och tid för Född på ett patientobjekt i Patientkortet</t>
  </si>
  <si>
    <t>Patient/Death</t>
  </si>
  <si>
    <t>Ger behörighet att se datum och tid för Avliden på ett patientobjekt i Patientkortet</t>
  </si>
  <si>
    <t>Ger behörighet att markera en patient som Avliden och ange datum och tid för detta på ett patientobjekt i Patientkortet</t>
  </si>
  <si>
    <t>Patient/Disconnect</t>
  </si>
  <si>
    <t>Ger behörighet att koppla isär en koppling i fliken Kopplade inaktiva nummer i Patientkortet</t>
  </si>
  <si>
    <t>Patient/Email</t>
  </si>
  <si>
    <t>Ger behörighet att lägga till en ny E-post på ett patientobjekt i Patientkortet</t>
  </si>
  <si>
    <t>Ger behörighet att se en E-post  på ett patientobjekt i Patientkortet</t>
  </si>
  <si>
    <t>Ger behörighet att ta bort en E-post på ett patientobjekt i Patientkortet</t>
  </si>
  <si>
    <t>Ger behörighet att ändra i befintlig E-post på ett patientobjekt i Patientkortet</t>
  </si>
  <si>
    <t>Patient/get</t>
  </si>
  <si>
    <t>Ger behörighet att öppna fönstret Patientkort</t>
  </si>
  <si>
    <t>Patient/Home</t>
  </si>
  <si>
    <t>Ger behörighet att se information under sektionen Folkbokföringsuppgifter på ett patientobjekt i Patientkortet</t>
  </si>
  <si>
    <t>Ger behörighet att ändra information under sektionen Folkbokföringsuppgifter på ett patientobjekt i Patientkortet</t>
  </si>
  <si>
    <t>Patient/Identifier</t>
  </si>
  <si>
    <t>Ger behörighet att lägga till en ny identifierare på ett patientobjekt i Patientkortet</t>
  </si>
  <si>
    <t>Ger behörighet att se en identifierare på ett patientobjekt i Patientkortet</t>
  </si>
  <si>
    <t>Patient/modify</t>
  </si>
  <si>
    <t>Modify</t>
  </si>
  <si>
    <t>Ger behörighet att göra alla ändringar i patientkortet</t>
  </si>
  <si>
    <t>Patient/Name</t>
  </si>
  <si>
    <t>Ger behörighet att ändra en patients namn på ett patientobjekt i Patientkortet</t>
  </si>
  <si>
    <t>Patient/NewConnection</t>
  </si>
  <si>
    <t>Ger behörighet att skapa ny koppling i fliken Kopplade inaktiva nummer i Patientkortet</t>
  </si>
  <si>
    <t>Patient/PhoneNumber</t>
  </si>
  <si>
    <t>Ger behörighet att lägga till telefonnummer på ett patientobjekt i Patientkortet</t>
  </si>
  <si>
    <t>Ger behörighet att se ett telefonnummer på ett patientobjekt i Patientkortet</t>
  </si>
  <si>
    <t>Ger behörighet att ta bort ett telefonnummer på ett patientobjekt i Patientkortet</t>
  </si>
  <si>
    <t>Ger behörighet att ändra i befintligt telefonnummer på ett patientobjekt i Patientkortet</t>
  </si>
  <si>
    <t>Patient/Sex</t>
  </si>
  <si>
    <t>Ger behörighet att se uppgifter om Kön på ett patientobjekt i Patientkortet</t>
  </si>
  <si>
    <t>Ger behörighet att ändra uppgifter om Kön på ett patientobjekt i Patientkortet</t>
  </si>
  <si>
    <t>PatientService/Manager</t>
  </si>
  <si>
    <t>createActive</t>
  </si>
  <si>
    <t>Ger behörighet att skapa patienter</t>
  </si>
  <si>
    <t>UserService/ SecurityOverride</t>
  </si>
  <si>
    <t>Ger behörighet att aktivera full behörighet via menyvalet Aktivera full behörighet, så att all sekretess och interna spärrar bryts och öppnas</t>
  </si>
  <si>
    <t>Måste kombineras med en av 
Grupp: Remiss
Rättighetsnod: Answer
Värde: ReadyToSign, SendUnsigned eller SignAnswer</t>
  </si>
  <si>
    <t xml:space="preserve">Ger behörighet att sätta ett remissvar som "klar för signering" och "klar för vidimering".  Användare med denna behörighet kan även spara ett svar och välja att sätta det som "klar för signering" eller "klar för vidimering" vid ett senare tillfälle. </t>
  </si>
  <si>
    <t>Grupp: Remiss
Rättighetsnod: Answer
Värde: SignAnswer 
är överordnad denna rättighet</t>
  </si>
  <si>
    <t xml:space="preserve">Ger behörighet att skicka osignerad. Användare med denna behörighet kan även spara remissvar. </t>
  </si>
  <si>
    <t>OBS! Nedan rättighetsnod måste man komplettera med i sin Behovs- och riskanalys
Denna behörighet ges automatiskt med 
Grupp: Remss
Rättighetsnod: Request
Värde: SignRequest</t>
  </si>
  <si>
    <t>OBS! Nedan rättighetsnod måste man komplettera med i sin Behovs- och riskanalys
Ger automatiskt rättighet för 
Grupp: Remiss
Rättighetsnod: RequestComponent
Värde: Accept</t>
  </si>
  <si>
    <t>OBS! Nedan rättighetsnod måste man komplettera med i sin Behovs- och riskanalys
Denna behörighet ges automatiskt med 
Grupp: Remiss
Rättighetsnod: Request
Värde: SignRequest</t>
  </si>
  <si>
    <t>Ger behörighet att skicka osignerade remisser</t>
  </si>
  <si>
    <t xml:space="preserve">Ger behörighet att signera betalningsförbindelse. Knappen "Signera" är tillgänglig för användare som har både behörighet att signera en remiss och betalningsförbindelse. Om användare endast har behörighet att signera betalningsförbindelse visas istället knappen "Signera betalningsförbindelse". </t>
  </si>
  <si>
    <t xml:space="preserve">Ger behörighet att signera, spara och radera remisser. Användare med denna behörighet kan även spara, signera senare och vidimera svar. </t>
  </si>
  <si>
    <t>OBS! Nedan rättighetsnoder måste man komplettera med i sin Behovs- och riskanalys
Ger automatiskt rättigheterna för 
Grupp: Remiss
Rättighetsnod: Answer
Värde: SignAnswer
Grupp: Remiss
Rättighetsnod: Rejection
Värde: SignRejection</t>
  </si>
  <si>
    <t>OBS! Nedan rättighetsnod måste man komplettera med i sin Behovs- och riskanalys
Denna rättighet får man automatiskt med 
Grupp: Remiss
Rättighetsnod: Assesment
Värde: Accept</t>
  </si>
  <si>
    <t>OpenReceivedSavedAnd SentRequests</t>
  </si>
  <si>
    <t>Ger behörighet att öppna fönstret "Utgående remisser".</t>
  </si>
  <si>
    <t>Denna behörighet ska inte användas om man inte arbetar med lånade tider via bookActionsSharedTimeSlot</t>
  </si>
  <si>
    <t>Ger behörighet att makulera bokad inskrivning via Kontaktöversikt</t>
  </si>
  <si>
    <t xml:space="preserve">Ger behörighet att omboka ett vårdtillfälle via Kontaktöversikt </t>
  </si>
  <si>
    <t>Counter administration</t>
  </si>
  <si>
    <t>Vårdmodellen</t>
  </si>
  <si>
    <t>Action</t>
  </si>
  <si>
    <t>Ger behörighet att se en patients vårdåtgärder</t>
  </si>
  <si>
    <t>Commitment</t>
  </si>
  <si>
    <t>Ger behörighet att se en patients vårdkontakter</t>
  </si>
  <si>
    <t>Contact</t>
  </si>
  <si>
    <t>Ger behörighet att se en patients vårdåtagande</t>
  </si>
  <si>
    <t xml:space="preserve">Ger behörighet att sätta en remissavvisning som "klar för signering".  Användare som har denna behörighet har även möjlighet att sätta en pappersremissavvisning som "klar för vidimering" och ta bort avvisningssvar. </t>
  </si>
  <si>
    <t>Grupp: Remiss
Rättighetsnod: Rejection
Värde: SignRejection 
är överordnad denna behörighet</t>
  </si>
  <si>
    <t xml:space="preserve">Ger Behörighet att sätta en remiss som "klar för signering".  Användare som har denna behörighet kan även spara och radera sparade remisser samt sätta en betalningsförbindelse som "klar för signering". </t>
  </si>
  <si>
    <t>Grupp Remiss
Rättighetsnod: Requset
Värde: SignRequest 
är överordnad denna behörighet.</t>
  </si>
  <si>
    <t>Hänvisar till IVO ärende: Ej tillåtet med "förförskrivning"</t>
  </si>
  <si>
    <t>Hänvisar till IVO ärende: Ej tillåtet med "förförskrivning"
IVO ej aktuellt för nutrition men rekommenderas ej.</t>
  </si>
  <si>
    <t>Registrera en telefonordination för kontrasignering i fönstret Läkemedel.</t>
  </si>
  <si>
    <t>Ger behörighet att skapa, ändra och ta bort korridorer, rum och vårdplatser (Ger behörighet att öppna fönstret Konfigurera vårdplatser)</t>
  </si>
  <si>
    <t>Administer Activity Functions</t>
  </si>
  <si>
    <t>Edit Activity</t>
  </si>
  <si>
    <t>Ger behörighet att redigera aktiviteter i fönstret Administrera aktivitetsfunktioner</t>
  </si>
  <si>
    <t>Edit Staff</t>
  </si>
  <si>
    <t>Ger behörighet att redigera personal i fönstret Administrera aktivitetsfunktioner</t>
  </si>
  <si>
    <t>Ger behörighet att öppna fönstret Administrera aktivitetsfunktioner</t>
  </si>
  <si>
    <t>Create Activity Functions</t>
  </si>
  <si>
    <t>Ger behörighet att skapa aktivitetsfunktioner i fönstret Skapa aktivitetsfunktioner</t>
  </si>
  <si>
    <t>Edit</t>
  </si>
  <si>
    <t>Ger behörighet att redigera aktivitetsfunktioner i fönstret Skapa aktivitetsfunktioner</t>
  </si>
  <si>
    <t>Ger behörighet att öppna fönstret Skapa aktivitetsfunktioner</t>
  </si>
  <si>
    <t>Operational_Workload</t>
  </si>
  <si>
    <t>Open_Operational_
Workload</t>
  </si>
  <si>
    <t>Ger behörighet att öppna fönstret Belastningskonfiguration</t>
  </si>
  <si>
    <t>Save_Operational_ Workload</t>
  </si>
  <si>
    <t>Ger behörighet att spara ändringar i fönstret Belastningskonfiguration</t>
  </si>
  <si>
    <t>Catalogue administration</t>
  </si>
  <si>
    <t>Edit Local drugs</t>
  </si>
  <si>
    <t>Ger behörighet att redigera lokala läkemedel i produktkatalogen</t>
  </si>
  <si>
    <t>Search drug catalogue</t>
  </si>
  <si>
    <t>Ger behörighet att söka i produktkatalogen</t>
  </si>
  <si>
    <t>Unit times administration</t>
  </si>
  <si>
    <t>Administer administration times at specific unit</t>
  </si>
  <si>
    <t>Ger behörighet administrera tider på en enhet i fönstret  Enhetens tider och läkemedelsförråd</t>
  </si>
  <si>
    <t>Administer administration times generally</t>
  </si>
  <si>
    <t>Ger behörighet administrera genrella tider i fönstret  Enhetens tider och läkemedelsförråd</t>
  </si>
  <si>
    <t>Open Catalogue administration</t>
  </si>
  <si>
    <t xml:space="preserve">Ger behörighet att öppna produktkatalogen </t>
  </si>
  <si>
    <t>Handle error</t>
  </si>
  <si>
    <t>Clear error</t>
  </si>
  <si>
    <t>Ger behörighet att rensa felmeddelanden</t>
  </si>
  <si>
    <t>Messenger</t>
  </si>
  <si>
    <t>Out of Office Admin</t>
  </si>
  <si>
    <t>Ger behörighet att sätta frånvaro på andra användare</t>
  </si>
  <si>
    <t>Administrator</t>
  </si>
  <si>
    <t>Ger behörighet att administrera i Nova board</t>
  </si>
  <si>
    <t>SettingService/ SettingValue/create</t>
  </si>
  <si>
    <t>Ger behörighet att skapa villkor och värden i fönstret Systemövergripande inställningar och urval</t>
  </si>
  <si>
    <t>SettingService/ SettingValue/remove</t>
  </si>
  <si>
    <t>removeActive</t>
  </si>
  <si>
    <t>Ger behörighet att ta bort villkor och värden i fönstret Systemövergripande inställningar och urval</t>
  </si>
  <si>
    <t>SettingService/ SettingValue/value</t>
  </si>
  <si>
    <t>modify</t>
  </si>
  <si>
    <t>Ger behörighet att ändra villkor och värden i fönstret Systemövergripande inställningar och urval</t>
  </si>
  <si>
    <t>Change preferences</t>
  </si>
  <si>
    <t xml:space="preserve">Ger behörighet att editera kassaställen </t>
  </si>
  <si>
    <t>LogOutUsers</t>
  </si>
  <si>
    <t>Ger behörighet att logga ut andra användare från kassor</t>
  </si>
  <si>
    <t>Exportoverview</t>
  </si>
  <si>
    <t xml:space="preserve">Ger behörighet att öppna fönstret Övervaka exporter </t>
  </si>
  <si>
    <t>Template administration</t>
  </si>
  <si>
    <t>EditClinicalInvestigation Templates</t>
  </si>
  <si>
    <t>Ger behörighet att lägga till och redigera mallar Analysytan och Kliniska parametrar i Patientöversikten</t>
  </si>
  <si>
    <t>Administer Consumable templates</t>
  </si>
  <si>
    <t>Ger behörighet att lägga till och redigera mallar för förbrukningsartiklar i fönstret Malladministration</t>
  </si>
  <si>
    <t>Administer Drug templates</t>
  </si>
  <si>
    <t>Ger behörighet att lägga till och redigera mallar för läkemedel i fönstret Malladministration</t>
  </si>
  <si>
    <t>Administer Nutrition templates</t>
  </si>
  <si>
    <t>Ger behörighet att lägga till och redigera mallar för nutrition i fönstret Malladministration</t>
  </si>
  <si>
    <t>Administer Packages</t>
  </si>
  <si>
    <t>Ger behörighet att lägga till och redigera paketmallar i fönstret Malladministration</t>
  </si>
  <si>
    <t>Administer PGD prescriptions</t>
  </si>
  <si>
    <t>Ger behörighet att lägga till och redigera mallar för ordination enligt generella direktiv i fönstret Malladministration</t>
  </si>
  <si>
    <t>Approve consumable templates</t>
  </si>
  <si>
    <t>Ger behörighet att godkänna eller avvisa mallar för förbrukningsartiklar i fönstret Malladministration</t>
  </si>
  <si>
    <t>Approve Drug templates</t>
  </si>
  <si>
    <t>Ger behörighet att godkänna eller avvisa mallar för läkemedelmallar i fönstret Malladministration</t>
  </si>
  <si>
    <t>Approve nutrition templates</t>
  </si>
  <si>
    <t>Ger behörighet att godkänna eller avvisa mallar för nutritionsprodukter i fönstret Malladministration</t>
  </si>
  <si>
    <t>Approve Packages</t>
  </si>
  <si>
    <t>Ger behörighet att godkänna eller avvisa paketmallar i fönstret Malladministration</t>
  </si>
  <si>
    <t>Approve PGD prescriptions</t>
  </si>
  <si>
    <t>Ger behörighet att godkänna eller avvisa mallar enligt generella direktiv i fönstret Malladministration</t>
  </si>
  <si>
    <t>Export templates</t>
  </si>
  <si>
    <t>Ger behörighet att exportera mallar i fönstret Malladministration</t>
  </si>
  <si>
    <t>Import templates</t>
  </si>
  <si>
    <t>Ger behörighet att importera mallar i fönstret Malladministration</t>
  </si>
  <si>
    <t>Spärr</t>
  </si>
  <si>
    <t>Blockadministration</t>
  </si>
  <si>
    <t xml:space="preserve">Ger behörighet att redigera Spärradministation </t>
  </si>
  <si>
    <t xml:space="preserve">Ger behörighet att öppna Spärradministation </t>
  </si>
  <si>
    <t>Activity group administration</t>
  </si>
  <si>
    <t>Edit groups</t>
  </si>
  <si>
    <t>Ger behörighet att redigera och aktivera/inaktivera aktivitetsgrupper i fönstret Administrera aktivetsgrupper</t>
  </si>
  <si>
    <t>Open groups</t>
  </si>
  <si>
    <t>Ger behörighet att öppna fönstret Administrera aktivetsgrupper</t>
  </si>
  <si>
    <t>Administer Activity Definition templates</t>
  </si>
  <si>
    <t>Ger behörighet att administrera (skapa och ändra) aktiviteter i fönstret Malladministration</t>
  </si>
  <si>
    <t>Administer Plan Definition templates</t>
  </si>
  <si>
    <t>Ger behörighet att administrera (skapa och ändra) paket i fönstret Malladministration</t>
  </si>
  <si>
    <t>Approve Activity Definition templates</t>
  </si>
  <si>
    <t>Ger behörighet att godkänna aktiviteter i fönstret Malladministration</t>
  </si>
  <si>
    <t>Approve Plan Definition templates</t>
  </si>
  <si>
    <t>Ger behörighet att godkänna paket i fönstret Malladministration</t>
  </si>
  <si>
    <t>CommonClinicalModel/ ArchetypeBindingConfiguration</t>
  </si>
  <si>
    <t>Ger behörighet att binda arketyper till begrepp</t>
  </si>
  <si>
    <t>Ger behörighet att öppna fönstret Fastställda vårdplatser</t>
  </si>
  <si>
    <t>Administration</t>
  </si>
  <si>
    <t>OpenFileAdministrator</t>
  </si>
  <si>
    <t>Ger behörighet att öppna fönstret filadministration</t>
  </si>
  <si>
    <t>OpenInfoClass_x0002_Administration</t>
  </si>
  <si>
    <t>Öppna fönstret sekretesshantering</t>
  </si>
  <si>
    <t>OpenLocalAnalysis_x0002_Administration</t>
  </si>
  <si>
    <t>Ger behörighet att öppna fönstret Lokala Analyser</t>
  </si>
  <si>
    <t>OpenSelectionEditor</t>
  </si>
  <si>
    <t>Ger behörighet att öppna fönstret Grupper/paket/profiler</t>
  </si>
  <si>
    <t>OpenSortOrderEditor</t>
  </si>
  <si>
    <t>Ger behörighet att öppna fönstret Sorteringordning</t>
  </si>
  <si>
    <t>CDS</t>
  </si>
  <si>
    <t>AccessCDS</t>
  </si>
  <si>
    <t>Ger behörighet att öppna fönstret OM-CDS dataintegration</t>
  </si>
  <si>
    <t>Priority_Admin</t>
  </si>
  <si>
    <t>Open_Priority_Admin</t>
  </si>
  <si>
    <t>Ger behörighet att öppna fönstret Prioitetskonfiguration</t>
  </si>
  <si>
    <t>Save_Priority_Admin_Data</t>
  </si>
  <si>
    <t>Ger behörighet att spara ändringar i fönstret Prioitetskonfiguration</t>
  </si>
  <si>
    <t>SysAdminView</t>
  </si>
  <si>
    <t>All</t>
  </si>
  <si>
    <t>Ger behörighet att öppna fönstret infektionsverktyget administration</t>
  </si>
  <si>
    <t>TechnicalView</t>
  </si>
  <si>
    <t>Ger behörighet att öppna fönstret infektionsverktyget inställningar</t>
  </si>
  <si>
    <t>clinicalinvestigations/ TemplateAdministration</t>
  </si>
  <si>
    <t>ApproveClinical Investiga tionTemplates</t>
  </si>
  <si>
    <t xml:space="preserve">Godkänna mallar för Analysytan och Kliniska parametrar i Patientöversikten </t>
  </si>
  <si>
    <t>Edit attributes</t>
  </si>
  <si>
    <t>Ger behörighet att redigera attribut i produktkatalogen</t>
  </si>
  <si>
    <t>Edit Consumables</t>
  </si>
  <si>
    <t>Ger behörighet att redigera förbrukningsartiklar i produktkatalogen</t>
  </si>
  <si>
    <t>Edit Drugs</t>
  </si>
  <si>
    <t>Ger behörighet att redigera läkemedel i produktkatalogen</t>
  </si>
  <si>
    <t>Edit Generics</t>
  </si>
  <si>
    <t>Ger behörighet att redigera generika i produktkatalogen</t>
  </si>
  <si>
    <t>Edit Nutrition products</t>
  </si>
  <si>
    <t>Ger behörighet att redigera nutrionsprodukter i produktkatalogen</t>
  </si>
  <si>
    <t>Publish Consumable</t>
  </si>
  <si>
    <t>Ger behörighet publicera förbrukningsartiklar i produktkatalogen</t>
  </si>
  <si>
    <t>Publish Drug</t>
  </si>
  <si>
    <t>Ger behörighet publicera läkemedel i produktkatalogen</t>
  </si>
  <si>
    <t>Publish Local drugs</t>
  </si>
  <si>
    <t>Ger behörighet publicera lokala läkemedel i produktkatalogen</t>
  </si>
  <si>
    <t>Publish Nutrition products</t>
  </si>
  <si>
    <t>Ger behörighet publicera nutrionsprodukter i produktkatalogen</t>
  </si>
  <si>
    <t>AccessService/ Access/active</t>
  </si>
  <si>
    <t>Activate</t>
  </si>
  <si>
    <t>Ger behörighet att aktivera rättighetsnoder</t>
  </si>
  <si>
    <t>Deactivate</t>
  </si>
  <si>
    <t>Ger behörighet att inaktivera rättighetsnoder</t>
  </si>
  <si>
    <t>AccessService/ Access/modify</t>
  </si>
  <si>
    <t>Ger behörighet att lägga till och ändra rättighetsvillkor</t>
  </si>
  <si>
    <t>AccessService/Grant/add</t>
  </si>
  <si>
    <t>addActive</t>
  </si>
  <si>
    <t>Ger behörighet att aktivera rättighetsvillkor</t>
  </si>
  <si>
    <t>addInactive</t>
  </si>
  <si>
    <t>Ger behörighet att inaktivera rättighetsvillkor</t>
  </si>
  <si>
    <t>ProfileService/ Profile/modify</t>
  </si>
  <si>
    <t>Ger behörighet att ändra behörighetsprofiler</t>
  </si>
  <si>
    <t>ProfileService/Manager</t>
  </si>
  <si>
    <t>Ger behörighet att skapa inaktiva behörighetsprofiler</t>
  </si>
  <si>
    <t>Ger behörighet att skapa aktiva behörighetsprofiler</t>
  </si>
  <si>
    <t>SentrySpellCheckerClient /GlobalDictionary</t>
  </si>
  <si>
    <t xml:space="preserve">Write </t>
  </si>
  <si>
    <t>Ger behörighet att lägga till, ändra och ta bort ord i den globala ordlistan via menyvalet Global ordlista</t>
  </si>
  <si>
    <t>Unit/Active</t>
  </si>
  <si>
    <t>Ger behörighet att aktivera en enhet</t>
  </si>
  <si>
    <t>Ger behörighet att inaktivera en enhet</t>
  </si>
  <si>
    <t>Unit/Address</t>
  </si>
  <si>
    <t>Ger behörighet att lägga till adress på en enhet i Enhetsregistret</t>
  </si>
  <si>
    <t>Ger behörighet att se adress på en enhet i Enhetsregistret</t>
  </si>
  <si>
    <t>Ger behörighet att ta bort adress på en enhet i Enhetsregistret</t>
  </si>
  <si>
    <t>Ger behörighet att ändra adress på en enhet i Enhetsregistret</t>
  </si>
  <si>
    <t>Unit/Email</t>
  </si>
  <si>
    <t>Ger behörighet att lägga till E-post på en enhet i Enhetsregistret</t>
  </si>
  <si>
    <t>Ger behörighet att se E-post på en enhet i Enhetsregistret</t>
  </si>
  <si>
    <t>Ger behörighet att ta bort E-post på en enhet i Enhetsregistret</t>
  </si>
  <si>
    <t>Ger behörighet att ändra E-post på en enhet i Enhetsregistret</t>
  </si>
  <si>
    <t>Unit/Identifier</t>
  </si>
  <si>
    <t>Ger behörighet att lägga till Identifierare på en enhet i Enhetsregistret</t>
  </si>
  <si>
    <t>Ger behörighet att se Identifierare på en enhet i Enhetsregistret</t>
  </si>
  <si>
    <t>Ger behörighet att ta bort Identifierare på en enhet i Enhetsregistret</t>
  </si>
  <si>
    <t>Ger behörighet att ändra Identifierare på en enhet i Enhetsregistret</t>
  </si>
  <si>
    <t>Unit/Modify</t>
  </si>
  <si>
    <t>Ger behörighet att göra alla ändringar i Enhetsregistret</t>
  </si>
  <si>
    <t>Unit/Name</t>
  </si>
  <si>
    <t>Ger behörighet att se namn på en enhet i Enhetsregistret</t>
  </si>
  <si>
    <t>Ger behörighet att lägga till namn på en enhet i Enhetsregistret</t>
  </si>
  <si>
    <t>Unit/PhoneNumber</t>
  </si>
  <si>
    <t>Ger behörighet att lägga till telefonnummer på en enhet i Enhetsregistret</t>
  </si>
  <si>
    <t>Ger behörighet att se telefonnummer på en enhet i Enhetsregistret</t>
  </si>
  <si>
    <t>Ger behörighet att ta bort telefonnummer  på en enhet i Enhetsregistret</t>
  </si>
  <si>
    <t>Ger behörighet att ändra telefonnummer  på en enhet i Enhetsregistret</t>
  </si>
  <si>
    <t>Unit/URL</t>
  </si>
  <si>
    <t>Ger behörighet att lägga till URL på en enhet i Enhetsregistret</t>
  </si>
  <si>
    <t>Ger behörighet att se URL på en enhet i Enhetsregistret</t>
  </si>
  <si>
    <t>Ger behörighet att ta bort URL  på en enhet i Enhetsregistret</t>
  </si>
  <si>
    <t>Ger behörighet att ändra URL på en enhet i Enhetsregistret</t>
  </si>
  <si>
    <t>UnitService/Manager</t>
  </si>
  <si>
    <t>Create Active</t>
  </si>
  <si>
    <t>Ger behörighet att skapa aktiva enheter i Enhetsregistret</t>
  </si>
  <si>
    <t>Create Inactive</t>
  </si>
  <si>
    <t>Ger behörighet att skapa inaktiva enheter i Enhetsregistret</t>
  </si>
  <si>
    <t>UserService/login</t>
  </si>
  <si>
    <t>login</t>
  </si>
  <si>
    <t>Visar alla användares giltighetstid. Ger behörighet att ändra en användares giltighetstid så denne inte kan logga in i systemet</t>
  </si>
  <si>
    <t>UserService/Manager</t>
  </si>
  <si>
    <t>Ger behörighet att skapa inaktiva användare i fönstret Användare</t>
  </si>
  <si>
    <t>Ger behörighet att skapa aktiva användare i fönstret Användare</t>
  </si>
  <si>
    <t>UserService/User/modify</t>
  </si>
  <si>
    <t>Ger behörighet att ändra i ett användarobjekt i fönstret Användare</t>
  </si>
  <si>
    <t>UserService/Workingset</t>
  </si>
  <si>
    <t>Ger behörighet att lägga upp vilka enheter och användarrroller som ska ingå i ett WorkingSet</t>
  </si>
  <si>
    <t>TemplateAdministration</t>
  </si>
  <si>
    <t>ApproveRequest_x0002_Templates</t>
  </si>
  <si>
    <t xml:space="preserve">Ger behörighet att godkänna remissmallar </t>
  </si>
  <si>
    <t>EditRequestTemplates</t>
  </si>
  <si>
    <t>Ger behörighet att redigera remissmallar</t>
  </si>
  <si>
    <t>OpenMedical_x0002_InformationTemplate_x0002_Administration</t>
  </si>
  <si>
    <t>Ger behörighet att öppna fönstret Dokumentationsmallar</t>
  </si>
  <si>
    <t>Usage</t>
  </si>
  <si>
    <t>Ger behörighet att koppla remissmallar till enheter</t>
  </si>
  <si>
    <t>Connect MVK administration</t>
  </si>
  <si>
    <t>Ger behörighet att redigera i fönstren Vårdtjänster för webbtidbok och Tidbokning</t>
  </si>
  <si>
    <t>Ger behörighet att öppna fönstren Vårdtjänster för webtidbok och Tidbokning</t>
  </si>
  <si>
    <t>EditOfferDefinition</t>
  </si>
  <si>
    <t xml:space="preserve">Ger behörighet att skapa och redigera vårdtjänster samt koppla schemamarkerare. </t>
  </si>
  <si>
    <t>Redigerad beskrivning från Cambio.</t>
  </si>
  <si>
    <t>Ger behörighet att aktivera avtal</t>
  </si>
  <si>
    <t>Ger behörighet att ändra avtal</t>
  </si>
  <si>
    <t>Copy</t>
  </si>
  <si>
    <t>Ger behörighet att kopiera avtal</t>
  </si>
  <si>
    <t xml:space="preserve">Create  </t>
  </si>
  <si>
    <t>Ger behörighet att skapa avtal</t>
  </si>
  <si>
    <t>Delete</t>
  </si>
  <si>
    <t>Ger behörighet att ta bort avtal</t>
  </si>
  <si>
    <t>Inactivte</t>
  </si>
  <si>
    <t>Ger behörighet att inaktivera avtal</t>
  </si>
  <si>
    <t>Base pricelist administration</t>
  </si>
  <si>
    <t>Ger behörighet att ändra basprislistor</t>
  </si>
  <si>
    <t>Ger behörighet att kopiera basprislistor</t>
  </si>
  <si>
    <t xml:space="preserve">Create   </t>
  </si>
  <si>
    <t>Ger behörighet att skapa basprislistor</t>
  </si>
  <si>
    <t>Ger behörighet att ta bort basprislistor</t>
  </si>
  <si>
    <t>Ger behörighet att öppna fönstren Ny basprislista och Öppna basprislista</t>
  </si>
  <si>
    <t>Cash register selection</t>
  </si>
  <si>
    <t xml:space="preserve">Ger behörighet administrera kassaurval </t>
  </si>
  <si>
    <t>Goods administration</t>
  </si>
  <si>
    <t>Ger behörighet att öppna fönstret Varor</t>
  </si>
  <si>
    <t>Patient classification</t>
  </si>
  <si>
    <t>Ger behörighet att administrera patientklasser</t>
  </si>
  <si>
    <t>Patientfees</t>
  </si>
  <si>
    <t>Ger behörighet att administrera patientfavgifter</t>
  </si>
  <si>
    <t>Vat classification</t>
  </si>
  <si>
    <t>Ger behörighet att sätta moms</t>
  </si>
  <si>
    <t>FixValueEditor</t>
  </si>
  <si>
    <t>Ger behörighet att lägga till och redigera fasta värden</t>
  </si>
  <si>
    <t>Ger behörighet att öppna fönstret Fasta Värden</t>
  </si>
  <si>
    <t>JournalForm Manager</t>
  </si>
  <si>
    <t>Ger behörighet att skapa och redigera mallar</t>
  </si>
  <si>
    <t>Ger behörighet att öppna fönstret Mallhanterare</t>
  </si>
  <si>
    <t>KeyWordEditor</t>
  </si>
  <si>
    <t>Ger behörighet att skapa sökord</t>
  </si>
  <si>
    <t>Ger behörighet att öppna fönstret Sökordeditor</t>
  </si>
  <si>
    <t>Remove</t>
  </si>
  <si>
    <t>Ger behörighet att ta bort sökord</t>
  </si>
  <si>
    <t>TerminologyBindingConfiguration</t>
  </si>
  <si>
    <t>edit</t>
  </si>
  <si>
    <t>Ger behörighet att skapa nya, ta bort och spara bindningar i fönstret Konfigurera terminologibindning</t>
  </si>
  <si>
    <t>Webcert</t>
  </si>
  <si>
    <t>SynchronizationView</t>
  </si>
  <si>
    <t>Ger behörighet att öppna fönstret Webcert synkoronisering administration</t>
  </si>
  <si>
    <t>CaseMarkAsUnread</t>
  </si>
  <si>
    <t>Mark case as unread</t>
  </si>
  <si>
    <t>Ger behörighet som ger användare möjlighet att sätta ärendet som oläst</t>
  </si>
  <si>
    <t xml:space="preserve">Print </t>
  </si>
  <si>
    <t>Ger behörighet att skriva ut vyer för operationsmodulen</t>
  </si>
  <si>
    <t>CaseMarkAsRead</t>
  </si>
  <si>
    <t>Allow to set case att read</t>
  </si>
  <si>
    <t xml:space="preserve">Behörigheten som gör att ärendet sätts som läst när användaren går in i ärendet </t>
  </si>
  <si>
    <t>Menyval</t>
  </si>
  <si>
    <t>OBS! Ingen rättighetsnod</t>
  </si>
  <si>
    <t>Egenvårdbedömning</t>
  </si>
  <si>
    <t>Detta gör att användaren endast får tillgång till mappen Egenvårdsbedömning i fliken Journal i LINK</t>
  </si>
  <si>
    <t>HealthCareModel/Contact/get</t>
  </si>
  <si>
    <t>Get</t>
  </si>
  <si>
    <t xml:space="preserve">Ger behörighet att se en patients vårdkontakt  </t>
  </si>
  <si>
    <t>Tom menyprofil</t>
  </si>
  <si>
    <t>Ingen åtkomst via menyprofil</t>
  </si>
  <si>
    <t>Sök PatientID (PID)</t>
  </si>
  <si>
    <t>Ger behörighet att se personnummer som PID, som ska användas vid support av Cambio</t>
  </si>
  <si>
    <t>Unit handler</t>
  </si>
  <si>
    <t>Connect Consumables templates</t>
  </si>
  <si>
    <t>Ger behörighet att koppla förbrukningsartikelmallar till enheter</t>
  </si>
  <si>
    <t>Connect Drug templates</t>
  </si>
  <si>
    <t>Ger behörighet att koppla läkemedelsmallar till enheter</t>
  </si>
  <si>
    <t>Connect Nutrition templates</t>
  </si>
  <si>
    <t>Ger behörighet att koppla nutrionsproduktmallar till enheter</t>
  </si>
  <si>
    <t>Connect Packages</t>
  </si>
  <si>
    <t>Ger behörighet att koppla paket till enheter</t>
  </si>
  <si>
    <t>Connect PGD</t>
  </si>
  <si>
    <t>Ger behörighet att koppla generella direktivmallar till enheter</t>
  </si>
  <si>
    <t>Formulärtjänsten</t>
  </si>
  <si>
    <t>Administration overview</t>
  </si>
  <si>
    <t>Access Administration overview</t>
  </si>
  <si>
    <t>Ger behörighet att öppna Formuläröversikten</t>
  </si>
  <si>
    <t>Accessloggning</t>
  </si>
  <si>
    <t>Åtkomst till menyval Accesloggning för att kunna ta ut logguppgifter</t>
  </si>
  <si>
    <t xml:space="preserve">Administration  </t>
  </si>
  <si>
    <t>OpenFileAdministration</t>
  </si>
  <si>
    <t>Behörighet att läsa beställningar och svar för analyser och radiologi</t>
  </si>
  <si>
    <t>Läs Användare</t>
  </si>
  <si>
    <t>Öppna via Menyprofil men utan rättigheter, CCHSA</t>
  </si>
  <si>
    <t>Läs Enheter</t>
  </si>
  <si>
    <t>Läs Mallhanterare</t>
  </si>
  <si>
    <t>Inställningar</t>
  </si>
  <si>
    <t>Flik Allmänt i Patientkortet</t>
  </si>
  <si>
    <t xml:space="preserve">Ger behörigheter att öppna fliken Allmänt </t>
  </si>
  <si>
    <t>Flik Enhetskopplingar</t>
  </si>
  <si>
    <t>Ger behörigheter att öppna fliken Enhetskopplingar</t>
  </si>
  <si>
    <t>Flik Fast vårdkontakt</t>
  </si>
  <si>
    <t>Ger behörigheter att öppna fliken Fast vårdkontakt</t>
  </si>
  <si>
    <t>Flik Närstående</t>
  </si>
  <si>
    <t>Ger behörighet att öppna fliken Närstående</t>
  </si>
  <si>
    <t>Flik Tolkbehov</t>
  </si>
  <si>
    <t>Ger behörighet att öppna fliken Tolkbehov</t>
  </si>
  <si>
    <t>Flik Vårdval</t>
  </si>
  <si>
    <t>Ger behörighet att öppna fliken Vårdval</t>
  </si>
  <si>
    <t>Flik Medlemskap</t>
  </si>
  <si>
    <t>Ger behörighet att öppna fliken Medlemskap</t>
  </si>
  <si>
    <t>Administration-Messenger</t>
  </si>
  <si>
    <t>Tillgång till andras Messengerkonto</t>
  </si>
  <si>
    <t>Patient - Patientkort</t>
  </si>
  <si>
    <t>Man kan se och redigera informationen i patientkortet. Inställningar styr vad som ska visas i patientkortet. Patientkortet kan också öppnas via den utökade patientlisten</t>
  </si>
  <si>
    <t>Edit dosage</t>
  </si>
  <si>
    <t>Ger behörighet att ändra dosering av en signerad ordination, utan ändra någort annat obligatoriskt attribut</t>
  </si>
  <si>
    <t>Administration-Enhetshanteraren</t>
  </si>
  <si>
    <t>Öppna Enhetshanteraren</t>
  </si>
  <si>
    <t>Vårddatasammanslagning</t>
  </si>
  <si>
    <t>Ger behörighet att hantera vårddatasammanslagning (total sammankoppling av journalhistorik ) i Cosmic</t>
  </si>
  <si>
    <t>Emergency_CheckScreen</t>
  </si>
  <si>
    <t>Open_Emergency_CheckScreen</t>
  </si>
  <si>
    <t>Ger behörighet att öppna korridormonitorn</t>
  </si>
  <si>
    <t>Behörigheten ges endast till systemanvändare för korridorsmontiorn</t>
  </si>
  <si>
    <t>Inställningar och urval - administration skrivare</t>
  </si>
  <si>
    <t>Ger åtkomst till att kunna administrera skrivare för utskrift av: Kvitto, Patientarmband, Patientetikett, BoS-etiketter, Läkemedelsetiketter</t>
  </si>
  <si>
    <t>ReadOfferDefinition</t>
  </si>
  <si>
    <t>Ger behörighet att öppna fönstret Enhetens vårdtjänster och fönstret koppla schemamarkerare.</t>
  </si>
  <si>
    <t>Funktioner</t>
  </si>
  <si>
    <t>Förändrad</t>
  </si>
  <si>
    <t>Regionala kommentarer</t>
  </si>
  <si>
    <t>Cambio</t>
  </si>
  <si>
    <t>4.6.1 Leg behandlare remiss läkemedel förskrivning</t>
  </si>
  <si>
    <t>Grundbehörighet</t>
  </si>
  <si>
    <t>4.7.18 Central systemadministratör, Cambio</t>
  </si>
  <si>
    <t>4.7.5 Regional systemadministratör, BoS</t>
  </si>
  <si>
    <t xml:space="preserve">2024-05-23 Sussa vårdstöd
Kompletterat </t>
  </si>
  <si>
    <t>4.6.2 Leg behandlare LM förskriv,partus+tillväxt</t>
  </si>
  <si>
    <t>2024-10-14 Sussa vårdstöd
Kompletterad efter taget beslut Sussa-GK052</t>
  </si>
  <si>
    <t>4.6.11 Vårdadministratör-grund</t>
  </si>
  <si>
    <t>4.6.12 Vårdadministratör-signering</t>
  </si>
  <si>
    <t>4.6.16 Studerande läkemedel-ordination</t>
  </si>
  <si>
    <t>4.6.17 Studerande läkemedel-administrering</t>
  </si>
  <si>
    <t>4.6.3 Leg behandlare läkemedel,partus+tillväxt</t>
  </si>
  <si>
    <t>4.6.4 Leg behandlare läkemedel förskrivning</t>
  </si>
  <si>
    <t>4.6.5 Leg behandlare läkemedel</t>
  </si>
  <si>
    <t>4.7.11 Chef</t>
  </si>
  <si>
    <t>4.7.12 Chef, betalningsförbindelse</t>
  </si>
  <si>
    <t>4.7.14 Regional systemadministratör</t>
  </si>
  <si>
    <t xml:space="preserve">2024-07-22: Komplettering av behörighet enligt tidigare fattat beslut SUSSA-GK263. </t>
  </si>
  <si>
    <t>Används enbart för Akutens enhetsöversikt</t>
  </si>
  <si>
    <t>Funktion i enhetsöversikten som förtydligar om patienten väntar på en specifik specialitet. Behörigheten ger användaren rätt att läsa i vyn</t>
  </si>
  <si>
    <t>Funktion i enhetsöversikten som förtydligar om patienten väntar på en specifik specialitet. Behörigheten ger användaren rätt att registrera i vyn</t>
  </si>
  <si>
    <t>Gällande Health Issue Data Read: Noden ger rättighet att se översikt över Hälsoärenden i Patientöversikten, Hälsoärendeöversikten och i Hälsoärendepanelen när man skriver ny anteckning samt i Skicka Remiss.</t>
  </si>
  <si>
    <t xml:space="preserve">                                                                                                                                               </t>
  </si>
  <si>
    <t xml:space="preserve">
Behörighet enda sättet att kunna se vilka generella direktiv som finns kopplade på enheten. </t>
  </si>
  <si>
    <t>2024-03-04 Beslutat tillägg av Sussa vårdstöd</t>
  </si>
  <si>
    <t>2024-05-31 Sussa vårdstöd
Kompletterad efter taget beslut Sussa-GK052</t>
  </si>
  <si>
    <t>2024-06-14 Sussa vårdstöd
Kompletterad efter taget beslut Sussa-GK052</t>
  </si>
  <si>
    <t>2024-02-01 Beslutat tillägg av Sussa vårdstöd             GK-113</t>
  </si>
  <si>
    <t>2024-09-18 Sussa vårdstöd
Kompletterad efter taget beslut Sussa-GK052</t>
  </si>
  <si>
    <t>När användare öppnar uppmärksamhetssignalen kommer registreringar presenteras utifrån specifik enhet. Alltså alla registreringar visas även de som är registrerade på annan enhet inom installationen</t>
  </si>
  <si>
    <t>2024-03-08  Sussa vårdstöd
Kompletterad efter taget beslut Sussa-GK085</t>
  </si>
  <si>
    <t>4.6.10 Provtagare-endast provtagning</t>
  </si>
  <si>
    <t>4.6.1.1  Leg behandlare remiss LM förskrivning, ANE</t>
  </si>
  <si>
    <t>Beställning och svar_Inbox</t>
  </si>
  <si>
    <t>Beställning och svar_Inbox_Open</t>
  </si>
  <si>
    <t>4.6.5.1 Leg behandlare läkemedel, ANE</t>
  </si>
  <si>
    <t>4.6.5.2 Leg behandlare läkemedel, OP</t>
  </si>
  <si>
    <t>4.6.5.3 Leg behandlare läkemedel, OP-planering</t>
  </si>
  <si>
    <t>4.6.5.5 Leg behandlare läkemedel, dosändra</t>
  </si>
  <si>
    <t>4.6.5.4 Leg behandlare läkemedel, radiologi</t>
  </si>
  <si>
    <t>4.6.4.1 Leg behandlare läkemedel förskrivning, radiologi</t>
  </si>
  <si>
    <t>4.6.4.2 Leg behandlare LM förskrivning, OP</t>
  </si>
  <si>
    <t>Inaktiv behörighetsprofil</t>
  </si>
  <si>
    <t>4.6.5.6 Leg behandlare läkemedel, hjälpmedel</t>
  </si>
  <si>
    <t>4.6.5.7 Leg behandlare LM hjälpmedel, dosändra</t>
  </si>
  <si>
    <t>4.6.7.1 Behandlare-remissmottagare, provtagare</t>
  </si>
  <si>
    <t>4.6.8 Omvårdnadspersonal</t>
  </si>
  <si>
    <t>4.6.8.1 Omvårdnadspersonal, läkemedelshantering</t>
  </si>
  <si>
    <t>4.6.14 Kvalitetsuppföljning-journalgranskning</t>
  </si>
  <si>
    <t>4.6.18 Studerande-Patientnära vård</t>
  </si>
  <si>
    <t xml:space="preserve">Valbar </t>
  </si>
  <si>
    <t>OBS! Denna måste man komplettera med i sin Behovs- och riskanalys
Ger automatiskt rättighet för 
Grupp: Remiss
Rättighetsnod: RequestComponent
Värde: Accept</t>
  </si>
  <si>
    <t>2024-09-05 Sussa vårdstöd
Kompletterat efter taget beslut Sussa-GK052</t>
  </si>
  <si>
    <t>Beställning och svar_Inbox_Sign</t>
  </si>
  <si>
    <t>4.6.18 Studerande-patientnära vård</t>
  </si>
  <si>
    <t>Countersign</t>
  </si>
  <si>
    <t>4.6.13 Receptionist</t>
  </si>
  <si>
    <t>2024-02-01 Beslutat tillägg av Sussa vårdstöd            GK-113</t>
  </si>
  <si>
    <t>4.6.14 Kvalitetsuppföljning-Journalgranskning</t>
  </si>
  <si>
    <t>godkänd</t>
  </si>
  <si>
    <t>4.6.15 Vårdplatskoordinator</t>
  </si>
  <si>
    <t>Funktion i enhetsöversikten som förtydligar om patienten väntar på en specifik specialitet. Behörigheterna avgör om användare endast ska läsa och/eller registrera i vyn</t>
  </si>
  <si>
    <t>2024-03-08  Sussa vårdstöd
Kompletterad efter taget beslut Sussa-GK021</t>
  </si>
  <si>
    <t>4.6.20 Läkemedelsgenomgång</t>
  </si>
  <si>
    <t>Beställning och svar_InvestigationBasedRequest</t>
  </si>
  <si>
    <t>Beställning och svar_InvestigationBasedRequest_Finish</t>
  </si>
  <si>
    <t>Beställning och svar_InvestigationBasedRequest_Open</t>
  </si>
  <si>
    <t>Beställning och svar_InvestigationBasedRequest_Save</t>
  </si>
  <si>
    <t>Beställning och svar_InvestigationBasedRequest_Send</t>
  </si>
  <si>
    <t>Beställning och svar_InvestigationBasedRequest_Sign</t>
  </si>
  <si>
    <t>2024-05-16  Sussa vårdstöd Kompletterad efter taget beslut Sussa-GK052</t>
  </si>
  <si>
    <t>4.6.7.3 Behandlare-remissmottagare, radiologi</t>
  </si>
  <si>
    <t>4.6.6 Behandlare</t>
  </si>
  <si>
    <t>4.6.19 Läs</t>
  </si>
  <si>
    <t>Det går inte att styra behörigheten så att man endast ska kunna föra in barnnummer men inte registrera annat i Partusfönstret</t>
  </si>
  <si>
    <t>2024-09-12 Sussa vårdstöd
Kompletterat efter taget beslut Sussa-GK052</t>
  </si>
  <si>
    <t>2024-03-04 Beslutat tillägg av Sussa vårdstöd
Värde Open tas bort i release 1.5 enligt Cambio</t>
  </si>
  <si>
    <t>Endast bedömmande enhet (remissmotagande enhet) har möjlighet att makulera en remissbedömning</t>
  </si>
  <si>
    <t>Remiss_View</t>
  </si>
  <si>
    <t>Remiss_View_OpenHandleReceivedRequests</t>
  </si>
  <si>
    <t>Remiss_View_OpenHandleSavedAndSentRequests</t>
  </si>
  <si>
    <t>2024-06-18 Sussa vårdstöd 
Kompletterad efter taget beslut Sussa-GK052</t>
  </si>
  <si>
    <t>2024-07-22 Sussa vårdstöd
Komplettering efter taget beslut SUSSA-GK052</t>
  </si>
  <si>
    <t>2024-04-30 Sussa vårdstöd
Kompletterat efter taget beslut Sussa-GK052</t>
  </si>
  <si>
    <t>2024-06-10 Sussa vårdstöd
Kompletterad efter taget beslut Sussa-GK052</t>
  </si>
  <si>
    <t/>
  </si>
  <si>
    <t>2024-10-04 Sussa vårdstöd
Kompletterat efter taget beslut Sussa-GK052</t>
  </si>
  <si>
    <t>4.6.7 Behandlare-remissmottagare</t>
  </si>
  <si>
    <t>4.6.9 Leg behandlare remiss förskrivning-nutrition</t>
  </si>
  <si>
    <t>4.7.15 Lokal loggkontroll</t>
  </si>
  <si>
    <t>2024-05-16 Sussa vårdstöd
Kompletterat efter taget beslut Sussa-GK112</t>
  </si>
  <si>
    <t>4.7.17 Administratör, journalutlämning/utskrift</t>
  </si>
  <si>
    <t>Ge behörighet att öppna svar provbunden</t>
  </si>
  <si>
    <t>OBS! Dessa ingår ej i leverans AG etapp 4. Fortsatt arbete sker i Sussa Vårdstöd</t>
  </si>
  <si>
    <t>Rättighetsnod:  List</t>
  </si>
  <si>
    <t>Grupp Insight</t>
  </si>
  <si>
    <t>Beställning och svar_LabList</t>
  </si>
  <si>
    <t>Beställning och svar_LabList_Open</t>
  </si>
  <si>
    <t>Beställning och svar_LabList_Sign</t>
  </si>
  <si>
    <t>4.6.7.2 Behandlare - remissmottagare,provtagare,OP</t>
  </si>
  <si>
    <t>2024-04-25 Beslutat tillägg av Sussa vårdstöd ärende Sussa-GK052</t>
  </si>
  <si>
    <t>2024-02-01 Beslutat tillägg av Sussa vårdstöd           GK-113</t>
  </si>
  <si>
    <t>2024-02-01 Beslutat tillägg av Sussa vårdstöd              GK-113</t>
  </si>
  <si>
    <t>2024-04-16 Sussa vårdstöd 
Kompletterad efter att Sussa vårdstöd och Cambio haft workshop och såg att denna var missad i denna behörighetsprofil</t>
  </si>
  <si>
    <t>Beställning och svar_LocalAnalysis</t>
  </si>
  <si>
    <t>Beställning och svar_LocalAnalysis_Open</t>
  </si>
  <si>
    <t>2024-02-01 Beslutat tillägg av Sussa vårdstöd        GK-113</t>
  </si>
  <si>
    <t>4.7.1 Administratör</t>
  </si>
  <si>
    <t>2024-02-22  Sussa vårdstöd
Kompletterad efter taget beslut Sussa-GK048 och Sussa-GK083</t>
  </si>
  <si>
    <t>4.7.13 Lokal systemadministratör</t>
  </si>
  <si>
    <t>2024-05-31 Sussa vårdstöd
Kompletterat efter taget beslut Sussa-GK052</t>
  </si>
  <si>
    <t>Publish Local Drugs</t>
  </si>
  <si>
    <t>Publish Consumables</t>
  </si>
  <si>
    <t>Publish Drugs</t>
  </si>
  <si>
    <t>2024-06-20 Sussa vårdstöd
Kompletterat efter taget beslut Sussa-GK052</t>
  </si>
  <si>
    <t>2024-09-26 Sussa vårdstöd
Kompletterat efter taget beslut Sussa-GK052</t>
  </si>
  <si>
    <t>Beställning och svar_Manager</t>
  </si>
  <si>
    <t>Beställning och svar_Manager_findInBoxItems</t>
  </si>
  <si>
    <t xml:space="preserve">2024-11-14: Rättighetsnoden borttagen, utifrån att detta inte ska kunna utföras av Regional systemadministratör utifrån Rutin för ansvarsfördelning. </t>
  </si>
  <si>
    <t>4.7.2 Resekontroll</t>
  </si>
  <si>
    <t>4.7.3 Lokal spärrkontroll</t>
  </si>
  <si>
    <t>4.7.4 Malladministratör, läkemedel</t>
  </si>
  <si>
    <t>2024-04-24: Tillägg till denna profil, beslutad i Leveransforum</t>
  </si>
  <si>
    <t>Approve Consumable templates</t>
  </si>
  <si>
    <t>Approve Nutrition templates</t>
  </si>
  <si>
    <t>4.7.6 Antalsberäkning</t>
  </si>
  <si>
    <t>List</t>
  </si>
  <si>
    <t>Open_insight</t>
  </si>
  <si>
    <t>4.7.7 Antalsberäkning, utökad</t>
  </si>
  <si>
    <t>Open_Insight</t>
  </si>
  <si>
    <t>4.7.8 Ekonomi, administratör</t>
  </si>
  <si>
    <t>4.7.9 Ekonomi, Riks- och regionvård</t>
  </si>
  <si>
    <t>2024-04-10 Sussa vårdstöd
Kompletterad efter taget beslut Sussa-GK052</t>
  </si>
  <si>
    <t>4.8.1 Kommunanvändare + journal</t>
  </si>
  <si>
    <t>2024-05-24 Sussa vårdstöd
Kompletterat efter taget beslut Sussa-GK070</t>
  </si>
  <si>
    <t xml:space="preserve">4.8.2 Kommunanvändare </t>
  </si>
  <si>
    <t>2023-11-07 Sussa vårdstöd
Kompletterad efter taget beslut Sussa-GK026</t>
  </si>
  <si>
    <t>Aktivitetsramverket_Data</t>
  </si>
  <si>
    <t>Aktivitetsramverket_Data_Read</t>
  </si>
  <si>
    <t>Arketyper_ReadClinicalParameters</t>
  </si>
  <si>
    <t>Arketyper_ReadClinicalParameters_ReadClinicalParameters</t>
  </si>
  <si>
    <t>Arketyper_WriteClinicalParameters</t>
  </si>
  <si>
    <t>Arketyper_WriteClinicalParameters_WriteClinicalParameters</t>
  </si>
  <si>
    <t>Att göra - Enhet_To do - ClinicWard</t>
  </si>
  <si>
    <t>Att göra - Enhet_To do - ClinicWard_Open</t>
  </si>
  <si>
    <t>Att göra - Patient_To do - Patient</t>
  </si>
  <si>
    <t>Att göra - Patient_To do - Patient_Open</t>
  </si>
  <si>
    <t>Bed management_View</t>
  </si>
  <si>
    <t>Bed management_View_OpenBedOverview</t>
  </si>
  <si>
    <t>Beställning_Order window</t>
  </si>
  <si>
    <t>Beställning_Order window_Open</t>
  </si>
  <si>
    <t>Beställning_Order window_Order</t>
  </si>
  <si>
    <t>Beställning och svar_ResistanceOverview</t>
  </si>
  <si>
    <t>Beställning och svar_ResistanceOverview_Open</t>
  </si>
  <si>
    <t>Diktering_Opendictation</t>
  </si>
  <si>
    <t>Diktering_Opendictation_Open</t>
  </si>
  <si>
    <t>E-besök_AllowVideoMeeting</t>
  </si>
  <si>
    <t>E-besök_AllowVideoMeeting_AllowVideoMeeting</t>
  </si>
  <si>
    <t>Enhetsöversikten_Activity_handler</t>
  </si>
  <si>
    <t>Enhetsöversikten_Activity_handler_Open_Activity_Handler</t>
  </si>
  <si>
    <t>Enhetsöversikten_BedAssignment</t>
  </si>
  <si>
    <t>Enhetsöversikten_BedAssignment_Open_Bedassignment</t>
  </si>
  <si>
    <t>Enhetsöversikten_Contact_Admin</t>
  </si>
  <si>
    <t>Enhetsöversikten_Contact_Admin_Open_Contact_Admin</t>
  </si>
  <si>
    <t>Enhetsöversikten_Contact_Admin_Save_Contact_Admin_Data</t>
  </si>
  <si>
    <t>Enhetsöversikten_Emergency_Overview</t>
  </si>
  <si>
    <t>Enhetsöversikten_Emergency_Overview_Open_Emergency_Overview</t>
  </si>
  <si>
    <t>Enhetsöversikten_PatientLog</t>
  </si>
  <si>
    <t>Enhetsöversikten_PatientLog_Open_PatientLog</t>
  </si>
  <si>
    <t>Enhetsöversikten_Priority_Window</t>
  </si>
  <si>
    <t>Enhetsöversikten_Priority_Window_Open_Priority_Window</t>
  </si>
  <si>
    <t>Enhetsöversikten_Priority_Window_Save_Priority_Window_Data</t>
  </si>
  <si>
    <t>Enhetsöversikten_SpecialityReferrals</t>
  </si>
  <si>
    <t>Enhetsöversikten_SpecialityReferrals_Open_SpecialityReferrals</t>
  </si>
  <si>
    <t>Enhetsöversikten_SpecialityReferrals_Save_SpecialityReferrals</t>
  </si>
  <si>
    <t>Fraseditor_PhraseEditor</t>
  </si>
  <si>
    <t>Fraseditor_PhraseEditor_Open</t>
  </si>
  <si>
    <t>Hälsoärende_Data</t>
  </si>
  <si>
    <t>Hälsoärende_Data_Read</t>
  </si>
  <si>
    <t>Hälsoärende_Health Issue</t>
  </si>
  <si>
    <t>Hälsoärende_Health Issue_Close Health issue</t>
  </si>
  <si>
    <t>Hälsoärende_Health Issue_Create new health issue</t>
  </si>
  <si>
    <t>Hälsoärende_Health Issue_Invalidate health issue</t>
  </si>
  <si>
    <t>Hälsoärende_Health Issue_Merge health issue</t>
  </si>
  <si>
    <t>Hälsoärende_Health Issue_Refine name</t>
  </si>
  <si>
    <t>Hälsoärende_Health Issue_Re-open closed health issue</t>
  </si>
  <si>
    <t>Hälsoärende_Health Issue_Set health issue as chronic</t>
  </si>
  <si>
    <t>Hälsoärende_Health Issue_Split health issue</t>
  </si>
  <si>
    <t>Hälsoärende_Health Issue Overview</t>
  </si>
  <si>
    <t>Hälsoärende_Health Issue Overview_Open</t>
  </si>
  <si>
    <t>Hälsoärende_Link information to health issue</t>
  </si>
  <si>
    <t>Hälsoärende_Link information to health issue_Link contacts</t>
  </si>
  <si>
    <t>Hälsoärende_Link information to health issue_Link medical record notes</t>
  </si>
  <si>
    <t>Hälsoärende_Link information to health issue_Link referrals and commitments</t>
  </si>
  <si>
    <t>Infektionsverktyget_Prescription reason</t>
  </si>
  <si>
    <t>Infektionsverktyget_Prescription reason_Correct</t>
  </si>
  <si>
    <t>Insight_list</t>
  </si>
  <si>
    <t>Insight_list_view</t>
  </si>
  <si>
    <t>Insight_open_insight</t>
  </si>
  <si>
    <t>Insight_open_insight_open</t>
  </si>
  <si>
    <t>Insight_result</t>
  </si>
  <si>
    <t>Insight_result_export_anonymized_data</t>
  </si>
  <si>
    <t>Journaltabell_MedicalRecordTable</t>
  </si>
  <si>
    <t>Journaltabell_MedicalRecordTable_Invalidate Table</t>
  </si>
  <si>
    <t>Journaltabell_MedicalRecordTable_Sign</t>
  </si>
  <si>
    <t>Kliniska översikter_View</t>
  </si>
  <si>
    <t>Kliniska översikter_View_Open Analyse Area</t>
  </si>
  <si>
    <t>Kliniska översikter_View_Open My overview</t>
  </si>
  <si>
    <t>Kliniska översikter_View_Open patient overview</t>
  </si>
  <si>
    <t>Link_CaseOverviewAndCaseForView</t>
  </si>
  <si>
    <t>Link_CaseOverviewAndCaseForView_CloseAndActivateCase</t>
  </si>
  <si>
    <t>Link_CaseOverviewAndCaseForView_InvalidateCase</t>
  </si>
  <si>
    <t>Link_CaseOverviewAndCaseForView_SendReadyForDischargeMessage</t>
  </si>
  <si>
    <t>Link_CaseOverviewAndCaseForView_SendUpdatedPlannedDischargeDate</t>
  </si>
  <si>
    <t>Link_CaseOverviewAndCaseForView_ViewDocumenttationOfPlans</t>
  </si>
  <si>
    <t>Link_CaseOverviewAndCaseForView_ViewMessages</t>
  </si>
  <si>
    <t>Link_CaseOverviewAndCaseForView_WriteMessagesTab</t>
  </si>
  <si>
    <t>Link_View</t>
  </si>
  <si>
    <t>Link_View_OpenCaseForView</t>
  </si>
  <si>
    <t>Link_View_OpenCaseOverview</t>
  </si>
  <si>
    <t>Läkemedel_Activate unplanned drug treatment</t>
  </si>
  <si>
    <t>Läkemedel_Activate unplanned drug treatment_Activate a unplanned drug treatment to active</t>
  </si>
  <si>
    <t>Läkemedel_Consumables</t>
  </si>
  <si>
    <t>Läkemedel_Consumables_Print patient instruction</t>
  </si>
  <si>
    <t>Läkemedel_Consumables_Print recipe and requisition</t>
  </si>
  <si>
    <t>Läkemedel_Consumables_Sign</t>
  </si>
  <si>
    <t>Läkemedel_Drug review and pharmaceutical story</t>
  </si>
  <si>
    <t>Läkemedel_Drug review and pharmaceutical story_Create drug review</t>
  </si>
  <si>
    <t>Läkemedel_Drug review and pharmaceutical story_Create drug review and approve administrering</t>
  </si>
  <si>
    <t>Läkemedel_Drug review and pharmaceutical story_Create pharmaceutical story</t>
  </si>
  <si>
    <t>Läkemedel_Drugs prescription</t>
  </si>
  <si>
    <t>Läkemedel_Drugs prescription_Add extra occasion</t>
  </si>
  <si>
    <t>Läkemedel_Drugs prescription_Create self-prescribed</t>
  </si>
  <si>
    <t>Läkemedel_Drugs prescription_Print patient instruction</t>
  </si>
  <si>
    <t>Läkemedel_Drugs prescription_Print recipe and requisition</t>
  </si>
  <si>
    <t>Läkemedel_Drugs prescription_Sign</t>
  </si>
  <si>
    <t>Läkemedel_Handed over</t>
  </si>
  <si>
    <t>Läkemedel_Handed over_Set drug to be handed over</t>
  </si>
  <si>
    <t>Läkemedel_Nurse view</t>
  </si>
  <si>
    <t>Läkemedel_Nurse view_Change dose on one occasion</t>
  </si>
  <si>
    <t>Läkemedel_Nurse view_Outpatient administration</t>
  </si>
  <si>
    <t>Läkemedel_Nurse view_Sign administration occasion</t>
  </si>
  <si>
    <t>Läkemedel_Nurse view_Skip administration occasion</t>
  </si>
  <si>
    <t>Läkemedel_Nutrition products</t>
  </si>
  <si>
    <t>Läkemedel_Nutrition products_Add extra occasion</t>
  </si>
  <si>
    <t>Läkemedel_Nutrition products_Print patient instruction</t>
  </si>
  <si>
    <t>Läkemedel_Nutrition products_Print recipe and requisition</t>
  </si>
  <si>
    <t>Läkemedel_Nutrition products_Sign</t>
  </si>
  <si>
    <t>Läkemedel_Patient group direction</t>
  </si>
  <si>
    <t>Läkemedel_Patient group direction_Use PGD</t>
  </si>
  <si>
    <t>Läkemedel_Self-administering</t>
  </si>
  <si>
    <t>Läkemedel_Self-administering_Sign self-administrering</t>
  </si>
  <si>
    <t>Läkemedel_Send E-recipe</t>
  </si>
  <si>
    <t>Läkemedel_Send E-recipe_Send consumables</t>
  </si>
  <si>
    <t>Läkemedel_Send E-recipe_Send drugs</t>
  </si>
  <si>
    <t>Läkemedel_Send E-recipe_Send nutritions</t>
  </si>
  <si>
    <t>Läkemedel_View</t>
  </si>
  <si>
    <t>Läkemedel_View_Open Medication</t>
  </si>
  <si>
    <t>Läkemedel_View_open sent e-recipe over view</t>
  </si>
  <si>
    <t>Media Management_Create Media study</t>
  </si>
  <si>
    <t>Media Management_Create Media study_Create</t>
  </si>
  <si>
    <t>Media Management_Media overview</t>
  </si>
  <si>
    <t>Media Management_Media overview_Search</t>
  </si>
  <si>
    <t>Media Management_Media studies</t>
  </si>
  <si>
    <t>Media Management_Media studies_Open</t>
  </si>
  <si>
    <t>Nova_access</t>
  </si>
  <si>
    <t>Nova_access_advanced</t>
  </si>
  <si>
    <t>Operation (TM2) _AnaestheticPlan</t>
  </si>
  <si>
    <t>Operation (TM2) _AnaestheticPlan_Save</t>
  </si>
  <si>
    <t>Operation (TM2) _AnaestheticPlan_Sign</t>
  </si>
  <si>
    <t>Operation (TM2) _ProcedurePlan</t>
  </si>
  <si>
    <t>Operation (TM2) _ProcedurePlan_Save</t>
  </si>
  <si>
    <t>Operation (TM2) _ProcedurePlan_Sign</t>
  </si>
  <si>
    <t>Operation (TM2) _View</t>
  </si>
  <si>
    <t>Operation (TM2) _View_Open Case view</t>
  </si>
  <si>
    <t>Operation (TM2) _View_Open Program view</t>
  </si>
  <si>
    <t>Operation (TM2) _WaypointRegistration</t>
  </si>
  <si>
    <t>Operation (TM2) _WaypointRegistration_Register</t>
  </si>
  <si>
    <t>Ramverk_Framework/ LogFolderAccess</t>
  </si>
  <si>
    <t>Ramverk_Framework/ LogFolderAccess_Enabled</t>
  </si>
  <si>
    <t>Ramverk_Patient/Address</t>
  </si>
  <si>
    <t>Ramverk_Patient/Address_add</t>
  </si>
  <si>
    <t>Ramverk_Patient/Address_get</t>
  </si>
  <si>
    <t>Ramverk_Patient/Address_remove</t>
  </si>
  <si>
    <t>Ramverk_Patient/Address_set</t>
  </si>
  <si>
    <t>Ramverk_Patient/Death</t>
  </si>
  <si>
    <t>Ramverk_Patient/Death_get</t>
  </si>
  <si>
    <t>Ramverk_Patient/Death_set</t>
  </si>
  <si>
    <t>Ramverk_Patient/Disconnect</t>
  </si>
  <si>
    <t>Ramverk_Patient/Disconnect_Enabled</t>
  </si>
  <si>
    <t>Ramverk_Patient/Email</t>
  </si>
  <si>
    <t>Ramverk_Patient/Email_add</t>
  </si>
  <si>
    <t>Ramverk_Patient/Email_get</t>
  </si>
  <si>
    <t>Ramverk_Patient/Email_remove</t>
  </si>
  <si>
    <t>Ramverk_Patient/Email_set</t>
  </si>
  <si>
    <t>Ramverk_Patient/get</t>
  </si>
  <si>
    <t>Ramverk_Patient/get_get</t>
  </si>
  <si>
    <t>Ramverk_Patient/Home</t>
  </si>
  <si>
    <t>Ramverk_Patient/Home_get</t>
  </si>
  <si>
    <t>Ramverk_Patient/Identifier</t>
  </si>
  <si>
    <t>Ramverk_Patient/Identifier_add</t>
  </si>
  <si>
    <t>Ramverk_Patient/Identifier_get</t>
  </si>
  <si>
    <t>Ramverk_Patient/Name</t>
  </si>
  <si>
    <t>Ramverk_Patient/Name_set</t>
  </si>
  <si>
    <t>Ramverk_Patient/NewConnection</t>
  </si>
  <si>
    <t>Ramverk_Patient/NewConnection_Enabled</t>
  </si>
  <si>
    <t>Ramverk_Patient/PhoneNumber</t>
  </si>
  <si>
    <t>Ramverk_Patient/PhoneNumber_add</t>
  </si>
  <si>
    <t>Ramverk_Patient/PhoneNumber_get</t>
  </si>
  <si>
    <t>Ramverk_Patient/PhoneNumber_remove</t>
  </si>
  <si>
    <t>Ramverk_Patient/PhoneNumber_set</t>
  </si>
  <si>
    <t>Ramverk_Patient/Sex</t>
  </si>
  <si>
    <t>Ramverk_Patient/Sex_get</t>
  </si>
  <si>
    <t>Ramverk_PatientService/Manager</t>
  </si>
  <si>
    <t>Ramverk_PatientService/Manager_createActive</t>
  </si>
  <si>
    <t>Remiss_Access</t>
  </si>
  <si>
    <t>Remiss_Access_Read</t>
  </si>
  <si>
    <t>Remiss_Answer</t>
  </si>
  <si>
    <t>Remiss_Answer_ReadyToSign</t>
  </si>
  <si>
    <t>Remiss_Answer_SignAnswer</t>
  </si>
  <si>
    <t>Remiss_Assessment</t>
  </si>
  <si>
    <t>Remiss_Assessment_Accept</t>
  </si>
  <si>
    <t>Remiss_Assessment_Cancel</t>
  </si>
  <si>
    <t>Remiss_Assessment_Save</t>
  </si>
  <si>
    <t>Remiss_Rejection</t>
  </si>
  <si>
    <t>Remiss_Rejection_SignRejection</t>
  </si>
  <si>
    <t>Remiss_Request</t>
  </si>
  <si>
    <t>Remiss_Request_DeregisterRequest</t>
  </si>
  <si>
    <t>Remiss_Request_ForwardRequest</t>
  </si>
  <si>
    <t>Remiss_Request_ReadyToHandle</t>
  </si>
  <si>
    <t>2024-02-01 Beslutat tillägg av Sussa vårdstöd GK-113</t>
  </si>
  <si>
    <t>Remiss_Request_SignRequest</t>
  </si>
  <si>
    <t>Remiss_Request_ViewMedicalInformation</t>
  </si>
  <si>
    <t>Remiss_RequestComponent</t>
  </si>
  <si>
    <t>Remiss_RequestComponent_Accept</t>
  </si>
  <si>
    <t>Remiss_View_OpenReceivedRequests</t>
  </si>
  <si>
    <t>Remiss_View_OpenSavedAndSentRequests</t>
  </si>
  <si>
    <t>Resursplanering_PlanAction</t>
  </si>
  <si>
    <t>Resursplanering_PlanAction_OpenPlanAction</t>
  </si>
  <si>
    <t>Resursplanering_PlanAction_OpenPlannedActions</t>
  </si>
  <si>
    <t>Resursplanering_PlanAction_SavePlanAction</t>
  </si>
  <si>
    <t>Resursplanering_Reservation</t>
  </si>
  <si>
    <t>Resursplanering_Reservation_CancelContact</t>
  </si>
  <si>
    <t>Resursplanering_Reservation_Rebook</t>
  </si>
  <si>
    <t>Resursplanering_Schedule</t>
  </si>
  <si>
    <t>Resursplanering_Schedule_BlockScheduledOffer</t>
  </si>
  <si>
    <t>Resursplanering_Schedule_Book</t>
  </si>
  <si>
    <t>Resursplanering_Schedule_bookAction</t>
  </si>
  <si>
    <t>Resursplanering_Schedule_OpenSchedule</t>
  </si>
  <si>
    <t>Resursplanering_Schedule_PrintSchedule</t>
  </si>
  <si>
    <t>Resursplanering_Schedule_Unbook</t>
  </si>
  <si>
    <t>Resursplanering_Scheme</t>
  </si>
  <si>
    <t>Resursplanering_Scheme_ReadOfferScheme</t>
  </si>
  <si>
    <t>Resursplanering_Scheme_ReadResourceAssignment</t>
  </si>
  <si>
    <t>Resursplanering_Scheme_ReadResourceScheme</t>
  </si>
  <si>
    <t>Samtycke_Consent for shared EHR</t>
  </si>
  <si>
    <t>Samtycke_Consent for shared EHR_Read</t>
  </si>
  <si>
    <t>Samtycke_Consent Management</t>
  </si>
  <si>
    <t>Samtycke_Consent Management_Open</t>
  </si>
  <si>
    <t>Samtycke_Functions for consent för EHR</t>
  </si>
  <si>
    <t>Samtycke_Functions for consent för EHR_Invalidate</t>
  </si>
  <si>
    <t xml:space="preserve">Samtycke_Functions for consent för EHR_Register  </t>
  </si>
  <si>
    <t>Samtycke_Functions for consent för EHR_Revoke</t>
  </si>
  <si>
    <t>Tillväxtkurva_GrowthChart</t>
  </si>
  <si>
    <t>Tillväxtkurva_GrowthChart_OpenGrowthChart</t>
  </si>
  <si>
    <t>Uppmärksamhetssignal_Read attention signal</t>
  </si>
  <si>
    <t>Uppmärksamhetssignal_Read attention signal_Read attention signal</t>
  </si>
  <si>
    <t>Uppmärksamhetssignal_Write Contagious disease</t>
  </si>
  <si>
    <t>Uppmärksamhetssignal_Write Contagious disease_Write contagious disease</t>
  </si>
  <si>
    <t>Uppmärksamhetssignal_Write hypersensitivity</t>
  </si>
  <si>
    <t>Uppmärksamhetssignal_Write hypersensitivity_Write hypersensitivity drug</t>
  </si>
  <si>
    <t>Uppmärksamhetssignal_Write hypersensitivity_Write hypersensitivity none drug</t>
  </si>
  <si>
    <t>Uppmärksamhetssignal_Write non standard procedure</t>
  </si>
  <si>
    <t xml:space="preserve">Uppmärksamhetssignal_Write non standard procedure_Write non standard procedure </t>
  </si>
  <si>
    <t>Uppmärksamhetssignal_Write treatment and condition</t>
  </si>
  <si>
    <t>Uppmärksamhetssignal_Write treatment and condition_Write condition</t>
  </si>
  <si>
    <t>Uppmärksamhetssignal_Write treatment and condition_Write treatment</t>
  </si>
  <si>
    <t>Vårdadministration_Contact overview</t>
  </si>
  <si>
    <t>Vårdadministration_Contact overview_Open</t>
  </si>
  <si>
    <t>Vårdadministration_Institutional registration</t>
  </si>
  <si>
    <t>Vårdadministration_Institutional registration_Open</t>
  </si>
  <si>
    <t>Vårdadministration_Invalidate</t>
  </si>
  <si>
    <t>Vårdadministration_Invalidate_Open</t>
  </si>
  <si>
    <t>Vårdadministration_Occurrence</t>
  </si>
  <si>
    <t>Vårdadministration_Occurrence_Open</t>
  </si>
  <si>
    <t>Vårdadministration_Registrate codes</t>
  </si>
  <si>
    <t>Vårdadministration_Registrate codes_Open</t>
  </si>
  <si>
    <t>Vårdadministration_Transfercompletion</t>
  </si>
  <si>
    <t>Vårdadministration_Transfercompletion_perform_admissions_from_emergency</t>
  </si>
  <si>
    <t>Vårdadministration_Transfercompletion_perform_new_admissions</t>
  </si>
  <si>
    <t>Vårddokumentation_Data</t>
  </si>
  <si>
    <t>Vårddokumentation_Data_Read</t>
  </si>
  <si>
    <t>Vårddokumentation_Journal</t>
  </si>
  <si>
    <t>Vårddokumentation_Journal_CounterSign</t>
  </si>
  <si>
    <t>Vårddokumentation_Journal_Open</t>
  </si>
  <si>
    <t>Vårddokumentation_Journal_Sign</t>
  </si>
  <si>
    <t>Vårddokumentation_Journal_Write</t>
  </si>
  <si>
    <t>Vårddokumentation_PDF</t>
  </si>
  <si>
    <t>Vårddokumentation_PDF_Open</t>
  </si>
  <si>
    <t>Vårddokumentation_PrintoutReference</t>
  </si>
  <si>
    <t>Vårddokumentation_PrintoutReference_Invalidate</t>
  </si>
  <si>
    <t>Vårdmodellen_Action</t>
  </si>
  <si>
    <t>Vårdmodellen_Action_get</t>
  </si>
  <si>
    <t>Vårdmodellen_Commitment</t>
  </si>
  <si>
    <t>Vårdmodellen_Commitment_get</t>
  </si>
  <si>
    <t>Vårdmodellen_Contact</t>
  </si>
  <si>
    <t>Vårdmodellen_Contact_get</t>
  </si>
  <si>
    <t>Vätskebalans_Fluidregistration</t>
  </si>
  <si>
    <t>Vätskebalans_Fluidregistration_Sign</t>
  </si>
  <si>
    <t>Vätskebalans_Goalbalance</t>
  </si>
  <si>
    <t>Vätskebalans_Goalbalance_Sign</t>
  </si>
  <si>
    <t>Xview_Open</t>
  </si>
  <si>
    <t>Xview_Open_Open</t>
  </si>
  <si>
    <t>Resursplanering_Scheme_EditResourceAssignment</t>
  </si>
  <si>
    <t>Enhetsöversikten_Valuables_Window</t>
  </si>
  <si>
    <t>Enhetsöversikten_Valuables_Window_Open</t>
  </si>
  <si>
    <t>Enhetsöversikten_Valuables_Window_Save</t>
  </si>
  <si>
    <t>Läkemedel_Verbal prescription</t>
  </si>
  <si>
    <t>Läkemedel_Verbal prescription_Register verbal prescription</t>
  </si>
  <si>
    <t>Operation (TM2) _SurgicalRecord</t>
  </si>
  <si>
    <t>Operation (TM2) _SurgicalRecord_Save</t>
  </si>
  <si>
    <t>Operation (TM2) _SurgicalRecord_Sign</t>
  </si>
  <si>
    <t>Remiss_Rejection_RejectionReadyToSign</t>
  </si>
  <si>
    <t>Remiss_Rejection_SendUnsignedRejection</t>
  </si>
  <si>
    <t>Remiss_Request_CancelRequest</t>
  </si>
  <si>
    <t>Resursplanering_Scheme_EditOfferScheme</t>
  </si>
  <si>
    <t>Resursplanering_Scheme_EditResourceScheme</t>
  </si>
  <si>
    <t>Vårdadministration_Counter registration</t>
  </si>
  <si>
    <t>Vårdadministration_Counter registration_Open</t>
  </si>
  <si>
    <t>Beställning och svar_SignedList</t>
  </si>
  <si>
    <t>Beställning och svar_SignedList_Open</t>
  </si>
  <si>
    <t>Operation (TM2) _ProcedurePlan_Print</t>
  </si>
  <si>
    <t>Ger behörighet att skriva ut operationsanmälan - utveckling pågår</t>
  </si>
  <si>
    <t>Operation (TM2) _TheatreCaseConfirmation</t>
  </si>
  <si>
    <t>Operation (TM2) _TheatreCaseConfirmation_Confirm schedule</t>
  </si>
  <si>
    <t>Operation (TM2) _TheatreCaseConfirmation_Unconfirm schedule</t>
  </si>
  <si>
    <t>4.6.19.1 Läs - operation</t>
  </si>
  <si>
    <t>2024-03-04 Beslutat tillägg av Sussa vårdstöd Oklart om denna rättighetsnod behövs för denna roll</t>
  </si>
  <si>
    <t>2024-03-08  Sussa vårdstöd
Kompletterad efter taget beslut Sussa-GK097</t>
  </si>
  <si>
    <t>2024-03-15  Sussa vårdstöd
Kompletterad efter taget beslut Sussa-GK052</t>
  </si>
  <si>
    <t>2024-04-10 Sussa vårdstöd
Kompletterad efter taget beslut Sussa-GK102</t>
  </si>
  <si>
    <t>4.8.2.1 Kommunanvändare - Egenvårdsbedömning</t>
  </si>
  <si>
    <t>2024-05-17 Sussa vårdstöd
Kompletterad efter taget beslut Sussa-GK118</t>
  </si>
  <si>
    <t>Ramverk_Patient/Birth</t>
  </si>
  <si>
    <t>Ramverk_Patient/Birth_get</t>
  </si>
  <si>
    <t>2024-04-16 Sussa vårdstöd
Kompletterat efter taget beslut Sussa-GK118</t>
  </si>
  <si>
    <t>4.7.19 Växeltelefonist</t>
  </si>
  <si>
    <t>2024-04-16 Sussa vårdstöd
Kompletterat efter taget beslut Sussa-GK065</t>
  </si>
  <si>
    <t>4.6.19 LÄS</t>
  </si>
  <si>
    <t>4.6.19.1 LÄS - Operation</t>
  </si>
  <si>
    <t>Beställning och svar_SpecimenBasedRequest</t>
  </si>
  <si>
    <t>Beställning och svar_SpecimenBasedRequest_EditAdministrativeInfo</t>
  </si>
  <si>
    <t>Beställning och svar_SpecimenBasedRequest_Finish</t>
  </si>
  <si>
    <t>Beställning och svar_SpecimenBasedRequest_Open</t>
  </si>
  <si>
    <t>Operation (TM2) _CaseMarkAsUnread</t>
  </si>
  <si>
    <t>Operation (TM2) _CaseMarkAsUnread_Mark case as unread</t>
  </si>
  <si>
    <t xml:space="preserve">Operation (TM2) _Print </t>
  </si>
  <si>
    <t>Operation (TM2) _Print _Print</t>
  </si>
  <si>
    <t>Operation (TM2) _RecoveryRegistration</t>
  </si>
  <si>
    <t>Operation (TM2) _RecoveryRegistration_Save</t>
  </si>
  <si>
    <t>Operation (TM2) _RecoveryRegistration_Sign</t>
  </si>
  <si>
    <t>Menyval_OBS! Ingen rättighetsnod</t>
  </si>
  <si>
    <t>Menyval_OBS! Ingen rättighetsnod_Sök PatientID (PID)</t>
  </si>
  <si>
    <t>Ramverk_Framework/PatientIDSearch</t>
  </si>
  <si>
    <t>Ramverk_Framework/PatientIDSearch_Open</t>
  </si>
  <si>
    <t>Beställning och svar_SpecimenBasedRequest_Save</t>
  </si>
  <si>
    <t>2024-05-16  Sussa vårdstöd Kompletterad efter taget beslut Sussa-GK084</t>
  </si>
  <si>
    <t>2024-05-16  Sussa vårdstöd Kompletterad efter taget beslut Sussa-GK101</t>
  </si>
  <si>
    <t>Formulärtjänsten_Administration overview</t>
  </si>
  <si>
    <t>Formulärtjänsten_Administration overview_Access Administration overview</t>
  </si>
  <si>
    <t xml:space="preserve">2024-05-17 Sussa vårdstöd
Kompletterat </t>
  </si>
  <si>
    <t>Operation (TM2) _Print</t>
  </si>
  <si>
    <t>Operation (TM2) _Print_Print</t>
  </si>
  <si>
    <t>2024-04-30 Sussa vårdstöd
Kompletterat efter taget beslut Sussa-GK112</t>
  </si>
  <si>
    <t>4.7.18.1 Första linjen support, Cambio</t>
  </si>
  <si>
    <t>4.7.18.2 Andra och tredje linjen support, Cambio</t>
  </si>
  <si>
    <t>2024-05-23 Sussa vårdstöd
Kompletterat</t>
  </si>
  <si>
    <t>Ger behörigheter att öppna fliken Allmänt</t>
  </si>
  <si>
    <t>Beställning och svar_SpecimenCollection</t>
  </si>
  <si>
    <t>Beställning och svar_SpecimenCollection_Open</t>
  </si>
  <si>
    <t>2024-05-30 Sussa vårdstöd
Kompletterat efter taget beslut Sussa-GK052</t>
  </si>
  <si>
    <t>2024-09-12 Sussa vårdstöd
Kompletterad efter taget beslut Sussa-GK052</t>
  </si>
  <si>
    <t>2024-09-12  Sussa vårdstöd
Kompletterad efter taget beslut Sussa-GK052</t>
  </si>
  <si>
    <t>2024-09-19 Sussa vårdstöd
Kompletterat efter taget beslut Sussa-LM022</t>
  </si>
  <si>
    <t>2024-10-01  Sussa vårdstöd
Kompletterad efter taget beslut Sussa-GK052</t>
  </si>
  <si>
    <t>2024-10-01  Sussa vårdstöd Kompletterad efter taget beslut Sussa-GK052</t>
  </si>
  <si>
    <t>2024-10-01 Sussa vårdstöd Kompletterad efter taget beslut Sussa-GK052</t>
  </si>
  <si>
    <t>2024-10-02  Sussa vårdstöd Kompletterad efter taget beslut Sussa-GK52</t>
  </si>
  <si>
    <t>2024-07-19 Sussa vårdstöd Kompletterat enligt SUSSA-GK052</t>
  </si>
  <si>
    <t>2024-10-04 Sussa vårdstöd
Kompletterad efter taget beslut Sussa-GK052</t>
  </si>
  <si>
    <t>Beställning och svar_Status</t>
  </si>
  <si>
    <t>Beställning och svar_Status_Open</t>
  </si>
  <si>
    <t>4.7.20 Administratör, skrivare</t>
  </si>
  <si>
    <t>2024-10-18:Sussa vårdstöd  Komplettering med ny behörighetsprofil efter taget beslut SUSSA-GK052</t>
  </si>
  <si>
    <t>2024-10-25 Sussa vårdstöd
Kompletterad efter taget beslut Sussa-GK052</t>
  </si>
  <si>
    <t xml:space="preserve">Change  </t>
  </si>
  <si>
    <t>Registrera vård - Administration - Kassaperioder</t>
  </si>
  <si>
    <t>Ger behörighet att göra en utskrift av en patientinstruktion i fönstret Läkemedel/fliken utkorg </t>
  </si>
  <si>
    <t>2024-10-17 Sussa vårdstöd
Kompletterat efter taget beslut Sussa-GK052</t>
  </si>
  <si>
    <t>Ger behörighet att skapa och signera recept på förbrukningsartiklar i fönstret Läkemedel </t>
  </si>
  <si>
    <t>Ger behörighet att göra en utskrift av patientinstruktioner från fönstret Läkemedel </t>
  </si>
  <si>
    <t>Ger behörighet att göra en utskrift av patientinstruktioner för nutritionsprodukter i fönstret Läkemedel/Utkorg. </t>
  </si>
  <si>
    <t>Ger behörighet till att använda ordinationer enligt generella direktiv i fönstret Läkemedel/filken Ny. </t>
  </si>
  <si>
    <t>Ger behörighet att skapa, spara och signera läkemedelsförskrivningar och recept i fönstret Läkemedel. Styr även möjligheten att signera ändring av en läkemedelsbehandling. </t>
  </si>
  <si>
    <t>2024-10-31 Sussa vårdstöd
Kompletterat efter taget beslut Sussa-GK052</t>
  </si>
  <si>
    <t>2024-11-13 Sussa vårdstöd Kompletterad efter taget beslut Sussa-GK052</t>
  </si>
  <si>
    <t>2024-11-15 Sussa vårdstöd Kompletterat efter taget beslut SUSSA-GK052</t>
  </si>
  <si>
    <t>2024-11-15 Sussa vårdstöd Kompletterat efter taget beslut Sussa-GK052</t>
  </si>
  <si>
    <t>4.8.2 Kommunanvändare</t>
  </si>
  <si>
    <t>2024-11-15 Sussa vårdstöd
Kompletterat efter taget beslut Sussa-GK052</t>
  </si>
  <si>
    <t>Tidigare benämning yrkesneutral behörighetsprofil</t>
  </si>
  <si>
    <t xml:space="preserve">Yrkesneutral behörighetsprofil </t>
  </si>
  <si>
    <t xml:space="preserve">Traditionell </t>
  </si>
  <si>
    <t>Vilka Användarroller ingår</t>
  </si>
  <si>
    <t>Kommentar Sussa</t>
  </si>
  <si>
    <t>Kort vad profilen ger behörighet till</t>
  </si>
  <si>
    <t>Yrkesgrupp som i sin anställning har egen mottagning/konsultationer samt förskriver och ordinerar läkemedel.
Kan läsa och skriva på allt i journalen, kan hantera utgående och inkommande remisser samt ha egen tidbok.</t>
  </si>
  <si>
    <t>AT-läkare</t>
  </si>
  <si>
    <t>BT-läkare</t>
  </si>
  <si>
    <t>ST-läkare</t>
  </si>
  <si>
    <t>Specialistläkare</t>
  </si>
  <si>
    <t>Specialistläkare, kontrasignering</t>
  </si>
  <si>
    <t>Läkare med särskilt förordnande</t>
  </si>
  <si>
    <t>Tandläkare</t>
  </si>
  <si>
    <t>Specialisttandläkare</t>
  </si>
  <si>
    <t>4.6.1.1 Leg behandlare remiss LM förskrivning, ANE</t>
  </si>
  <si>
    <t>Specialistläkare, anestesi</t>
  </si>
  <si>
    <t>Samma som 4.6.1 i grund med tillägg att hantera operationsregistreringar och anestesiplan</t>
  </si>
  <si>
    <t>4.6.2  Legitimerad behandlare läkemedel med förskrivning ev + Birth</t>
  </si>
  <si>
    <t>Yrkesgrupp som i sin anställning har egen mottagning/konsultationer samt förskriva läkemedel. 
Kan läsa och skriva på allt i journalen, kan hantera utgående och inkommande remisser samt ha egen tidbok. 
Har behörighet att registrera Partus</t>
  </si>
  <si>
    <t>4.6.3  Legitmerad behandlare läkemedel ev +  Birth</t>
  </si>
  <si>
    <t xml:space="preserve">Barnmorska  </t>
  </si>
  <si>
    <t>Barnmorska, utan förskrivningskod</t>
  </si>
  <si>
    <t>Yrkesgrupp som i sin anställning har egen mottagning/konsultationer. 
Kan läsa och skriva på allt i journalen, kan hantera utgående och inkommande remisser samt ha egen tidbok. 
Har behörighet att registrera Partus</t>
  </si>
  <si>
    <t>Specialistsjuksköterska, förskrivningsrätt</t>
  </si>
  <si>
    <t>Yrkesgrupp som i sin anställning/uppdrag har egen mottagning på remiss från annan yrkesgrupp samt har förskrivningsrätt för läkemedel.
Kan läsa allt, skriva på definierade dokumenttyper per arbetsplats, har egen tidbok, administrera läkemedel och egen eller gruppförskrivarkod.</t>
  </si>
  <si>
    <t>Sjuksköterska, förskrivningsrätt</t>
  </si>
  <si>
    <t>Uroterapeut</t>
  </si>
  <si>
    <t>Flyttad till 4.6.5.6 Leg behandlare läkemedel, hjälpmedel</t>
  </si>
  <si>
    <t>Stomiterapeut</t>
  </si>
  <si>
    <t>Tandsköterska</t>
  </si>
  <si>
    <t>Flyttad till 4.6.7 Behandlare - remissmottagare</t>
  </si>
  <si>
    <t>Tandhygienist</t>
  </si>
  <si>
    <t>4.6.4.1 Leg behandlare LM förskrivning, radiologi</t>
  </si>
  <si>
    <t>Sjuksköterska, förskrivningsrätt + radiologi</t>
  </si>
  <si>
    <t xml:space="preserve">Samma som 4.6.4 i grund med tillägg  att kunna skicka röntgenbeställningar. </t>
  </si>
  <si>
    <t>Tandsköterska, operationssjukvård</t>
  </si>
  <si>
    <t>Flyttad till 4.6.7.2 Behandlare - remissmottagare,provtagare,OP
Behörighetsprofilen läggs som vilande, går ej att beställa</t>
  </si>
  <si>
    <t>Samma som 4.6.4 i grund med tillägg att hantera operationsregistreringar</t>
  </si>
  <si>
    <t>4.6.5  Legitmerad behandlare läkemedel</t>
  </si>
  <si>
    <t>Yrkesgrupp som i sin anställning/uppdrag kan ha egen mottagning på remiss från annan yrkesgrupp.  Eller SSK som arbetar på vårdavdelning eller röntgenenhet.
Kan läsa allt, skriva på definierade dokumenttyper per arbetsplats, kan ha egen tidbok och administrera läkemedel.</t>
  </si>
  <si>
    <t>Specialistsjuksköterska</t>
  </si>
  <si>
    <t>Anestesisjuksköterska</t>
  </si>
  <si>
    <t>Specialistsjuksköterska, anestesisjukvård</t>
  </si>
  <si>
    <t>Samma som 4.6.5 i grund med tillägg att hantera operationsregistreringar och anestesiplan.</t>
  </si>
  <si>
    <t>Operationssjuksköterska</t>
  </si>
  <si>
    <t>Specialistsjuksköterska, operationssjukvård</t>
  </si>
  <si>
    <t>Samma som 4.6.5 i grund med tillägg att hantera operationsregistreringar.</t>
  </si>
  <si>
    <t>Operationsplanerare</t>
  </si>
  <si>
    <t xml:space="preserve">Operationsplanerare </t>
  </si>
  <si>
    <t>Samma som 4.6.5 i grund med tillägg  att hantera operationsregistreringar och operationsplanering.</t>
  </si>
  <si>
    <t>Sjuksköterska, radiologi</t>
  </si>
  <si>
    <t>Samma som 4.6.5 i grund med tillägg att kunna skicka röntgenbeställningar. Te.x SSK på akut- eller ortopedmottagning.</t>
  </si>
  <si>
    <t>Sjuksköterska, dosändring</t>
  </si>
  <si>
    <t>Ny behörighetsprofil, användarroll levererad sedan tidigare</t>
  </si>
  <si>
    <t>Yrkesgrupp som i sin anställning/uppdrag kan ha egen mottagning på remiss från annan yrkesgrupp. 
Kan läsa allt, skriva på definierade dokumenttyper per arbetsplats, kan ha egen tidbok, administrera läkemedel samt hantera dosändring av läkemedel utifrån delegation.</t>
  </si>
  <si>
    <t xml:space="preserve">Sjuksköterska, förskrivning hjälpmedel </t>
  </si>
  <si>
    <t>Ny behörighetsprofil samt användarroll</t>
  </si>
  <si>
    <t xml:space="preserve">Samma som 4.6.5 i grund med tillägg för att kunna förskriva hjälpmedel med gruppförskrivarkod. </t>
  </si>
  <si>
    <t>Är flyttade ifrån 4.6.4 Leg behandlare läkemedel förskrivning</t>
  </si>
  <si>
    <t>Sjuksköterska, förskrivning hjälpmedel+dosändra</t>
  </si>
  <si>
    <t>Samma som 4.6.5 i grund med tillägg för att kunna förskriva hjälpmedel med gruppförskrivarkod samt hantera dosändring av läkemedel utifrån delegation.</t>
  </si>
  <si>
    <t>Vårdplatskoordinator</t>
  </si>
  <si>
    <t>Yrkesgrupp som i sin anställning/uppdrag har mottagning.
Kan läsa allt, skriva på definierade dokumenttyper per arbetsplats  och kan eventuellt ha egen tidbok.</t>
  </si>
  <si>
    <t>Habiliteringsassistent</t>
  </si>
  <si>
    <t>Sjukhusfysiker</t>
  </si>
  <si>
    <t>Gipstekniker</t>
  </si>
  <si>
    <t>Hörselvårdstekniker</t>
  </si>
  <si>
    <t>Hörselvårdsingenjör</t>
  </si>
  <si>
    <t>4.6.7  Behandlare - remissmottagare</t>
  </si>
  <si>
    <t>4.6.7 Behandlare - remissmottagare</t>
  </si>
  <si>
    <t>Fysioterapeut</t>
  </si>
  <si>
    <t>Yrkesgrupp som i sin anställning/uppdrag har egen mottagning på remiss från annan. 
Kan läsa allt, skriva på definierade dokumenttyper per arbetsplats, kan hantera utgående/inkommande remisser och har egen tidbok.</t>
  </si>
  <si>
    <t>Sjukgymnast</t>
  </si>
  <si>
    <t>Logoped</t>
  </si>
  <si>
    <t>Kiropraktor</t>
  </si>
  <si>
    <t>Arbetsterapeut</t>
  </si>
  <si>
    <t>Rehabiliteringskoordinator</t>
  </si>
  <si>
    <t>Psykolog</t>
  </si>
  <si>
    <t>Ortopedingenjör</t>
  </si>
  <si>
    <t>Psykoterapeut</t>
  </si>
  <si>
    <t>Kurator</t>
  </si>
  <si>
    <t>Naprapat</t>
  </si>
  <si>
    <t>Audionom</t>
  </si>
  <si>
    <t>Medicinsk fotterapeut</t>
  </si>
  <si>
    <t>Specialpedagog</t>
  </si>
  <si>
    <t>Synpedagog</t>
  </si>
  <si>
    <t>PTP-psykolog</t>
  </si>
  <si>
    <t>KBT-terapeut</t>
  </si>
  <si>
    <t>Optiker</t>
  </si>
  <si>
    <t>Hörselpedagog</t>
  </si>
  <si>
    <t>Ortopedtekniker</t>
  </si>
  <si>
    <t>Hälso- och sjukvårdskurator</t>
  </si>
  <si>
    <t>Ortoptist</t>
  </si>
  <si>
    <t>Samtalsterapeut</t>
  </si>
  <si>
    <t>Tandtekniker</t>
  </si>
  <si>
    <t>Hjälpmedelstekniker</t>
  </si>
  <si>
    <t>Hjälpmedelskonsulent</t>
  </si>
  <si>
    <t>Yrkeshygieniker</t>
  </si>
  <si>
    <t>Sjukhusfotograf</t>
  </si>
  <si>
    <t>Är flyttad ifrån 4.6.19 LÄS</t>
  </si>
  <si>
    <t>Är flyttad ifrån 4.6.4 Leg behandlare läkemedel förskrivning</t>
  </si>
  <si>
    <t>4.6.7.1 Behandlare - remissmottagare, provtagare</t>
  </si>
  <si>
    <t>Undersköterska, behandlare</t>
  </si>
  <si>
    <t>Samma som 4.6.7 i grund med tillägg för vissa delar i Beställning och svar för att kunna hantera provtagning. Samt kan göra förflyttning av patienter.</t>
  </si>
  <si>
    <t>Omvårdnadsassistent, behandlare</t>
  </si>
  <si>
    <t>Skötare, behandlare</t>
  </si>
  <si>
    <t>Biomedicinsk analytiker, behandlare</t>
  </si>
  <si>
    <t>Undersköterska, operationssjukvård</t>
  </si>
  <si>
    <t>Samma som 4.6.7 i grund med tillägg för vissa delar i Beställning och svar för att kunna hantera provtagning samt operationsregistreringar.</t>
  </si>
  <si>
    <t>Omvårdnadsassistent, operationssjukvård</t>
  </si>
  <si>
    <t>Är flyttad ifrån 4.6.4.2 Leg behandlare LM förskrivning, OP</t>
  </si>
  <si>
    <t>4.6.7.3 Behandlare - remissmottagare, radiologi</t>
  </si>
  <si>
    <t xml:space="preserve">Logoped, radiologi </t>
  </si>
  <si>
    <t>Samma som 4.6.7 i grund med tillägg att kunna skicka röntgenbeställningar.</t>
  </si>
  <si>
    <t>Fysioterapeut, radiologi</t>
  </si>
  <si>
    <t>Skötare</t>
  </si>
  <si>
    <t>Yrkesgrupp som deltar i patientnära omvårdnad/ behandling.
Kan läsa allt, skriva mätvärden, skicka beställning av prover i BoS och skriva på definierade dokumenttyper per arbetsplats.</t>
  </si>
  <si>
    <t>Undersköterska</t>
  </si>
  <si>
    <t>Omvårdnadsassistent</t>
  </si>
  <si>
    <t>Barnsköterska</t>
  </si>
  <si>
    <t>Behandlingsassistent</t>
  </si>
  <si>
    <t>Ambulanssjukvårdare</t>
  </si>
  <si>
    <t>Vårdbiträde</t>
  </si>
  <si>
    <t>Rehabiliteringsassistent</t>
  </si>
  <si>
    <t>Röntgenbiträde</t>
  </si>
  <si>
    <t>Obduktionstekniker</t>
  </si>
  <si>
    <t>Hälsokoordinator</t>
  </si>
  <si>
    <t>Undersköterska, läkemedelshantering</t>
  </si>
  <si>
    <t xml:space="preserve">Samma som 4.6.8 i grund med tillägg att kunna hantera läkemedel. Tex för USK som på delegation administrera läkemedel. </t>
  </si>
  <si>
    <t xml:space="preserve">Skötare, läkemedelshantering </t>
  </si>
  <si>
    <t>Yrkesgrupp som i sin anställning/uppdrag har egen mottagning på remiss från annan yrkesgrupp. 
Kan läsa allt, skriva på definierade dokumenttyper per arbetsplats, har egen tidbok. 
Egen förskrivarkod för nutritionsprodukter.</t>
  </si>
  <si>
    <t>Yrkesgrupp som arbetar på provtagningsenhet i Primärvård eller Specialiserad vård som behöver kunna se och skicka provtagningsunderlag på patient oavsett beställande vårdverksamhet.</t>
  </si>
  <si>
    <t>Laboratoriebiträde</t>
  </si>
  <si>
    <t>Biomedicinsk analytiker</t>
  </si>
  <si>
    <t>4.6.11  Vårdadministratör - Grund</t>
  </si>
  <si>
    <t>Medicinsk sekreterare</t>
  </si>
  <si>
    <t>Skriver på uppdrag</t>
  </si>
  <si>
    <t>Vårdadministratör</t>
  </si>
  <si>
    <t>Medicinsk sekreterare, signering</t>
  </si>
  <si>
    <t>Signering av egen anteckning</t>
  </si>
  <si>
    <t>Vårdadministratör, signering</t>
  </si>
  <si>
    <t>Tillgång till kassafunktionalitet samt patientöversikter</t>
  </si>
  <si>
    <t>4.6.14  Kvalitetsuppföljning - Journalgranskning</t>
  </si>
  <si>
    <t>4.6.14 Kvalitetsuppföljning - Journalgranskning</t>
  </si>
  <si>
    <t>Chefläkare</t>
  </si>
  <si>
    <t>Tillgång till samtliga moduler med läsbehörighet</t>
  </si>
  <si>
    <t>Administratör, journalgranskare</t>
  </si>
  <si>
    <t>Stod felstavat i förra leveransen men står nu korrekt</t>
  </si>
  <si>
    <t>Tillgång till vårdplatsöversikt, patientinformation med läsbehörighet</t>
  </si>
  <si>
    <t>Läkarstuderande
Tandläkarstuderande</t>
  </si>
  <si>
    <t xml:space="preserve">Kan ordinera läkemedel som kräver signering/vidimering av annan läkare. Läkemedel visas inte på utdelningslistan innan verifiering. </t>
  </si>
  <si>
    <t>Kan administrera läkemedel  som kräver signering/verifiering av annan sjuksköterska.</t>
  </si>
  <si>
    <t>Barnmorskestuderande</t>
  </si>
  <si>
    <t>Specialistsjuksköterska, studerande</t>
  </si>
  <si>
    <t>4.6.18 Studerande - Patientnära vård</t>
  </si>
  <si>
    <t>Logopedstuderande</t>
  </si>
  <si>
    <t>Student som i sina lärandemål inte ska hantera läkemedel med delat i patientnära vård.</t>
  </si>
  <si>
    <t>Undersköterskestuderande</t>
  </si>
  <si>
    <t>Arbetsterapeutstuderande</t>
  </si>
  <si>
    <t>Fysioterapeutstuderande</t>
  </si>
  <si>
    <t>Medicinsk sekreterare, studerande</t>
  </si>
  <si>
    <t>Tandhygieniststuderande</t>
  </si>
  <si>
    <t>Skötarestuderande</t>
  </si>
  <si>
    <t>Tandsköterskestuderande</t>
  </si>
  <si>
    <t>Audionomstuderande</t>
  </si>
  <si>
    <t>Hälso- och sjukvårdskurator, studerande</t>
  </si>
  <si>
    <t>Psykologstuderande</t>
  </si>
  <si>
    <t>Studerande Läs</t>
  </si>
  <si>
    <t>Personal och studerande som enbart ska kunna läsa i Cosmic.</t>
  </si>
  <si>
    <t>Medicinteknisk ingenjör</t>
  </si>
  <si>
    <t>Är flyttad till 4.6.7 Behandlare, remissmottagare</t>
  </si>
  <si>
    <t>Fritidskonsulent</t>
  </si>
  <si>
    <t>Hälsopedagog</t>
  </si>
  <si>
    <t>Förskollärare</t>
  </si>
  <si>
    <t>Lekterapeut</t>
  </si>
  <si>
    <t>Hälso- och sjukvårdspersonal, läsa</t>
  </si>
  <si>
    <t>Administratör, läsa</t>
  </si>
  <si>
    <t>Perfusionist</t>
  </si>
  <si>
    <t>Samma som 4.6.19 i grund med tillägg för Läsbehörighet i TM2-modulen (operation) samt möjlighet att göra utskrift.</t>
  </si>
  <si>
    <t>Klinisk farmaceut</t>
  </si>
  <si>
    <t>Yrkesgrupp som i sin yrkesutövning iordningställer och överlämnar läkemedel och utför läkemedelsgenomgång.
Kan läsa och skriva på allt i journalen.</t>
  </si>
  <si>
    <t>Apotekare</t>
  </si>
  <si>
    <t>Receptarie</t>
  </si>
  <si>
    <t>Behörighet till Insight, avidentifierad data och Verksamhetsöversikten</t>
  </si>
  <si>
    <t>Sjukreseadministratör/sjukresegrupp</t>
  </si>
  <si>
    <t>Administratör, invånarservice</t>
  </si>
  <si>
    <t>Behörighet att öppna Enhets-, In/ Utskrivnings- och Kontaktöversikten</t>
  </si>
  <si>
    <t>Gäller endast testmiljöer för att kunna hantera spärrar</t>
  </si>
  <si>
    <t>Malladministratör, Läkemedel</t>
  </si>
  <si>
    <t>Malladministratör, läkemedel</t>
  </si>
  <si>
    <t>Behörighet till Läkemedelsöversikt, skapa mallar i läkemedelsmodul och i Kliniska översikter</t>
  </si>
  <si>
    <t>Malladministratör, BoS</t>
  </si>
  <si>
    <t>Regional systemadministratör, BoS</t>
  </si>
  <si>
    <t>Antalsberäkning, Insight</t>
  </si>
  <si>
    <t>Forskare</t>
  </si>
  <si>
    <t>Behörighet till Insight, avidentifierad data och granska publicerade frågor</t>
  </si>
  <si>
    <t xml:space="preserve">Administratör, uppföljning   </t>
  </si>
  <si>
    <t>Antalsberäkning, utökad Insight</t>
  </si>
  <si>
    <t>Administratör, uppföljning utökad</t>
  </si>
  <si>
    <t>Utökad behörighet till Insight och identifierad data</t>
  </si>
  <si>
    <t>Ekonomi, administratör</t>
  </si>
  <si>
    <t>Administratör, ekonomi</t>
  </si>
  <si>
    <t xml:space="preserve">Behörighet att öppna kassor, kontrollera kassaperioder, öppna Faktureringsöversikt, koder och godkänna för export. Öppna In-/Utskrivning-, Kontaktöversikten och kontaktinfo. 
</t>
  </si>
  <si>
    <t>Ekonomi, Riks &amp; regionvård</t>
  </si>
  <si>
    <t>Ekonomi, riks- och regionvård
Ekonom
Controller, ekonomi</t>
  </si>
  <si>
    <t>Användarrollern Ekonom och Controller, ekonomi flyttade från behörighetsprofil 4.7.10 Controller</t>
  </si>
  <si>
    <t>Chef, betalningsförbindelse</t>
  </si>
  <si>
    <t>Chef</t>
  </si>
  <si>
    <t>Behörighet till alla översikter, skriv- och registreringsbehörighet</t>
  </si>
  <si>
    <t>Behörighet till alla översikter, skriv- och registreringsbehörighet och signera betalningsförbindelse</t>
  </si>
  <si>
    <t>Behörighet att administrera vårdplatser, aktiviteter och Nova board. Logga ut andra användare ur kassor, öppna kassaställen och kassor. Sätta frånvaromeddelande på andra användare samt hantera fraseditorn.</t>
  </si>
  <si>
    <t>Konfiguration utifrån processhandboken i överenskommelse mellan Sussa och Cambio vem som ska göra vad</t>
  </si>
  <si>
    <t>4.7.16 Regional systemadministratör, Vårdadminstration</t>
  </si>
  <si>
    <t>Malladministratör, Vårdadministration</t>
  </si>
  <si>
    <t>Denna behörighetsprofil läggs vilande och ska ej beställas</t>
  </si>
  <si>
    <t>Administratör, utlämning</t>
  </si>
  <si>
    <t>Central systemadministratör</t>
  </si>
  <si>
    <t>Tjänsteförvaltare</t>
  </si>
  <si>
    <t xml:space="preserve">Användarrollen Central systemadministatör tas bort och ersätts av Tjänsteförvaltare (Verifierad av HI)
</t>
  </si>
  <si>
    <t>4.7.18.1 Första linjen support</t>
  </si>
  <si>
    <t>Administratör, support första linjen</t>
  </si>
  <si>
    <t>Ny behörighetsprofil samt användarroller (Verifierad av HI)</t>
  </si>
  <si>
    <t>4.7.18.2 Andra och tredje linjen support</t>
  </si>
  <si>
    <t>Administratör, support andra och tredje linjen</t>
  </si>
  <si>
    <t>Administratör, televäxel</t>
  </si>
  <si>
    <t>Denna användarroll utgår (Växeltelefonist)
Verifierad av HI</t>
  </si>
  <si>
    <t>Kommer ha en tom menyprofil. Kommer endast att se patients vårdkontakt</t>
  </si>
  <si>
    <t>Regional systemadministratör. Utskrifter</t>
  </si>
  <si>
    <t>Regional systemadministratör, skrivare</t>
  </si>
  <si>
    <t>Ger behörighet att kunna administrera skrivare för kvitto- och etikettutskrift (OBS! Detta är frivilligt för regionen att göra själva eller lägga beställning till Cambio )</t>
  </si>
  <si>
    <t>Psykiatribehörigheter</t>
  </si>
  <si>
    <t>Behörigheter för aktiviteter i aktivitetshanteraren</t>
  </si>
  <si>
    <t>AH_AT-Läkare</t>
  </si>
  <si>
    <t>AH_Chefsöverläkare</t>
  </si>
  <si>
    <t>AH_Läkare</t>
  </si>
  <si>
    <t>AH_Sjuksköterska</t>
  </si>
  <si>
    <t>AH_Skötare</t>
  </si>
  <si>
    <t>AH_Vårdadministratör</t>
  </si>
  <si>
    <t>Funktion</t>
  </si>
  <si>
    <t>Lägg in på samtliga utom Kommunanvändare, Provtagare, Receptionist samt tom</t>
  </si>
  <si>
    <t>TM2 - Operation</t>
  </si>
  <si>
    <t>Öppna</t>
  </si>
  <si>
    <t>Spara</t>
  </si>
  <si>
    <t>Signera</t>
  </si>
  <si>
    <t>Skriv ut</t>
  </si>
  <si>
    <t>Bekräfta schema (op-salar)</t>
  </si>
  <si>
    <t>Avbekräfta schema (op-salar)</t>
  </si>
  <si>
    <t>Registrera</t>
  </si>
  <si>
    <t>Öppna ärendevy</t>
  </si>
  <si>
    <t>Öppna programvy</t>
  </si>
  <si>
    <t>Konfirmera schema</t>
  </si>
  <si>
    <t>ALLA SKA HA DENNA - oavsett vart de jobbar</t>
  </si>
  <si>
    <t>Inlogg</t>
  </si>
  <si>
    <t>Användarroller</t>
  </si>
  <si>
    <t>Anvnamn: RHBM
Lösen: Sussa123
(Finns med varje regionsförkortning)</t>
  </si>
  <si>
    <t>Kort beskrivning av behörighetsprofilen</t>
  </si>
  <si>
    <t>Fysioterapeut/Sjukgymnast</t>
  </si>
  <si>
    <t xml:space="preserve">Anvnamn: Fysioterapeut
Fysioterapeut1
Fysioterapeut2
Lösen: Sussa123
</t>
  </si>
  <si>
    <t>Anpassad roll saknas utifrån vad en Fysioterapeut har rätt att utföra i Hälso- och sjukvård,
HSLF-FS 2017:37
De skall även kunna tilldelas behörighet att förskriva förbrukningsartiklar.
(Funktionskloss eller särskild behörighetsprofil?)</t>
  </si>
  <si>
    <t xml:space="preserve">Anvnamn: Arbetsterapeut1
Arbetsterapeut2
Arbetsterapeut3
Lösen: Sussa123
</t>
  </si>
  <si>
    <t xml:space="preserve">Anvnamn: Kurator1
Kurator2
Kurator3
Lösen: Sussa123
</t>
  </si>
  <si>
    <t>Optiker kan tilldelas behörighet att iordningställa och administrera de läkemedel som de har behörighet att rekvirera, dock inte till barn under 8 år.
(Funktionskloss eller särskild behörighetsprofil?)</t>
  </si>
  <si>
    <t>Audinom</t>
  </si>
  <si>
    <t>Anvnamn: Pyskolog1
HSPsykolog1
Lösen: Sussa123</t>
  </si>
  <si>
    <t>Anvnamn: CPVK
Lösen: Sussa123</t>
  </si>
  <si>
    <t>Anvnamn: Dietist1
Dietist2
Dietist3
Lösen: Sussa123</t>
  </si>
  <si>
    <r>
      <t xml:space="preserve">OK till acceptanstest gällande </t>
    </r>
    <r>
      <rPr>
        <b/>
        <sz val="11"/>
        <color theme="1"/>
        <rFont val="Calibri"/>
        <family val="2"/>
        <scheme val="minor"/>
      </rPr>
      <t>nutritionsprodukter</t>
    </r>
    <r>
      <rPr>
        <sz val="11"/>
        <color theme="1"/>
        <rFont val="Calibri"/>
        <family val="2"/>
        <scheme val="minor"/>
      </rPr>
      <t>, Sussa skall utreda om funktionen skall användas</t>
    </r>
  </si>
  <si>
    <t>Alla skall kunna läsa läkemedelslistan</t>
  </si>
  <si>
    <t>Får endast användas i LINK</t>
  </si>
  <si>
    <t>Socialsekreterare</t>
  </si>
  <si>
    <t>Anvnamn: SS1
SS2
Lösen: Sussa123</t>
  </si>
  <si>
    <t>Enhetschef</t>
  </si>
  <si>
    <t>LSS-handläggare</t>
  </si>
  <si>
    <t xml:space="preserve">Specialpedagog </t>
  </si>
  <si>
    <t>Rektor</t>
  </si>
  <si>
    <t>Samordnare</t>
  </si>
  <si>
    <t xml:space="preserve">Styrs åtkomst till läkemedelslista i Link? </t>
  </si>
  <si>
    <t>Biståndshandläggare</t>
  </si>
  <si>
    <t>Anvnamn: BHL1
BHL2
BHL3
Lösen: Sussa123</t>
  </si>
  <si>
    <t>Distrikssköterska</t>
  </si>
  <si>
    <t>Skolläkare</t>
  </si>
  <si>
    <t>Skolsköterska</t>
  </si>
  <si>
    <t>Rättighetsnod Grupp</t>
  </si>
  <si>
    <t>Anvnamn: Lakarstuderande
Lösen: Sussa123</t>
  </si>
  <si>
    <t>??</t>
  </si>
  <si>
    <t>Anvnamn: Omvardstuderande
Lösen: Sussa123</t>
  </si>
  <si>
    <t>Anvnamn: RHUSK
Lösen: Sussa123
(Finns med varje regionsförkortning)</t>
  </si>
  <si>
    <t>Skötare psykiatri</t>
  </si>
  <si>
    <t>Sjukvådsbiträde</t>
  </si>
  <si>
    <t>Anvnamn: Receptionist
Lösen: Sussa123</t>
  </si>
  <si>
    <t>Anvnamn: Provtagare
Lösen: Sussa123</t>
  </si>
  <si>
    <t>Laboratoriepersonal</t>
  </si>
  <si>
    <t>Anvnamn: RHMS
Lösen: Sussa123
(Finns med varje regionsförkortning)</t>
  </si>
  <si>
    <t>Anvnamn: RHSSK
RHSSK1
RHSSK2
Lösen: Sussa123
(Finns med varje regionsförkortning)</t>
  </si>
  <si>
    <t>Anvnamn: SSKstuderande
Lösen: Sussa123</t>
  </si>
  <si>
    <t>Distriktssköterska</t>
  </si>
  <si>
    <t>Anvnamn: HSSsk2
BHVSSK2B
Lösen: Sussa123</t>
  </si>
  <si>
    <t>Specialistsjuksköterska med förskrivningsrätt</t>
  </si>
  <si>
    <t>Barnsköterskestuderande</t>
  </si>
  <si>
    <t>Skötare psykiatristuderande</t>
  </si>
  <si>
    <t>Medicinsk sekreterare studerande</t>
  </si>
  <si>
    <t>Dietiststuderande?</t>
  </si>
  <si>
    <t>Specialistläkare, skolhälsovård</t>
  </si>
  <si>
    <t>Skriv och läsbehörighet i Link. Läsbehörighet till utvalda journalanteckningar kopplade till Link och se patienters vårdåtagande. Läkemedelslistan kommer man endast se efter att vårdtillfället är avslutat</t>
  </si>
  <si>
    <t>HSL-personal, kommun</t>
  </si>
  <si>
    <t>Specialistsjuksköterska, kommun</t>
  </si>
  <si>
    <t>Skriv och läsbehörighet i Link. Läsbehörighet till utvalda journalanteckningar kopplade till Link</t>
  </si>
  <si>
    <t>LSS-Handläggare</t>
  </si>
  <si>
    <t>Specialpedagog, kommun</t>
  </si>
  <si>
    <t>Samordnare, kommun</t>
  </si>
  <si>
    <t>SOL-personal, kommun</t>
  </si>
  <si>
    <t>Skriv och läsbehörighet i Link. Läsbehörighet till utvalda journalanteckningar kopplade till Link samt behörighet till Egenvårdsbedömning</t>
  </si>
  <si>
    <t>Funktionsbaserade tilläggsbehörigheter -  Aktivitetshanteraren</t>
  </si>
  <si>
    <t>Funktionsbaserade tilläggsbehörigheter</t>
  </si>
  <si>
    <t>Aktivitet</t>
  </si>
  <si>
    <t>Aktivitetshanteraren</t>
  </si>
  <si>
    <t>Beskrivning - Vad aktiviteten ger behörighet till</t>
  </si>
  <si>
    <t>Sussa vårdstöd</t>
  </si>
  <si>
    <t>6. AH_AT-Läkare</t>
  </si>
  <si>
    <t xml:space="preserve">LPT - Aktivitet </t>
  </si>
  <si>
    <t>OBS! Ingen rättighetsnod men en aktivitet i Aktivitetshanteraren</t>
  </si>
  <si>
    <t>Utföra</t>
  </si>
  <si>
    <t>Aktivera frivillig vård</t>
  </si>
  <si>
    <t>Ska endast användas inom Psykiatri</t>
  </si>
  <si>
    <t>Aktivera frivillig vård eller utskrivning (ingen)</t>
  </si>
  <si>
    <t>Aktivera frivillig vård under ÖPT</t>
  </si>
  <si>
    <t>Aktivera intagning enl 11 § LPT</t>
  </si>
  <si>
    <t>Aktivera intagningsbeslut enl 6 b § LPT</t>
  </si>
  <si>
    <t>Aktivera kvarhållen enl 11 § LPT</t>
  </si>
  <si>
    <t>Aktivera kvarhållen enl 6 § LPT</t>
  </si>
  <si>
    <t>Aktivera utskrivning från frivillig vård</t>
  </si>
  <si>
    <t>Aktivera återintagning enl 26 a § LPT</t>
  </si>
  <si>
    <t>Aktivera återintagning enl 7/9 §§ LPT</t>
  </si>
  <si>
    <t>Aktivera ÖPT</t>
  </si>
  <si>
    <t>Aktivera överförd från annan vårdinrättning</t>
  </si>
  <si>
    <t>Aktivera överförd till annan vårdinrättning</t>
  </si>
  <si>
    <t>LRV - Aktivitet</t>
  </si>
  <si>
    <t>Aktivera att rättspsykiatrisk vård upphör</t>
  </si>
  <si>
    <t>Aktivera frihetsberövad med vårdintyg</t>
  </si>
  <si>
    <t>Aktivera frihetsberövad utan vårdintyg</t>
  </si>
  <si>
    <t>Aktivera frivillig vård/utskrivning/14§ LPT</t>
  </si>
  <si>
    <t>Aktivera frivillig vård+ ÖRV med SUP</t>
  </si>
  <si>
    <t>Aktivera frivillig vård+ ÖRV utan SUP</t>
  </si>
  <si>
    <t>Aktivera friv vård + frihetsber utan vårdintyg</t>
  </si>
  <si>
    <t>Aktivera intagning enl 5 § LRV</t>
  </si>
  <si>
    <t>Aktivera rättspsykiatrisk vård som påföljd</t>
  </si>
  <si>
    <t>Aktivera utskrivning/åter häkte/kriminalvård</t>
  </si>
  <si>
    <t>Aktivera åter häkte/kriminalvård/frivillig vård</t>
  </si>
  <si>
    <t>Aktivera återintagning enl 3 c § LRV</t>
  </si>
  <si>
    <t>Aktivera återintagning enligt 3 d § LRV</t>
  </si>
  <si>
    <t>Aktivera återintagn LRV med SUP</t>
  </si>
  <si>
    <t>Aktivera återintagn LRV utan SUP</t>
  </si>
  <si>
    <t>Aktivera ÖRV med SUP enl domslut</t>
  </si>
  <si>
    <t>Aktivera ÖRV utan SUP enl domslut</t>
  </si>
  <si>
    <t>Aktivera ÖRV utan SUP enl tidigare dom</t>
  </si>
  <si>
    <t>Aktivera överföring till annan vårdinrättning</t>
  </si>
  <si>
    <t>Ankomst till vårdinrättning</t>
  </si>
  <si>
    <t>Avsluta inskränkning av e-kommunikation</t>
  </si>
  <si>
    <t>Avslut övervakn. försändelser från pat 22 b § LPT</t>
  </si>
  <si>
    <t xml:space="preserve">Behandlingsbeslut enl 17 § LPT </t>
  </si>
  <si>
    <t>Beslut inskränkning e-kommunikation enl 20 b § LPT</t>
  </si>
  <si>
    <t>Beslut om att avsluta avskiljande</t>
  </si>
  <si>
    <t xml:space="preserve">Beslut om att avsluta fastspänning </t>
  </si>
  <si>
    <t xml:space="preserve">Beslut om att förlänga avskiljande </t>
  </si>
  <si>
    <t>Beslut om att förlänga fastspänning</t>
  </si>
  <si>
    <t>Beslut om handräckning enl 47 § LPT</t>
  </si>
  <si>
    <t>Beslut om kroppsbesiktning/visitation enl 23 § LPT</t>
  </si>
  <si>
    <t>Beslut om kvarhållning enl 6 § LPT</t>
  </si>
  <si>
    <t>Beslut om och start av avskiljande</t>
  </si>
  <si>
    <t xml:space="preserve">Beslut om och start av fastspänning </t>
  </si>
  <si>
    <t>Beslut om permission enl 25 § LPT</t>
  </si>
  <si>
    <t>Beslut om återintagning enl 26 a § LPT</t>
  </si>
  <si>
    <t>Beslut om återkallande av handräckning</t>
  </si>
  <si>
    <t>Beslut övervakn. försändelser från pat 22a § LPT</t>
  </si>
  <si>
    <t>Beslut övervakn. försändelser till pat 22 § LPT</t>
  </si>
  <si>
    <t>Friförmåner</t>
  </si>
  <si>
    <t>Information om rättigheter 48 § LPT</t>
  </si>
  <si>
    <t>Information om stödperson 30 § LPT</t>
  </si>
  <si>
    <t>Registera/omhänderta otillåtna föremål enl 21 § LPT</t>
  </si>
  <si>
    <t>Registrera överklagan enl 32/33 § LPT</t>
  </si>
  <si>
    <t>Registrering avseende stödperson 31 § LPT</t>
  </si>
  <si>
    <t>Tillsynsgrad</t>
  </si>
  <si>
    <t>Tvångsåtgärd innan intagningsbeslut enl 6 a § LPT</t>
  </si>
  <si>
    <t>Uppföljande samtal efter tvångsåtgärd</t>
  </si>
  <si>
    <t>Överförd från annan vårdinrättning</t>
  </si>
  <si>
    <t>ö&gt;18år Avsluta inskränkning av e-kommunikation</t>
  </si>
  <si>
    <t>ö&gt;18år Avslut övervakn försänd från pat 22 b § LPT</t>
  </si>
  <si>
    <t>ö&gt;18år Beslut inskränkn e-kommunikation 20 b § LPT</t>
  </si>
  <si>
    <t>ö&gt;18år Beslut om att avsluta avskiljande</t>
  </si>
  <si>
    <t>ö&gt;18år Beslut om att avsluta fastspänning</t>
  </si>
  <si>
    <t>ö&gt;18år Beslut om att förlänga avskiljande</t>
  </si>
  <si>
    <t>ö&gt;18år Beslut om att förlänga fastspänning</t>
  </si>
  <si>
    <t>ö&gt;18år Beslut om och start av avskiljande</t>
  </si>
  <si>
    <t>ö&gt;18år Beslut om och start av fastspänning</t>
  </si>
  <si>
    <t>ö&gt;18år Beslut övervakn försänd från pat 22 a §LPT</t>
  </si>
  <si>
    <t>ö&gt;18år Beslut övervakn försänd till pat 22 § LPT</t>
  </si>
  <si>
    <t>ö&gt;18år Inskränkn utomhusvist/aktivitet 31 b § LPT</t>
  </si>
  <si>
    <t>ö&gt;18år Underrätt IVO vid 3 tillfälle 22 c § LPT</t>
  </si>
  <si>
    <t>Avsluta övervakn. försändelser från pat 8 § LRV</t>
  </si>
  <si>
    <t xml:space="preserve">Avslut inskränkning av e-kommunikation </t>
  </si>
  <si>
    <t>Beslut om att avskriva vårdintyg enl 5 § LRV</t>
  </si>
  <si>
    <t>Beslut om att avsluta tvångsvård enl 5 § LRV</t>
  </si>
  <si>
    <t>Beslut om frivillig vård under ÖRV med SUP</t>
  </si>
  <si>
    <t xml:space="preserve">Beslut om frivillig vård under ÖRV utan SUP </t>
  </si>
  <si>
    <t xml:space="preserve">Beslut om handräckning enl 27 § LRV </t>
  </si>
  <si>
    <t>Beslut om inskränkning av e-kommunikation</t>
  </si>
  <si>
    <t>Beslut om intagning enl 5 § LRV med vårdintyg</t>
  </si>
  <si>
    <t>Beslut om intagning enl 5 § LRV utan vårdintyg</t>
  </si>
  <si>
    <t xml:space="preserve">Beslut om kroppsbesiktn/visitation enl 8a § LRV </t>
  </si>
  <si>
    <t>Beslut om permission enl 9-10 §§ LRV</t>
  </si>
  <si>
    <t>Beslut om tvångsbehandling enl 6 § LRV</t>
  </si>
  <si>
    <t>Beslut om återkallande av handräckning 27 § LRV</t>
  </si>
  <si>
    <t>Beslut om återintagning från ÖRV med SUP 3 d § LRV</t>
  </si>
  <si>
    <t>Beslut om återintagning från ÖRV utan SUP 3 c § LRV</t>
  </si>
  <si>
    <t>Beslut överföring till annan vårdinrättning</t>
  </si>
  <si>
    <t xml:space="preserve">Beslut övervakn. försändelser från pat 8 § LRV </t>
  </si>
  <si>
    <t>Beslut övervakning försändelser till pat 8 § LRV</t>
  </si>
  <si>
    <t>Bevakning 4 dgr återint enl LRV med SUP</t>
  </si>
  <si>
    <t>Bevakning 4 dgr återint enl LRV utan SUP</t>
  </si>
  <si>
    <t>Registrera/omhänderta otillåtna föremål LRV</t>
  </si>
  <si>
    <t>Registrera överklagan enligt 18 § LRV</t>
  </si>
  <si>
    <t xml:space="preserve">Registrering avseende stödperson 26 § LRV </t>
  </si>
  <si>
    <t>Samordnad vårdplan upprättad/reviderad enl LRV</t>
  </si>
  <si>
    <t>Säkerhetsklassificering</t>
  </si>
  <si>
    <t>Tillsynsgrad LRV</t>
  </si>
  <si>
    <t xml:space="preserve">Underrättelse till målsägare enl 28 § LRV </t>
  </si>
  <si>
    <t xml:space="preserve">Upplysning om rättigheter enl 30 § LRV </t>
  </si>
  <si>
    <t xml:space="preserve">Upplysning om rätt till stödperson 26 § LRV </t>
  </si>
  <si>
    <t>Återintagn beslut från Förvaltningsrätt 12 a § LRV</t>
  </si>
  <si>
    <t>Återintagn beslut från Förvaltningsrätt 16 a § LR</t>
  </si>
  <si>
    <t>Rättshandlingar och beslut lämnade till patienten</t>
  </si>
  <si>
    <t>7. AH_Ej leg Läkare</t>
  </si>
  <si>
    <t>5. AH_Läkare</t>
  </si>
  <si>
    <t>8. AH_Sjuksköterska</t>
  </si>
  <si>
    <t>9. AH_Skötare_Undersköterska</t>
  </si>
  <si>
    <t>10. AH_Vårdadministratör</t>
  </si>
  <si>
    <t xml:space="preserve">Ansökan efter återintagning enl 26 a § LPT </t>
  </si>
  <si>
    <t>Beslut att avsluta tvångsvård</t>
  </si>
  <si>
    <t>Beslut om att avskriva vårdintyg enl 11 § LPT</t>
  </si>
  <si>
    <t>Beslut om att avskriva vårdintyg enl 4 § LPT</t>
  </si>
  <si>
    <t>Beslut om frivillig vård under ÖPT</t>
  </si>
  <si>
    <t>Beslut om intagning enl 11 § LPT</t>
  </si>
  <si>
    <t>Beslut om intagning enl 6 b § LPT</t>
  </si>
  <si>
    <t>Beslut om kvarhållning enl 11 § LPT</t>
  </si>
  <si>
    <t>Beslut om ÖPT enl tidigare dom</t>
  </si>
  <si>
    <t xml:space="preserve">Beslut överförd till annan vårdinrättn 41 § LPT </t>
  </si>
  <si>
    <t>Bevakning 4 dagar återintagning enl 26 a § LPT</t>
  </si>
  <si>
    <t>Domslut om återintagning enl 7/9 §§ LPT</t>
  </si>
  <si>
    <t>Samordnad vårdplan upprättad/reviderad enl LPT</t>
  </si>
  <si>
    <t>Underställan enl 12 § LPT</t>
  </si>
  <si>
    <t xml:space="preserve">Vårdintyg utfärdat för konvertering enl 11 § LPT </t>
  </si>
  <si>
    <t>Vårdplan upprättad/reviderad enl 16 § LPT</t>
  </si>
  <si>
    <t>Övriga domslut</t>
  </si>
  <si>
    <t>Övergång till ÖPT enl dom</t>
  </si>
  <si>
    <t>Ansökan om fortsatt tvångsvård</t>
  </si>
  <si>
    <t xml:space="preserve">Ansökan om fortsatt tvångsvård skickad </t>
  </si>
  <si>
    <t>Domslut gällande överklagan</t>
  </si>
  <si>
    <t>Registrera tvångsvårdsdom</t>
  </si>
  <si>
    <t>Underrättelse beslut fastspänning/avskiljandeIVO</t>
  </si>
  <si>
    <t xml:space="preserve">Underrättelse om restriktioner </t>
  </si>
  <si>
    <t>Yttrande LPT</t>
  </si>
  <si>
    <t>Yttrande LPT Skickad</t>
  </si>
  <si>
    <t>ö&gt;18år Underrättelse fastspänning/avskiljande IVO</t>
  </si>
  <si>
    <t>4. AH_Chefsöverläkare</t>
  </si>
  <si>
    <t>Anmälan till belastningsregistret</t>
  </si>
  <si>
    <t>Ansökan/Anmälan forts rättpsyk vård skickad</t>
  </si>
  <si>
    <t>Ansökan/Anmälan om fortsatt rättpsykiatrisk vård</t>
  </si>
  <si>
    <t xml:space="preserve">Beslut övergång till ÖRV enligt dom </t>
  </si>
  <si>
    <t xml:space="preserve">Beslut övergång till ÖRV utan SUP enl tidigare dom </t>
  </si>
  <si>
    <t>Delegering permission / frigång 10-10 a §§ LRV</t>
  </si>
  <si>
    <t>Registrera att rättspsykiatrisk vård upphör</t>
  </si>
  <si>
    <t>Registrera beslut gällande överklagan</t>
  </si>
  <si>
    <t>Registrera dom rättspsykiatrisk vård</t>
  </si>
  <si>
    <t>Vårdplan upprättad/reviderad 6 § LRV</t>
  </si>
  <si>
    <t>Yttrande LRV</t>
  </si>
  <si>
    <t>Yttrande LRV Skickad</t>
  </si>
  <si>
    <t>Funktionsbaserade tilläggsbehörigheter - utökning av grundbehörighet</t>
  </si>
  <si>
    <t xml:space="preserve">Funktionsbaserade tilläggsbehörigheter </t>
  </si>
  <si>
    <t>Beroende rättighetsnod</t>
  </si>
  <si>
    <t>11. Operationskoordinator</t>
  </si>
  <si>
    <t>2024-05-23  Sussa vårdstöd tilläggsbehörighet efter taget beslut Sussa-GK052</t>
  </si>
  <si>
    <t>17. Schemaläggare</t>
  </si>
  <si>
    <t>Edit Resource Assignment</t>
  </si>
  <si>
    <t>2024-06-12 Sussa vårdstöd byggt efter beslut SUSSA-15798</t>
  </si>
  <si>
    <t>2. Anestesibedömning, SSK</t>
  </si>
  <si>
    <t>1. Kassahantering</t>
  </si>
  <si>
    <t>15. Slutenvårdsdos</t>
  </si>
  <si>
    <r>
      <rPr>
        <sz val="11"/>
        <color rgb="FF000000"/>
        <rFont val="Calibri"/>
        <family val="2"/>
        <scheme val="minor"/>
      </rPr>
      <t xml:space="preserve">2024-06-05 Sussa vårdstöd byggt efter beslut SUSSA-15800
</t>
    </r>
    <r>
      <rPr>
        <b/>
        <sz val="11"/>
        <color rgb="FF000000"/>
        <rFont val="Calibri"/>
        <family val="2"/>
        <scheme val="minor"/>
      </rPr>
      <t>För annan vårdpersonal än SSK som behöver kunna skicka meddelande kopplat till slutenvårdsdos</t>
    </r>
  </si>
  <si>
    <t>OP- personal Sterilcentral</t>
  </si>
  <si>
    <t>13. Länka samman patientinfo</t>
  </si>
  <si>
    <t>Ger behörighet att skapa en ny koppling i fliken Kopplade inaktiva nummer i Patientkortet</t>
  </si>
  <si>
    <t>2024-06-05 Sussa vårdstöd byggt efter beslut SUSSA-15799</t>
  </si>
  <si>
    <t>Ger behörighet att koppla isär identifierare i fliken Kopplade inaktiva nummer i Patientkortet</t>
  </si>
  <si>
    <t>3. Beställning Radiologi</t>
  </si>
  <si>
    <t>2024-05-16  Sussa vårdstöd tilläggsbehörighet efter taget beslut Sussa-GK052</t>
  </si>
  <si>
    <t>12. Provtagningsunderlag</t>
  </si>
  <si>
    <t>18. Registrera Avliden</t>
  </si>
  <si>
    <t>2024-05-31  Sussa vårdstöd tilläggsbehörighet efter taget beslut Sussa-GK052</t>
  </si>
  <si>
    <t>14. Operationsplanerare</t>
  </si>
  <si>
    <t>16. Kodare - DRG-gruppering</t>
  </si>
  <si>
    <t>2024-06-11 Beslutat tillsammans med samverkansgruppen Vårdadministration</t>
  </si>
  <si>
    <t>Ger behörighet att öppna fönstret Enhetens vårdtjänster</t>
  </si>
  <si>
    <t>Ger behörighet att öppna fönstren Vårdtjänster för webbtidbok och Tidbokning</t>
  </si>
  <si>
    <t xml:space="preserve">2024-11-15 Rättighetsnoden borttagen, då detta ska utföras av Cambio SUSSA-GK052 </t>
  </si>
  <si>
    <t>19. Vårddatasammanslagning</t>
  </si>
  <si>
    <t>20. Läkemedelsadministrering</t>
  </si>
  <si>
    <t>2024-10-31 Sussa vårdstöd
Kompletterad efter taget beslut Sussa-GK052</t>
  </si>
  <si>
    <t>Ger behörighet att signera preparat, administreringar, registreringar och anteckningar om administreringstillfällen i fönstret Läkemedel/fliken Utdelningsvy.</t>
  </si>
  <si>
    <t>21. Läkemedelsordination</t>
  </si>
  <si>
    <t>open sent e-recpie over view</t>
  </si>
  <si>
    <t>Ger behörighet att skapa, spara och signera läkemedelsförskrivningar och recept i fönstret Läkemedel. Styr även möjligheten att signera ändringar av en läkemedelsbehandling</t>
  </si>
  <si>
    <t>22. Manuell inmatning av svar</t>
  </si>
  <si>
    <t>Ger behörighet att öppna fönstret Manuell inmatning av svar</t>
  </si>
  <si>
    <t>2024-11-11 Sussa vårdstöd kompletterat efter beslut av ändringsrådet Sussa-GK395</t>
  </si>
  <si>
    <t>Beskrivning Tilläggsbehörigheter</t>
  </si>
  <si>
    <t>Tilläggsbehörighet</t>
  </si>
  <si>
    <t>Aktivitetshanterare psykiatri Chefsöverläkare</t>
  </si>
  <si>
    <t>Aktivitetshanterare psykiatri Läkare</t>
  </si>
  <si>
    <t>Aktivitetshanterare psykiatri AT-läkare</t>
  </si>
  <si>
    <t>Aktivitetshanterare psykiatri Ej legitimerad läkare</t>
  </si>
  <si>
    <t>Aktivitetshanterare psykiatri Sjuksköterska</t>
  </si>
  <si>
    <t>Aktivitetshanterare psykiatri Skötare/Undersköterska</t>
  </si>
  <si>
    <t>Aktivitetshanterare psykiatri Vårdadministratör</t>
  </si>
  <si>
    <t>Tilläggsbehörighet för användare som utöver ordinarie roll även ska kunna administrera och hantera kassa. </t>
  </si>
  <si>
    <t>2. Anestesibedömning SSK</t>
  </si>
  <si>
    <t>Tilläggsbehörighet för anestesisjuksköterskor som på delegation självständigt genomför anestesibedömning inför operation behöver denna tilläggsbehörighet, för att kunna spara och signera anestesibedömningar. </t>
  </si>
  <si>
    <t>Tilläggsbehörighet som ger åtkomst till att kunna skapa och skicka radiologibeställningar. </t>
  </si>
  <si>
    <t>Tilläggsbehörighet för användare som utöver ordinarie roll även arbetar med operationskoordinering. Tillägget ger behörighet till planeringsfunktioner som planering av operationssalar, utskrift av kallelser och kunna spara anestesiplaner. </t>
  </si>
  <si>
    <t>Tilläggsbehörighet som ger åtkomst till att kunna öppna provtagningsunderlaget.</t>
  </si>
  <si>
    <t>Tilläggsbehörighet för användare som utöver ordinarie roll ska kunna länka samman patientuppgifter i patientkortet. </t>
  </si>
  <si>
    <t>Tilläggsbehörighet för användare som utöver ordinarie roll ska kunna arbeta som operationsplanerare. </t>
  </si>
  <si>
    <t>Tilläggsbehörighet för användare som utöver ordinarie roll ska kunna skicka meddelanden kopplat till slutenvårdsdos.</t>
  </si>
  <si>
    <t>Tilläggsbehörighet för användare som utöver ordinarie roll ska kunna arbeta med kodning och DRG-gruppering.</t>
  </si>
  <si>
    <t>Tilläggsbehörighet för användare som utöver ordinarie roll även ska kunna administrera och hantera schema. </t>
  </si>
  <si>
    <t>18. Registrera avliden</t>
  </si>
  <si>
    <t>Tilläggsbehörighet för att kunna registrera avliden.</t>
  </si>
  <si>
    <t>Tilläggsbehörighet för användare som ska hantera vårddatasammanslagning (total sammankoppling av journalhistorik ) i Cosmic</t>
  </si>
  <si>
    <t>Tilläggsbehörighet för användare som utöver ordinarie roll ska kunna kunna administrera läkemedel samt öppna översikten för skickade e-recept.</t>
  </si>
  <si>
    <t xml:space="preserve">Tilläggsbehörighet för användare som utöver ordinarie roll ska kunna kunna ordinera och administrera läkemedel samt öppna översikten för skickade e-recept. </t>
  </si>
  <si>
    <t xml:space="preserve">Tilläggsbehörighet för att manuellt kunna skriva in svar på tex skickeprover/externa prover. OBS! Används restriktivt då befintliga svar kan skrivas över med denna behörighet. (Används endast av fåtal regioner) </t>
  </si>
  <si>
    <t>Beskrivning av Användarroller med koppling till specifik funktionalitet</t>
  </si>
  <si>
    <t xml:space="preserve">Vissa användarroller har specifika kopplingar i Cosmic för att kunna hantera olika funktionalitet utifrån olika områden, tex kopplat till förskrivning där utfärdarkategori och förskrivningsrätt också styr behörigheten. </t>
  </si>
  <si>
    <t xml:space="preserve">Användarroll </t>
  </si>
  <si>
    <r>
      <t xml:space="preserve">Utfärdarkategori </t>
    </r>
    <r>
      <rPr>
        <sz val="12"/>
        <color theme="1"/>
        <rFont val="Calibri"/>
        <family val="2"/>
        <scheme val="minor"/>
      </rPr>
      <t xml:space="preserve">(NEF) </t>
    </r>
  </si>
  <si>
    <r>
      <rPr>
        <b/>
        <sz val="12"/>
        <color theme="1"/>
        <rFont val="Calibri"/>
        <family val="2"/>
        <scheme val="minor"/>
      </rPr>
      <t>Värde för Yrkeskvalifikation e-recept i Cosmic</t>
    </r>
    <r>
      <rPr>
        <b/>
        <sz val="11"/>
        <color theme="1"/>
        <rFont val="Calibri"/>
        <family val="2"/>
        <scheme val="minor"/>
      </rPr>
      <t xml:space="preserve"> </t>
    </r>
    <r>
      <rPr>
        <sz val="11"/>
        <color theme="1"/>
        <rFont val="Calibri"/>
        <family val="2"/>
        <scheme val="minor"/>
      </rPr>
      <t>(Utfärdarkategori)</t>
    </r>
  </si>
  <si>
    <t>Fungerande förskrivarkod</t>
  </si>
  <si>
    <r>
      <rPr>
        <b/>
        <sz val="12"/>
        <color theme="1"/>
        <rFont val="Calibri"/>
        <family val="2"/>
        <scheme val="minor"/>
      </rPr>
      <t xml:space="preserve">Ordinationsrätt i Cosmic </t>
    </r>
    <r>
      <rPr>
        <sz val="11"/>
        <color theme="1"/>
        <rFont val="Calibri"/>
        <family val="2"/>
        <scheme val="minor"/>
      </rPr>
      <t xml:space="preserve">
(Förskrivningsrätt utifrån SIL) </t>
    </r>
  </si>
  <si>
    <t>Kommenter</t>
  </si>
  <si>
    <t>LAK</t>
  </si>
  <si>
    <t>Leg Läkare</t>
  </si>
  <si>
    <t>personlig</t>
  </si>
  <si>
    <t>Ingen mappning, full ordinationsrätt</t>
  </si>
  <si>
    <t>ATL</t>
  </si>
  <si>
    <t>ST-läkare </t>
  </si>
  <si>
    <t>Specialistläkare </t>
  </si>
  <si>
    <t>Specialistläkare, kontrasignering </t>
  </si>
  <si>
    <t>Specialistläkare, anestesi </t>
  </si>
  <si>
    <t>LMF</t>
  </si>
  <si>
    <t>gruppförskrivarkod</t>
  </si>
  <si>
    <t xml:space="preserve">Flera olika gruppförskrivarkoder finns beroende av förordnande. </t>
  </si>
  <si>
    <t>TAN</t>
  </si>
  <si>
    <t>Tandläkare (SIL-kod 2)</t>
  </si>
  <si>
    <t>Specialisttandläkare bör endast användas för de användare som har specialistkod 04 (oral kirurgi) eller 0490 (käkkirurgi).</t>
  </si>
  <si>
    <t>Tandhygenist</t>
  </si>
  <si>
    <t>TAH</t>
  </si>
  <si>
    <t xml:space="preserve">Tandhygienist (SIL-kod 4) </t>
  </si>
  <si>
    <t>BMO</t>
  </si>
  <si>
    <t xml:space="preserve">Barnmorska (SIL-kod 5) </t>
  </si>
  <si>
    <t>SSK</t>
  </si>
  <si>
    <t xml:space="preserve">Sjuksköterska med särskild behörighet </t>
  </si>
  <si>
    <t xml:space="preserve">Sjuksköterska med förskrivningsrätt (SIL-kod 6) </t>
  </si>
  <si>
    <t>Sjuksköterska, förskrivning hjälpmedel</t>
  </si>
  <si>
    <t>HJM</t>
  </si>
  <si>
    <t>Hjälpmedelsförskrivare</t>
  </si>
  <si>
    <t>tex Diabetessjuksköterska</t>
  </si>
  <si>
    <t>Sjuksköterska, förskrivning hjälpmedel + dosändring</t>
  </si>
  <si>
    <t>tex Stomisjuksköterska</t>
  </si>
  <si>
    <t>Användarrollen är i Cosmic (på baksidan) mappad mot yrkesrollen Medicinsk sekreterare för att användaren ska kunna skriva på uppdrag. Har ingen påverkan i övrigt och presenteras inte som yrkesroll i Cosmic. (SUSSA-16256)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</si>
</sst>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font>
      <sz val="11"/>
      <color theme="1"/>
      <name val="Calibri"/>
      <family val="2"/>
      <scheme val="minor"/>
    </font>
    <font>
      <sz val="11"/>
      <color theme="1"/>
      <name val="Calibri"/>
      <scheme val="minor"/>
    </font>
    <font>
      <sz val="11"/>
      <color rgb="FF9C5700"/>
      <name val="Calibri"/>
      <family val="2"/>
      <scheme val="minor"/>
    </font>
    <font>
      <b/>
      <sz val="11"/>
      <color theme="1"/>
      <name val="Calibri"/>
      <family val="2"/>
      <scheme val="minor"/>
    </font>
    <font>
      <sz val="26"/>
      <color theme="1"/>
      <name val="Calibri"/>
      <family val="2"/>
      <scheme val="minor"/>
    </font>
    <font>
      <b/>
      <sz val="14"/>
      <color theme="1"/>
      <name val="Calibri"/>
      <family val="2"/>
      <scheme val="minor"/>
    </font>
    <font>
      <sz val="11"/>
      <name val="Calibri"/>
      <family val="2"/>
      <scheme val="minor"/>
    </font>
    <font>
      <sz val="11"/>
      <name val="Calibri"/>
      <family val="2"/>
    </font>
    <font>
      <sz val="11"/>
      <color indexed="8"/>
      <name val="Calibri"/>
      <family val="2"/>
    </font>
    <font>
      <sz val="14"/>
      <color theme="1"/>
      <name val="Calibri"/>
      <family val="2"/>
      <scheme val="minor"/>
    </font>
    <font>
      <i/>
      <sz val="11"/>
      <color theme="1"/>
      <name val="Calibri"/>
      <family val="2"/>
      <scheme val="minor"/>
    </font>
    <font>
      <sz val="8"/>
      <name val="Calibri"/>
      <family val="2"/>
      <scheme val="minor"/>
    </font>
    <font>
      <b/>
      <sz val="14"/>
      <color theme="0"/>
      <name val="Calibri"/>
      <family val="2"/>
      <scheme val="minor"/>
    </font>
    <font>
      <sz val="12"/>
      <color theme="1"/>
      <name val="Calibri"/>
      <family val="2"/>
      <scheme val="minor"/>
    </font>
    <font>
      <b/>
      <sz val="12"/>
      <color theme="1"/>
      <name val="Calibri"/>
      <family val="2"/>
      <scheme val="minor"/>
    </font>
    <font>
      <sz val="22"/>
      <color theme="1"/>
      <name val="Calibri"/>
      <family val="2"/>
      <scheme val="minor"/>
    </font>
    <font>
      <sz val="20"/>
      <color theme="0"/>
      <name val="Calibri"/>
      <family val="2"/>
      <scheme val="minor"/>
    </font>
    <font>
      <sz val="18"/>
      <color theme="0"/>
      <name val="Calibri"/>
      <family val="2"/>
      <scheme val="minor"/>
    </font>
    <font>
      <sz val="11"/>
      <color rgb="FF000000"/>
      <name val="Calibri"/>
      <family val="2"/>
    </font>
    <font>
      <b/>
      <i/>
      <sz val="11"/>
      <color theme="1"/>
      <name val="Calibri"/>
      <family val="2"/>
      <scheme val="minor"/>
    </font>
    <font>
      <sz val="11"/>
      <color rgb="FFFF0000"/>
      <name val="Calibri"/>
      <family val="2"/>
      <scheme val="minor"/>
    </font>
    <font>
      <b/>
      <strike/>
      <sz val="11"/>
      <color theme="1"/>
      <name val="Calibri"/>
      <family val="2"/>
      <scheme val="minor"/>
    </font>
    <font>
      <strike/>
      <sz val="11"/>
      <color rgb="FFFF0000"/>
      <name val="Calibri"/>
      <family val="2"/>
      <scheme val="minor"/>
    </font>
    <font>
      <b/>
      <sz val="11"/>
      <color rgb="FFFF0000"/>
      <name val="Calibri"/>
      <family val="2"/>
      <scheme val="minor"/>
    </font>
    <font>
      <sz val="11"/>
      <color rgb="FF00B0F0"/>
      <name val="Calibri"/>
      <family val="2"/>
      <scheme val="minor"/>
    </font>
    <font>
      <strike/>
      <sz val="11"/>
      <color theme="1"/>
      <name val="Calibri"/>
      <family val="2"/>
      <scheme val="minor"/>
    </font>
    <font>
      <i/>
      <sz val="11"/>
      <color rgb="FFFF0000"/>
      <name val="Calibri"/>
      <family val="2"/>
      <scheme val="minor"/>
    </font>
    <font>
      <b/>
      <sz val="11"/>
      <name val="Calibri"/>
      <family val="2"/>
      <scheme val="minor"/>
    </font>
    <font>
      <sz val="11"/>
      <color theme="6"/>
      <name val="Calibri"/>
      <family val="2"/>
      <scheme val="minor"/>
    </font>
    <font>
      <sz val="9"/>
      <color theme="1"/>
      <name val="Calibri"/>
      <family val="2"/>
      <scheme val="minor"/>
    </font>
    <font>
      <b/>
      <sz val="11"/>
      <color rgb="FF000000"/>
      <name val="Calibri"/>
      <family val="2"/>
    </font>
    <font>
      <sz val="11"/>
      <color theme="1"/>
      <name val="Calibri"/>
      <family val="2"/>
    </font>
    <font>
      <b/>
      <sz val="9"/>
      <color indexed="81"/>
      <name val="Tahoma"/>
      <family val="2"/>
    </font>
    <font>
      <sz val="11"/>
      <color rgb="FF000000"/>
      <name val="Calibri"/>
      <family val="2"/>
      <scheme val="minor"/>
    </font>
    <font>
      <b/>
      <sz val="12"/>
      <color theme="0"/>
      <name val="Calibri"/>
      <family val="2"/>
      <scheme val="minor"/>
    </font>
    <font>
      <b/>
      <sz val="12"/>
      <name val="Calibri"/>
      <family val="2"/>
      <scheme val="minor"/>
    </font>
    <font>
      <sz val="12"/>
      <color theme="0"/>
      <name val="Calibri"/>
      <family val="2"/>
      <scheme val="minor"/>
    </font>
    <font>
      <u val="double"/>
      <sz val="11"/>
      <color theme="1"/>
      <name val="Calibri"/>
      <family val="2"/>
      <scheme val="minor"/>
    </font>
    <font>
      <b/>
      <sz val="11"/>
      <color rgb="FF000000"/>
      <name val="Calibri"/>
      <family val="2"/>
      <scheme val="minor"/>
    </font>
    <font>
      <b/>
      <strike/>
      <sz val="11"/>
      <color rgb="FF000000"/>
      <name val="Calibri"/>
      <family val="2"/>
      <scheme val="minor"/>
    </font>
    <font>
      <b/>
      <sz val="16"/>
      <color theme="1"/>
      <name val="Calibri"/>
      <family val="2"/>
      <scheme val="minor"/>
    </font>
    <font>
      <i/>
      <sz val="11"/>
      <color rgb="FF000000"/>
      <name val="Calibri"/>
      <family val="2"/>
      <scheme val="minor"/>
    </font>
    <font>
      <b/>
      <sz val="15"/>
      <color theme="3"/>
      <name val="Calibri"/>
      <family val="2"/>
      <scheme val="minor"/>
    </font>
    <font>
      <b/>
      <i/>
      <sz val="11"/>
      <color rgb="FF000000"/>
      <name val="Calibri"/>
      <family val="2"/>
    </font>
    <font>
      <i/>
      <sz val="11"/>
      <color rgb="FF000000"/>
      <name val="Calibri"/>
      <family val="2"/>
    </font>
    <font>
      <sz val="11"/>
      <color rgb="FFFF0000"/>
      <name val="Calibri"/>
      <family val="2"/>
    </font>
    <font>
      <strike/>
      <sz val="11"/>
      <color rgb="FF000000"/>
      <name val="Calibri"/>
      <family val="2"/>
      <scheme val="minor"/>
    </font>
    <font>
      <sz val="9"/>
      <color indexed="81"/>
      <name val="Tahoma"/>
      <family val="2"/>
    </font>
    <font>
      <sz val="11"/>
      <color rgb="FF9C6500"/>
      <name val="Calibri"/>
      <family val="2"/>
      <scheme val="minor"/>
    </font>
    <font>
      <b/>
      <sz val="11"/>
      <color theme="0"/>
      <name val="Calibri"/>
      <family val="2"/>
      <scheme val="minor"/>
    </font>
    <font>
      <sz val="12"/>
      <color rgb="FF000000"/>
      <name val="Calibri"/>
      <family val="2"/>
    </font>
    <font>
      <sz val="12"/>
      <color theme="1"/>
      <name val="Calibri"/>
      <scheme val="minor"/>
    </font>
    <font>
      <sz val="11"/>
      <name val="Calibri"/>
      <scheme val="minor"/>
    </font>
    <font>
      <b/>
      <sz val="11"/>
      <color rgb="FF000000"/>
      <name val="Calibri"/>
      <scheme val="minor"/>
    </font>
    <font>
      <sz val="11"/>
      <color rgb="FF000000"/>
      <name val="Calibri"/>
      <scheme val="minor"/>
    </font>
    <font>
      <sz val="11"/>
      <color rgb="FF000000"/>
      <name val="Calibri"/>
      <charset val="1"/>
    </font>
    <font>
      <b/>
      <sz val="14"/>
      <color rgb="FF000000"/>
      <name val="Calibri"/>
      <family val="2"/>
    </font>
    <font>
      <b/>
      <sz val="12"/>
      <color rgb="FF000000"/>
      <name val="Calibri"/>
      <family val="2"/>
    </font>
    <font>
      <sz val="11"/>
      <color rgb="FFFF0000"/>
      <name val="Calibri"/>
      <scheme val="minor"/>
    </font>
    <font>
      <b/>
      <sz val="11"/>
      <color rgb="FF000000"/>
      <name val="Calibri"/>
    </font>
    <font>
      <sz val="11"/>
      <color rgb="FF000000"/>
      <name val="Calibri"/>
    </font>
  </fonts>
  <fills count="33">
    <fill>
      <patternFill patternType="none"/>
    </fill>
    <fill>
      <patternFill patternType="gray125"/>
    </fill>
    <fill>
      <patternFill patternType="solid">
        <fgColor rgb="FFFFEB9C"/>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6"/>
        <bgColor indexed="64"/>
      </patternFill>
    </fill>
    <fill>
      <patternFill patternType="solid">
        <fgColor theme="2" tint="-0.499984740745262"/>
        <bgColor indexed="64"/>
      </patternFill>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D0CECE"/>
        <bgColor indexed="64"/>
      </patternFill>
    </fill>
    <fill>
      <patternFill patternType="solid">
        <fgColor theme="8"/>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F2F2F2"/>
        <bgColor rgb="FF000000"/>
      </patternFill>
    </fill>
    <fill>
      <patternFill patternType="solid">
        <fgColor rgb="FFFFFF00"/>
        <bgColor rgb="FF000000"/>
      </patternFill>
    </fill>
    <fill>
      <patternFill patternType="solid">
        <fgColor theme="7" tint="0.79998168889431442"/>
        <bgColor indexed="64"/>
      </patternFill>
    </fill>
    <fill>
      <patternFill patternType="solid">
        <fgColor rgb="FF70AD47"/>
        <bgColor rgb="FF000000"/>
      </patternFill>
    </fill>
    <fill>
      <patternFill patternType="solid">
        <fgColor rgb="FFFFFFFF"/>
        <bgColor indexed="64"/>
      </patternFill>
    </fill>
    <fill>
      <patternFill patternType="solid">
        <fgColor rgb="FFFFC000"/>
        <bgColor indexed="64"/>
      </patternFill>
    </fill>
    <fill>
      <patternFill patternType="solid">
        <fgColor rgb="FFDDEBF7"/>
        <bgColor rgb="FF000000"/>
      </patternFill>
    </fill>
  </fills>
  <borders count="12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ck">
        <color theme="7" tint="-0.24994659260841701"/>
      </left>
      <right style="thick">
        <color theme="7" tint="-0.24994659260841701"/>
      </right>
      <top style="thick">
        <color theme="7" tint="-0.24994659260841701"/>
      </top>
      <bottom style="thick">
        <color theme="7" tint="-0.24994659260841701"/>
      </bottom>
      <diagonal/>
    </border>
    <border>
      <left style="thick">
        <color theme="4" tint="0.39994506668294322"/>
      </left>
      <right/>
      <top style="thick">
        <color theme="4" tint="0.39994506668294322"/>
      </top>
      <bottom style="thick">
        <color theme="4" tint="0.39994506668294322"/>
      </bottom>
      <diagonal/>
    </border>
    <border>
      <left style="thick">
        <color theme="5" tint="-0.24994659260841701"/>
      </left>
      <right style="thick">
        <color theme="5" tint="-0.24994659260841701"/>
      </right>
      <top style="thick">
        <color theme="5" tint="-0.24994659260841701"/>
      </top>
      <bottom style="thick">
        <color theme="5" tint="-0.24994659260841701"/>
      </bottom>
      <diagonal/>
    </border>
    <border>
      <left/>
      <right style="thick">
        <color theme="9" tint="-0.24994659260841701"/>
      </right>
      <top style="thick">
        <color theme="9" tint="-0.24994659260841701"/>
      </top>
      <bottom style="thick">
        <color theme="9" tint="-0.24994659260841701"/>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auto="1"/>
      </right>
      <top style="thin">
        <color auto="1"/>
      </top>
      <bottom/>
      <diagonal/>
    </border>
    <border>
      <left style="thin">
        <color indexed="64"/>
      </left>
      <right/>
      <top style="thin">
        <color rgb="FFF4446B"/>
      </top>
      <bottom style="thin">
        <color indexed="64"/>
      </bottom>
      <diagonal/>
    </border>
    <border>
      <left/>
      <right/>
      <top style="thin">
        <color rgb="FFF4446B"/>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indexed="64"/>
      </right>
      <top style="thin">
        <color theme="4" tint="0.39997558519241921"/>
      </top>
      <bottom style="thin">
        <color theme="4" tint="0.39997558519241921"/>
      </bottom>
      <diagonal/>
    </border>
    <border>
      <left style="thin">
        <color indexed="64"/>
      </left>
      <right style="thin">
        <color indexed="64"/>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theme="5" tint="-0.24994659260841701"/>
      </left>
      <right style="thick">
        <color theme="5" tint="-0.24994659260841701"/>
      </right>
      <top style="thick">
        <color theme="5" tint="-0.24994659260841701"/>
      </top>
      <bottom/>
      <diagonal/>
    </border>
    <border>
      <left/>
      <right style="thick">
        <color theme="9" tint="-0.24994659260841701"/>
      </right>
      <top style="thick">
        <color theme="9" tint="-0.24994659260841701"/>
      </top>
      <bottom/>
      <diagonal/>
    </border>
    <border>
      <left style="thin">
        <color indexed="64"/>
      </left>
      <right style="thin">
        <color indexed="64"/>
      </right>
      <top style="thin">
        <color indexed="64"/>
      </top>
      <bottom/>
      <diagonal/>
    </border>
    <border>
      <left/>
      <right style="thin">
        <color theme="8"/>
      </right>
      <top style="thin">
        <color theme="8"/>
      </top>
      <bottom/>
      <diagonal/>
    </border>
    <border>
      <left/>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ck">
        <color theme="4"/>
      </bottom>
      <diagonal/>
    </border>
    <border>
      <left style="thin">
        <color indexed="64"/>
      </left>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rgb="FF000000"/>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style="thin">
        <color indexed="64"/>
      </bottom>
      <diagonal/>
    </border>
    <border>
      <left/>
      <right style="thin">
        <color rgb="FF000000"/>
      </right>
      <top/>
      <bottom style="thin">
        <color rgb="FF000000"/>
      </bottom>
      <diagonal/>
    </border>
    <border>
      <left style="thin">
        <color rgb="FF000000"/>
      </left>
      <right style="thin">
        <color indexed="64"/>
      </right>
      <top style="thin">
        <color rgb="FF000000"/>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medium">
        <color rgb="FF000000"/>
      </bottom>
      <diagonal/>
    </border>
    <border>
      <left style="thin">
        <color rgb="FF000000"/>
      </left>
      <right/>
      <top/>
      <bottom style="medium">
        <color rgb="FF000000"/>
      </bottom>
      <diagonal/>
    </border>
    <border>
      <left style="thin">
        <color indexed="64"/>
      </left>
      <right style="thin">
        <color indexed="64"/>
      </right>
      <top style="thin">
        <color indexed="64"/>
      </top>
      <bottom style="medium">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rgb="FF000000"/>
      </left>
      <right/>
      <top style="thin">
        <color rgb="FF000000"/>
      </top>
      <bottom/>
      <diagonal/>
    </border>
    <border>
      <left/>
      <right/>
      <top style="thin">
        <color theme="6"/>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medium">
        <color rgb="FF000000"/>
      </bottom>
      <diagonal/>
    </border>
    <border>
      <left style="thin">
        <color indexed="64"/>
      </left>
      <right style="thin">
        <color indexed="64"/>
      </right>
      <top/>
      <bottom style="medium">
        <color rgb="FF000000"/>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right style="thin">
        <color indexed="64"/>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indexed="64"/>
      </right>
      <top/>
      <bottom style="medium">
        <color rgb="FF000000"/>
      </bottom>
      <diagonal/>
    </border>
    <border>
      <left/>
      <right style="medium">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medium">
        <color rgb="FF000000"/>
      </top>
      <bottom/>
      <diagonal/>
    </border>
    <border>
      <left/>
      <right style="thin">
        <color rgb="FF000000"/>
      </right>
      <top style="medium">
        <color indexed="64"/>
      </top>
      <bottom/>
      <diagonal/>
    </border>
    <border>
      <left/>
      <right style="thin">
        <color rgb="FF000000"/>
      </right>
      <top/>
      <bottom/>
      <diagonal/>
    </border>
    <border>
      <left/>
      <right style="thin">
        <color rgb="FF000000"/>
      </right>
      <top/>
      <bottom style="medium">
        <color indexed="64"/>
      </bottom>
      <diagonal/>
    </border>
    <border>
      <left/>
      <right style="thin">
        <color rgb="FF000000"/>
      </right>
      <top style="medium">
        <color rgb="FF000000"/>
      </top>
      <bottom/>
      <diagonal/>
    </border>
    <border>
      <left/>
      <right style="thin">
        <color rgb="FF000000"/>
      </right>
      <top/>
      <bottom style="medium">
        <color rgb="FF000000"/>
      </bottom>
      <diagonal/>
    </border>
    <border>
      <left style="thick">
        <color theme="4" tint="0.39994506668294322"/>
      </left>
      <right/>
      <top style="thick">
        <color theme="4" tint="0.39994506668294322"/>
      </top>
      <bottom/>
      <diagonal/>
    </border>
    <border>
      <left style="thick">
        <color theme="7" tint="-0.24994659260841701"/>
      </left>
      <right style="thick">
        <color theme="7" tint="-0.24994659260841701"/>
      </right>
      <top style="thick">
        <color theme="7" tint="-0.24994659260841701"/>
      </top>
      <bottom/>
      <diagonal/>
    </border>
    <border>
      <left style="medium">
        <color indexed="64"/>
      </left>
      <right/>
      <top/>
      <bottom/>
      <diagonal/>
    </border>
    <border>
      <left/>
      <right/>
      <top style="medium">
        <color indexed="64"/>
      </top>
      <bottom style="medium">
        <color indexed="64"/>
      </bottom>
      <diagonal/>
    </border>
    <border>
      <left style="thin">
        <color indexed="64"/>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rgb="FF000000"/>
      </left>
      <right style="thin">
        <color indexed="64"/>
      </right>
      <top/>
      <bottom/>
      <diagonal/>
    </border>
    <border>
      <left/>
      <right style="medium">
        <color rgb="FF000000"/>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theme="6"/>
      </left>
      <right/>
      <top style="thin">
        <color theme="6"/>
      </top>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indexed="64"/>
      </right>
      <top style="thin">
        <color indexed="64"/>
      </top>
      <bottom style="medium">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medium">
        <color indexed="64"/>
      </bottom>
      <diagonal/>
    </border>
    <border>
      <left style="thin">
        <color rgb="FFA5A5A5"/>
      </left>
      <right/>
      <top style="thin">
        <color rgb="FFA5A5A5"/>
      </top>
      <bottom/>
      <diagonal/>
    </border>
    <border>
      <left/>
      <right/>
      <top style="thin">
        <color rgb="FFA5A5A5"/>
      </top>
      <bottom/>
      <diagonal/>
    </border>
    <border>
      <left/>
      <right/>
      <top style="thin">
        <color rgb="FFA5A5A5"/>
      </top>
      <bottom style="thin">
        <color rgb="FFA5A5A5"/>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indexed="64"/>
      </right>
      <top/>
      <bottom style="thin">
        <color indexed="64"/>
      </bottom>
      <diagonal/>
    </border>
    <border>
      <left style="thin">
        <color indexed="64"/>
      </left>
      <right style="thin">
        <color indexed="64"/>
      </right>
      <top style="thin">
        <color indexed="64"/>
      </top>
      <bottom style="thin">
        <color rgb="FF000000"/>
      </bottom>
      <diagonal/>
    </border>
    <border>
      <left/>
      <right/>
      <top/>
      <bottom style="thin">
        <color rgb="FF000000"/>
      </bottom>
      <diagonal/>
    </border>
  </borders>
  <cellStyleXfs count="5">
    <xf numFmtId="0" fontId="0" fillId="0" borderId="0"/>
    <xf numFmtId="0" fontId="2" fillId="2" borderId="0" applyNumberFormat="0" applyBorder="0" applyAlignment="0" applyProtection="0"/>
    <xf numFmtId="0" fontId="42" fillId="0" borderId="29" applyNumberFormat="0" applyFill="0" applyAlignment="0" applyProtection="0"/>
    <xf numFmtId="0" fontId="2" fillId="2" borderId="0" applyNumberFormat="0" applyBorder="0" applyAlignment="0" applyProtection="0"/>
    <xf numFmtId="0" fontId="48" fillId="2" borderId="0" applyNumberFormat="0" applyBorder="0" applyAlignment="0" applyProtection="0"/>
  </cellStyleXfs>
  <cellXfs count="646">
    <xf numFmtId="0" fontId="0" fillId="0" borderId="0" xfId="0"/>
    <xf numFmtId="0" fontId="0" fillId="0" borderId="0" xfId="0" applyAlignment="1">
      <alignment horizontal="left" vertical="top" wrapText="1"/>
    </xf>
    <xf numFmtId="0" fontId="0" fillId="0" borderId="0" xfId="0" applyAlignment="1">
      <alignment horizontal="left" vertical="center" wrapText="1"/>
    </xf>
    <xf numFmtId="0" fontId="0" fillId="0" borderId="0" xfId="0" applyAlignment="1">
      <alignment horizontal="left" wrapText="1"/>
    </xf>
    <xf numFmtId="0" fontId="0" fillId="4" borderId="0" xfId="0" applyFill="1" applyAlignment="1">
      <alignment horizontal="left" wrapText="1"/>
    </xf>
    <xf numFmtId="0" fontId="4" fillId="4" borderId="0" xfId="0" applyFont="1" applyFill="1" applyAlignment="1">
      <alignment horizontal="left" wrapText="1"/>
    </xf>
    <xf numFmtId="0" fontId="5" fillId="0" borderId="0" xfId="0" applyFont="1" applyAlignment="1">
      <alignment horizontal="left" wrapText="1"/>
    </xf>
    <xf numFmtId="0" fontId="3" fillId="3" borderId="0" xfId="0" applyFont="1" applyFill="1" applyAlignment="1">
      <alignment horizontal="left" wrapText="1"/>
    </xf>
    <xf numFmtId="0" fontId="0" fillId="3" borderId="0" xfId="0" applyFill="1" applyAlignment="1">
      <alignment horizontal="left" wrapText="1"/>
    </xf>
    <xf numFmtId="0" fontId="6" fillId="0" borderId="0" xfId="1" applyFont="1" applyFill="1"/>
    <xf numFmtId="0" fontId="0" fillId="0" borderId="0" xfId="0" applyAlignment="1">
      <alignment wrapText="1"/>
    </xf>
    <xf numFmtId="0" fontId="7" fillId="0" borderId="0" xfId="0" applyFont="1" applyAlignment="1">
      <alignment wrapText="1"/>
    </xf>
    <xf numFmtId="0" fontId="8" fillId="0" borderId="0" xfId="0" applyFont="1" applyAlignment="1">
      <alignment horizontal="left" wrapText="1"/>
    </xf>
    <xf numFmtId="0" fontId="8" fillId="0" borderId="0" xfId="0" applyFont="1" applyAlignment="1">
      <alignment horizontal="left" vertical="top" wrapText="1"/>
    </xf>
    <xf numFmtId="0" fontId="6" fillId="0" borderId="0" xfId="1" applyFont="1" applyFill="1" applyAlignment="1">
      <alignment wrapText="1"/>
    </xf>
    <xf numFmtId="0" fontId="0" fillId="0" borderId="0" xfId="0" applyAlignment="1">
      <alignment vertical="top" wrapText="1"/>
    </xf>
    <xf numFmtId="0" fontId="6" fillId="0" borderId="0" xfId="1" applyFont="1" applyFill="1" applyAlignment="1">
      <alignment vertical="top" wrapText="1"/>
    </xf>
    <xf numFmtId="0" fontId="6" fillId="0" borderId="0" xfId="0" applyFont="1"/>
    <xf numFmtId="0" fontId="4" fillId="4" borderId="0" xfId="0" applyFont="1" applyFill="1" applyAlignment="1">
      <alignment horizontal="left" vertical="top" wrapText="1"/>
    </xf>
    <xf numFmtId="0" fontId="9" fillId="0" borderId="1" xfId="0" applyFont="1" applyBorder="1" applyAlignment="1">
      <alignment horizontal="left" wrapText="1"/>
    </xf>
    <xf numFmtId="0" fontId="0" fillId="4" borderId="2" xfId="0" applyFill="1" applyBorder="1" applyAlignment="1">
      <alignment horizontal="left" wrapText="1"/>
    </xf>
    <xf numFmtId="0" fontId="10" fillId="4" borderId="2" xfId="0" applyFont="1" applyFill="1" applyBorder="1" applyAlignment="1">
      <alignment horizontal="left" wrapText="1"/>
    </xf>
    <xf numFmtId="0" fontId="4" fillId="4" borderId="2" xfId="0" applyFont="1" applyFill="1" applyBorder="1" applyAlignment="1">
      <alignment horizontal="left" wrapText="1"/>
    </xf>
    <xf numFmtId="0" fontId="6" fillId="0" borderId="1" xfId="1" applyFont="1" applyFill="1" applyBorder="1"/>
    <xf numFmtId="0" fontId="4" fillId="4" borderId="0" xfId="0" applyFont="1" applyFill="1" applyAlignment="1">
      <alignment horizontal="left"/>
    </xf>
    <xf numFmtId="0" fontId="0" fillId="0" borderId="1" xfId="0" applyBorder="1"/>
    <xf numFmtId="0" fontId="0" fillId="0" borderId="1" xfId="0" applyBorder="1" applyAlignment="1">
      <alignment wrapText="1"/>
    </xf>
    <xf numFmtId="0" fontId="0" fillId="0" borderId="1" xfId="0" applyBorder="1" applyAlignment="1">
      <alignment horizontal="left" wrapText="1"/>
    </xf>
    <xf numFmtId="0" fontId="4" fillId="4" borderId="3" xfId="0" applyFont="1" applyFill="1" applyBorder="1" applyAlignment="1">
      <alignment horizontal="left" vertical="top" wrapText="1"/>
    </xf>
    <xf numFmtId="0" fontId="10" fillId="4" borderId="0" xfId="0" applyFont="1" applyFill="1" applyAlignment="1">
      <alignment horizontal="left"/>
    </xf>
    <xf numFmtId="0" fontId="9" fillId="0" borderId="1" xfId="0" applyFont="1" applyBorder="1" applyAlignment="1">
      <alignment horizontal="left" vertical="top" wrapText="1"/>
    </xf>
    <xf numFmtId="0" fontId="10" fillId="4" borderId="2" xfId="0" applyFont="1" applyFill="1" applyBorder="1" applyAlignment="1">
      <alignment horizontal="left" vertical="top"/>
    </xf>
    <xf numFmtId="0" fontId="0" fillId="0" borderId="1" xfId="0" applyBorder="1" applyAlignment="1">
      <alignment horizontal="left" vertical="top" wrapText="1"/>
    </xf>
    <xf numFmtId="0" fontId="9" fillId="0" borderId="0" xfId="0" applyFont="1" applyAlignment="1">
      <alignment horizontal="left" wrapText="1"/>
    </xf>
    <xf numFmtId="0" fontId="4" fillId="0" borderId="0" xfId="0" applyFont="1" applyAlignment="1">
      <alignment horizontal="left" vertical="top"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0" fillId="5" borderId="0" xfId="0" applyFill="1" applyAlignment="1">
      <alignment horizontal="left" wrapText="1"/>
    </xf>
    <xf numFmtId="0" fontId="0" fillId="6" borderId="0" xfId="0" applyFill="1" applyAlignment="1">
      <alignment horizontal="left" wrapText="1"/>
    </xf>
    <xf numFmtId="0" fontId="0" fillId="7" borderId="0" xfId="0" applyFill="1" applyAlignment="1">
      <alignment horizontal="left" wrapText="1"/>
    </xf>
    <xf numFmtId="0" fontId="0" fillId="6" borderId="0" xfId="0" applyFill="1" applyAlignment="1">
      <alignment horizontal="left" vertical="top" wrapText="1"/>
    </xf>
    <xf numFmtId="0" fontId="0" fillId="6" borderId="0" xfId="0" applyFill="1" applyAlignment="1">
      <alignment wrapText="1"/>
    </xf>
    <xf numFmtId="0" fontId="9" fillId="6" borderId="1" xfId="0" applyFont="1" applyFill="1" applyBorder="1" applyAlignment="1">
      <alignment horizontal="left" wrapText="1"/>
    </xf>
    <xf numFmtId="0" fontId="0" fillId="6" borderId="1" xfId="0" applyFill="1" applyBorder="1" applyAlignment="1">
      <alignment horizontal="left" wrapText="1"/>
    </xf>
    <xf numFmtId="0" fontId="0" fillId="7" borderId="0" xfId="0" applyFill="1" applyAlignment="1">
      <alignment horizontal="left" vertical="top" wrapText="1"/>
    </xf>
    <xf numFmtId="0" fontId="9" fillId="6" borderId="0" xfId="0" applyFont="1" applyFill="1" applyAlignment="1">
      <alignment horizontal="left" wrapText="1"/>
    </xf>
    <xf numFmtId="0" fontId="0" fillId="4" borderId="1" xfId="0" applyFill="1" applyBorder="1" applyAlignment="1">
      <alignment horizontal="left" wrapText="1"/>
    </xf>
    <xf numFmtId="0" fontId="13" fillId="0" borderId="0" xfId="0" applyFont="1" applyAlignment="1">
      <alignment horizontal="left" wrapText="1"/>
    </xf>
    <xf numFmtId="0" fontId="13" fillId="8" borderId="0" xfId="0" applyFont="1" applyFill="1" applyAlignment="1">
      <alignment horizontal="left" wrapText="1"/>
    </xf>
    <xf numFmtId="0" fontId="9" fillId="8" borderId="0" xfId="0" applyFont="1" applyFill="1" applyAlignment="1">
      <alignment horizontal="left" wrapText="1"/>
    </xf>
    <xf numFmtId="0" fontId="14" fillId="0" borderId="0" xfId="0" applyFont="1" applyAlignment="1">
      <alignment horizontal="left" wrapText="1"/>
    </xf>
    <xf numFmtId="0" fontId="12" fillId="8" borderId="0" xfId="0" applyFont="1" applyFill="1" applyAlignment="1">
      <alignment horizontal="left" wrapText="1"/>
    </xf>
    <xf numFmtId="0" fontId="6" fillId="0" borderId="0" xfId="1" applyFont="1" applyFill="1" applyAlignment="1">
      <alignment horizontal="left" wrapText="1"/>
    </xf>
    <xf numFmtId="0" fontId="0" fillId="0" borderId="0" xfId="0" quotePrefix="1" applyAlignment="1">
      <alignment horizontal="left" wrapText="1"/>
    </xf>
    <xf numFmtId="0" fontId="15" fillId="9" borderId="0" xfId="0" applyFont="1" applyFill="1" applyAlignment="1">
      <alignment horizontal="left" vertical="top"/>
    </xf>
    <xf numFmtId="0" fontId="0" fillId="9" borderId="0" xfId="0" applyFill="1" applyAlignment="1">
      <alignment horizontal="left" wrapText="1"/>
    </xf>
    <xf numFmtId="0" fontId="4" fillId="9" borderId="0" xfId="0" applyFont="1" applyFill="1" applyAlignment="1">
      <alignment horizontal="left" wrapText="1"/>
    </xf>
    <xf numFmtId="0" fontId="4" fillId="9" borderId="0" xfId="0" applyFont="1" applyFill="1" applyAlignment="1">
      <alignment horizontal="left"/>
    </xf>
    <xf numFmtId="0" fontId="16" fillId="9" borderId="0" xfId="0" applyFont="1" applyFill="1" applyAlignment="1">
      <alignment horizontal="left" vertical="top"/>
    </xf>
    <xf numFmtId="0" fontId="0" fillId="3" borderId="0" xfId="0" applyFill="1"/>
    <xf numFmtId="0" fontId="13" fillId="8" borderId="6" xfId="0" applyFont="1" applyFill="1" applyBorder="1" applyAlignment="1">
      <alignment horizontal="left" wrapText="1"/>
    </xf>
    <xf numFmtId="0" fontId="14" fillId="0" borderId="5" xfId="0" applyFont="1" applyBorder="1" applyAlignment="1">
      <alignment horizontal="left" wrapText="1"/>
    </xf>
    <xf numFmtId="0" fontId="0" fillId="12" borderId="0" xfId="0" applyFill="1" applyAlignment="1">
      <alignment wrapText="1"/>
    </xf>
    <xf numFmtId="0" fontId="0" fillId="12" borderId="0" xfId="0" applyFill="1"/>
    <xf numFmtId="0" fontId="3" fillId="0" borderId="0" xfId="0" applyFont="1"/>
    <xf numFmtId="0" fontId="0" fillId="6" borderId="0" xfId="0" applyFill="1"/>
    <xf numFmtId="0" fontId="0" fillId="13" borderId="0" xfId="0" applyFill="1"/>
    <xf numFmtId="0" fontId="0" fillId="13" borderId="0" xfId="0" applyFill="1" applyAlignment="1">
      <alignment wrapText="1"/>
    </xf>
    <xf numFmtId="0" fontId="10" fillId="0" borderId="0" xfId="0" applyFont="1"/>
    <xf numFmtId="0" fontId="20" fillId="0" borderId="0" xfId="0" applyFont="1"/>
    <xf numFmtId="0" fontId="3" fillId="0" borderId="9" xfId="0" applyFont="1" applyBorder="1" applyAlignment="1">
      <alignment vertical="top"/>
    </xf>
    <xf numFmtId="0" fontId="3" fillId="0" borderId="3" xfId="0" applyFont="1" applyBorder="1" applyAlignment="1">
      <alignment vertical="top" wrapText="1"/>
    </xf>
    <xf numFmtId="0" fontId="3" fillId="0" borderId="0" xfId="0" applyFont="1" applyAlignment="1">
      <alignment vertical="top" wrapText="1"/>
    </xf>
    <xf numFmtId="0" fontId="0" fillId="10" borderId="10" xfId="0" applyFill="1" applyBorder="1" applyAlignment="1">
      <alignment vertical="top" wrapText="1"/>
    </xf>
    <xf numFmtId="0" fontId="6" fillId="0" borderId="10" xfId="0" applyFont="1" applyBorder="1" applyAlignment="1">
      <alignment vertical="top" wrapText="1"/>
    </xf>
    <xf numFmtId="0" fontId="10" fillId="0" borderId="0" xfId="0" applyFont="1" applyAlignment="1">
      <alignment vertical="top" wrapText="1"/>
    </xf>
    <xf numFmtId="0" fontId="6" fillId="0" borderId="11" xfId="0" applyFont="1" applyBorder="1" applyAlignment="1">
      <alignment vertical="top" wrapText="1"/>
    </xf>
    <xf numFmtId="0" fontId="0" fillId="0" borderId="11" xfId="0" applyBorder="1" applyAlignment="1">
      <alignment vertical="top" wrapText="1"/>
    </xf>
    <xf numFmtId="0" fontId="6" fillId="0" borderId="0" xfId="0" applyFont="1" applyAlignment="1">
      <alignment vertical="top" wrapText="1"/>
    </xf>
    <xf numFmtId="0" fontId="0" fillId="0" borderId="12" xfId="0" applyBorder="1" applyAlignment="1">
      <alignment vertical="top" wrapText="1"/>
    </xf>
    <xf numFmtId="0" fontId="0" fillId="0" borderId="10" xfId="0" applyBorder="1" applyAlignment="1">
      <alignment vertical="top" wrapText="1"/>
    </xf>
    <xf numFmtId="0" fontId="23" fillId="0" borderId="3" xfId="0" applyFont="1" applyBorder="1" applyAlignment="1">
      <alignment vertical="top" wrapText="1"/>
    </xf>
    <xf numFmtId="0" fontId="20" fillId="0" borderId="0" xfId="0" applyFont="1" applyAlignment="1">
      <alignment vertical="top" wrapText="1"/>
    </xf>
    <xf numFmtId="0" fontId="20" fillId="10" borderId="10" xfId="0" applyFont="1" applyFill="1" applyBorder="1" applyAlignment="1">
      <alignment vertical="top" wrapText="1"/>
    </xf>
    <xf numFmtId="0" fontId="20" fillId="0" borderId="11" xfId="0" applyFont="1" applyBorder="1" applyAlignment="1">
      <alignment vertical="top" wrapText="1"/>
    </xf>
    <xf numFmtId="14" fontId="23" fillId="0" borderId="0" xfId="0" applyNumberFormat="1" applyFont="1" applyAlignment="1">
      <alignment vertical="top" wrapText="1"/>
    </xf>
    <xf numFmtId="0" fontId="26" fillId="0" borderId="0" xfId="0" applyFont="1" applyAlignment="1">
      <alignment vertical="top" wrapText="1"/>
    </xf>
    <xf numFmtId="0" fontId="23" fillId="0" borderId="0" xfId="0" applyFont="1" applyAlignment="1">
      <alignment vertical="top" wrapText="1"/>
    </xf>
    <xf numFmtId="0" fontId="0" fillId="6" borderId="0" xfId="0" applyFill="1" applyAlignment="1">
      <alignment vertical="top" wrapText="1"/>
    </xf>
    <xf numFmtId="0" fontId="28" fillId="0" borderId="0" xfId="0" applyFont="1" applyAlignment="1">
      <alignment vertical="top" wrapText="1"/>
    </xf>
    <xf numFmtId="0" fontId="25" fillId="0" borderId="0" xfId="0" applyFont="1" applyAlignment="1">
      <alignment vertical="top" wrapText="1"/>
    </xf>
    <xf numFmtId="0" fontId="25" fillId="0" borderId="0" xfId="0" applyFont="1"/>
    <xf numFmtId="0" fontId="10" fillId="0" borderId="0" xfId="0" applyFont="1" applyAlignment="1">
      <alignment horizontal="left" vertical="top" wrapText="1"/>
    </xf>
    <xf numFmtId="0" fontId="29" fillId="0" borderId="0" xfId="0" applyFont="1" applyAlignment="1">
      <alignment vertical="top" wrapText="1"/>
    </xf>
    <xf numFmtId="0" fontId="21" fillId="0" borderId="3" xfId="0" applyFont="1" applyBorder="1" applyAlignment="1">
      <alignment vertical="top" wrapText="1"/>
    </xf>
    <xf numFmtId="0" fontId="19" fillId="0" borderId="0" xfId="0" applyFont="1" applyAlignment="1">
      <alignment vertical="top" wrapText="1"/>
    </xf>
    <xf numFmtId="0" fontId="10" fillId="10" borderId="10" xfId="0" applyFont="1" applyFill="1" applyBorder="1" applyAlignment="1">
      <alignment vertical="top" wrapText="1"/>
    </xf>
    <xf numFmtId="0" fontId="10" fillId="0" borderId="10" xfId="0" applyFont="1" applyBorder="1" applyAlignment="1">
      <alignment vertical="top" wrapText="1"/>
    </xf>
    <xf numFmtId="0" fontId="0" fillId="13" borderId="0" xfId="0" applyFill="1" applyAlignment="1">
      <alignment vertical="top" wrapText="1"/>
    </xf>
    <xf numFmtId="0" fontId="30" fillId="0" borderId="13" xfId="0" applyFont="1" applyBorder="1" applyAlignment="1">
      <alignment vertical="top" wrapText="1"/>
    </xf>
    <xf numFmtId="0" fontId="30" fillId="0" borderId="14" xfId="0" applyFont="1" applyBorder="1" applyAlignment="1">
      <alignment vertical="top" wrapText="1"/>
    </xf>
    <xf numFmtId="0" fontId="31" fillId="0" borderId="14" xfId="0" applyFont="1" applyBorder="1" applyAlignment="1">
      <alignment vertical="top" wrapText="1"/>
    </xf>
    <xf numFmtId="0" fontId="0" fillId="0" borderId="15" xfId="0" applyBorder="1" applyAlignment="1">
      <alignment vertical="top" wrapText="1"/>
    </xf>
    <xf numFmtId="0" fontId="20" fillId="0" borderId="15" xfId="0" applyFont="1" applyBorder="1" applyAlignment="1">
      <alignment vertical="top" wrapText="1"/>
    </xf>
    <xf numFmtId="0" fontId="30" fillId="0" borderId="3" xfId="0" applyFont="1" applyBorder="1" applyAlignment="1">
      <alignment vertical="top" wrapText="1"/>
    </xf>
    <xf numFmtId="0" fontId="30" fillId="0" borderId="0" xfId="0" applyFont="1" applyAlignment="1">
      <alignment vertical="top" wrapText="1"/>
    </xf>
    <xf numFmtId="0" fontId="31" fillId="0" borderId="0" xfId="0" applyFont="1" applyAlignment="1">
      <alignment vertical="top" wrapText="1"/>
    </xf>
    <xf numFmtId="0" fontId="23" fillId="0" borderId="16" xfId="0" applyFont="1" applyBorder="1" applyAlignment="1">
      <alignment vertical="top" wrapText="1"/>
    </xf>
    <xf numFmtId="0" fontId="0" fillId="0" borderId="3" xfId="0" applyBorder="1" applyAlignment="1">
      <alignment vertical="top" wrapText="1"/>
    </xf>
    <xf numFmtId="0" fontId="23" fillId="0" borderId="11" xfId="0" applyFont="1" applyBorder="1" applyAlignment="1">
      <alignment vertical="top" wrapText="1"/>
    </xf>
    <xf numFmtId="0" fontId="3" fillId="14" borderId="17" xfId="0" applyFont="1" applyFill="1" applyBorder="1" applyAlignment="1">
      <alignment vertical="top" wrapText="1"/>
    </xf>
    <xf numFmtId="0" fontId="0" fillId="14" borderId="18" xfId="0" applyFill="1" applyBorder="1" applyAlignment="1">
      <alignment vertical="top" wrapText="1"/>
    </xf>
    <xf numFmtId="0" fontId="0" fillId="10" borderId="19" xfId="0" applyFill="1" applyBorder="1" applyAlignment="1">
      <alignment vertical="top" wrapText="1"/>
    </xf>
    <xf numFmtId="0" fontId="0" fillId="14" borderId="20" xfId="0" applyFill="1" applyBorder="1" applyAlignment="1">
      <alignment vertical="top" wrapText="1"/>
    </xf>
    <xf numFmtId="0" fontId="0" fillId="14" borderId="21" xfId="0" applyFill="1" applyBorder="1" applyAlignment="1">
      <alignment vertical="top" wrapText="1"/>
    </xf>
    <xf numFmtId="0" fontId="20" fillId="0" borderId="0" xfId="0" applyFont="1" applyAlignment="1">
      <alignment horizontal="left" wrapText="1"/>
    </xf>
    <xf numFmtId="0" fontId="20" fillId="0" borderId="0" xfId="0" applyFont="1" applyAlignment="1">
      <alignment wrapText="1"/>
    </xf>
    <xf numFmtId="0" fontId="20" fillId="13" borderId="0" xfId="0" applyFont="1" applyFill="1" applyAlignment="1">
      <alignment horizontal="left"/>
    </xf>
    <xf numFmtId="0" fontId="20" fillId="13" borderId="0" xfId="0" applyFont="1" applyFill="1"/>
    <xf numFmtId="0" fontId="20" fillId="0" borderId="0" xfId="0" applyFont="1" applyAlignment="1">
      <alignment horizontal="left"/>
    </xf>
    <xf numFmtId="0" fontId="0" fillId="13" borderId="0" xfId="0" applyFill="1" applyAlignment="1">
      <alignment horizontal="left"/>
    </xf>
    <xf numFmtId="0" fontId="0" fillId="0" borderId="0" xfId="0" applyAlignment="1">
      <alignment horizontal="left"/>
    </xf>
    <xf numFmtId="0" fontId="3" fillId="0" borderId="17" xfId="0" applyFont="1" applyBorder="1" applyAlignment="1">
      <alignment vertical="top" wrapText="1"/>
    </xf>
    <xf numFmtId="0" fontId="3" fillId="0" borderId="18" xfId="0" applyFont="1" applyBorder="1" applyAlignment="1">
      <alignment vertical="top" wrapText="1"/>
    </xf>
    <xf numFmtId="0" fontId="0" fillId="0" borderId="18" xfId="0" applyBorder="1" applyAlignment="1">
      <alignment vertical="top" wrapText="1"/>
    </xf>
    <xf numFmtId="0" fontId="23" fillId="14" borderId="17" xfId="0" applyFont="1" applyFill="1" applyBorder="1" applyAlignment="1">
      <alignment vertical="top" wrapText="1"/>
    </xf>
    <xf numFmtId="0" fontId="0" fillId="0" borderId="21" xfId="0" applyBorder="1" applyAlignment="1">
      <alignment vertical="top" wrapText="1"/>
    </xf>
    <xf numFmtId="0" fontId="3" fillId="14" borderId="18" xfId="0" applyFont="1" applyFill="1" applyBorder="1" applyAlignment="1">
      <alignment vertical="top" wrapText="1"/>
    </xf>
    <xf numFmtId="0" fontId="0" fillId="0" borderId="20" xfId="0" applyBorder="1" applyAlignment="1">
      <alignment vertical="top" wrapText="1"/>
    </xf>
    <xf numFmtId="0" fontId="22" fillId="0" borderId="0" xfId="0" applyFont="1" applyAlignment="1">
      <alignment vertical="top" wrapText="1"/>
    </xf>
    <xf numFmtId="0" fontId="0" fillId="4" borderId="1" xfId="0" applyFill="1" applyBorder="1"/>
    <xf numFmtId="0" fontId="6" fillId="10" borderId="0" xfId="1" applyFont="1" applyFill="1" applyAlignment="1">
      <alignment horizontal="left" wrapText="1"/>
    </xf>
    <xf numFmtId="0" fontId="14" fillId="0" borderId="22" xfId="0" applyFont="1" applyBorder="1" applyAlignment="1">
      <alignment horizontal="left" wrapText="1"/>
    </xf>
    <xf numFmtId="0" fontId="14" fillId="0" borderId="23" xfId="0" applyFont="1" applyBorder="1" applyAlignment="1">
      <alignment horizontal="left" wrapText="1"/>
    </xf>
    <xf numFmtId="0" fontId="14" fillId="0" borderId="1" xfId="0" applyFont="1" applyBorder="1" applyAlignment="1">
      <alignment horizontal="left" wrapText="1"/>
    </xf>
    <xf numFmtId="0" fontId="13" fillId="0" borderId="1" xfId="0" applyFont="1" applyBorder="1" applyAlignment="1">
      <alignment horizontal="left" wrapText="1"/>
    </xf>
    <xf numFmtId="0" fontId="13" fillId="12" borderId="0" xfId="0" applyFont="1" applyFill="1" applyAlignment="1">
      <alignment horizontal="left" wrapText="1"/>
    </xf>
    <xf numFmtId="0" fontId="13" fillId="12" borderId="6" xfId="0" applyFont="1" applyFill="1" applyBorder="1" applyAlignment="1">
      <alignment horizontal="left" wrapText="1"/>
    </xf>
    <xf numFmtId="0" fontId="13" fillId="4" borderId="1" xfId="0" applyFont="1" applyFill="1" applyBorder="1" applyAlignment="1">
      <alignment horizontal="left" wrapText="1"/>
    </xf>
    <xf numFmtId="0" fontId="0" fillId="0" borderId="24" xfId="0" applyBorder="1"/>
    <xf numFmtId="0" fontId="33" fillId="12" borderId="0" xfId="0" applyFont="1" applyFill="1" applyAlignment="1">
      <alignment wrapText="1"/>
    </xf>
    <xf numFmtId="0" fontId="31" fillId="0" borderId="0" xfId="0" applyFont="1" applyAlignment="1">
      <alignment vertical="center" wrapText="1"/>
    </xf>
    <xf numFmtId="0" fontId="18" fillId="0" borderId="0" xfId="0" applyFont="1" applyAlignment="1">
      <alignment wrapText="1"/>
    </xf>
    <xf numFmtId="0" fontId="15" fillId="16" borderId="0" xfId="0" applyFont="1" applyFill="1" applyAlignment="1">
      <alignment horizontal="left" vertical="top"/>
    </xf>
    <xf numFmtId="0" fontId="0" fillId="16" borderId="0" xfId="0" applyFill="1" applyAlignment="1">
      <alignment horizontal="left" wrapText="1"/>
    </xf>
    <xf numFmtId="0" fontId="4" fillId="16" borderId="0" xfId="0" applyFont="1" applyFill="1" applyAlignment="1">
      <alignment horizontal="left" wrapText="1"/>
    </xf>
    <xf numFmtId="0" fontId="4" fillId="16" borderId="0" xfId="0" applyFont="1" applyFill="1" applyAlignment="1">
      <alignment horizontal="left"/>
    </xf>
    <xf numFmtId="0" fontId="3" fillId="0" borderId="0" xfId="0" applyFont="1" applyAlignment="1">
      <alignment wrapText="1"/>
    </xf>
    <xf numFmtId="0" fontId="0" fillId="0" borderId="25" xfId="0" applyBorder="1" applyAlignment="1">
      <alignment wrapText="1"/>
    </xf>
    <xf numFmtId="0" fontId="6" fillId="0" borderId="25" xfId="0" applyFont="1" applyBorder="1" applyAlignment="1">
      <alignment wrapText="1"/>
    </xf>
    <xf numFmtId="0" fontId="6" fillId="0" borderId="0" xfId="0" applyFont="1" applyAlignment="1">
      <alignment wrapText="1"/>
    </xf>
    <xf numFmtId="0" fontId="0" fillId="0" borderId="0" xfId="0" applyAlignment="1" applyProtection="1">
      <alignment horizontal="left" wrapText="1"/>
      <protection locked="0"/>
    </xf>
    <xf numFmtId="0" fontId="14" fillId="17" borderId="0" xfId="0" applyFont="1" applyFill="1" applyAlignment="1">
      <alignment horizontal="left" wrapText="1"/>
    </xf>
    <xf numFmtId="0" fontId="13" fillId="15" borderId="0" xfId="0" applyFont="1" applyFill="1" applyAlignment="1">
      <alignment horizontal="left" wrapText="1"/>
    </xf>
    <xf numFmtId="0" fontId="0" fillId="0" borderId="0" xfId="0" pivotButton="1" applyAlignment="1">
      <alignment vertical="top" wrapText="1"/>
    </xf>
    <xf numFmtId="0" fontId="0" fillId="0" borderId="0" xfId="0" applyAlignment="1">
      <alignment vertical="top"/>
    </xf>
    <xf numFmtId="0" fontId="0" fillId="0" borderId="0" xfId="0" pivotButton="1" applyAlignment="1">
      <alignment vertical="top"/>
    </xf>
    <xf numFmtId="0" fontId="34" fillId="18" borderId="8" xfId="0" applyFont="1" applyFill="1" applyBorder="1" applyAlignment="1">
      <alignment horizontal="left" wrapText="1"/>
    </xf>
    <xf numFmtId="0" fontId="35" fillId="19" borderId="5" xfId="0" applyFont="1" applyFill="1" applyBorder="1" applyAlignment="1">
      <alignment horizontal="left" wrapText="1"/>
    </xf>
    <xf numFmtId="0" fontId="34" fillId="18" borderId="0" xfId="0" applyFont="1" applyFill="1" applyAlignment="1">
      <alignment horizontal="left" wrapText="1"/>
    </xf>
    <xf numFmtId="0" fontId="36" fillId="18" borderId="0" xfId="0" applyFont="1" applyFill="1" applyAlignment="1">
      <alignment horizontal="left" wrapText="1"/>
    </xf>
    <xf numFmtId="0" fontId="17" fillId="16" borderId="0" xfId="0" applyFont="1" applyFill="1" applyAlignment="1" applyProtection="1">
      <alignment horizontal="left" vertical="top"/>
      <protection locked="0"/>
    </xf>
    <xf numFmtId="0" fontId="4" fillId="16" borderId="0" xfId="0" applyFont="1" applyFill="1" applyAlignment="1" applyProtection="1">
      <alignment horizontal="left"/>
      <protection locked="0"/>
    </xf>
    <xf numFmtId="0" fontId="4" fillId="9" borderId="0" xfId="0" applyFont="1" applyFill="1" applyAlignment="1" applyProtection="1">
      <alignment horizontal="left"/>
      <protection locked="0"/>
    </xf>
    <xf numFmtId="0" fontId="34" fillId="18" borderId="7" xfId="0" applyFont="1" applyFill="1" applyBorder="1" applyAlignment="1" applyProtection="1">
      <alignment horizontal="left" wrapText="1"/>
      <protection locked="0"/>
    </xf>
    <xf numFmtId="0" fontId="6" fillId="11" borderId="0" xfId="1" applyFont="1" applyFill="1" applyAlignment="1">
      <alignment horizontal="left" wrapText="1"/>
    </xf>
    <xf numFmtId="0" fontId="37" fillId="0" borderId="0" xfId="0" applyFont="1" applyAlignment="1" applyProtection="1">
      <alignment horizontal="left" wrapText="1"/>
      <protection locked="0"/>
    </xf>
    <xf numFmtId="0" fontId="0" fillId="0" borderId="27" xfId="0" applyBorder="1" applyAlignment="1">
      <alignment vertical="top"/>
    </xf>
    <xf numFmtId="0" fontId="40" fillId="21" borderId="26" xfId="0" applyFont="1" applyFill="1" applyBorder="1"/>
    <xf numFmtId="0" fontId="42" fillId="0" borderId="29" xfId="2"/>
    <xf numFmtId="14" fontId="0" fillId="0" borderId="27" xfId="0" applyNumberFormat="1" applyBorder="1" applyAlignment="1">
      <alignment horizontal="left" vertical="top"/>
    </xf>
    <xf numFmtId="0" fontId="0" fillId="21" borderId="26" xfId="0" applyFill="1" applyBorder="1" applyAlignment="1">
      <alignment wrapText="1"/>
    </xf>
    <xf numFmtId="0" fontId="3" fillId="21" borderId="27" xfId="0" applyFont="1" applyFill="1" applyBorder="1" applyAlignment="1">
      <alignment wrapText="1"/>
    </xf>
    <xf numFmtId="0" fontId="0" fillId="0" borderId="27" xfId="0" applyBorder="1" applyAlignment="1">
      <alignment wrapText="1"/>
    </xf>
    <xf numFmtId="0" fontId="3" fillId="12" borderId="0" xfId="0" applyFont="1" applyFill="1"/>
    <xf numFmtId="0" fontId="0" fillId="0" borderId="27" xfId="0" applyBorder="1" applyAlignment="1">
      <alignment vertical="center" wrapText="1"/>
    </xf>
    <xf numFmtId="0" fontId="0" fillId="0" borderId="46" xfId="0" applyBorder="1" applyAlignment="1">
      <alignment vertical="center"/>
    </xf>
    <xf numFmtId="0" fontId="0" fillId="0" borderId="46" xfId="0" applyBorder="1" applyAlignment="1">
      <alignment horizontal="left" vertical="center"/>
    </xf>
    <xf numFmtId="0" fontId="0" fillId="12" borderId="46" xfId="0" applyFill="1" applyBorder="1" applyAlignment="1">
      <alignment horizontal="left" vertical="center"/>
    </xf>
    <xf numFmtId="0" fontId="0" fillId="12" borderId="47" xfId="0" applyFill="1" applyBorder="1" applyAlignment="1">
      <alignment horizontal="left" vertical="center"/>
    </xf>
    <xf numFmtId="0" fontId="0" fillId="12" borderId="47" xfId="0" applyFill="1" applyBorder="1" applyAlignment="1">
      <alignment vertical="center"/>
    </xf>
    <xf numFmtId="0" fontId="0" fillId="12" borderId="46" xfId="0" applyFill="1" applyBorder="1" applyAlignment="1">
      <alignment vertical="center"/>
    </xf>
    <xf numFmtId="0" fontId="0" fillId="12" borderId="46" xfId="0" applyFill="1" applyBorder="1"/>
    <xf numFmtId="0" fontId="0" fillId="12" borderId="47" xfId="0" applyFill="1" applyBorder="1"/>
    <xf numFmtId="0" fontId="0" fillId="12" borderId="47" xfId="0" applyFill="1" applyBorder="1" applyAlignment="1">
      <alignment vertical="center" wrapText="1"/>
    </xf>
    <xf numFmtId="0" fontId="40" fillId="20" borderId="32" xfId="0" applyFont="1" applyFill="1" applyBorder="1" applyAlignment="1">
      <alignment wrapText="1"/>
    </xf>
    <xf numFmtId="0" fontId="44" fillId="20" borderId="31" xfId="0" applyFont="1" applyFill="1" applyBorder="1" applyAlignment="1">
      <alignment wrapText="1"/>
    </xf>
    <xf numFmtId="0" fontId="45" fillId="20" borderId="31" xfId="0" applyFont="1" applyFill="1" applyBorder="1" applyAlignment="1">
      <alignment wrapText="1"/>
    </xf>
    <xf numFmtId="0" fontId="0" fillId="20" borderId="61" xfId="0" applyFill="1" applyBorder="1" applyAlignment="1">
      <alignment wrapText="1"/>
    </xf>
    <xf numFmtId="0" fontId="42" fillId="21" borderId="0" xfId="2" applyFill="1" applyBorder="1"/>
    <xf numFmtId="0" fontId="42" fillId="21" borderId="32" xfId="2" applyFill="1" applyBorder="1"/>
    <xf numFmtId="0" fontId="0" fillId="0" borderId="56" xfId="0" applyBorder="1" applyAlignment="1">
      <alignment horizontal="left" vertical="center" wrapText="1"/>
    </xf>
    <xf numFmtId="0" fontId="0" fillId="0" borderId="0" xfId="0" applyAlignment="1">
      <alignment horizontal="left" vertical="center"/>
    </xf>
    <xf numFmtId="0" fontId="42" fillId="21" borderId="0" xfId="2" applyFill="1" applyBorder="1" applyAlignment="1">
      <alignment horizontal="left"/>
    </xf>
    <xf numFmtId="0" fontId="3" fillId="0" borderId="27" xfId="0" applyFont="1" applyBorder="1" applyAlignment="1">
      <alignment vertical="top"/>
    </xf>
    <xf numFmtId="14" fontId="3" fillId="0" borderId="27" xfId="0" applyNumberFormat="1" applyFont="1" applyBorder="1" applyAlignment="1">
      <alignment horizontal="left" vertical="top"/>
    </xf>
    <xf numFmtId="0" fontId="42" fillId="21" borderId="62" xfId="2" applyFill="1" applyBorder="1"/>
    <xf numFmtId="0" fontId="0" fillId="0" borderId="63" xfId="0" applyBorder="1"/>
    <xf numFmtId="0" fontId="0" fillId="0" borderId="64" xfId="0" applyBorder="1"/>
    <xf numFmtId="0" fontId="33" fillId="0" borderId="27" xfId="0" applyFont="1" applyBorder="1" applyAlignment="1">
      <alignment vertical="center" wrapText="1"/>
    </xf>
    <xf numFmtId="0" fontId="30" fillId="20" borderId="31" xfId="0" applyFont="1" applyFill="1" applyBorder="1" applyAlignment="1">
      <alignment wrapText="1"/>
    </xf>
    <xf numFmtId="0" fontId="18" fillId="20" borderId="31" xfId="0" applyFont="1" applyFill="1" applyBorder="1" applyAlignment="1">
      <alignment wrapText="1"/>
    </xf>
    <xf numFmtId="0" fontId="0" fillId="6" borderId="53" xfId="0" applyFill="1" applyBorder="1" applyAlignment="1">
      <alignment vertical="center"/>
    </xf>
    <xf numFmtId="0" fontId="0" fillId="22" borderId="0" xfId="0" applyFill="1" applyAlignment="1">
      <alignment horizontal="left" wrapText="1"/>
    </xf>
    <xf numFmtId="0" fontId="0" fillId="0" borderId="63" xfId="0" applyBorder="1" applyAlignment="1">
      <alignment wrapText="1"/>
    </xf>
    <xf numFmtId="0" fontId="0" fillId="12" borderId="0" xfId="0" applyFill="1" applyAlignment="1">
      <alignment horizontal="left" wrapText="1"/>
    </xf>
    <xf numFmtId="0" fontId="0" fillId="22" borderId="0" xfId="0" applyFill="1" applyAlignment="1" applyProtection="1">
      <alignment horizontal="left" wrapText="1"/>
      <protection locked="0"/>
    </xf>
    <xf numFmtId="0" fontId="33" fillId="0" borderId="0" xfId="0" applyFont="1"/>
    <xf numFmtId="0" fontId="33" fillId="0" borderId="28" xfId="0" applyFont="1" applyBorder="1" applyAlignment="1">
      <alignment vertical="top" wrapText="1"/>
    </xf>
    <xf numFmtId="0" fontId="38" fillId="0" borderId="28" xfId="0" applyFont="1" applyBorder="1" applyAlignment="1">
      <alignment vertical="top" wrapText="1"/>
    </xf>
    <xf numFmtId="0" fontId="0" fillId="0" borderId="28" xfId="0" applyBorder="1" applyAlignment="1">
      <alignment vertical="top" wrapText="1"/>
    </xf>
    <xf numFmtId="0" fontId="0" fillId="0" borderId="32" xfId="0" applyBorder="1" applyAlignment="1">
      <alignment vertical="top"/>
    </xf>
    <xf numFmtId="14" fontId="0" fillId="0" borderId="32" xfId="0" applyNumberFormat="1" applyBorder="1" applyAlignment="1">
      <alignment horizontal="left" vertical="top"/>
    </xf>
    <xf numFmtId="0" fontId="3" fillId="20" borderId="32" xfId="0" applyFont="1" applyFill="1" applyBorder="1" applyAlignment="1">
      <alignment vertical="top" wrapText="1"/>
    </xf>
    <xf numFmtId="0" fontId="0" fillId="12" borderId="0" xfId="0" applyFill="1" applyAlignment="1" applyProtection="1">
      <alignment horizontal="left" wrapText="1"/>
      <protection locked="0"/>
    </xf>
    <xf numFmtId="0" fontId="0" fillId="12" borderId="73" xfId="0" applyFill="1" applyBorder="1" applyAlignment="1">
      <alignment horizontal="left" wrapText="1"/>
    </xf>
    <xf numFmtId="0" fontId="0" fillId="12" borderId="1" xfId="0" applyFill="1" applyBorder="1" applyAlignment="1">
      <alignment vertical="top"/>
    </xf>
    <xf numFmtId="0" fontId="0" fillId="0" borderId="27" xfId="0" applyBorder="1" applyAlignment="1">
      <alignment vertical="top" wrapText="1"/>
    </xf>
    <xf numFmtId="14" fontId="0" fillId="0" borderId="0" xfId="0" applyNumberFormat="1" applyAlignment="1">
      <alignment horizontal="left" wrapText="1"/>
    </xf>
    <xf numFmtId="0" fontId="0" fillId="0" borderId="1" xfId="0" applyBorder="1" applyAlignment="1">
      <alignment vertical="top"/>
    </xf>
    <xf numFmtId="0" fontId="0" fillId="12" borderId="27" xfId="0" applyFill="1" applyBorder="1" applyAlignment="1">
      <alignment vertical="top"/>
    </xf>
    <xf numFmtId="0" fontId="0" fillId="12" borderId="32" xfId="0" applyFill="1" applyBorder="1" applyAlignment="1">
      <alignment vertical="top"/>
    </xf>
    <xf numFmtId="0" fontId="0" fillId="12" borderId="1" xfId="0" applyFill="1" applyBorder="1"/>
    <xf numFmtId="14" fontId="0" fillId="12" borderId="0" xfId="0" applyNumberFormat="1" applyFill="1" applyAlignment="1">
      <alignment horizontal="left" wrapText="1"/>
    </xf>
    <xf numFmtId="14" fontId="6" fillId="12" borderId="0" xfId="0" applyNumberFormat="1" applyFont="1" applyFill="1" applyAlignment="1">
      <alignment horizontal="left" wrapText="1"/>
    </xf>
    <xf numFmtId="0" fontId="0" fillId="12" borderId="74" xfId="0" applyFill="1" applyBorder="1" applyAlignment="1">
      <alignment vertical="top"/>
    </xf>
    <xf numFmtId="14" fontId="0" fillId="0" borderId="74" xfId="0" applyNumberFormat="1" applyBorder="1" applyAlignment="1">
      <alignment horizontal="left" vertical="top"/>
    </xf>
    <xf numFmtId="0" fontId="0" fillId="0" borderId="24" xfId="0" applyBorder="1" applyAlignment="1">
      <alignment vertical="top"/>
    </xf>
    <xf numFmtId="0" fontId="0" fillId="0" borderId="76" xfId="0" applyBorder="1" applyAlignment="1">
      <alignment vertical="top"/>
    </xf>
    <xf numFmtId="0" fontId="0" fillId="12" borderId="35" xfId="0" applyFill="1" applyBorder="1"/>
    <xf numFmtId="0" fontId="0" fillId="12" borderId="42" xfId="0" applyFill="1" applyBorder="1"/>
    <xf numFmtId="0" fontId="0" fillId="12" borderId="36" xfId="0" applyFill="1" applyBorder="1" applyAlignment="1">
      <alignment vertical="center"/>
    </xf>
    <xf numFmtId="0" fontId="0" fillId="12" borderId="37" xfId="0" applyFill="1" applyBorder="1"/>
    <xf numFmtId="0" fontId="0" fillId="12" borderId="33" xfId="0" applyFill="1" applyBorder="1"/>
    <xf numFmtId="0" fontId="0" fillId="12" borderId="66" xfId="0" applyFill="1" applyBorder="1" applyAlignment="1">
      <alignment vertical="center"/>
    </xf>
    <xf numFmtId="0" fontId="0" fillId="12" borderId="44" xfId="0" applyFill="1" applyBorder="1"/>
    <xf numFmtId="0" fontId="46" fillId="12" borderId="37" xfId="0" applyFont="1" applyFill="1" applyBorder="1" applyAlignment="1">
      <alignment wrapText="1"/>
    </xf>
    <xf numFmtId="0" fontId="33" fillId="12" borderId="36" xfId="0" applyFont="1" applyFill="1" applyBorder="1" applyAlignment="1">
      <alignment vertical="center"/>
    </xf>
    <xf numFmtId="0" fontId="0" fillId="12" borderId="49" xfId="0" applyFill="1" applyBorder="1"/>
    <xf numFmtId="0" fontId="0" fillId="12" borderId="60" xfId="0" applyFill="1" applyBorder="1" applyAlignment="1">
      <alignment vertical="center"/>
    </xf>
    <xf numFmtId="0" fontId="0" fillId="12" borderId="4" xfId="0" applyFill="1" applyBorder="1" applyAlignment="1">
      <alignment vertical="center"/>
    </xf>
    <xf numFmtId="0" fontId="0" fillId="12" borderId="27" xfId="0" applyFill="1" applyBorder="1" applyAlignment="1">
      <alignment vertical="center"/>
    </xf>
    <xf numFmtId="0" fontId="0" fillId="12" borderId="3" xfId="0" applyFill="1" applyBorder="1" applyAlignment="1">
      <alignment vertical="center" wrapText="1"/>
    </xf>
    <xf numFmtId="0" fontId="0" fillId="12" borderId="67" xfId="0" applyFill="1" applyBorder="1" applyAlignment="1">
      <alignment vertical="center"/>
    </xf>
    <xf numFmtId="0" fontId="0" fillId="12" borderId="68" xfId="0" applyFill="1" applyBorder="1"/>
    <xf numFmtId="0" fontId="0" fillId="0" borderId="35" xfId="0" applyBorder="1"/>
    <xf numFmtId="0" fontId="0" fillId="0" borderId="42" xfId="0" applyBorder="1"/>
    <xf numFmtId="0" fontId="0" fillId="12" borderId="43" xfId="0" applyFill="1" applyBorder="1" applyAlignment="1">
      <alignment vertical="center"/>
    </xf>
    <xf numFmtId="0" fontId="0" fillId="12" borderId="48" xfId="0" applyFill="1" applyBorder="1" applyAlignment="1">
      <alignment vertical="center"/>
    </xf>
    <xf numFmtId="0" fontId="6" fillId="0" borderId="0" xfId="3" applyFont="1" applyFill="1"/>
    <xf numFmtId="0" fontId="6" fillId="10" borderId="0" xfId="3" applyFont="1" applyFill="1" applyAlignment="1">
      <alignment horizontal="left" wrapText="1"/>
    </xf>
    <xf numFmtId="0" fontId="6" fillId="11" borderId="0" xfId="3" applyFont="1" applyFill="1" applyAlignment="1">
      <alignment horizontal="left" wrapText="1"/>
    </xf>
    <xf numFmtId="0" fontId="6" fillId="11" borderId="0" xfId="4" applyFont="1" applyFill="1" applyAlignment="1">
      <alignment horizontal="left" wrapText="1"/>
    </xf>
    <xf numFmtId="0" fontId="6" fillId="0" borderId="0" xfId="4" applyFont="1" applyFill="1"/>
    <xf numFmtId="0" fontId="6" fillId="10" borderId="0" xfId="4" applyFont="1" applyFill="1" applyAlignment="1">
      <alignment horizontal="left" wrapText="1"/>
    </xf>
    <xf numFmtId="0" fontId="33" fillId="12" borderId="0" xfId="0" applyFont="1" applyFill="1" applyAlignment="1" applyProtection="1">
      <alignment horizontal="left" wrapText="1"/>
      <protection locked="0"/>
    </xf>
    <xf numFmtId="0" fontId="6" fillId="4" borderId="0" xfId="1" applyFont="1" applyFill="1"/>
    <xf numFmtId="0" fontId="0" fillId="12" borderId="93" xfId="0" applyFill="1" applyBorder="1" applyAlignment="1">
      <alignment wrapText="1"/>
    </xf>
    <xf numFmtId="0" fontId="0" fillId="12" borderId="94" xfId="0" applyFill="1" applyBorder="1"/>
    <xf numFmtId="0" fontId="0" fillId="12" borderId="94" xfId="0" applyFill="1" applyBorder="1" applyAlignment="1">
      <alignment wrapText="1"/>
    </xf>
    <xf numFmtId="0" fontId="0" fillId="0" borderId="95" xfId="0" applyBorder="1"/>
    <xf numFmtId="0" fontId="0" fillId="0" borderId="94" xfId="0" applyBorder="1"/>
    <xf numFmtId="0" fontId="0" fillId="12" borderId="96" xfId="0" applyFill="1" applyBorder="1"/>
    <xf numFmtId="0" fontId="0" fillId="12" borderId="0" xfId="0" applyFill="1" applyAlignment="1">
      <alignment horizontal="left"/>
    </xf>
    <xf numFmtId="0" fontId="33" fillId="0" borderId="32" xfId="0" applyFont="1" applyBorder="1" applyAlignment="1">
      <alignment vertical="top" wrapText="1"/>
    </xf>
    <xf numFmtId="0" fontId="18" fillId="0" borderId="75" xfId="0" applyFont="1" applyBorder="1" applyAlignment="1">
      <alignment vertical="top" wrapText="1"/>
    </xf>
    <xf numFmtId="0" fontId="18" fillId="0" borderId="28" xfId="0" applyFont="1" applyBorder="1" applyAlignment="1">
      <alignment vertical="top" wrapText="1"/>
    </xf>
    <xf numFmtId="0" fontId="33" fillId="0" borderId="72" xfId="0" applyFont="1" applyBorder="1" applyAlignment="1">
      <alignment vertical="top" wrapText="1"/>
    </xf>
    <xf numFmtId="0" fontId="33" fillId="12" borderId="47" xfId="0" applyFont="1" applyFill="1" applyBorder="1" applyAlignment="1">
      <alignment vertical="center" wrapText="1"/>
    </xf>
    <xf numFmtId="0" fontId="0" fillId="0" borderId="0" xfId="0" applyAlignment="1">
      <alignment vertical="center"/>
    </xf>
    <xf numFmtId="0" fontId="0" fillId="20" borderId="26" xfId="0" applyFill="1" applyBorder="1" applyAlignment="1">
      <alignment horizontal="left" vertical="top"/>
    </xf>
    <xf numFmtId="0" fontId="0" fillId="0" borderId="0" xfId="0" applyAlignment="1">
      <alignment horizontal="left" vertical="top"/>
    </xf>
    <xf numFmtId="0" fontId="0" fillId="12" borderId="1" xfId="0" applyFill="1" applyBorder="1" applyAlignment="1">
      <alignment vertical="top" wrapText="1"/>
    </xf>
    <xf numFmtId="14" fontId="0" fillId="0" borderId="1" xfId="0" applyNumberFormat="1" applyBorder="1" applyAlignment="1">
      <alignment horizontal="left" vertical="top"/>
    </xf>
    <xf numFmtId="0" fontId="0" fillId="12" borderId="24" xfId="0" applyFill="1" applyBorder="1" applyAlignment="1">
      <alignment vertical="top"/>
    </xf>
    <xf numFmtId="14" fontId="0" fillId="0" borderId="24" xfId="0" applyNumberFormat="1" applyBorder="1" applyAlignment="1">
      <alignment horizontal="left" vertical="top"/>
    </xf>
    <xf numFmtId="0" fontId="3" fillId="0" borderId="76" xfId="0" applyFont="1" applyBorder="1" applyAlignment="1">
      <alignment vertical="top"/>
    </xf>
    <xf numFmtId="14" fontId="3" fillId="0" borderId="76" xfId="0" applyNumberFormat="1" applyFont="1" applyBorder="1" applyAlignment="1">
      <alignment horizontal="left" vertical="top"/>
    </xf>
    <xf numFmtId="0" fontId="40" fillId="20" borderId="26" xfId="0" applyFont="1" applyFill="1" applyBorder="1"/>
    <xf numFmtId="0" fontId="5" fillId="20" borderId="27" xfId="0" applyFont="1" applyFill="1" applyBorder="1"/>
    <xf numFmtId="0" fontId="5" fillId="20" borderId="27" xfId="0" applyFont="1" applyFill="1" applyBorder="1" applyAlignment="1">
      <alignment horizontal="left"/>
    </xf>
    <xf numFmtId="0" fontId="6" fillId="11" borderId="0" xfId="1" applyFont="1" applyFill="1" applyAlignment="1">
      <alignment horizontal="left" vertical="top" wrapText="1"/>
    </xf>
    <xf numFmtId="0" fontId="34" fillId="18" borderId="22" xfId="0" applyFont="1" applyFill="1" applyBorder="1" applyAlignment="1" applyProtection="1">
      <alignment horizontal="left" wrapText="1"/>
      <protection locked="0"/>
    </xf>
    <xf numFmtId="0" fontId="34" fillId="18" borderId="23" xfId="0" applyFont="1" applyFill="1" applyBorder="1" applyAlignment="1">
      <alignment horizontal="left" wrapText="1"/>
    </xf>
    <xf numFmtId="0" fontId="13" fillId="8" borderId="98" xfId="0" applyFont="1" applyFill="1" applyBorder="1" applyAlignment="1">
      <alignment horizontal="left" wrapText="1"/>
    </xf>
    <xf numFmtId="0" fontId="35" fillId="19" borderId="99" xfId="0" applyFont="1" applyFill="1" applyBorder="1" applyAlignment="1">
      <alignment horizontal="left" wrapText="1"/>
    </xf>
    <xf numFmtId="0" fontId="0" fillId="0" borderId="1" xfId="0" applyBorder="1" applyAlignment="1" applyProtection="1">
      <alignment horizontal="left" wrapText="1"/>
      <protection locked="0"/>
    </xf>
    <xf numFmtId="0" fontId="0" fillId="23" borderId="1" xfId="0" applyFill="1" applyBorder="1" applyAlignment="1">
      <alignment horizontal="left" wrapText="1"/>
    </xf>
    <xf numFmtId="0" fontId="6" fillId="23" borderId="1" xfId="3" applyFont="1" applyFill="1" applyBorder="1"/>
    <xf numFmtId="0" fontId="6" fillId="12" borderId="1" xfId="3" applyFont="1" applyFill="1" applyBorder="1" applyAlignment="1">
      <alignment horizontal="left" wrapText="1"/>
    </xf>
    <xf numFmtId="0" fontId="0" fillId="12" borderId="1" xfId="0" applyFill="1" applyBorder="1" applyAlignment="1">
      <alignment horizontal="left" wrapText="1"/>
    </xf>
    <xf numFmtId="0" fontId="0" fillId="12" borderId="1" xfId="0" applyFill="1" applyBorder="1" applyAlignment="1" applyProtection="1">
      <alignment horizontal="left" wrapText="1"/>
      <protection locked="0"/>
    </xf>
    <xf numFmtId="0" fontId="6" fillId="12" borderId="1" xfId="1" applyFont="1" applyFill="1" applyBorder="1" applyAlignment="1">
      <alignment horizontal="left" wrapText="1"/>
    </xf>
    <xf numFmtId="0" fontId="8" fillId="12" borderId="1" xfId="0" applyFont="1" applyFill="1" applyBorder="1" applyAlignment="1">
      <alignment horizontal="left" wrapText="1"/>
    </xf>
    <xf numFmtId="0" fontId="6" fillId="12" borderId="1" xfId="4" applyFont="1" applyFill="1" applyBorder="1" applyAlignment="1">
      <alignment horizontal="left" wrapText="1"/>
    </xf>
    <xf numFmtId="0" fontId="6" fillId="23" borderId="1" xfId="1" applyFont="1" applyFill="1" applyBorder="1"/>
    <xf numFmtId="0" fontId="6" fillId="12" borderId="1" xfId="1" applyFont="1" applyFill="1" applyBorder="1" applyAlignment="1" applyProtection="1">
      <alignment horizontal="left" wrapText="1"/>
      <protection locked="0"/>
    </xf>
    <xf numFmtId="0" fontId="6" fillId="12" borderId="24" xfId="1" applyFont="1" applyFill="1" applyBorder="1" applyAlignment="1">
      <alignment horizontal="left" wrapText="1"/>
    </xf>
    <xf numFmtId="0" fontId="0" fillId="6" borderId="100" xfId="0" applyFill="1" applyBorder="1" applyAlignment="1">
      <alignment vertical="center"/>
    </xf>
    <xf numFmtId="0" fontId="33" fillId="12" borderId="11" xfId="0" applyFont="1" applyFill="1" applyBorder="1"/>
    <xf numFmtId="0" fontId="0" fillId="12" borderId="101" xfId="0" applyFill="1" applyBorder="1"/>
    <xf numFmtId="0" fontId="33" fillId="12" borderId="47" xfId="0" applyFont="1" applyFill="1" applyBorder="1"/>
    <xf numFmtId="0" fontId="0" fillId="0" borderId="100" xfId="0" applyBorder="1" applyAlignment="1">
      <alignment vertical="center"/>
    </xf>
    <xf numFmtId="0" fontId="0" fillId="12" borderId="102" xfId="0" applyFill="1" applyBorder="1" applyAlignment="1">
      <alignment vertical="center"/>
    </xf>
    <xf numFmtId="14" fontId="0" fillId="0" borderId="30" xfId="0" applyNumberFormat="1" applyBorder="1" applyAlignment="1">
      <alignment horizontal="left" vertical="top"/>
    </xf>
    <xf numFmtId="0" fontId="0" fillId="12" borderId="24" xfId="0" applyFill="1" applyBorder="1" applyAlignment="1">
      <alignment horizontal="left" wrapText="1"/>
    </xf>
    <xf numFmtId="0" fontId="0" fillId="0" borderId="24" xfId="0" applyBorder="1" applyAlignment="1">
      <alignment horizontal="left" wrapText="1"/>
    </xf>
    <xf numFmtId="0" fontId="0" fillId="19" borderId="0" xfId="0" applyFill="1" applyAlignment="1" applyProtection="1">
      <alignment horizontal="left" wrapText="1"/>
      <protection locked="0"/>
    </xf>
    <xf numFmtId="0" fontId="0" fillId="12" borderId="32" xfId="0" applyFill="1" applyBorder="1" applyAlignment="1">
      <alignment vertical="top" wrapText="1"/>
    </xf>
    <xf numFmtId="0" fontId="0" fillId="23" borderId="24" xfId="0" applyFill="1" applyBorder="1" applyAlignment="1">
      <alignment horizontal="left" wrapText="1"/>
    </xf>
    <xf numFmtId="0" fontId="0" fillId="22" borderId="1" xfId="0" applyFill="1" applyBorder="1" applyAlignment="1" applyProtection="1">
      <alignment horizontal="left" wrapText="1"/>
      <protection locked="0"/>
    </xf>
    <xf numFmtId="0" fontId="0" fillId="24" borderId="0" xfId="0" applyFill="1" applyAlignment="1">
      <alignment horizontal="left" wrapText="1"/>
    </xf>
    <xf numFmtId="0" fontId="6" fillId="24" borderId="0" xfId="1" applyFont="1" applyFill="1"/>
    <xf numFmtId="0" fontId="0" fillId="0" borderId="106" xfId="0" applyBorder="1" applyAlignment="1">
      <alignment vertical="center"/>
    </xf>
    <xf numFmtId="0" fontId="0" fillId="6" borderId="106" xfId="0" applyFill="1" applyBorder="1" applyAlignment="1">
      <alignment vertical="center"/>
    </xf>
    <xf numFmtId="0" fontId="6" fillId="0" borderId="0" xfId="3" applyFont="1" applyFill="1" applyAlignment="1">
      <alignment wrapText="1"/>
    </xf>
    <xf numFmtId="0" fontId="0" fillId="0" borderId="1" xfId="0" applyBorder="1" applyAlignment="1">
      <alignment vertical="top" wrapText="1"/>
    </xf>
    <xf numFmtId="0" fontId="18" fillId="12" borderId="63" xfId="0" applyFont="1" applyFill="1" applyBorder="1" applyAlignment="1">
      <alignment wrapText="1"/>
    </xf>
    <xf numFmtId="0" fontId="0" fillId="12" borderId="56" xfId="0" applyFill="1" applyBorder="1" applyAlignment="1">
      <alignment horizontal="left" vertical="center" wrapText="1"/>
    </xf>
    <xf numFmtId="0" fontId="0" fillId="12" borderId="63" xfId="0" applyFill="1" applyBorder="1"/>
    <xf numFmtId="0" fontId="0" fillId="12" borderId="52" xfId="0" applyFill="1" applyBorder="1" applyAlignment="1">
      <alignment vertical="center" wrapText="1"/>
    </xf>
    <xf numFmtId="0" fontId="0" fillId="12" borderId="64" xfId="0" applyFill="1" applyBorder="1"/>
    <xf numFmtId="0" fontId="0" fillId="12" borderId="57" xfId="0" applyFill="1" applyBorder="1" applyAlignment="1">
      <alignment horizontal="left" vertical="center" wrapText="1"/>
    </xf>
    <xf numFmtId="0" fontId="0" fillId="12" borderId="78" xfId="0" applyFill="1" applyBorder="1" applyAlignment="1">
      <alignment horizontal="left" vertical="center"/>
    </xf>
    <xf numFmtId="0" fontId="0" fillId="12" borderId="79" xfId="0" applyFill="1" applyBorder="1" applyAlignment="1">
      <alignment horizontal="left" vertical="center"/>
    </xf>
    <xf numFmtId="0" fontId="0" fillId="12" borderId="79" xfId="0" applyFill="1" applyBorder="1" applyAlignment="1">
      <alignment vertical="center" wrapText="1"/>
    </xf>
    <xf numFmtId="0" fontId="0" fillId="12" borderId="80" xfId="0" applyFill="1" applyBorder="1"/>
    <xf numFmtId="0" fontId="0" fillId="12" borderId="81" xfId="0" applyFill="1" applyBorder="1" applyAlignment="1">
      <alignment horizontal="left" vertical="center" wrapText="1"/>
    </xf>
    <xf numFmtId="0" fontId="0" fillId="12" borderId="83" xfId="0" applyFill="1" applyBorder="1" applyAlignment="1">
      <alignment horizontal="left" vertical="center" wrapText="1"/>
    </xf>
    <xf numFmtId="0" fontId="0" fillId="12" borderId="108" xfId="0" applyFill="1" applyBorder="1" applyAlignment="1">
      <alignment vertical="center"/>
    </xf>
    <xf numFmtId="0" fontId="0" fillId="12" borderId="11" xfId="0" applyFill="1" applyBorder="1" applyAlignment="1">
      <alignment vertical="center" wrapText="1"/>
    </xf>
    <xf numFmtId="0" fontId="0" fillId="12" borderId="109" xfId="0" applyFill="1" applyBorder="1" applyAlignment="1">
      <alignment horizontal="left" vertical="center" wrapText="1"/>
    </xf>
    <xf numFmtId="0" fontId="0" fillId="12" borderId="103" xfId="0" applyFill="1" applyBorder="1" applyAlignment="1">
      <alignment vertical="center"/>
    </xf>
    <xf numFmtId="0" fontId="0" fillId="12" borderId="104" xfId="0" applyFill="1" applyBorder="1" applyAlignment="1">
      <alignment horizontal="left" vertical="center"/>
    </xf>
    <xf numFmtId="0" fontId="0" fillId="12" borderId="104" xfId="0" applyFill="1" applyBorder="1" applyAlignment="1">
      <alignment vertical="center" wrapText="1"/>
    </xf>
    <xf numFmtId="0" fontId="0" fillId="12" borderId="104" xfId="0" applyFill="1" applyBorder="1" applyAlignment="1">
      <alignment wrapText="1"/>
    </xf>
    <xf numFmtId="0" fontId="0" fillId="12" borderId="105" xfId="0" applyFill="1" applyBorder="1" applyAlignment="1">
      <alignment horizontal="left" vertical="center" wrapText="1"/>
    </xf>
    <xf numFmtId="0" fontId="0" fillId="12" borderId="101" xfId="0" applyFill="1" applyBorder="1" applyAlignment="1">
      <alignment vertical="center"/>
    </xf>
    <xf numFmtId="0" fontId="0" fillId="12" borderId="104" xfId="0" applyFill="1" applyBorder="1"/>
    <xf numFmtId="0" fontId="0" fillId="12" borderId="97" xfId="0" applyFill="1" applyBorder="1"/>
    <xf numFmtId="0" fontId="39" fillId="12" borderId="33" xfId="0" applyFont="1" applyFill="1" applyBorder="1"/>
    <xf numFmtId="0" fontId="21" fillId="12" borderId="33" xfId="0" applyFont="1" applyFill="1" applyBorder="1"/>
    <xf numFmtId="0" fontId="0" fillId="12" borderId="50" xfId="0" applyFill="1" applyBorder="1" applyAlignment="1">
      <alignment horizontal="left" vertical="center" wrapText="1"/>
    </xf>
    <xf numFmtId="0" fontId="0" fillId="12" borderId="44" xfId="0" applyFill="1" applyBorder="1" applyAlignment="1">
      <alignment vertical="center"/>
    </xf>
    <xf numFmtId="0" fontId="33" fillId="12" borderId="44" xfId="0" applyFont="1" applyFill="1" applyBorder="1" applyAlignment="1">
      <alignment vertical="center" wrapText="1"/>
    </xf>
    <xf numFmtId="0" fontId="0" fillId="12" borderId="49" xfId="0" applyFill="1" applyBorder="1" applyAlignment="1">
      <alignment vertical="center"/>
    </xf>
    <xf numFmtId="0" fontId="33" fillId="12" borderId="49" xfId="0" applyFont="1" applyFill="1" applyBorder="1" applyAlignment="1">
      <alignment vertical="center"/>
    </xf>
    <xf numFmtId="0" fontId="0" fillId="12" borderId="33" xfId="0" applyFill="1" applyBorder="1" applyAlignment="1">
      <alignment wrapText="1"/>
    </xf>
    <xf numFmtId="0" fontId="0" fillId="12" borderId="33" xfId="0" applyFill="1" applyBorder="1" applyAlignment="1">
      <alignment vertical="center"/>
    </xf>
    <xf numFmtId="0" fontId="0" fillId="12" borderId="50" xfId="0" applyFill="1" applyBorder="1" applyAlignment="1">
      <alignment horizontal="left" vertical="center"/>
    </xf>
    <xf numFmtId="0" fontId="0" fillId="12" borderId="46" xfId="0" applyFill="1" applyBorder="1" applyAlignment="1">
      <alignment wrapText="1"/>
    </xf>
    <xf numFmtId="0" fontId="33" fillId="12" borderId="24" xfId="0" applyFont="1" applyFill="1" applyBorder="1" applyAlignment="1">
      <alignment vertical="center" wrapText="1"/>
    </xf>
    <xf numFmtId="0" fontId="0" fillId="12" borderId="48" xfId="0" applyFill="1" applyBorder="1" applyAlignment="1">
      <alignment vertical="center" wrapText="1"/>
    </xf>
    <xf numFmtId="0" fontId="49" fillId="15" borderId="0" xfId="0" applyFont="1" applyFill="1" applyAlignment="1">
      <alignment horizontal="left" wrapText="1"/>
    </xf>
    <xf numFmtId="0" fontId="49" fillId="15" borderId="0" xfId="0" applyFont="1" applyFill="1" applyAlignment="1">
      <alignment horizontal="center" vertical="center" wrapText="1"/>
    </xf>
    <xf numFmtId="0" fontId="49" fillId="12" borderId="0" xfId="0" applyFont="1" applyFill="1" applyAlignment="1">
      <alignment horizontal="center" wrapText="1"/>
    </xf>
    <xf numFmtId="0" fontId="33" fillId="12" borderId="0" xfId="0" applyFont="1" applyFill="1"/>
    <xf numFmtId="0" fontId="6" fillId="12" borderId="0" xfId="1" applyFont="1" applyFill="1"/>
    <xf numFmtId="0" fontId="33" fillId="25" borderId="0" xfId="0" applyFont="1" applyFill="1" applyAlignment="1">
      <alignment wrapText="1"/>
    </xf>
    <xf numFmtId="0" fontId="3" fillId="0" borderId="1" xfId="0" applyFont="1" applyBorder="1" applyAlignment="1">
      <alignment vertical="top"/>
    </xf>
    <xf numFmtId="14" fontId="3" fillId="0" borderId="1" xfId="0" applyNumberFormat="1" applyFont="1" applyBorder="1" applyAlignment="1">
      <alignment horizontal="left" vertical="top"/>
    </xf>
    <xf numFmtId="0" fontId="33" fillId="6" borderId="0" xfId="0" applyFont="1" applyFill="1" applyAlignment="1" applyProtection="1">
      <alignment horizontal="left" wrapText="1"/>
      <protection locked="0"/>
    </xf>
    <xf numFmtId="0" fontId="0" fillId="12" borderId="33" xfId="0" applyFill="1" applyBorder="1" applyAlignment="1">
      <alignment horizontal="left" vertical="center"/>
    </xf>
    <xf numFmtId="0" fontId="0" fillId="0" borderId="111" xfId="0" applyBorder="1"/>
    <xf numFmtId="0" fontId="0" fillId="0" borderId="107" xfId="0" applyBorder="1"/>
    <xf numFmtId="0" fontId="6" fillId="12" borderId="0" xfId="0" applyFont="1" applyFill="1" applyAlignment="1">
      <alignment horizontal="left" wrapText="1"/>
    </xf>
    <xf numFmtId="0" fontId="0" fillId="20" borderId="26" xfId="0" applyFill="1" applyBorder="1" applyAlignment="1">
      <alignment vertical="top" wrapText="1"/>
    </xf>
    <xf numFmtId="0" fontId="5" fillId="6" borderId="0" xfId="0" applyFont="1" applyFill="1" applyAlignment="1">
      <alignment vertical="top" wrapText="1"/>
    </xf>
    <xf numFmtId="0" fontId="5" fillId="12" borderId="0" xfId="0" applyFont="1" applyFill="1" applyAlignment="1">
      <alignment vertical="top" wrapText="1"/>
    </xf>
    <xf numFmtId="0" fontId="5" fillId="20" borderId="27" xfId="0" applyFont="1" applyFill="1" applyBorder="1" applyAlignment="1">
      <alignment vertical="top" wrapText="1"/>
    </xf>
    <xf numFmtId="0" fontId="33" fillId="0" borderId="27" xfId="0" applyFont="1" applyBorder="1" applyAlignment="1">
      <alignment vertical="top" wrapText="1"/>
    </xf>
    <xf numFmtId="0" fontId="38" fillId="0" borderId="27" xfId="0" applyFont="1" applyBorder="1" applyAlignment="1">
      <alignment vertical="top" wrapText="1"/>
    </xf>
    <xf numFmtId="0" fontId="33" fillId="0" borderId="1" xfId="0" applyFont="1" applyBorder="1" applyAlignment="1">
      <alignment vertical="top" wrapText="1"/>
    </xf>
    <xf numFmtId="0" fontId="38" fillId="0" borderId="24" xfId="0" applyFont="1" applyBorder="1" applyAlignment="1">
      <alignment vertical="top" wrapText="1"/>
    </xf>
    <xf numFmtId="0" fontId="3" fillId="0" borderId="76" xfId="0" applyFont="1" applyBorder="1" applyAlignment="1">
      <alignment vertical="top" wrapText="1"/>
    </xf>
    <xf numFmtId="0" fontId="38" fillId="12" borderId="1" xfId="0" applyFont="1" applyFill="1" applyBorder="1" applyAlignment="1">
      <alignment vertical="top" wrapText="1"/>
    </xf>
    <xf numFmtId="0" fontId="0" fillId="0" borderId="24" xfId="0" applyBorder="1" applyAlignment="1">
      <alignment vertical="top" wrapText="1"/>
    </xf>
    <xf numFmtId="0" fontId="3" fillId="0" borderId="27" xfId="0" applyFont="1" applyBorder="1" applyAlignment="1">
      <alignment vertical="top" wrapText="1"/>
    </xf>
    <xf numFmtId="0" fontId="3" fillId="0" borderId="1" xfId="0" applyFont="1" applyBorder="1" applyAlignment="1">
      <alignment vertical="top" wrapText="1"/>
    </xf>
    <xf numFmtId="0" fontId="38" fillId="0" borderId="32" xfId="0" applyFont="1" applyBorder="1" applyAlignment="1">
      <alignment vertical="top" wrapText="1"/>
    </xf>
    <xf numFmtId="0" fontId="4" fillId="16" borderId="0" xfId="0" applyFont="1" applyFill="1" applyAlignment="1">
      <alignment horizontal="left" vertical="top"/>
    </xf>
    <xf numFmtId="0" fontId="4" fillId="9" borderId="0" xfId="0" applyFont="1" applyFill="1" applyAlignment="1">
      <alignment horizontal="left" vertical="top"/>
    </xf>
    <xf numFmtId="0" fontId="34" fillId="18" borderId="8" xfId="0" applyFont="1" applyFill="1" applyBorder="1" applyAlignment="1">
      <alignment horizontal="left" vertical="top" wrapText="1"/>
    </xf>
    <xf numFmtId="0" fontId="4" fillId="16" borderId="0" xfId="0" applyFont="1" applyFill="1" applyAlignment="1">
      <alignment horizontal="left" vertical="top" wrapText="1"/>
    </xf>
    <xf numFmtId="0" fontId="4" fillId="9" borderId="0" xfId="0" applyFont="1" applyFill="1" applyAlignment="1">
      <alignment horizontal="left" vertical="top" wrapText="1"/>
    </xf>
    <xf numFmtId="0" fontId="34" fillId="18" borderId="0" xfId="0" applyFont="1" applyFill="1" applyAlignment="1">
      <alignment horizontal="left" vertical="top" wrapText="1"/>
    </xf>
    <xf numFmtId="0" fontId="3" fillId="21" borderId="28" xfId="0" applyFont="1" applyFill="1" applyBorder="1"/>
    <xf numFmtId="0" fontId="3" fillId="0" borderId="28" xfId="0" applyFont="1" applyBorder="1" applyAlignment="1">
      <alignment horizontal="left" vertical="center"/>
    </xf>
    <xf numFmtId="0" fontId="50" fillId="0" borderId="0" xfId="0" applyFont="1"/>
    <xf numFmtId="0" fontId="0" fillId="6" borderId="48" xfId="0" applyFill="1" applyBorder="1" applyAlignment="1">
      <alignment vertical="center"/>
    </xf>
    <xf numFmtId="0" fontId="0" fillId="6" borderId="50" xfId="0" applyFill="1" applyBorder="1" applyAlignment="1">
      <alignment horizontal="left" vertical="center" wrapText="1"/>
    </xf>
    <xf numFmtId="0" fontId="0" fillId="6" borderId="65" xfId="0" applyFill="1" applyBorder="1"/>
    <xf numFmtId="0" fontId="0" fillId="6" borderId="42" xfId="0" applyFill="1" applyBorder="1"/>
    <xf numFmtId="0" fontId="0" fillId="0" borderId="32" xfId="0" applyBorder="1" applyAlignment="1">
      <alignment vertical="top" wrapText="1"/>
    </xf>
    <xf numFmtId="0" fontId="0" fillId="6" borderId="77" xfId="0" applyFill="1" applyBorder="1" applyAlignment="1">
      <alignment horizontal="left" vertical="center"/>
    </xf>
    <xf numFmtId="0" fontId="0" fillId="6" borderId="49" xfId="0" applyFill="1" applyBorder="1" applyAlignment="1">
      <alignment wrapText="1"/>
    </xf>
    <xf numFmtId="0" fontId="0" fillId="19" borderId="0" xfId="0" applyFill="1" applyAlignment="1">
      <alignment horizontal="left" wrapText="1"/>
    </xf>
    <xf numFmtId="0" fontId="0" fillId="6" borderId="105" xfId="0" applyFill="1" applyBorder="1" applyAlignment="1">
      <alignment horizontal="left" vertical="center" wrapText="1"/>
    </xf>
    <xf numFmtId="0" fontId="6" fillId="0" borderId="0" xfId="1" applyFont="1" applyFill="1" applyAlignment="1">
      <alignment horizontal="left"/>
    </xf>
    <xf numFmtId="0" fontId="6" fillId="26" borderId="0" xfId="0" applyFont="1" applyFill="1" applyAlignment="1">
      <alignment horizontal="left" wrapText="1"/>
    </xf>
    <xf numFmtId="0" fontId="33" fillId="27" borderId="0" xfId="0" applyFont="1" applyFill="1" applyAlignment="1">
      <alignment horizontal="left" wrapText="1"/>
    </xf>
    <xf numFmtId="0" fontId="6" fillId="0" borderId="0" xfId="0" applyFont="1" applyAlignment="1">
      <alignment horizontal="left" wrapText="1"/>
    </xf>
    <xf numFmtId="0" fontId="6" fillId="11" borderId="73" xfId="1" applyFont="1" applyFill="1" applyBorder="1" applyAlignment="1">
      <alignment horizontal="left" wrapText="1"/>
    </xf>
    <xf numFmtId="0" fontId="6" fillId="0" borderId="73" xfId="1" applyFont="1" applyFill="1" applyBorder="1"/>
    <xf numFmtId="0" fontId="6" fillId="11" borderId="115" xfId="1" applyFont="1" applyFill="1" applyBorder="1" applyAlignment="1">
      <alignment horizontal="left" wrapText="1"/>
    </xf>
    <xf numFmtId="0" fontId="0" fillId="6" borderId="37" xfId="0" applyFill="1" applyBorder="1" applyAlignment="1">
      <alignment vertical="center"/>
    </xf>
    <xf numFmtId="0" fontId="0" fillId="6" borderId="1" xfId="0" applyFill="1" applyBorder="1"/>
    <xf numFmtId="0" fontId="0" fillId="6" borderId="116" xfId="0" applyFill="1" applyBorder="1"/>
    <xf numFmtId="0" fontId="0" fillId="0" borderId="113" xfId="0" applyBorder="1" applyAlignment="1">
      <alignment horizontal="left" wrapText="1"/>
    </xf>
    <xf numFmtId="0" fontId="0" fillId="0" borderId="73" xfId="0" applyBorder="1" applyAlignment="1">
      <alignment horizontal="left" wrapText="1"/>
    </xf>
    <xf numFmtId="0" fontId="0" fillId="0" borderId="114" xfId="0" applyBorder="1" applyAlignment="1">
      <alignment horizontal="left" wrapText="1"/>
    </xf>
    <xf numFmtId="0" fontId="0" fillId="0" borderId="115" xfId="0" applyBorder="1" applyAlignment="1">
      <alignment horizontal="left" wrapText="1"/>
    </xf>
    <xf numFmtId="0" fontId="6" fillId="0" borderId="115" xfId="1" applyFont="1" applyFill="1" applyBorder="1"/>
    <xf numFmtId="0" fontId="0" fillId="0" borderId="53" xfId="0" applyBorder="1" applyAlignment="1">
      <alignment vertical="center"/>
    </xf>
    <xf numFmtId="0" fontId="0" fillId="6" borderId="27" xfId="0" applyFill="1" applyBorder="1"/>
    <xf numFmtId="0" fontId="0" fillId="12" borderId="27" xfId="0" applyFill="1" applyBorder="1"/>
    <xf numFmtId="0" fontId="0" fillId="6" borderId="32" xfId="0" applyFill="1" applyBorder="1"/>
    <xf numFmtId="0" fontId="0" fillId="6" borderId="52" xfId="0" applyFill="1" applyBorder="1" applyAlignment="1">
      <alignment horizontal="left"/>
    </xf>
    <xf numFmtId="0" fontId="21" fillId="6" borderId="30" xfId="0" applyFont="1" applyFill="1" applyBorder="1" applyAlignment="1">
      <alignment vertical="center"/>
    </xf>
    <xf numFmtId="0" fontId="3" fillId="6" borderId="111" xfId="0" applyFont="1" applyFill="1" applyBorder="1" applyAlignment="1">
      <alignment vertical="center"/>
    </xf>
    <xf numFmtId="0" fontId="3" fillId="6" borderId="110" xfId="0" applyFont="1" applyFill="1" applyBorder="1" applyAlignment="1">
      <alignment vertical="center"/>
    </xf>
    <xf numFmtId="0" fontId="3" fillId="6" borderId="52" xfId="0" applyFont="1" applyFill="1" applyBorder="1" applyAlignment="1">
      <alignment horizontal="left"/>
    </xf>
    <xf numFmtId="0" fontId="3" fillId="6" borderId="0" xfId="0" applyFont="1" applyFill="1" applyAlignment="1">
      <alignment vertical="center"/>
    </xf>
    <xf numFmtId="0" fontId="3" fillId="6" borderId="107" xfId="0" applyFont="1" applyFill="1" applyBorder="1" applyAlignment="1">
      <alignment vertical="center"/>
    </xf>
    <xf numFmtId="0" fontId="3" fillId="6" borderId="46" xfId="0" applyFont="1" applyFill="1" applyBorder="1" applyAlignment="1">
      <alignment vertical="center"/>
    </xf>
    <xf numFmtId="0" fontId="3" fillId="6" borderId="101" xfId="0" applyFont="1" applyFill="1" applyBorder="1" applyAlignment="1">
      <alignment vertical="center"/>
    </xf>
    <xf numFmtId="0" fontId="3" fillId="6" borderId="48" xfId="0" applyFont="1" applyFill="1" applyBorder="1" applyAlignment="1">
      <alignment vertical="center"/>
    </xf>
    <xf numFmtId="0" fontId="0" fillId="28" borderId="50" xfId="0" applyFill="1" applyBorder="1" applyAlignment="1">
      <alignment horizontal="left" vertical="center" wrapText="1"/>
    </xf>
    <xf numFmtId="0" fontId="0" fillId="6" borderId="47" xfId="0" applyFill="1" applyBorder="1" applyAlignment="1">
      <alignment vertical="center"/>
    </xf>
    <xf numFmtId="0" fontId="0" fillId="12" borderId="42" xfId="0" applyFill="1" applyBorder="1" applyAlignment="1">
      <alignment vertical="center" wrapText="1"/>
    </xf>
    <xf numFmtId="0" fontId="6" fillId="19" borderId="0" xfId="1" applyFont="1" applyFill="1"/>
    <xf numFmtId="0" fontId="6" fillId="19" borderId="0" xfId="1" applyFont="1" applyFill="1" applyAlignment="1">
      <alignment horizontal="left" wrapText="1"/>
    </xf>
    <xf numFmtId="0" fontId="6" fillId="19" borderId="0" xfId="1" applyFont="1" applyFill="1" applyAlignment="1">
      <alignment horizontal="center" wrapText="1"/>
    </xf>
    <xf numFmtId="0" fontId="0" fillId="19" borderId="0" xfId="0" applyFill="1" applyAlignment="1" applyProtection="1">
      <alignment horizontal="center" wrapText="1"/>
      <protection locked="0"/>
    </xf>
    <xf numFmtId="0" fontId="6" fillId="11" borderId="0" xfId="1" applyFont="1" applyFill="1" applyAlignment="1">
      <alignment horizontal="center" wrapText="1"/>
    </xf>
    <xf numFmtId="0" fontId="0" fillId="12" borderId="0" xfId="0" applyFill="1" applyAlignment="1">
      <alignment horizontal="center" wrapText="1"/>
    </xf>
    <xf numFmtId="0" fontId="0" fillId="19" borderId="0" xfId="0" applyFill="1" applyAlignment="1">
      <alignment horizontal="center" wrapText="1"/>
    </xf>
    <xf numFmtId="0" fontId="6" fillId="19" borderId="0" xfId="1" applyFont="1" applyFill="1" applyAlignment="1">
      <alignment horizontal="center"/>
    </xf>
    <xf numFmtId="0" fontId="0" fillId="12" borderId="31" xfId="0" applyFill="1" applyBorder="1" applyAlignment="1">
      <alignment wrapText="1"/>
    </xf>
    <xf numFmtId="0" fontId="0" fillId="12" borderId="31" xfId="0" applyFill="1" applyBorder="1" applyAlignment="1">
      <alignment vertical="center" wrapText="1"/>
    </xf>
    <xf numFmtId="0" fontId="0" fillId="6" borderId="50" xfId="0" applyFill="1" applyBorder="1" applyAlignment="1">
      <alignment wrapText="1"/>
    </xf>
    <xf numFmtId="0" fontId="6" fillId="4" borderId="0" xfId="1" applyFont="1" applyFill="1" applyAlignment="1">
      <alignment wrapText="1"/>
    </xf>
    <xf numFmtId="0" fontId="0" fillId="12" borderId="117" xfId="0" applyFill="1" applyBorder="1" applyAlignment="1">
      <alignment vertical="center"/>
    </xf>
    <xf numFmtId="0" fontId="0" fillId="6" borderId="44" xfId="0" applyFill="1" applyBorder="1"/>
    <xf numFmtId="0" fontId="0" fillId="6" borderId="27" xfId="0" applyFill="1" applyBorder="1" applyAlignment="1">
      <alignment wrapText="1"/>
    </xf>
    <xf numFmtId="0" fontId="38" fillId="6" borderId="42" xfId="0" applyFont="1" applyFill="1" applyBorder="1" applyAlignment="1">
      <alignment vertical="center" wrapText="1"/>
    </xf>
    <xf numFmtId="0" fontId="39" fillId="6" borderId="3" xfId="0" applyFont="1" applyFill="1" applyBorder="1" applyAlignment="1">
      <alignment vertical="center" wrapText="1"/>
    </xf>
    <xf numFmtId="0" fontId="0" fillId="6" borderId="33" xfId="0" applyFill="1" applyBorder="1" applyAlignment="1">
      <alignment vertical="center" wrapText="1"/>
    </xf>
    <xf numFmtId="0" fontId="33" fillId="6" borderId="0" xfId="0" applyFont="1" applyFill="1" applyAlignment="1">
      <alignment horizontal="left" wrapText="1"/>
    </xf>
    <xf numFmtId="0" fontId="0" fillId="22" borderId="115" xfId="0" applyFill="1" applyBorder="1" applyAlignment="1">
      <alignment horizontal="left" wrapText="1"/>
    </xf>
    <xf numFmtId="0" fontId="0" fillId="0" borderId="28" xfId="0" applyBorder="1" applyAlignment="1">
      <alignment vertical="top"/>
    </xf>
    <xf numFmtId="0" fontId="0" fillId="0" borderId="4" xfId="0" applyBorder="1" applyAlignment="1">
      <alignment vertical="top"/>
    </xf>
    <xf numFmtId="0" fontId="0" fillId="0" borderId="72" xfId="0" applyBorder="1" applyAlignment="1">
      <alignment vertical="top"/>
    </xf>
    <xf numFmtId="0" fontId="0" fillId="0" borderId="30" xfId="0" applyBorder="1" applyAlignment="1">
      <alignment vertical="top"/>
    </xf>
    <xf numFmtId="0" fontId="25" fillId="6" borderId="82" xfId="0" applyFont="1" applyFill="1" applyBorder="1" applyAlignment="1">
      <alignment vertical="center"/>
    </xf>
    <xf numFmtId="0" fontId="25" fillId="6" borderId="77" xfId="0" applyFont="1" applyFill="1" applyBorder="1" applyAlignment="1">
      <alignment vertical="center" wrapText="1"/>
    </xf>
    <xf numFmtId="0" fontId="25" fillId="6" borderId="63" xfId="0" applyFont="1" applyFill="1" applyBorder="1" applyAlignment="1">
      <alignment vertical="center" wrapText="1"/>
    </xf>
    <xf numFmtId="0" fontId="18" fillId="0" borderId="120" xfId="0" applyFont="1" applyBorder="1" applyAlignment="1">
      <alignment wrapText="1"/>
    </xf>
    <xf numFmtId="0" fontId="18" fillId="0" borderId="121" xfId="0" applyFont="1" applyBorder="1" applyAlignment="1">
      <alignment wrapText="1"/>
    </xf>
    <xf numFmtId="0" fontId="18" fillId="0" borderId="119" xfId="0" applyFont="1" applyBorder="1" applyAlignment="1" applyProtection="1">
      <alignment horizontal="left" wrapText="1"/>
      <protection locked="0"/>
    </xf>
    <xf numFmtId="0" fontId="18" fillId="0" borderId="120" xfId="0" applyFont="1" applyBorder="1" applyAlignment="1">
      <alignment horizontal="left" wrapText="1"/>
    </xf>
    <xf numFmtId="0" fontId="18" fillId="6" borderId="120" xfId="0" applyFont="1" applyFill="1" applyBorder="1" applyAlignment="1">
      <alignment wrapText="1"/>
    </xf>
    <xf numFmtId="0" fontId="18" fillId="29" borderId="120" xfId="0" applyFont="1" applyFill="1" applyBorder="1" applyAlignment="1">
      <alignment wrapText="1"/>
    </xf>
    <xf numFmtId="0" fontId="18" fillId="29" borderId="121" xfId="0" applyFont="1" applyFill="1" applyBorder="1" applyAlignment="1">
      <alignment wrapText="1"/>
    </xf>
    <xf numFmtId="0" fontId="7" fillId="26" borderId="120" xfId="0" applyFont="1" applyFill="1" applyBorder="1" applyAlignment="1">
      <alignment wrapText="1"/>
    </xf>
    <xf numFmtId="0" fontId="7" fillId="26" borderId="121" xfId="0" applyFont="1" applyFill="1" applyBorder="1" applyAlignment="1">
      <alignment wrapText="1"/>
    </xf>
    <xf numFmtId="0" fontId="18" fillId="0" borderId="1" xfId="0" applyFont="1" applyBorder="1" applyAlignment="1">
      <alignment vertical="top"/>
    </xf>
    <xf numFmtId="14" fontId="18" fillId="0" borderId="122" xfId="0" applyNumberFormat="1" applyFont="1" applyBorder="1" applyAlignment="1">
      <alignment horizontal="left" vertical="top"/>
    </xf>
    <xf numFmtId="0" fontId="18" fillId="0" borderId="123" xfId="0" applyFont="1" applyBorder="1" applyAlignment="1">
      <alignment vertical="top"/>
    </xf>
    <xf numFmtId="0" fontId="30" fillId="0" borderId="122" xfId="0" applyFont="1" applyBorder="1" applyAlignment="1">
      <alignment wrapText="1"/>
    </xf>
    <xf numFmtId="0" fontId="0" fillId="6" borderId="4" xfId="0" applyFill="1" applyBorder="1" applyAlignment="1">
      <alignment vertical="center"/>
    </xf>
    <xf numFmtId="0" fontId="0" fillId="12" borderId="74" xfId="0" applyFill="1" applyBorder="1"/>
    <xf numFmtId="0" fontId="25" fillId="6" borderId="1" xfId="0" applyFont="1" applyFill="1" applyBorder="1" applyAlignment="1">
      <alignment vertical="center"/>
    </xf>
    <xf numFmtId="0" fontId="0" fillId="12" borderId="11" xfId="0" applyFill="1" applyBorder="1" applyAlignment="1">
      <alignment horizontal="left" vertical="center"/>
    </xf>
    <xf numFmtId="0" fontId="33" fillId="0" borderId="24" xfId="0" applyFont="1" applyBorder="1" applyAlignment="1">
      <alignment vertical="top" wrapText="1"/>
    </xf>
    <xf numFmtId="0" fontId="38" fillId="0" borderId="1" xfId="0" applyFont="1" applyBorder="1" applyAlignment="1">
      <alignment vertical="top" wrapText="1"/>
    </xf>
    <xf numFmtId="0" fontId="30" fillId="0" borderId="0" xfId="0" applyFont="1" applyAlignment="1">
      <alignment wrapText="1"/>
    </xf>
    <xf numFmtId="0" fontId="30" fillId="0" borderId="32" xfId="0" applyFont="1" applyBorder="1" applyAlignment="1">
      <alignment wrapText="1"/>
    </xf>
    <xf numFmtId="0" fontId="6" fillId="4" borderId="0" xfId="1" applyFont="1" applyFill="1" applyAlignment="1">
      <alignment horizontal="left" wrapText="1"/>
    </xf>
    <xf numFmtId="0" fontId="6" fillId="0" borderId="120" xfId="1" applyFont="1" applyFill="1" applyBorder="1"/>
    <xf numFmtId="0" fontId="33" fillId="12" borderId="31" xfId="0" applyFont="1" applyFill="1" applyBorder="1" applyAlignment="1">
      <alignment vertical="center" wrapText="1"/>
    </xf>
    <xf numFmtId="0" fontId="33" fillId="0" borderId="24" xfId="0" applyFont="1" applyBorder="1" applyAlignment="1">
      <alignment vertical="top"/>
    </xf>
    <xf numFmtId="0" fontId="0" fillId="0" borderId="16" xfId="0" applyBorder="1"/>
    <xf numFmtId="0" fontId="38" fillId="0" borderId="12" xfId="0" applyFont="1" applyBorder="1" applyAlignment="1">
      <alignment vertical="top" wrapText="1"/>
    </xf>
    <xf numFmtId="14" fontId="33" fillId="0" borderId="24" xfId="0" applyNumberFormat="1" applyFont="1" applyBorder="1" applyAlignment="1">
      <alignment horizontal="left" vertical="top"/>
    </xf>
    <xf numFmtId="0" fontId="6" fillId="12" borderId="0" xfId="0" applyFont="1" applyFill="1" applyAlignment="1">
      <alignment vertical="top"/>
    </xf>
    <xf numFmtId="0" fontId="6" fillId="12" borderId="0" xfId="0" applyFont="1" applyFill="1" applyAlignment="1">
      <alignment vertical="top" wrapText="1"/>
    </xf>
    <xf numFmtId="0" fontId="27" fillId="12" borderId="0" xfId="0" applyFont="1" applyFill="1" applyAlignment="1">
      <alignment vertical="top"/>
    </xf>
    <xf numFmtId="0" fontId="0" fillId="0" borderId="0" xfId="0" applyAlignment="1">
      <alignment horizontal="center"/>
    </xf>
    <xf numFmtId="0" fontId="0" fillId="0" borderId="1" xfId="0" applyBorder="1" applyAlignment="1">
      <alignment horizontal="left"/>
    </xf>
    <xf numFmtId="0" fontId="0" fillId="0" borderId="1" xfId="0" applyBorder="1" applyAlignment="1">
      <alignment horizontal="center"/>
    </xf>
    <xf numFmtId="0" fontId="0" fillId="12" borderId="4" xfId="0" applyFill="1" applyBorder="1" applyAlignment="1">
      <alignment horizontal="left" wrapText="1"/>
    </xf>
    <xf numFmtId="0" fontId="0" fillId="12" borderId="30" xfId="0" applyFill="1" applyBorder="1" applyAlignment="1">
      <alignment horizontal="left" wrapText="1"/>
    </xf>
    <xf numFmtId="0" fontId="0" fillId="12" borderId="60" xfId="0" applyFill="1" applyBorder="1" applyAlignment="1">
      <alignment horizontal="left" wrapText="1"/>
    </xf>
    <xf numFmtId="0" fontId="18" fillId="30" borderId="30" xfId="0" applyFont="1" applyFill="1" applyBorder="1" applyAlignment="1">
      <alignment horizontal="left" vertical="center" wrapText="1"/>
    </xf>
    <xf numFmtId="0" fontId="18" fillId="30" borderId="72" xfId="0" applyFont="1" applyFill="1" applyBorder="1" applyAlignment="1">
      <alignment horizontal="left" vertical="center" wrapText="1"/>
    </xf>
    <xf numFmtId="0" fontId="0" fillId="0" borderId="16" xfId="0" applyBorder="1" applyAlignment="1">
      <alignment horizontal="center"/>
    </xf>
    <xf numFmtId="0" fontId="9" fillId="0" borderId="0" xfId="0" applyFont="1"/>
    <xf numFmtId="0" fontId="0" fillId="21" borderId="107" xfId="0" applyFill="1" applyBorder="1"/>
    <xf numFmtId="0" fontId="0" fillId="21" borderId="107" xfId="0" applyFill="1" applyBorder="1" applyAlignment="1">
      <alignment horizontal="left"/>
    </xf>
    <xf numFmtId="0" fontId="0" fillId="21" borderId="107" xfId="0" applyFill="1" applyBorder="1" applyAlignment="1">
      <alignment horizontal="center"/>
    </xf>
    <xf numFmtId="0" fontId="0" fillId="21" borderId="107" xfId="0" applyFill="1" applyBorder="1" applyAlignment="1">
      <alignment vertical="top"/>
    </xf>
    <xf numFmtId="0" fontId="40" fillId="21" borderId="107" xfId="0" applyFont="1" applyFill="1" applyBorder="1"/>
    <xf numFmtId="0" fontId="13" fillId="0" borderId="0" xfId="0" applyFont="1"/>
    <xf numFmtId="0" fontId="3" fillId="6" borderId="47" xfId="0" applyFont="1" applyFill="1" applyBorder="1" applyAlignment="1">
      <alignment vertical="center"/>
    </xf>
    <xf numFmtId="0" fontId="0" fillId="6" borderId="124" xfId="0" applyFill="1" applyBorder="1"/>
    <xf numFmtId="0" fontId="33" fillId="12" borderId="47" xfId="0" applyFont="1" applyFill="1" applyBorder="1" applyAlignment="1">
      <alignment vertical="center"/>
    </xf>
    <xf numFmtId="0" fontId="21" fillId="6" borderId="11" xfId="0" applyFont="1" applyFill="1" applyBorder="1" applyAlignment="1">
      <alignment vertical="center" wrapText="1"/>
    </xf>
    <xf numFmtId="0" fontId="0" fillId="0" borderId="16" xfId="0" applyBorder="1" applyAlignment="1">
      <alignment horizontal="left"/>
    </xf>
    <xf numFmtId="0" fontId="3" fillId="6" borderId="117" xfId="0" applyFont="1" applyFill="1" applyBorder="1" applyAlignment="1">
      <alignment vertical="center"/>
    </xf>
    <xf numFmtId="0" fontId="3" fillId="6" borderId="118" xfId="0" applyFont="1" applyFill="1" applyBorder="1" applyAlignment="1">
      <alignment vertical="center"/>
    </xf>
    <xf numFmtId="0" fontId="6" fillId="6" borderId="0" xfId="1" applyFont="1" applyFill="1" applyAlignment="1">
      <alignment horizontal="left" wrapText="1"/>
    </xf>
    <xf numFmtId="0" fontId="51" fillId="18" borderId="0" xfId="0" applyFont="1" applyFill="1" applyAlignment="1">
      <alignment horizontal="left" wrapText="1"/>
    </xf>
    <xf numFmtId="0" fontId="0" fillId="0" borderId="125" xfId="0" applyBorder="1"/>
    <xf numFmtId="0" fontId="52" fillId="10" borderId="0" xfId="1" applyFont="1" applyFill="1" applyAlignment="1">
      <alignment horizontal="left" wrapText="1"/>
    </xf>
    <xf numFmtId="0" fontId="52" fillId="11" borderId="0" xfId="1" applyFont="1" applyFill="1" applyAlignment="1">
      <alignment horizontal="left" wrapText="1"/>
    </xf>
    <xf numFmtId="0" fontId="0" fillId="6" borderId="0" xfId="0" applyFill="1" applyAlignment="1" applyProtection="1">
      <alignment horizontal="left" wrapText="1"/>
      <protection locked="0"/>
    </xf>
    <xf numFmtId="0" fontId="54" fillId="0" borderId="27" xfId="0" applyFont="1" applyBorder="1" applyAlignment="1">
      <alignment vertical="top" wrapText="1"/>
    </xf>
    <xf numFmtId="0" fontId="0" fillId="0" borderId="27" xfId="0" applyBorder="1" applyAlignment="1">
      <alignment horizontal="left" vertical="top"/>
    </xf>
    <xf numFmtId="0" fontId="3" fillId="0" borderId="24" xfId="0" applyFont="1" applyBorder="1" applyAlignment="1">
      <alignment vertical="top"/>
    </xf>
    <xf numFmtId="14" fontId="3" fillId="0" borderId="24" xfId="0" applyNumberFormat="1" applyFont="1" applyBorder="1" applyAlignment="1">
      <alignment horizontal="left" vertical="top"/>
    </xf>
    <xf numFmtId="0" fontId="3" fillId="0" borderId="24" xfId="0" applyFont="1" applyBorder="1" applyAlignment="1">
      <alignment vertical="top" wrapText="1"/>
    </xf>
    <xf numFmtId="0" fontId="55" fillId="0" borderId="0" xfId="0" applyFont="1" applyAlignment="1">
      <alignment wrapText="1"/>
    </xf>
    <xf numFmtId="0" fontId="0" fillId="0" borderId="24" xfId="0" applyBorder="1" applyAlignment="1">
      <alignment wrapText="1"/>
    </xf>
    <xf numFmtId="0" fontId="55" fillId="0" borderId="27" xfId="0" applyFont="1" applyBorder="1" applyAlignment="1">
      <alignment wrapText="1"/>
    </xf>
    <xf numFmtId="0" fontId="0" fillId="31" borderId="0" xfId="0" applyFill="1" applyAlignment="1">
      <alignment horizontal="left" wrapText="1"/>
    </xf>
    <xf numFmtId="0" fontId="0" fillId="31" borderId="0" xfId="0" applyFill="1"/>
    <xf numFmtId="0" fontId="6" fillId="31" borderId="0" xfId="1" applyFont="1" applyFill="1"/>
    <xf numFmtId="0" fontId="6" fillId="31" borderId="0" xfId="1" applyFont="1" applyFill="1" applyAlignment="1">
      <alignment horizontal="left" wrapText="1"/>
    </xf>
    <xf numFmtId="0" fontId="56" fillId="32" borderId="28" xfId="0" applyFont="1" applyFill="1" applyBorder="1"/>
    <xf numFmtId="0" fontId="56" fillId="32" borderId="27" xfId="0" applyFont="1" applyFill="1" applyBorder="1" applyAlignment="1">
      <alignment wrapText="1"/>
    </xf>
    <xf numFmtId="0" fontId="57" fillId="0" borderId="28" xfId="0" applyFont="1" applyBorder="1" applyAlignment="1">
      <alignment vertical="center"/>
    </xf>
    <xf numFmtId="0" fontId="50" fillId="0" borderId="27" xfId="0" applyFont="1" applyBorder="1" applyAlignment="1">
      <alignment vertical="top" wrapText="1"/>
    </xf>
    <xf numFmtId="0" fontId="57" fillId="0" borderId="28" xfId="0" applyFont="1" applyBorder="1" applyAlignment="1">
      <alignment horizontal="left" vertical="center"/>
    </xf>
    <xf numFmtId="0" fontId="50" fillId="0" borderId="32" xfId="0" applyFont="1" applyBorder="1" applyAlignment="1">
      <alignment vertical="top" wrapText="1"/>
    </xf>
    <xf numFmtId="0" fontId="57" fillId="0" borderId="32" xfId="0" applyFont="1" applyBorder="1" applyAlignment="1">
      <alignment horizontal="left" vertical="center"/>
    </xf>
    <xf numFmtId="0" fontId="14" fillId="21" borderId="107" xfId="0" applyFont="1" applyFill="1" applyBorder="1" applyAlignment="1">
      <alignment vertical="top"/>
    </xf>
    <xf numFmtId="0" fontId="14" fillId="21" borderId="107" xfId="0" applyFont="1" applyFill="1" applyBorder="1" applyAlignment="1">
      <alignment horizontal="left" vertical="top" wrapText="1"/>
    </xf>
    <xf numFmtId="0" fontId="3" fillId="21" borderId="107" xfId="0" applyFont="1" applyFill="1" applyBorder="1" applyAlignment="1">
      <alignment vertical="top" wrapText="1"/>
    </xf>
    <xf numFmtId="0" fontId="3" fillId="21" borderId="107" xfId="0" applyFont="1" applyFill="1" applyBorder="1" applyAlignment="1">
      <alignment horizontal="left" vertical="top" wrapText="1"/>
    </xf>
    <xf numFmtId="0" fontId="52" fillId="0" borderId="0" xfId="1" applyFont="1" applyFill="1"/>
    <xf numFmtId="0" fontId="6" fillId="6" borderId="0" xfId="1" applyFont="1" applyFill="1"/>
    <xf numFmtId="0" fontId="59" fillId="0" borderId="0" xfId="0" applyFont="1" applyAlignment="1">
      <alignment wrapText="1"/>
    </xf>
    <xf numFmtId="0" fontId="0" fillId="28" borderId="40" xfId="0" applyFill="1" applyBorder="1" applyAlignment="1">
      <alignment horizontal="left" vertical="center" wrapText="1"/>
    </xf>
    <xf numFmtId="0" fontId="0" fillId="12" borderId="40" xfId="0" applyFill="1" applyBorder="1" applyAlignment="1">
      <alignment horizontal="left" vertical="center" wrapText="1"/>
    </xf>
    <xf numFmtId="0" fontId="0" fillId="12" borderId="45" xfId="0" applyFill="1" applyBorder="1" applyAlignment="1">
      <alignment horizontal="left" vertical="center" wrapText="1"/>
    </xf>
    <xf numFmtId="0" fontId="0" fillId="6" borderId="38" xfId="0" applyFill="1" applyBorder="1" applyAlignment="1">
      <alignment horizontal="left" vertical="center" wrapText="1"/>
    </xf>
    <xf numFmtId="0" fontId="0" fillId="12" borderId="35" xfId="0" applyFill="1" applyBorder="1" applyAlignment="1">
      <alignment vertical="center"/>
    </xf>
    <xf numFmtId="0" fontId="0" fillId="12" borderId="1" xfId="0" applyFill="1" applyBorder="1" applyAlignment="1">
      <alignment vertical="center"/>
    </xf>
    <xf numFmtId="0" fontId="0" fillId="12" borderId="42" xfId="0" applyFill="1" applyBorder="1" applyAlignment="1">
      <alignment vertical="center"/>
    </xf>
    <xf numFmtId="0" fontId="0" fillId="12" borderId="30" xfId="0" applyFill="1" applyBorder="1" applyAlignment="1">
      <alignment vertical="center"/>
    </xf>
    <xf numFmtId="0" fontId="0" fillId="12" borderId="52" xfId="0" applyFill="1" applyBorder="1" applyAlignment="1">
      <alignment vertical="center"/>
    </xf>
    <xf numFmtId="0" fontId="0" fillId="12" borderId="11" xfId="0" applyFill="1" applyBorder="1" applyAlignment="1">
      <alignment vertical="center"/>
    </xf>
    <xf numFmtId="0" fontId="0" fillId="12" borderId="55" xfId="0" applyFill="1" applyBorder="1" applyAlignment="1">
      <alignment vertical="center"/>
    </xf>
    <xf numFmtId="0" fontId="3" fillId="6" borderId="51" xfId="0" applyFont="1" applyFill="1" applyBorder="1" applyAlignment="1">
      <alignment vertical="center"/>
    </xf>
    <xf numFmtId="0" fontId="0" fillId="12" borderId="3" xfId="0" applyFill="1" applyBorder="1" applyAlignment="1">
      <alignment vertical="center"/>
    </xf>
    <xf numFmtId="0" fontId="0" fillId="12" borderId="51" xfId="0" applyFill="1" applyBorder="1" applyAlignment="1">
      <alignment horizontal="left" vertical="center"/>
    </xf>
    <xf numFmtId="0" fontId="0" fillId="12" borderId="53" xfId="0" applyFill="1" applyBorder="1" applyAlignment="1">
      <alignment vertical="center"/>
    </xf>
    <xf numFmtId="0" fontId="0" fillId="12" borderId="52" xfId="0" applyFill="1" applyBorder="1" applyAlignment="1">
      <alignment horizontal="left" vertical="center"/>
    </xf>
    <xf numFmtId="0" fontId="0" fillId="12" borderId="34" xfId="0" applyFill="1" applyBorder="1" applyAlignment="1">
      <alignment horizontal="left" vertical="center"/>
    </xf>
    <xf numFmtId="0" fontId="0" fillId="12" borderId="41" xfId="0" applyFill="1" applyBorder="1" applyAlignment="1">
      <alignment horizontal="left" vertical="center"/>
    </xf>
    <xf numFmtId="0" fontId="0" fillId="12" borderId="31" xfId="0" applyFill="1" applyBorder="1" applyAlignment="1">
      <alignment vertical="center"/>
    </xf>
    <xf numFmtId="0" fontId="59" fillId="0" borderId="126" xfId="0" applyFont="1" applyBorder="1" applyAlignment="1">
      <alignment wrapText="1"/>
    </xf>
    <xf numFmtId="0" fontId="1" fillId="0" borderId="27" xfId="0" applyFont="1" applyBorder="1" applyAlignment="1">
      <alignment vertical="top" wrapText="1"/>
    </xf>
    <xf numFmtId="0" fontId="0" fillId="12" borderId="0" xfId="0" applyFill="1" applyAlignment="1">
      <alignment horizontal="left" vertical="top" wrapText="1"/>
    </xf>
    <xf numFmtId="0" fontId="33" fillId="12" borderId="0" xfId="0" applyFont="1" applyFill="1" applyAlignment="1">
      <alignment horizontal="left" vertical="top" wrapText="1"/>
    </xf>
    <xf numFmtId="0" fontId="0" fillId="0" borderId="34" xfId="0" applyBorder="1" applyAlignment="1">
      <alignment vertical="center"/>
    </xf>
    <xf numFmtId="0" fontId="0" fillId="0" borderId="41" xfId="0" applyBorder="1" applyAlignment="1">
      <alignment vertical="center"/>
    </xf>
    <xf numFmtId="0" fontId="0" fillId="12" borderId="52" xfId="0" applyFill="1" applyBorder="1" applyAlignment="1">
      <alignment vertical="center"/>
    </xf>
    <xf numFmtId="0" fontId="0" fillId="12" borderId="55" xfId="0" applyFill="1" applyBorder="1" applyAlignment="1">
      <alignment vertical="center"/>
    </xf>
    <xf numFmtId="0" fontId="0" fillId="12" borderId="35" xfId="0" applyFill="1" applyBorder="1" applyAlignment="1">
      <alignment vertical="center"/>
    </xf>
    <xf numFmtId="0" fontId="0" fillId="12" borderId="42" xfId="0" applyFill="1" applyBorder="1" applyAlignment="1">
      <alignment vertical="center"/>
    </xf>
    <xf numFmtId="0" fontId="0" fillId="0" borderId="39" xfId="0" applyBorder="1" applyAlignment="1">
      <alignment vertical="center"/>
    </xf>
    <xf numFmtId="0" fontId="0" fillId="12" borderId="11" xfId="0" applyFill="1" applyBorder="1" applyAlignment="1">
      <alignment vertical="center"/>
    </xf>
    <xf numFmtId="0" fontId="0" fillId="12" borderId="1" xfId="0" applyFill="1" applyBorder="1" applyAlignment="1">
      <alignment vertical="center"/>
    </xf>
    <xf numFmtId="0" fontId="0" fillId="0" borderId="51" xfId="0" applyBorder="1" applyAlignment="1">
      <alignment horizontal="left" vertical="center"/>
    </xf>
    <xf numFmtId="0" fontId="0" fillId="0" borderId="53" xfId="0" applyBorder="1" applyAlignment="1">
      <alignment horizontal="left" vertical="center"/>
    </xf>
    <xf numFmtId="0" fontId="0" fillId="0" borderId="54" xfId="0" applyBorder="1" applyAlignment="1">
      <alignment horizontal="left" vertical="center"/>
    </xf>
    <xf numFmtId="0" fontId="0" fillId="0" borderId="70" xfId="0" applyBorder="1" applyAlignment="1">
      <alignment horizontal="left" vertical="center"/>
    </xf>
    <xf numFmtId="0" fontId="0" fillId="0" borderId="71" xfId="0" applyBorder="1" applyAlignment="1">
      <alignment vertical="center"/>
    </xf>
    <xf numFmtId="0" fontId="0" fillId="12" borderId="51" xfId="0" applyFill="1" applyBorder="1" applyAlignment="1">
      <alignment horizontal="left" vertical="center"/>
    </xf>
    <xf numFmtId="0" fontId="0" fillId="12" borderId="53" xfId="0" applyFill="1" applyBorder="1" applyAlignment="1">
      <alignment vertical="center"/>
    </xf>
    <xf numFmtId="0" fontId="0" fillId="12" borderId="54" xfId="0" applyFill="1" applyBorder="1" applyAlignment="1">
      <alignment vertical="center"/>
    </xf>
    <xf numFmtId="0" fontId="0" fillId="12" borderId="35" xfId="0" applyFill="1" applyBorder="1" applyAlignment="1">
      <alignment horizontal="left" vertical="center"/>
    </xf>
    <xf numFmtId="0" fontId="0" fillId="12" borderId="24" xfId="0" applyFill="1" applyBorder="1" applyAlignment="1">
      <alignment vertical="center"/>
    </xf>
    <xf numFmtId="0" fontId="0" fillId="0" borderId="34" xfId="0" applyBorder="1" applyAlignment="1">
      <alignment horizontal="left" vertical="center"/>
    </xf>
    <xf numFmtId="0" fontId="0" fillId="12" borderId="52" xfId="0" applyFill="1" applyBorder="1" applyAlignment="1">
      <alignment horizontal="left" vertical="center"/>
    </xf>
    <xf numFmtId="0" fontId="0" fillId="0" borderId="85" xfId="0" applyBorder="1" applyAlignment="1">
      <alignment vertical="center"/>
    </xf>
    <xf numFmtId="0" fontId="0" fillId="12" borderId="77" xfId="0" applyFill="1" applyBorder="1" applyAlignment="1">
      <alignment vertical="center"/>
    </xf>
    <xf numFmtId="0" fontId="0" fillId="12" borderId="16" xfId="0" applyFill="1" applyBorder="1" applyAlignment="1">
      <alignment vertical="center"/>
    </xf>
    <xf numFmtId="0" fontId="0" fillId="12" borderId="30" xfId="0" applyFill="1" applyBorder="1" applyAlignment="1">
      <alignment vertical="center"/>
    </xf>
    <xf numFmtId="0" fontId="0" fillId="12" borderId="69" xfId="0" applyFill="1" applyBorder="1" applyAlignment="1">
      <alignment vertical="center"/>
    </xf>
    <xf numFmtId="0" fontId="0" fillId="12" borderId="3" xfId="0" applyFill="1" applyBorder="1" applyAlignment="1">
      <alignment vertical="center"/>
    </xf>
    <xf numFmtId="0" fontId="0" fillId="12" borderId="64" xfId="0" applyFill="1" applyBorder="1" applyAlignment="1">
      <alignment horizontal="left" vertical="center"/>
    </xf>
    <xf numFmtId="0" fontId="0" fillId="12" borderId="65" xfId="0" applyFill="1" applyBorder="1" applyAlignment="1">
      <alignment horizontal="left" vertical="center"/>
    </xf>
    <xf numFmtId="0" fontId="0" fillId="12" borderId="10" xfId="0" applyFill="1" applyBorder="1" applyAlignment="1">
      <alignment horizontal="left" vertical="center"/>
    </xf>
    <xf numFmtId="0" fontId="0" fillId="0" borderId="65" xfId="0" applyBorder="1" applyAlignment="1">
      <alignment horizontal="left" vertical="center"/>
    </xf>
    <xf numFmtId="0" fontId="3" fillId="6" borderId="51" xfId="0" applyFont="1" applyFill="1" applyBorder="1" applyAlignment="1">
      <alignment vertical="center"/>
    </xf>
    <xf numFmtId="0" fontId="3" fillId="0" borderId="53" xfId="0" applyFont="1" applyBorder="1" applyAlignment="1">
      <alignment vertical="center"/>
    </xf>
    <xf numFmtId="0" fontId="3" fillId="0" borderId="54" xfId="0" applyFont="1" applyBorder="1" applyAlignment="1">
      <alignment vertical="center"/>
    </xf>
    <xf numFmtId="0" fontId="0" fillId="12" borderId="38" xfId="0" applyFill="1" applyBorder="1" applyAlignment="1">
      <alignment horizontal="left" vertical="center" wrapText="1"/>
    </xf>
    <xf numFmtId="0" fontId="0" fillId="12" borderId="40" xfId="0" applyFill="1" applyBorder="1" applyAlignment="1">
      <alignment horizontal="left" vertical="center"/>
    </xf>
    <xf numFmtId="0" fontId="0" fillId="12" borderId="45" xfId="0" applyFill="1" applyBorder="1" applyAlignment="1">
      <alignment horizontal="left" vertical="center"/>
    </xf>
    <xf numFmtId="0" fontId="0" fillId="28" borderId="38" xfId="0" applyFill="1" applyBorder="1" applyAlignment="1">
      <alignment horizontal="left" vertical="center" wrapText="1"/>
    </xf>
    <xf numFmtId="0" fontId="0" fillId="28" borderId="59" xfId="0" applyFill="1" applyBorder="1" applyAlignment="1">
      <alignment horizontal="left" vertical="center"/>
    </xf>
    <xf numFmtId="0" fontId="0" fillId="28" borderId="40" xfId="0" applyFill="1" applyBorder="1" applyAlignment="1">
      <alignment horizontal="left" vertical="center"/>
    </xf>
    <xf numFmtId="0" fontId="0" fillId="12" borderId="40" xfId="0" applyFill="1" applyBorder="1" applyAlignment="1">
      <alignment horizontal="left" vertical="center" wrapText="1"/>
    </xf>
    <xf numFmtId="0" fontId="0" fillId="12" borderId="45" xfId="0" applyFill="1" applyBorder="1" applyAlignment="1">
      <alignment horizontal="left" vertical="center" wrapText="1"/>
    </xf>
    <xf numFmtId="0" fontId="0" fillId="12" borderId="59" xfId="0" applyFill="1" applyBorder="1" applyAlignment="1">
      <alignment horizontal="left" vertical="center" wrapText="1"/>
    </xf>
    <xf numFmtId="0" fontId="0" fillId="12" borderId="38" xfId="0" applyFill="1" applyBorder="1" applyAlignment="1">
      <alignment horizontal="left" vertical="center"/>
    </xf>
    <xf numFmtId="0" fontId="0" fillId="28" borderId="40" xfId="0" applyFill="1" applyBorder="1" applyAlignment="1">
      <alignment horizontal="left" vertical="center" wrapText="1"/>
    </xf>
    <xf numFmtId="0" fontId="0" fillId="28" borderId="45" xfId="0" applyFill="1" applyBorder="1" applyAlignment="1">
      <alignment horizontal="left" vertical="center" wrapText="1"/>
    </xf>
    <xf numFmtId="0" fontId="0" fillId="6" borderId="38" xfId="0" applyFill="1" applyBorder="1" applyAlignment="1">
      <alignment horizontal="left" vertical="center" wrapText="1"/>
    </xf>
    <xf numFmtId="0" fontId="0" fillId="0" borderId="40" xfId="0" applyBorder="1" applyAlignment="1">
      <alignment horizontal="left" vertical="center" wrapText="1"/>
    </xf>
    <xf numFmtId="0" fontId="0" fillId="0" borderId="45" xfId="0" applyBorder="1" applyAlignment="1">
      <alignment horizontal="left" vertical="center" wrapText="1"/>
    </xf>
    <xf numFmtId="0" fontId="0" fillId="12" borderId="112" xfId="0" applyFill="1" applyBorder="1" applyAlignment="1">
      <alignment horizontal="left" vertical="center"/>
    </xf>
    <xf numFmtId="0" fontId="0" fillId="0" borderId="100" xfId="0" applyBorder="1" applyAlignment="1"/>
    <xf numFmtId="0" fontId="0" fillId="0" borderId="106" xfId="0" applyBorder="1" applyAlignment="1"/>
    <xf numFmtId="0" fontId="0" fillId="0" borderId="57" xfId="0" applyBorder="1" applyAlignment="1">
      <alignment horizontal="left" vertical="center" wrapText="1"/>
    </xf>
    <xf numFmtId="0" fontId="0" fillId="0" borderId="59" xfId="0" applyBorder="1" applyAlignment="1">
      <alignment horizontal="left" vertical="center" wrapText="1"/>
    </xf>
    <xf numFmtId="0" fontId="0" fillId="0" borderId="58" xfId="0" applyBorder="1" applyAlignment="1">
      <alignment horizontal="left" vertical="center" wrapText="1"/>
    </xf>
    <xf numFmtId="0" fontId="0" fillId="12" borderId="64" xfId="0" applyFill="1" applyBorder="1" applyAlignment="1">
      <alignment vertical="center"/>
    </xf>
    <xf numFmtId="0" fontId="0" fillId="12" borderId="65" xfId="0" applyFill="1" applyBorder="1" applyAlignment="1">
      <alignment vertical="center"/>
    </xf>
    <xf numFmtId="0" fontId="0" fillId="12" borderId="42" xfId="0" applyFill="1" applyBorder="1" applyAlignment="1">
      <alignment horizontal="left" vertical="center"/>
    </xf>
    <xf numFmtId="0" fontId="0" fillId="12" borderId="34" xfId="0" applyFill="1" applyBorder="1" applyAlignment="1">
      <alignment horizontal="left" vertical="center"/>
    </xf>
    <xf numFmtId="0" fontId="0" fillId="12" borderId="39" xfId="0" applyFill="1" applyBorder="1" applyAlignment="1">
      <alignment horizontal="left" vertical="center"/>
    </xf>
    <xf numFmtId="0" fontId="0" fillId="12" borderId="41" xfId="0" applyFill="1" applyBorder="1" applyAlignment="1">
      <alignment horizontal="left" vertical="center"/>
    </xf>
    <xf numFmtId="0" fontId="0" fillId="12" borderId="85" xfId="0" applyFill="1" applyBorder="1" applyAlignment="1">
      <alignment horizontal="left" vertical="center"/>
    </xf>
    <xf numFmtId="0" fontId="0" fillId="0" borderId="57" xfId="0" applyBorder="1" applyAlignment="1">
      <alignment vertical="center" wrapText="1"/>
    </xf>
    <xf numFmtId="0" fontId="0" fillId="0" borderId="59" xfId="0" applyBorder="1" applyAlignment="1">
      <alignment vertical="center" wrapText="1"/>
    </xf>
    <xf numFmtId="0" fontId="0" fillId="0" borderId="58" xfId="0" applyBorder="1" applyAlignment="1">
      <alignment vertical="center" wrapText="1"/>
    </xf>
    <xf numFmtId="0" fontId="0" fillId="0" borderId="87" xfId="0" applyBorder="1" applyAlignment="1">
      <alignment vertical="center" wrapText="1"/>
    </xf>
    <xf numFmtId="0" fontId="0" fillId="0" borderId="89" xfId="0" applyBorder="1" applyAlignment="1">
      <alignment vertical="center" wrapText="1"/>
    </xf>
    <xf numFmtId="0" fontId="0" fillId="0" borderId="91" xfId="0" applyBorder="1" applyAlignment="1">
      <alignment vertical="center" wrapText="1"/>
    </xf>
    <xf numFmtId="0" fontId="0" fillId="0" borderId="86" xfId="0" applyBorder="1" applyAlignment="1">
      <alignment horizontal="left" vertical="center"/>
    </xf>
    <xf numFmtId="0" fontId="0" fillId="0" borderId="88" xfId="0" applyBorder="1" applyAlignment="1">
      <alignment horizontal="left" vertical="center"/>
    </xf>
    <xf numFmtId="0" fontId="0" fillId="0" borderId="90" xfId="0" applyBorder="1" applyAlignment="1">
      <alignment horizontal="left" vertical="center"/>
    </xf>
    <xf numFmtId="0" fontId="0" fillId="12" borderId="92" xfId="0" applyFill="1" applyBorder="1" applyAlignment="1">
      <alignment vertical="center"/>
    </xf>
    <xf numFmtId="0" fontId="0" fillId="12" borderId="31" xfId="0" applyFill="1" applyBorder="1" applyAlignment="1">
      <alignment vertical="center"/>
    </xf>
    <xf numFmtId="0" fontId="0" fillId="12" borderId="84" xfId="0" applyFill="1" applyBorder="1" applyAlignment="1">
      <alignment vertical="center"/>
    </xf>
    <xf numFmtId="0" fontId="0" fillId="0" borderId="112" xfId="0" applyBorder="1" applyAlignment="1">
      <alignment horizontal="left" wrapText="1"/>
    </xf>
    <xf numFmtId="0" fontId="0" fillId="0" borderId="111" xfId="0" applyBorder="1" applyAlignment="1">
      <alignment horizontal="left" wrapText="1"/>
    </xf>
    <xf numFmtId="0" fontId="0" fillId="0" borderId="57" xfId="0" applyBorder="1" applyAlignment="1">
      <alignment horizontal="left" wrapText="1"/>
    </xf>
    <xf numFmtId="0" fontId="0" fillId="0" borderId="106" xfId="0" applyBorder="1" applyAlignment="1">
      <alignment horizontal="left" wrapText="1"/>
    </xf>
    <xf numFmtId="0" fontId="0" fillId="0" borderId="107" xfId="0" applyBorder="1" applyAlignment="1">
      <alignment horizontal="left" wrapText="1"/>
    </xf>
    <xf numFmtId="0" fontId="0" fillId="0" borderId="58" xfId="0" applyBorder="1" applyAlignment="1">
      <alignment horizontal="left" wrapText="1"/>
    </xf>
  </cellXfs>
  <cellStyles count="5">
    <cellStyle name="Neutral" xfId="1" builtinId="28"/>
    <cellStyle name="Neutral 2" xfId="3" xr:uid="{00000000-0005-0000-0000-000001000000}"/>
    <cellStyle name="Neutral 3" xfId="4" xr:uid="{00000000-0005-0000-0000-000002000000}"/>
    <cellStyle name="Normal" xfId="0" builtinId="0"/>
    <cellStyle name="Rubrik 1" xfId="2" builtinId="16"/>
  </cellStyles>
  <dxfs count="3282">
    <dxf>
      <numFmt numFmtId="0" formatCode="General"/>
      <alignment horizontal="left" vertical="bottom" textRotation="0" wrapText="1" indent="0" justifyLastLine="0" shrinkToFit="0" readingOrder="0"/>
    </dxf>
    <dxf>
      <alignment horizontal="left" vertical="bottom" textRotation="0" wrapText="1" indent="0" justifyLastLine="0" shrinkToFit="0" readingOrder="0"/>
      <protection locked="0" hidden="0"/>
    </dxf>
    <dxf>
      <numFmt numFmtId="0" formatCode="General"/>
      <fill>
        <patternFill patternType="none">
          <fgColor indexed="64"/>
          <bgColor auto="1"/>
        </patternFill>
      </fill>
      <protection locked="0" hidden="0"/>
    </dxf>
    <dxf>
      <alignment horizontal="left" vertical="bottom" textRotation="0" wrapText="1" indent="0" justifyLastLine="0" shrinkToFit="0" readingOrder="0"/>
    </dxf>
    <dxf>
      <numFmt numFmtId="0" formatCode="Genera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2"/>
        </patternFill>
      </fill>
      <alignment horizontal="left" vertical="bottom" textRotation="0" wrapText="1" indent="0" justifyLastLine="0" shrinkToFit="0" readingOrder="0"/>
    </dxf>
    <dxf>
      <font>
        <color auto="1"/>
      </font>
      <numFmt numFmtId="0" formatCode="General"/>
      <fill>
        <patternFill patternType="solid">
          <fgColor indexed="64"/>
          <bgColor theme="2"/>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numFmt numFmtId="0" formatCode="General"/>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protection locked="0" hidden="0"/>
    </dxf>
    <dxf>
      <alignment horizontal="left" vertical="bottom" textRotation="0" wrapText="1" indent="0" justifyLastLine="0" shrinkToFit="0" readingOrder="0"/>
    </dxf>
    <dxf>
      <font>
        <strike val="0"/>
        <outline val="0"/>
        <shadow val="0"/>
        <u val="none"/>
        <vertAlign val="baseline"/>
        <sz val="12"/>
        <color theme="1"/>
        <name val="Calibri"/>
        <scheme val="minor"/>
      </font>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9" tint="0.39994506668294322"/>
        </patternFill>
      </fill>
    </dxf>
    <dxf>
      <fill>
        <patternFill>
          <bgColor theme="7" tint="0.79998168889431442"/>
        </patternFill>
      </fill>
    </dxf>
    <dxf>
      <font>
        <color theme="0"/>
      </font>
      <fill>
        <patternFill>
          <bgColor rgb="FFC00000"/>
        </patternFill>
      </fill>
    </dxf>
    <dxf>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0" formatCode="General"/>
      <fill>
        <patternFill patternType="none">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color auto="1"/>
      </font>
      <numFmt numFmtId="0" formatCode="General"/>
      <fill>
        <patternFill patternType="solid">
          <fgColor indexed="64"/>
          <bgColor theme="0"/>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theme="6" tint="0.39997558519241921"/>
        </patternFill>
      </fill>
      <border diagonalUp="0" diagonalDown="0" outline="0">
        <left style="thin">
          <color indexed="64"/>
        </left>
        <right style="thin">
          <color indexed="64"/>
        </right>
        <top style="thin">
          <color indexed="64"/>
        </top>
        <bottom style="thin">
          <color indexed="64"/>
        </bottom>
      </border>
    </dxf>
    <dxf>
      <fill>
        <patternFill>
          <fgColor indexed="64"/>
          <bgColor theme="6" tint="0.39997558519241921"/>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theme="6" tint="0.3999755851924192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theme="0"/>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left" vertical="bottom" textRotation="0" wrapText="1" indent="0" justifyLastLine="0" shrinkToFit="0" readingOrder="0"/>
    </dxf>
    <dxf>
      <font>
        <strike val="0"/>
        <outline val="0"/>
        <shadow val="0"/>
        <u val="none"/>
        <vertAlign val="baseline"/>
        <sz val="12"/>
        <color theme="1"/>
        <name val="Calibri"/>
        <scheme val="minor"/>
      </font>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fill>
        <patternFill patternType="none">
          <fgColor indexed="64"/>
          <bgColor indexed="65"/>
        </patternFill>
      </fill>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numFmt numFmtId="0" formatCode="General"/>
      <alignment horizontal="left" vertical="bottom" textRotation="0" wrapText="1" indent="0" justifyLastLine="0" shrinkToFit="0" readingOrder="0"/>
    </dxf>
    <dxf>
      <fill>
        <patternFill patternType="solid">
          <fgColor indexed="64"/>
          <bgColor theme="2" tint="-9.9978637043366805E-2"/>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4"/>
        <color theme="1"/>
        <name val="Calibri"/>
        <scheme val="minor"/>
      </font>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4"/>
        <color theme="1"/>
        <name val="Calibri"/>
        <scheme val="minor"/>
      </font>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ont>
        <b/>
        <i val="0"/>
        <strike val="0"/>
        <condense val="0"/>
        <extend val="0"/>
        <outline val="0"/>
        <shadow val="0"/>
        <u val="none"/>
        <vertAlign val="baseline"/>
        <sz val="14"/>
        <color theme="1"/>
        <name val="Calibri"/>
        <scheme val="minor"/>
      </font>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ont>
        <b val="0"/>
        <i val="0"/>
        <strike val="0"/>
        <condense val="0"/>
        <extend val="0"/>
        <outline val="0"/>
        <shadow val="0"/>
        <u val="none"/>
        <vertAlign val="baseline"/>
        <sz val="14"/>
        <color theme="1"/>
        <name val="Calibri"/>
        <scheme val="minor"/>
      </font>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ill>
        <patternFill patternType="none">
          <fgColor indexed="64"/>
          <bgColor indexed="65"/>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fill>
        <patternFill patternType="none">
          <fgColor indexed="64"/>
          <bgColor indexed="65"/>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numFmt numFmtId="0" formatCode="General"/>
      <alignment horizontal="left" vertical="bottom"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alignment horizontal="left" vertical="bottom" textRotation="0" wrapText="1" indent="0" justifyLastLine="0" shrinkToFit="0" readingOrder="0"/>
    </dxf>
    <dxf>
      <font>
        <b/>
        <i val="0"/>
        <strike val="0"/>
        <condense val="0"/>
        <extend val="0"/>
        <outline val="0"/>
        <shadow val="0"/>
        <u val="none"/>
        <vertAlign val="baseline"/>
        <sz val="14"/>
        <color theme="0"/>
        <name val="Calibri"/>
        <scheme val="minor"/>
      </font>
      <fill>
        <patternFill patternType="solid">
          <fgColor indexed="64"/>
          <bgColor theme="6"/>
        </patternFill>
      </fill>
      <alignment horizontal="left" vertical="bottom" textRotation="0" wrapText="1" indent="0" justifyLastLine="0" shrinkToFit="0" readingOrder="0"/>
    </dxf>
    <dxf>
      <fill>
        <patternFill>
          <bgColor theme="9" tint="0.39994506668294322"/>
        </patternFill>
      </fill>
    </dxf>
    <dxf>
      <fill>
        <patternFill>
          <bgColor theme="7" tint="0.79998168889431442"/>
        </patternFill>
      </fill>
    </dxf>
    <dxf>
      <font>
        <color theme="0"/>
      </font>
      <fill>
        <patternFill>
          <bgColor rgb="FFC00000"/>
        </patternFill>
      </fill>
    </dxf>
    <dxf>
      <numFmt numFmtId="0" formatCode="General"/>
      <alignment horizontal="left" vertical="bottom" textRotation="0" wrapText="1" indent="0" justifyLastLine="0" shrinkToFit="0" readingOrder="0"/>
    </dxf>
    <dxf>
      <alignment horizontal="left" vertical="bottom" textRotation="0" wrapText="1" indent="0" justifyLastLine="0" shrinkToFit="0" readingOrder="0"/>
      <protection locked="0" hidden="0"/>
    </dxf>
    <dxf>
      <numFmt numFmtId="0" formatCode="General"/>
      <fill>
        <patternFill patternType="none">
          <fgColor indexed="64"/>
          <bgColor auto="1"/>
        </patternFill>
      </fill>
      <protection locked="0" hidden="0"/>
    </dxf>
    <dxf>
      <alignment horizontal="left" vertical="bottom" textRotation="0" wrapText="1" indent="0" justifyLastLine="0" shrinkToFit="0" readingOrder="0"/>
    </dxf>
    <dxf>
      <numFmt numFmtId="0" formatCode="Genera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2"/>
        </patternFill>
      </fill>
      <alignment horizontal="left" vertical="bottom" textRotation="0" wrapText="1" indent="0" justifyLastLine="0" shrinkToFit="0" readingOrder="0"/>
    </dxf>
    <dxf>
      <font>
        <color auto="1"/>
      </font>
      <numFmt numFmtId="0" formatCode="General"/>
      <fill>
        <patternFill patternType="solid">
          <fgColor indexed="64"/>
          <bgColor theme="2"/>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numFmt numFmtId="0" formatCode="General"/>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protection locked="0" hidden="0"/>
    </dxf>
    <dxf>
      <alignment horizontal="left" vertical="bottom" textRotation="0" wrapText="1" indent="0" justifyLastLine="0" shrinkToFit="0" readingOrder="0"/>
    </dxf>
    <dxf>
      <font>
        <strike val="0"/>
        <outline val="0"/>
        <shadow val="0"/>
        <u val="none"/>
        <vertAlign val="baseline"/>
        <sz val="12"/>
        <color theme="1"/>
        <name val="Calibri"/>
        <scheme val="minor"/>
      </font>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7" tint="0.79998168889431442"/>
        </patternFill>
      </fill>
    </dxf>
    <dxf>
      <font>
        <color theme="0"/>
      </font>
      <fill>
        <patternFill>
          <bgColor rgb="FFC00000"/>
        </patternFill>
      </fill>
    </dxf>
    <dxf>
      <fill>
        <patternFill>
          <bgColor theme="9" tint="0.39994506668294322"/>
        </patternFill>
      </fill>
    </dxf>
    <dxf>
      <fill>
        <patternFill>
          <bgColor theme="9" tint="0.39994506668294322"/>
        </patternFill>
      </fill>
    </dxf>
    <dxf>
      <fill>
        <patternFill>
          <bgColor theme="9" tint="0.39994506668294322"/>
        </patternFill>
      </fill>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tint="-4.9989318521683403E-2"/>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numFmt numFmtId="0" formatCode="General"/>
      <fill>
        <patternFill patternType="none">
          <fgColor indexed="64"/>
          <bgColor auto="1"/>
        </patternFill>
      </fill>
      <alignment horizontal="left" vertical="bottom" textRotation="0" wrapText="1" indent="0" justifyLastLine="0" shrinkToFit="0" readingOrder="0"/>
    </dxf>
    <dxf>
      <alignment horizontal="left" vertical="bottom" textRotation="0" wrapText="1" indent="0" justifyLastLine="0" shrinkToFit="0" readingOrder="0"/>
    </dxf>
    <dxf>
      <font>
        <strike val="0"/>
        <outline val="0"/>
        <shadow val="0"/>
        <u val="none"/>
        <vertAlign val="baseline"/>
        <sz val="12"/>
        <color theme="1"/>
        <name val="Calibri"/>
        <scheme val="minor"/>
      </font>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theme="1"/>
        <name val="Calibri"/>
        <scheme val="minor"/>
      </font>
    </dxf>
    <dxf>
      <alignment wrapText="1"/>
    </dxf>
    <dxf>
      <numFmt numFmtId="0" formatCode="General"/>
      <fill>
        <patternFill patternType="solid">
          <fgColor indexed="64"/>
          <bgColor theme="2" tint="-9.9978637043366805E-2"/>
        </patternFill>
      </fill>
    </dxf>
    <dxf>
      <numFmt numFmtId="0" formatCode="General"/>
      <fill>
        <patternFill patternType="solid">
          <fgColor indexed="64"/>
          <bgColor theme="2" tint="-9.9978637043366805E-2"/>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ill>
        <patternFill>
          <bgColor theme="7" tint="0.79998168889431442"/>
        </patternFill>
      </fill>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horizontal="general" vertical="top" textRotation="0" wrapText="1" indent="0" justifyLastLine="0" shrinkToFit="0" readingOrder="0"/>
    </dxf>
    <dxf>
      <alignment horizontal="general" vertical="top" textRotation="0" wrapText="1" indent="0" justifyLastLine="0" shrinkToFit="0" readingOrder="0"/>
      <border diagonalUp="0" diagonalDown="0" outline="0">
        <left style="thin">
          <color auto="1"/>
        </left>
        <right style="thin">
          <color indexed="64"/>
        </right>
        <top/>
        <bottom/>
      </border>
    </dxf>
    <dxf>
      <fill>
        <patternFill patternType="solid">
          <fgColor indexed="64"/>
          <bgColor theme="2"/>
        </patternFill>
      </fill>
      <alignment horizontal="general" vertical="top" textRotation="0" wrapText="1" indent="0" justifyLastLine="0" shrinkToFit="0" readingOrder="0"/>
      <border diagonalUp="0" diagonalDown="0" outline="0">
        <left/>
        <right style="thin">
          <color indexed="64"/>
        </right>
        <top/>
        <bottom/>
      </border>
    </dxf>
    <dxf>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top" textRotation="0" wrapText="1" indent="0" justifyLastLine="0" shrinkToFit="0" readingOrder="0"/>
    </dxf>
    <dxf>
      <font>
        <b/>
      </font>
      <alignment horizontal="general" vertical="top" textRotation="0" wrapText="1" indent="0" justifyLastLine="0" shrinkToFit="0" readingOrder="0"/>
      <border diagonalUp="0" diagonalDown="0" outline="0">
        <left style="thin">
          <color indexed="64"/>
        </left>
        <right/>
        <top/>
        <bottom/>
      </border>
    </dxf>
    <dxf>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alignment horizontal="general" vertical="top" textRotation="0"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numFmt numFmtId="0" formatCode="General"/>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dxf>
    <dxf>
      <alignment horizontal="left" vertical="bottom" textRotation="0" wrapText="1" indent="0" justifyLastLine="0" shrinkToFit="0" readingOrder="0"/>
    </dxf>
    <dxf>
      <font>
        <strike val="0"/>
        <outline val="0"/>
        <shadow val="0"/>
        <u val="none"/>
        <vertAlign val="baseline"/>
        <sz val="12"/>
        <color theme="1"/>
        <name val="Calibri"/>
        <scheme val="minor"/>
      </font>
    </dxf>
    <dxf>
      <fill>
        <patternFill>
          <bgColor theme="9" tint="0.39994506668294322"/>
        </patternFill>
      </fill>
    </dxf>
    <dxf>
      <fill>
        <patternFill>
          <bgColor theme="7" tint="0.79998168889431442"/>
        </patternFill>
      </fill>
    </dxf>
    <dxf>
      <font>
        <color theme="0"/>
      </font>
      <fill>
        <patternFill>
          <bgColor rgb="FFC00000"/>
        </patternFill>
      </fill>
    </dxf>
  </dxfs>
  <tableStyles count="0" defaultTableStyle="TableStyleMedium2" defaultPivotStyle="PivotStyleLight16"/>
  <colors>
    <mruColors>
      <color rgb="FFE56161"/>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microsoft.com/office/2007/relationships/slicerCache" Target="slicerCaches/slicerCache3.xml"/><Relationship Id="rId63" Type="http://schemas.openxmlformats.org/officeDocument/2006/relationships/sharedStrings" Target="sharedStrings.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microsoft.com/office/2007/relationships/slicerCache" Target="slicerCaches/slicerCache1.xml"/><Relationship Id="rId53" Type="http://schemas.microsoft.com/office/2007/relationships/slicerCache" Target="slicerCaches/slicerCache9.xml"/><Relationship Id="rId58" Type="http://schemas.microsoft.com/office/2007/relationships/slicerCache" Target="slicerCaches/slicerCache14.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onnections" Target="connection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microsoft.com/office/2007/relationships/slicerCache" Target="slicerCaches/slicerCache4.xml"/><Relationship Id="rId56" Type="http://schemas.microsoft.com/office/2007/relationships/slicerCache" Target="slicerCaches/slicerCache12.xml"/><Relationship Id="rId64" Type="http://schemas.openxmlformats.org/officeDocument/2006/relationships/sheetMetadata" Target="metadata.xml"/><Relationship Id="rId69" Type="http://schemas.openxmlformats.org/officeDocument/2006/relationships/customXml" Target="../customXml/item3.xml"/><Relationship Id="rId8" Type="http://schemas.openxmlformats.org/officeDocument/2006/relationships/worksheet" Target="worksheets/sheet8.xml"/><Relationship Id="rId51" Type="http://schemas.microsoft.com/office/2007/relationships/slicerCache" Target="slicerCaches/slicerCache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07/relationships/slicerCache" Target="slicerCaches/slicerCache2.xml"/><Relationship Id="rId59" Type="http://schemas.microsoft.com/office/2007/relationships/slicerCache" Target="slicerCaches/slicerCache15.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microsoft.com/office/2007/relationships/slicerCache" Target="slicerCaches/slicerCache10.xml"/><Relationship Id="rId62" Type="http://schemas.openxmlformats.org/officeDocument/2006/relationships/styles" Target="styles.xml"/><Relationship Id="rId7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07/relationships/slicerCache" Target="slicerCaches/slicerCache5.xml"/><Relationship Id="rId57" Type="http://schemas.microsoft.com/office/2007/relationships/slicerCache" Target="slicerCaches/slicerCache1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pivotCacheDefinition" Target="pivotCache/pivotCacheDefinition1.xml"/><Relationship Id="rId52" Type="http://schemas.microsoft.com/office/2007/relationships/slicerCache" Target="slicerCaches/slicerCache8.xml"/><Relationship Id="rId60" Type="http://schemas.openxmlformats.org/officeDocument/2006/relationships/theme" Target="theme/theme1.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microsoft.com/office/2007/relationships/slicerCache" Target="slicerCaches/slicerCache6.xml"/><Relationship Id="rId55" Type="http://schemas.microsoft.com/office/2007/relationships/slicerCache" Target="slicerCaches/slicerCache1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47626</xdr:colOff>
      <xdr:row>1</xdr:row>
      <xdr:rowOff>38100</xdr:rowOff>
    </xdr:from>
    <xdr:to>
      <xdr:col>4</xdr:col>
      <xdr:colOff>1371601</xdr:colOff>
      <xdr:row>4</xdr:row>
      <xdr:rowOff>342899</xdr:rowOff>
    </xdr:to>
    <mc:AlternateContent xmlns:mc="http://schemas.openxmlformats.org/markup-compatibility/2006" xmlns:sle15="http://schemas.microsoft.com/office/drawing/2012/slicer">
      <mc:Choice Requires="sle15">
        <xdr:graphicFrame macro="">
          <xdr:nvGraphicFramePr>
            <xdr:cNvPr id="2" name="Behörighetsprofil 2">
              <a:extLst>
                <a:ext uri="{FF2B5EF4-FFF2-40B4-BE49-F238E27FC236}">
                  <a16:creationId xmlns:a16="http://schemas.microsoft.com/office/drawing/2014/main" id="{2A684AED-45FB-4D45-93AD-A5F739FB11CB}"/>
                </a:ext>
              </a:extLst>
            </xdr:cNvPr>
            <xdr:cNvGraphicFramePr/>
          </xdr:nvGraphicFramePr>
          <xdr:xfrm>
            <a:off x="0" y="0"/>
            <a:ext cx="0" cy="0"/>
          </xdr:xfrm>
          <a:graphic>
            <a:graphicData uri="http://schemas.microsoft.com/office/drawing/2010/slicer">
              <sle:slicer xmlns:sle="http://schemas.microsoft.com/office/drawing/2010/slicer" name="Behörighetsprofil 2"/>
            </a:graphicData>
          </a:graphic>
        </xdr:graphicFrame>
      </mc:Choice>
      <mc:Fallback xmlns="">
        <xdr:sp macro="" textlink="">
          <xdr:nvSpPr>
            <xdr:cNvPr id="0" name=""/>
            <xdr:cNvSpPr>
              <a:spLocks noTextEdit="1"/>
            </xdr:cNvSpPr>
          </xdr:nvSpPr>
          <xdr:spPr>
            <a:xfrm>
              <a:off x="47626" y="381000"/>
              <a:ext cx="8782050" cy="1447799"/>
            </a:xfrm>
            <a:prstGeom prst="rect">
              <a:avLst/>
            </a:prstGeom>
            <a:solidFill>
              <a:prstClr val="white"/>
            </a:solidFill>
            <a:ln w="1">
              <a:solidFill>
                <a:prstClr val="green"/>
              </a:solidFill>
            </a:ln>
          </xdr:spPr>
          <xdr:txBody>
            <a:bodyPr vertOverflow="clip" horzOverflow="clip"/>
            <a:lstStyle/>
            <a:p>
              <a:r>
                <a:rPr lang="en-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twoCellAnchor editAs="absolute">
    <xdr:from>
      <xdr:col>4</xdr:col>
      <xdr:colOff>1419226</xdr:colOff>
      <xdr:row>1</xdr:row>
      <xdr:rowOff>38101</xdr:rowOff>
    </xdr:from>
    <xdr:to>
      <xdr:col>6</xdr:col>
      <xdr:colOff>3505200</xdr:colOff>
      <xdr:row>4</xdr:row>
      <xdr:rowOff>323851</xdr:rowOff>
    </xdr:to>
    <mc:AlternateContent xmlns:mc="http://schemas.openxmlformats.org/markup-compatibility/2006" xmlns:sle15="http://schemas.microsoft.com/office/drawing/2012/slicer">
      <mc:Choice Requires="sle15">
        <xdr:graphicFrame macro="">
          <xdr:nvGraphicFramePr>
            <xdr:cNvPr id="3" name="Grupp 1">
              <a:extLst>
                <a:ext uri="{FF2B5EF4-FFF2-40B4-BE49-F238E27FC236}">
                  <a16:creationId xmlns:a16="http://schemas.microsoft.com/office/drawing/2014/main" id="{658D222E-FE7F-437D-AB30-F7548420F92D}"/>
                </a:ext>
              </a:extLst>
            </xdr:cNvPr>
            <xdr:cNvGraphicFramePr/>
          </xdr:nvGraphicFramePr>
          <xdr:xfrm>
            <a:off x="0" y="0"/>
            <a:ext cx="0" cy="0"/>
          </xdr:xfrm>
          <a:graphic>
            <a:graphicData uri="http://schemas.microsoft.com/office/drawing/2010/slicer">
              <sle:slicer xmlns:sle="http://schemas.microsoft.com/office/drawing/2010/slicer" name="Grupp 1"/>
            </a:graphicData>
          </a:graphic>
        </xdr:graphicFrame>
      </mc:Choice>
      <mc:Fallback xmlns="">
        <xdr:sp macro="" textlink="">
          <xdr:nvSpPr>
            <xdr:cNvPr id="0" name=""/>
            <xdr:cNvSpPr>
              <a:spLocks noTextEdit="1"/>
            </xdr:cNvSpPr>
          </xdr:nvSpPr>
          <xdr:spPr>
            <a:xfrm>
              <a:off x="8877301" y="381001"/>
              <a:ext cx="7286624" cy="1428750"/>
            </a:xfrm>
            <a:prstGeom prst="rect">
              <a:avLst/>
            </a:prstGeom>
            <a:solidFill>
              <a:prstClr val="white"/>
            </a:solidFill>
            <a:ln w="1">
              <a:solidFill>
                <a:prstClr val="green"/>
              </a:solidFill>
            </a:ln>
          </xdr:spPr>
          <xdr:txBody>
            <a:bodyPr vertOverflow="clip" horzOverflow="clip"/>
            <a:lstStyle/>
            <a:p>
              <a:r>
                <a:rPr lang="en-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twoCellAnchor editAs="absolute">
    <xdr:from>
      <xdr:col>6</xdr:col>
      <xdr:colOff>3546176</xdr:colOff>
      <xdr:row>1</xdr:row>
      <xdr:rowOff>34710</xdr:rowOff>
    </xdr:from>
    <xdr:to>
      <xdr:col>6</xdr:col>
      <xdr:colOff>4745909</xdr:colOff>
      <xdr:row>4</xdr:row>
      <xdr:rowOff>314326</xdr:rowOff>
    </xdr:to>
    <mc:AlternateContent xmlns:mc="http://schemas.openxmlformats.org/markup-compatibility/2006" xmlns:sle15="http://schemas.microsoft.com/office/drawing/2012/slicer">
      <mc:Choice Requires="sle15">
        <xdr:graphicFrame macro="">
          <xdr:nvGraphicFramePr>
            <xdr:cNvPr id="4" name="Status 1">
              <a:extLst>
                <a:ext uri="{FF2B5EF4-FFF2-40B4-BE49-F238E27FC236}">
                  <a16:creationId xmlns:a16="http://schemas.microsoft.com/office/drawing/2014/main" id="{82E5E4BF-57E6-43BE-9826-AEF058DA25A4}"/>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16204901" y="377610"/>
              <a:ext cx="1199733" cy="1422616"/>
            </a:xfrm>
            <a:prstGeom prst="rect">
              <a:avLst/>
            </a:prstGeom>
            <a:solidFill>
              <a:prstClr val="white"/>
            </a:solidFill>
            <a:ln w="1">
              <a:solidFill>
                <a:prstClr val="green"/>
              </a:solidFill>
            </a:ln>
          </xdr:spPr>
          <xdr:txBody>
            <a:bodyPr vertOverflow="clip" horzOverflow="clip"/>
            <a:lstStyle/>
            <a:p>
              <a:r>
                <a:rPr lang="en-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600075</xdr:colOff>
      <xdr:row>1</xdr:row>
      <xdr:rowOff>28575</xdr:rowOff>
    </xdr:from>
    <xdr:to>
      <xdr:col>3</xdr:col>
      <xdr:colOff>209550</xdr:colOff>
      <xdr:row>11</xdr:row>
      <xdr:rowOff>142875</xdr:rowOff>
    </xdr:to>
    <xdr:pic>
      <xdr:nvPicPr>
        <xdr:cNvPr id="2" name="Bild 2">
          <a:extLst>
            <a:ext uri="{FF2B5EF4-FFF2-40B4-BE49-F238E27FC236}">
              <a16:creationId xmlns:a16="http://schemas.microsoft.com/office/drawing/2014/main" id="{52D529C4-7FB6-4E8A-B2CC-1A6F0606D920}"/>
            </a:ext>
          </a:extLst>
        </xdr:cNvPr>
        <xdr:cNvPicPr>
          <a:picLocks noChangeAspect="1"/>
        </xdr:cNvPicPr>
      </xdr:nvPicPr>
      <xdr:blipFill>
        <a:blip xmlns:r="http://schemas.openxmlformats.org/officeDocument/2006/relationships" r:embed="rId1"/>
        <a:stretch>
          <a:fillRect/>
        </a:stretch>
      </xdr:blipFill>
      <xdr:spPr>
        <a:xfrm>
          <a:off x="8886825" y="219075"/>
          <a:ext cx="8286750" cy="2019300"/>
        </a:xfrm>
        <a:prstGeom prst="rect">
          <a:avLst/>
        </a:prstGeom>
      </xdr:spPr>
    </xdr:pic>
    <xdr:clientData/>
  </xdr:twoCellAnchor>
  <xdr:twoCellAnchor editAs="oneCell">
    <xdr:from>
      <xdr:col>1</xdr:col>
      <xdr:colOff>590550</xdr:colOff>
      <xdr:row>17</xdr:row>
      <xdr:rowOff>180975</xdr:rowOff>
    </xdr:from>
    <xdr:to>
      <xdr:col>3</xdr:col>
      <xdr:colOff>228600</xdr:colOff>
      <xdr:row>24</xdr:row>
      <xdr:rowOff>276225</xdr:rowOff>
    </xdr:to>
    <xdr:pic>
      <xdr:nvPicPr>
        <xdr:cNvPr id="3" name="Bild 3">
          <a:extLst>
            <a:ext uri="{FF2B5EF4-FFF2-40B4-BE49-F238E27FC236}">
              <a16:creationId xmlns:a16="http://schemas.microsoft.com/office/drawing/2014/main" id="{1EB8A8B0-703E-4A72-94BA-5FED33C8C535}"/>
            </a:ext>
            <a:ext uri="{147F2762-F138-4A5C-976F-8EAC2B608ADB}">
              <a16:predDERef xmlns:a16="http://schemas.microsoft.com/office/drawing/2014/main" pred="{52D529C4-7FB6-4E8A-B2CC-1A6F0606D920}"/>
            </a:ext>
          </a:extLst>
        </xdr:cNvPr>
        <xdr:cNvPicPr>
          <a:picLocks noChangeAspect="1"/>
        </xdr:cNvPicPr>
      </xdr:nvPicPr>
      <xdr:blipFill>
        <a:blip xmlns:r="http://schemas.openxmlformats.org/officeDocument/2006/relationships" r:embed="rId2"/>
        <a:stretch>
          <a:fillRect/>
        </a:stretch>
      </xdr:blipFill>
      <xdr:spPr>
        <a:xfrm>
          <a:off x="8877300" y="3305175"/>
          <a:ext cx="8315325" cy="1428750"/>
        </a:xfrm>
        <a:prstGeom prst="rect">
          <a:avLst/>
        </a:prstGeom>
      </xdr:spPr>
    </xdr:pic>
    <xdr:clientData/>
  </xdr:twoCellAnchor>
  <xdr:twoCellAnchor editAs="oneCell">
    <xdr:from>
      <xdr:col>2</xdr:col>
      <xdr:colOff>5029200</xdr:colOff>
      <xdr:row>28</xdr:row>
      <xdr:rowOff>114300</xdr:rowOff>
    </xdr:from>
    <xdr:to>
      <xdr:col>2</xdr:col>
      <xdr:colOff>6448425</xdr:colOff>
      <xdr:row>37</xdr:row>
      <xdr:rowOff>123825</xdr:rowOff>
    </xdr:to>
    <xdr:pic>
      <xdr:nvPicPr>
        <xdr:cNvPr id="5" name="Bildobjekt 4">
          <a:extLst>
            <a:ext uri="{FF2B5EF4-FFF2-40B4-BE49-F238E27FC236}">
              <a16:creationId xmlns:a16="http://schemas.microsoft.com/office/drawing/2014/main" id="{00429868-3C84-4FE4-8EB0-B3515F6495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925550" y="5715000"/>
          <a:ext cx="141922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xdr:colOff>
      <xdr:row>0</xdr:row>
      <xdr:rowOff>1</xdr:rowOff>
    </xdr:from>
    <xdr:to>
      <xdr:col>4</xdr:col>
      <xdr:colOff>4892040</xdr:colOff>
      <xdr:row>8</xdr:row>
      <xdr:rowOff>95250</xdr:rowOff>
    </xdr:to>
    <mc:AlternateContent xmlns:mc="http://schemas.openxmlformats.org/markup-compatibility/2006" xmlns:a14="http://schemas.microsoft.com/office/drawing/2010/main">
      <mc:Choice Requires="a14">
        <xdr:graphicFrame macro="">
          <xdr:nvGraphicFramePr>
            <xdr:cNvPr id="3" name="Yrkesneutral behörighetsprofil">
              <a:extLst>
                <a:ext uri="{FF2B5EF4-FFF2-40B4-BE49-F238E27FC236}">
                  <a16:creationId xmlns:a16="http://schemas.microsoft.com/office/drawing/2014/main" id="{515AB23F-7195-CEFD-C79D-F89A09927E85}"/>
                </a:ext>
              </a:extLst>
            </xdr:cNvPr>
            <xdr:cNvGraphicFramePr/>
          </xdr:nvGraphicFramePr>
          <xdr:xfrm>
            <a:off x="0" y="0"/>
            <a:ext cx="0" cy="0"/>
          </xdr:xfrm>
          <a:graphic>
            <a:graphicData uri="http://schemas.microsoft.com/office/drawing/2010/slicer">
              <sle:slicer xmlns:sle="http://schemas.microsoft.com/office/drawing/2010/slicer" name="Yrkesneutral behörighetsprofil"/>
            </a:graphicData>
          </a:graphic>
        </xdr:graphicFrame>
      </mc:Choice>
      <mc:Fallback xmlns="">
        <xdr:sp macro="" textlink="">
          <xdr:nvSpPr>
            <xdr:cNvPr id="0" name=""/>
            <xdr:cNvSpPr>
              <a:spLocks noTextEdit="1"/>
            </xdr:cNvSpPr>
          </xdr:nvSpPr>
          <xdr:spPr>
            <a:xfrm>
              <a:off x="19050" y="1"/>
              <a:ext cx="14382750" cy="1438274"/>
            </a:xfrm>
            <a:prstGeom prst="rect">
              <a:avLst/>
            </a:prstGeom>
            <a:solidFill>
              <a:prstClr val="white"/>
            </a:solidFill>
            <a:ln w="1">
              <a:solidFill>
                <a:prstClr val="green"/>
              </a:solidFill>
            </a:ln>
          </xdr:spPr>
          <xdr:txBody>
            <a:bodyPr vertOverflow="clip" horzOverflow="clip"/>
            <a:lstStyle/>
            <a:p>
              <a:r>
                <a:rPr lang="en-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53339</xdr:colOff>
      <xdr:row>0</xdr:row>
      <xdr:rowOff>50959</xdr:rowOff>
    </xdr:from>
    <xdr:to>
      <xdr:col>6</xdr:col>
      <xdr:colOff>1809750</xdr:colOff>
      <xdr:row>5</xdr:row>
      <xdr:rowOff>0</xdr:rowOff>
    </xdr:to>
    <mc:AlternateContent xmlns:mc="http://schemas.openxmlformats.org/markup-compatibility/2006" xmlns:sle15="http://schemas.microsoft.com/office/drawing/2012/slicer">
      <mc:Choice Requires="sle15">
        <xdr:graphicFrame macro="">
          <xdr:nvGraphicFramePr>
            <xdr:cNvPr id="2" name="Grupp 5">
              <a:extLst>
                <a:ext uri="{FF2B5EF4-FFF2-40B4-BE49-F238E27FC236}">
                  <a16:creationId xmlns:a16="http://schemas.microsoft.com/office/drawing/2014/main" id="{3AC2EF07-44F8-4851-9651-FCC384CD67EE}"/>
                </a:ext>
                <a:ext uri="{147F2762-F138-4A5C-976F-8EAC2B608ADB}">
                  <a16:predDERef xmlns:a16="http://schemas.microsoft.com/office/drawing/2014/main" pred="{F5A742CC-33E2-4387-B1BA-BA579D5AFAF9}"/>
                </a:ext>
              </a:extLst>
            </xdr:cNvPr>
            <xdr:cNvGraphicFramePr/>
          </xdr:nvGraphicFramePr>
          <xdr:xfrm>
            <a:off x="0" y="0"/>
            <a:ext cx="0" cy="0"/>
          </xdr:xfrm>
          <a:graphic>
            <a:graphicData uri="http://schemas.microsoft.com/office/drawing/2010/slicer">
              <sle:slicer xmlns:sle="http://schemas.microsoft.com/office/drawing/2010/slicer" name="Grupp 5"/>
            </a:graphicData>
          </a:graphic>
        </xdr:graphicFrame>
      </mc:Choice>
      <mc:Fallback xmlns="">
        <xdr:sp macro="" textlink="">
          <xdr:nvSpPr>
            <xdr:cNvPr id="0" name=""/>
            <xdr:cNvSpPr>
              <a:spLocks noTextEdit="1"/>
            </xdr:cNvSpPr>
          </xdr:nvSpPr>
          <xdr:spPr>
            <a:xfrm>
              <a:off x="348614" y="50959"/>
              <a:ext cx="14891386" cy="2130266"/>
            </a:xfrm>
            <a:prstGeom prst="rect">
              <a:avLst/>
            </a:prstGeom>
            <a:solidFill>
              <a:prstClr val="white"/>
            </a:solidFill>
            <a:ln w="1">
              <a:solidFill>
                <a:prstClr val="green"/>
              </a:solidFill>
            </a:ln>
          </xdr:spPr>
          <xdr:txBody>
            <a:bodyPr vertOverflow="clip" horzOverflow="clip"/>
            <a:lstStyle/>
            <a:p>
              <a:r>
                <a:rPr lang="sv-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119</xdr:col>
      <xdr:colOff>563306</xdr:colOff>
      <xdr:row>1</xdr:row>
      <xdr:rowOff>155146</xdr:rowOff>
    </xdr:from>
    <xdr:to>
      <xdr:col>122</xdr:col>
      <xdr:colOff>70654</xdr:colOff>
      <xdr:row>7</xdr:row>
      <xdr:rowOff>31960</xdr:rowOff>
    </xdr:to>
    <mc:AlternateContent xmlns:mc="http://schemas.openxmlformats.org/markup-compatibility/2006" xmlns:sle15="http://schemas.microsoft.com/office/drawing/2012/slicer">
      <mc:Choice Requires="sle15">
        <xdr:graphicFrame macro="">
          <xdr:nvGraphicFramePr>
            <xdr:cNvPr id="2" name="Status 3">
              <a:extLst>
                <a:ext uri="{FF2B5EF4-FFF2-40B4-BE49-F238E27FC236}">
                  <a16:creationId xmlns:a16="http://schemas.microsoft.com/office/drawing/2014/main" id="{22112315-D897-4F37-95FF-0EF2EDFCDFB7}"/>
                </a:ext>
              </a:extLst>
            </xdr:cNvPr>
            <xdr:cNvGraphicFramePr/>
          </xdr:nvGraphicFramePr>
          <xdr:xfrm>
            <a:off x="0" y="0"/>
            <a:ext cx="0" cy="0"/>
          </xdr:xfrm>
          <a:graphic>
            <a:graphicData uri="http://schemas.microsoft.com/office/drawing/2010/slicer">
              <sle:slicer xmlns:sle="http://schemas.microsoft.com/office/drawing/2010/slicer" name="Status 3"/>
            </a:graphicData>
          </a:graphic>
        </xdr:graphicFrame>
      </mc:Choice>
      <mc:Fallback xmlns="">
        <xdr:sp macro="" textlink="">
          <xdr:nvSpPr>
            <xdr:cNvPr id="0" name=""/>
            <xdr:cNvSpPr>
              <a:spLocks noTextEdit="1"/>
            </xdr:cNvSpPr>
          </xdr:nvSpPr>
          <xdr:spPr>
            <a:xfrm>
              <a:off x="85335806" y="589063"/>
              <a:ext cx="1278292" cy="1657989"/>
            </a:xfrm>
            <a:prstGeom prst="rect">
              <a:avLst/>
            </a:prstGeom>
            <a:solidFill>
              <a:prstClr val="white"/>
            </a:solidFill>
            <a:ln w="1">
              <a:solidFill>
                <a:prstClr val="green"/>
              </a:solidFill>
            </a:ln>
          </xdr:spPr>
          <xdr:txBody>
            <a:bodyPr vertOverflow="clip" horzOverflow="clip"/>
            <a:lstStyle/>
            <a:p>
              <a:r>
                <a:rPr lang="sv-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absoluteAnchor>
    <xdr:pos x="19050" y="47625"/>
    <xdr:ext cx="8724900" cy="1981200"/>
    <mc:AlternateContent xmlns:mc="http://schemas.openxmlformats.org/markup-compatibility/2006" xmlns:sle15="http://schemas.microsoft.com/office/drawing/2012/slicer">
      <mc:Choice Requires="sle15">
        <xdr:graphicFrame macro="">
          <xdr:nvGraphicFramePr>
            <xdr:cNvPr id="6" name="Behörighetsprofil 5">
              <a:extLst>
                <a:ext uri="{FF2B5EF4-FFF2-40B4-BE49-F238E27FC236}">
                  <a16:creationId xmlns:a16="http://schemas.microsoft.com/office/drawing/2014/main" id="{14197960-53BB-4987-A57D-73A83560167E}"/>
                </a:ext>
                <a:ext uri="{147F2762-F138-4A5C-976F-8EAC2B608ADB}">
                  <a16:predDERef xmlns:a16="http://schemas.microsoft.com/office/drawing/2014/main" pred="{22112315-D897-4F37-95FF-0EF2EDFCDFB7}"/>
                </a:ext>
              </a:extLst>
            </xdr:cNvPr>
            <xdr:cNvGraphicFramePr/>
          </xdr:nvGraphicFramePr>
          <xdr:xfrm>
            <a:off x="0" y="0"/>
            <a:ext cx="0" cy="0"/>
          </xdr:xfrm>
          <a:graphic>
            <a:graphicData uri="http://schemas.microsoft.com/office/drawing/2010/slicer">
              <sle:slicer xmlns:sle="http://schemas.microsoft.com/office/drawing/2010/slicer" name="Behörighetsprofil 5"/>
            </a:graphicData>
          </a:graphic>
        </xdr:graphicFrame>
      </mc:Choice>
      <mc:Fallback xmlns="">
        <xdr:sp macro="" textlink="">
          <xdr:nvSpPr>
            <xdr:cNvPr id="0" name=""/>
            <xdr:cNvSpPr>
              <a:spLocks noTextEdit="1"/>
            </xdr:cNvSpPr>
          </xdr:nvSpPr>
          <xdr:spPr>
            <a:xfrm>
              <a:off x="0" y="178734"/>
              <a:ext cx="8639175" cy="1933575"/>
            </a:xfrm>
            <a:prstGeom prst="rect">
              <a:avLst/>
            </a:prstGeom>
            <a:solidFill>
              <a:prstClr val="white"/>
            </a:solidFill>
            <a:ln w="1">
              <a:solidFill>
                <a:prstClr val="green"/>
              </a:solidFill>
            </a:ln>
          </xdr:spPr>
          <xdr:txBody>
            <a:bodyPr vertOverflow="clip" horzOverflow="clip"/>
            <a:lstStyle/>
            <a:p>
              <a:r>
                <a:rPr lang="sv-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absoluteAnchor>
  <xdr:twoCellAnchor editAs="absolute">
    <xdr:from>
      <xdr:col>3</xdr:col>
      <xdr:colOff>2094441</xdr:colOff>
      <xdr:row>0</xdr:row>
      <xdr:rowOff>54134</xdr:rowOff>
    </xdr:from>
    <xdr:to>
      <xdr:col>9</xdr:col>
      <xdr:colOff>2378974</xdr:colOff>
      <xdr:row>5</xdr:row>
      <xdr:rowOff>84666</xdr:rowOff>
    </xdr:to>
    <mc:AlternateContent xmlns:mc="http://schemas.openxmlformats.org/markup-compatibility/2006" xmlns:sle15="http://schemas.microsoft.com/office/drawing/2012/slicer">
      <mc:Choice Requires="sle15">
        <xdr:graphicFrame macro="">
          <xdr:nvGraphicFramePr>
            <xdr:cNvPr id="4" name="Grupp 4">
              <a:extLst>
                <a:ext uri="{FF2B5EF4-FFF2-40B4-BE49-F238E27FC236}">
                  <a16:creationId xmlns:a16="http://schemas.microsoft.com/office/drawing/2014/main" id="{4F88A180-F669-454B-B6BA-8DE09D6E98DD}"/>
                </a:ext>
                <a:ext uri="{147F2762-F138-4A5C-976F-8EAC2B608ADB}">
                  <a16:predDERef xmlns:a16="http://schemas.microsoft.com/office/drawing/2014/main" pred="{14197960-53BB-4987-A57D-73A83560167E}"/>
                </a:ext>
              </a:extLst>
            </xdr:cNvPr>
            <xdr:cNvGraphicFramePr/>
          </xdr:nvGraphicFramePr>
          <xdr:xfrm>
            <a:off x="0" y="0"/>
            <a:ext cx="0" cy="0"/>
          </xdr:xfrm>
          <a:graphic>
            <a:graphicData uri="http://schemas.microsoft.com/office/drawing/2010/slicer">
              <sle:slicer xmlns:sle="http://schemas.microsoft.com/office/drawing/2010/slicer" name="Grupp 4"/>
            </a:graphicData>
          </a:graphic>
        </xdr:graphicFrame>
      </mc:Choice>
      <mc:Fallback xmlns="">
        <xdr:sp macro="" textlink="">
          <xdr:nvSpPr>
            <xdr:cNvPr id="0" name=""/>
            <xdr:cNvSpPr>
              <a:spLocks noTextEdit="1"/>
            </xdr:cNvSpPr>
          </xdr:nvSpPr>
          <xdr:spPr>
            <a:xfrm>
              <a:off x="8793691" y="54134"/>
              <a:ext cx="9788366" cy="2009615"/>
            </a:xfrm>
            <a:prstGeom prst="rect">
              <a:avLst/>
            </a:prstGeom>
            <a:solidFill>
              <a:prstClr val="white"/>
            </a:solidFill>
            <a:ln w="1">
              <a:solidFill>
                <a:prstClr val="green"/>
              </a:solidFill>
            </a:ln>
          </xdr:spPr>
          <xdr:txBody>
            <a:bodyPr vertOverflow="clip" horzOverflow="clip"/>
            <a:lstStyle/>
            <a:p>
              <a:r>
                <a:rPr lang="sv-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twoCellAnchor editAs="absolute">
    <xdr:from>
      <xdr:col>9</xdr:col>
      <xdr:colOff>2656418</xdr:colOff>
      <xdr:row>0</xdr:row>
      <xdr:rowOff>95145</xdr:rowOff>
    </xdr:from>
    <xdr:to>
      <xdr:col>13</xdr:col>
      <xdr:colOff>24884</xdr:colOff>
      <xdr:row>5</xdr:row>
      <xdr:rowOff>39159</xdr:rowOff>
    </xdr:to>
    <mc:AlternateContent xmlns:mc="http://schemas.openxmlformats.org/markup-compatibility/2006" xmlns:sle15="http://schemas.microsoft.com/office/drawing/2012/slicer">
      <mc:Choice Requires="sle15">
        <xdr:graphicFrame macro="">
          <xdr:nvGraphicFramePr>
            <xdr:cNvPr id="5" name="Regionalt beslut 4">
              <a:extLst>
                <a:ext uri="{FF2B5EF4-FFF2-40B4-BE49-F238E27FC236}">
                  <a16:creationId xmlns:a16="http://schemas.microsoft.com/office/drawing/2014/main" id="{D08BAC4C-3E81-4AC6-BDC2-4B7BFCFD302C}"/>
                </a:ext>
                <a:ext uri="{147F2762-F138-4A5C-976F-8EAC2B608ADB}">
                  <a16:predDERef xmlns:a16="http://schemas.microsoft.com/office/drawing/2014/main" pred="{68A684D7-E39D-4397-938A-4F8F4BFFFF8F}"/>
                </a:ext>
              </a:extLst>
            </xdr:cNvPr>
            <xdr:cNvGraphicFramePr/>
          </xdr:nvGraphicFramePr>
          <xdr:xfrm>
            <a:off x="0" y="0"/>
            <a:ext cx="0" cy="0"/>
          </xdr:xfrm>
          <a:graphic>
            <a:graphicData uri="http://schemas.microsoft.com/office/drawing/2010/slicer">
              <sle:slicer xmlns:sle="http://schemas.microsoft.com/office/drawing/2010/slicer" name="Regionalt beslut 4"/>
            </a:graphicData>
          </a:graphic>
        </xdr:graphicFrame>
      </mc:Choice>
      <mc:Fallback xmlns="">
        <xdr:sp macro="" textlink="">
          <xdr:nvSpPr>
            <xdr:cNvPr id="0" name=""/>
            <xdr:cNvSpPr>
              <a:spLocks noTextEdit="1"/>
            </xdr:cNvSpPr>
          </xdr:nvSpPr>
          <xdr:spPr>
            <a:xfrm>
              <a:off x="18859501" y="95145"/>
              <a:ext cx="1538300" cy="1923097"/>
            </a:xfrm>
            <a:prstGeom prst="rect">
              <a:avLst/>
            </a:prstGeom>
            <a:solidFill>
              <a:prstClr val="white"/>
            </a:solidFill>
            <a:ln w="1">
              <a:solidFill>
                <a:prstClr val="green"/>
              </a:solidFill>
            </a:ln>
          </xdr:spPr>
          <xdr:txBody>
            <a:bodyPr vertOverflow="clip" horzOverflow="clip"/>
            <a:lstStyle/>
            <a:p>
              <a:r>
                <a:rPr lang="sv-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102900</xdr:colOff>
      <xdr:row>0</xdr:row>
      <xdr:rowOff>366216</xdr:rowOff>
    </xdr:from>
    <xdr:to>
      <xdr:col>2</xdr:col>
      <xdr:colOff>1971675</xdr:colOff>
      <xdr:row>4</xdr:row>
      <xdr:rowOff>228600</xdr:rowOff>
    </xdr:to>
    <mc:AlternateContent xmlns:mc="http://schemas.openxmlformats.org/markup-compatibility/2006" xmlns:sle15="http://schemas.microsoft.com/office/drawing/2012/slicer">
      <mc:Choice Requires="sle15">
        <xdr:graphicFrame macro="">
          <xdr:nvGraphicFramePr>
            <xdr:cNvPr id="2" name="Behörighetsprofil 3">
              <a:extLst>
                <a:ext uri="{FF2B5EF4-FFF2-40B4-BE49-F238E27FC236}">
                  <a16:creationId xmlns:a16="http://schemas.microsoft.com/office/drawing/2014/main" id="{2D29B06D-7415-4498-B209-63B9DF931085}"/>
                </a:ext>
              </a:extLst>
            </xdr:cNvPr>
            <xdr:cNvGraphicFramePr/>
          </xdr:nvGraphicFramePr>
          <xdr:xfrm>
            <a:off x="0" y="0"/>
            <a:ext cx="0" cy="0"/>
          </xdr:xfrm>
          <a:graphic>
            <a:graphicData uri="http://schemas.microsoft.com/office/drawing/2010/slicer">
              <sle:slicer xmlns:sle="http://schemas.microsoft.com/office/drawing/2010/slicer" name="Behörighetsprofil 3"/>
            </a:graphicData>
          </a:graphic>
        </xdr:graphicFrame>
      </mc:Choice>
      <mc:Fallback xmlns="">
        <xdr:sp macro="" textlink="">
          <xdr:nvSpPr>
            <xdr:cNvPr id="0" name=""/>
            <xdr:cNvSpPr>
              <a:spLocks noTextEdit="1"/>
            </xdr:cNvSpPr>
          </xdr:nvSpPr>
          <xdr:spPr>
            <a:xfrm>
              <a:off x="102900" y="366216"/>
              <a:ext cx="7405181" cy="1576884"/>
            </a:xfrm>
            <a:prstGeom prst="rect">
              <a:avLst/>
            </a:prstGeom>
            <a:solidFill>
              <a:prstClr val="white"/>
            </a:solidFill>
            <a:ln w="1">
              <a:solidFill>
                <a:prstClr val="green"/>
              </a:solidFill>
            </a:ln>
          </xdr:spPr>
          <xdr:txBody>
            <a:bodyPr vertOverflow="clip" horzOverflow="clip"/>
            <a:lstStyle/>
            <a:p>
              <a:r>
                <a:rPr lang="sv-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twoCellAnchor editAs="absolute">
    <xdr:from>
      <xdr:col>2</xdr:col>
      <xdr:colOff>2148741</xdr:colOff>
      <xdr:row>0</xdr:row>
      <xdr:rowOff>405525</xdr:rowOff>
    </xdr:from>
    <xdr:to>
      <xdr:col>12</xdr:col>
      <xdr:colOff>625344</xdr:colOff>
      <xdr:row>4</xdr:row>
      <xdr:rowOff>231962</xdr:rowOff>
    </xdr:to>
    <mc:AlternateContent xmlns:mc="http://schemas.openxmlformats.org/markup-compatibility/2006" xmlns:sle15="http://schemas.microsoft.com/office/drawing/2012/slicer">
      <mc:Choice Requires="sle15">
        <xdr:graphicFrame macro="">
          <xdr:nvGraphicFramePr>
            <xdr:cNvPr id="3" name="Grupp 7">
              <a:extLst>
                <a:ext uri="{FF2B5EF4-FFF2-40B4-BE49-F238E27FC236}">
                  <a16:creationId xmlns:a16="http://schemas.microsoft.com/office/drawing/2014/main" id="{BB598E0F-4FA0-4552-AED1-0691FDF44BE7}"/>
                </a:ext>
              </a:extLst>
            </xdr:cNvPr>
            <xdr:cNvGraphicFramePr/>
          </xdr:nvGraphicFramePr>
          <xdr:xfrm>
            <a:off x="0" y="0"/>
            <a:ext cx="0" cy="0"/>
          </xdr:xfrm>
          <a:graphic>
            <a:graphicData uri="http://schemas.microsoft.com/office/drawing/2010/slicer">
              <sle:slicer xmlns:sle="http://schemas.microsoft.com/office/drawing/2010/slicer" name="Grupp 7"/>
            </a:graphicData>
          </a:graphic>
        </xdr:graphicFrame>
      </mc:Choice>
      <mc:Fallback xmlns="">
        <xdr:sp macro="" textlink="">
          <xdr:nvSpPr>
            <xdr:cNvPr id="0" name=""/>
            <xdr:cNvSpPr>
              <a:spLocks noTextEdit="1"/>
            </xdr:cNvSpPr>
          </xdr:nvSpPr>
          <xdr:spPr>
            <a:xfrm>
              <a:off x="7682766" y="405525"/>
              <a:ext cx="7020528" cy="1540937"/>
            </a:xfrm>
            <a:prstGeom prst="rect">
              <a:avLst/>
            </a:prstGeom>
            <a:solidFill>
              <a:prstClr val="white"/>
            </a:solidFill>
            <a:ln w="1">
              <a:solidFill>
                <a:prstClr val="green"/>
              </a:solidFill>
            </a:ln>
          </xdr:spPr>
          <xdr:txBody>
            <a:bodyPr vertOverflow="clip" horzOverflow="clip"/>
            <a:lstStyle/>
            <a:p>
              <a:r>
                <a:rPr lang="sv-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twoCellAnchor editAs="absolute">
    <xdr:from>
      <xdr:col>12</xdr:col>
      <xdr:colOff>773952</xdr:colOff>
      <xdr:row>1</xdr:row>
      <xdr:rowOff>4076</xdr:rowOff>
    </xdr:from>
    <xdr:to>
      <xdr:col>13</xdr:col>
      <xdr:colOff>765703</xdr:colOff>
      <xdr:row>4</xdr:row>
      <xdr:rowOff>205316</xdr:rowOff>
    </xdr:to>
    <mc:AlternateContent xmlns:mc="http://schemas.openxmlformats.org/markup-compatibility/2006" xmlns:sle15="http://schemas.microsoft.com/office/drawing/2012/slicer">
      <mc:Choice Requires="sle15">
        <xdr:graphicFrame macro="">
          <xdr:nvGraphicFramePr>
            <xdr:cNvPr id="4" name="Regionalt beslut 2">
              <a:extLst>
                <a:ext uri="{FF2B5EF4-FFF2-40B4-BE49-F238E27FC236}">
                  <a16:creationId xmlns:a16="http://schemas.microsoft.com/office/drawing/2014/main" id="{E047FB25-4B81-4B68-9093-54D1E36D6212}"/>
                </a:ext>
              </a:extLst>
            </xdr:cNvPr>
            <xdr:cNvGraphicFramePr/>
          </xdr:nvGraphicFramePr>
          <xdr:xfrm>
            <a:off x="0" y="0"/>
            <a:ext cx="0" cy="0"/>
          </xdr:xfrm>
          <a:graphic>
            <a:graphicData uri="http://schemas.microsoft.com/office/drawing/2010/slicer">
              <sle:slicer xmlns:sle="http://schemas.microsoft.com/office/drawing/2010/slicer" name="Regionalt beslut 2"/>
            </a:graphicData>
          </a:graphic>
        </xdr:graphicFrame>
      </mc:Choice>
      <mc:Fallback xmlns="">
        <xdr:sp macro="" textlink="">
          <xdr:nvSpPr>
            <xdr:cNvPr id="0" name=""/>
            <xdr:cNvSpPr>
              <a:spLocks noTextEdit="1"/>
            </xdr:cNvSpPr>
          </xdr:nvSpPr>
          <xdr:spPr>
            <a:xfrm>
              <a:off x="14847140" y="423176"/>
              <a:ext cx="1325251" cy="1496640"/>
            </a:xfrm>
            <a:prstGeom prst="rect">
              <a:avLst/>
            </a:prstGeom>
            <a:solidFill>
              <a:prstClr val="white"/>
            </a:solidFill>
            <a:ln w="1">
              <a:solidFill>
                <a:prstClr val="green"/>
              </a:solidFill>
            </a:ln>
          </xdr:spPr>
          <xdr:txBody>
            <a:bodyPr vertOverflow="clip" horzOverflow="clip"/>
            <a:lstStyle/>
            <a:p>
              <a:r>
                <a:rPr lang="sv-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102900</xdr:colOff>
      <xdr:row>0</xdr:row>
      <xdr:rowOff>366216</xdr:rowOff>
    </xdr:from>
    <xdr:to>
      <xdr:col>2</xdr:col>
      <xdr:colOff>1390650</xdr:colOff>
      <xdr:row>4</xdr:row>
      <xdr:rowOff>324478</xdr:rowOff>
    </xdr:to>
    <mc:AlternateContent xmlns:mc="http://schemas.openxmlformats.org/markup-compatibility/2006" xmlns:sle15="http://schemas.microsoft.com/office/drawing/2012/slicer">
      <mc:Choice Requires="sle15">
        <xdr:graphicFrame macro="">
          <xdr:nvGraphicFramePr>
            <xdr:cNvPr id="2" name="Behörighetsprofil 1">
              <a:extLst>
                <a:ext uri="{FF2B5EF4-FFF2-40B4-BE49-F238E27FC236}">
                  <a16:creationId xmlns:a16="http://schemas.microsoft.com/office/drawing/2014/main" id="{E621165E-2B30-44B7-B992-8BC5007AE923}"/>
                </a:ext>
              </a:extLst>
            </xdr:cNvPr>
            <xdr:cNvGraphicFramePr/>
          </xdr:nvGraphicFramePr>
          <xdr:xfrm>
            <a:off x="0" y="0"/>
            <a:ext cx="0" cy="0"/>
          </xdr:xfrm>
          <a:graphic>
            <a:graphicData uri="http://schemas.microsoft.com/office/drawing/2010/slicer">
              <sle:slicer xmlns:sle="http://schemas.microsoft.com/office/drawing/2010/slicer" name="Behörighetsprofil 1"/>
            </a:graphicData>
          </a:graphic>
        </xdr:graphicFrame>
      </mc:Choice>
      <mc:Fallback xmlns="">
        <xdr:sp macro="" textlink="">
          <xdr:nvSpPr>
            <xdr:cNvPr id="0" name=""/>
            <xdr:cNvSpPr>
              <a:spLocks noTextEdit="1"/>
            </xdr:cNvSpPr>
          </xdr:nvSpPr>
          <xdr:spPr>
            <a:xfrm>
              <a:off x="102900" y="366216"/>
              <a:ext cx="6221700" cy="1672762"/>
            </a:xfrm>
            <a:prstGeom prst="rect">
              <a:avLst/>
            </a:prstGeom>
            <a:solidFill>
              <a:prstClr val="white"/>
            </a:solidFill>
            <a:ln w="1">
              <a:solidFill>
                <a:prstClr val="green"/>
              </a:solidFill>
            </a:ln>
          </xdr:spPr>
          <xdr:txBody>
            <a:bodyPr vertOverflow="clip" horzOverflow="clip"/>
            <a:lstStyle/>
            <a:p>
              <a:r>
                <a:rPr lang="sv-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twoCellAnchor editAs="absolute">
    <xdr:from>
      <xdr:col>2</xdr:col>
      <xdr:colOff>1449107</xdr:colOff>
      <xdr:row>0</xdr:row>
      <xdr:rowOff>354538</xdr:rowOff>
    </xdr:from>
    <xdr:to>
      <xdr:col>9</xdr:col>
      <xdr:colOff>900544</xdr:colOff>
      <xdr:row>3</xdr:row>
      <xdr:rowOff>276224</xdr:rowOff>
    </xdr:to>
    <mc:AlternateContent xmlns:mc="http://schemas.openxmlformats.org/markup-compatibility/2006" xmlns:sle15="http://schemas.microsoft.com/office/drawing/2012/slicer">
      <mc:Choice Requires="sle15">
        <xdr:graphicFrame macro="">
          <xdr:nvGraphicFramePr>
            <xdr:cNvPr id="3" name="Grupp 6">
              <a:extLst>
                <a:ext uri="{FF2B5EF4-FFF2-40B4-BE49-F238E27FC236}">
                  <a16:creationId xmlns:a16="http://schemas.microsoft.com/office/drawing/2014/main" id="{97352109-A316-45D0-9CC0-1FBBC3072F59}"/>
                </a:ext>
              </a:extLst>
            </xdr:cNvPr>
            <xdr:cNvGraphicFramePr/>
          </xdr:nvGraphicFramePr>
          <xdr:xfrm>
            <a:off x="0" y="0"/>
            <a:ext cx="0" cy="0"/>
          </xdr:xfrm>
          <a:graphic>
            <a:graphicData uri="http://schemas.microsoft.com/office/drawing/2010/slicer">
              <sle:slicer xmlns:sle="http://schemas.microsoft.com/office/drawing/2010/slicer" name="Grupp 6"/>
            </a:graphicData>
          </a:graphic>
        </xdr:graphicFrame>
      </mc:Choice>
      <mc:Fallback xmlns="">
        <xdr:sp macro="" textlink="">
          <xdr:nvSpPr>
            <xdr:cNvPr id="0" name=""/>
            <xdr:cNvSpPr>
              <a:spLocks noTextEdit="1"/>
            </xdr:cNvSpPr>
          </xdr:nvSpPr>
          <xdr:spPr>
            <a:xfrm>
              <a:off x="6383057" y="354538"/>
              <a:ext cx="7190067" cy="1207561"/>
            </a:xfrm>
            <a:prstGeom prst="rect">
              <a:avLst/>
            </a:prstGeom>
            <a:solidFill>
              <a:prstClr val="white"/>
            </a:solidFill>
            <a:ln w="1">
              <a:solidFill>
                <a:prstClr val="green"/>
              </a:solidFill>
            </a:ln>
          </xdr:spPr>
          <xdr:txBody>
            <a:bodyPr vertOverflow="clip" horzOverflow="clip"/>
            <a:lstStyle/>
            <a:p>
              <a:r>
                <a:rPr lang="sv-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twoCellAnchor editAs="absolute">
    <xdr:from>
      <xdr:col>9</xdr:col>
      <xdr:colOff>1017443</xdr:colOff>
      <xdr:row>0</xdr:row>
      <xdr:rowOff>370260</xdr:rowOff>
    </xdr:from>
    <xdr:to>
      <xdr:col>12</xdr:col>
      <xdr:colOff>696042</xdr:colOff>
      <xdr:row>2</xdr:row>
      <xdr:rowOff>403225</xdr:rowOff>
    </xdr:to>
    <mc:AlternateContent xmlns:mc="http://schemas.openxmlformats.org/markup-compatibility/2006" xmlns:sle15="http://schemas.microsoft.com/office/drawing/2012/slicer">
      <mc:Choice Requires="sle15">
        <xdr:graphicFrame macro="">
          <xdr:nvGraphicFramePr>
            <xdr:cNvPr id="4" name="Regionalt beslut 1">
              <a:extLst>
                <a:ext uri="{FF2B5EF4-FFF2-40B4-BE49-F238E27FC236}">
                  <a16:creationId xmlns:a16="http://schemas.microsoft.com/office/drawing/2014/main" id="{DF552B84-FEC6-4107-8103-E5D877FEEB8E}"/>
                </a:ext>
              </a:extLst>
            </xdr:cNvPr>
            <xdr:cNvGraphicFramePr/>
          </xdr:nvGraphicFramePr>
          <xdr:xfrm>
            <a:off x="0" y="0"/>
            <a:ext cx="0" cy="0"/>
          </xdr:xfrm>
          <a:graphic>
            <a:graphicData uri="http://schemas.microsoft.com/office/drawing/2010/slicer">
              <sle:slicer xmlns:sle="http://schemas.microsoft.com/office/drawing/2010/slicer" name="Regionalt beslut 1"/>
            </a:graphicData>
          </a:graphic>
        </xdr:graphicFrame>
      </mc:Choice>
      <mc:Fallback xmlns="">
        <xdr:sp macro="" textlink="">
          <xdr:nvSpPr>
            <xdr:cNvPr id="0" name=""/>
            <xdr:cNvSpPr>
              <a:spLocks noTextEdit="1"/>
            </xdr:cNvSpPr>
          </xdr:nvSpPr>
          <xdr:spPr>
            <a:xfrm>
              <a:off x="13685693" y="370260"/>
              <a:ext cx="1440724" cy="890215"/>
            </a:xfrm>
            <a:prstGeom prst="rect">
              <a:avLst/>
            </a:prstGeom>
            <a:solidFill>
              <a:prstClr val="white"/>
            </a:solidFill>
            <a:ln w="1">
              <a:solidFill>
                <a:prstClr val="green"/>
              </a:solidFill>
            </a:ln>
          </xdr:spPr>
          <xdr:txBody>
            <a:bodyPr vertOverflow="clip" horzOverflow="clip"/>
            <a:lstStyle/>
            <a:p>
              <a:r>
                <a:rPr lang="sv-SE" sz="1100"/>
                <a:t>Den här figuren representerar ett tabellutsnitt. Tabellutsnitt stöds inte i den här versionen av Excel.
Det går inte att använda utsnittet om figuren har ändrats i en tidigare version av Excel eller om arbetsboken har sparats i Excel 2007 eller en tidigare version.</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35038/Downloads/Beh&#246;righetsdokument%204.3%20-%20Regional%20-%20UTKA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35038/Projectplace/Downloads/Beh&#195;&#182;righetsdokument%204.6%20-%20Sussa%20v&#195;&#165;rdst&#195;&#182;d%20-%20UTKAST(4)(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35038/Projectplace/Downloads/Beh&#195;&#182;righetsdokument%204.6%20-%20Sussa%20v&#195;&#165;rdst&#195;&#182;d%20-%20UTKAST(4)(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35038/Projectplace/Downloads/Beh&#246;righetsdokument%204.4%20-%20Regional%20-%20UTKAST(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oost/Projectplace/Downloads/Beh&#246;righetsdokument%2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ättigheter behörighetsprof (2)"/>
      <sheetName val="Definition Behörighetsprofiler"/>
      <sheetName val="Versionshantering"/>
      <sheetName val="Info"/>
      <sheetName val="Beskriv. av flik Rättigheter"/>
      <sheetName val="Rättigheter behörighetsprofil"/>
      <sheetName val="Underlag till Cambio"/>
      <sheetName val="Uppslag"/>
      <sheetName val="Omv. Yrkesneutr - Traditonella"/>
      <sheetName val="ADM. Yrkesneut - Traditionella"/>
      <sheetName val="Användarroller kommunanvändare"/>
      <sheetName val="Funktionsklossar psykiatri"/>
      <sheetName val="TM2 behörigheter"/>
      <sheetName val="Barnmorska"/>
      <sheetName val="Barnmorska med fr"/>
      <sheetName val="Behandlare"/>
      <sheetName val="Central vårdplatskoordinator"/>
      <sheetName val="Dietist"/>
      <sheetName val="Journalgranskare"/>
      <sheetName val="Kommunanvändare"/>
      <sheetName val="Kommunanvändare + journal"/>
      <sheetName val="Tabell_Läkare"/>
      <sheetName val="Läkare"/>
      <sheetName val="Läkarstuderande"/>
      <sheetName val="Omvårdstuderande"/>
      <sheetName val="Omvårdnadspersonal"/>
      <sheetName val="Receptionist"/>
      <sheetName val="Provtagare"/>
      <sheetName val="Sekreterare"/>
      <sheetName val="Sjuksköterska"/>
      <sheetName val="Sjuksköterskestuderande"/>
      <sheetName val="Sjuksköterska med fr"/>
      <sheetName val="Studerande"/>
      <sheetName val="Behörighetsdokument 4"/>
    </sheetNames>
    <sheetDataSet>
      <sheetData sheetId="0"/>
      <sheetData sheetId="1"/>
      <sheetData sheetId="2"/>
      <sheetData sheetId="3"/>
      <sheetData sheetId="4"/>
      <sheetData sheetId="5"/>
      <sheetData sheetId="6"/>
      <sheetData sheetId="7">
        <row r="10">
          <cell r="Y10" t="str">
            <v>AG Kvinnosjukdomar och förlossning</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ättigheter behörighetsprof (2)"/>
      <sheetName val="Definition Behörighetsprofiler"/>
      <sheetName val="Versionshantering"/>
      <sheetName val="Info"/>
      <sheetName val="Beskriv. av flik Rättigheter"/>
      <sheetName val="Rättigheter behörighetsprofil"/>
      <sheetName val="Underlag till Cambio"/>
      <sheetName val="Uppslag"/>
      <sheetName val="Användarroller Omvårdnad"/>
      <sheetName val="Användarroller Admin"/>
      <sheetName val="Funktionsklossar psykiatri"/>
      <sheetName val="TM2 behörigheter"/>
      <sheetName val="Barnmorska"/>
      <sheetName val="Barnmorska med fr"/>
      <sheetName val="Behandlare"/>
      <sheetName val="Central vårdplatskoordinator"/>
      <sheetName val="Dietist"/>
      <sheetName val="Journalgranskare"/>
      <sheetName val="Kommunanvändare"/>
      <sheetName val="Kommunanvändare + journal"/>
      <sheetName val="Tabell_Läkare"/>
      <sheetName val="Läkare"/>
      <sheetName val="Läkarstuderande"/>
      <sheetName val="Omvårdstuderande"/>
      <sheetName val="Omvårdnadspersonal"/>
      <sheetName val="Receptionist"/>
      <sheetName val="Provtagare"/>
      <sheetName val="Sekreterare"/>
      <sheetName val="Sjuksköterska"/>
      <sheetName val="Sjuksköterskestuderande"/>
      <sheetName val="Sjuksköterska med fr"/>
      <sheetName val="Studerande"/>
      <sheetName val="Användarroller Kommunanvändare"/>
      <sheetName val="Tilläggsbehörigheter Psykiatri"/>
      <sheetName val="Paket tilläggsbehörigheter"/>
      <sheetName val="Beskrivn. Tilläggsbehörigheter"/>
      <sheetName val="MENYVAL"/>
      <sheetName val="Ta bort innan lev - kvarvarande"/>
      <sheetName val="Cosmic rättigheter"/>
      <sheetName val="BehÃ¶righetsdokument 4"/>
    </sheetNames>
    <sheetDataSet>
      <sheetData sheetId="0"/>
      <sheetData sheetId="1"/>
      <sheetData sheetId="2"/>
      <sheetData sheetId="3"/>
      <sheetData sheetId="4"/>
      <sheetData sheetId="5"/>
      <sheetData sheetId="6"/>
      <sheetData sheetId="7">
        <row r="10">
          <cell r="Y10" t="str">
            <v>AG Kvinnosjukdomar och förlossning</v>
          </cell>
        </row>
        <row r="11">
          <cell r="Y11" t="str">
            <v>AG Lung- och allergisjukdomar</v>
          </cell>
        </row>
        <row r="12">
          <cell r="Y12" t="str">
            <v>AG Mag- och tarmsjukdomar</v>
          </cell>
        </row>
        <row r="13">
          <cell r="Y13" t="str">
            <v>AG Nervsystemets sjukdomar</v>
          </cell>
        </row>
        <row r="14">
          <cell r="Y14" t="str">
            <v>AG Njur- och urinvägssjukdomar</v>
          </cell>
        </row>
        <row r="15">
          <cell r="Y15" t="str">
            <v>AG Psykisk hälsa</v>
          </cell>
        </row>
        <row r="16">
          <cell r="Y16" t="str">
            <v>AG Rehabilitering, habilitering och försäkringsmedicin</v>
          </cell>
        </row>
        <row r="17">
          <cell r="Y17" t="str">
            <v>AG Reumatiska sjukdomar</v>
          </cell>
        </row>
        <row r="18">
          <cell r="Y18" t="str">
            <v>AG Rörelseorganens sjukdomar</v>
          </cell>
        </row>
        <row r="19">
          <cell r="Y19" t="str">
            <v>AG Tandvård</v>
          </cell>
        </row>
        <row r="20">
          <cell r="Y20" t="str">
            <v>AG Äldres hälsa</v>
          </cell>
        </row>
        <row r="21">
          <cell r="Y21" t="str">
            <v>AG Ögonsjukdomar</v>
          </cell>
        </row>
        <row r="22">
          <cell r="Y22" t="str">
            <v>AG Öron-, näs- och halssjukdomar</v>
          </cell>
        </row>
        <row r="23">
          <cell r="Y23" t="str">
            <v>EXP Bildhantering och Multimedia</v>
          </cell>
        </row>
        <row r="24">
          <cell r="Y24" t="str">
            <v>EXP Läkemedel</v>
          </cell>
        </row>
        <row r="25">
          <cell r="Y25" t="str">
            <v>EXP Översikter</v>
          </cell>
        </row>
        <row r="26">
          <cell r="Y26" t="str">
            <v>EXP LINK</v>
          </cell>
        </row>
        <row r="27">
          <cell r="Y27" t="str">
            <v>EXP Remisser, Resursplanering och Vårdadministration</v>
          </cell>
        </row>
        <row r="28">
          <cell r="Y28" t="str">
            <v>EXP Vårddokumentation</v>
          </cell>
        </row>
        <row r="29">
          <cell r="Y29" t="str">
            <v>EXP Nationella tjänster</v>
          </cell>
        </row>
        <row r="30">
          <cell r="Y30" t="str">
            <v>EXP Ramverk</v>
          </cell>
        </row>
        <row r="31">
          <cell r="Y31" t="str">
            <v>EXP BoS</v>
          </cell>
        </row>
        <row r="32">
          <cell r="Y32" t="str">
            <v>REF Utdata</v>
          </cell>
        </row>
        <row r="33">
          <cell r="Y33" t="str">
            <v>VAL Operation</v>
          </cell>
        </row>
        <row r="34">
          <cell r="Y34" t="str">
            <v>VAL Anestesi/IVA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ättigheter behörighetsprof (2)"/>
      <sheetName val="Definition Behörighetsprofiler"/>
      <sheetName val="Versionshantering"/>
      <sheetName val="Info"/>
      <sheetName val="Beskriv. av flik Rättigheter"/>
      <sheetName val="Underlag till Cambio"/>
      <sheetName val="Uppslag"/>
      <sheetName val="ALLA Cosmic rättighetsnoder"/>
      <sheetName val="Rättigheter behörighetsprofil"/>
      <sheetName val="Användarroller Omvårdnad"/>
      <sheetName val="Användarroller Admin"/>
      <sheetName val="Funktionsklossar psykiatri"/>
      <sheetName val="TM2 behörigheter"/>
      <sheetName val="Barnmorska"/>
      <sheetName val="Barnmorska med fr"/>
      <sheetName val="Behandlare"/>
      <sheetName val="Central vårdplatskoordinator"/>
      <sheetName val="Dietist"/>
      <sheetName val="Journalgranskare"/>
      <sheetName val="Kommunanvändare"/>
      <sheetName val="Kommunanvändare + journal"/>
      <sheetName val="Tabell_Läkare"/>
      <sheetName val="Läkare"/>
      <sheetName val="Läkarstuderande"/>
      <sheetName val="Omvårdstuderande"/>
      <sheetName val="Omvårdnadspersonal"/>
      <sheetName val="Receptionist"/>
      <sheetName val="Provtagare"/>
      <sheetName val="Sekreterare"/>
      <sheetName val="Sjuksköterska"/>
      <sheetName val="Sjuksköterskestuderande"/>
      <sheetName val="Sjuksköterska med fr"/>
      <sheetName val="Studerande"/>
      <sheetName val="Användarroller Kommunanvändare"/>
      <sheetName val="Tilläggsbehörigheter Psykiatri"/>
      <sheetName val="Paket tilläggsbehörigheter"/>
      <sheetName val="Beskrivn. Tilläggsbehörigheter"/>
      <sheetName val="MENYVAL"/>
      <sheetName val="OLD Rättigheter Behörighetsprof"/>
      <sheetName val="BehÃ¶righetsdokument 4"/>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ättigheter behörighetsprof (2)"/>
      <sheetName val="Definition Behörighetsprofiler"/>
      <sheetName val="Versionshantering"/>
      <sheetName val="Info"/>
      <sheetName val="Beskriv. av flik Rättigheter"/>
      <sheetName val="Rättigheter behörighetsprofil"/>
      <sheetName val="Underlag till Cambio"/>
      <sheetName val="Uppslag"/>
      <sheetName val="Omv. Yrkesneutr - Traditonella"/>
      <sheetName val="ADM. Yrkesneut - Traditionella"/>
      <sheetName val="Funktionsklossar psykiatri"/>
      <sheetName val="TM2 behörigheter"/>
      <sheetName val="Barnmorska"/>
      <sheetName val="Barnmorska med fr"/>
      <sheetName val="Behandlare"/>
      <sheetName val="Central vårdplatskoordinator"/>
      <sheetName val="Dietist"/>
      <sheetName val="Journalgranskare"/>
      <sheetName val="Kommunanvändare"/>
      <sheetName val="Kommunanvändare + journal"/>
      <sheetName val="Tabell_Läkare"/>
      <sheetName val="Läkare"/>
      <sheetName val="Läkarstuderande"/>
      <sheetName val="Omvårdstuderande"/>
      <sheetName val="Omvårdnadspersonal"/>
      <sheetName val="Receptionist"/>
      <sheetName val="Provtagare"/>
      <sheetName val="Sekreterare"/>
      <sheetName val="Sjuksköterska"/>
      <sheetName val="Sjuksköterskestuderande"/>
      <sheetName val="Sjuksköterska med fr"/>
      <sheetName val="Studerande"/>
      <sheetName val="Användarroller kommunanvändare"/>
      <sheetName val="Paket tilläggsbehörigheter"/>
      <sheetName val="Behörighetsdokument 4"/>
    </sheetNames>
    <sheetDataSet>
      <sheetData sheetId="0"/>
      <sheetData sheetId="1"/>
      <sheetData sheetId="2"/>
      <sheetData sheetId="3"/>
      <sheetData sheetId="4"/>
      <sheetData sheetId="5"/>
      <sheetData sheetId="6"/>
      <sheetData sheetId="7">
        <row r="10">
          <cell r="Y10" t="str">
            <v>AG Kvinnosjukdomar och förlossning</v>
          </cell>
        </row>
        <row r="11">
          <cell r="Y11" t="str">
            <v>AG Lung- och allergisjukdomar</v>
          </cell>
        </row>
        <row r="12">
          <cell r="Y12" t="str">
            <v>AG Mag- och tarmsjukdomar</v>
          </cell>
        </row>
        <row r="13">
          <cell r="Y13" t="str">
            <v>AG Nervsystemets sjukdomar</v>
          </cell>
        </row>
        <row r="14">
          <cell r="Y14" t="str">
            <v>AG Njur- och urinvägssjukdomar</v>
          </cell>
        </row>
        <row r="15">
          <cell r="Y15" t="str">
            <v>AG Psykisk hälsa</v>
          </cell>
        </row>
        <row r="16">
          <cell r="Y16" t="str">
            <v>AG Rehabilitering, habilitering och försäkringsmedicin</v>
          </cell>
        </row>
        <row r="17">
          <cell r="Y17" t="str">
            <v>AG Reumatiska sjukdomar</v>
          </cell>
        </row>
        <row r="18">
          <cell r="Y18" t="str">
            <v>AG Rörelseorganens sjukdomar</v>
          </cell>
        </row>
        <row r="19">
          <cell r="Y19" t="str">
            <v>AG Tandvård</v>
          </cell>
        </row>
        <row r="20">
          <cell r="Y20" t="str">
            <v>AG Äldres hälsa</v>
          </cell>
        </row>
        <row r="21">
          <cell r="Y21" t="str">
            <v>AG Ögonsjukdomar</v>
          </cell>
        </row>
        <row r="22">
          <cell r="Y22" t="str">
            <v>AG Öron-, näs- och halssjukdomar</v>
          </cell>
        </row>
        <row r="23">
          <cell r="Y23" t="str">
            <v>EXP Bildhantering och Multimedia</v>
          </cell>
        </row>
        <row r="24">
          <cell r="Y24" t="str">
            <v>EXP Läkemedel</v>
          </cell>
        </row>
        <row r="25">
          <cell r="Y25" t="str">
            <v>EXP Översikter</v>
          </cell>
        </row>
        <row r="26">
          <cell r="Y26" t="str">
            <v>EXP LINK</v>
          </cell>
        </row>
        <row r="27">
          <cell r="Y27" t="str">
            <v>EXP Remisser, Resursplanering och Vårdadministration</v>
          </cell>
        </row>
        <row r="28">
          <cell r="Y28" t="str">
            <v>EXP Vårddokumentation</v>
          </cell>
        </row>
        <row r="29">
          <cell r="Y29" t="str">
            <v>EXP Nationella tjänster</v>
          </cell>
        </row>
        <row r="30">
          <cell r="Y30" t="str">
            <v>EXP Ramverk</v>
          </cell>
        </row>
        <row r="31">
          <cell r="Y31" t="str">
            <v>EXP BoS</v>
          </cell>
        </row>
        <row r="32">
          <cell r="Y32" t="str">
            <v>REF Utdata</v>
          </cell>
        </row>
        <row r="33">
          <cell r="Y33" t="str">
            <v>VAL Operation</v>
          </cell>
        </row>
        <row r="34">
          <cell r="Y34" t="str">
            <v>VAL Anestesi/IVA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ättigheter behörighetsprof (2)"/>
      <sheetName val="Nya rättighetsnoder inlev ht-22"/>
      <sheetName val="Behörighetsprofil_Användarroll"/>
      <sheetName val="Definition Behörighetsprofiler"/>
      <sheetName val="Blad2"/>
      <sheetName val="Blad5"/>
      <sheetName val="Blad3"/>
      <sheetName val="Rättigheter behörighetsprofil"/>
      <sheetName val="Vald grupp"/>
      <sheetName val="Uppslag"/>
      <sheetName val="Valda noder"/>
      <sheetName val="Blad4"/>
      <sheetName val="Backup behörighetsprofiler"/>
      <sheetName val="Ordlista Menyval"/>
      <sheetName val="Definition Administrativa"/>
      <sheetName val="Lev Cambio rev, namn"/>
      <sheetName val="ADM. Yrkesneut - Traditionella"/>
      <sheetName val="Omv. Yrkesneutr - Traditonella"/>
      <sheetName val="Funktionsklossar - Rättighetsno"/>
      <sheetName val="Funktionsklossar"/>
      <sheetName val="Funktionsklossar psykiatri"/>
      <sheetName val="TM2 behörigheter"/>
      <sheetName val="Barnmorska"/>
      <sheetName val="Barnmorska med fr"/>
      <sheetName val="Behandlare"/>
      <sheetName val="Central vårdplatskoordinator"/>
      <sheetName val="Dietist"/>
      <sheetName val="Journalgranskare"/>
      <sheetName val="Kommunanvändare"/>
      <sheetName val="Kommunanvändare + journal"/>
      <sheetName val="Tabell_Läkare"/>
      <sheetName val="Läkare"/>
      <sheetName val="Läkarstuderande"/>
      <sheetName val="Omvårdstuderande"/>
      <sheetName val="Omvårdnadspersonal"/>
      <sheetName val="Receptionist"/>
      <sheetName val="Provtagare"/>
      <sheetName val="Sekreterare"/>
      <sheetName val="Sjuksköterska"/>
      <sheetName val="Sjuksköterskestuderande"/>
      <sheetName val="Sjuksköterska med fr"/>
      <sheetName val="Studerande"/>
      <sheetName val="Adminnoder"/>
      <sheetName val="AdminProfiler"/>
      <sheetName val="Blad1"/>
      <sheetName val="Uppslag ADMIN"/>
      <sheetName val="Användarroller kommunanvändare"/>
      <sheetName val="Cambios nya noder aug 23"/>
      <sheetName val="Definition Behörighetsprofil"/>
      <sheetName val="Inkomna frågor"/>
      <sheetName val="Forskare"/>
      <sheetName val="Behörighetsdokument 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persons/person.xml><?xml version="1.0" encoding="utf-8"?>
<personList xmlns="http://schemas.microsoft.com/office/spreadsheetml/2018/threadedcomments" xmlns:x="http://schemas.openxmlformats.org/spreadsheetml/2006/main">
  <person displayName="Elin Larnemo" id="{EFEBA2CD-10F9-4E5D-B22A-501BD3914108}" userId="" providerId=""/>
  <person displayName="Anna Skogsberg" id="{4E31D5C0-211D-476B-A93A-31046E2942CC}" userId="" providerId=""/>
  <person displayName="Mikaela Nilsson" id="{0DFBDCF3-DB02-4AD7-9D02-6BB91E5CDF7A}" userId="" providerId=""/>
  <person displayName="Luca Kokaia" id="{F3960CF0-ED92-4A95-8521-80BE5FCF1181}" userId="S::Luca.Kokaia@cambio.se::758883b9-e8e8-422a-8857-f4d79ccf7f11" providerId="AD"/>
  <person displayName="Skogsberg Anna RK" id="{F9A3B69C-F363-4A61-B3F8-58182082D208}" userId="S::Anna.Skogsberg@regionhalland.se::0b98da7b-dc18-4f74-9596-1b10c7a3acb8" providerId="AD"/>
  <person displayName="Nilsson Mikaela - ITF - IT-vårdsystem" id="{D9615945-6F7A-4F1A-8E18-281DC06872E5}" userId="S::mikaela.nilsson@regiongavleborg.se::2b03adf9-6e25-433a-82b2-fa989b340674"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as Osterman" refreshedDate="45013.404657407409" createdVersion="6" refreshedVersion="8" minRefreshableVersion="3" recordCount="4779" xr:uid="{00000000-000A-0000-FFFF-FFFF00000000}">
  <cacheSource type="worksheet">
    <worksheetSource name="Tabell_Rättigheter"/>
  </cacheSource>
  <cacheFields count="16">
    <cacheField name="Yrkesneutral behörighetsprofil" numFmtId="0">
      <sharedItems count="26">
        <s v="4.6.1  Legitimerad behandlare med remiss, läkemedel med förskrivning"/>
        <s v="4.6.3  Legitimerad behandlare läkemedel - födelseanmälan, tillväxtkurva   "/>
        <s v="4.6.2  Legitimerad behandlare läkemedel med förskrivning - födelseanmälan, tillväxtkurva"/>
        <s v="4.6.6  Behandlare"/>
        <s v="4.6.19  Läs"/>
        <s v="4.6.9  Legitimerad behandlare remiss och förskrivning - nutrition"/>
        <s v="4.6.16  Studerande läkemedel - ordination"/>
        <s v="4.6.18  Studerande - patientnära vård"/>
        <s v="4.6.8  Omvårdnadspersonal"/>
        <s v="4.6.5  Legitimerad behandlare läkemedel   "/>
        <s v="4.6.17  Studerande läkemedel - administrering"/>
        <s v="4.6.4  Legitimerad behandlare läkemedel med förskrivning"/>
        <s v="4.6.15  Vårdplatskoordinator"/>
        <s v="4.6.11  Vårdadministratör - grund"/>
        <s v="4.6.10  Provtagare - endast provtagning"/>
        <s v="Kommunanvändare"/>
        <s v="Kommunanvändare + journal"/>
        <s v="4.6.14  Kvalitetsuppföljning - journalgranskning"/>
        <s v="4.6.13  Receptionist"/>
        <s v=""/>
        <s v="4.6.12  Vårdadministratör -  signering"/>
        <s v="4.6.7  Behandlare remissmottagare"/>
        <s v="4.6.3  Legitimerad behandlare läkemedel   " u="1"/>
        <s v="4.6.2  Legitimerad behandlare läkemedel med förskrivning" u="1"/>
        <s v="4.6.19  Studerande - läs" u="1"/>
        <s v="4.6.15  Central vårdplatskoordinator - Vårdplatskoordinator" u="1"/>
      </sharedItems>
    </cacheField>
    <cacheField name="Grupp" numFmtId="0">
      <sharedItems count="31">
        <s v="Aktivetsramverket"/>
        <s v="Arketyper"/>
        <s v="Att göra - Patient"/>
        <s v="Bed management"/>
        <s v="Beställning"/>
        <s v="Beställning och svar"/>
        <s v="Birth"/>
        <s v="Diktering"/>
        <s v="E-besök"/>
        <s v="Enhetsöversikten"/>
        <s v="Fraseditor"/>
        <s v="Insight"/>
        <s v="Journaltabell"/>
        <s v="Kliniska översikter"/>
        <s v="Link"/>
        <s v="Läkemedel"/>
        <s v="Media Management"/>
        <s v="Nova"/>
        <s v="Operation (TM2) "/>
        <s v="Remiss"/>
        <s v="Resursplanering"/>
        <s v="Hälsoärende"/>
        <s v="Uppmärksamhetssignal"/>
        <s v="Vårdadministration"/>
        <s v="Vårddokumentation"/>
        <s v="Vätskebalans"/>
        <s v="Xview"/>
        <s v="Samtycke"/>
        <s v="CPO"/>
        <s v="Tillväxtkurva"/>
        <s v="Ramverk"/>
      </sharedItems>
    </cacheField>
    <cacheField name="Rättighetstyp" numFmtId="0">
      <sharedItems/>
    </cacheField>
    <cacheField name="Rättighetsnod/Funktionskloss" numFmtId="0">
      <sharedItems count="109">
        <s v="Data"/>
        <s v="ReadClinicalParameters"/>
        <s v="WriteClinicalParameters"/>
        <s v="To do - Patient"/>
        <s v="View"/>
        <s v="Order window"/>
        <s v="Inbox"/>
        <s v="InvestigationBasedRequest"/>
        <s v="LabList"/>
        <s v="LocalAnalysis"/>
        <s v="ManualInput"/>
        <s v="SignedList"/>
        <s v="SpecimenBasedRequest"/>
        <s v="SpecimenCollection"/>
        <s v="Status"/>
        <s v="PartusWindowAccess"/>
        <s v="Opendictation"/>
        <s v="AllowVideoMeeting"/>
        <s v="Activity_handler"/>
        <s v="BedAssignment"/>
        <s v="Contact_Admin"/>
        <s v="Emergency_Overview"/>
        <s v="PatientLog"/>
        <s v="Priority_Window"/>
        <s v="Valuables_Window"/>
        <s v="SpecialityReferrals"/>
        <s v="PhraseEditor"/>
        <s v="open_insight"/>
        <s v="list"/>
        <s v="result"/>
        <s v="MedicalRecordTable"/>
        <s v="CaseOverviewAndCaseForView"/>
        <s v="Medicine cabinet administration"/>
        <s v="Nutrition products"/>
        <s v="Drugs prescription"/>
        <s v="Self-administering"/>
        <s v="Activate unplanned drug treatment"/>
        <s v="Consumables"/>
        <s v="Drug review and pharmaceutical story"/>
        <s v="Nurse view"/>
        <s v="Send E-recipe"/>
        <s v="Patient group direction"/>
        <s v="Verbal prescription"/>
        <s v="Handed over"/>
        <s v="Create Media study"/>
        <s v="Media overview"/>
        <s v="Media studies"/>
        <s v="ResistanceOverview"/>
        <s v="access"/>
        <s v="TheatreCaseConfirmation"/>
        <s v="AnaestheticPlan"/>
        <s v="WaypointRegistration"/>
        <s v="RequestComponent"/>
        <s v="Assessment"/>
        <s v="Request"/>
        <s v="Rejection"/>
        <s v="Answer"/>
        <s v="Scheme"/>
        <s v="Schedule"/>
        <s v="Reservation"/>
        <s v="PlanAction"/>
        <s v="Health Issue"/>
        <s v="Write non standard procedure"/>
        <s v="Write hypersensitivity"/>
        <s v="Write Contagious disease"/>
        <s v="Write treatment and condition"/>
        <s v="Read attention signal"/>
        <s v="Change cash box"/>
        <s v="Invalidate"/>
        <s v="Health Issue overview"/>
        <s v="Occurrence"/>
        <s v="Link information to health issue"/>
        <s v="Institutional registration"/>
        <s v="Counter adminstration"/>
        <s v="Contact overview"/>
        <s v="Registrate codes"/>
        <s v="GoodsSale overview"/>
        <s v="Counter registration"/>
        <s v="Journal"/>
        <s v="PDF"/>
        <s v="PrintoutReference"/>
        <s v="Fluidregistration"/>
        <s v="Goalbalance"/>
        <s v="Open"/>
        <s v="ProcedurePlan"/>
        <s v="SurgicalRecord"/>
        <s v="Consent Management"/>
        <s v="Consent for shared EHR"/>
        <s v="Functions for consent för EHR"/>
        <s v="EquipmentPlanning"/>
        <s v="CareProgressOverview"/>
        <s v="GrowthChart"/>
        <s v="Transfercompletion"/>
        <s v="Framework/PatientIDSearch"/>
        <s v="Ready to export"/>
        <s v="Invoice overview"/>
        <s v="Query"/>
        <s v="Patient"/>
        <s v="Map"/>
        <s v="Resources"/>
        <s v="Restricted"/>
        <s v="Search_log"/>
        <s v="Counter period check"/>
        <s v="Webscheduler administration"/>
        <s v="BedOverview"/>
        <s v="AnaestheticRecord"/>
        <s v="RecoveryRegistration"/>
        <s v="PatientNote"/>
        <s v="EditInfoClass" u="1"/>
      </sharedItems>
    </cacheField>
    <cacheField name="Värde" numFmtId="0">
      <sharedItems containsBlank="1" count="179">
        <s v="Read"/>
        <s v="ReadClinicalParameters"/>
        <s v="WriteClinicalParameters"/>
        <s v="Open"/>
        <s v="OpenBedOverview"/>
        <s v="Order"/>
        <s v="Sign"/>
        <s v="Finish"/>
        <s v="Save"/>
        <s v="Send"/>
        <s v="EditAdministrativeInfo"/>
        <s v="AllowSave"/>
        <s v="AllowSign"/>
        <s v="AllowVideoMeeting"/>
        <s v="Open_Activity_Handler"/>
        <s v="Open_Bedassignment"/>
        <s v="Open_Contact_Admin"/>
        <s v="Save_Contact_Admin_Data"/>
        <s v="Open_Emergency_Overview"/>
        <s v="Open_PatientLog"/>
        <s v="Open_Priority_Window"/>
        <s v="Save_Priority_Window_Data"/>
        <s v="Open_SpecialityReferrals"/>
        <s v="Save_SpecialityReferrals"/>
        <s v="view"/>
        <s v="export_anonymized_data"/>
        <s v="Open Analyse Area"/>
        <s v="Open My overview"/>
        <s v="Open patient overview"/>
        <s v="Open management overview"/>
        <s v="CloseAndActivateCase"/>
        <s v="InvalidateCase"/>
        <s v="SendReadyForDischargeMessage"/>
        <s v="SendUpdatedPlannedDischargeDate"/>
        <s v="ViewDocumenttationOfPlans"/>
        <s v="ViewMessages"/>
        <s v="WriteMessagesTab"/>
        <s v="OpenCaseForView"/>
        <s v="OpenCaseOverview"/>
        <s v="open sent e-recipe over view"/>
        <s v="Administer Medicine cabinet"/>
        <s v="Open Medication"/>
        <s v="Open planned occasion for unit"/>
        <s v="Set ready to sign"/>
        <s v="Create self-prescribed"/>
        <s v="Print patient instruction"/>
        <s v="Save a personal favorite"/>
        <s v="Sign self-administrering"/>
        <s v="Add extra occasion"/>
        <s v="Student sign"/>
        <s v="Activate a unplanned drug treatment to active"/>
        <s v="Print recipe and requisition"/>
        <s v="Create drug review"/>
        <s v="Create drug review and approve administrering"/>
        <s v="Create pharmaceutical story"/>
        <s v="Change dose on one occasion"/>
        <s v="Sign administration occasion"/>
        <s v="Skip administration occasion"/>
        <s v="Outpatient administration"/>
        <s v="Send drugs"/>
        <s v="Send nutritions"/>
        <s v="Send consumables"/>
        <s v="Use PGD"/>
        <s v="Register verbal prescription"/>
        <s v="Set drug to be handed over"/>
        <s v="Open Unit time and medicine cabinet administration"/>
        <s v="Student sign administration occasion"/>
        <s v="Create"/>
        <s v="Search"/>
        <s v="advanced"/>
        <s v="Confirm schedule"/>
        <s v="Register"/>
        <s v="Accept"/>
        <s v="DeregisterRequest"/>
        <s v="OpenHandleReceivedRequests"/>
        <s v="OpenHandleSavedAndSentRequests"/>
        <s v="CancelRequest"/>
        <s v="ReadyToHandle"/>
        <s v="ViewMedicalInformation"/>
        <s v="SignPaymentAgreement"/>
        <s v="SignRejection"/>
        <s v="SignAnswer"/>
        <s v="SignRequest"/>
        <s v="SendUnsigned"/>
        <s v="SendUnsignedRejection"/>
        <s v="Cancel"/>
        <s v="ReadyToSign"/>
        <s v="RejectionReadyToSign"/>
        <s v="ForwardRequest"/>
        <s v="OpenReceivedRequests"/>
        <s v="OpenSavedAndSentRequests"/>
        <s v="EditOfferScheme"/>
        <s v="EditResourceScheme"/>
        <s v="bookAction"/>
        <s v="Unbook"/>
        <s v="Book"/>
        <s v="PrintSchedule"/>
        <s v="CancelContact"/>
        <s v="Rebook"/>
        <s v="SavePlanAction"/>
        <s v="BlockScheduledOffer"/>
        <s v="OpenPlanAction"/>
        <s v="ReadResourceAssignment"/>
        <s v="OpenPlannedActions"/>
        <s v="Close Health Issue"/>
        <s v="ReadOfferScheme"/>
        <s v="Create new health issue"/>
        <s v="OpenReservation"/>
        <s v="Invalidate health issue"/>
        <s v="ReadResourceScheme"/>
        <s v="Merge health issue"/>
        <s v="OpenSchedule"/>
        <s v="Refine name"/>
        <s v="Write non standard procedure "/>
        <s v="Write hypersensitivity none drug"/>
        <s v="Write hypersensitivity drug"/>
        <s v="Write contagious disease"/>
        <s v="Write condition"/>
        <s v="Read attention signal"/>
        <s v="Re-open closed health issue"/>
        <s v="Set health issue as chronic"/>
        <s v="Change"/>
        <s v="Split health issue"/>
        <s v="Link contacts"/>
        <s v="Link medical record notes"/>
        <s v="Link referrals and commitments"/>
        <s v="Write"/>
        <s v="Invalidate"/>
        <s v="SignWithObligatoryAttestation"/>
        <s v="Invalidate Table"/>
        <s v="CounterSign"/>
        <s v="Print"/>
        <s v="Unconfirm schedule"/>
        <s v="Open Program view"/>
        <s v="Open Case view"/>
        <s v="Register  "/>
        <s v="Revoke"/>
        <s v="Create and Remove"/>
        <s v="Update"/>
        <s v="OpenGrowthChart"/>
        <s v="perform_admissions_from_emergency"/>
        <s v="perform_new_admissions"/>
        <s v="Enabled"/>
        <s v="Identify_all_patients"/>
        <s v="Identify_listed_patients"/>
        <s v="Publish_all"/>
        <s v="Review"/>
        <s v="View_all_resources"/>
        <s v="Include"/>
        <s v="Export_serverside"/>
        <s v="Export_pseudonymized_data"/>
        <s v="Export_identfied_data"/>
        <s v="Administer occasion"/>
        <s v="Hand Over Occassion"/>
        <s v="Dispense occasion"/>
        <s v="EditResourceAssignment"/>
        <s v="ManageUnitGroups"/>
        <s v="ManageOvercrowdingPlan"/>
        <s v="OpenAdministerLocations"/>
        <s v="OpenAdministerEstablishedBeds"/>
        <s v="OpenAdministerAvailiableBeds"/>
        <s v="Basic"/>
        <s v="findPLannedActions"/>
        <s v="bookActionSharedTimeSlot"/>
        <s v="Write treatment"/>
        <s v="Open and save"/>
        <m u="1"/>
        <s v="Save_Contact_Admin" u="1"/>
        <s v="Registrera" u="1"/>
        <s v="Öppna ärendevy" u="1"/>
        <s v="Spara" u="1"/>
        <s v="Öppna programvy" u="1"/>
        <s v="Skriv ut" u="1"/>
        <s v="Öppna" u="1"/>
        <s v="EditInfoClass" u="1"/>
        <s v="Bekräfta schema (op-salar)" u="1"/>
        <s v="Avbekräfta schema (op-salar)" u="1"/>
        <s v="Signera" u="1"/>
        <s v="WrieMessagesTab" u="1"/>
      </sharedItems>
    </cacheField>
    <cacheField name="G_B" numFmtId="0">
      <sharedItems containsBlank="1"/>
    </cacheField>
    <cacheField name="ID" numFmtId="0">
      <sharedItems containsBlank="1"/>
    </cacheField>
    <cacheField name="Beskrivning - Vad rättighetsnoden/funktionsklossen ger behörighet till" numFmtId="0">
      <sharedItems count="256" longText="1">
        <s v="Ger behörighet att läsa information på aktiviteter som skapats utifrån remitterande eller vårdande enhet"/>
        <s v="Ger behörighet  att läsa angivna värden i arketypbaserad_x000a_kliniska parametrar"/>
        <s v="Ger behörighet  att ange värden i arketypbaserade kliniska parametrar i Patientenöversikten och i Vätskebalansen"/>
        <s v="Ger behörighet att öppna fönstret att göra - patient"/>
        <s v="Ger behörighet att öppna fönstret Vårdplatsöversikt"/>
        <s v="Ger behörighet till det gemensamma beställningsfönstret"/>
        <s v="Behörighet att beställa via det gemensamma beställningsfönstret samt beställa aktiviteter via att göra - patient. "/>
        <s v="Ger behörighet att öppna poster i fönstret Inkorg svar"/>
        <s v="Ger behörighet att öppna  och signera poster i fönstret Inkorg svar  och att signera i Osignerat och ovidimerat. "/>
        <s v="Ger behörighet att skicka samt signera beställning radiologi. Detta sker via en knapp."/>
        <s v="Ger behörighet att öppna beställning radiologi för ny beställning."/>
        <s v="Ger behörighet att spara beställning radiologi"/>
        <s v="Ger behörighet att skicka beställning radiologi"/>
        <s v="Ger behörighet att signera innan skicka beställning radiologi"/>
        <s v="Ger behörighet att öppna svar provbunden"/>
        <s v="Ger behörighet att vidimera svar/undersökningar i fönstret Svar provbunden."/>
        <s v="Ger behörighet att öppna fönstret Inmatning av lokala analyser"/>
        <s v="Ger behörighet att öppna fönstret_x000a_Manuell inmatning svar."/>
        <s v="Ger behörighet att öppna fönstret Signerade och ej skickade Radiologiremisser"/>
        <s v="Ger behörighet att ändra i den administrativa informationen i fönstret Beställning provbunden"/>
        <s v="Ger behörighet att skicka i fönstret Beställning provbunden"/>
        <s v="Ger behörighet att öppna fönstret Beställning provbunden"/>
        <s v="Ger behörighet att spara i fönstret Beställning provbunden"/>
        <s v="Ger behörighet att öppna fönstret Provtagningsunderlag."/>
        <s v="Ger behörighet att öppna fönstret Beställningsstatus."/>
        <s v="Ger behörighet att registrera en födsel och spara"/>
        <s v="Ger behörighet att registrera en födsel och signera"/>
        <s v="Ger behörighet att öppna Diktatlistan/ ljuddiktat "/>
        <s v="Ger behörighet att få ansluta till videomöten"/>
        <s v="Ger behörighet att öppna aktiviteter"/>
        <s v="Ger behörighet att öppna platsdialogen. "/>
        <s v="Ger behörighet att öppna kontaktinfo"/>
        <s v="Ger behörighet spara ändringar i kontaktinfo"/>
        <s v="Ger behörighet att öppna Enhetsöversikten"/>
        <s v="Ger behörighet att öppna patientlogg"/>
        <s v="Ger behörighet att öppna prioriteringsfönstret"/>
        <s v="Ger behörighet att spara i prioriteringsfönstret"/>
        <s v="Ger behörighet att öppna fönstret för värdesaker"/>
        <s v="Ger behörighet att spara ändringar i fönstret för värdesaker"/>
        <s v="Ger behörighet att öppna specialistförfrågan"/>
        <s v="Ger behörighet att spara specialistförfrågan"/>
        <s v="Ger behörighet att öppna fönstret Fraseditor"/>
        <s v="Ger behörighet att öppna fönstret Cosmic Insight och ta del av de frågor som finns publicerade. "/>
        <s v="Ger behörighet att se listvyn. "/>
        <s v="Ger behörighet att exportera anonyma resultat från COSMIC till filer så som CSV."/>
        <s v="Ger behörighet att signera journaltabeller"/>
        <s v="Ger behörighet att öppna Analysytan"/>
        <s v="Ger behörighet att öppna Min översikt"/>
        <s v="Ger behörighet att öppna Patientöversikten"/>
        <s v="Ger behörighet att öppna Verksamhetsöversikten"/>
        <s v="Ger behörighet att stänga och aktivera ett ärende"/>
        <s v="Ger behörighet att makulera ett ärende"/>
        <s v="Ger behörighet att skicka meddelande om utskrivningsklar"/>
        <s v="Ger behörighet att skicka planerad utskrivningsdatum"/>
        <s v="Ger behörighet till fliken Planer"/>
        <s v="Ger behörighet till fliken Meddelanden"/>
        <s v="Ger skrivbehörigheter i fliken Meddelanden "/>
        <s v="Ger behörighet att öppna ärende för &lt;PatientID&gt; fönstret"/>
        <s v="Ger behörighet att öppna ärendeöversikten"/>
        <s v="Ger behörighet att öppna översikt över skickade recept. Tänkt att användas för analys"/>
        <s v="Ger behörighet att redigera enhetens medicinskåp i fönstret Läkemedelsförråd."/>
        <s v="Ger behörighet att öppna fönstret läkemedel"/>
        <s v="Ger behörighet att öppna fönstret Beställningsunderlag för vaccin."/>
        <s v="Ger behörighet att indikera att en förskrivning av nutritionsprodukt är redo att signeras i fönstret Läkemedel."/>
        <s v="Ger behörighet att dokumentera en behandling som initierats av patienten_x000a_själv, till exempel för icke-godkända naturläkemedel_x000a_eller liknande."/>
        <s v="Ger behörighet att göra en utskrift av en patientinstruktion i fönstret_x000a_Läkemedel/ fliken Utkorg."/>
        <s v="Ger behörighet att kunna skapa en personlig mall och spara den som favorit."/>
        <s v="Behörighet att ange självadministrering för en behandling eller ett utdelningstillfälle i fönstret Läkemedel/ fliken Läkemedelslista eller fliken Utdelningsvy. "/>
        <s v="Ger behörighet att lägga till ett extra utdelningstillfälle på en läkemedelsbehandling i fliken Läkemedelslista."/>
        <s v="Ger behörighet att signera en läkemedelsordination och/eller ett recept som ska kontrasigneras i fönstret Läkemedel."/>
        <s v="Ger behörighet att aktivera en ej tidsatt läkemedelsbehandling från fönstret Läkemedel/fliken Läkemedelslista."/>
        <s v="Ger behörighet att göra en utskrift av patientinstruktioner från fönstret Läkemedel"/>
        <s v="Ger behörighet att göra en utskrift av förbrukningsartiklar på recept eller rekvisition_x000a_i fönstret Läkemedel."/>
        <s v="Ger behörighet att skapa och signera recept på förbrukningsartiklar i_x000a_fönstret Läkemedel."/>
        <s v="Ger behörighet att skapa en läkemedelsgenomgång i fönstret Läkemedel/ fliken Läkemedelslista."/>
        <s v="Ger behörighet att göra en läkemedelsgenomgång och godkänna administrering_x000a_i fönstret Läkemedel/ fliken Läkemedelslista."/>
        <s v="Ger behörighet att skapa en läkemedelsberättelse i fönstret Läkemedel/ fliken Läkemedelslista."/>
        <s v="Ger behörighet att skriva ut läkemedelsrecept eller rekvisitioner i fönstret Läkemedel/ fliken Utkorg."/>
        <s v="Ger behörighet att skapa, spara och signera läkemedelsförskrivningar och recept i fönstret Läkemedel. Styr även möjligheten att signera ändring av en läkemedelsbehandling."/>
        <s v="Ger behörighet att ändra dosering för en enstaka dos i fönstret Läkemedel/ fliken Utdelningsvy."/>
        <s v="Ger behörighet att signera preparat, administreringar, registreringar och anteckningar om administreringstillfällen i fönstret Läkemedel/ fliken Utdelningsvy. "/>
        <s v="Ger behörighet att hoppa över ett utdelningstillfälle i fönstret Läkemedel/fliken Utdelningsvy."/>
        <s v="Ger behörighet att registrera ett recept för Receptadministrering i fliken Läkemedelslista."/>
        <s v="Ger behörighet att lägga till ett extra utdelningstillfälle på en nutritionsprodukt i fliken Läkemedelslista."/>
        <s v="Ger behörighet att göra en utskrift av patientinstruktioner för nutritionsprodukter i fönstret Läkemedel/Utkorg."/>
        <s v="Ger behörighet att skriva ut en förskriven nutritionsprodukt i fönstret Läkemedel/ fliken Utkorg."/>
        <s v="Ger behörighet att skapa och signera förskrivningar av nutritionsprodukter_x000a_i fönstret Läkemedel."/>
        <s v="Ger behörighet att förskriva läkemedel via e-recept"/>
        <s v="Ger behörighet att förskriva nutritionsprodukter via e-recept"/>
        <s v="Ger behörighet att förskriva förbrukningsartiklar via e-recept"/>
        <s v="Ger behörighet att använda ordinationer enligt generella direktiv i fönstret Läkemedel/ fliken Ny."/>
        <s v="Ger behörighet att indikera att öppenvårdsförskrivningar av förbrukningsartiklar_x000a_är redo att signeras i fönstret Läkemedel."/>
        <s v="Registrera en telefonordination för kontrasignering i_x000a_fönstret Läkemedel."/>
        <s v="Ger behörighet att indikera att en behandling kan överlämnas både på behandlingsnivå och utdelningstillfälle."/>
        <s v="Ger behörighet att öppna fönstret Enhetens tider och läkemedelsförråd."/>
        <s v="Ger behörighet att signera recept på förbrukningsartiklar som ska kontrasigneras i fönstret Läkemedel."/>
        <s v="Ger behörighet att skapa och signera en förskrivning av nutritionsprodukter att kontrasigneras i fönstret Läkemedel."/>
        <s v="Ger behörighet att signera ett utdelningstillfälle som ska kontrasigneras i fönstret Läkemedel/ fliken Utdelningsvy."/>
        <s v="Ger behörighet att indikera att läkemedelsordinationer och recept är redo att signeras i fönstret Läkemedel. Kontrollerar också möjligheten att förnya befintliga recept och ange dem som redo att signeras."/>
        <s v="Ger behörighet att skapa en mediaundersökning"/>
        <s v="Ger behörighet till mediaöveriskten samt möjligheten att direkt söka och få tillgång till media som finns tillgänglig i externa PACS"/>
        <s v="Ger behörighet att öppna fönstret Mediaundersökningar"/>
        <s v="Ger behörighet att öppna resistensöversikten"/>
        <s v="Denna nod ger behörighet till att läsa och hantera patienter via Nova. Slutanvändares tillgång till patientinformationen styrs av de övriga behörigheter i COSMIC. Samma behörighet i COSMIC gäller för Nova."/>
        <s v="Ger behörighet att bekräfta ett schema"/>
        <s v="Ger behörighet att spara en anestesiplan "/>
        <s v="Ger behörighet att signera en anestesiplan "/>
        <s v="Ger behörighet att öppna en anestesiplan  - under utveckling"/>
        <s v="Ger behörighet att öppna en anestesiplan - Under utveckling"/>
        <s v="Ger behörighet att tidsregistrera"/>
        <s v="Ger behörighet att acceptera remisser och skapa vårdåtagande via remissväljaren. "/>
        <s v="Ger behörighet att acceptera remisser och skapa vårdåtagande. "/>
        <s v="Ger behörighet att avregistrera remisser. "/>
        <s v="Ger behörighet att hantera inkommande remisser. "/>
        <s v="Ger behörighet att hantera utgående remisser. "/>
        <s v="Ger behörighet att makulera remisser"/>
        <s v="Ger behörighet att registrera och spara remisser mottagna på papper (gäller fönstret &quot;Registrera remisser&quot;). "/>
        <s v="Ger behörighet att se medicinisk information i flikarna Remiss, Bedömning och Svar"/>
        <s v="Ger behörighet att se remisser"/>
        <s v="Ger behörighet att signera betalningsförbindelse. _x000a_Knappen &quot;Signera&quot; är tillgänglig för användare som har både behörighet att signera en remiss och betalningsförbindelse. Om användare endast har behörighet att signera betalningsförbindelse visas istället knappen &quot;Signera betalningsförbindelse&quot;. "/>
        <s v="Ger behörighet att signera och skicka avvsiningssvar till en remiss."/>
        <s v="Ger behörighet att signera remissvar. "/>
        <s v="Ger behörighet att signera, spara och radera remisser. _x000a_Användare med denna behörighet kan även spara, signera senare och vidimera svar. "/>
        <s v="Ger behörighet att skicka osignerad. _x000a_Användare med denna behörighet kan även spara remissvar. "/>
        <s v="Ger behörighet att skriva och spara remissbedömning. "/>
        <s v="Ger behörighet att avvisa en remiss som osignerad. Användare med denna behörighet kan även sätta avvsiningsvar som &quot;klar för signering&quot; och även spara för senare hantering. "/>
        <s v="Ger behörighet att makulera remissbedömning. Användare med denna behörighet har även möjlighet att makulera remissbekräftelse."/>
        <s v="Ger behörighet att makulera remissvar. Knappen &quot;Makulera&quot; är tillgänglig för användare som har denna behörighet."/>
        <s v="Ger Behörighet att sätta en remiss som &quot;klar för signering&quot;. _x000a_Användare som har denna behörighet kan även spara och radera sparade remisser samt sätta en betalningsförbindelse som &quot;klar för signering&quot;. "/>
        <s v="Ger behörighet att sätta en remissavvisning som &quot;klar för signering&quot;. _x000a_Användare som har denna behörighet har även möjlighet att sätta en pappersremissavvisning som &quot;klar för vidimering&quot; och ta bort avvisningssvar. "/>
        <s v="Ger behörighet att sätta ett remissvar som &quot;klar för signering&quot; och &quot;klar för vidimering&quot;. _x000a_Användare med denna behörighet kan även spara ett svar och välja att sätta det som &quot;klar för signering&quot; eller &quot;klar för vidimering&quot; vid ett senare tillfälle. "/>
        <s v="Ger behörighet att vidarebefordra remisser. "/>
        <s v="Ger behörighet att öppna fönstret &quot;Inkommande remisser&quot;. "/>
        <s v="Ger behörighet att öppna fönstret &quot;utgående remisser&quot;. "/>
        <s v="Behörighet att skapa nya eller ändra befintliga vårdtjänstschema"/>
        <s v="Behörighet att skapa och ändra Resursschema"/>
        <s v="Ger behörighet  att boka tid på användarens egna enhet där man har rätt att boka. Detta kallas för ägande."/>
        <s v="Ger behörighet att avboka patienters bokade åtgärder i Tidbok"/>
        <s v="Ger behörighet att boka tid i Tidbok"/>
        <s v="Ger behörighet att göra utskrifter i  Tidbok"/>
        <s v="Ger behörighet att makulera bokad inskrivning via Inskrivningsöversikt eller Kontaktöversikt."/>
        <s v="Ger behörighet att omboka ett vårdtillfälle via Inskrivningsöversikt eller Kontaktöversikt "/>
        <s v="Ger behörighet att spara ändringar i ett bokningsunderlag"/>
        <s v="Ger behörighet att spärra tid i Tidbok"/>
        <s v="Ger behörighet att öppna bokningsunderlag"/>
        <s v="Ger behörighet att öppna fönstren Schemamallar, Bemanna Vårdtjänstschema, Bemanna schemamallar och Ej bemannade vårdtjänster"/>
        <s v="Ger behörighet att se patienters hälsoärenden i fönstret Hälsoärendeöversikt. Ger behörighet till hälsoärendepanelen i Patientlisten som används för att koppla anteckningar och remisser till ett hälsoärende"/>
        <s v="Ger behörighet att öppna fönstret Planerade vårdåtgärder"/>
        <s v="Ger behörighet att stänga ett hälsoärende"/>
        <s v="Ger behörighet att öppna fönstret Vårdtjänstschema"/>
        <s v="Ger behörighet att skapa ett nytt hälsoärende"/>
        <s v="Ger behörighet att öppna Inskrivningsöversikt"/>
        <s v="Ger behörighet att makulera ett hälsoärende"/>
        <s v="Ger behörighet att öppna Resursschema"/>
        <s v="Ger behörighet att slå ihop två hälsoärenden"/>
        <s v="Ger behörighet att öppna Tidbok"/>
        <s v="Ger behörighet att ändra namn på ett hälsoärende"/>
        <s v="Ger behörighet att registrera information om_x000a_vårdrutinavvikelse"/>
        <s v="Ger behörighet att registrera information om överkänslighet mot annat än läkemedel."/>
        <s v="Ger behörighet att registrera information om överkänslighet mot läkemedel."/>
        <s v="Ger behörighet att registrera information om smittsamma sjukdomar"/>
        <s v="Ger behörighet att registrera diagnosrelaterad information om en patient"/>
        <s v="Ger behörighet att läsa information från uppmärksamhetenssignalen som är skapad från en specifik enhet."/>
        <s v="Ger behörighet att återöppna ett stängt hälsoärende"/>
        <s v="Ger behörighet att sätta ett hälsoärende som kroniskt och vice versa"/>
        <s v="Ger behörighet att kunna ändra växelkassa som inloggad."/>
        <s v="Ger behörighet att dela upp ett hälsoärende till två"/>
        <s v="Ger behörighet att ändra funktion i fönster In- och utskrivning och Ångrafunktion i fönster vårdkontakt och efterregistrering samt fönster Ångra funktion."/>
        <s v="Ger behörighet att _x000a_öppna Hälsoärendeöversikten"/>
        <s v="Ger behörighet att öppna besökslista"/>
        <s v="Ger behörighet att länka kontakter till ett hälsoärende"/>
        <s v="Ger behörighet att länka journalanteckningar till ett hälsoärende"/>
        <s v="Ger behörighet att öppna In- och utskrivning"/>
        <s v="Ger behörighet att länka remisser och vårdåtagande till ett hälsoärende"/>
        <s v="Ger behörighet att öppna kassaställen och kassor. "/>
        <s v="Ger behörighet att öppna kontaktöversiktenen"/>
        <s v="Ger behörighet att öppna registrera koder"/>
        <s v="Ger behörighet att öppna varuförsäljningsöversikten"/>
        <s v="Ger behörighet att öppna vårdkontakt- och efterregistrering"/>
        <s v="Ger behörighet att öppna journal"/>
        <s v="Ger behörighet att signera sin egen anteckning"/>
        <s v="Ger behörighet att skriva en journalanteckning"/>
        <s v="Ger behörighet att öppna PDF"/>
        <s v="Ger behörighet att makulera en utskriftsreferens"/>
        <s v="Ger behörighet att signera med obligatorisk attesterare"/>
        <s v="Ger behörighet att makulera journaltabeller"/>
        <s v="Ger behörighet att se journalanteckningar utifrån vårdenhet"/>
        <s v="Ger behörighet att signera någon annan vårdpersonals anteckning"/>
        <s v="Ger behörighet att registrera värden i vätskebalansen"/>
        <s v="Ger behörighet att kunna ordinera en målbalans"/>
        <s v="Ger behörighet att öppna Xview"/>
        <s v="Ger behörighet att signera en operationsanmälan "/>
        <s v="Ger behörighet att öppna operationsanmälan - utveckling pågår"/>
        <s v="Ger behörighet att signera operationsregistreing"/>
        <s v="Ger behörighet att skriva ut operationsanmälan - utveckling pågår"/>
        <s v="Ger behörighet att spara operationsanmälan "/>
        <s v="Ger behörighet att spara operationsregistreing"/>
        <s v="Ger behörighet att öppaa en anestesiplan - under utveckling"/>
        <s v="Ger behörighet att avbekräfta ett schema"/>
        <s v="Ger behörighet att öppna fönstret Operationsprogram"/>
        <s v="Ger behörighet att öppna fönstret Samtyckeshantering"/>
        <s v="Ger behörighet att läsa samtycken för sammanhållen journalföring"/>
        <s v="Ger behörighet att registrera samtycken för sammanhållen journalföring"/>
        <s v="Ger behörighet att återkalla samtycken för sammanhållen journalföring"/>
        <s v="Ger behörighet att makulera samtycken för sammanhållen journalföring"/>
        <s v="Ger behörighet att skapa och ta bort utrustningstyper"/>
        <s v="Ger behörighet att uppdatera tillgänglighet för en utrustningstyp"/>
        <s v="Ger behörighet att öppna fönstret Vårduppföljning"/>
        <s v="Ger behörighet att makulera tabeller i journaltabeller"/>
        <s v="Ger behörighet att öppna tillväxtkurvan"/>
        <s v="Ger behörighet att göra en förflyttning från akuten"/>
        <s v="Ger behörighet att göra en ny förflyttning"/>
        <s v="Ger behörighet att öppna sök PatientIDfönstret"/>
        <s v="Ger behörighet att använda funktionen (knappen) ”Godkänn samtliga för export”"/>
        <s v="Ger behörighet att öppna faktureringsöversikt. Här hittar man kontakerna för att DRG-gruppera samt här kontrollera så att allt ser grönt ut för fakturering. "/>
        <s v="Ger användaren behörighet att skapa nya samt ändra i sina egna befintliga frågor"/>
        <s v="Ger användaren behörighet att identifiera alla patienter"/>
        <s v="Ger behörighet att se kartvyn"/>
        <s v="Ger användaren behörighet att identifiera patienter som är listade på användarens enhet/enheter"/>
        <s v="Ger behörighet att publicera frågor i det gemensamma biblioteket"/>
        <s v="Ger behörighet att granska publicerade frågor"/>
        <s v="Ger behörighet att inkludera alla resurser i sökningar"/>
        <s v="Ger användare behörighet till all data oberoende av användarens behörighetsprofil"/>
        <s v="Ger behörighet att schemalägga exportering av identifierade frågor från Cosmic Insight till CSV filer regelbundet"/>
        <s v="Ger behörighet att granska sökloggen"/>
        <s v="Ger behörighet att exportera identiferbar data från Cosmic Insight till  filer t.ex CSV"/>
        <s v="Ger behörighet att exportera identifierade resultat från Cosmic till filer exempelvis CSV"/>
        <s v="Ger behörighet att öppna fliken kontrollera kassaperioder"/>
        <s v="Ger behörighet att administrera ett utdelningstillfälle i fönstret Läkemedel/fliken Utdelningsvy"/>
        <s v="Ger behörighet att överlämna ett utdelningstillfälle i fönstret Läkemedel/fliken Utdelningsvy"/>
        <s v="Ger behörighet att iordningsställa ett utdelningstillfälle i fönstret Läkemedel/fliken Utdelningsvy"/>
        <s v="Ger behörighet att spara och modifiera fraser sparade i editorn"/>
        <s v="Ger behörighet att ändra i fönstret vårdtjänster för webbtidbok"/>
        <s v="Ger behörighet att öppna fönstret vårdtjänster för webbtidbok"/>
        <s v="Ger behörighet att spara ändringar i fönstren schemamallar, bemanna vårdtjänstschema, bemanna schemamallar och ej bemannade vårdtjänster"/>
        <s v="Ger behörighet att hantera Gruppering i fönstret Vårdplatsöversikt"/>
        <s v="Ger behörighet att aktivera överbeläggningsplan och uppdatera antalet överbelagda sängplatser på en enhet"/>
        <s v="Ger behörighet att skapa, ändra och ta bort korridorer, rum och vårdplatser"/>
        <s v="Ger behörighet att skapa ändra och ta bort fastställda vårdplatser"/>
        <s v="Ger behörighet att skapa ändra och ta bort disponibla vårdplatser"/>
        <s v="Ger endast läsmöjligheter. Inget personligt inlogg krävs. All patientdata visas anonymt. Behövs bara för den användare som nyttjas för &quot;korridormonitor&quot;"/>
        <s v="Ger behörighet att spara en anestesiregistrering"/>
        <s v="Ger behörighet att signera en anestesiregistrering"/>
        <s v="Ger behörighet att spara en postoperativ registrering"/>
        <s v="Ger behörighet att signera en postoperativ registrering"/>
        <s v="Ger rätt att se bokade kontakter på annan enhet där man har rätt att boka"/>
        <s v="Ger behörighet  att boka tid på annan enhet där man har rätt att boka. Detta kallas för lånande."/>
        <s v="Ger behörighet att registrera behandlingsrelaterad information om en patient."/>
        <s v="Ger behörighet att signera en anestesiplan"/>
        <s v="Ger behörighet att spara en anestesiplan"/>
        <s v="Ger behörighet att signera en operationsanmälan"/>
        <s v="Ger behörighet att spara en operationsanmälan"/>
        <s v="Ger behörighet att skriva ut operationsanmälan"/>
        <s v="Ger behörighet att spara operationsregistrering"/>
        <s v="Ger behörighet att signera operationsregistrering"/>
        <s v="Ger användare möjlighet att skriva personliga noteringar om patienten"/>
      </sharedItems>
    </cacheField>
    <cacheField name="Beroende rättighetsnoder" numFmtId="0">
      <sharedItems containsBlank="1"/>
    </cacheField>
    <cacheField name="Funktioner" numFmtId="0">
      <sharedItems containsBlank="1"/>
    </cacheField>
    <cacheField name="Sussa kommentar" numFmtId="0">
      <sharedItems containsBlank="1"/>
    </cacheField>
    <cacheField name="Ansvarig" numFmtId="0">
      <sharedItems/>
    </cacheField>
    <cacheField name="Status" numFmtId="0">
      <sharedItems containsBlank="1" count="9">
        <s v="Godkänd"/>
        <s v="Valbar"/>
        <s v="Ej godkänd"/>
        <m u="1"/>
        <s v="Ta bort - Ramverk" u="1"/>
        <s v="Ej godkänd " u="1"/>
        <s v="Ej  godkänd - funktionskloss" u="1"/>
        <s v="Förtydligande krävs" u="1"/>
        <s v="Godkänd endast som Funktionskloss" u="1"/>
      </sharedItems>
    </cacheField>
    <cacheField name="Regionalt beslut" numFmtId="0">
      <sharedItems containsBlank="1"/>
    </cacheField>
    <cacheField name="Regionala kommentarer" numFmtId="0">
      <sharedItems containsNonDate="0" containsString="0" containsBlank="1"/>
    </cacheField>
    <cacheField name="Cambio" numFmtId="0">
      <sharedItems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9">
  <r>
    <x v="0"/>
    <x v="0"/>
    <s v="Rättighetsnod"/>
    <x v="0"/>
    <x v="0"/>
    <s v="Aktivetsramverket_Data"/>
    <s v="Aktivetsramverket_Data_Read"/>
    <x v="0"/>
    <m/>
    <m/>
    <m/>
    <s v="EXP Vårddokumentation"/>
    <x v="0"/>
    <s v="Grundbehörighet"/>
    <m/>
    <m/>
  </r>
  <r>
    <x v="1"/>
    <x v="0"/>
    <s v="Rättighetsnod"/>
    <x v="0"/>
    <x v="0"/>
    <s v="Aktivetsramverket_Data"/>
    <s v="Aktivetsramverket_Data_Read"/>
    <x v="0"/>
    <m/>
    <m/>
    <m/>
    <s v="EXP Vårddokumentation"/>
    <x v="0"/>
    <s v="Grundbehörighet"/>
    <m/>
    <m/>
  </r>
  <r>
    <x v="2"/>
    <x v="0"/>
    <s v="Rättighetsnod"/>
    <x v="0"/>
    <x v="0"/>
    <s v="Aktivetsramverket_Data"/>
    <s v="Aktivetsramverket_Data_Read"/>
    <x v="0"/>
    <m/>
    <m/>
    <m/>
    <s v="EXP Vårddokumentation"/>
    <x v="0"/>
    <s v="Grundbehörighet"/>
    <m/>
    <m/>
  </r>
  <r>
    <x v="3"/>
    <x v="0"/>
    <s v="Rättighetsnod"/>
    <x v="0"/>
    <x v="0"/>
    <s v="Aktivetsramverket_Data"/>
    <s v="Aktivetsramverket_Data_Read"/>
    <x v="0"/>
    <m/>
    <m/>
    <m/>
    <s v="EXP Vårddokumentation"/>
    <x v="0"/>
    <s v="Grundbehörighet"/>
    <m/>
    <m/>
  </r>
  <r>
    <x v="4"/>
    <x v="0"/>
    <s v="Rättighetsnod"/>
    <x v="0"/>
    <x v="0"/>
    <s v="Aktivetsramverket_Data"/>
    <s v="Aktivetsramverket_Data_Read"/>
    <x v="0"/>
    <m/>
    <m/>
    <m/>
    <s v="EXP Vårddokumentation"/>
    <x v="0"/>
    <s v="Grundbehörighet"/>
    <m/>
    <m/>
  </r>
  <r>
    <x v="5"/>
    <x v="0"/>
    <s v="Rättighetsnod"/>
    <x v="0"/>
    <x v="0"/>
    <s v="Aktivetsramverket_Data"/>
    <s v="Aktivetsramverket_Data_Read"/>
    <x v="0"/>
    <m/>
    <m/>
    <m/>
    <s v="EXP Vårddokumentation"/>
    <x v="0"/>
    <s v="Grundbehörighet"/>
    <m/>
    <m/>
  </r>
  <r>
    <x v="6"/>
    <x v="0"/>
    <s v="Rättighetsnod"/>
    <x v="0"/>
    <x v="0"/>
    <s v="Aktivetsramverket_Data"/>
    <s v="Aktivetsramverket_Data_Read"/>
    <x v="0"/>
    <m/>
    <m/>
    <m/>
    <s v="EXP Vårddokumentation"/>
    <x v="0"/>
    <s v="Grundbehörighet"/>
    <m/>
    <m/>
  </r>
  <r>
    <x v="7"/>
    <x v="0"/>
    <s v="Rättighetsnod"/>
    <x v="0"/>
    <x v="0"/>
    <s v="Aktivetsramverket_Data"/>
    <s v="Aktivetsramverket_Data_Read"/>
    <x v="0"/>
    <m/>
    <m/>
    <m/>
    <s v="EXP Vårddokumentation"/>
    <x v="0"/>
    <s v="Grundbehörighet"/>
    <m/>
    <m/>
  </r>
  <r>
    <x v="8"/>
    <x v="0"/>
    <s v="Rättighetsnod"/>
    <x v="0"/>
    <x v="0"/>
    <s v="Aktivetsramverket_Data"/>
    <s v="Aktivetsramverket_Data_Read"/>
    <x v="0"/>
    <m/>
    <m/>
    <m/>
    <s v="EXP Vårddokumentation"/>
    <x v="0"/>
    <s v="Grundbehörighet"/>
    <m/>
    <m/>
  </r>
  <r>
    <x v="9"/>
    <x v="0"/>
    <s v="Rättighetsnod"/>
    <x v="0"/>
    <x v="0"/>
    <s v="Aktivetsramverket_Data"/>
    <s v="Aktivetsramverket_Data_Read"/>
    <x v="0"/>
    <m/>
    <m/>
    <m/>
    <s v="EXP Vårddokumentation"/>
    <x v="0"/>
    <s v="Grundbehörighet"/>
    <m/>
    <m/>
  </r>
  <r>
    <x v="10"/>
    <x v="0"/>
    <s v="Rättighetsnod"/>
    <x v="0"/>
    <x v="0"/>
    <s v="Aktivetsramverket_Data"/>
    <s v="Aktivetsramverket_Data_Read"/>
    <x v="0"/>
    <m/>
    <m/>
    <m/>
    <s v="EXP Vårddokumentation"/>
    <x v="0"/>
    <s v="Grundbehörighet"/>
    <m/>
    <m/>
  </r>
  <r>
    <x v="11"/>
    <x v="0"/>
    <s v="Rättighetsnod"/>
    <x v="0"/>
    <x v="0"/>
    <s v="Aktivetsramverket_Data"/>
    <s v="Aktivetsramverket_Data_Read"/>
    <x v="0"/>
    <m/>
    <m/>
    <m/>
    <s v="EXP Vårddokumentation"/>
    <x v="0"/>
    <s v="Grundbehörighet"/>
    <m/>
    <m/>
  </r>
  <r>
    <x v="0"/>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0"/>
    <x v="1"/>
    <s v="Rättighetsnod"/>
    <x v="2"/>
    <x v="2"/>
    <s v="Arketyper_WriteClinicalParameters"/>
    <s v="Arketyper_WriteClinicalParameters_WriteClinicalParameters"/>
    <x v="2"/>
    <m/>
    <m/>
    <m/>
    <s v="EXP Vårddokumentation"/>
    <x v="0"/>
    <s v="Grundbehörighet"/>
    <m/>
    <m/>
  </r>
  <r>
    <x v="6"/>
    <x v="1"/>
    <s v="Rättighetsnod"/>
    <x v="2"/>
    <x v="2"/>
    <s v="Arketyper_WriteClinicalParameters"/>
    <s v="Arketyper_WriteClinicalParameters_WriteClinicalParameters"/>
    <x v="2"/>
    <m/>
    <m/>
    <m/>
    <s v="EXP Vårddokumentation"/>
    <x v="0"/>
    <s v="Grundbehörighet"/>
    <m/>
    <m/>
  </r>
  <r>
    <x v="10"/>
    <x v="1"/>
    <s v="Rättighetsnod"/>
    <x v="2"/>
    <x v="2"/>
    <s v="Arketyper_WriteClinicalParameters"/>
    <s v="Arketyper_WriteClinicalParameters_WriteClinicalParameters"/>
    <x v="2"/>
    <m/>
    <m/>
    <m/>
    <s v="EXP Vårddokumentation"/>
    <x v="0"/>
    <s v="Grundbehörighet"/>
    <m/>
    <m/>
  </r>
  <r>
    <x v="1"/>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1"/>
    <x v="1"/>
    <s v="Rättighetsnod"/>
    <x v="2"/>
    <x v="2"/>
    <s v="Arketyper_WriteClinicalParameters"/>
    <s v="Arketyper_WriteClinicalParameters_WriteClinicalParameters"/>
    <x v="2"/>
    <m/>
    <m/>
    <m/>
    <s v="EXP Vårddokumentation"/>
    <x v="0"/>
    <s v="Grundbehörighet"/>
    <m/>
    <m/>
  </r>
  <r>
    <x v="2"/>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2"/>
    <x v="1"/>
    <s v="Rättighetsnod"/>
    <x v="2"/>
    <x v="2"/>
    <s v="Arketyper_WriteClinicalParameters"/>
    <s v="Arketyper_WriteClinicalParameters_WriteClinicalParameters"/>
    <x v="2"/>
    <m/>
    <m/>
    <m/>
    <s v="EXP Vårddokumentation"/>
    <x v="0"/>
    <s v="Grundbehörighet"/>
    <m/>
    <m/>
  </r>
  <r>
    <x v="12"/>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5"/>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5"/>
    <x v="1"/>
    <s v="Rättighetsnod"/>
    <x v="2"/>
    <x v="2"/>
    <s v="Arketyper_WriteClinicalParameters"/>
    <s v="Arketyper_WriteClinicalParameters_WriteClinicalParameters"/>
    <x v="2"/>
    <m/>
    <m/>
    <m/>
    <s v="EXP Vårddokumentation"/>
    <x v="0"/>
    <s v="Grundbehörighet"/>
    <m/>
    <m/>
  </r>
  <r>
    <x v="6"/>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7"/>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8"/>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8"/>
    <x v="1"/>
    <s v="Rättighetsnod"/>
    <x v="2"/>
    <x v="2"/>
    <s v="Arketyper_WriteClinicalParameters"/>
    <s v="Arketyper_WriteClinicalParameters_WriteClinicalParameters"/>
    <x v="2"/>
    <m/>
    <m/>
    <m/>
    <s v="EXP Vårddokumentation"/>
    <x v="0"/>
    <s v="Grundbehörighet"/>
    <m/>
    <m/>
  </r>
  <r>
    <x v="13"/>
    <x v="0"/>
    <s v="Rättighetsnod"/>
    <x v="0"/>
    <x v="0"/>
    <s v="Aktivetsramverket_Data"/>
    <s v="Aktivetsramverket_Data_Read"/>
    <x v="0"/>
    <m/>
    <m/>
    <m/>
    <s v="EXP Vårddokumentation"/>
    <x v="0"/>
    <s v="Grundbehörighet"/>
    <m/>
    <m/>
  </r>
  <r>
    <x v="9"/>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9"/>
    <x v="1"/>
    <s v="Rättighetsnod"/>
    <x v="2"/>
    <x v="2"/>
    <s v="Arketyper_WriteClinicalParameters"/>
    <s v="Arketyper_WriteClinicalParameters_WriteClinicalParameters"/>
    <x v="2"/>
    <m/>
    <m/>
    <m/>
    <s v="EXP Vårddokumentation"/>
    <x v="0"/>
    <s v="Grundbehörighet"/>
    <m/>
    <m/>
  </r>
  <r>
    <x v="10"/>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11"/>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11"/>
    <x v="1"/>
    <s v="Rättighetsnod"/>
    <x v="2"/>
    <x v="2"/>
    <s v="Arketyper_WriteClinicalParameters"/>
    <s v="Arketyper_WriteClinicalParameters_WriteClinicalParameters"/>
    <x v="2"/>
    <m/>
    <m/>
    <m/>
    <s v="EXP Vårddokumentation"/>
    <x v="0"/>
    <s v="Grundbehörighet"/>
    <m/>
    <m/>
  </r>
  <r>
    <x v="3"/>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4"/>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3"/>
    <x v="1"/>
    <s v="Rättighetsnod"/>
    <x v="2"/>
    <x v="2"/>
    <s v="Arketyper_WriteClinicalParameters"/>
    <s v="Arketyper_WriteClinicalParameters_WriteClinicalParameters"/>
    <x v="2"/>
    <m/>
    <m/>
    <m/>
    <s v="EXP Vårddokumentation"/>
    <x v="0"/>
    <s v="Grundbehörighet"/>
    <m/>
    <m/>
  </r>
  <r>
    <x v="0"/>
    <x v="2"/>
    <s v="Rättighetsnod"/>
    <x v="3"/>
    <x v="3"/>
    <s v="Att göra - Patient_To do - Patient"/>
    <s v="Att göra - Patient_To do - Patient_Open"/>
    <x v="3"/>
    <m/>
    <m/>
    <m/>
    <s v="EXP Vårddokumentation"/>
    <x v="0"/>
    <s v="Grundbehörighet"/>
    <m/>
    <m/>
  </r>
  <r>
    <x v="1"/>
    <x v="2"/>
    <s v="Rättighetsnod"/>
    <x v="3"/>
    <x v="3"/>
    <s v="Att göra - Patient_To do - Patient"/>
    <s v="Att göra - Patient_To do - Patient_Open"/>
    <x v="3"/>
    <m/>
    <m/>
    <m/>
    <s v="EXP Vårddokumentation"/>
    <x v="0"/>
    <s v="Grundbehörighet"/>
    <m/>
    <m/>
  </r>
  <r>
    <x v="2"/>
    <x v="2"/>
    <s v="Rättighetsnod"/>
    <x v="3"/>
    <x v="3"/>
    <s v="Att göra - Patient_To do - Patient"/>
    <s v="Att göra - Patient_To do - Patient_Open"/>
    <x v="3"/>
    <m/>
    <m/>
    <m/>
    <s v="EXP Vårddokumentation"/>
    <x v="0"/>
    <s v="Grundbehörighet"/>
    <m/>
    <m/>
  </r>
  <r>
    <x v="3"/>
    <x v="2"/>
    <s v="Rättighetsnod"/>
    <x v="3"/>
    <x v="3"/>
    <s v="Att göra - Patient_To do - Patient"/>
    <s v="Att göra - Patient_To do - Patient_Open"/>
    <x v="3"/>
    <m/>
    <m/>
    <m/>
    <s v="EXP Vårddokumentation"/>
    <x v="0"/>
    <s v="Grundbehörighet"/>
    <m/>
    <m/>
  </r>
  <r>
    <x v="5"/>
    <x v="2"/>
    <s v="Rättighetsnod"/>
    <x v="3"/>
    <x v="3"/>
    <s v="Att göra - Patient_To do - Patient"/>
    <s v="Att göra - Patient_To do - Patient_Open"/>
    <x v="3"/>
    <m/>
    <m/>
    <m/>
    <s v="EXP Vårddokumentation"/>
    <x v="0"/>
    <s v="Grundbehörighet"/>
    <m/>
    <m/>
  </r>
  <r>
    <x v="6"/>
    <x v="2"/>
    <s v="Rättighetsnod"/>
    <x v="3"/>
    <x v="3"/>
    <s v="Att göra - Patient_To do - Patient"/>
    <s v="Att göra - Patient_To do - Patient_Open"/>
    <x v="3"/>
    <m/>
    <m/>
    <m/>
    <s v="EXP Vårddokumentation"/>
    <x v="0"/>
    <s v="Grundbehörighet"/>
    <m/>
    <m/>
  </r>
  <r>
    <x v="7"/>
    <x v="2"/>
    <s v="Rättighetsnod"/>
    <x v="3"/>
    <x v="3"/>
    <s v="Att göra - Patient_To do - Patient"/>
    <s v="Att göra - Patient_To do - Patient_Open"/>
    <x v="3"/>
    <m/>
    <m/>
    <m/>
    <s v="EXP Vårddokumentation"/>
    <x v="0"/>
    <s v="Grundbehörighet"/>
    <m/>
    <m/>
  </r>
  <r>
    <x v="8"/>
    <x v="2"/>
    <s v="Rättighetsnod"/>
    <x v="3"/>
    <x v="3"/>
    <s v="Att göra - Patient_To do - Patient"/>
    <s v="Att göra - Patient_To do - Patient_Open"/>
    <x v="3"/>
    <m/>
    <m/>
    <m/>
    <s v="EXP Vårddokumentation"/>
    <x v="0"/>
    <s v="Grundbehörighet"/>
    <m/>
    <m/>
  </r>
  <r>
    <x v="9"/>
    <x v="2"/>
    <s v="Rättighetsnod"/>
    <x v="3"/>
    <x v="3"/>
    <s v="Att göra - Patient_To do - Patient"/>
    <s v="Att göra - Patient_To do - Patient_Open"/>
    <x v="3"/>
    <m/>
    <m/>
    <m/>
    <s v="EXP Vårddokumentation"/>
    <x v="0"/>
    <s v="Grundbehörighet"/>
    <m/>
    <m/>
  </r>
  <r>
    <x v="10"/>
    <x v="2"/>
    <s v="Rättighetsnod"/>
    <x v="3"/>
    <x v="3"/>
    <s v="Att göra - Patient_To do - Patient"/>
    <s v="Att göra - Patient_To do - Patient_Open"/>
    <x v="3"/>
    <m/>
    <m/>
    <m/>
    <s v="EXP Vårddokumentation"/>
    <x v="0"/>
    <s v="Grundbehörighet"/>
    <m/>
    <m/>
  </r>
  <r>
    <x v="11"/>
    <x v="2"/>
    <s v="Rättighetsnod"/>
    <x v="3"/>
    <x v="3"/>
    <s v="Att göra - Patient_To do - Patient"/>
    <s v="Att göra - Patient_To do - Patient_Open"/>
    <x v="3"/>
    <m/>
    <m/>
    <m/>
    <s v="EXP Vårddokumentation"/>
    <x v="0"/>
    <s v="Grundbehörighet"/>
    <m/>
    <m/>
  </r>
  <r>
    <x v="4"/>
    <x v="2"/>
    <s v="Rättighetsnod"/>
    <x v="3"/>
    <x v="3"/>
    <s v="Att göra - Patient_To do - Patient"/>
    <s v="Att göra - Patient_To do - Patient_Open"/>
    <x v="3"/>
    <m/>
    <m/>
    <m/>
    <s v="EXP Vårddokumentation"/>
    <x v="0"/>
    <s v="Grundbehörighet"/>
    <m/>
    <m/>
  </r>
  <r>
    <x v="0"/>
    <x v="3"/>
    <s v="Rättighetsnod"/>
    <x v="4"/>
    <x v="4"/>
    <s v="Bed management_View"/>
    <s v="Bed management_View_OpenBedOverview"/>
    <x v="4"/>
    <m/>
    <m/>
    <m/>
    <s v="EXP Översikter"/>
    <x v="0"/>
    <s v="Grundbehörighet"/>
    <m/>
    <m/>
  </r>
  <r>
    <x v="1"/>
    <x v="3"/>
    <s v="Rättighetsnod"/>
    <x v="4"/>
    <x v="4"/>
    <s v="Bed management_View"/>
    <s v="Bed management_View_OpenBedOverview"/>
    <x v="4"/>
    <m/>
    <m/>
    <m/>
    <s v="EXP Översikter"/>
    <x v="0"/>
    <s v="Grundbehörighet"/>
    <m/>
    <m/>
  </r>
  <r>
    <x v="2"/>
    <x v="3"/>
    <s v="Rättighetsnod"/>
    <x v="4"/>
    <x v="4"/>
    <s v="Bed management_View"/>
    <s v="Bed management_View_OpenBedOverview"/>
    <x v="4"/>
    <m/>
    <m/>
    <m/>
    <s v="EXP Översikter"/>
    <x v="0"/>
    <s v="Grundbehörighet"/>
    <m/>
    <m/>
  </r>
  <r>
    <x v="3"/>
    <x v="3"/>
    <s v="Rättighetsnod"/>
    <x v="4"/>
    <x v="4"/>
    <s v="Bed management_View"/>
    <s v="Bed management_View_OpenBedOverview"/>
    <x v="4"/>
    <m/>
    <m/>
    <m/>
    <s v="EXP Översikter"/>
    <x v="0"/>
    <s v="Grundbehörighet"/>
    <m/>
    <m/>
  </r>
  <r>
    <x v="12"/>
    <x v="3"/>
    <s v="Rättighetsnod"/>
    <x v="4"/>
    <x v="4"/>
    <s v="Bed management_View"/>
    <s v="Bed management_View_OpenBedOverview"/>
    <x v="4"/>
    <m/>
    <m/>
    <m/>
    <s v="EXP Översikter"/>
    <x v="0"/>
    <s v="Grundbehörighet"/>
    <m/>
    <m/>
  </r>
  <r>
    <x v="5"/>
    <x v="3"/>
    <s v="Rättighetsnod"/>
    <x v="4"/>
    <x v="4"/>
    <s v="Bed management_View"/>
    <s v="Bed management_View_OpenBedOverview"/>
    <x v="4"/>
    <m/>
    <m/>
    <m/>
    <s v="EXP Översikter"/>
    <x v="0"/>
    <s v="Grundbehörighet"/>
    <m/>
    <m/>
  </r>
  <r>
    <x v="6"/>
    <x v="3"/>
    <s v="Rättighetsnod"/>
    <x v="4"/>
    <x v="4"/>
    <s v="Bed management_View"/>
    <s v="Bed management_View_OpenBedOverview"/>
    <x v="4"/>
    <m/>
    <m/>
    <m/>
    <s v="EXP Översikter"/>
    <x v="0"/>
    <s v="Grundbehörighet"/>
    <m/>
    <m/>
  </r>
  <r>
    <x v="7"/>
    <x v="3"/>
    <s v="Rättighetsnod"/>
    <x v="4"/>
    <x v="4"/>
    <s v="Bed management_View"/>
    <s v="Bed management_View_OpenBedOverview"/>
    <x v="4"/>
    <m/>
    <m/>
    <m/>
    <s v="EXP Översikter"/>
    <x v="0"/>
    <s v="Grundbehörighet"/>
    <m/>
    <m/>
  </r>
  <r>
    <x v="8"/>
    <x v="3"/>
    <s v="Rättighetsnod"/>
    <x v="4"/>
    <x v="4"/>
    <s v="Bed management_View"/>
    <s v="Bed management_View_OpenBedOverview"/>
    <x v="4"/>
    <m/>
    <m/>
    <m/>
    <s v="EXP Översikter"/>
    <x v="0"/>
    <s v="Grundbehörighet"/>
    <m/>
    <m/>
  </r>
  <r>
    <x v="9"/>
    <x v="3"/>
    <s v="Rättighetsnod"/>
    <x v="4"/>
    <x v="4"/>
    <s v="Bed management_View"/>
    <s v="Bed management_View_OpenBedOverview"/>
    <x v="4"/>
    <m/>
    <m/>
    <m/>
    <s v="EXP Översikter"/>
    <x v="0"/>
    <s v="Grundbehörighet"/>
    <m/>
    <m/>
  </r>
  <r>
    <x v="10"/>
    <x v="3"/>
    <s v="Rättighetsnod"/>
    <x v="4"/>
    <x v="4"/>
    <s v="Bed management_View"/>
    <s v="Bed management_View_OpenBedOverview"/>
    <x v="4"/>
    <m/>
    <m/>
    <m/>
    <s v="EXP Översikter"/>
    <x v="0"/>
    <s v="Grundbehörighet"/>
    <m/>
    <m/>
  </r>
  <r>
    <x v="11"/>
    <x v="3"/>
    <s v="Rättighetsnod"/>
    <x v="4"/>
    <x v="4"/>
    <s v="Bed management_View"/>
    <s v="Bed management_View_OpenBedOverview"/>
    <x v="4"/>
    <m/>
    <m/>
    <m/>
    <s v="EXP Översikter"/>
    <x v="0"/>
    <s v="Grundbehörighet"/>
    <m/>
    <m/>
  </r>
  <r>
    <x v="4"/>
    <x v="3"/>
    <s v="Rättighetsnod"/>
    <x v="4"/>
    <x v="4"/>
    <s v="Bed management_View"/>
    <s v="Bed management_View_OpenBedOverview"/>
    <x v="4"/>
    <m/>
    <m/>
    <m/>
    <s v="EXP Översikter"/>
    <x v="0"/>
    <s v="Grundbehörighet"/>
    <m/>
    <m/>
  </r>
  <r>
    <x v="0"/>
    <x v="4"/>
    <s v="Rättighetsnod"/>
    <x v="5"/>
    <x v="3"/>
    <s v="Beställning_Order window"/>
    <s v="Beställning_Order window_Open"/>
    <x v="5"/>
    <m/>
    <m/>
    <m/>
    <s v="EXP BoS"/>
    <x v="0"/>
    <s v="Grundbehörighet"/>
    <m/>
    <m/>
  </r>
  <r>
    <x v="0"/>
    <x v="4"/>
    <s v="Rättighetsnod"/>
    <x v="5"/>
    <x v="5"/>
    <s v="Beställning_Order window"/>
    <s v="Beställning_Order window_Order"/>
    <x v="6"/>
    <m/>
    <m/>
    <m/>
    <s v="EXP BoS"/>
    <x v="0"/>
    <s v="Grundbehörighet"/>
    <m/>
    <m/>
  </r>
  <r>
    <x v="1"/>
    <x v="4"/>
    <s v="Rättighetsnod"/>
    <x v="5"/>
    <x v="3"/>
    <s v="Beställning_Order window"/>
    <s v="Beställning_Order window_Open"/>
    <x v="5"/>
    <m/>
    <m/>
    <m/>
    <s v="EXP BoS"/>
    <x v="0"/>
    <s v="Grundbehörighet"/>
    <m/>
    <m/>
  </r>
  <r>
    <x v="1"/>
    <x v="4"/>
    <s v="Rättighetsnod"/>
    <x v="5"/>
    <x v="5"/>
    <s v="Beställning_Order window"/>
    <s v="Beställning_Order window_Order"/>
    <x v="6"/>
    <m/>
    <m/>
    <m/>
    <s v="EXP BoS"/>
    <x v="0"/>
    <s v="Grundbehörighet"/>
    <m/>
    <m/>
  </r>
  <r>
    <x v="6"/>
    <x v="4"/>
    <s v="Rättighetsnod"/>
    <x v="5"/>
    <x v="5"/>
    <s v="Beställning_Order window"/>
    <s v="Beställning_Order window_Order"/>
    <x v="6"/>
    <m/>
    <m/>
    <m/>
    <s v="EXP BoS"/>
    <x v="0"/>
    <s v="Grundbehörighet"/>
    <m/>
    <s v="Detta kan regleras utifrån urvalslistan vem som blir vald till beställare och svarsmottagare"/>
  </r>
  <r>
    <x v="8"/>
    <x v="4"/>
    <s v="Rättighetsnod"/>
    <x v="5"/>
    <x v="5"/>
    <s v="Beställning_Order window"/>
    <s v="Beställning_Order window_Order"/>
    <x v="6"/>
    <m/>
    <m/>
    <m/>
    <s v="EXP BoS"/>
    <x v="0"/>
    <s v="Grundbehörighet"/>
    <m/>
    <s v="Detta kan regleras utifrån urvalslistan vem som blir vald till beställare och svarsmottagare"/>
  </r>
  <r>
    <x v="9"/>
    <x v="4"/>
    <s v="Rättighetsnod"/>
    <x v="5"/>
    <x v="5"/>
    <s v="Beställning_Order window"/>
    <s v="Beställning_Order window_Order"/>
    <x v="6"/>
    <m/>
    <m/>
    <m/>
    <s v="EXP BoS"/>
    <x v="0"/>
    <s v="Grundbehörighet"/>
    <m/>
    <s v="Detta kan regleras utifrån urvalslistan vem som blir vald till beställare och svarsmottagare"/>
  </r>
  <r>
    <x v="10"/>
    <x v="4"/>
    <s v="Rättighetsnod"/>
    <x v="5"/>
    <x v="5"/>
    <s v="Beställning_Order window"/>
    <s v="Beställning_Order window_Order"/>
    <x v="6"/>
    <m/>
    <m/>
    <m/>
    <s v="EXP BoS"/>
    <x v="0"/>
    <s v="Grundbehörighet"/>
    <m/>
    <s v="Detta kan regleras utifrån urvalslistan vem som blir vald till beställare och svarsmottagare"/>
  </r>
  <r>
    <x v="4"/>
    <x v="4"/>
    <s v="Rättighetsnod"/>
    <x v="5"/>
    <x v="3"/>
    <s v="Beställning_Order window"/>
    <s v="Beställning_Order window_Open"/>
    <x v="5"/>
    <m/>
    <m/>
    <m/>
    <s v="EXP BoS"/>
    <x v="1"/>
    <m/>
    <m/>
    <m/>
  </r>
  <r>
    <x v="2"/>
    <x v="4"/>
    <s v="Rättighetsnod"/>
    <x v="5"/>
    <x v="3"/>
    <s v="Beställning_Order window"/>
    <s v="Beställning_Order window_Open"/>
    <x v="5"/>
    <m/>
    <m/>
    <m/>
    <s v="EXP BoS"/>
    <x v="0"/>
    <s v="Grundbehörighet"/>
    <m/>
    <m/>
  </r>
  <r>
    <x v="2"/>
    <x v="4"/>
    <s v="Rättighetsnod"/>
    <x v="5"/>
    <x v="5"/>
    <s v="Beställning_Order window"/>
    <s v="Beställning_Order window_Order"/>
    <x v="6"/>
    <m/>
    <m/>
    <m/>
    <s v="EXP BoS"/>
    <x v="0"/>
    <s v="Grundbehörighet"/>
    <m/>
    <m/>
  </r>
  <r>
    <x v="3"/>
    <x v="4"/>
    <s v="Rättighetsnod"/>
    <x v="5"/>
    <x v="3"/>
    <s v="Beställning_Order window"/>
    <s v="Beställning_Order window_Open"/>
    <x v="5"/>
    <m/>
    <m/>
    <m/>
    <s v="EXP BoS"/>
    <x v="0"/>
    <s v="Grundbehörighet"/>
    <m/>
    <m/>
  </r>
  <r>
    <x v="3"/>
    <x v="4"/>
    <s v="Rättighetsnod"/>
    <x v="5"/>
    <x v="5"/>
    <s v="Beställning_Order window"/>
    <s v="Beställning_Order window_Order"/>
    <x v="6"/>
    <m/>
    <m/>
    <m/>
    <s v="EXP BoS"/>
    <x v="0"/>
    <s v="Grundbehörighet"/>
    <m/>
    <m/>
  </r>
  <r>
    <x v="5"/>
    <x v="4"/>
    <s v="Rättighetsnod"/>
    <x v="5"/>
    <x v="3"/>
    <s v="Beställning_Order window"/>
    <s v="Beställning_Order window_Open"/>
    <x v="5"/>
    <m/>
    <m/>
    <m/>
    <s v="EXP BoS"/>
    <x v="0"/>
    <s v="Grundbehörighet"/>
    <m/>
    <m/>
  </r>
  <r>
    <x v="5"/>
    <x v="4"/>
    <s v="Rättighetsnod"/>
    <x v="5"/>
    <x v="5"/>
    <s v="Beställning_Order window"/>
    <s v="Beställning_Order window_Order"/>
    <x v="6"/>
    <m/>
    <m/>
    <m/>
    <s v="EXP BoS"/>
    <x v="0"/>
    <s v="Grundbehörighet"/>
    <m/>
    <m/>
  </r>
  <r>
    <x v="6"/>
    <x v="4"/>
    <s v="Rättighetsnod"/>
    <x v="5"/>
    <x v="3"/>
    <s v="Beställning_Order window"/>
    <s v="Beställning_Order window_Open"/>
    <x v="5"/>
    <m/>
    <m/>
    <m/>
    <s v="EXP BoS"/>
    <x v="0"/>
    <s v="Grundbehörighet"/>
    <m/>
    <m/>
  </r>
  <r>
    <x v="7"/>
    <x v="4"/>
    <s v="Rättighetsnod"/>
    <x v="5"/>
    <x v="3"/>
    <s v="Beställning_Order window"/>
    <s v="Beställning_Order window_Open"/>
    <x v="5"/>
    <m/>
    <m/>
    <m/>
    <s v="EXP BoS"/>
    <x v="0"/>
    <s v="Grundbehörighet"/>
    <m/>
    <m/>
  </r>
  <r>
    <x v="8"/>
    <x v="4"/>
    <s v="Rättighetsnod"/>
    <x v="5"/>
    <x v="3"/>
    <s v="Beställning_Order window"/>
    <s v="Beställning_Order window_Open"/>
    <x v="5"/>
    <m/>
    <m/>
    <m/>
    <s v="EXP BoS"/>
    <x v="0"/>
    <s v="Grundbehörighet"/>
    <m/>
    <m/>
  </r>
  <r>
    <x v="13"/>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13"/>
    <x v="1"/>
    <s v="Rättighetsnod"/>
    <x v="2"/>
    <x v="2"/>
    <s v="Arketyper_WriteClinicalParameters"/>
    <s v="Arketyper_WriteClinicalParameters_WriteClinicalParameters"/>
    <x v="2"/>
    <m/>
    <m/>
    <m/>
    <s v="EXP Vårddokumentation"/>
    <x v="0"/>
    <s v="Grundbehörighet"/>
    <m/>
    <m/>
  </r>
  <r>
    <x v="9"/>
    <x v="4"/>
    <s v="Rättighetsnod"/>
    <x v="5"/>
    <x v="3"/>
    <s v="Beställning_Order window"/>
    <s v="Beställning_Order window_Open"/>
    <x v="5"/>
    <m/>
    <m/>
    <m/>
    <s v="EXP BoS"/>
    <x v="0"/>
    <s v="Grundbehörighet"/>
    <m/>
    <m/>
  </r>
  <r>
    <x v="10"/>
    <x v="4"/>
    <s v="Rättighetsnod"/>
    <x v="5"/>
    <x v="3"/>
    <s v="Beställning_Order window"/>
    <s v="Beställning_Order window_Open"/>
    <x v="5"/>
    <m/>
    <m/>
    <m/>
    <s v="EXP BoS"/>
    <x v="0"/>
    <s v="Grundbehörighet"/>
    <m/>
    <m/>
  </r>
  <r>
    <x v="11"/>
    <x v="4"/>
    <s v="Rättighetsnod"/>
    <x v="5"/>
    <x v="3"/>
    <s v="Beställning_Order window"/>
    <s v="Beställning_Order window_Open"/>
    <x v="5"/>
    <m/>
    <m/>
    <m/>
    <s v="EXP BoS"/>
    <x v="0"/>
    <s v="Grundbehörighet"/>
    <m/>
    <m/>
  </r>
  <r>
    <x v="11"/>
    <x v="4"/>
    <s v="Rättighetsnod"/>
    <x v="5"/>
    <x v="5"/>
    <s v="Beställning_Order window"/>
    <s v="Beställning_Order window_Order"/>
    <x v="6"/>
    <m/>
    <m/>
    <m/>
    <s v="EXP BoS"/>
    <x v="0"/>
    <s v="Grundbehörighet"/>
    <m/>
    <m/>
  </r>
  <r>
    <x v="0"/>
    <x v="5"/>
    <s v="Rättighetsnod"/>
    <x v="6"/>
    <x v="3"/>
    <s v="Beställning och svar_Inbox"/>
    <s v="Beställning och svar_Inbox_Open"/>
    <x v="7"/>
    <m/>
    <m/>
    <m/>
    <s v="EXP BoS"/>
    <x v="0"/>
    <s v="Grundbehörighet"/>
    <m/>
    <m/>
  </r>
  <r>
    <x v="0"/>
    <x v="5"/>
    <s v="Rättighetsnod"/>
    <x v="6"/>
    <x v="6"/>
    <s v="Beställning och svar_Inbox"/>
    <s v="Beställning och svar_Inbox_Sign"/>
    <x v="8"/>
    <m/>
    <m/>
    <m/>
    <s v="EXP BoS"/>
    <x v="0"/>
    <s v="Grundbehörighet"/>
    <m/>
    <m/>
  </r>
  <r>
    <x v="0"/>
    <x v="5"/>
    <s v="Rättighetsnod"/>
    <x v="7"/>
    <x v="7"/>
    <s v="Beställning och svar_InvestigationBasedRequest"/>
    <s v="Beställning och svar_InvestigationBasedRequest_Finish"/>
    <x v="9"/>
    <m/>
    <m/>
    <m/>
    <s v="EXP BoS"/>
    <x v="0"/>
    <s v="Grundbehörighet"/>
    <m/>
    <m/>
  </r>
  <r>
    <x v="0"/>
    <x v="5"/>
    <s v="Rättighetsnod"/>
    <x v="7"/>
    <x v="3"/>
    <s v="Beställning och svar_InvestigationBasedRequest"/>
    <s v="Beställning och svar_InvestigationBasedRequest_Open"/>
    <x v="10"/>
    <m/>
    <m/>
    <m/>
    <s v="EXP BoS"/>
    <x v="0"/>
    <s v="Grundbehörighet"/>
    <m/>
    <m/>
  </r>
  <r>
    <x v="0"/>
    <x v="5"/>
    <s v="Rättighetsnod"/>
    <x v="7"/>
    <x v="8"/>
    <s v="Beställning och svar_InvestigationBasedRequest"/>
    <s v="Beställning och svar_InvestigationBasedRequest_Save"/>
    <x v="11"/>
    <m/>
    <m/>
    <m/>
    <s v="EXP BoS"/>
    <x v="0"/>
    <s v="Grundbehörighet"/>
    <m/>
    <m/>
  </r>
  <r>
    <x v="0"/>
    <x v="5"/>
    <s v="Rättighetsnod"/>
    <x v="7"/>
    <x v="9"/>
    <s v="Beställning och svar_InvestigationBasedRequest"/>
    <s v="Beställning och svar_InvestigationBasedRequest_Send"/>
    <x v="12"/>
    <m/>
    <m/>
    <m/>
    <s v="EXP BoS"/>
    <x v="0"/>
    <s v="Grundbehörighet"/>
    <m/>
    <m/>
  </r>
  <r>
    <x v="0"/>
    <x v="5"/>
    <s v="Rättighetsnod"/>
    <x v="7"/>
    <x v="6"/>
    <s v="Beställning och svar_InvestigationBasedRequest"/>
    <s v="Beställning och svar_InvestigationBasedRequest_Sign"/>
    <x v="13"/>
    <m/>
    <m/>
    <m/>
    <s v="EXP BoS"/>
    <x v="0"/>
    <s v="Grundbehörighet"/>
    <m/>
    <m/>
  </r>
  <r>
    <x v="0"/>
    <x v="5"/>
    <s v="Rättighetsnod"/>
    <x v="8"/>
    <x v="3"/>
    <s v="Beställning och svar_LabList"/>
    <s v="Beställning och svar_LabList_Open"/>
    <x v="14"/>
    <m/>
    <m/>
    <m/>
    <s v="EXP BoS"/>
    <x v="0"/>
    <s v="Grundbehörighet"/>
    <m/>
    <m/>
  </r>
  <r>
    <x v="0"/>
    <x v="5"/>
    <s v="Rättighetsnod"/>
    <x v="8"/>
    <x v="6"/>
    <s v="Beställning och svar_LabList"/>
    <s v="Beställning och svar_LabList_Sign"/>
    <x v="15"/>
    <m/>
    <m/>
    <m/>
    <s v="EXP BoS"/>
    <x v="0"/>
    <s v="Grundbehörighet"/>
    <m/>
    <m/>
  </r>
  <r>
    <x v="0"/>
    <x v="5"/>
    <s v="Rättighetsnod"/>
    <x v="9"/>
    <x v="3"/>
    <s v="Beställning och svar_LocalAnalysis"/>
    <s v="Beställning och svar_LocalAnalysis_Open"/>
    <x v="16"/>
    <m/>
    <m/>
    <m/>
    <s v="EXP BoS"/>
    <x v="0"/>
    <s v="Grundbehörighet"/>
    <m/>
    <m/>
  </r>
  <r>
    <x v="0"/>
    <x v="5"/>
    <s v="Funktionskloss"/>
    <x v="10"/>
    <x v="3"/>
    <s v="Beställning och svar_ManualInput"/>
    <s v="Beställning och svar_ManualInput_Open"/>
    <x v="17"/>
    <m/>
    <m/>
    <m/>
    <s v="EXP BoS"/>
    <x v="1"/>
    <s v=""/>
    <m/>
    <m/>
  </r>
  <r>
    <x v="0"/>
    <x v="5"/>
    <s v="Rättighetsnod"/>
    <x v="11"/>
    <x v="3"/>
    <s v="Beställning och svar_SignedList"/>
    <s v="Beställning och svar_SignedList_Open"/>
    <x v="18"/>
    <m/>
    <m/>
    <m/>
    <s v="EXP BoS"/>
    <x v="0"/>
    <s v="Grundbehörighet"/>
    <m/>
    <m/>
  </r>
  <r>
    <x v="0"/>
    <x v="5"/>
    <s v="Rättighetsnod"/>
    <x v="12"/>
    <x v="10"/>
    <s v="Beställning och svar_SpecimenBasedRequest"/>
    <s v="Beställning och svar_SpecimenBasedRequest_EditAdministrativeInfo"/>
    <x v="19"/>
    <m/>
    <m/>
    <m/>
    <s v="EXP BoS"/>
    <x v="0"/>
    <s v="Grundbehörighet"/>
    <m/>
    <m/>
  </r>
  <r>
    <x v="0"/>
    <x v="5"/>
    <s v="Rättighetsnod"/>
    <x v="12"/>
    <x v="7"/>
    <s v="Beställning och svar_SpecimenBasedRequest"/>
    <s v="Beställning och svar_SpecimenBasedRequest_Finish"/>
    <x v="20"/>
    <m/>
    <m/>
    <m/>
    <s v="EXP BoS"/>
    <x v="0"/>
    <s v="Grundbehörighet"/>
    <m/>
    <m/>
  </r>
  <r>
    <x v="0"/>
    <x v="5"/>
    <s v="Rättighetsnod"/>
    <x v="12"/>
    <x v="3"/>
    <s v="Beställning och svar_SpecimenBasedRequest"/>
    <s v="Beställning och svar_SpecimenBasedRequest_Open"/>
    <x v="21"/>
    <m/>
    <m/>
    <m/>
    <s v="EXP BoS"/>
    <x v="0"/>
    <s v="Grundbehörighet"/>
    <m/>
    <m/>
  </r>
  <r>
    <x v="0"/>
    <x v="5"/>
    <s v="Rättighetsnod"/>
    <x v="12"/>
    <x v="8"/>
    <s v="Beställning och svar_SpecimenBasedRequest"/>
    <s v="Beställning och svar_SpecimenBasedRequest_Save"/>
    <x v="22"/>
    <m/>
    <m/>
    <m/>
    <s v="EXP BoS"/>
    <x v="0"/>
    <s v="Grundbehörighet"/>
    <m/>
    <m/>
  </r>
  <r>
    <x v="0"/>
    <x v="5"/>
    <s v="Rättighetsnod"/>
    <x v="13"/>
    <x v="3"/>
    <s v="Beställning och svar_SpecimenCollection"/>
    <s v="Beställning och svar_SpecimenCollection_Open"/>
    <x v="23"/>
    <m/>
    <m/>
    <m/>
    <s v="EXP BoS"/>
    <x v="0"/>
    <s v="Grundbehörighet"/>
    <m/>
    <m/>
  </r>
  <r>
    <x v="0"/>
    <x v="5"/>
    <s v="Rättighetsnod"/>
    <x v="14"/>
    <x v="3"/>
    <s v="Beställning och svar_Status"/>
    <s v="Beställning och svar_Status_Open"/>
    <x v="24"/>
    <m/>
    <m/>
    <m/>
    <s v="EXP BoS"/>
    <x v="0"/>
    <s v="Grundbehörighet"/>
    <m/>
    <m/>
  </r>
  <r>
    <x v="1"/>
    <x v="5"/>
    <s v="Rättighetsnod"/>
    <x v="6"/>
    <x v="3"/>
    <s v="Beställning och svar_Inbox"/>
    <s v="Beställning och svar_Inbox_Open"/>
    <x v="7"/>
    <m/>
    <m/>
    <m/>
    <s v="EXP BoS"/>
    <x v="0"/>
    <s v="Grundbehörighet"/>
    <m/>
    <m/>
  </r>
  <r>
    <x v="1"/>
    <x v="5"/>
    <s v="Rättighetsnod"/>
    <x v="6"/>
    <x v="6"/>
    <s v="Beställning och svar_Inbox"/>
    <s v="Beställning och svar_Inbox_Sign"/>
    <x v="8"/>
    <m/>
    <m/>
    <m/>
    <s v="EXP BoS"/>
    <x v="1"/>
    <s v=""/>
    <m/>
    <m/>
  </r>
  <r>
    <x v="1"/>
    <x v="5"/>
    <s v="Rättighetsnod"/>
    <x v="7"/>
    <x v="3"/>
    <s v="Beställning och svar_InvestigationBasedRequest"/>
    <s v="Beställning och svar_InvestigationBasedRequest_Open"/>
    <x v="10"/>
    <m/>
    <m/>
    <m/>
    <s v="EXP BoS"/>
    <x v="1"/>
    <s v=""/>
    <m/>
    <m/>
  </r>
  <r>
    <x v="1"/>
    <x v="5"/>
    <s v="Rättighetsnod"/>
    <x v="7"/>
    <x v="8"/>
    <s v="Beställning och svar_InvestigationBasedRequest"/>
    <s v="Beställning och svar_InvestigationBasedRequest_Save"/>
    <x v="11"/>
    <m/>
    <m/>
    <m/>
    <s v="EXP BoS"/>
    <x v="1"/>
    <s v=""/>
    <m/>
    <m/>
  </r>
  <r>
    <x v="1"/>
    <x v="5"/>
    <s v="Rättighetsnod"/>
    <x v="7"/>
    <x v="9"/>
    <s v="Beställning och svar_InvestigationBasedRequest"/>
    <s v="Beställning och svar_InvestigationBasedRequest_Send"/>
    <x v="12"/>
    <m/>
    <m/>
    <m/>
    <s v="EXP BoS"/>
    <x v="1"/>
    <s v=""/>
    <m/>
    <m/>
  </r>
  <r>
    <x v="1"/>
    <x v="5"/>
    <s v="Rättighetsnod"/>
    <x v="8"/>
    <x v="3"/>
    <s v="Beställning och svar_LabList"/>
    <s v="Beställning och svar_LabList_Open"/>
    <x v="14"/>
    <m/>
    <m/>
    <m/>
    <s v="EXP BoS"/>
    <x v="0"/>
    <s v="Grundbehörighet"/>
    <m/>
    <m/>
  </r>
  <r>
    <x v="1"/>
    <x v="5"/>
    <s v="Rättighetsnod"/>
    <x v="9"/>
    <x v="3"/>
    <s v="Beställning och svar_LocalAnalysis"/>
    <s v="Beställning och svar_LocalAnalysis_Open"/>
    <x v="16"/>
    <m/>
    <m/>
    <m/>
    <s v="EXP BoS"/>
    <x v="0"/>
    <s v="Grundbehörighet"/>
    <m/>
    <m/>
  </r>
  <r>
    <x v="1"/>
    <x v="5"/>
    <s v="Rättighetsnod"/>
    <x v="11"/>
    <x v="3"/>
    <s v="Beställning och svar_SignedList"/>
    <s v="Beställning och svar_SignedList_Open"/>
    <x v="18"/>
    <m/>
    <m/>
    <m/>
    <s v="EXP BoS"/>
    <x v="1"/>
    <s v=""/>
    <m/>
    <m/>
  </r>
  <r>
    <x v="1"/>
    <x v="5"/>
    <s v="Rättighetsnod"/>
    <x v="12"/>
    <x v="10"/>
    <s v="Beställning och svar_SpecimenBasedRequest"/>
    <s v="Beställning och svar_SpecimenBasedRequest_EditAdministrativeInfo"/>
    <x v="19"/>
    <m/>
    <m/>
    <m/>
    <s v="EXP BoS"/>
    <x v="0"/>
    <s v="Grundbehörighet"/>
    <m/>
    <m/>
  </r>
  <r>
    <x v="1"/>
    <x v="5"/>
    <s v="Rättighetsnod"/>
    <x v="12"/>
    <x v="7"/>
    <s v="Beställning och svar_SpecimenBasedRequest"/>
    <s v="Beställning och svar_SpecimenBasedRequest_Finish"/>
    <x v="20"/>
    <m/>
    <m/>
    <m/>
    <s v="EXP BoS"/>
    <x v="0"/>
    <s v="Grundbehörighet"/>
    <m/>
    <m/>
  </r>
  <r>
    <x v="1"/>
    <x v="5"/>
    <s v="Rättighetsnod"/>
    <x v="12"/>
    <x v="3"/>
    <s v="Beställning och svar_SpecimenBasedRequest"/>
    <s v="Beställning och svar_SpecimenBasedRequest_Open"/>
    <x v="21"/>
    <m/>
    <m/>
    <m/>
    <s v="EXP BoS"/>
    <x v="0"/>
    <s v="Grundbehörighet"/>
    <m/>
    <m/>
  </r>
  <r>
    <x v="1"/>
    <x v="5"/>
    <s v="Rättighetsnod"/>
    <x v="12"/>
    <x v="8"/>
    <s v="Beställning och svar_SpecimenBasedRequest"/>
    <s v="Beställning och svar_SpecimenBasedRequest_Save"/>
    <x v="22"/>
    <m/>
    <m/>
    <m/>
    <s v="EXP BoS"/>
    <x v="0"/>
    <s v="Grundbehörighet"/>
    <m/>
    <m/>
  </r>
  <r>
    <x v="1"/>
    <x v="5"/>
    <s v="Rättighetsnod"/>
    <x v="13"/>
    <x v="3"/>
    <s v="Beställning och svar_SpecimenCollection"/>
    <s v="Beställning och svar_SpecimenCollection_Open"/>
    <x v="23"/>
    <m/>
    <m/>
    <m/>
    <s v="EXP BoS"/>
    <x v="0"/>
    <s v="Grundbehörighet"/>
    <m/>
    <m/>
  </r>
  <r>
    <x v="1"/>
    <x v="5"/>
    <s v="Rättighetsnod"/>
    <x v="14"/>
    <x v="3"/>
    <s v="Beställning och svar_Status"/>
    <s v="Beställning och svar_Status_Open"/>
    <x v="24"/>
    <m/>
    <m/>
    <m/>
    <s v="EXP BoS"/>
    <x v="0"/>
    <s v="Grundbehörighet"/>
    <m/>
    <m/>
  </r>
  <r>
    <x v="3"/>
    <x v="5"/>
    <s v="Rättighetsnod"/>
    <x v="7"/>
    <x v="3"/>
    <s v="Beställning och svar_InvestigationBasedRequest"/>
    <s v="Beställning och svar_InvestigationBasedRequest_Open"/>
    <x v="10"/>
    <m/>
    <m/>
    <m/>
    <s v="EXP BoS"/>
    <x v="1"/>
    <s v=""/>
    <m/>
    <m/>
  </r>
  <r>
    <x v="3"/>
    <x v="5"/>
    <s v="Rättighetsnod"/>
    <x v="7"/>
    <x v="8"/>
    <s v="Beställning och svar_InvestigationBasedRequest"/>
    <s v="Beställning och svar_InvestigationBasedRequest_Save"/>
    <x v="11"/>
    <m/>
    <m/>
    <m/>
    <s v="EXP BoS"/>
    <x v="1"/>
    <s v=""/>
    <m/>
    <m/>
  </r>
  <r>
    <x v="3"/>
    <x v="5"/>
    <s v="Rättighetsnod"/>
    <x v="9"/>
    <x v="3"/>
    <s v="Beställning och svar_LocalAnalysis"/>
    <s v="Beställning och svar_LocalAnalysis_Open"/>
    <x v="16"/>
    <m/>
    <m/>
    <m/>
    <s v="EXP BoS"/>
    <x v="1"/>
    <s v=""/>
    <m/>
    <m/>
  </r>
  <r>
    <x v="3"/>
    <x v="5"/>
    <s v="Rättighetsnod"/>
    <x v="12"/>
    <x v="10"/>
    <s v="Beställning och svar_SpecimenBasedRequest"/>
    <s v="Beställning och svar_SpecimenBasedRequest_EditAdministrativeInfo"/>
    <x v="19"/>
    <m/>
    <m/>
    <m/>
    <s v="EXP BoS"/>
    <x v="1"/>
    <s v=""/>
    <m/>
    <m/>
  </r>
  <r>
    <x v="3"/>
    <x v="5"/>
    <s v="Rättighetsnod"/>
    <x v="12"/>
    <x v="7"/>
    <s v="Beställning och svar_SpecimenBasedRequest"/>
    <s v="Beställning och svar_SpecimenBasedRequest_Finish"/>
    <x v="20"/>
    <m/>
    <m/>
    <m/>
    <s v="EXP BoS"/>
    <x v="1"/>
    <s v=""/>
    <m/>
    <m/>
  </r>
  <r>
    <x v="3"/>
    <x v="5"/>
    <s v="Rättighetsnod"/>
    <x v="12"/>
    <x v="3"/>
    <s v="Beställning och svar_SpecimenBasedRequest"/>
    <s v="Beställning och svar_SpecimenBasedRequest_Open"/>
    <x v="21"/>
    <m/>
    <m/>
    <m/>
    <s v="EXP BoS"/>
    <x v="1"/>
    <s v=""/>
    <m/>
    <m/>
  </r>
  <r>
    <x v="3"/>
    <x v="5"/>
    <s v="Rättighetsnod"/>
    <x v="12"/>
    <x v="8"/>
    <s v="Beställning och svar_SpecimenBasedRequest"/>
    <s v="Beställning och svar_SpecimenBasedRequest_Save"/>
    <x v="22"/>
    <m/>
    <m/>
    <m/>
    <s v="EXP BoS"/>
    <x v="1"/>
    <s v=""/>
    <m/>
    <m/>
  </r>
  <r>
    <x v="3"/>
    <x v="5"/>
    <s v="Rättighetsnod"/>
    <x v="13"/>
    <x v="3"/>
    <s v="Beställning och svar_SpecimenCollection"/>
    <s v="Beställning och svar_SpecimenCollection_Open"/>
    <x v="23"/>
    <m/>
    <m/>
    <m/>
    <s v="EXP BoS"/>
    <x v="1"/>
    <s v=""/>
    <m/>
    <m/>
  </r>
  <r>
    <x v="12"/>
    <x v="5"/>
    <s v="Rättighetsnod"/>
    <x v="14"/>
    <x v="3"/>
    <s v="Beställning och svar_Status"/>
    <s v="Beställning och svar_Status_Open"/>
    <x v="24"/>
    <m/>
    <m/>
    <m/>
    <s v="EXP BoS"/>
    <x v="1"/>
    <s v=""/>
    <m/>
    <m/>
  </r>
  <r>
    <x v="6"/>
    <x v="5"/>
    <s v="Rättighetsnod"/>
    <x v="7"/>
    <x v="8"/>
    <s v="Beställning och svar_InvestigationBasedRequest"/>
    <s v="Beställning och svar_InvestigationBasedRequest_Save"/>
    <x v="11"/>
    <m/>
    <m/>
    <m/>
    <s v="EXP BoS"/>
    <x v="0"/>
    <s v="Grundbehörighet"/>
    <m/>
    <s v="Detta kan regleras utifrån urvalslistan vem som blir vald till beställare och svarsmottagare"/>
  </r>
  <r>
    <x v="6"/>
    <x v="5"/>
    <s v="Rättighetsnod"/>
    <x v="12"/>
    <x v="8"/>
    <s v="Beställning och svar_SpecimenBasedRequest"/>
    <s v="Beställning och svar_SpecimenBasedRequest_Save"/>
    <x v="22"/>
    <m/>
    <m/>
    <m/>
    <s v="EXP BoS"/>
    <x v="0"/>
    <s v="Grundbehörighet"/>
    <m/>
    <s v="Detta kan regleras utifrån urvalslistan vem som blir vald till beställare och svarsmottagare"/>
  </r>
  <r>
    <x v="8"/>
    <x v="5"/>
    <s v="Rättighetsnod"/>
    <x v="12"/>
    <x v="10"/>
    <s v="Beställning och svar_SpecimenBasedRequest"/>
    <s v="Beställning och svar_SpecimenBasedRequest_EditAdministrativeInfo"/>
    <x v="19"/>
    <m/>
    <m/>
    <m/>
    <s v="EXP BoS"/>
    <x v="0"/>
    <s v="Grundbehörighet"/>
    <m/>
    <s v="Detta kan regleras utifrån urvalslistan vem som blir vald till beställare och svarsmottagare_x000a_Beställare kan ej ändras när beställningen  är sparad"/>
  </r>
  <r>
    <x v="8"/>
    <x v="5"/>
    <s v="Rättighetsnod"/>
    <x v="12"/>
    <x v="8"/>
    <s v="Beställning och svar_SpecimenBasedRequest"/>
    <s v="Beställning och svar_SpecimenBasedRequest_Save"/>
    <x v="22"/>
    <m/>
    <m/>
    <m/>
    <s v="EXP BoS"/>
    <x v="0"/>
    <s v="Grundbehörighet"/>
    <m/>
    <s v="Detta kan regleras utifrån urvalslistan vem som blir vald till beställare och svarsmottagare_x000a_Beställare kan ej ändras när beställningen  är sparad"/>
  </r>
  <r>
    <x v="13"/>
    <x v="2"/>
    <s v="Rättighetsnod"/>
    <x v="3"/>
    <x v="3"/>
    <s v="Att göra - Patient_To do - Patient"/>
    <s v="Att göra - Patient_To do - Patient_Open"/>
    <x v="3"/>
    <m/>
    <m/>
    <m/>
    <s v="EXP Vårddokumentation"/>
    <x v="0"/>
    <s v="Grundbehörighet"/>
    <m/>
    <m/>
  </r>
  <r>
    <x v="9"/>
    <x v="5"/>
    <s v="Rättighetsnod"/>
    <x v="6"/>
    <x v="6"/>
    <s v="Beställning och svar_Inbox"/>
    <s v="Beställning och svar_Inbox_Sign"/>
    <x v="8"/>
    <m/>
    <m/>
    <m/>
    <s v="EXP BoS"/>
    <x v="1"/>
    <m/>
    <m/>
    <m/>
  </r>
  <r>
    <x v="9"/>
    <x v="5"/>
    <s v="Rättighetsnod"/>
    <x v="7"/>
    <x v="3"/>
    <s v="Beställning och svar_InvestigationBasedRequest"/>
    <s v="Beställning och svar_InvestigationBasedRequest_Open"/>
    <x v="10"/>
    <m/>
    <m/>
    <m/>
    <s v="EXP BoS"/>
    <x v="1"/>
    <s v=""/>
    <m/>
    <m/>
  </r>
  <r>
    <x v="9"/>
    <x v="5"/>
    <s v="Rättighetsnod"/>
    <x v="7"/>
    <x v="8"/>
    <s v="Beställning och svar_InvestigationBasedRequest"/>
    <s v="Beställning och svar_InvestigationBasedRequest_Save"/>
    <x v="11"/>
    <m/>
    <m/>
    <m/>
    <s v="EXP BoS"/>
    <x v="1"/>
    <s v=""/>
    <m/>
    <m/>
  </r>
  <r>
    <x v="9"/>
    <x v="5"/>
    <s v="Rättighetsnod"/>
    <x v="7"/>
    <x v="9"/>
    <s v="Beställning och svar_InvestigationBasedRequest"/>
    <s v="Beställning och svar_InvestigationBasedRequest_Send"/>
    <x v="12"/>
    <m/>
    <m/>
    <m/>
    <s v="EXP BoS"/>
    <x v="1"/>
    <s v=""/>
    <m/>
    <m/>
  </r>
  <r>
    <x v="9"/>
    <x v="5"/>
    <s v="Rättighetsnod"/>
    <x v="11"/>
    <x v="3"/>
    <s v="Beställning och svar_SignedList"/>
    <s v="Beställning och svar_SignedList_Open"/>
    <x v="18"/>
    <m/>
    <m/>
    <m/>
    <s v="EXP BoS"/>
    <x v="1"/>
    <s v=""/>
    <m/>
    <m/>
  </r>
  <r>
    <x v="9"/>
    <x v="5"/>
    <s v="Rättighetsnod"/>
    <x v="12"/>
    <x v="10"/>
    <s v="Beställning och svar_SpecimenBasedRequest"/>
    <s v="Beställning och svar_SpecimenBasedRequest_EditAdministrativeInfo"/>
    <x v="19"/>
    <m/>
    <m/>
    <m/>
    <s v="EXP BoS"/>
    <x v="0"/>
    <s v="Grundbehörighet"/>
    <m/>
    <s v="Detta kan regleras utifrån urvalslistan vem som blir vald till beställare och svarsmottagare"/>
  </r>
  <r>
    <x v="9"/>
    <x v="5"/>
    <s v="Rättighetsnod"/>
    <x v="12"/>
    <x v="8"/>
    <s v="Beställning och svar_SpecimenBasedRequest"/>
    <s v="Beställning och svar_SpecimenBasedRequest_Save"/>
    <x v="22"/>
    <m/>
    <m/>
    <m/>
    <s v="EXP BoS"/>
    <x v="0"/>
    <s v="Grundbehörighet"/>
    <m/>
    <s v="Detta kan regleras utifrån urvalslistan vem som blir vald till beställare och svarsmottagare"/>
  </r>
  <r>
    <x v="10"/>
    <x v="5"/>
    <s v="Rättighetsnod"/>
    <x v="12"/>
    <x v="10"/>
    <s v="Beställning och svar_SpecimenBasedRequest"/>
    <s v="Beställning och svar_SpecimenBasedRequest_EditAdministrativeInfo"/>
    <x v="19"/>
    <m/>
    <m/>
    <m/>
    <s v="EXP BoS"/>
    <x v="0"/>
    <s v="Grundbehörighet"/>
    <m/>
    <s v="Detta kan regleras utifrån urvalslistan vem som blir vald till beställare och svarsmottagare"/>
  </r>
  <r>
    <x v="2"/>
    <x v="5"/>
    <s v="Rättighetsnod"/>
    <x v="6"/>
    <x v="3"/>
    <s v="Beställning och svar_Inbox"/>
    <s v="Beställning och svar_Inbox_Open"/>
    <x v="7"/>
    <m/>
    <m/>
    <m/>
    <s v="EXP BoS"/>
    <x v="0"/>
    <s v="Grundbehörighet"/>
    <m/>
    <m/>
  </r>
  <r>
    <x v="2"/>
    <x v="5"/>
    <s v="Rättighetsnod"/>
    <x v="6"/>
    <x v="6"/>
    <s v="Beställning och svar_Inbox"/>
    <s v="Beställning och svar_Inbox_Sign"/>
    <x v="8"/>
    <m/>
    <m/>
    <m/>
    <s v="EXP BoS"/>
    <x v="1"/>
    <s v=""/>
    <m/>
    <m/>
  </r>
  <r>
    <x v="2"/>
    <x v="5"/>
    <s v="Rättighetsnod"/>
    <x v="7"/>
    <x v="3"/>
    <s v="Beställning och svar_InvestigationBasedRequest"/>
    <s v="Beställning och svar_InvestigationBasedRequest_Open"/>
    <x v="10"/>
    <m/>
    <m/>
    <m/>
    <s v="EXP BoS"/>
    <x v="1"/>
    <s v=""/>
    <m/>
    <m/>
  </r>
  <r>
    <x v="2"/>
    <x v="5"/>
    <s v="Rättighetsnod"/>
    <x v="7"/>
    <x v="8"/>
    <s v="Beställning och svar_InvestigationBasedRequest"/>
    <s v="Beställning och svar_InvestigationBasedRequest_Save"/>
    <x v="11"/>
    <m/>
    <m/>
    <m/>
    <s v="EXP BoS"/>
    <x v="1"/>
    <s v=""/>
    <m/>
    <m/>
  </r>
  <r>
    <x v="2"/>
    <x v="5"/>
    <s v="Rättighetsnod"/>
    <x v="7"/>
    <x v="9"/>
    <s v="Beställning och svar_InvestigationBasedRequest"/>
    <s v="Beställning och svar_InvestigationBasedRequest_Send"/>
    <x v="12"/>
    <m/>
    <m/>
    <m/>
    <s v="EXP BoS"/>
    <x v="1"/>
    <s v=""/>
    <m/>
    <m/>
  </r>
  <r>
    <x v="2"/>
    <x v="5"/>
    <s v="Rättighetsnod"/>
    <x v="8"/>
    <x v="3"/>
    <s v="Beställning och svar_LabList"/>
    <s v="Beställning och svar_LabList_Open"/>
    <x v="14"/>
    <m/>
    <m/>
    <m/>
    <s v="EXP BoS"/>
    <x v="0"/>
    <s v="Grundbehörighet"/>
    <m/>
    <m/>
  </r>
  <r>
    <x v="2"/>
    <x v="5"/>
    <s v="Rättighetsnod"/>
    <x v="9"/>
    <x v="3"/>
    <s v="Beställning och svar_LocalAnalysis"/>
    <s v="Beställning och svar_LocalAnalysis_Open"/>
    <x v="16"/>
    <m/>
    <m/>
    <m/>
    <s v="EXP BoS"/>
    <x v="0"/>
    <s v="Grundbehörighet"/>
    <m/>
    <m/>
  </r>
  <r>
    <x v="2"/>
    <x v="5"/>
    <s v="Rättighetsnod"/>
    <x v="11"/>
    <x v="3"/>
    <s v="Beställning och svar_SignedList"/>
    <s v="Beställning och svar_SignedList_Open"/>
    <x v="18"/>
    <m/>
    <m/>
    <m/>
    <s v="EXP BoS"/>
    <x v="1"/>
    <s v=""/>
    <m/>
    <m/>
  </r>
  <r>
    <x v="2"/>
    <x v="5"/>
    <s v="Rättighetsnod"/>
    <x v="12"/>
    <x v="10"/>
    <s v="Beställning och svar_SpecimenBasedRequest"/>
    <s v="Beställning och svar_SpecimenBasedRequest_EditAdministrativeInfo"/>
    <x v="19"/>
    <m/>
    <m/>
    <m/>
    <s v="EXP BoS"/>
    <x v="0"/>
    <s v="Grundbehörighet"/>
    <m/>
    <m/>
  </r>
  <r>
    <x v="2"/>
    <x v="5"/>
    <s v="Rättighetsnod"/>
    <x v="12"/>
    <x v="7"/>
    <s v="Beställning och svar_SpecimenBasedRequest"/>
    <s v="Beställning och svar_SpecimenBasedRequest_Finish"/>
    <x v="20"/>
    <m/>
    <m/>
    <m/>
    <s v="EXP BoS"/>
    <x v="0"/>
    <s v="Grundbehörighet"/>
    <m/>
    <m/>
  </r>
  <r>
    <x v="2"/>
    <x v="5"/>
    <s v="Rättighetsnod"/>
    <x v="12"/>
    <x v="3"/>
    <s v="Beställning och svar_SpecimenBasedRequest"/>
    <s v="Beställning och svar_SpecimenBasedRequest_Open"/>
    <x v="21"/>
    <m/>
    <m/>
    <m/>
    <s v="EXP BoS"/>
    <x v="0"/>
    <s v="Grundbehörighet"/>
    <m/>
    <m/>
  </r>
  <r>
    <x v="2"/>
    <x v="5"/>
    <s v="Rättighetsnod"/>
    <x v="12"/>
    <x v="8"/>
    <s v="Beställning och svar_SpecimenBasedRequest"/>
    <s v="Beställning och svar_SpecimenBasedRequest_Save"/>
    <x v="22"/>
    <m/>
    <m/>
    <m/>
    <s v="EXP BoS"/>
    <x v="0"/>
    <s v="Grundbehörighet"/>
    <m/>
    <m/>
  </r>
  <r>
    <x v="2"/>
    <x v="5"/>
    <s v="Rättighetsnod"/>
    <x v="13"/>
    <x v="3"/>
    <s v="Beställning och svar_SpecimenCollection"/>
    <s v="Beställning och svar_SpecimenCollection_Open"/>
    <x v="23"/>
    <m/>
    <m/>
    <m/>
    <s v="EXP BoS"/>
    <x v="0"/>
    <s v="Grundbehörighet"/>
    <m/>
    <m/>
  </r>
  <r>
    <x v="2"/>
    <x v="5"/>
    <s v="Rättighetsnod"/>
    <x v="14"/>
    <x v="3"/>
    <s v="Beställning och svar_Status"/>
    <s v="Beställning och svar_Status_Open"/>
    <x v="24"/>
    <m/>
    <m/>
    <m/>
    <s v="EXP BoS"/>
    <x v="0"/>
    <s v="Grundbehörighet"/>
    <m/>
    <m/>
  </r>
  <r>
    <x v="10"/>
    <x v="5"/>
    <s v="Rättighetsnod"/>
    <x v="12"/>
    <x v="8"/>
    <s v="Beställning och svar_SpecimenBasedRequest"/>
    <s v="Beställning och svar_SpecimenBasedRequest_Save"/>
    <x v="22"/>
    <m/>
    <m/>
    <m/>
    <s v="EXP BoS"/>
    <x v="0"/>
    <s v="Grundbehörighet"/>
    <m/>
    <s v="Detta kan regleras utifrån urvalslistan vem som blir vald till beställare och svarsmottagare"/>
  </r>
  <r>
    <x v="4"/>
    <x v="5"/>
    <s v="Rättighetsnod"/>
    <x v="8"/>
    <x v="3"/>
    <s v="Beställning och svar_LabList"/>
    <s v="Beställning och svar_LabList_Open"/>
    <x v="14"/>
    <m/>
    <m/>
    <m/>
    <s v="EXP BoS"/>
    <x v="0"/>
    <s v="Grundbehörighet"/>
    <m/>
    <m/>
  </r>
  <r>
    <x v="4"/>
    <x v="5"/>
    <s v="Rättighetsnod"/>
    <x v="14"/>
    <x v="3"/>
    <s v="Beställning och svar_Status"/>
    <s v="Beställning och svar_Status_Open"/>
    <x v="24"/>
    <m/>
    <m/>
    <m/>
    <s v="EXP BoS"/>
    <x v="0"/>
    <s v="Grundbehörighet"/>
    <m/>
    <m/>
  </r>
  <r>
    <x v="3"/>
    <x v="5"/>
    <s v="Rättighetsnod"/>
    <x v="8"/>
    <x v="3"/>
    <s v="Beställning och svar_LabList"/>
    <s v="Beställning och svar_LabList_Open"/>
    <x v="14"/>
    <m/>
    <m/>
    <m/>
    <s v="EXP BoS"/>
    <x v="0"/>
    <s v="Grundbehörighet"/>
    <m/>
    <m/>
  </r>
  <r>
    <x v="3"/>
    <x v="5"/>
    <s v="Rättighetsnod"/>
    <x v="14"/>
    <x v="3"/>
    <s v="Beställning och svar_Status"/>
    <s v="Beställning och svar_Status_Open"/>
    <x v="24"/>
    <m/>
    <m/>
    <m/>
    <s v="EXP BoS"/>
    <x v="0"/>
    <s v="Grundbehörighet"/>
    <m/>
    <m/>
  </r>
  <r>
    <x v="12"/>
    <x v="5"/>
    <s v="Rättighetsnod"/>
    <x v="8"/>
    <x v="3"/>
    <s v="Beställning och svar_LabList"/>
    <s v="Beställning och svar_LabList_Open"/>
    <x v="14"/>
    <m/>
    <m/>
    <m/>
    <s v="EXP BoS"/>
    <x v="1"/>
    <s v=""/>
    <m/>
    <m/>
  </r>
  <r>
    <x v="5"/>
    <x v="5"/>
    <s v="Rättighetsnod"/>
    <x v="7"/>
    <x v="3"/>
    <s v="Beställning och svar_InvestigationBasedRequest"/>
    <s v="Beställning och svar_InvestigationBasedRequest_Open"/>
    <x v="10"/>
    <m/>
    <m/>
    <m/>
    <s v="EXP BoS"/>
    <x v="1"/>
    <s v=""/>
    <m/>
    <m/>
  </r>
  <r>
    <x v="5"/>
    <x v="5"/>
    <s v="Rättighetsnod"/>
    <x v="7"/>
    <x v="8"/>
    <s v="Beställning och svar_InvestigationBasedRequest"/>
    <s v="Beställning och svar_InvestigationBasedRequest_Save"/>
    <x v="11"/>
    <m/>
    <m/>
    <m/>
    <s v="EXP BoS"/>
    <x v="1"/>
    <s v=""/>
    <m/>
    <m/>
  </r>
  <r>
    <x v="5"/>
    <x v="5"/>
    <s v="Rättighetsnod"/>
    <x v="8"/>
    <x v="3"/>
    <s v="Beställning och svar_LabList"/>
    <s v="Beställning och svar_LabList_Open"/>
    <x v="14"/>
    <m/>
    <m/>
    <m/>
    <s v="EXP BoS"/>
    <x v="0"/>
    <s v="Grundbehörighet"/>
    <m/>
    <m/>
  </r>
  <r>
    <x v="5"/>
    <x v="5"/>
    <s v="Rättighetsnod"/>
    <x v="9"/>
    <x v="3"/>
    <s v="Beställning och svar_LocalAnalysis"/>
    <s v="Beställning och svar_LocalAnalysis_Open"/>
    <x v="16"/>
    <m/>
    <m/>
    <m/>
    <s v="EXP BoS"/>
    <x v="0"/>
    <s v="Grundbehörighet"/>
    <m/>
    <m/>
  </r>
  <r>
    <x v="5"/>
    <x v="5"/>
    <s v="Rättighetsnod"/>
    <x v="12"/>
    <x v="10"/>
    <s v="Beställning och svar_SpecimenBasedRequest"/>
    <s v="Beställning och svar_SpecimenBasedRequest_EditAdministrativeInfo"/>
    <x v="19"/>
    <m/>
    <m/>
    <m/>
    <s v="EXP BoS"/>
    <x v="0"/>
    <s v="Grundbehörighet"/>
    <m/>
    <m/>
  </r>
  <r>
    <x v="5"/>
    <x v="5"/>
    <s v="Rättighetsnod"/>
    <x v="12"/>
    <x v="7"/>
    <s v="Beställning och svar_SpecimenBasedRequest"/>
    <s v="Beställning och svar_SpecimenBasedRequest_Finish"/>
    <x v="20"/>
    <m/>
    <m/>
    <m/>
    <s v="EXP BoS"/>
    <x v="1"/>
    <s v=""/>
    <m/>
    <m/>
  </r>
  <r>
    <x v="5"/>
    <x v="5"/>
    <s v="Rättighetsnod"/>
    <x v="12"/>
    <x v="3"/>
    <s v="Beställning och svar_SpecimenBasedRequest"/>
    <s v="Beställning och svar_SpecimenBasedRequest_Open"/>
    <x v="21"/>
    <m/>
    <m/>
    <m/>
    <s v="EXP BoS"/>
    <x v="0"/>
    <s v="Grundbehörighet"/>
    <m/>
    <m/>
  </r>
  <r>
    <x v="5"/>
    <x v="5"/>
    <s v="Rättighetsnod"/>
    <x v="12"/>
    <x v="8"/>
    <s v="Beställning och svar_SpecimenBasedRequest"/>
    <s v="Beställning och svar_SpecimenBasedRequest_Save"/>
    <x v="22"/>
    <m/>
    <m/>
    <m/>
    <s v="EXP BoS"/>
    <x v="0"/>
    <s v="Grundbehörighet"/>
    <m/>
    <m/>
  </r>
  <r>
    <x v="5"/>
    <x v="5"/>
    <s v="Rättighetsnod"/>
    <x v="13"/>
    <x v="3"/>
    <s v="Beställning och svar_SpecimenCollection"/>
    <s v="Beställning och svar_SpecimenCollection_Open"/>
    <x v="23"/>
    <m/>
    <m/>
    <m/>
    <s v="EXP BoS"/>
    <x v="1"/>
    <s v=""/>
    <m/>
    <m/>
  </r>
  <r>
    <x v="5"/>
    <x v="5"/>
    <s v="Rättighetsnod"/>
    <x v="14"/>
    <x v="3"/>
    <s v="Beställning och svar_Status"/>
    <s v="Beställning och svar_Status_Open"/>
    <x v="24"/>
    <m/>
    <m/>
    <m/>
    <s v="EXP BoS"/>
    <x v="0"/>
    <s v="Grundbehörighet"/>
    <m/>
    <m/>
  </r>
  <r>
    <x v="6"/>
    <x v="5"/>
    <s v="Rättighetsnod"/>
    <x v="6"/>
    <x v="3"/>
    <s v="Beställning och svar_Inbox"/>
    <s v="Beställning och svar_Inbox_Open"/>
    <x v="7"/>
    <m/>
    <m/>
    <m/>
    <s v="EXP BoS"/>
    <x v="0"/>
    <s v="Grundbehörighet"/>
    <m/>
    <m/>
  </r>
  <r>
    <x v="6"/>
    <x v="5"/>
    <s v="Rättighetsnod"/>
    <x v="6"/>
    <x v="6"/>
    <s v="Beställning och svar_Inbox"/>
    <s v="Beställning och svar_Inbox_Sign"/>
    <x v="8"/>
    <m/>
    <m/>
    <m/>
    <s v="EXP BoS"/>
    <x v="1"/>
    <s v=""/>
    <m/>
    <m/>
  </r>
  <r>
    <x v="6"/>
    <x v="5"/>
    <s v="Rättighetsnod"/>
    <x v="7"/>
    <x v="3"/>
    <s v="Beställning och svar_InvestigationBasedRequest"/>
    <s v="Beställning och svar_InvestigationBasedRequest_Open"/>
    <x v="10"/>
    <m/>
    <m/>
    <m/>
    <s v="EXP BoS"/>
    <x v="0"/>
    <s v="Grundbehörighet"/>
    <m/>
    <m/>
  </r>
  <r>
    <x v="6"/>
    <x v="5"/>
    <s v="Rättighetsnod"/>
    <x v="7"/>
    <x v="9"/>
    <s v="Beställning och svar_InvestigationBasedRequest"/>
    <s v="Beställning och svar_InvestigationBasedRequest_Send"/>
    <x v="12"/>
    <m/>
    <m/>
    <m/>
    <s v="EXP BoS"/>
    <x v="1"/>
    <s v=""/>
    <m/>
    <m/>
  </r>
  <r>
    <x v="6"/>
    <x v="5"/>
    <s v="Rättighetsnod"/>
    <x v="7"/>
    <x v="6"/>
    <s v="Beställning och svar_InvestigationBasedRequest"/>
    <s v="Beställning och svar_InvestigationBasedRequest_Sign"/>
    <x v="13"/>
    <m/>
    <m/>
    <m/>
    <s v="EXP BoS"/>
    <x v="1"/>
    <s v=""/>
    <m/>
    <m/>
  </r>
  <r>
    <x v="6"/>
    <x v="5"/>
    <s v="Rättighetsnod"/>
    <x v="8"/>
    <x v="3"/>
    <s v="Beställning och svar_LabList"/>
    <s v="Beställning och svar_LabList_Open"/>
    <x v="14"/>
    <m/>
    <m/>
    <m/>
    <s v="EXP BoS"/>
    <x v="0"/>
    <s v="Grundbehörighet"/>
    <m/>
    <m/>
  </r>
  <r>
    <x v="6"/>
    <x v="5"/>
    <s v="Rättighetsnod"/>
    <x v="9"/>
    <x v="3"/>
    <s v="Beställning och svar_LocalAnalysis"/>
    <s v="Beställning och svar_LocalAnalysis_Open"/>
    <x v="16"/>
    <m/>
    <m/>
    <m/>
    <s v="EXP BoS"/>
    <x v="1"/>
    <s v=""/>
    <m/>
    <m/>
  </r>
  <r>
    <x v="6"/>
    <x v="5"/>
    <s v="Funktionskloss"/>
    <x v="10"/>
    <x v="3"/>
    <s v="Beställning och svar_ManualInput"/>
    <s v="Beställning och svar_ManualInput_Open"/>
    <x v="17"/>
    <m/>
    <m/>
    <m/>
    <s v="EXP BoS"/>
    <x v="1"/>
    <s v=""/>
    <m/>
    <m/>
  </r>
  <r>
    <x v="6"/>
    <x v="5"/>
    <s v="Rättighetsnod"/>
    <x v="11"/>
    <x v="3"/>
    <s v="Beställning och svar_SignedList"/>
    <s v="Beställning och svar_SignedList_Open"/>
    <x v="18"/>
    <m/>
    <m/>
    <m/>
    <s v="EXP BoS"/>
    <x v="1"/>
    <s v=""/>
    <m/>
    <m/>
  </r>
  <r>
    <x v="6"/>
    <x v="5"/>
    <s v="Rättighetsnod"/>
    <x v="12"/>
    <x v="10"/>
    <s v="Beställning och svar_SpecimenBasedRequest"/>
    <s v="Beställning och svar_SpecimenBasedRequest_EditAdministrativeInfo"/>
    <x v="19"/>
    <m/>
    <m/>
    <m/>
    <s v="EXP BoS"/>
    <x v="0"/>
    <s v="Grundbehörighet"/>
    <m/>
    <m/>
  </r>
  <r>
    <x v="6"/>
    <x v="5"/>
    <s v="Rättighetsnod"/>
    <x v="12"/>
    <x v="7"/>
    <s v="Beställning och svar_SpecimenBasedRequest"/>
    <s v="Beställning och svar_SpecimenBasedRequest_Finish"/>
    <x v="20"/>
    <m/>
    <m/>
    <m/>
    <s v="EXP BoS"/>
    <x v="1"/>
    <s v=""/>
    <m/>
    <m/>
  </r>
  <r>
    <x v="6"/>
    <x v="5"/>
    <s v="Rättighetsnod"/>
    <x v="12"/>
    <x v="3"/>
    <s v="Beställning och svar_SpecimenBasedRequest"/>
    <s v="Beställning och svar_SpecimenBasedRequest_Open"/>
    <x v="21"/>
    <m/>
    <m/>
    <m/>
    <s v="EXP BoS"/>
    <x v="0"/>
    <s v="Grundbehörighet"/>
    <m/>
    <m/>
  </r>
  <r>
    <x v="6"/>
    <x v="5"/>
    <s v="Rättighetsnod"/>
    <x v="13"/>
    <x v="3"/>
    <s v="Beställning och svar_SpecimenCollection"/>
    <s v="Beställning och svar_SpecimenCollection_Open"/>
    <x v="23"/>
    <m/>
    <m/>
    <m/>
    <s v="EXP BoS"/>
    <x v="1"/>
    <s v=""/>
    <m/>
    <m/>
  </r>
  <r>
    <x v="6"/>
    <x v="5"/>
    <s v="Rättighetsnod"/>
    <x v="14"/>
    <x v="3"/>
    <s v="Beställning och svar_Status"/>
    <s v="Beställning och svar_Status_Open"/>
    <x v="24"/>
    <m/>
    <m/>
    <m/>
    <s v="EXP BoS"/>
    <x v="0"/>
    <s v="Grundbehörighet"/>
    <m/>
    <m/>
  </r>
  <r>
    <x v="7"/>
    <x v="5"/>
    <s v="Rättighetsnod"/>
    <x v="8"/>
    <x v="3"/>
    <s v="Beställning och svar_LabList"/>
    <s v="Beställning och svar_LabList_Open"/>
    <x v="14"/>
    <m/>
    <m/>
    <m/>
    <s v="EXP BoS"/>
    <x v="0"/>
    <s v="Grundbehörighet"/>
    <m/>
    <m/>
  </r>
  <r>
    <x v="7"/>
    <x v="5"/>
    <s v="Rättighetsnod"/>
    <x v="14"/>
    <x v="3"/>
    <s v="Beställning och svar_Status"/>
    <s v="Beställning och svar_Status_Open"/>
    <x v="24"/>
    <m/>
    <m/>
    <m/>
    <s v="EXP BoS"/>
    <x v="0"/>
    <s v="Grundbehörighet"/>
    <m/>
    <m/>
  </r>
  <r>
    <x v="8"/>
    <x v="5"/>
    <s v="Rättighetsnod"/>
    <x v="8"/>
    <x v="3"/>
    <s v="Beställning och svar_LabList"/>
    <s v="Beställning och svar_LabList_Open"/>
    <x v="14"/>
    <m/>
    <m/>
    <m/>
    <s v="EXP BoS"/>
    <x v="0"/>
    <s v="Grundbehörighet"/>
    <m/>
    <m/>
  </r>
  <r>
    <x v="8"/>
    <x v="5"/>
    <s v="Rättighetsnod"/>
    <x v="9"/>
    <x v="3"/>
    <s v="Beställning och svar_LocalAnalysis"/>
    <s v="Beställning och svar_LocalAnalysis_Open"/>
    <x v="16"/>
    <m/>
    <m/>
    <m/>
    <s v="EXP BoS"/>
    <x v="0"/>
    <s v="Grundbehörighet"/>
    <m/>
    <m/>
  </r>
  <r>
    <x v="8"/>
    <x v="5"/>
    <s v="Rättighetsnod"/>
    <x v="12"/>
    <x v="7"/>
    <s v="Beställning och svar_SpecimenBasedRequest"/>
    <s v="Beställning och svar_SpecimenBasedRequest_Finish"/>
    <x v="20"/>
    <m/>
    <m/>
    <m/>
    <s v="EXP BoS"/>
    <x v="0"/>
    <s v="Grundbehörighet"/>
    <m/>
    <m/>
  </r>
  <r>
    <x v="8"/>
    <x v="5"/>
    <s v="Rättighetsnod"/>
    <x v="12"/>
    <x v="3"/>
    <s v="Beställning och svar_SpecimenBasedRequest"/>
    <s v="Beställning och svar_SpecimenBasedRequest_Open"/>
    <x v="21"/>
    <m/>
    <m/>
    <m/>
    <s v="EXP BoS"/>
    <x v="0"/>
    <s v="Grundbehörighet"/>
    <m/>
    <m/>
  </r>
  <r>
    <x v="8"/>
    <x v="5"/>
    <s v="Rättighetsnod"/>
    <x v="13"/>
    <x v="3"/>
    <s v="Beställning och svar_SpecimenCollection"/>
    <s v="Beställning och svar_SpecimenCollection_Open"/>
    <x v="23"/>
    <m/>
    <m/>
    <m/>
    <s v="EXP BoS"/>
    <x v="0"/>
    <s v="Grundbehörighet"/>
    <m/>
    <m/>
  </r>
  <r>
    <x v="8"/>
    <x v="5"/>
    <s v="Rättighetsnod"/>
    <x v="14"/>
    <x v="3"/>
    <s v="Beställning och svar_Status"/>
    <s v="Beställning och svar_Status_Open"/>
    <x v="24"/>
    <m/>
    <m/>
    <m/>
    <s v="EXP BoS"/>
    <x v="0"/>
    <s v="Grundbehörighet"/>
    <m/>
    <m/>
  </r>
  <r>
    <x v="14"/>
    <x v="5"/>
    <s v="Rättighetsnod"/>
    <x v="9"/>
    <x v="3"/>
    <s v="Beställning och svar_LocalAnalysis"/>
    <s v="Beställning och svar_LocalAnalysis_Open"/>
    <x v="16"/>
    <m/>
    <m/>
    <m/>
    <s v="EXP BoS"/>
    <x v="0"/>
    <s v="Grundbehörighet"/>
    <m/>
    <m/>
  </r>
  <r>
    <x v="14"/>
    <x v="5"/>
    <s v="Rättighetsnod"/>
    <x v="11"/>
    <x v="3"/>
    <s v="Beställning och svar_SignedList"/>
    <s v="Beställning och svar_SignedList_Open"/>
    <x v="18"/>
    <m/>
    <m/>
    <m/>
    <s v="EXP BoS"/>
    <x v="1"/>
    <s v=""/>
    <m/>
    <m/>
  </r>
  <r>
    <x v="14"/>
    <x v="5"/>
    <s v="Rättighetsnod"/>
    <x v="12"/>
    <x v="7"/>
    <s v="Beställning och svar_SpecimenBasedRequest"/>
    <s v="Beställning och svar_SpecimenBasedRequest_Finish"/>
    <x v="20"/>
    <m/>
    <m/>
    <m/>
    <s v="EXP BoS"/>
    <x v="0"/>
    <s v="Grundbehörighet"/>
    <m/>
    <m/>
  </r>
  <r>
    <x v="14"/>
    <x v="5"/>
    <s v="Rättighetsnod"/>
    <x v="12"/>
    <x v="3"/>
    <s v="Beställning och svar_SpecimenBasedRequest"/>
    <s v="Beställning och svar_SpecimenBasedRequest_Open"/>
    <x v="21"/>
    <m/>
    <m/>
    <m/>
    <s v="EXP BoS"/>
    <x v="0"/>
    <s v="Grundbehörighet"/>
    <m/>
    <m/>
  </r>
  <r>
    <x v="14"/>
    <x v="5"/>
    <s v="Rättighetsnod"/>
    <x v="12"/>
    <x v="8"/>
    <s v="Beställning och svar_SpecimenBasedRequest"/>
    <s v="Beställning och svar_SpecimenBasedRequest_Save"/>
    <x v="22"/>
    <m/>
    <m/>
    <m/>
    <s v="EXP BoS"/>
    <x v="0"/>
    <s v="Grundbehörighet"/>
    <m/>
    <m/>
  </r>
  <r>
    <x v="14"/>
    <x v="5"/>
    <s v="Rättighetsnod"/>
    <x v="13"/>
    <x v="3"/>
    <s v="Beställning och svar_SpecimenCollection"/>
    <s v="Beställning och svar_SpecimenCollection_Open"/>
    <x v="23"/>
    <m/>
    <m/>
    <m/>
    <s v="EXP BoS"/>
    <x v="0"/>
    <s v="Grundbehörighet"/>
    <m/>
    <m/>
  </r>
  <r>
    <x v="13"/>
    <x v="3"/>
    <s v="Rättighetsnod"/>
    <x v="4"/>
    <x v="4"/>
    <s v="Bed management_View"/>
    <s v="Bed management_View_OpenBedOverview"/>
    <x v="4"/>
    <m/>
    <m/>
    <m/>
    <s v="EXP Översikter"/>
    <x v="0"/>
    <s v="Grundbehörighet"/>
    <m/>
    <m/>
  </r>
  <r>
    <x v="13"/>
    <x v="4"/>
    <s v="Rättighetsnod"/>
    <x v="5"/>
    <x v="3"/>
    <s v="Beställning_Order window"/>
    <s v="Beställning_Order window_Open"/>
    <x v="5"/>
    <m/>
    <m/>
    <m/>
    <s v="EXP BoS"/>
    <x v="0"/>
    <s v="Grundbehörighet"/>
    <m/>
    <m/>
  </r>
  <r>
    <x v="13"/>
    <x v="4"/>
    <s v="Rättighetsnod"/>
    <x v="5"/>
    <x v="5"/>
    <s v="Beställning_Order window"/>
    <s v="Beställning_Order window_Order"/>
    <x v="6"/>
    <m/>
    <m/>
    <m/>
    <s v="EXP BoS"/>
    <x v="0"/>
    <s v="Grundbehörighet"/>
    <m/>
    <m/>
  </r>
  <r>
    <x v="9"/>
    <x v="5"/>
    <s v="Rättighetsnod"/>
    <x v="6"/>
    <x v="3"/>
    <s v="Beställning och svar_Inbox"/>
    <s v="Beställning och svar_Inbox_Open"/>
    <x v="7"/>
    <m/>
    <m/>
    <m/>
    <s v="EXP BoS"/>
    <x v="0"/>
    <s v="Grundbehörighet"/>
    <m/>
    <m/>
  </r>
  <r>
    <x v="9"/>
    <x v="5"/>
    <s v="Rättighetsnod"/>
    <x v="8"/>
    <x v="3"/>
    <s v="Beställning och svar_LabList"/>
    <s v="Beställning och svar_LabList_Open"/>
    <x v="14"/>
    <m/>
    <m/>
    <m/>
    <s v="EXP BoS"/>
    <x v="0"/>
    <s v="Grundbehörighet"/>
    <m/>
    <m/>
  </r>
  <r>
    <x v="9"/>
    <x v="5"/>
    <s v="Rättighetsnod"/>
    <x v="9"/>
    <x v="3"/>
    <s v="Beställning och svar_LocalAnalysis"/>
    <s v="Beställning och svar_LocalAnalysis_Open"/>
    <x v="16"/>
    <m/>
    <m/>
    <m/>
    <s v="EXP BoS"/>
    <x v="0"/>
    <s v="Grundbehörighet"/>
    <m/>
    <m/>
  </r>
  <r>
    <x v="9"/>
    <x v="5"/>
    <s v="Rättighetsnod"/>
    <x v="12"/>
    <x v="7"/>
    <s v="Beställning och svar_SpecimenBasedRequest"/>
    <s v="Beställning och svar_SpecimenBasedRequest_Finish"/>
    <x v="20"/>
    <m/>
    <m/>
    <m/>
    <s v="EXP BoS"/>
    <x v="0"/>
    <s v="Grundbehörighet"/>
    <m/>
    <m/>
  </r>
  <r>
    <x v="9"/>
    <x v="5"/>
    <s v="Rättighetsnod"/>
    <x v="12"/>
    <x v="3"/>
    <s v="Beställning och svar_SpecimenBasedRequest"/>
    <s v="Beställning och svar_SpecimenBasedRequest_Open"/>
    <x v="21"/>
    <m/>
    <m/>
    <m/>
    <s v="EXP BoS"/>
    <x v="0"/>
    <s v="Grundbehörighet"/>
    <m/>
    <m/>
  </r>
  <r>
    <x v="9"/>
    <x v="5"/>
    <s v="Rättighetsnod"/>
    <x v="13"/>
    <x v="3"/>
    <s v="Beställning och svar_SpecimenCollection"/>
    <s v="Beställning och svar_SpecimenCollection_Open"/>
    <x v="23"/>
    <m/>
    <m/>
    <m/>
    <s v="EXP BoS"/>
    <x v="0"/>
    <s v="Grundbehörighet"/>
    <m/>
    <m/>
  </r>
  <r>
    <x v="9"/>
    <x v="5"/>
    <s v="Rättighetsnod"/>
    <x v="14"/>
    <x v="3"/>
    <s v="Beställning och svar_Status"/>
    <s v="Beställning och svar_Status_Open"/>
    <x v="24"/>
    <m/>
    <m/>
    <m/>
    <s v="EXP BoS"/>
    <x v="0"/>
    <s v="Grundbehörighet"/>
    <m/>
    <m/>
  </r>
  <r>
    <x v="10"/>
    <x v="5"/>
    <s v="Rättighetsnod"/>
    <x v="6"/>
    <x v="3"/>
    <s v="Beställning och svar_Inbox"/>
    <s v="Beställning och svar_Inbox_Open"/>
    <x v="7"/>
    <m/>
    <m/>
    <m/>
    <s v="EXP BoS"/>
    <x v="0"/>
    <s v="Grundbehörighet"/>
    <m/>
    <m/>
  </r>
  <r>
    <x v="10"/>
    <x v="5"/>
    <s v="Rättighetsnod"/>
    <x v="6"/>
    <x v="6"/>
    <s v="Beställning och svar_Inbox"/>
    <s v="Beställning och svar_Inbox_Sign"/>
    <x v="8"/>
    <m/>
    <m/>
    <m/>
    <s v="EXP BoS"/>
    <x v="1"/>
    <s v=""/>
    <m/>
    <m/>
  </r>
  <r>
    <x v="10"/>
    <x v="5"/>
    <s v="Rättighetsnod"/>
    <x v="7"/>
    <x v="3"/>
    <s v="Beställning och svar_InvestigationBasedRequest"/>
    <s v="Beställning och svar_InvestigationBasedRequest_Open"/>
    <x v="10"/>
    <m/>
    <m/>
    <m/>
    <s v="EXP BoS"/>
    <x v="1"/>
    <s v=""/>
    <m/>
    <m/>
  </r>
  <r>
    <x v="10"/>
    <x v="5"/>
    <s v="Rättighetsnod"/>
    <x v="7"/>
    <x v="8"/>
    <s v="Beställning och svar_InvestigationBasedRequest"/>
    <s v="Beställning och svar_InvestigationBasedRequest_Save"/>
    <x v="11"/>
    <m/>
    <m/>
    <m/>
    <s v="EXP BoS"/>
    <x v="1"/>
    <s v=""/>
    <m/>
    <m/>
  </r>
  <r>
    <x v="10"/>
    <x v="5"/>
    <s v="Rättighetsnod"/>
    <x v="7"/>
    <x v="9"/>
    <s v="Beställning och svar_InvestigationBasedRequest"/>
    <s v="Beställning och svar_InvestigationBasedRequest_Send"/>
    <x v="12"/>
    <m/>
    <m/>
    <m/>
    <s v="EXP BoS"/>
    <x v="1"/>
    <s v=""/>
    <m/>
    <m/>
  </r>
  <r>
    <x v="10"/>
    <x v="5"/>
    <s v="Rättighetsnod"/>
    <x v="8"/>
    <x v="3"/>
    <s v="Beställning och svar_LabList"/>
    <s v="Beställning och svar_LabList_Open"/>
    <x v="14"/>
    <m/>
    <m/>
    <m/>
    <s v="EXP BoS"/>
    <x v="0"/>
    <s v="Grundbehörighet"/>
    <m/>
    <m/>
  </r>
  <r>
    <x v="10"/>
    <x v="5"/>
    <s v="Rättighetsnod"/>
    <x v="9"/>
    <x v="3"/>
    <s v="Beställning och svar_LocalAnalysis"/>
    <s v="Beställning och svar_LocalAnalysis_Open"/>
    <x v="16"/>
    <m/>
    <m/>
    <m/>
    <s v="EXP BoS"/>
    <x v="0"/>
    <s v="Grundbehörighet"/>
    <m/>
    <m/>
  </r>
  <r>
    <x v="10"/>
    <x v="5"/>
    <s v="Rättighetsnod"/>
    <x v="11"/>
    <x v="3"/>
    <s v="Beställning och svar_SignedList"/>
    <s v="Beställning och svar_SignedList_Open"/>
    <x v="18"/>
    <m/>
    <m/>
    <m/>
    <s v="EXP BoS"/>
    <x v="1"/>
    <s v=""/>
    <m/>
    <m/>
  </r>
  <r>
    <x v="10"/>
    <x v="5"/>
    <s v="Rättighetsnod"/>
    <x v="12"/>
    <x v="7"/>
    <s v="Beställning och svar_SpecimenBasedRequest"/>
    <s v="Beställning och svar_SpecimenBasedRequest_Finish"/>
    <x v="20"/>
    <m/>
    <m/>
    <m/>
    <s v="EXP BoS"/>
    <x v="0"/>
    <s v="Grundbehörighet"/>
    <m/>
    <m/>
  </r>
  <r>
    <x v="10"/>
    <x v="5"/>
    <s v="Rättighetsnod"/>
    <x v="12"/>
    <x v="3"/>
    <s v="Beställning och svar_SpecimenBasedRequest"/>
    <s v="Beställning och svar_SpecimenBasedRequest_Open"/>
    <x v="21"/>
    <m/>
    <m/>
    <m/>
    <s v="EXP BoS"/>
    <x v="0"/>
    <s v="Grundbehörighet"/>
    <m/>
    <m/>
  </r>
  <r>
    <x v="10"/>
    <x v="5"/>
    <s v="Rättighetsnod"/>
    <x v="13"/>
    <x v="3"/>
    <s v="Beställning och svar_SpecimenCollection"/>
    <s v="Beställning och svar_SpecimenCollection_Open"/>
    <x v="23"/>
    <m/>
    <m/>
    <m/>
    <s v="EXP BoS"/>
    <x v="0"/>
    <s v="Grundbehörighet"/>
    <m/>
    <m/>
  </r>
  <r>
    <x v="10"/>
    <x v="5"/>
    <s v="Rättighetsnod"/>
    <x v="14"/>
    <x v="3"/>
    <s v="Beställning och svar_Status"/>
    <s v="Beställning och svar_Status_Open"/>
    <x v="24"/>
    <m/>
    <m/>
    <m/>
    <s v="EXP BoS"/>
    <x v="0"/>
    <s v="Grundbehörighet"/>
    <m/>
    <m/>
  </r>
  <r>
    <x v="11"/>
    <x v="5"/>
    <s v="Rättighetsnod"/>
    <x v="6"/>
    <x v="3"/>
    <s v="Beställning och svar_Inbox"/>
    <s v="Beställning och svar_Inbox_Open"/>
    <x v="7"/>
    <m/>
    <m/>
    <m/>
    <s v="EXP BoS"/>
    <x v="0"/>
    <s v="Grundbehörighet"/>
    <m/>
    <m/>
  </r>
  <r>
    <x v="11"/>
    <x v="5"/>
    <s v="Rättighetsnod"/>
    <x v="6"/>
    <x v="6"/>
    <s v="Beställning och svar_Inbox"/>
    <s v="Beställning och svar_Inbox_Sign"/>
    <x v="8"/>
    <m/>
    <m/>
    <m/>
    <s v="EXP BoS"/>
    <x v="1"/>
    <s v=""/>
    <m/>
    <m/>
  </r>
  <r>
    <x v="11"/>
    <x v="5"/>
    <s v="Rättighetsnod"/>
    <x v="7"/>
    <x v="3"/>
    <s v="Beställning och svar_InvestigationBasedRequest"/>
    <s v="Beställning och svar_InvestigationBasedRequest_Open"/>
    <x v="10"/>
    <m/>
    <m/>
    <m/>
    <s v="EXP BoS"/>
    <x v="1"/>
    <s v=""/>
    <m/>
    <m/>
  </r>
  <r>
    <x v="11"/>
    <x v="5"/>
    <s v="Rättighetsnod"/>
    <x v="7"/>
    <x v="8"/>
    <s v="Beställning och svar_InvestigationBasedRequest"/>
    <s v="Beställning och svar_InvestigationBasedRequest_Save"/>
    <x v="11"/>
    <m/>
    <m/>
    <m/>
    <s v="EXP BoS"/>
    <x v="1"/>
    <s v=""/>
    <m/>
    <m/>
  </r>
  <r>
    <x v="11"/>
    <x v="5"/>
    <s v="Rättighetsnod"/>
    <x v="7"/>
    <x v="9"/>
    <s v="Beställning och svar_InvestigationBasedRequest"/>
    <s v="Beställning och svar_InvestigationBasedRequest_Send"/>
    <x v="12"/>
    <m/>
    <m/>
    <m/>
    <s v="EXP BoS"/>
    <x v="1"/>
    <s v=""/>
    <m/>
    <m/>
  </r>
  <r>
    <x v="11"/>
    <x v="5"/>
    <s v="Rättighetsnod"/>
    <x v="8"/>
    <x v="3"/>
    <s v="Beställning och svar_LabList"/>
    <s v="Beställning och svar_LabList_Open"/>
    <x v="14"/>
    <m/>
    <m/>
    <m/>
    <s v="EXP BoS"/>
    <x v="0"/>
    <s v="Grundbehörighet"/>
    <m/>
    <m/>
  </r>
  <r>
    <x v="11"/>
    <x v="5"/>
    <s v="Rättighetsnod"/>
    <x v="9"/>
    <x v="3"/>
    <s v="Beställning och svar_LocalAnalysis"/>
    <s v="Beställning och svar_LocalAnalysis_Open"/>
    <x v="16"/>
    <m/>
    <m/>
    <m/>
    <s v="EXP BoS"/>
    <x v="0"/>
    <s v="Grundbehörighet"/>
    <m/>
    <m/>
  </r>
  <r>
    <x v="11"/>
    <x v="5"/>
    <s v="Rättighetsnod"/>
    <x v="11"/>
    <x v="3"/>
    <s v="Beställning och svar_SignedList"/>
    <s v="Beställning och svar_SignedList_Open"/>
    <x v="18"/>
    <m/>
    <m/>
    <m/>
    <s v="EXP BoS"/>
    <x v="1"/>
    <s v=""/>
    <m/>
    <m/>
  </r>
  <r>
    <x v="11"/>
    <x v="5"/>
    <s v="Rättighetsnod"/>
    <x v="12"/>
    <x v="10"/>
    <s v="Beställning och svar_SpecimenBasedRequest"/>
    <s v="Beställning och svar_SpecimenBasedRequest_EditAdministrativeInfo"/>
    <x v="19"/>
    <m/>
    <m/>
    <m/>
    <s v="EXP BoS"/>
    <x v="0"/>
    <s v="Grundbehörighet"/>
    <m/>
    <m/>
  </r>
  <r>
    <x v="11"/>
    <x v="5"/>
    <s v="Rättighetsnod"/>
    <x v="12"/>
    <x v="7"/>
    <s v="Beställning och svar_SpecimenBasedRequest"/>
    <s v="Beställning och svar_SpecimenBasedRequest_Finish"/>
    <x v="20"/>
    <m/>
    <m/>
    <m/>
    <s v="EXP BoS"/>
    <x v="0"/>
    <s v="Grundbehörighet"/>
    <m/>
    <m/>
  </r>
  <r>
    <x v="11"/>
    <x v="5"/>
    <s v="Rättighetsnod"/>
    <x v="12"/>
    <x v="3"/>
    <s v="Beställning och svar_SpecimenBasedRequest"/>
    <s v="Beställning och svar_SpecimenBasedRequest_Open"/>
    <x v="21"/>
    <m/>
    <m/>
    <m/>
    <s v="EXP BoS"/>
    <x v="0"/>
    <s v="Grundbehörighet"/>
    <m/>
    <m/>
  </r>
  <r>
    <x v="11"/>
    <x v="5"/>
    <s v="Rättighetsnod"/>
    <x v="12"/>
    <x v="8"/>
    <s v="Beställning och svar_SpecimenBasedRequest"/>
    <s v="Beställning och svar_SpecimenBasedRequest_Save"/>
    <x v="22"/>
    <m/>
    <m/>
    <m/>
    <s v="EXP BoS"/>
    <x v="0"/>
    <s v="Grundbehörighet"/>
    <m/>
    <m/>
  </r>
  <r>
    <x v="11"/>
    <x v="5"/>
    <s v="Rättighetsnod"/>
    <x v="13"/>
    <x v="3"/>
    <s v="Beställning och svar_SpecimenCollection"/>
    <s v="Beställning och svar_SpecimenCollection_Open"/>
    <x v="23"/>
    <m/>
    <m/>
    <m/>
    <s v="EXP BoS"/>
    <x v="0"/>
    <s v="Grundbehörighet"/>
    <m/>
    <m/>
  </r>
  <r>
    <x v="11"/>
    <x v="5"/>
    <s v="Rättighetsnod"/>
    <x v="14"/>
    <x v="3"/>
    <s v="Beställning och svar_Status"/>
    <s v="Beställning och svar_Status_Open"/>
    <x v="24"/>
    <m/>
    <m/>
    <m/>
    <s v="EXP BoS"/>
    <x v="0"/>
    <s v="Grundbehörighet"/>
    <m/>
    <m/>
  </r>
  <r>
    <x v="0"/>
    <x v="6"/>
    <s v="Funktionskloss"/>
    <x v="15"/>
    <x v="11"/>
    <s v="Birth_PartusWindowAccess"/>
    <s v="Birth_PartusWindowAccess_AllowSave"/>
    <x v="25"/>
    <m/>
    <m/>
    <m/>
    <s v="AG Kvinnosjukdomar och förlossning"/>
    <x v="1"/>
    <s v=""/>
    <m/>
    <m/>
  </r>
  <r>
    <x v="1"/>
    <x v="6"/>
    <s v="Funktionskloss"/>
    <x v="15"/>
    <x v="11"/>
    <s v="Birth_PartusWindowAccess"/>
    <s v="Birth_PartusWindowAccess_AllowSave"/>
    <x v="25"/>
    <m/>
    <m/>
    <m/>
    <s v="AG Kvinnosjukdomar och förlossning"/>
    <x v="1"/>
    <s v=""/>
    <m/>
    <m/>
  </r>
  <r>
    <x v="1"/>
    <x v="6"/>
    <s v="Funktionskloss"/>
    <x v="15"/>
    <x v="12"/>
    <s v="Birth_PartusWindowAccess"/>
    <s v="Birth_PartusWindowAccess_AllowSign"/>
    <x v="26"/>
    <m/>
    <m/>
    <m/>
    <s v="AG Kvinnosjukdomar och förlossning"/>
    <x v="1"/>
    <s v=""/>
    <m/>
    <m/>
  </r>
  <r>
    <x v="2"/>
    <x v="6"/>
    <s v="Funktionskloss"/>
    <x v="15"/>
    <x v="11"/>
    <s v="Birth_PartusWindowAccess"/>
    <s v="Birth_PartusWindowAccess_AllowSave"/>
    <x v="25"/>
    <m/>
    <m/>
    <m/>
    <s v="AG Kvinnosjukdomar och förlossning"/>
    <x v="1"/>
    <s v=""/>
    <m/>
    <m/>
  </r>
  <r>
    <x v="2"/>
    <x v="6"/>
    <s v="Funktionskloss"/>
    <x v="15"/>
    <x v="12"/>
    <s v="Birth_PartusWindowAccess"/>
    <s v="Birth_PartusWindowAccess_AllowSign"/>
    <x v="26"/>
    <m/>
    <m/>
    <m/>
    <s v="AG Kvinnosjukdomar och förlossning"/>
    <x v="1"/>
    <s v=""/>
    <m/>
    <m/>
  </r>
  <r>
    <x v="8"/>
    <x v="6"/>
    <s v="Funktionskloss"/>
    <x v="15"/>
    <x v="11"/>
    <s v="Birth_PartusWindowAccess"/>
    <s v="Birth_PartusWindowAccess_AllowSave"/>
    <x v="25"/>
    <m/>
    <m/>
    <m/>
    <s v="AG Kvinnosjukdomar och förlossning"/>
    <x v="1"/>
    <s v=""/>
    <m/>
    <m/>
  </r>
  <r>
    <x v="6"/>
    <x v="6"/>
    <s v="Funktionskloss"/>
    <x v="15"/>
    <x v="11"/>
    <s v="Birth_PartusWindowAccess"/>
    <s v="Birth_PartusWindowAccess_AllowSave"/>
    <x v="25"/>
    <m/>
    <m/>
    <m/>
    <s v="AG Kvinnosjukdomar och förlossning"/>
    <x v="1"/>
    <s v=""/>
    <m/>
    <m/>
  </r>
  <r>
    <x v="9"/>
    <x v="6"/>
    <s v="Funktionskloss"/>
    <x v="15"/>
    <x v="11"/>
    <s v="Birth_PartusWindowAccess"/>
    <s v="Birth_PartusWindowAccess_AllowSave"/>
    <x v="25"/>
    <m/>
    <m/>
    <m/>
    <s v="AG Kvinnosjukdomar och förlossning"/>
    <x v="1"/>
    <s v=""/>
    <m/>
    <m/>
  </r>
  <r>
    <x v="11"/>
    <x v="6"/>
    <s v="Funktionskloss"/>
    <x v="15"/>
    <x v="11"/>
    <s v="Birth_PartusWindowAccess"/>
    <s v="Birth_PartusWindowAccess_AllowSave"/>
    <x v="25"/>
    <m/>
    <m/>
    <m/>
    <s v="AG Kvinnosjukdomar och förlossning"/>
    <x v="1"/>
    <s v=""/>
    <m/>
    <m/>
  </r>
  <r>
    <x v="0"/>
    <x v="7"/>
    <s v="Rättighetsnod"/>
    <x v="16"/>
    <x v="3"/>
    <s v="Diktering_Opendictation"/>
    <s v="Diktering_Opendictation_Open"/>
    <x v="27"/>
    <m/>
    <m/>
    <m/>
    <s v="EXP Vårddokumentation"/>
    <x v="0"/>
    <s v="Grundbehörighet"/>
    <m/>
    <m/>
  </r>
  <r>
    <x v="1"/>
    <x v="7"/>
    <s v="Rättighetsnod"/>
    <x v="16"/>
    <x v="3"/>
    <s v="Diktering_Opendictation"/>
    <s v="Diktering_Opendictation_Open"/>
    <x v="27"/>
    <m/>
    <m/>
    <m/>
    <s v="EXP Vårddokumentation"/>
    <x v="0"/>
    <s v="Grundbehörighet"/>
    <m/>
    <m/>
  </r>
  <r>
    <x v="2"/>
    <x v="7"/>
    <s v="Rättighetsnod"/>
    <x v="16"/>
    <x v="3"/>
    <s v="Diktering_Opendictation"/>
    <s v="Diktering_Opendictation_Open"/>
    <x v="27"/>
    <m/>
    <m/>
    <m/>
    <s v="EXP Vårddokumentation"/>
    <x v="0"/>
    <s v="Grundbehörighet"/>
    <m/>
    <m/>
  </r>
  <r>
    <x v="3"/>
    <x v="7"/>
    <s v="Rättighetsnod"/>
    <x v="16"/>
    <x v="3"/>
    <s v="Diktering_Opendictation"/>
    <s v="Diktering_Opendictation_Open"/>
    <x v="27"/>
    <m/>
    <m/>
    <m/>
    <s v="EXP Vårddokumentation"/>
    <x v="0"/>
    <s v="Grundbehörighet"/>
    <m/>
    <m/>
  </r>
  <r>
    <x v="4"/>
    <x v="7"/>
    <s v="Rättighetsnod"/>
    <x v="16"/>
    <x v="3"/>
    <s v="Diktering_Opendictation"/>
    <s v="Diktering_Opendictation_Open"/>
    <x v="27"/>
    <m/>
    <m/>
    <m/>
    <s v="EXP Vårddokumentation"/>
    <x v="0"/>
    <s v="Grundbehörighet"/>
    <m/>
    <m/>
  </r>
  <r>
    <x v="5"/>
    <x v="7"/>
    <s v="Rättighetsnod"/>
    <x v="16"/>
    <x v="3"/>
    <s v="Diktering_Opendictation"/>
    <s v="Diktering_Opendictation_Open"/>
    <x v="27"/>
    <m/>
    <m/>
    <m/>
    <s v="EXP Vårddokumentation"/>
    <x v="0"/>
    <s v="Grundbehörighet"/>
    <m/>
    <m/>
  </r>
  <r>
    <x v="6"/>
    <x v="7"/>
    <s v="Rättighetsnod"/>
    <x v="16"/>
    <x v="3"/>
    <s v="Diktering_Opendictation"/>
    <s v="Diktering_Opendictation_Open"/>
    <x v="27"/>
    <m/>
    <m/>
    <m/>
    <s v="EXP Vårddokumentation"/>
    <x v="0"/>
    <s v="Grundbehörighet"/>
    <m/>
    <m/>
  </r>
  <r>
    <x v="7"/>
    <x v="7"/>
    <s v="Rättighetsnod"/>
    <x v="16"/>
    <x v="3"/>
    <s v="Diktering_Opendictation"/>
    <s v="Diktering_Opendictation_Open"/>
    <x v="27"/>
    <m/>
    <m/>
    <m/>
    <s v="EXP Vårddokumentation"/>
    <x v="0"/>
    <s v="Grundbehörighet"/>
    <m/>
    <m/>
  </r>
  <r>
    <x v="8"/>
    <x v="7"/>
    <s v="Rättighetsnod"/>
    <x v="16"/>
    <x v="3"/>
    <s v="Diktering_Opendictation"/>
    <s v="Diktering_Opendictation_Open"/>
    <x v="27"/>
    <m/>
    <m/>
    <m/>
    <s v="EXP Vårddokumentation"/>
    <x v="0"/>
    <s v="Grundbehörighet"/>
    <m/>
    <m/>
  </r>
  <r>
    <x v="9"/>
    <x v="7"/>
    <s v="Rättighetsnod"/>
    <x v="16"/>
    <x v="3"/>
    <s v="Diktering_Opendictation"/>
    <s v="Diktering_Opendictation_Open"/>
    <x v="27"/>
    <m/>
    <m/>
    <m/>
    <s v="EXP Vårddokumentation"/>
    <x v="0"/>
    <s v="Grundbehörighet"/>
    <m/>
    <m/>
  </r>
  <r>
    <x v="10"/>
    <x v="7"/>
    <s v="Rättighetsnod"/>
    <x v="16"/>
    <x v="3"/>
    <s v="Diktering_Opendictation"/>
    <s v="Diktering_Opendictation_Open"/>
    <x v="27"/>
    <m/>
    <m/>
    <m/>
    <s v="EXP Vårddokumentation"/>
    <x v="0"/>
    <s v="Grundbehörighet"/>
    <m/>
    <m/>
  </r>
  <r>
    <x v="11"/>
    <x v="7"/>
    <s v="Rättighetsnod"/>
    <x v="16"/>
    <x v="3"/>
    <s v="Diktering_Opendictation"/>
    <s v="Diktering_Opendictation_Open"/>
    <x v="27"/>
    <m/>
    <m/>
    <m/>
    <s v="EXP Vårddokumentation"/>
    <x v="0"/>
    <s v="Grundbehörighet"/>
    <m/>
    <m/>
  </r>
  <r>
    <x v="0"/>
    <x v="8"/>
    <s v="Rättighetsnod"/>
    <x v="17"/>
    <x v="13"/>
    <s v="E-besök_AllowVideoMeeting"/>
    <s v="E-besök_AllowVideoMeeting_AllowVideoMeeting"/>
    <x v="28"/>
    <m/>
    <m/>
    <m/>
    <s v="EXP Nationella tjänster"/>
    <x v="0"/>
    <s v="Grundbehörighet"/>
    <m/>
    <m/>
  </r>
  <r>
    <x v="1"/>
    <x v="8"/>
    <s v="Rättighetsnod"/>
    <x v="17"/>
    <x v="13"/>
    <s v="E-besök_AllowVideoMeeting"/>
    <s v="E-besök_AllowVideoMeeting_AllowVideoMeeting"/>
    <x v="28"/>
    <m/>
    <m/>
    <m/>
    <s v="EXP Nationella tjänster"/>
    <x v="0"/>
    <s v="Grundbehörighet"/>
    <m/>
    <m/>
  </r>
  <r>
    <x v="2"/>
    <x v="8"/>
    <s v="Rättighetsnod"/>
    <x v="17"/>
    <x v="13"/>
    <s v="E-besök_AllowVideoMeeting"/>
    <s v="E-besök_AllowVideoMeeting_AllowVideoMeeting"/>
    <x v="28"/>
    <m/>
    <m/>
    <m/>
    <s v="EXP Nationella tjänster"/>
    <x v="0"/>
    <s v="Grundbehörighet"/>
    <m/>
    <m/>
  </r>
  <r>
    <x v="3"/>
    <x v="8"/>
    <s v="Rättighetsnod"/>
    <x v="17"/>
    <x v="13"/>
    <s v="E-besök_AllowVideoMeeting"/>
    <s v="E-besök_AllowVideoMeeting_AllowVideoMeeting"/>
    <x v="28"/>
    <m/>
    <m/>
    <m/>
    <s v="EXP Nationella tjänster"/>
    <x v="0"/>
    <s v="Grundbehörighet"/>
    <m/>
    <m/>
  </r>
  <r>
    <x v="5"/>
    <x v="8"/>
    <s v="Rättighetsnod"/>
    <x v="17"/>
    <x v="13"/>
    <s v="E-besök_AllowVideoMeeting"/>
    <s v="E-besök_AllowVideoMeeting_AllowVideoMeeting"/>
    <x v="28"/>
    <m/>
    <m/>
    <m/>
    <s v="EXP Nationella tjänster"/>
    <x v="0"/>
    <s v="Grundbehörighet"/>
    <m/>
    <m/>
  </r>
  <r>
    <x v="6"/>
    <x v="8"/>
    <s v="Rättighetsnod"/>
    <x v="17"/>
    <x v="13"/>
    <s v="E-besök_AllowVideoMeeting"/>
    <s v="E-besök_AllowVideoMeeting_AllowVideoMeeting"/>
    <x v="28"/>
    <m/>
    <m/>
    <m/>
    <s v="EXP Nationella tjänster"/>
    <x v="1"/>
    <s v=""/>
    <m/>
    <m/>
  </r>
  <r>
    <x v="8"/>
    <x v="8"/>
    <s v="Rättighetsnod"/>
    <x v="17"/>
    <x v="13"/>
    <s v="E-besök_AllowVideoMeeting"/>
    <s v="E-besök_AllowVideoMeeting_AllowVideoMeeting"/>
    <x v="28"/>
    <m/>
    <m/>
    <m/>
    <s v="EXP Nationella tjänster"/>
    <x v="1"/>
    <s v=""/>
    <m/>
    <m/>
  </r>
  <r>
    <x v="9"/>
    <x v="8"/>
    <s v="Rättighetsnod"/>
    <x v="17"/>
    <x v="13"/>
    <s v="E-besök_AllowVideoMeeting"/>
    <s v="E-besök_AllowVideoMeeting_AllowVideoMeeting"/>
    <x v="28"/>
    <m/>
    <m/>
    <m/>
    <s v="EXP Nationella tjänster"/>
    <x v="0"/>
    <s v="Grundbehörighet"/>
    <m/>
    <m/>
  </r>
  <r>
    <x v="10"/>
    <x v="8"/>
    <s v="Rättighetsnod"/>
    <x v="17"/>
    <x v="13"/>
    <s v="E-besök_AllowVideoMeeting"/>
    <s v="E-besök_AllowVideoMeeting_AllowVideoMeeting"/>
    <x v="28"/>
    <m/>
    <m/>
    <m/>
    <s v="EXP Nationella tjänster"/>
    <x v="1"/>
    <s v=""/>
    <m/>
    <m/>
  </r>
  <r>
    <x v="11"/>
    <x v="8"/>
    <s v="Rättighetsnod"/>
    <x v="17"/>
    <x v="13"/>
    <s v="E-besök_AllowVideoMeeting"/>
    <s v="E-besök_AllowVideoMeeting_AllowVideoMeeting"/>
    <x v="28"/>
    <m/>
    <m/>
    <m/>
    <s v="EXP Nationella tjänster"/>
    <x v="0"/>
    <s v="Grundbehörighet"/>
    <m/>
    <m/>
  </r>
  <r>
    <x v="0"/>
    <x v="9"/>
    <s v="Rättighetsnod"/>
    <x v="18"/>
    <x v="14"/>
    <s v="Enhetsöversikten_Activity_handler"/>
    <s v="Enhetsöversikten_Activity_handler_Open_Activity_Handler"/>
    <x v="29"/>
    <m/>
    <m/>
    <m/>
    <s v="EXP Översikter"/>
    <x v="0"/>
    <s v="Grundbehörighet"/>
    <m/>
    <m/>
  </r>
  <r>
    <x v="0"/>
    <x v="9"/>
    <s v="Rättighetsnod"/>
    <x v="19"/>
    <x v="15"/>
    <s v="Enhetsöversikten_BedAssignment"/>
    <s v="Enhetsöversikten_BedAssignment_Open_Bedassignment"/>
    <x v="30"/>
    <m/>
    <m/>
    <m/>
    <s v="EXP Översikter"/>
    <x v="0"/>
    <s v="Grundbehörighet"/>
    <m/>
    <m/>
  </r>
  <r>
    <x v="0"/>
    <x v="9"/>
    <s v="Rättighetsnod"/>
    <x v="20"/>
    <x v="16"/>
    <s v="Enhetsöversikten_Contact_Admin"/>
    <s v="Enhetsöversikten_Contact_Admin_Open_Contact_Admin"/>
    <x v="31"/>
    <m/>
    <m/>
    <m/>
    <s v="EXP Översikter"/>
    <x v="0"/>
    <s v="Grundbehörighet"/>
    <m/>
    <m/>
  </r>
  <r>
    <x v="0"/>
    <x v="9"/>
    <s v="Rättighetsnod"/>
    <x v="20"/>
    <x v="17"/>
    <s v="Enhetsöversikten_Contact_Admin"/>
    <s v="Enhetsöversikten_Contact_Admin_Save_Contact_Admin_Data"/>
    <x v="32"/>
    <m/>
    <m/>
    <m/>
    <s v="EXP Översikter"/>
    <x v="0"/>
    <s v="Grundbehörighet"/>
    <m/>
    <m/>
  </r>
  <r>
    <x v="0"/>
    <x v="9"/>
    <s v="Rättighetsnod"/>
    <x v="21"/>
    <x v="18"/>
    <s v="Enhetsöversikten_Emergency_Overview"/>
    <s v="Enhetsöversikten_Emergency_Overview_Open_Emergency_Overview"/>
    <x v="33"/>
    <m/>
    <m/>
    <m/>
    <s v="EXP Översikter"/>
    <x v="0"/>
    <s v="Grundbehörighet"/>
    <m/>
    <m/>
  </r>
  <r>
    <x v="0"/>
    <x v="9"/>
    <s v="Rättighetsnod"/>
    <x v="22"/>
    <x v="19"/>
    <s v="Enhetsöversikten_PatientLog"/>
    <s v="Enhetsöversikten_PatientLog_Open_PatientLog"/>
    <x v="34"/>
    <m/>
    <m/>
    <m/>
    <s v="EXP Översikter"/>
    <x v="0"/>
    <s v="Grundbehörighet"/>
    <m/>
    <m/>
  </r>
  <r>
    <x v="0"/>
    <x v="9"/>
    <s v="Rättighetsnod"/>
    <x v="23"/>
    <x v="20"/>
    <s v="Enhetsöversikten_Priority_Window"/>
    <s v="Enhetsöversikten_Priority_Window_Open_Priority_Window"/>
    <x v="35"/>
    <m/>
    <m/>
    <m/>
    <s v="EXP Översikter"/>
    <x v="0"/>
    <s v="Grundbehörighet"/>
    <m/>
    <m/>
  </r>
  <r>
    <x v="0"/>
    <x v="9"/>
    <s v="Rättighetsnod"/>
    <x v="23"/>
    <x v="21"/>
    <s v="Enhetsöversikten_Priority_Window"/>
    <s v="Enhetsöversikten_Priority_Window_Save_Priority_Window_Data"/>
    <x v="36"/>
    <m/>
    <m/>
    <m/>
    <s v="EXP Översikter"/>
    <x v="0"/>
    <s v="Grundbehörighet"/>
    <m/>
    <m/>
  </r>
  <r>
    <x v="0"/>
    <x v="9"/>
    <s v="Rättighetsnod"/>
    <x v="24"/>
    <x v="3"/>
    <s v="Enhetsöversikten_Valuables_Window"/>
    <s v="Enhetsöversikten_Valuables_Window_Open"/>
    <x v="37"/>
    <m/>
    <m/>
    <m/>
    <s v="EXP Översikter"/>
    <x v="1"/>
    <s v=""/>
    <m/>
    <m/>
  </r>
  <r>
    <x v="0"/>
    <x v="9"/>
    <s v="Rättighetsnod"/>
    <x v="24"/>
    <x v="8"/>
    <s v="Enhetsöversikten_Valuables_Window"/>
    <s v="Enhetsöversikten_Valuables_Window_Save"/>
    <x v="38"/>
    <m/>
    <m/>
    <m/>
    <s v="EXP Översikter"/>
    <x v="1"/>
    <s v=""/>
    <m/>
    <m/>
  </r>
  <r>
    <x v="1"/>
    <x v="9"/>
    <s v="Rättighetsnod"/>
    <x v="18"/>
    <x v="14"/>
    <s v="Enhetsöversikten_Activity_handler"/>
    <s v="Enhetsöversikten_Activity_handler_Open_Activity_Handler"/>
    <x v="29"/>
    <m/>
    <m/>
    <m/>
    <s v="EXP Översikter"/>
    <x v="0"/>
    <s v="Grundbehörighet"/>
    <m/>
    <m/>
  </r>
  <r>
    <x v="1"/>
    <x v="9"/>
    <s v="Rättighetsnod"/>
    <x v="19"/>
    <x v="15"/>
    <s v="Enhetsöversikten_BedAssignment"/>
    <s v="Enhetsöversikten_BedAssignment_Open_Bedassignment"/>
    <x v="30"/>
    <m/>
    <m/>
    <m/>
    <s v="EXP Översikter"/>
    <x v="0"/>
    <s v="Grundbehörighet"/>
    <m/>
    <m/>
  </r>
  <r>
    <x v="1"/>
    <x v="9"/>
    <s v="Rättighetsnod"/>
    <x v="20"/>
    <x v="16"/>
    <s v="Enhetsöversikten_Contact_Admin"/>
    <s v="Enhetsöversikten_Contact_Admin_Open_Contact_Admin"/>
    <x v="31"/>
    <m/>
    <m/>
    <m/>
    <s v="EXP Översikter"/>
    <x v="0"/>
    <s v="Grundbehörighet"/>
    <m/>
    <m/>
  </r>
  <r>
    <x v="1"/>
    <x v="9"/>
    <s v="Rättighetsnod"/>
    <x v="20"/>
    <x v="17"/>
    <s v="Enhetsöversikten_Contact_Admin"/>
    <s v="Enhetsöversikten_Contact_Admin_Save_Contact_Admin_Data"/>
    <x v="32"/>
    <m/>
    <m/>
    <m/>
    <s v="EXP Översikter"/>
    <x v="0"/>
    <s v="Grundbehörighet"/>
    <m/>
    <m/>
  </r>
  <r>
    <x v="1"/>
    <x v="9"/>
    <s v="Rättighetsnod"/>
    <x v="21"/>
    <x v="18"/>
    <s v="Enhetsöversikten_Emergency_Overview"/>
    <s v="Enhetsöversikten_Emergency_Overview_Open_Emergency_Overview"/>
    <x v="33"/>
    <m/>
    <m/>
    <m/>
    <s v="EXP Översikter"/>
    <x v="0"/>
    <s v="Grundbehörighet"/>
    <m/>
    <m/>
  </r>
  <r>
    <x v="1"/>
    <x v="9"/>
    <s v="Rättighetsnod"/>
    <x v="22"/>
    <x v="19"/>
    <s v="Enhetsöversikten_PatientLog"/>
    <s v="Enhetsöversikten_PatientLog_Open_PatientLog"/>
    <x v="34"/>
    <m/>
    <m/>
    <m/>
    <s v="EXP Översikter"/>
    <x v="0"/>
    <s v="Grundbehörighet"/>
    <m/>
    <m/>
  </r>
  <r>
    <x v="1"/>
    <x v="9"/>
    <s v="Rättighetsnod"/>
    <x v="23"/>
    <x v="20"/>
    <s v="Enhetsöversikten_Priority_Window"/>
    <s v="Enhetsöversikten_Priority_Window_Open_Priority_Window"/>
    <x v="35"/>
    <m/>
    <m/>
    <m/>
    <s v="EXP Översikter"/>
    <x v="0"/>
    <s v="Grundbehörighet"/>
    <m/>
    <m/>
  </r>
  <r>
    <x v="1"/>
    <x v="9"/>
    <s v="Rättighetsnod"/>
    <x v="23"/>
    <x v="21"/>
    <s v="Enhetsöversikten_Priority_Window"/>
    <s v="Enhetsöversikten_Priority_Window_Save_Priority_Window_Data"/>
    <x v="36"/>
    <m/>
    <m/>
    <m/>
    <s v="EXP Översikter"/>
    <x v="0"/>
    <s v="Grundbehörighet"/>
    <m/>
    <m/>
  </r>
  <r>
    <x v="1"/>
    <x v="9"/>
    <s v="Rättighetsnod"/>
    <x v="24"/>
    <x v="3"/>
    <s v="Enhetsöversikten_Valuables_Window"/>
    <s v="Enhetsöversikten_Valuables_Window_Open"/>
    <x v="37"/>
    <m/>
    <m/>
    <m/>
    <s v="EXP Översikter"/>
    <x v="0"/>
    <s v="Grundbehörighet"/>
    <m/>
    <m/>
  </r>
  <r>
    <x v="1"/>
    <x v="9"/>
    <s v="Rättighetsnod"/>
    <x v="24"/>
    <x v="8"/>
    <s v="Enhetsöversikten_Valuables_Window"/>
    <s v="Enhetsöversikten_Valuables_Window_Save"/>
    <x v="38"/>
    <m/>
    <m/>
    <m/>
    <s v="EXP Översikter"/>
    <x v="0"/>
    <s v="Grundbehörighet"/>
    <m/>
    <m/>
  </r>
  <r>
    <x v="2"/>
    <x v="9"/>
    <s v="Rättighetsnod"/>
    <x v="18"/>
    <x v="14"/>
    <s v="Enhetsöversikten_Activity_handler"/>
    <s v="Enhetsöversikten_Activity_handler_Open_Activity_Handler"/>
    <x v="29"/>
    <m/>
    <m/>
    <m/>
    <s v="EXP Översikter"/>
    <x v="0"/>
    <s v="Grundbehörighet"/>
    <m/>
    <m/>
  </r>
  <r>
    <x v="2"/>
    <x v="9"/>
    <s v="Rättighetsnod"/>
    <x v="19"/>
    <x v="15"/>
    <s v="Enhetsöversikten_BedAssignment"/>
    <s v="Enhetsöversikten_BedAssignment_Open_Bedassignment"/>
    <x v="30"/>
    <m/>
    <m/>
    <m/>
    <s v="EXP Översikter"/>
    <x v="0"/>
    <s v="Grundbehörighet"/>
    <m/>
    <m/>
  </r>
  <r>
    <x v="2"/>
    <x v="9"/>
    <s v="Rättighetsnod"/>
    <x v="20"/>
    <x v="16"/>
    <s v="Enhetsöversikten_Contact_Admin"/>
    <s v="Enhetsöversikten_Contact_Admin_Open_Contact_Admin"/>
    <x v="31"/>
    <m/>
    <m/>
    <m/>
    <s v="EXP Översikter"/>
    <x v="0"/>
    <s v="Grundbehörighet"/>
    <m/>
    <m/>
  </r>
  <r>
    <x v="2"/>
    <x v="9"/>
    <s v="Rättighetsnod"/>
    <x v="20"/>
    <x v="17"/>
    <s v="Enhetsöversikten_Contact_Admin"/>
    <s v="Enhetsöversikten_Contact_Admin_Save_Contact_Admin_Data"/>
    <x v="32"/>
    <m/>
    <m/>
    <m/>
    <s v="EXP Översikter"/>
    <x v="0"/>
    <s v="Grundbehörighet"/>
    <m/>
    <m/>
  </r>
  <r>
    <x v="2"/>
    <x v="9"/>
    <s v="Rättighetsnod"/>
    <x v="21"/>
    <x v="18"/>
    <s v="Enhetsöversikten_Emergency_Overview"/>
    <s v="Enhetsöversikten_Emergency_Overview_Open_Emergency_Overview"/>
    <x v="33"/>
    <m/>
    <m/>
    <m/>
    <s v="EXP Översikter"/>
    <x v="0"/>
    <s v="Grundbehörighet"/>
    <m/>
    <m/>
  </r>
  <r>
    <x v="2"/>
    <x v="9"/>
    <s v="Rättighetsnod"/>
    <x v="22"/>
    <x v="19"/>
    <s v="Enhetsöversikten_PatientLog"/>
    <s v="Enhetsöversikten_PatientLog_Open_PatientLog"/>
    <x v="34"/>
    <m/>
    <m/>
    <m/>
    <s v="EXP Översikter"/>
    <x v="0"/>
    <s v="Grundbehörighet"/>
    <m/>
    <m/>
  </r>
  <r>
    <x v="2"/>
    <x v="9"/>
    <s v="Rättighetsnod"/>
    <x v="23"/>
    <x v="20"/>
    <s v="Enhetsöversikten_Priority_Window"/>
    <s v="Enhetsöversikten_Priority_Window_Open_Priority_Window"/>
    <x v="35"/>
    <m/>
    <m/>
    <m/>
    <s v="EXP Översikter"/>
    <x v="0"/>
    <s v="Grundbehörighet"/>
    <m/>
    <m/>
  </r>
  <r>
    <x v="2"/>
    <x v="9"/>
    <s v="Rättighetsnod"/>
    <x v="23"/>
    <x v="21"/>
    <s v="Enhetsöversikten_Priority_Window"/>
    <s v="Enhetsöversikten_Priority_Window_Save_Priority_Window_Data"/>
    <x v="36"/>
    <m/>
    <m/>
    <m/>
    <s v="EXP Översikter"/>
    <x v="0"/>
    <s v="Grundbehörighet"/>
    <m/>
    <m/>
  </r>
  <r>
    <x v="2"/>
    <x v="9"/>
    <s v="Rättighetsnod"/>
    <x v="24"/>
    <x v="3"/>
    <s v="Enhetsöversikten_Valuables_Window"/>
    <s v="Enhetsöversikten_Valuables_Window_Open"/>
    <x v="37"/>
    <m/>
    <m/>
    <m/>
    <s v="EXP Översikter"/>
    <x v="0"/>
    <s v="Grundbehörighet"/>
    <m/>
    <m/>
  </r>
  <r>
    <x v="2"/>
    <x v="9"/>
    <s v="Rättighetsnod"/>
    <x v="24"/>
    <x v="8"/>
    <s v="Enhetsöversikten_Valuables_Window"/>
    <s v="Enhetsöversikten_Valuables_Window_Save"/>
    <x v="38"/>
    <m/>
    <m/>
    <m/>
    <s v="EXP Översikter"/>
    <x v="0"/>
    <s v="Grundbehörighet"/>
    <m/>
    <m/>
  </r>
  <r>
    <x v="0"/>
    <x v="9"/>
    <s v="Rättighetsnod"/>
    <x v="25"/>
    <x v="22"/>
    <s v="Enhetsöversikten_SpecialityReferrals"/>
    <s v="Enhetsöversikten_SpecialityReferrals_Open_SpecialityReferrals"/>
    <x v="39"/>
    <m/>
    <m/>
    <m/>
    <s v="EXP Översikter"/>
    <x v="0"/>
    <s v="Grundbehörighet"/>
    <m/>
    <s v="Funktion i enhetsöversikten som förtydligar om patienten väntar på en specifik specialitet. Behörigheterna avgör om användare endast ska läsa och/eller registrera i vyn"/>
  </r>
  <r>
    <x v="0"/>
    <x v="9"/>
    <s v="Rättighetsnod"/>
    <x v="25"/>
    <x v="23"/>
    <s v="Enhetsöversikten_SpecialityReferrals"/>
    <s v="Enhetsöversikten_SpecialityReferrals_Save_SpecialityReferrals"/>
    <x v="40"/>
    <m/>
    <m/>
    <m/>
    <s v="EXP Översikter"/>
    <x v="0"/>
    <s v="Grundbehörighet"/>
    <m/>
    <s v="Funktion i enhetsöversikten som förtydligar om patienten väntar på en specifik specialitet. Behörigheterna avgör om användare endast ska läsa och/eller registrera i vyn"/>
  </r>
  <r>
    <x v="1"/>
    <x v="9"/>
    <s v="Rättighetsnod"/>
    <x v="25"/>
    <x v="22"/>
    <s v="Enhetsöversikten_SpecialityReferrals"/>
    <s v="Enhetsöversikten_SpecialityReferrals_Open_SpecialityReferrals"/>
    <x v="39"/>
    <m/>
    <m/>
    <m/>
    <s v="EXP Översikter"/>
    <x v="0"/>
    <s v="Grundbehörighet"/>
    <m/>
    <s v="Funktion i enhetsöversikten som förtydligar om patienten väntar på en specifik specialitet. Behörigheterna avgör om användare endast ska läsa och/eller registrera i vyn"/>
  </r>
  <r>
    <x v="1"/>
    <x v="9"/>
    <s v="Rättighetsnod"/>
    <x v="25"/>
    <x v="23"/>
    <s v="Enhetsöversikten_SpecialityReferrals"/>
    <s v="Enhetsöversikten_SpecialityReferrals_Save_SpecialityReferrals"/>
    <x v="40"/>
    <m/>
    <m/>
    <m/>
    <s v="EXP Översikter"/>
    <x v="0"/>
    <s v="Grundbehörighet"/>
    <m/>
    <s v="Funktion i enhetsöversikten som förtydligar om patienten väntar på en specifik specialitet. Behörigheterna avgör om användare endast ska läsa och/eller registrera i vyn"/>
  </r>
  <r>
    <x v="2"/>
    <x v="9"/>
    <s v="Rättighetsnod"/>
    <x v="25"/>
    <x v="22"/>
    <s v="Enhetsöversikten_SpecialityReferrals"/>
    <s v="Enhetsöversikten_SpecialityReferrals_Open_SpecialityReferrals"/>
    <x v="39"/>
    <m/>
    <m/>
    <m/>
    <s v="EXP Översikter"/>
    <x v="0"/>
    <s v="Grundbehörighet"/>
    <m/>
    <s v="Funktion i enhetsöversikten som förtydligar om patienten väntar på en specifik specialitet. Behörigheterna avgör om användare endast ska läsa och/eller registrera i vyn"/>
  </r>
  <r>
    <x v="2"/>
    <x v="9"/>
    <s v="Rättighetsnod"/>
    <x v="25"/>
    <x v="23"/>
    <s v="Enhetsöversikten_SpecialityReferrals"/>
    <s v="Enhetsöversikten_SpecialityReferrals_Save_SpecialityReferrals"/>
    <x v="40"/>
    <m/>
    <m/>
    <m/>
    <s v="EXP Översikter"/>
    <x v="0"/>
    <s v="Grundbehörighet"/>
    <m/>
    <s v="Funktion i enhetsöversikten som förtydligar om patienten väntar på en specifik specialitet. Behörigheterna avgör om användare endast ska läsa och/eller registrera i vyn"/>
  </r>
  <r>
    <x v="6"/>
    <x v="9"/>
    <s v="Rättighetsnod"/>
    <x v="25"/>
    <x v="22"/>
    <s v="Enhetsöversikten_SpecialityReferrals"/>
    <s v="Enhetsöversikten_SpecialityReferrals_Open_SpecialityReferrals"/>
    <x v="39"/>
    <m/>
    <m/>
    <m/>
    <s v="EXP Översikter"/>
    <x v="0"/>
    <s v="Grundbehörighet"/>
    <m/>
    <s v="Funktion i enhetsöversikten som förtydligar om patienten väntar på en specifik specialitet. Behörigheterna avgör om användare endast ska läsa och/eller registrera i vyn"/>
  </r>
  <r>
    <x v="6"/>
    <x v="9"/>
    <s v="Rättighetsnod"/>
    <x v="25"/>
    <x v="23"/>
    <s v="Enhetsöversikten_SpecialityReferrals"/>
    <s v="Enhetsöversikten_SpecialityReferrals_Save_SpecialityReferrals"/>
    <x v="40"/>
    <m/>
    <m/>
    <m/>
    <s v="EXP Översikter"/>
    <x v="0"/>
    <s v="Grundbehörighet"/>
    <m/>
    <s v="Funktion i enhetsöversikten som förtydligar om patienten väntar på en specifik specialitet. Behörigheterna avgör om användare endast ska läsa och/eller registrera i vyn"/>
  </r>
  <r>
    <x v="8"/>
    <x v="9"/>
    <s v="Rättighetsnod"/>
    <x v="25"/>
    <x v="22"/>
    <s v="Enhetsöversikten_SpecialityReferrals"/>
    <s v="Enhetsöversikten_SpecialityReferrals_Open_SpecialityReferrals"/>
    <x v="39"/>
    <m/>
    <m/>
    <m/>
    <s v="EXP Översikter"/>
    <x v="0"/>
    <s v="Grundbehörighet"/>
    <m/>
    <s v="Funktion i enhetsöversikten som förtydligar om patienten väntar på en specifik specialitet. Behörigheterna avgör om användare endast ska läsa och/eller registrera i vyn"/>
  </r>
  <r>
    <x v="8"/>
    <x v="9"/>
    <s v="Rättighetsnod"/>
    <x v="25"/>
    <x v="23"/>
    <s v="Enhetsöversikten_SpecialityReferrals"/>
    <s v="Enhetsöversikten_SpecialityReferrals_Save_SpecialityReferrals"/>
    <x v="40"/>
    <m/>
    <m/>
    <m/>
    <s v="EXP Översikter"/>
    <x v="0"/>
    <s v="Grundbehörighet"/>
    <m/>
    <s v="Funktion i enhetsöversikten som förtydligar om patienten väntar på en specifik specialitet. Behörigheterna avgör om användare endast ska läsa och/eller registrera i vyn"/>
  </r>
  <r>
    <x v="3"/>
    <x v="9"/>
    <s v="Rättighetsnod"/>
    <x v="18"/>
    <x v="14"/>
    <s v="Enhetsöversikten_Activity_handler"/>
    <s v="Enhetsöversikten_Activity_handler_Open_Activity_Handler"/>
    <x v="29"/>
    <m/>
    <m/>
    <m/>
    <s v="EXP Översikter"/>
    <x v="0"/>
    <s v="Grundbehörighet"/>
    <m/>
    <m/>
  </r>
  <r>
    <x v="3"/>
    <x v="9"/>
    <s v="Rättighetsnod"/>
    <x v="19"/>
    <x v="15"/>
    <s v="Enhetsöversikten_BedAssignment"/>
    <s v="Enhetsöversikten_BedAssignment_Open_Bedassignment"/>
    <x v="30"/>
    <m/>
    <m/>
    <m/>
    <s v="EXP Översikter"/>
    <x v="0"/>
    <s v="Grundbehörighet"/>
    <m/>
    <m/>
  </r>
  <r>
    <x v="3"/>
    <x v="9"/>
    <s v="Rättighetsnod"/>
    <x v="20"/>
    <x v="16"/>
    <s v="Enhetsöversikten_Contact_Admin"/>
    <s v="Enhetsöversikten_Contact_Admin_Open_Contact_Admin"/>
    <x v="31"/>
    <m/>
    <m/>
    <m/>
    <s v="EXP Översikter"/>
    <x v="0"/>
    <s v="Grundbehörighet"/>
    <m/>
    <m/>
  </r>
  <r>
    <x v="3"/>
    <x v="9"/>
    <s v="Rättighetsnod"/>
    <x v="20"/>
    <x v="17"/>
    <s v="Enhetsöversikten_Contact_Admin"/>
    <s v="Enhetsöversikten_Contact_Admin_Save_Contact_Admin_Data"/>
    <x v="32"/>
    <m/>
    <m/>
    <m/>
    <s v="EXP Översikter"/>
    <x v="0"/>
    <s v="Grundbehörighet"/>
    <m/>
    <m/>
  </r>
  <r>
    <x v="3"/>
    <x v="9"/>
    <s v="Rättighetsnod"/>
    <x v="21"/>
    <x v="18"/>
    <s v="Enhetsöversikten_Emergency_Overview"/>
    <s v="Enhetsöversikten_Emergency_Overview_Open_Emergency_Overview"/>
    <x v="33"/>
    <m/>
    <m/>
    <m/>
    <s v="EXP Översikter"/>
    <x v="0"/>
    <s v="Grundbehörighet"/>
    <m/>
    <m/>
  </r>
  <r>
    <x v="3"/>
    <x v="9"/>
    <s v="Rättighetsnod"/>
    <x v="22"/>
    <x v="19"/>
    <s v="Enhetsöversikten_PatientLog"/>
    <s v="Enhetsöversikten_PatientLog_Open_PatientLog"/>
    <x v="34"/>
    <m/>
    <m/>
    <m/>
    <s v="EXP Översikter"/>
    <x v="0"/>
    <s v="Grundbehörighet"/>
    <m/>
    <m/>
  </r>
  <r>
    <x v="3"/>
    <x v="9"/>
    <s v="Rättighetsnod"/>
    <x v="24"/>
    <x v="3"/>
    <s v="Enhetsöversikten_Valuables_Window"/>
    <s v="Enhetsöversikten_Valuables_Window_Open"/>
    <x v="37"/>
    <m/>
    <m/>
    <m/>
    <s v="EXP Översikter"/>
    <x v="1"/>
    <s v=""/>
    <m/>
    <m/>
  </r>
  <r>
    <x v="3"/>
    <x v="9"/>
    <s v="Rättighetsnod"/>
    <x v="24"/>
    <x v="8"/>
    <s v="Enhetsöversikten_Valuables_Window"/>
    <s v="Enhetsöversikten_Valuables_Window_Save"/>
    <x v="38"/>
    <m/>
    <m/>
    <m/>
    <s v="EXP Översikter"/>
    <x v="1"/>
    <s v=""/>
    <m/>
    <m/>
  </r>
  <r>
    <x v="9"/>
    <x v="9"/>
    <s v="Rättighetsnod"/>
    <x v="25"/>
    <x v="22"/>
    <s v="Enhetsöversikten_SpecialityReferrals"/>
    <s v="Enhetsöversikten_SpecialityReferrals_Open_SpecialityReferrals"/>
    <x v="39"/>
    <m/>
    <m/>
    <m/>
    <s v="EXP Översikter"/>
    <x v="0"/>
    <s v="Grundbehörighet"/>
    <m/>
    <s v="Funktion i enhetsöversikten som förtydligar om patienten väntar på en specifik specialitet. Behörigheterna avgör om användare endast ska läsa och/eller registrera i vyn"/>
  </r>
  <r>
    <x v="9"/>
    <x v="9"/>
    <s v="Rättighetsnod"/>
    <x v="25"/>
    <x v="23"/>
    <s v="Enhetsöversikten_SpecialityReferrals"/>
    <s v="Enhetsöversikten_SpecialityReferrals_Save_SpecialityReferrals"/>
    <x v="40"/>
    <m/>
    <m/>
    <m/>
    <s v="EXP Översikter"/>
    <x v="0"/>
    <s v="Grundbehörighet"/>
    <m/>
    <s v="Funktion i enhetsöversikten som förtydligar om patienten väntar på en specifik specialitet. Behörigheterna avgör om användare endast ska läsa och/eller registrera i vyn"/>
  </r>
  <r>
    <x v="10"/>
    <x v="9"/>
    <s v="Rättighetsnod"/>
    <x v="25"/>
    <x v="22"/>
    <s v="Enhetsöversikten_SpecialityReferrals"/>
    <s v="Enhetsöversikten_SpecialityReferrals_Open_SpecialityReferrals"/>
    <x v="39"/>
    <m/>
    <m/>
    <m/>
    <s v="EXP Översikter"/>
    <x v="0"/>
    <s v="Grundbehörighet"/>
    <m/>
    <s v="Funktion i enhetsöversikten som förtydligar om patienten väntar på en specifik specialitet. Behörigheterna avgör om användare endast ska läsa och/eller registrera i vyn"/>
  </r>
  <r>
    <x v="10"/>
    <x v="9"/>
    <s v="Rättighetsnod"/>
    <x v="25"/>
    <x v="23"/>
    <s v="Enhetsöversikten_SpecialityReferrals"/>
    <s v="Enhetsöversikten_SpecialityReferrals_Save_SpecialityReferrals"/>
    <x v="40"/>
    <m/>
    <m/>
    <m/>
    <s v="EXP Översikter"/>
    <x v="0"/>
    <s v="Grundbehörighet"/>
    <m/>
    <s v="Funktion i enhetsöversikten som förtydligar om patienten väntar på en specifik specialitet. Behörigheterna avgör om användare endast ska läsa och/eller registrera i vyn"/>
  </r>
  <r>
    <x v="11"/>
    <x v="9"/>
    <s v="Rättighetsnod"/>
    <x v="25"/>
    <x v="22"/>
    <s v="Enhetsöversikten_SpecialityReferrals"/>
    <s v="Enhetsöversikten_SpecialityReferrals_Open_SpecialityReferrals"/>
    <x v="39"/>
    <m/>
    <m/>
    <m/>
    <s v="EXP Översikter"/>
    <x v="0"/>
    <s v="Grundbehörighet"/>
    <m/>
    <s v="Funktion i enhetsöversikten som förtydligar om patienten väntar på en specifik specialitet. Behörigheterna avgör om användare endast ska läsa och/eller registrera i vyn"/>
  </r>
  <r>
    <x v="11"/>
    <x v="9"/>
    <s v="Rättighetsnod"/>
    <x v="25"/>
    <x v="23"/>
    <s v="Enhetsöversikten_SpecialityReferrals"/>
    <s v="Enhetsöversikten_SpecialityReferrals_Save_SpecialityReferrals"/>
    <x v="40"/>
    <m/>
    <m/>
    <m/>
    <s v="EXP Översikter"/>
    <x v="0"/>
    <s v="Grundbehörighet"/>
    <m/>
    <s v="Funktion i enhetsöversikten som förtydligar om patienten väntar på en specifik specialitet. Behörigheterna avgör om användare endast ska läsa och/eller registrera i vyn"/>
  </r>
  <r>
    <x v="12"/>
    <x v="9"/>
    <s v="Rättighetsnod"/>
    <x v="20"/>
    <x v="16"/>
    <s v="Enhetsöversikten_Contact_Admin"/>
    <s v="Enhetsöversikten_Contact_Admin_Open_Contact_Admin"/>
    <x v="31"/>
    <m/>
    <m/>
    <m/>
    <s v="EXP Översikter"/>
    <x v="0"/>
    <s v="Grundbehörighet"/>
    <m/>
    <m/>
  </r>
  <r>
    <x v="12"/>
    <x v="9"/>
    <s v="Rättighetsnod"/>
    <x v="20"/>
    <x v="17"/>
    <s v="Enhetsöversikten_Contact_Admin"/>
    <s v="Enhetsöversikten_Contact_Admin_Save_Contact_Admin_Data"/>
    <x v="32"/>
    <m/>
    <m/>
    <m/>
    <s v="EXP Översikter"/>
    <x v="0"/>
    <s v="Grundbehörighet"/>
    <m/>
    <m/>
  </r>
  <r>
    <x v="12"/>
    <x v="9"/>
    <s v="Rättighetsnod"/>
    <x v="21"/>
    <x v="18"/>
    <s v="Enhetsöversikten_Emergency_Overview"/>
    <s v="Enhetsöversikten_Emergency_Overview_Open_Emergency_Overview"/>
    <x v="33"/>
    <m/>
    <m/>
    <m/>
    <s v="EXP Översikter"/>
    <x v="0"/>
    <s v="Grundbehörighet"/>
    <m/>
    <m/>
  </r>
  <r>
    <x v="12"/>
    <x v="9"/>
    <s v="Rättighetsnod"/>
    <x v="22"/>
    <x v="19"/>
    <s v="Enhetsöversikten_PatientLog"/>
    <s v="Enhetsöversikten_PatientLog_Open_PatientLog"/>
    <x v="34"/>
    <m/>
    <m/>
    <m/>
    <s v="EXP Översikter"/>
    <x v="0"/>
    <s v="Grundbehörighet"/>
    <m/>
    <m/>
  </r>
  <r>
    <x v="12"/>
    <x v="9"/>
    <s v="Rättighetsnod"/>
    <x v="24"/>
    <x v="3"/>
    <s v="Enhetsöversikten_Valuables_Window"/>
    <s v="Enhetsöversikten_Valuables_Window_Open"/>
    <x v="37"/>
    <m/>
    <m/>
    <m/>
    <s v="EXP Översikter"/>
    <x v="1"/>
    <s v=""/>
    <m/>
    <m/>
  </r>
  <r>
    <x v="12"/>
    <x v="9"/>
    <s v="Rättighetsnod"/>
    <x v="24"/>
    <x v="8"/>
    <s v="Enhetsöversikten_Valuables_Window"/>
    <s v="Enhetsöversikten_Valuables_Window_Save"/>
    <x v="38"/>
    <m/>
    <m/>
    <m/>
    <s v="EXP Översikter"/>
    <x v="1"/>
    <s v=""/>
    <m/>
    <m/>
  </r>
  <r>
    <x v="5"/>
    <x v="9"/>
    <s v="Rättighetsnod"/>
    <x v="18"/>
    <x v="14"/>
    <s v="Enhetsöversikten_Activity_handler"/>
    <s v="Enhetsöversikten_Activity_handler_Open_Activity_Handler"/>
    <x v="29"/>
    <m/>
    <m/>
    <m/>
    <s v="EXP Översikter"/>
    <x v="0"/>
    <s v="Grundbehörighet"/>
    <m/>
    <m/>
  </r>
  <r>
    <x v="5"/>
    <x v="9"/>
    <s v="Rättighetsnod"/>
    <x v="19"/>
    <x v="15"/>
    <s v="Enhetsöversikten_BedAssignment"/>
    <s v="Enhetsöversikten_BedAssignment_Open_Bedassignment"/>
    <x v="30"/>
    <m/>
    <m/>
    <m/>
    <s v="EXP Översikter"/>
    <x v="1"/>
    <s v=""/>
    <m/>
    <m/>
  </r>
  <r>
    <x v="5"/>
    <x v="9"/>
    <s v="Rättighetsnod"/>
    <x v="20"/>
    <x v="16"/>
    <s v="Enhetsöversikten_Contact_Admin"/>
    <s v="Enhetsöversikten_Contact_Admin_Open_Contact_Admin"/>
    <x v="31"/>
    <m/>
    <m/>
    <m/>
    <s v="EXP Översikter"/>
    <x v="0"/>
    <s v="Grundbehörighet"/>
    <m/>
    <m/>
  </r>
  <r>
    <x v="5"/>
    <x v="9"/>
    <s v="Rättighetsnod"/>
    <x v="20"/>
    <x v="17"/>
    <s v="Enhetsöversikten_Contact_Admin"/>
    <s v="Enhetsöversikten_Contact_Admin_Save_Contact_Admin_Data"/>
    <x v="32"/>
    <m/>
    <m/>
    <m/>
    <s v="EXP Översikter"/>
    <x v="0"/>
    <s v="Grundbehörighet"/>
    <m/>
    <m/>
  </r>
  <r>
    <x v="5"/>
    <x v="9"/>
    <s v="Rättighetsnod"/>
    <x v="21"/>
    <x v="18"/>
    <s v="Enhetsöversikten_Emergency_Overview"/>
    <s v="Enhetsöversikten_Emergency_Overview_Open_Emergency_Overview"/>
    <x v="33"/>
    <m/>
    <m/>
    <m/>
    <s v="EXP Översikter"/>
    <x v="0"/>
    <s v="Grundbehörighet"/>
    <m/>
    <m/>
  </r>
  <r>
    <x v="5"/>
    <x v="9"/>
    <s v="Rättighetsnod"/>
    <x v="22"/>
    <x v="19"/>
    <s v="Enhetsöversikten_PatientLog"/>
    <s v="Enhetsöversikten_PatientLog_Open_PatientLog"/>
    <x v="34"/>
    <m/>
    <m/>
    <m/>
    <s v="EXP Översikter"/>
    <x v="0"/>
    <s v="Grundbehörighet"/>
    <m/>
    <m/>
  </r>
  <r>
    <x v="5"/>
    <x v="9"/>
    <s v="Rättighetsnod"/>
    <x v="24"/>
    <x v="3"/>
    <s v="Enhetsöversikten_Valuables_Window"/>
    <s v="Enhetsöversikten_Valuables_Window_Open"/>
    <x v="37"/>
    <m/>
    <m/>
    <m/>
    <s v="EXP Översikter"/>
    <x v="1"/>
    <s v=""/>
    <m/>
    <m/>
  </r>
  <r>
    <x v="5"/>
    <x v="9"/>
    <s v="Rättighetsnod"/>
    <x v="24"/>
    <x v="8"/>
    <s v="Enhetsöversikten_Valuables_Window"/>
    <s v="Enhetsöversikten_Valuables_Window_Save"/>
    <x v="38"/>
    <m/>
    <m/>
    <m/>
    <s v="EXP Översikter"/>
    <x v="1"/>
    <s v=""/>
    <m/>
    <m/>
  </r>
  <r>
    <x v="6"/>
    <x v="9"/>
    <s v="Rättighetsnod"/>
    <x v="18"/>
    <x v="14"/>
    <s v="Enhetsöversikten_Activity_handler"/>
    <s v="Enhetsöversikten_Activity_handler_Open_Activity_Handler"/>
    <x v="29"/>
    <m/>
    <m/>
    <m/>
    <s v="EXP Översikter"/>
    <x v="0"/>
    <s v="Grundbehörighet"/>
    <m/>
    <m/>
  </r>
  <r>
    <x v="6"/>
    <x v="9"/>
    <s v="Rättighetsnod"/>
    <x v="19"/>
    <x v="15"/>
    <s v="Enhetsöversikten_BedAssignment"/>
    <s v="Enhetsöversikten_BedAssignment_Open_Bedassignment"/>
    <x v="30"/>
    <m/>
    <m/>
    <m/>
    <s v="EXP Översikter"/>
    <x v="0"/>
    <s v="Grundbehörighet"/>
    <m/>
    <m/>
  </r>
  <r>
    <x v="6"/>
    <x v="9"/>
    <s v="Rättighetsnod"/>
    <x v="20"/>
    <x v="16"/>
    <s v="Enhetsöversikten_Contact_Admin"/>
    <s v="Enhetsöversikten_Contact_Admin_Open_Contact_Admin"/>
    <x v="31"/>
    <m/>
    <m/>
    <m/>
    <s v="EXP Översikter"/>
    <x v="0"/>
    <s v="Grundbehörighet"/>
    <m/>
    <m/>
  </r>
  <r>
    <x v="6"/>
    <x v="9"/>
    <s v="Rättighetsnod"/>
    <x v="20"/>
    <x v="17"/>
    <s v="Enhetsöversikten_Contact_Admin"/>
    <s v="Enhetsöversikten_Contact_Admin_Save_Contact_Admin_Data"/>
    <x v="32"/>
    <m/>
    <m/>
    <m/>
    <s v="EXP Översikter"/>
    <x v="0"/>
    <s v="Grundbehörighet"/>
    <m/>
    <m/>
  </r>
  <r>
    <x v="6"/>
    <x v="9"/>
    <s v="Rättighetsnod"/>
    <x v="21"/>
    <x v="18"/>
    <s v="Enhetsöversikten_Emergency_Overview"/>
    <s v="Enhetsöversikten_Emergency_Overview_Open_Emergency_Overview"/>
    <x v="33"/>
    <m/>
    <m/>
    <m/>
    <s v="EXP Översikter"/>
    <x v="0"/>
    <s v="Grundbehörighet"/>
    <m/>
    <m/>
  </r>
  <r>
    <x v="6"/>
    <x v="9"/>
    <s v="Rättighetsnod"/>
    <x v="22"/>
    <x v="19"/>
    <s v="Enhetsöversikten_PatientLog"/>
    <s v="Enhetsöversikten_PatientLog_Open_PatientLog"/>
    <x v="34"/>
    <m/>
    <m/>
    <m/>
    <s v="EXP Översikter"/>
    <x v="0"/>
    <s v="Grundbehörighet"/>
    <m/>
    <m/>
  </r>
  <r>
    <x v="6"/>
    <x v="9"/>
    <s v="Rättighetsnod"/>
    <x v="23"/>
    <x v="20"/>
    <s v="Enhetsöversikten_Priority_Window"/>
    <s v="Enhetsöversikten_Priority_Window_Open_Priority_Window"/>
    <x v="35"/>
    <m/>
    <m/>
    <m/>
    <s v="EXP Översikter"/>
    <x v="0"/>
    <s v="Grundbehörighet"/>
    <m/>
    <m/>
  </r>
  <r>
    <x v="6"/>
    <x v="9"/>
    <s v="Rättighetsnod"/>
    <x v="23"/>
    <x v="21"/>
    <s v="Enhetsöversikten_Priority_Window"/>
    <s v="Enhetsöversikten_Priority_Window_Save_Priority_Window_Data"/>
    <x v="36"/>
    <m/>
    <m/>
    <m/>
    <s v="EXP Översikter"/>
    <x v="0"/>
    <s v="Grundbehörighet"/>
    <m/>
    <m/>
  </r>
  <r>
    <x v="6"/>
    <x v="9"/>
    <s v="Rättighetsnod"/>
    <x v="24"/>
    <x v="3"/>
    <s v="Enhetsöversikten_Valuables_Window"/>
    <s v="Enhetsöversikten_Valuables_Window_Open"/>
    <x v="37"/>
    <m/>
    <m/>
    <m/>
    <s v="EXP Översikter"/>
    <x v="1"/>
    <s v=""/>
    <m/>
    <m/>
  </r>
  <r>
    <x v="6"/>
    <x v="9"/>
    <s v="Rättighetsnod"/>
    <x v="24"/>
    <x v="8"/>
    <s v="Enhetsöversikten_Valuables_Window"/>
    <s v="Enhetsöversikten_Valuables_Window_Save"/>
    <x v="38"/>
    <m/>
    <m/>
    <m/>
    <s v="EXP Översikter"/>
    <x v="1"/>
    <s v=""/>
    <m/>
    <m/>
  </r>
  <r>
    <x v="8"/>
    <x v="9"/>
    <s v="Rättighetsnod"/>
    <x v="18"/>
    <x v="14"/>
    <s v="Enhetsöversikten_Activity_handler"/>
    <s v="Enhetsöversikten_Activity_handler_Open_Activity_Handler"/>
    <x v="29"/>
    <m/>
    <m/>
    <m/>
    <s v="EXP Översikter"/>
    <x v="0"/>
    <s v="Grundbehörighet"/>
    <m/>
    <m/>
  </r>
  <r>
    <x v="8"/>
    <x v="9"/>
    <s v="Rättighetsnod"/>
    <x v="19"/>
    <x v="15"/>
    <s v="Enhetsöversikten_BedAssignment"/>
    <s v="Enhetsöversikten_BedAssignment_Open_Bedassignment"/>
    <x v="30"/>
    <m/>
    <m/>
    <m/>
    <s v="EXP Översikter"/>
    <x v="0"/>
    <s v="Grundbehörighet"/>
    <m/>
    <m/>
  </r>
  <r>
    <x v="8"/>
    <x v="9"/>
    <s v="Rättighetsnod"/>
    <x v="20"/>
    <x v="16"/>
    <s v="Enhetsöversikten_Contact_Admin"/>
    <s v="Enhetsöversikten_Contact_Admin_Open_Contact_Admin"/>
    <x v="31"/>
    <m/>
    <m/>
    <m/>
    <s v="EXP Översikter"/>
    <x v="0"/>
    <s v="Grundbehörighet"/>
    <m/>
    <m/>
  </r>
  <r>
    <x v="8"/>
    <x v="9"/>
    <s v="Rättighetsnod"/>
    <x v="20"/>
    <x v="17"/>
    <s v="Enhetsöversikten_Contact_Admin"/>
    <s v="Enhetsöversikten_Contact_Admin_Save_Contact_Admin_Data"/>
    <x v="32"/>
    <m/>
    <m/>
    <m/>
    <s v="EXP Översikter"/>
    <x v="0"/>
    <s v="Grundbehörighet"/>
    <m/>
    <m/>
  </r>
  <r>
    <x v="8"/>
    <x v="9"/>
    <s v="Rättighetsnod"/>
    <x v="21"/>
    <x v="18"/>
    <s v="Enhetsöversikten_Emergency_Overview"/>
    <s v="Enhetsöversikten_Emergency_Overview_Open_Emergency_Overview"/>
    <x v="33"/>
    <m/>
    <m/>
    <m/>
    <s v="EXP Översikter"/>
    <x v="0"/>
    <s v="Grundbehörighet"/>
    <m/>
    <m/>
  </r>
  <r>
    <x v="8"/>
    <x v="9"/>
    <s v="Rättighetsnod"/>
    <x v="22"/>
    <x v="19"/>
    <s v="Enhetsöversikten_PatientLog"/>
    <s v="Enhetsöversikten_PatientLog_Open_PatientLog"/>
    <x v="34"/>
    <m/>
    <m/>
    <m/>
    <s v="EXP Översikter"/>
    <x v="0"/>
    <s v="Grundbehörighet"/>
    <m/>
    <m/>
  </r>
  <r>
    <x v="8"/>
    <x v="9"/>
    <s v="Rättighetsnod"/>
    <x v="23"/>
    <x v="20"/>
    <s v="Enhetsöversikten_Priority_Window"/>
    <s v="Enhetsöversikten_Priority_Window_Open_Priority_Window"/>
    <x v="35"/>
    <m/>
    <m/>
    <m/>
    <s v="EXP Översikter"/>
    <x v="0"/>
    <s v="Grundbehörighet"/>
    <m/>
    <m/>
  </r>
  <r>
    <x v="8"/>
    <x v="9"/>
    <s v="Rättighetsnod"/>
    <x v="23"/>
    <x v="21"/>
    <s v="Enhetsöversikten_Priority_Window"/>
    <s v="Enhetsöversikten_Priority_Window_Save_Priority_Window_Data"/>
    <x v="36"/>
    <m/>
    <m/>
    <m/>
    <s v="EXP Översikter"/>
    <x v="0"/>
    <s v="Grundbehörighet"/>
    <m/>
    <m/>
  </r>
  <r>
    <x v="8"/>
    <x v="9"/>
    <s v="Rättighetsnod"/>
    <x v="24"/>
    <x v="3"/>
    <s v="Enhetsöversikten_Valuables_Window"/>
    <s v="Enhetsöversikten_Valuables_Window_Open"/>
    <x v="37"/>
    <m/>
    <m/>
    <m/>
    <s v="EXP Översikter"/>
    <x v="0"/>
    <s v="Grundbehörighet"/>
    <m/>
    <m/>
  </r>
  <r>
    <x v="8"/>
    <x v="9"/>
    <s v="Rättighetsnod"/>
    <x v="24"/>
    <x v="8"/>
    <s v="Enhetsöversikten_Valuables_Window"/>
    <s v="Enhetsöversikten_Valuables_Window_Save"/>
    <x v="38"/>
    <m/>
    <m/>
    <m/>
    <s v="EXP Översikter"/>
    <x v="0"/>
    <s v="Grundbehörighet"/>
    <m/>
    <m/>
  </r>
  <r>
    <x v="13"/>
    <x v="5"/>
    <s v="Rättighetsnod"/>
    <x v="6"/>
    <x v="3"/>
    <s v="Beställning och svar_Inbox"/>
    <s v="Beställning och svar_Inbox_Open"/>
    <x v="7"/>
    <m/>
    <m/>
    <m/>
    <s v="EXP BoS"/>
    <x v="0"/>
    <s v="Grundbehörighet"/>
    <m/>
    <m/>
  </r>
  <r>
    <x v="9"/>
    <x v="9"/>
    <s v="Rättighetsnod"/>
    <x v="18"/>
    <x v="14"/>
    <s v="Enhetsöversikten_Activity_handler"/>
    <s v="Enhetsöversikten_Activity_handler_Open_Activity_Handler"/>
    <x v="29"/>
    <m/>
    <m/>
    <m/>
    <s v="EXP Översikter"/>
    <x v="0"/>
    <s v="Grundbehörighet"/>
    <m/>
    <m/>
  </r>
  <r>
    <x v="9"/>
    <x v="9"/>
    <s v="Rättighetsnod"/>
    <x v="19"/>
    <x v="15"/>
    <s v="Enhetsöversikten_BedAssignment"/>
    <s v="Enhetsöversikten_BedAssignment_Open_Bedassignment"/>
    <x v="30"/>
    <m/>
    <m/>
    <m/>
    <s v="EXP Översikter"/>
    <x v="0"/>
    <s v="Grundbehörighet"/>
    <m/>
    <m/>
  </r>
  <r>
    <x v="9"/>
    <x v="9"/>
    <s v="Rättighetsnod"/>
    <x v="20"/>
    <x v="16"/>
    <s v="Enhetsöversikten_Contact_Admin"/>
    <s v="Enhetsöversikten_Contact_Admin_Open_Contact_Admin"/>
    <x v="31"/>
    <m/>
    <m/>
    <m/>
    <s v="EXP Översikter"/>
    <x v="0"/>
    <s v="Grundbehörighet"/>
    <m/>
    <m/>
  </r>
  <r>
    <x v="9"/>
    <x v="9"/>
    <s v="Rättighetsnod"/>
    <x v="20"/>
    <x v="17"/>
    <s v="Enhetsöversikten_Contact_Admin"/>
    <s v="Enhetsöversikten_Contact_Admin_Save_Contact_Admin_Data"/>
    <x v="32"/>
    <m/>
    <m/>
    <m/>
    <s v="EXP Översikter"/>
    <x v="0"/>
    <s v="Grundbehörighet"/>
    <m/>
    <m/>
  </r>
  <r>
    <x v="9"/>
    <x v="9"/>
    <s v="Rättighetsnod"/>
    <x v="21"/>
    <x v="18"/>
    <s v="Enhetsöversikten_Emergency_Overview"/>
    <s v="Enhetsöversikten_Emergency_Overview_Open_Emergency_Overview"/>
    <x v="33"/>
    <m/>
    <m/>
    <m/>
    <s v="EXP Översikter"/>
    <x v="0"/>
    <s v="Grundbehörighet"/>
    <m/>
    <m/>
  </r>
  <r>
    <x v="9"/>
    <x v="9"/>
    <s v="Rättighetsnod"/>
    <x v="22"/>
    <x v="19"/>
    <s v="Enhetsöversikten_PatientLog"/>
    <s v="Enhetsöversikten_PatientLog_Open_PatientLog"/>
    <x v="34"/>
    <m/>
    <m/>
    <m/>
    <s v="EXP Översikter"/>
    <x v="0"/>
    <s v="Grundbehörighet"/>
    <m/>
    <m/>
  </r>
  <r>
    <x v="9"/>
    <x v="9"/>
    <s v="Rättighetsnod"/>
    <x v="23"/>
    <x v="20"/>
    <s v="Enhetsöversikten_Priority_Window"/>
    <s v="Enhetsöversikten_Priority_Window_Open_Priority_Window"/>
    <x v="35"/>
    <m/>
    <m/>
    <m/>
    <s v="EXP Översikter"/>
    <x v="0"/>
    <s v="Grundbehörighet"/>
    <m/>
    <m/>
  </r>
  <r>
    <x v="9"/>
    <x v="9"/>
    <s v="Rättighetsnod"/>
    <x v="23"/>
    <x v="21"/>
    <s v="Enhetsöversikten_Priority_Window"/>
    <s v="Enhetsöversikten_Priority_Window_Save_Priority_Window_Data"/>
    <x v="36"/>
    <m/>
    <m/>
    <m/>
    <s v="EXP Översikter"/>
    <x v="0"/>
    <s v="Grundbehörighet"/>
    <m/>
    <m/>
  </r>
  <r>
    <x v="9"/>
    <x v="9"/>
    <s v="Rättighetsnod"/>
    <x v="24"/>
    <x v="3"/>
    <s v="Enhetsöversikten_Valuables_Window"/>
    <s v="Enhetsöversikten_Valuables_Window_Open"/>
    <x v="37"/>
    <m/>
    <m/>
    <m/>
    <s v="EXP Översikter"/>
    <x v="0"/>
    <s v="Grundbehörighet"/>
    <m/>
    <m/>
  </r>
  <r>
    <x v="9"/>
    <x v="9"/>
    <s v="Rättighetsnod"/>
    <x v="24"/>
    <x v="8"/>
    <s v="Enhetsöversikten_Valuables_Window"/>
    <s v="Enhetsöversikten_Valuables_Window_Save"/>
    <x v="38"/>
    <m/>
    <m/>
    <m/>
    <s v="EXP Översikter"/>
    <x v="0"/>
    <s v="Grundbehörighet"/>
    <m/>
    <m/>
  </r>
  <r>
    <x v="10"/>
    <x v="9"/>
    <s v="Rättighetsnod"/>
    <x v="18"/>
    <x v="14"/>
    <s v="Enhetsöversikten_Activity_handler"/>
    <s v="Enhetsöversikten_Activity_handler_Open_Activity_Handler"/>
    <x v="29"/>
    <m/>
    <m/>
    <m/>
    <s v="EXP Översikter"/>
    <x v="0"/>
    <s v="Grundbehörighet"/>
    <m/>
    <m/>
  </r>
  <r>
    <x v="10"/>
    <x v="9"/>
    <s v="Rättighetsnod"/>
    <x v="19"/>
    <x v="15"/>
    <s v="Enhetsöversikten_BedAssignment"/>
    <s v="Enhetsöversikten_BedAssignment_Open_Bedassignment"/>
    <x v="30"/>
    <m/>
    <m/>
    <m/>
    <s v="EXP Översikter"/>
    <x v="0"/>
    <s v="Grundbehörighet"/>
    <m/>
    <m/>
  </r>
  <r>
    <x v="10"/>
    <x v="9"/>
    <s v="Rättighetsnod"/>
    <x v="20"/>
    <x v="16"/>
    <s v="Enhetsöversikten_Contact_Admin"/>
    <s v="Enhetsöversikten_Contact_Admin_Open_Contact_Admin"/>
    <x v="31"/>
    <m/>
    <m/>
    <m/>
    <s v="EXP Översikter"/>
    <x v="0"/>
    <s v="Grundbehörighet"/>
    <m/>
    <m/>
  </r>
  <r>
    <x v="10"/>
    <x v="9"/>
    <s v="Rättighetsnod"/>
    <x v="20"/>
    <x v="17"/>
    <s v="Enhetsöversikten_Contact_Admin"/>
    <s v="Enhetsöversikten_Contact_Admin_Save_Contact_Admin_Data"/>
    <x v="32"/>
    <m/>
    <m/>
    <m/>
    <s v="EXP Översikter"/>
    <x v="0"/>
    <s v="Grundbehörighet"/>
    <m/>
    <m/>
  </r>
  <r>
    <x v="10"/>
    <x v="9"/>
    <s v="Rättighetsnod"/>
    <x v="21"/>
    <x v="18"/>
    <s v="Enhetsöversikten_Emergency_Overview"/>
    <s v="Enhetsöversikten_Emergency_Overview_Open_Emergency_Overview"/>
    <x v="33"/>
    <m/>
    <m/>
    <m/>
    <s v="EXP Översikter"/>
    <x v="0"/>
    <s v="Grundbehörighet"/>
    <m/>
    <m/>
  </r>
  <r>
    <x v="10"/>
    <x v="9"/>
    <s v="Rättighetsnod"/>
    <x v="22"/>
    <x v="19"/>
    <s v="Enhetsöversikten_PatientLog"/>
    <s v="Enhetsöversikten_PatientLog_Open_PatientLog"/>
    <x v="34"/>
    <m/>
    <m/>
    <m/>
    <s v="EXP Översikter"/>
    <x v="0"/>
    <s v="Grundbehörighet"/>
    <m/>
    <m/>
  </r>
  <r>
    <x v="10"/>
    <x v="9"/>
    <s v="Rättighetsnod"/>
    <x v="23"/>
    <x v="20"/>
    <s v="Enhetsöversikten_Priority_Window"/>
    <s v="Enhetsöversikten_Priority_Window_Open_Priority_Window"/>
    <x v="35"/>
    <m/>
    <m/>
    <m/>
    <s v="EXP Översikter"/>
    <x v="0"/>
    <s v="Grundbehörighet"/>
    <m/>
    <m/>
  </r>
  <r>
    <x v="10"/>
    <x v="9"/>
    <s v="Rättighetsnod"/>
    <x v="23"/>
    <x v="21"/>
    <s v="Enhetsöversikten_Priority_Window"/>
    <s v="Enhetsöversikten_Priority_Window_Save_Priority_Window_Data"/>
    <x v="36"/>
    <m/>
    <m/>
    <m/>
    <s v="EXP Översikter"/>
    <x v="0"/>
    <s v="Grundbehörighet"/>
    <m/>
    <m/>
  </r>
  <r>
    <x v="10"/>
    <x v="9"/>
    <s v="Rättighetsnod"/>
    <x v="24"/>
    <x v="3"/>
    <s v="Enhetsöversikten_Valuables_Window"/>
    <s v="Enhetsöversikten_Valuables_Window_Open"/>
    <x v="37"/>
    <m/>
    <m/>
    <m/>
    <s v="EXP Översikter"/>
    <x v="0"/>
    <s v="Grundbehörighet"/>
    <m/>
    <m/>
  </r>
  <r>
    <x v="10"/>
    <x v="9"/>
    <s v="Rättighetsnod"/>
    <x v="24"/>
    <x v="8"/>
    <s v="Enhetsöversikten_Valuables_Window"/>
    <s v="Enhetsöversikten_Valuables_Window_Save"/>
    <x v="38"/>
    <m/>
    <m/>
    <m/>
    <s v="EXP Översikter"/>
    <x v="0"/>
    <s v="Grundbehörighet"/>
    <m/>
    <m/>
  </r>
  <r>
    <x v="11"/>
    <x v="9"/>
    <s v="Rättighetsnod"/>
    <x v="18"/>
    <x v="14"/>
    <s v="Enhetsöversikten_Activity_handler"/>
    <s v="Enhetsöversikten_Activity_handler_Open_Activity_Handler"/>
    <x v="29"/>
    <m/>
    <m/>
    <m/>
    <s v="EXP Översikter"/>
    <x v="0"/>
    <s v="Grundbehörighet"/>
    <m/>
    <m/>
  </r>
  <r>
    <x v="11"/>
    <x v="9"/>
    <s v="Rättighetsnod"/>
    <x v="19"/>
    <x v="15"/>
    <s v="Enhetsöversikten_BedAssignment"/>
    <s v="Enhetsöversikten_BedAssignment_Open_Bedassignment"/>
    <x v="30"/>
    <m/>
    <m/>
    <m/>
    <s v="EXP Översikter"/>
    <x v="0"/>
    <s v="Grundbehörighet"/>
    <m/>
    <m/>
  </r>
  <r>
    <x v="11"/>
    <x v="9"/>
    <s v="Rättighetsnod"/>
    <x v="20"/>
    <x v="16"/>
    <s v="Enhetsöversikten_Contact_Admin"/>
    <s v="Enhetsöversikten_Contact_Admin_Open_Contact_Admin"/>
    <x v="31"/>
    <m/>
    <m/>
    <m/>
    <s v="EXP Översikter"/>
    <x v="0"/>
    <s v="Grundbehörighet"/>
    <m/>
    <m/>
  </r>
  <r>
    <x v="11"/>
    <x v="9"/>
    <s v="Rättighetsnod"/>
    <x v="20"/>
    <x v="17"/>
    <s v="Enhetsöversikten_Contact_Admin"/>
    <s v="Enhetsöversikten_Contact_Admin_Save_Contact_Admin_Data"/>
    <x v="32"/>
    <m/>
    <m/>
    <m/>
    <s v="EXP Översikter"/>
    <x v="0"/>
    <s v="Grundbehörighet"/>
    <m/>
    <m/>
  </r>
  <r>
    <x v="11"/>
    <x v="9"/>
    <s v="Rättighetsnod"/>
    <x v="21"/>
    <x v="18"/>
    <s v="Enhetsöversikten_Emergency_Overview"/>
    <s v="Enhetsöversikten_Emergency_Overview_Open_Emergency_Overview"/>
    <x v="33"/>
    <m/>
    <m/>
    <m/>
    <s v="EXP Översikter"/>
    <x v="0"/>
    <s v="Grundbehörighet"/>
    <m/>
    <m/>
  </r>
  <r>
    <x v="11"/>
    <x v="9"/>
    <s v="Rättighetsnod"/>
    <x v="22"/>
    <x v="19"/>
    <s v="Enhetsöversikten_PatientLog"/>
    <s v="Enhetsöversikten_PatientLog_Open_PatientLog"/>
    <x v="34"/>
    <m/>
    <m/>
    <m/>
    <s v="EXP Översikter"/>
    <x v="0"/>
    <s v="Grundbehörighet"/>
    <m/>
    <m/>
  </r>
  <r>
    <x v="11"/>
    <x v="9"/>
    <s v="Rättighetsnod"/>
    <x v="23"/>
    <x v="20"/>
    <s v="Enhetsöversikten_Priority_Window"/>
    <s v="Enhetsöversikten_Priority_Window_Open_Priority_Window"/>
    <x v="35"/>
    <m/>
    <m/>
    <m/>
    <s v="EXP Översikter"/>
    <x v="0"/>
    <s v="Grundbehörighet"/>
    <m/>
    <m/>
  </r>
  <r>
    <x v="11"/>
    <x v="9"/>
    <s v="Rättighetsnod"/>
    <x v="23"/>
    <x v="21"/>
    <s v="Enhetsöversikten_Priority_Window"/>
    <s v="Enhetsöversikten_Priority_Window_Save_Priority_Window_Data"/>
    <x v="36"/>
    <m/>
    <m/>
    <m/>
    <s v="EXP Översikter"/>
    <x v="0"/>
    <s v="Grundbehörighet"/>
    <m/>
    <m/>
  </r>
  <r>
    <x v="11"/>
    <x v="9"/>
    <s v="Rättighetsnod"/>
    <x v="24"/>
    <x v="3"/>
    <s v="Enhetsöversikten_Valuables_Window"/>
    <s v="Enhetsöversikten_Valuables_Window_Open"/>
    <x v="37"/>
    <m/>
    <m/>
    <m/>
    <s v="EXP Översikter"/>
    <x v="0"/>
    <s v="Grundbehörighet"/>
    <m/>
    <m/>
  </r>
  <r>
    <x v="11"/>
    <x v="9"/>
    <s v="Rättighetsnod"/>
    <x v="24"/>
    <x v="8"/>
    <s v="Enhetsöversikten_Valuables_Window"/>
    <s v="Enhetsöversikten_Valuables_Window_Save"/>
    <x v="38"/>
    <m/>
    <m/>
    <m/>
    <s v="EXP Översikter"/>
    <x v="0"/>
    <s v="Grundbehörighet"/>
    <m/>
    <m/>
  </r>
  <r>
    <x v="0"/>
    <x v="10"/>
    <s v="Rättighetsnod"/>
    <x v="26"/>
    <x v="3"/>
    <s v="Fraseditor_PhraseEditor"/>
    <s v="Fraseditor_PhraseEditor_Open"/>
    <x v="41"/>
    <m/>
    <m/>
    <m/>
    <s v="EXP Vårddokumentation"/>
    <x v="0"/>
    <s v="Grundbehörighet"/>
    <m/>
    <s v="Det innebär att man kan öppna ett fönster där enhetens alla fraser visas. Man kan inte ändra eller lägga till/ta bort fraser utan bara titta"/>
  </r>
  <r>
    <x v="1"/>
    <x v="10"/>
    <s v="Rättighetsnod"/>
    <x v="26"/>
    <x v="3"/>
    <s v="Fraseditor_PhraseEditor"/>
    <s v="Fraseditor_PhraseEditor_Open"/>
    <x v="41"/>
    <m/>
    <m/>
    <m/>
    <s v="EXP Vårddokumentation"/>
    <x v="0"/>
    <s v="Grundbehörighet"/>
    <m/>
    <s v="Det innebär att man kan öppna ett fönster där enhetens alla fraser visas. Man kan inte ändra eller lägga till/ta bort fraser utan bara titta"/>
  </r>
  <r>
    <x v="2"/>
    <x v="10"/>
    <s v="Rättighetsnod"/>
    <x v="26"/>
    <x v="3"/>
    <s v="Fraseditor_PhraseEditor"/>
    <s v="Fraseditor_PhraseEditor_Open"/>
    <x v="41"/>
    <m/>
    <m/>
    <m/>
    <s v="EXP Vårddokumentation"/>
    <x v="0"/>
    <s v="Grundbehörighet"/>
    <m/>
    <s v="Det innebär att man kan öppna ett fönster där enhetens alla fraser visas. Man kan inte ändra eller lägga till/ta bort fraser utan bara titta"/>
  </r>
  <r>
    <x v="3"/>
    <x v="10"/>
    <s v="Rättighetsnod"/>
    <x v="26"/>
    <x v="3"/>
    <s v="Fraseditor_PhraseEditor"/>
    <s v="Fraseditor_PhraseEditor_Open"/>
    <x v="41"/>
    <m/>
    <m/>
    <m/>
    <s v="EXP Vårddokumentation"/>
    <x v="0"/>
    <s v="Grundbehörighet"/>
    <m/>
    <s v="Det innebär att man kan öppna ett fönster där enhetens alla fraser visas. Man kan inte ändra eller lägga till/ta bort fraser utan bara titta"/>
  </r>
  <r>
    <x v="5"/>
    <x v="10"/>
    <s v="Rättighetsnod"/>
    <x v="26"/>
    <x v="3"/>
    <s v="Fraseditor_PhraseEditor"/>
    <s v="Fraseditor_PhraseEditor_Open"/>
    <x v="41"/>
    <m/>
    <m/>
    <m/>
    <s v="EXP Vårddokumentation"/>
    <x v="0"/>
    <s v="Grundbehörighet"/>
    <m/>
    <s v="Det innebär att man kan öppna ett fönster där enhetens alla fraser visas. Man kan inte ändra eller lägga till/ta bort fraser utan bara titta"/>
  </r>
  <r>
    <x v="6"/>
    <x v="10"/>
    <s v="Rättighetsnod"/>
    <x v="26"/>
    <x v="3"/>
    <s v="Fraseditor_PhraseEditor"/>
    <s v="Fraseditor_PhraseEditor_Open"/>
    <x v="41"/>
    <m/>
    <m/>
    <m/>
    <s v="EXP Vårddokumentation"/>
    <x v="0"/>
    <s v="Grundbehörighet"/>
    <m/>
    <s v="Det innebär att man kan öppna ett fönster där enhetens alla fraser visas. Man kan inte ändra eller lägga till/ta bort fraser utan bara titta"/>
  </r>
  <r>
    <x v="8"/>
    <x v="10"/>
    <s v="Rättighetsnod"/>
    <x v="26"/>
    <x v="3"/>
    <s v="Fraseditor_PhraseEditor"/>
    <s v="Fraseditor_PhraseEditor_Open"/>
    <x v="41"/>
    <m/>
    <m/>
    <m/>
    <s v="EXP Vårddokumentation"/>
    <x v="0"/>
    <s v="Grundbehörighet"/>
    <m/>
    <s v="Det innebär att man kan öppna ett fönster där enhetens alla fraser visas. Man kan inte ändra eller lägga till/ta bort fraser utan bara titta"/>
  </r>
  <r>
    <x v="13"/>
    <x v="5"/>
    <s v="Rättighetsnod"/>
    <x v="7"/>
    <x v="3"/>
    <s v="Beställning och svar_InvestigationBasedRequest"/>
    <s v="Beställning och svar_InvestigationBasedRequest_Open"/>
    <x v="10"/>
    <m/>
    <m/>
    <m/>
    <s v="EXP BoS"/>
    <x v="0"/>
    <s v="Grundbehörighet"/>
    <m/>
    <m/>
  </r>
  <r>
    <x v="9"/>
    <x v="10"/>
    <s v="Rättighetsnod"/>
    <x v="26"/>
    <x v="3"/>
    <s v="Fraseditor_PhraseEditor"/>
    <s v="Fraseditor_PhraseEditor_Open"/>
    <x v="41"/>
    <m/>
    <m/>
    <m/>
    <s v="EXP Vårddokumentation"/>
    <x v="0"/>
    <s v="Grundbehörighet"/>
    <m/>
    <s v="Det innebär att man kan öppna ett fönster där enhetens alla fraser visas. Man kan inte ändra eller lägga till/ta bort fraser utan bara titta"/>
  </r>
  <r>
    <x v="10"/>
    <x v="10"/>
    <s v="Rättighetsnod"/>
    <x v="26"/>
    <x v="3"/>
    <s v="Fraseditor_PhraseEditor"/>
    <s v="Fraseditor_PhraseEditor_Open"/>
    <x v="41"/>
    <m/>
    <m/>
    <m/>
    <s v="EXP Vårddokumentation"/>
    <x v="0"/>
    <s v="Grundbehörighet"/>
    <m/>
    <s v="Det innebär att man kan öppna ett fönster där enhetens alla fraser visas. Man kan inte ändra eller lägga till/ta bort fraser utan bara titta"/>
  </r>
  <r>
    <x v="11"/>
    <x v="10"/>
    <s v="Rättighetsnod"/>
    <x v="26"/>
    <x v="3"/>
    <s v="Fraseditor_PhraseEditor"/>
    <s v="Fraseditor_PhraseEditor_Open"/>
    <x v="41"/>
    <m/>
    <m/>
    <m/>
    <s v="EXP Vårddokumentation"/>
    <x v="0"/>
    <s v="Grundbehörighet"/>
    <m/>
    <s v="Det innebär att man kan öppna ett fönster där enhetens alla fraser visas. Man kan inte ändra eller lägga till/ta bort fraser utan bara titta"/>
  </r>
  <r>
    <x v="0"/>
    <x v="11"/>
    <s v="Rättighetsnod"/>
    <x v="27"/>
    <x v="3"/>
    <s v="Insight_open_insight"/>
    <s v="Insight_open_insight_open"/>
    <x v="42"/>
    <m/>
    <m/>
    <m/>
    <s v="REF Utdata"/>
    <x v="0"/>
    <s v="Grundbehörighet"/>
    <m/>
    <m/>
  </r>
  <r>
    <x v="0"/>
    <x v="11"/>
    <s v="Rättighetsnod"/>
    <x v="28"/>
    <x v="24"/>
    <s v="Insight_list"/>
    <s v="Insight_list_view"/>
    <x v="43"/>
    <m/>
    <m/>
    <m/>
    <s v="REF Utdata"/>
    <x v="0"/>
    <s v="Grundbehörighet"/>
    <m/>
    <m/>
  </r>
  <r>
    <x v="0"/>
    <x v="11"/>
    <s v="Rättighetsnod"/>
    <x v="29"/>
    <x v="25"/>
    <s v="Insight_result"/>
    <s v="Insight_result_export_anonymized_data"/>
    <x v="44"/>
    <s v="Kräver behörighet för_x000a_Grupp Insight_x000a_Rättighetsnod:  List_x000a_Värde: View."/>
    <m/>
    <m/>
    <s v="REF Utdata"/>
    <x v="0"/>
    <s v="Grundbehörighet"/>
    <m/>
    <m/>
  </r>
  <r>
    <x v="1"/>
    <x v="11"/>
    <s v="Rättighetsnod"/>
    <x v="27"/>
    <x v="3"/>
    <s v="Insight_open_insight"/>
    <s v="Insight_open_insight_open"/>
    <x v="42"/>
    <s v="Grupp Insight"/>
    <m/>
    <m/>
    <s v="REF Utdata"/>
    <x v="0"/>
    <s v="Grundbehörighet"/>
    <m/>
    <m/>
  </r>
  <r>
    <x v="1"/>
    <x v="11"/>
    <s v="Rättighetsnod"/>
    <x v="28"/>
    <x v="24"/>
    <s v="Insight_list"/>
    <s v="Insight_list_view"/>
    <x v="43"/>
    <s v="Rättighetsnod:  List"/>
    <m/>
    <m/>
    <s v="REF Utdata"/>
    <x v="0"/>
    <s v="Grundbehörighet"/>
    <m/>
    <m/>
  </r>
  <r>
    <x v="1"/>
    <x v="11"/>
    <s v="Rättighetsnod"/>
    <x v="29"/>
    <x v="25"/>
    <s v="Insight_result"/>
    <s v="Insight_result_export_anonymized_data"/>
    <x v="44"/>
    <s v="Kräver behörighet för_x000a_Grupp Insight_x000a_Rättighetsnod:  List_x000a_Värde: View."/>
    <m/>
    <m/>
    <s v="REF Utdata"/>
    <x v="0"/>
    <s v="Grundbehörighet"/>
    <m/>
    <m/>
  </r>
  <r>
    <x v="2"/>
    <x v="11"/>
    <s v="Rättighetsnod"/>
    <x v="27"/>
    <x v="3"/>
    <s v="Insight_open_insight"/>
    <s v="Insight_open_insight_open"/>
    <x v="42"/>
    <m/>
    <m/>
    <m/>
    <s v="REF Utdata"/>
    <x v="0"/>
    <s v="Grundbehörighet"/>
    <m/>
    <m/>
  </r>
  <r>
    <x v="2"/>
    <x v="11"/>
    <s v="Rättighetsnod"/>
    <x v="28"/>
    <x v="24"/>
    <s v="Insight_list"/>
    <s v="Insight_list_view"/>
    <x v="43"/>
    <m/>
    <m/>
    <m/>
    <s v="REF Utdata"/>
    <x v="0"/>
    <s v="Grundbehörighet"/>
    <m/>
    <m/>
  </r>
  <r>
    <x v="2"/>
    <x v="11"/>
    <s v="Rättighetsnod"/>
    <x v="29"/>
    <x v="25"/>
    <s v="Insight_result"/>
    <s v="Insight_result_export_anonymized_data"/>
    <x v="44"/>
    <s v="Kräver behörighet för_x000a_Grupp Insight_x000a_Rättighetsnod:  List_x000a_Värde: View."/>
    <m/>
    <m/>
    <s v="REF Utdata"/>
    <x v="0"/>
    <s v="Grundbehörighet"/>
    <m/>
    <m/>
  </r>
  <r>
    <x v="3"/>
    <x v="11"/>
    <s v="Rättighetsnod"/>
    <x v="27"/>
    <x v="3"/>
    <s v="Insight_open_insight"/>
    <s v="Insight_open_insight_open"/>
    <x v="42"/>
    <m/>
    <m/>
    <m/>
    <s v="REF Utdata"/>
    <x v="0"/>
    <s v="Grundbehörighet"/>
    <m/>
    <m/>
  </r>
  <r>
    <x v="3"/>
    <x v="11"/>
    <s v="Rättighetsnod"/>
    <x v="28"/>
    <x v="24"/>
    <s v="Insight_list"/>
    <s v="Insight_list_view"/>
    <x v="43"/>
    <m/>
    <m/>
    <m/>
    <s v="REF Utdata"/>
    <x v="0"/>
    <s v="Grundbehörighet"/>
    <m/>
    <m/>
  </r>
  <r>
    <x v="3"/>
    <x v="11"/>
    <s v="Rättighetsnod"/>
    <x v="29"/>
    <x v="25"/>
    <s v="Insight_result"/>
    <s v="Insight_result_export_anonymized_data"/>
    <x v="44"/>
    <s v="Kräver behörighet för_x000a_Grupp Insight_x000a_Rättighetsnod:  List_x000a_Värde: View."/>
    <m/>
    <m/>
    <s v="REF Utdata"/>
    <x v="0"/>
    <s v="Grundbehörighet"/>
    <m/>
    <m/>
  </r>
  <r>
    <x v="5"/>
    <x v="11"/>
    <s v="Rättighetsnod"/>
    <x v="27"/>
    <x v="3"/>
    <s v="Insight_open_insight"/>
    <s v="Insight_open_insight_open"/>
    <x v="42"/>
    <m/>
    <m/>
    <m/>
    <s v="REF Utdata"/>
    <x v="0"/>
    <s v="Grundbehörighet"/>
    <m/>
    <m/>
  </r>
  <r>
    <x v="5"/>
    <x v="11"/>
    <s v="Rättighetsnod"/>
    <x v="28"/>
    <x v="24"/>
    <s v="Insight_list"/>
    <s v="Insight_list_view"/>
    <x v="43"/>
    <m/>
    <m/>
    <m/>
    <s v="REF Utdata"/>
    <x v="0"/>
    <s v="Grundbehörighet"/>
    <m/>
    <m/>
  </r>
  <r>
    <x v="5"/>
    <x v="11"/>
    <s v="Rättighetsnod"/>
    <x v="29"/>
    <x v="25"/>
    <s v="Insight_result"/>
    <s v="Insight_result_export_anonymized_data"/>
    <x v="44"/>
    <s v="Kräver behörighet för_x000a_Grupp Insight_x000a_Rättighetsnod:  List_x000a_Värde: View."/>
    <m/>
    <m/>
    <s v="REF Utdata"/>
    <x v="0"/>
    <s v="Grundbehörighet"/>
    <m/>
    <m/>
  </r>
  <r>
    <x v="6"/>
    <x v="11"/>
    <s v="Rättighetsnod"/>
    <x v="27"/>
    <x v="3"/>
    <s v="Insight_open_insight"/>
    <s v="Insight_open_insight_open"/>
    <x v="42"/>
    <m/>
    <m/>
    <m/>
    <s v="REF Utdata"/>
    <x v="0"/>
    <s v="Grundbehörighet"/>
    <m/>
    <m/>
  </r>
  <r>
    <x v="6"/>
    <x v="11"/>
    <s v="Rättighetsnod"/>
    <x v="28"/>
    <x v="24"/>
    <s v="Insight_list"/>
    <s v="Insight_list_view"/>
    <x v="43"/>
    <m/>
    <m/>
    <m/>
    <s v="REF Utdata"/>
    <x v="0"/>
    <s v="Grundbehörighet"/>
    <m/>
    <m/>
  </r>
  <r>
    <x v="6"/>
    <x v="11"/>
    <s v="Rättighetsnod"/>
    <x v="29"/>
    <x v="25"/>
    <s v="Insight_result"/>
    <s v="Insight_result_export_anonymized_data"/>
    <x v="44"/>
    <s v="Kräver behörighet för_x000a_Grupp Insight_x000a_Rättighetsnod:  List_x000a_Värde: View."/>
    <m/>
    <m/>
    <s v="REF Utdata"/>
    <x v="1"/>
    <s v=""/>
    <m/>
    <m/>
  </r>
  <r>
    <x v="8"/>
    <x v="11"/>
    <s v="Rättighetsnod"/>
    <x v="27"/>
    <x v="3"/>
    <s v="Insight_open_insight"/>
    <s v="Insight_open_insight_open"/>
    <x v="42"/>
    <m/>
    <m/>
    <m/>
    <s v="REF Utdata"/>
    <x v="0"/>
    <s v="Grundbehörighet"/>
    <m/>
    <m/>
  </r>
  <r>
    <x v="8"/>
    <x v="11"/>
    <s v="Rättighetsnod"/>
    <x v="28"/>
    <x v="24"/>
    <s v="Insight_list"/>
    <s v="Insight_list_view"/>
    <x v="43"/>
    <m/>
    <m/>
    <m/>
    <s v="REF Utdata"/>
    <x v="0"/>
    <s v="Grundbehörighet"/>
    <m/>
    <m/>
  </r>
  <r>
    <x v="8"/>
    <x v="11"/>
    <s v="Rättighetsnod"/>
    <x v="29"/>
    <x v="25"/>
    <s v="Insight_result"/>
    <s v="Insight_result_export_anonymized_data"/>
    <x v="44"/>
    <s v="Kräver behörighet för_x000a_Grupp Insight_x000a_Rättighetsnod:  List_x000a_Värde: View."/>
    <m/>
    <m/>
    <s v="REF Utdata"/>
    <x v="0"/>
    <s v="Grundbehörighet"/>
    <m/>
    <m/>
  </r>
  <r>
    <x v="13"/>
    <x v="5"/>
    <s v="Rättighetsnod"/>
    <x v="7"/>
    <x v="8"/>
    <s v="Beställning och svar_InvestigationBasedRequest"/>
    <s v="Beställning och svar_InvestigationBasedRequest_Save"/>
    <x v="11"/>
    <m/>
    <m/>
    <m/>
    <s v="EXP BoS"/>
    <x v="0"/>
    <s v="Grundbehörighet"/>
    <m/>
    <m/>
  </r>
  <r>
    <x v="13"/>
    <x v="5"/>
    <s v="Rättighetsnod"/>
    <x v="7"/>
    <x v="9"/>
    <s v="Beställning och svar_InvestigationBasedRequest"/>
    <s v="Beställning och svar_InvestigationBasedRequest_Send"/>
    <x v="12"/>
    <m/>
    <m/>
    <m/>
    <s v="EXP BoS"/>
    <x v="0"/>
    <s v="Grundbehörighet"/>
    <m/>
    <m/>
  </r>
  <r>
    <x v="13"/>
    <x v="5"/>
    <s v="Rättighetsnod"/>
    <x v="8"/>
    <x v="3"/>
    <s v="Beställning och svar_LabList"/>
    <s v="Beställning och svar_LabList_Open"/>
    <x v="14"/>
    <m/>
    <m/>
    <m/>
    <s v="EXP BoS"/>
    <x v="0"/>
    <s v="Grundbehörighet"/>
    <m/>
    <m/>
  </r>
  <r>
    <x v="9"/>
    <x v="11"/>
    <s v="Rättighetsnod"/>
    <x v="27"/>
    <x v="3"/>
    <s v="Insight_open_insight"/>
    <s v="Insight_open_insight_open"/>
    <x v="42"/>
    <m/>
    <m/>
    <m/>
    <s v="REF Utdata"/>
    <x v="0"/>
    <s v="Grundbehörighet"/>
    <m/>
    <m/>
  </r>
  <r>
    <x v="9"/>
    <x v="11"/>
    <s v="Rättighetsnod"/>
    <x v="28"/>
    <x v="24"/>
    <s v="Insight_list"/>
    <s v="Insight_list_view"/>
    <x v="43"/>
    <m/>
    <m/>
    <m/>
    <s v="REF Utdata"/>
    <x v="0"/>
    <s v="Grundbehörighet"/>
    <m/>
    <m/>
  </r>
  <r>
    <x v="9"/>
    <x v="11"/>
    <s v="Rättighetsnod"/>
    <x v="29"/>
    <x v="25"/>
    <s v="Insight_result"/>
    <s v="Insight_result_export_anonymized_data"/>
    <x v="44"/>
    <s v="Kräver behörighet för_x000a_Grupp Insight_x000a_Rättighetsnod:  List_x000a_Värde: View."/>
    <m/>
    <m/>
    <s v="REF Utdata"/>
    <x v="0"/>
    <s v="Grundbehörighet"/>
    <m/>
    <m/>
  </r>
  <r>
    <x v="10"/>
    <x v="11"/>
    <s v="Rättighetsnod"/>
    <x v="27"/>
    <x v="3"/>
    <s v="Insight_open_insight"/>
    <s v="Insight_open_insight_open"/>
    <x v="42"/>
    <m/>
    <m/>
    <m/>
    <s v="REF Utdata"/>
    <x v="0"/>
    <s v="Grundbehörighet"/>
    <m/>
    <m/>
  </r>
  <r>
    <x v="10"/>
    <x v="11"/>
    <s v="Rättighetsnod"/>
    <x v="28"/>
    <x v="24"/>
    <s v="Insight_list"/>
    <s v="Insight_list_view"/>
    <x v="43"/>
    <m/>
    <m/>
    <m/>
    <s v="REF Utdata"/>
    <x v="0"/>
    <s v="Grundbehörighet"/>
    <m/>
    <m/>
  </r>
  <r>
    <x v="10"/>
    <x v="11"/>
    <s v="Rättighetsnod"/>
    <x v="29"/>
    <x v="25"/>
    <s v="Insight_result"/>
    <s v="Insight_result_export_anonymized_data"/>
    <x v="44"/>
    <s v="Kräver behörighet för_x000a_Grupp Insight_x000a_Rättighetsnod:  List_x000a_Värde: View."/>
    <m/>
    <m/>
    <s v="REF Utdata"/>
    <x v="1"/>
    <s v=""/>
    <m/>
    <m/>
  </r>
  <r>
    <x v="11"/>
    <x v="11"/>
    <s v="Rättighetsnod"/>
    <x v="27"/>
    <x v="3"/>
    <s v="Insight_open_insight"/>
    <s v="Insight_open_insight_open"/>
    <x v="42"/>
    <m/>
    <m/>
    <m/>
    <s v="REF Utdata"/>
    <x v="0"/>
    <s v="Grundbehörighet"/>
    <m/>
    <m/>
  </r>
  <r>
    <x v="11"/>
    <x v="11"/>
    <s v="Rättighetsnod"/>
    <x v="28"/>
    <x v="24"/>
    <s v="Insight_list"/>
    <s v="Insight_list_view"/>
    <x v="43"/>
    <m/>
    <m/>
    <m/>
    <s v="REF Utdata"/>
    <x v="0"/>
    <s v="Grundbehörighet"/>
    <m/>
    <m/>
  </r>
  <r>
    <x v="11"/>
    <x v="11"/>
    <s v="Rättighetsnod"/>
    <x v="29"/>
    <x v="25"/>
    <s v="Insight_result"/>
    <s v="Insight_result_export_anonymized_data"/>
    <x v="44"/>
    <s v="Kräver behörighet för_x000a_Grupp Insight_x000a_Rättighetsnod:  List_x000a_Värde: View."/>
    <m/>
    <m/>
    <s v="REF Utdata"/>
    <x v="0"/>
    <s v="Grundbehörighet"/>
    <m/>
    <m/>
  </r>
  <r>
    <x v="0"/>
    <x v="12"/>
    <s v="Rättighetsnod"/>
    <x v="30"/>
    <x v="6"/>
    <s v="Journaltabell_MedicalRecordTable"/>
    <s v="Journaltabell_MedicalRecordTable_Sign"/>
    <x v="45"/>
    <m/>
    <m/>
    <m/>
    <s v="EXP Vårddokumentation"/>
    <x v="0"/>
    <s v="Grundbehörighet"/>
    <m/>
    <m/>
  </r>
  <r>
    <x v="1"/>
    <x v="12"/>
    <s v="Rättighetsnod"/>
    <x v="30"/>
    <x v="6"/>
    <s v="Journaltabell_MedicalRecordTable"/>
    <s v="Journaltabell_MedicalRecordTable_Sign"/>
    <x v="45"/>
    <m/>
    <m/>
    <m/>
    <s v="EXP Vårddokumentation"/>
    <x v="0"/>
    <s v="Grundbehörighet"/>
    <m/>
    <m/>
  </r>
  <r>
    <x v="2"/>
    <x v="12"/>
    <s v="Rättighetsnod"/>
    <x v="30"/>
    <x v="6"/>
    <s v="Journaltabell_MedicalRecordTable"/>
    <s v="Journaltabell_MedicalRecordTable_Sign"/>
    <x v="45"/>
    <m/>
    <m/>
    <m/>
    <s v="EXP Vårddokumentation"/>
    <x v="0"/>
    <s v="Grundbehörighet"/>
    <m/>
    <m/>
  </r>
  <r>
    <x v="6"/>
    <x v="12"/>
    <s v="Rättighetsnod"/>
    <x v="30"/>
    <x v="6"/>
    <s v="Journaltabell_MedicalRecordTable"/>
    <s v="Journaltabell_MedicalRecordTable_Sign"/>
    <x v="45"/>
    <m/>
    <m/>
    <m/>
    <s v="EXP Vårddokumentation"/>
    <x v="1"/>
    <s v=""/>
    <m/>
    <m/>
  </r>
  <r>
    <x v="10"/>
    <x v="12"/>
    <s v="Rättighetsnod"/>
    <x v="30"/>
    <x v="6"/>
    <s v="Journaltabell_MedicalRecordTable"/>
    <s v="Journaltabell_MedicalRecordTable_Sign"/>
    <x v="45"/>
    <m/>
    <m/>
    <m/>
    <s v="EXP Vårddokumentation"/>
    <x v="1"/>
    <s v=""/>
    <m/>
    <m/>
  </r>
  <r>
    <x v="5"/>
    <x v="12"/>
    <s v="Rättighetsnod"/>
    <x v="30"/>
    <x v="6"/>
    <s v="Journaltabell_MedicalRecordTable"/>
    <s v="Journaltabell_MedicalRecordTable_Sign"/>
    <x v="45"/>
    <m/>
    <m/>
    <m/>
    <s v="EXP Vårddokumentation"/>
    <x v="0"/>
    <s v="Grundbehörighet"/>
    <m/>
    <m/>
  </r>
  <r>
    <x v="8"/>
    <x v="12"/>
    <s v="Rättighetsnod"/>
    <x v="30"/>
    <x v="6"/>
    <s v="Journaltabell_MedicalRecordTable"/>
    <s v="Journaltabell_MedicalRecordTable_Sign"/>
    <x v="45"/>
    <m/>
    <m/>
    <m/>
    <s v="EXP Vårddokumentation"/>
    <x v="0"/>
    <s v="Grundbehörighet"/>
    <m/>
    <m/>
  </r>
  <r>
    <x v="9"/>
    <x v="12"/>
    <s v="Rättighetsnod"/>
    <x v="30"/>
    <x v="6"/>
    <s v="Journaltabell_MedicalRecordTable"/>
    <s v="Journaltabell_MedicalRecordTable_Sign"/>
    <x v="45"/>
    <m/>
    <m/>
    <m/>
    <s v="EXP Vårddokumentation"/>
    <x v="0"/>
    <s v="Grundbehörighet"/>
    <m/>
    <m/>
  </r>
  <r>
    <x v="11"/>
    <x v="12"/>
    <s v="Rättighetsnod"/>
    <x v="30"/>
    <x v="6"/>
    <s v="Journaltabell_MedicalRecordTable"/>
    <s v="Journaltabell_MedicalRecordTable_Sign"/>
    <x v="45"/>
    <m/>
    <m/>
    <m/>
    <s v="EXP Vårddokumentation"/>
    <x v="0"/>
    <s v="Grundbehörighet"/>
    <m/>
    <m/>
  </r>
  <r>
    <x v="3"/>
    <x v="12"/>
    <s v="Rättighetsnod"/>
    <x v="30"/>
    <x v="6"/>
    <s v="Journaltabell_MedicalRecordTable"/>
    <s v="Journaltabell_MedicalRecordTable_Sign"/>
    <x v="45"/>
    <m/>
    <m/>
    <m/>
    <s v="EXP Vårddokumentation"/>
    <x v="0"/>
    <s v="Grundbehörighet"/>
    <m/>
    <m/>
  </r>
  <r>
    <x v="0"/>
    <x v="13"/>
    <s v="Rättighetsnod"/>
    <x v="4"/>
    <x v="26"/>
    <s v="Kliniska översikter_View"/>
    <s v="Kliniska översikter_View_Open Analyse Area"/>
    <x v="46"/>
    <m/>
    <m/>
    <m/>
    <s v="EXP Översikter"/>
    <x v="0"/>
    <s v="Grundbehörighet"/>
    <m/>
    <m/>
  </r>
  <r>
    <x v="0"/>
    <x v="13"/>
    <s v="Rättighetsnod"/>
    <x v="4"/>
    <x v="27"/>
    <s v="Kliniska översikter_View"/>
    <s v="Kliniska översikter_View_Open My overview"/>
    <x v="47"/>
    <m/>
    <m/>
    <m/>
    <s v="EXP Översikter"/>
    <x v="0"/>
    <s v="Grundbehörighet"/>
    <m/>
    <m/>
  </r>
  <r>
    <x v="0"/>
    <x v="13"/>
    <s v="Rättighetsnod"/>
    <x v="4"/>
    <x v="28"/>
    <s v="Kliniska översikter_View"/>
    <s v="Kliniska översikter_View_Open patient overview"/>
    <x v="48"/>
    <m/>
    <m/>
    <m/>
    <s v="EXP Översikter"/>
    <x v="0"/>
    <s v="Grundbehörighet"/>
    <m/>
    <m/>
  </r>
  <r>
    <x v="1"/>
    <x v="13"/>
    <s v="Rättighetsnod"/>
    <x v="4"/>
    <x v="26"/>
    <s v="Kliniska översikter_View"/>
    <s v="Kliniska översikter_View_Open Analyse Area"/>
    <x v="46"/>
    <m/>
    <m/>
    <m/>
    <s v="EXP Översikter"/>
    <x v="0"/>
    <s v="Grundbehörighet"/>
    <m/>
    <m/>
  </r>
  <r>
    <x v="1"/>
    <x v="13"/>
    <s v="Rättighetsnod"/>
    <x v="4"/>
    <x v="29"/>
    <s v="Kliniska översikter_View"/>
    <s v="Kliniska översikter_View_Open management overview"/>
    <x v="49"/>
    <m/>
    <m/>
    <m/>
    <s v="EXP Översikter"/>
    <x v="1"/>
    <s v=""/>
    <m/>
    <m/>
  </r>
  <r>
    <x v="1"/>
    <x v="13"/>
    <s v="Rättighetsnod"/>
    <x v="4"/>
    <x v="27"/>
    <s v="Kliniska översikter_View"/>
    <s v="Kliniska översikter_View_Open My overview"/>
    <x v="47"/>
    <m/>
    <m/>
    <m/>
    <s v="EXP Översikter"/>
    <x v="0"/>
    <s v="Grundbehörighet"/>
    <m/>
    <m/>
  </r>
  <r>
    <x v="1"/>
    <x v="13"/>
    <s v="Rättighetsnod"/>
    <x v="4"/>
    <x v="28"/>
    <s v="Kliniska översikter_View"/>
    <s v="Kliniska översikter_View_Open patient overview"/>
    <x v="48"/>
    <m/>
    <m/>
    <m/>
    <s v="EXP Översikter"/>
    <x v="0"/>
    <s v="Grundbehörighet"/>
    <m/>
    <m/>
  </r>
  <r>
    <x v="2"/>
    <x v="13"/>
    <s v="Rättighetsnod"/>
    <x v="4"/>
    <x v="26"/>
    <s v="Kliniska översikter_View"/>
    <s v="Kliniska översikter_View_Open Analyse Area"/>
    <x v="46"/>
    <m/>
    <m/>
    <m/>
    <s v="EXP Översikter"/>
    <x v="0"/>
    <s v="Grundbehörighet"/>
    <m/>
    <m/>
  </r>
  <r>
    <x v="2"/>
    <x v="13"/>
    <s v="Rättighetsnod"/>
    <x v="4"/>
    <x v="27"/>
    <s v="Kliniska översikter_View"/>
    <s v="Kliniska översikter_View_Open My overview"/>
    <x v="47"/>
    <m/>
    <m/>
    <m/>
    <s v="EXP Översikter"/>
    <x v="0"/>
    <s v="Grundbehörighet"/>
    <m/>
    <m/>
  </r>
  <r>
    <x v="2"/>
    <x v="13"/>
    <s v="Rättighetsnod"/>
    <x v="4"/>
    <x v="28"/>
    <s v="Kliniska översikter_View"/>
    <s v="Kliniska översikter_View_Open patient overview"/>
    <x v="48"/>
    <m/>
    <m/>
    <m/>
    <s v="EXP Översikter"/>
    <x v="0"/>
    <s v="Grundbehörighet"/>
    <m/>
    <m/>
  </r>
  <r>
    <x v="3"/>
    <x v="13"/>
    <s v="Rättighetsnod"/>
    <x v="4"/>
    <x v="26"/>
    <s v="Kliniska översikter_View"/>
    <s v="Kliniska översikter_View_Open Analyse Area"/>
    <x v="46"/>
    <m/>
    <m/>
    <m/>
    <s v="EXP Översikter"/>
    <x v="0"/>
    <s v="Grundbehörighet"/>
    <m/>
    <m/>
  </r>
  <r>
    <x v="3"/>
    <x v="13"/>
    <s v="Rättighetsnod"/>
    <x v="4"/>
    <x v="27"/>
    <s v="Kliniska översikter_View"/>
    <s v="Kliniska översikter_View_Open My overview"/>
    <x v="47"/>
    <m/>
    <m/>
    <m/>
    <s v="EXP Översikter"/>
    <x v="0"/>
    <s v="Grundbehörighet"/>
    <m/>
    <m/>
  </r>
  <r>
    <x v="3"/>
    <x v="13"/>
    <s v="Rättighetsnod"/>
    <x v="4"/>
    <x v="28"/>
    <s v="Kliniska översikter_View"/>
    <s v="Kliniska översikter_View_Open patient overview"/>
    <x v="48"/>
    <m/>
    <m/>
    <m/>
    <s v="EXP Översikter"/>
    <x v="0"/>
    <s v="Grundbehörighet"/>
    <m/>
    <m/>
  </r>
  <r>
    <x v="0"/>
    <x v="13"/>
    <s v="Rättighetsnod"/>
    <x v="4"/>
    <x v="29"/>
    <s v="Kliniska översikter_View"/>
    <s v="Kliniska översikter_View_Open management overview"/>
    <x v="49"/>
    <m/>
    <m/>
    <m/>
    <s v="EXP Översikter"/>
    <x v="1"/>
    <s v=""/>
    <m/>
    <s v="Möjlighet att öppna vyn 'Verksamhetsöversikt' som presenterar information på verksamhetsnivå. Ex osignerad data och antal kontaktregistreringar."/>
  </r>
  <r>
    <x v="2"/>
    <x v="13"/>
    <s v="Rättighetsnod"/>
    <x v="4"/>
    <x v="29"/>
    <s v="Kliniska översikter_View"/>
    <s v="Kliniska översikter_View_Open management overview"/>
    <x v="49"/>
    <m/>
    <m/>
    <m/>
    <s v="EXP Översikter"/>
    <x v="1"/>
    <s v=""/>
    <m/>
    <s v="Möjlighet att öppna vyn 'Verksamhetsöversikt' som presenterar information på verksamhetsnivå. Ex osignerad data och antal kontaktregistreringar."/>
  </r>
  <r>
    <x v="3"/>
    <x v="13"/>
    <s v="Rättighetsnod"/>
    <x v="4"/>
    <x v="29"/>
    <s v="Kliniska översikter_View"/>
    <s v="Kliniska översikter_View_Open management overview"/>
    <x v="49"/>
    <m/>
    <m/>
    <m/>
    <s v="EXP Översikter"/>
    <x v="1"/>
    <s v=""/>
    <m/>
    <s v="Möjlighet att öppna vyn 'Verksamhetsöversikt' som presenterar information på verksamhetsnivå. Ex osignerad data och antal kontaktregistreringar."/>
  </r>
  <r>
    <x v="12"/>
    <x v="13"/>
    <s v="Rättighetsnod"/>
    <x v="4"/>
    <x v="29"/>
    <s v="Kliniska översikter_View"/>
    <s v="Kliniska översikter_View_Open management overview"/>
    <x v="49"/>
    <m/>
    <m/>
    <m/>
    <s v="EXP Översikter"/>
    <x v="1"/>
    <s v=""/>
    <m/>
    <s v="Möjlighet att öppna vyn 'Verksamhetsöversikt' som presenterar information på verksamhetsnivå. Ex osignerad data och antal kontaktregistreringar."/>
  </r>
  <r>
    <x v="12"/>
    <x v="13"/>
    <s v="Rättighetsnod"/>
    <x v="4"/>
    <x v="28"/>
    <s v="Kliniska översikter_View"/>
    <s v="Kliniska översikter_View_Open patient overview"/>
    <x v="48"/>
    <m/>
    <m/>
    <m/>
    <s v="EXP Översikter"/>
    <x v="1"/>
    <s v=""/>
    <m/>
    <m/>
  </r>
  <r>
    <x v="5"/>
    <x v="13"/>
    <s v="Rättighetsnod"/>
    <x v="4"/>
    <x v="29"/>
    <s v="Kliniska översikter_View"/>
    <s v="Kliniska översikter_View_Open management overview"/>
    <x v="49"/>
    <m/>
    <m/>
    <m/>
    <s v="EXP Översikter"/>
    <x v="1"/>
    <s v=""/>
    <m/>
    <s v="Möjlighet att öppna vyn 'Verksamhetsöversikt' som presenterar information på verksamhetsnivå. Ex osignerad data och antal kontaktregistreringar."/>
  </r>
  <r>
    <x v="6"/>
    <x v="13"/>
    <s v="Rättighetsnod"/>
    <x v="4"/>
    <x v="29"/>
    <s v="Kliniska översikter_View"/>
    <s v="Kliniska översikter_View_Open management overview"/>
    <x v="49"/>
    <m/>
    <m/>
    <m/>
    <s v="EXP Översikter"/>
    <x v="1"/>
    <s v=""/>
    <m/>
    <s v="Möjlighet att öppna vyn 'Verksamhetsöversikt' som presenterar information på verksamhetsnivå. Ex osignerad data och antal kontaktregistreringar."/>
  </r>
  <r>
    <x v="8"/>
    <x v="13"/>
    <s v="Rättighetsnod"/>
    <x v="4"/>
    <x v="29"/>
    <s v="Kliniska översikter_View"/>
    <s v="Kliniska översikter_View_Open management overview"/>
    <x v="49"/>
    <m/>
    <m/>
    <m/>
    <s v="EXP Översikter"/>
    <x v="1"/>
    <s v=""/>
    <m/>
    <s v="Möjlighet att öppna vyn 'Verksamhetsöversikt' som presenterar information på verksamhetsnivå. Ex osignerad data och antal kontaktregistreringar."/>
  </r>
  <r>
    <x v="9"/>
    <x v="13"/>
    <s v="Rättighetsnod"/>
    <x v="4"/>
    <x v="29"/>
    <s v="Kliniska översikter_View"/>
    <s v="Kliniska översikter_View_Open management overview"/>
    <x v="49"/>
    <m/>
    <m/>
    <m/>
    <s v="EXP Översikter"/>
    <x v="1"/>
    <s v=""/>
    <m/>
    <s v="Möjlighet att öppna vyn 'Verksamhetsöversikt' som presenterar information på verksamhetsnivå. Ex osignerad data och antal kontaktregistreringar."/>
  </r>
  <r>
    <x v="11"/>
    <x v="13"/>
    <s v="Rättighetsnod"/>
    <x v="4"/>
    <x v="29"/>
    <s v="Kliniska översikter_View"/>
    <s v="Kliniska översikter_View_Open management overview"/>
    <x v="49"/>
    <m/>
    <m/>
    <m/>
    <s v="EXP Översikter"/>
    <x v="1"/>
    <s v=""/>
    <m/>
    <s v="Möjlighet att öppna vyn 'Verksamhetsöversikt' som presenterar information på verksamhetsnivå. Ex osignerad data och antal kontaktregistreringar."/>
  </r>
  <r>
    <x v="5"/>
    <x v="13"/>
    <s v="Rättighetsnod"/>
    <x v="4"/>
    <x v="26"/>
    <s v="Kliniska översikter_View"/>
    <s v="Kliniska översikter_View_Open Analyse Area"/>
    <x v="46"/>
    <m/>
    <m/>
    <m/>
    <s v="EXP Översikter"/>
    <x v="0"/>
    <s v="Grundbehörighet"/>
    <m/>
    <m/>
  </r>
  <r>
    <x v="5"/>
    <x v="13"/>
    <s v="Rättighetsnod"/>
    <x v="4"/>
    <x v="27"/>
    <s v="Kliniska översikter_View"/>
    <s v="Kliniska översikter_View_Open My overview"/>
    <x v="47"/>
    <m/>
    <m/>
    <m/>
    <s v="EXP Översikter"/>
    <x v="0"/>
    <s v="Grundbehörighet"/>
    <m/>
    <m/>
  </r>
  <r>
    <x v="5"/>
    <x v="13"/>
    <s v="Rättighetsnod"/>
    <x v="4"/>
    <x v="28"/>
    <s v="Kliniska översikter_View"/>
    <s v="Kliniska översikter_View_Open patient overview"/>
    <x v="48"/>
    <m/>
    <m/>
    <m/>
    <s v="EXP Översikter"/>
    <x v="0"/>
    <s v="Grundbehörighet"/>
    <m/>
    <m/>
  </r>
  <r>
    <x v="6"/>
    <x v="13"/>
    <s v="Rättighetsnod"/>
    <x v="4"/>
    <x v="26"/>
    <s v="Kliniska översikter_View"/>
    <s v="Kliniska översikter_View_Open Analyse Area"/>
    <x v="46"/>
    <m/>
    <m/>
    <m/>
    <s v="EXP Översikter"/>
    <x v="0"/>
    <s v="Grundbehörighet"/>
    <m/>
    <m/>
  </r>
  <r>
    <x v="6"/>
    <x v="13"/>
    <s v="Rättighetsnod"/>
    <x v="4"/>
    <x v="27"/>
    <s v="Kliniska översikter_View"/>
    <s v="Kliniska översikter_View_Open My overview"/>
    <x v="47"/>
    <m/>
    <m/>
    <m/>
    <s v="EXP Översikter"/>
    <x v="0"/>
    <s v="Grundbehörighet"/>
    <m/>
    <m/>
  </r>
  <r>
    <x v="6"/>
    <x v="13"/>
    <s v="Rättighetsnod"/>
    <x v="4"/>
    <x v="28"/>
    <s v="Kliniska översikter_View"/>
    <s v="Kliniska översikter_View_Open patient overview"/>
    <x v="48"/>
    <m/>
    <m/>
    <m/>
    <s v="EXP Översikter"/>
    <x v="0"/>
    <s v="Grundbehörighet"/>
    <m/>
    <m/>
  </r>
  <r>
    <x v="7"/>
    <x v="13"/>
    <s v="Rättighetsnod"/>
    <x v="4"/>
    <x v="26"/>
    <s v="Kliniska översikter_View"/>
    <s v="Kliniska översikter_View_Open Analyse Area"/>
    <x v="46"/>
    <m/>
    <m/>
    <m/>
    <s v="EXP Översikter"/>
    <x v="0"/>
    <s v="Grundbehörighet"/>
    <m/>
    <m/>
  </r>
  <r>
    <x v="7"/>
    <x v="13"/>
    <s v="Rättighetsnod"/>
    <x v="4"/>
    <x v="28"/>
    <s v="Kliniska översikter_View"/>
    <s v="Kliniska översikter_View_Open patient overview"/>
    <x v="48"/>
    <m/>
    <m/>
    <m/>
    <s v="EXP Översikter"/>
    <x v="0"/>
    <s v="Grundbehörighet"/>
    <m/>
    <m/>
  </r>
  <r>
    <x v="8"/>
    <x v="13"/>
    <s v="Rättighetsnod"/>
    <x v="4"/>
    <x v="26"/>
    <s v="Kliniska översikter_View"/>
    <s v="Kliniska översikter_View_Open Analyse Area"/>
    <x v="46"/>
    <m/>
    <m/>
    <m/>
    <s v="EXP Översikter"/>
    <x v="0"/>
    <s v="Grundbehörighet"/>
    <m/>
    <m/>
  </r>
  <r>
    <x v="8"/>
    <x v="13"/>
    <s v="Rättighetsnod"/>
    <x v="4"/>
    <x v="27"/>
    <s v="Kliniska översikter_View"/>
    <s v="Kliniska översikter_View_Open My overview"/>
    <x v="47"/>
    <m/>
    <m/>
    <m/>
    <s v="EXP Översikter"/>
    <x v="0"/>
    <s v="Grundbehörighet"/>
    <m/>
    <m/>
  </r>
  <r>
    <x v="8"/>
    <x v="13"/>
    <s v="Rättighetsnod"/>
    <x v="4"/>
    <x v="28"/>
    <s v="Kliniska översikter_View"/>
    <s v="Kliniska översikter_View_Open patient overview"/>
    <x v="48"/>
    <m/>
    <m/>
    <m/>
    <s v="EXP Översikter"/>
    <x v="0"/>
    <s v="Grundbehörighet"/>
    <m/>
    <m/>
  </r>
  <r>
    <x v="13"/>
    <x v="5"/>
    <s v="Rättighetsnod"/>
    <x v="11"/>
    <x v="3"/>
    <s v="Beställning och svar_SignedList"/>
    <s v="Beställning och svar_SignedList_Open"/>
    <x v="18"/>
    <m/>
    <m/>
    <m/>
    <s v="EXP BoS"/>
    <x v="0"/>
    <s v="Grundbehörighet"/>
    <m/>
    <m/>
  </r>
  <r>
    <x v="13"/>
    <x v="5"/>
    <s v="Rättighetsnod"/>
    <x v="12"/>
    <x v="8"/>
    <s v="Beställning och svar_SpecimenBasedRequest"/>
    <s v="Beställning och svar_SpecimenBasedRequest_Save"/>
    <x v="22"/>
    <m/>
    <m/>
    <m/>
    <s v="EXP BoS"/>
    <x v="0"/>
    <s v="Grundbehörighet"/>
    <m/>
    <m/>
  </r>
  <r>
    <x v="13"/>
    <x v="5"/>
    <s v="Rättighetsnod"/>
    <x v="12"/>
    <x v="10"/>
    <s v="Beställning och svar_SpecimenBasedRequest"/>
    <s v="Beställning och svar_SpecimenBasedRequest_EditAdministrativeInfo"/>
    <x v="19"/>
    <m/>
    <m/>
    <m/>
    <s v="EXP BoS"/>
    <x v="0"/>
    <s v="Grundbehörighet"/>
    <m/>
    <m/>
  </r>
  <r>
    <x v="9"/>
    <x v="13"/>
    <s v="Rättighetsnod"/>
    <x v="4"/>
    <x v="26"/>
    <s v="Kliniska översikter_View"/>
    <s v="Kliniska översikter_View_Open Analyse Area"/>
    <x v="46"/>
    <m/>
    <m/>
    <m/>
    <s v="EXP Översikter"/>
    <x v="0"/>
    <s v="Grundbehörighet"/>
    <m/>
    <m/>
  </r>
  <r>
    <x v="9"/>
    <x v="13"/>
    <s v="Rättighetsnod"/>
    <x v="4"/>
    <x v="27"/>
    <s v="Kliniska översikter_View"/>
    <s v="Kliniska översikter_View_Open My overview"/>
    <x v="47"/>
    <m/>
    <m/>
    <m/>
    <s v="EXP Översikter"/>
    <x v="0"/>
    <s v="Grundbehörighet"/>
    <m/>
    <m/>
  </r>
  <r>
    <x v="9"/>
    <x v="13"/>
    <s v="Rättighetsnod"/>
    <x v="4"/>
    <x v="28"/>
    <s v="Kliniska översikter_View"/>
    <s v="Kliniska översikter_View_Open patient overview"/>
    <x v="48"/>
    <m/>
    <m/>
    <m/>
    <s v="EXP Översikter"/>
    <x v="0"/>
    <s v="Grundbehörighet"/>
    <m/>
    <m/>
  </r>
  <r>
    <x v="10"/>
    <x v="13"/>
    <s v="Rättighetsnod"/>
    <x v="4"/>
    <x v="26"/>
    <s v="Kliniska översikter_View"/>
    <s v="Kliniska översikter_View_Open Analyse Area"/>
    <x v="46"/>
    <m/>
    <m/>
    <m/>
    <s v="EXP Översikter"/>
    <x v="0"/>
    <s v="Grundbehörighet"/>
    <m/>
    <m/>
  </r>
  <r>
    <x v="10"/>
    <x v="13"/>
    <s v="Rättighetsnod"/>
    <x v="4"/>
    <x v="29"/>
    <s v="Kliniska översikter_View"/>
    <s v="Kliniska översikter_View_Open management overview"/>
    <x v="49"/>
    <m/>
    <m/>
    <m/>
    <s v="EXP Översikter"/>
    <x v="1"/>
    <s v=""/>
    <m/>
    <m/>
  </r>
  <r>
    <x v="10"/>
    <x v="13"/>
    <s v="Rättighetsnod"/>
    <x v="4"/>
    <x v="28"/>
    <s v="Kliniska översikter_View"/>
    <s v="Kliniska översikter_View_Open patient overview"/>
    <x v="48"/>
    <m/>
    <m/>
    <m/>
    <s v="EXP Översikter"/>
    <x v="0"/>
    <s v="Grundbehörighet"/>
    <m/>
    <m/>
  </r>
  <r>
    <x v="11"/>
    <x v="13"/>
    <s v="Rättighetsnod"/>
    <x v="4"/>
    <x v="26"/>
    <s v="Kliniska översikter_View"/>
    <s v="Kliniska översikter_View_Open Analyse Area"/>
    <x v="46"/>
    <m/>
    <m/>
    <m/>
    <s v="EXP Översikter"/>
    <x v="0"/>
    <s v="Grundbehörighet"/>
    <m/>
    <m/>
  </r>
  <r>
    <x v="11"/>
    <x v="13"/>
    <s v="Rättighetsnod"/>
    <x v="4"/>
    <x v="27"/>
    <s v="Kliniska översikter_View"/>
    <s v="Kliniska översikter_View_Open My overview"/>
    <x v="47"/>
    <m/>
    <m/>
    <m/>
    <s v="EXP Översikter"/>
    <x v="0"/>
    <s v="Grundbehörighet"/>
    <m/>
    <m/>
  </r>
  <r>
    <x v="11"/>
    <x v="13"/>
    <s v="Rättighetsnod"/>
    <x v="4"/>
    <x v="28"/>
    <s v="Kliniska översikter_View"/>
    <s v="Kliniska översikter_View_Open patient overview"/>
    <x v="48"/>
    <m/>
    <m/>
    <m/>
    <s v="EXP Översikter"/>
    <x v="0"/>
    <s v="Grundbehörighet"/>
    <m/>
    <m/>
  </r>
  <r>
    <x v="4"/>
    <x v="13"/>
    <s v="Rättighetsnod"/>
    <x v="4"/>
    <x v="26"/>
    <s v="Kliniska översikter_View"/>
    <s v="Kliniska översikter_View_Open Analyse Area"/>
    <x v="46"/>
    <m/>
    <m/>
    <m/>
    <s v="EXP Översikter"/>
    <x v="0"/>
    <s v="Grundbehörighet"/>
    <m/>
    <m/>
  </r>
  <r>
    <x v="4"/>
    <x v="13"/>
    <s v="Rättighetsnod"/>
    <x v="4"/>
    <x v="28"/>
    <s v="Kliniska översikter_View"/>
    <s v="Kliniska översikter_View_Open patient overview"/>
    <x v="48"/>
    <m/>
    <m/>
    <m/>
    <s v="EXP Översikter"/>
    <x v="0"/>
    <s v="Grundbehörighet"/>
    <m/>
    <m/>
  </r>
  <r>
    <x v="0"/>
    <x v="14"/>
    <s v="Rättighetsnod"/>
    <x v="31"/>
    <x v="30"/>
    <s v="Link_CaseOverviewAndCaseForView"/>
    <s v="Link_CaseOverviewAndCaseForView_CloseAndActivateCase"/>
    <x v="50"/>
    <m/>
    <m/>
    <m/>
    <s v="EXP LINK"/>
    <x v="0"/>
    <s v="Grundbehörighet"/>
    <m/>
    <m/>
  </r>
  <r>
    <x v="0"/>
    <x v="14"/>
    <s v="Rättighetsnod"/>
    <x v="31"/>
    <x v="31"/>
    <s v="Link_CaseOverviewAndCaseForView"/>
    <s v="Link_CaseOverviewAndCaseForView_InvalidateCase"/>
    <x v="51"/>
    <m/>
    <m/>
    <m/>
    <s v="EXP LINK"/>
    <x v="0"/>
    <s v="Grundbehörighet"/>
    <m/>
    <m/>
  </r>
  <r>
    <x v="0"/>
    <x v="14"/>
    <s v="Rättighetsnod"/>
    <x v="31"/>
    <x v="32"/>
    <s v="Link_CaseOverviewAndCaseForView"/>
    <s v="Link_CaseOverviewAndCaseForView_SendReadyForDischargeMessage"/>
    <x v="52"/>
    <m/>
    <s v="Endast inom slutenvård"/>
    <s v="Endast inom slutenvård"/>
    <s v="EXP LINK"/>
    <x v="0"/>
    <s v="Grundbehörighet"/>
    <m/>
    <m/>
  </r>
  <r>
    <x v="0"/>
    <x v="14"/>
    <s v="Rättighetsnod"/>
    <x v="31"/>
    <x v="33"/>
    <s v="Link_CaseOverviewAndCaseForView"/>
    <s v="Link_CaseOverviewAndCaseForView_SendUpdatedPlannedDischargeDate"/>
    <x v="53"/>
    <m/>
    <s v="Endast inom slutenvård"/>
    <s v="Endast inom slutenvård"/>
    <s v="EXP LINK"/>
    <x v="0"/>
    <s v="Grundbehörighet"/>
    <m/>
    <m/>
  </r>
  <r>
    <x v="0"/>
    <x v="14"/>
    <s v="Rättighetsnod"/>
    <x v="31"/>
    <x v="34"/>
    <s v="Link_CaseOverviewAndCaseForView"/>
    <s v="Link_CaseOverviewAndCaseForView_ViewDocumenttationOfPlans"/>
    <x v="54"/>
    <m/>
    <m/>
    <m/>
    <s v="EXP LINK"/>
    <x v="0"/>
    <s v="Grundbehörighet"/>
    <m/>
    <m/>
  </r>
  <r>
    <x v="0"/>
    <x v="14"/>
    <s v="Rättighetsnod"/>
    <x v="31"/>
    <x v="35"/>
    <s v="Link_CaseOverviewAndCaseForView"/>
    <s v="Link_CaseOverviewAndCaseForView_ViewMessages"/>
    <x v="55"/>
    <m/>
    <m/>
    <m/>
    <s v="EXP LINK"/>
    <x v="0"/>
    <s v="Grundbehörighet"/>
    <m/>
    <m/>
  </r>
  <r>
    <x v="0"/>
    <x v="14"/>
    <s v="Rättighetsnod"/>
    <x v="31"/>
    <x v="36"/>
    <s v="Link_CaseOverviewAndCaseForView"/>
    <s v="Link_CaseOverviewAndCaseForView_WriteMessagesTab"/>
    <x v="56"/>
    <m/>
    <m/>
    <m/>
    <s v="EXP LINK"/>
    <x v="0"/>
    <s v="Grundbehörighet"/>
    <m/>
    <m/>
  </r>
  <r>
    <x v="0"/>
    <x v="14"/>
    <s v="Rättighetsnod"/>
    <x v="4"/>
    <x v="37"/>
    <s v="Link_View"/>
    <s v="Link_View_OpenCaseForView"/>
    <x v="57"/>
    <m/>
    <m/>
    <m/>
    <s v="EXP LINK"/>
    <x v="0"/>
    <s v="Grundbehörighet"/>
    <m/>
    <m/>
  </r>
  <r>
    <x v="0"/>
    <x v="14"/>
    <s v="Rättighetsnod"/>
    <x v="4"/>
    <x v="38"/>
    <s v="Link_View"/>
    <s v="Link_View_OpenCaseOverview"/>
    <x v="58"/>
    <m/>
    <m/>
    <m/>
    <s v="EXP LINK"/>
    <x v="0"/>
    <s v="Grundbehörighet"/>
    <m/>
    <m/>
  </r>
  <r>
    <x v="1"/>
    <x v="14"/>
    <s v="Rättighetsnod"/>
    <x v="31"/>
    <x v="30"/>
    <s v="Link_CaseOverviewAndCaseForView"/>
    <s v="Link_CaseOverviewAndCaseForView_CloseAndActivateCase"/>
    <x v="50"/>
    <m/>
    <m/>
    <m/>
    <s v="EXP LINK"/>
    <x v="0"/>
    <s v="Grundbehörighet"/>
    <m/>
    <m/>
  </r>
  <r>
    <x v="1"/>
    <x v="14"/>
    <s v="Rättighetsnod"/>
    <x v="31"/>
    <x v="31"/>
    <s v="Link_CaseOverviewAndCaseForView"/>
    <s v="Link_CaseOverviewAndCaseForView_InvalidateCase"/>
    <x v="51"/>
    <m/>
    <m/>
    <m/>
    <s v="EXP LINK"/>
    <x v="0"/>
    <s v="Grundbehörighet"/>
    <m/>
    <m/>
  </r>
  <r>
    <x v="1"/>
    <x v="14"/>
    <s v="Rättighetsnod"/>
    <x v="31"/>
    <x v="32"/>
    <s v="Link_CaseOverviewAndCaseForView"/>
    <s v="Link_CaseOverviewAndCaseForView_SendReadyForDischargeMessage"/>
    <x v="52"/>
    <m/>
    <s v="Endast inom slutenvård"/>
    <s v="Endast inom slutenvård"/>
    <s v="EXP LINK"/>
    <x v="0"/>
    <s v="Grundbehörighet"/>
    <m/>
    <m/>
  </r>
  <r>
    <x v="1"/>
    <x v="14"/>
    <s v="Rättighetsnod"/>
    <x v="31"/>
    <x v="33"/>
    <s v="Link_CaseOverviewAndCaseForView"/>
    <s v="Link_CaseOverviewAndCaseForView_SendUpdatedPlannedDischargeDate"/>
    <x v="53"/>
    <m/>
    <s v="Endast inom slutenvård"/>
    <s v="Endast inom slutenvård"/>
    <s v="EXP LINK"/>
    <x v="0"/>
    <s v="Grundbehörighet"/>
    <m/>
    <m/>
  </r>
  <r>
    <x v="1"/>
    <x v="14"/>
    <s v="Rättighetsnod"/>
    <x v="31"/>
    <x v="34"/>
    <s v="Link_CaseOverviewAndCaseForView"/>
    <s v="Link_CaseOverviewAndCaseForView_ViewDocumenttationOfPlans"/>
    <x v="54"/>
    <m/>
    <m/>
    <m/>
    <s v="EXP LINK"/>
    <x v="0"/>
    <s v="Grundbehörighet"/>
    <m/>
    <m/>
  </r>
  <r>
    <x v="1"/>
    <x v="14"/>
    <s v="Rättighetsnod"/>
    <x v="31"/>
    <x v="35"/>
    <s v="Link_CaseOverviewAndCaseForView"/>
    <s v="Link_CaseOverviewAndCaseForView_ViewMessages"/>
    <x v="55"/>
    <m/>
    <m/>
    <m/>
    <s v="EXP LINK"/>
    <x v="0"/>
    <s v="Grundbehörighet"/>
    <m/>
    <m/>
  </r>
  <r>
    <x v="1"/>
    <x v="14"/>
    <s v="Rättighetsnod"/>
    <x v="31"/>
    <x v="36"/>
    <s v="Link_CaseOverviewAndCaseForView"/>
    <s v="Link_CaseOverviewAndCaseForView_WriteMessagesTab"/>
    <x v="56"/>
    <m/>
    <m/>
    <m/>
    <s v="EXP LINK"/>
    <x v="0"/>
    <s v="Grundbehörighet"/>
    <m/>
    <m/>
  </r>
  <r>
    <x v="1"/>
    <x v="14"/>
    <s v="Rättighetsnod"/>
    <x v="4"/>
    <x v="37"/>
    <s v="Link_View"/>
    <s v="Link_View_OpenCaseForView"/>
    <x v="57"/>
    <m/>
    <m/>
    <m/>
    <s v="EXP LINK"/>
    <x v="0"/>
    <s v="Grundbehörighet"/>
    <m/>
    <m/>
  </r>
  <r>
    <x v="1"/>
    <x v="14"/>
    <s v="Rättighetsnod"/>
    <x v="4"/>
    <x v="38"/>
    <s v="Link_View"/>
    <s v="Link_View_OpenCaseOverview"/>
    <x v="58"/>
    <m/>
    <m/>
    <m/>
    <s v="EXP LINK"/>
    <x v="0"/>
    <s v="Grundbehörighet"/>
    <m/>
    <m/>
  </r>
  <r>
    <x v="2"/>
    <x v="14"/>
    <s v="Rättighetsnod"/>
    <x v="31"/>
    <x v="30"/>
    <s v="Link_CaseOverviewAndCaseForView"/>
    <s v="Link_CaseOverviewAndCaseForView_CloseAndActivateCase"/>
    <x v="50"/>
    <m/>
    <m/>
    <m/>
    <s v="EXP LINK"/>
    <x v="0"/>
    <s v="Grundbehörighet"/>
    <m/>
    <m/>
  </r>
  <r>
    <x v="2"/>
    <x v="14"/>
    <s v="Rättighetsnod"/>
    <x v="31"/>
    <x v="31"/>
    <s v="Link_CaseOverviewAndCaseForView"/>
    <s v="Link_CaseOverviewAndCaseForView_InvalidateCase"/>
    <x v="51"/>
    <m/>
    <m/>
    <m/>
    <s v="EXP LINK"/>
    <x v="0"/>
    <s v="Grundbehörighet"/>
    <m/>
    <m/>
  </r>
  <r>
    <x v="2"/>
    <x v="14"/>
    <s v="Rättighetsnod"/>
    <x v="31"/>
    <x v="32"/>
    <s v="Link_CaseOverviewAndCaseForView"/>
    <s v="Link_CaseOverviewAndCaseForView_SendReadyForDischargeMessage"/>
    <x v="52"/>
    <m/>
    <s v="Endast inom slutenvård"/>
    <s v="Endast inom slutenvård"/>
    <s v="EXP LINK"/>
    <x v="0"/>
    <s v="Grundbehörighet"/>
    <m/>
    <m/>
  </r>
  <r>
    <x v="2"/>
    <x v="14"/>
    <s v="Rättighetsnod"/>
    <x v="31"/>
    <x v="33"/>
    <s v="Link_CaseOverviewAndCaseForView"/>
    <s v="Link_CaseOverviewAndCaseForView_SendUpdatedPlannedDischargeDate"/>
    <x v="53"/>
    <m/>
    <s v="Endast inom slutenvård"/>
    <s v="Endast inom slutenvård"/>
    <s v="EXP LINK"/>
    <x v="0"/>
    <s v="Grundbehörighet"/>
    <m/>
    <m/>
  </r>
  <r>
    <x v="2"/>
    <x v="14"/>
    <s v="Rättighetsnod"/>
    <x v="31"/>
    <x v="34"/>
    <s v="Link_CaseOverviewAndCaseForView"/>
    <s v="Link_CaseOverviewAndCaseForView_ViewDocumenttationOfPlans"/>
    <x v="54"/>
    <m/>
    <m/>
    <m/>
    <s v="EXP LINK"/>
    <x v="0"/>
    <s v="Grundbehörighet"/>
    <m/>
    <m/>
  </r>
  <r>
    <x v="2"/>
    <x v="14"/>
    <s v="Rättighetsnod"/>
    <x v="31"/>
    <x v="35"/>
    <s v="Link_CaseOverviewAndCaseForView"/>
    <s v="Link_CaseOverviewAndCaseForView_ViewMessages"/>
    <x v="55"/>
    <m/>
    <m/>
    <m/>
    <s v="EXP LINK"/>
    <x v="0"/>
    <s v="Grundbehörighet"/>
    <m/>
    <m/>
  </r>
  <r>
    <x v="2"/>
    <x v="14"/>
    <s v="Rättighetsnod"/>
    <x v="31"/>
    <x v="36"/>
    <s v="Link_CaseOverviewAndCaseForView"/>
    <s v="Link_CaseOverviewAndCaseForView_WriteMessagesTab"/>
    <x v="56"/>
    <m/>
    <m/>
    <m/>
    <s v="EXP LINK"/>
    <x v="0"/>
    <s v="Grundbehörighet"/>
    <m/>
    <m/>
  </r>
  <r>
    <x v="2"/>
    <x v="14"/>
    <s v="Rättighetsnod"/>
    <x v="4"/>
    <x v="37"/>
    <s v="Link_View"/>
    <s v="Link_View_OpenCaseForView"/>
    <x v="57"/>
    <m/>
    <m/>
    <m/>
    <s v="EXP LINK"/>
    <x v="0"/>
    <s v="Grundbehörighet"/>
    <m/>
    <m/>
  </r>
  <r>
    <x v="2"/>
    <x v="14"/>
    <s v="Rättighetsnod"/>
    <x v="4"/>
    <x v="38"/>
    <s v="Link_View"/>
    <s v="Link_View_OpenCaseOverview"/>
    <x v="58"/>
    <m/>
    <m/>
    <m/>
    <s v="EXP LINK"/>
    <x v="0"/>
    <s v="Grundbehörighet"/>
    <m/>
    <m/>
  </r>
  <r>
    <x v="3"/>
    <x v="14"/>
    <s v="Rättighetsnod"/>
    <x v="31"/>
    <x v="30"/>
    <s v="Link_CaseOverviewAndCaseForView"/>
    <s v="Link_CaseOverviewAndCaseForView_CloseAndActivateCase"/>
    <x v="50"/>
    <m/>
    <m/>
    <m/>
    <s v="EXP LINK"/>
    <x v="0"/>
    <s v="Grundbehörighet"/>
    <m/>
    <m/>
  </r>
  <r>
    <x v="3"/>
    <x v="14"/>
    <s v="Rättighetsnod"/>
    <x v="31"/>
    <x v="31"/>
    <s v="Link_CaseOverviewAndCaseForView"/>
    <s v="Link_CaseOverviewAndCaseForView_InvalidateCase"/>
    <x v="51"/>
    <m/>
    <m/>
    <m/>
    <s v="EXP LINK"/>
    <x v="0"/>
    <s v="Grundbehörighet"/>
    <m/>
    <m/>
  </r>
  <r>
    <x v="3"/>
    <x v="14"/>
    <s v="Rättighetsnod"/>
    <x v="31"/>
    <x v="32"/>
    <s v="Link_CaseOverviewAndCaseForView"/>
    <s v="Link_CaseOverviewAndCaseForView_SendReadyForDischargeMessage"/>
    <x v="52"/>
    <m/>
    <s v="Endast inom slutenvård"/>
    <s v="Endast inom slutenvård"/>
    <s v="EXP LINK"/>
    <x v="0"/>
    <s v="Grundbehörighet"/>
    <m/>
    <m/>
  </r>
  <r>
    <x v="3"/>
    <x v="14"/>
    <s v="Rättighetsnod"/>
    <x v="31"/>
    <x v="33"/>
    <s v="Link_CaseOverviewAndCaseForView"/>
    <s v="Link_CaseOverviewAndCaseForView_SendUpdatedPlannedDischargeDate"/>
    <x v="53"/>
    <m/>
    <s v="Endast inom slutenvård"/>
    <s v="Endast inom slutenvård"/>
    <s v="EXP LINK"/>
    <x v="0"/>
    <s v="Grundbehörighet"/>
    <m/>
    <m/>
  </r>
  <r>
    <x v="3"/>
    <x v="14"/>
    <s v="Rättighetsnod"/>
    <x v="31"/>
    <x v="34"/>
    <s v="Link_CaseOverviewAndCaseForView"/>
    <s v="Link_CaseOverviewAndCaseForView_ViewDocumenttationOfPlans"/>
    <x v="54"/>
    <m/>
    <m/>
    <m/>
    <s v="EXP LINK"/>
    <x v="0"/>
    <s v="Grundbehörighet"/>
    <m/>
    <m/>
  </r>
  <r>
    <x v="3"/>
    <x v="14"/>
    <s v="Rättighetsnod"/>
    <x v="31"/>
    <x v="35"/>
    <s v="Link_CaseOverviewAndCaseForView"/>
    <s v="Link_CaseOverviewAndCaseForView_ViewMessages"/>
    <x v="55"/>
    <m/>
    <m/>
    <m/>
    <s v="EXP LINK"/>
    <x v="0"/>
    <s v="Grundbehörighet"/>
    <m/>
    <m/>
  </r>
  <r>
    <x v="3"/>
    <x v="14"/>
    <s v="Rättighetsnod"/>
    <x v="31"/>
    <x v="36"/>
    <s v="Link_CaseOverviewAndCaseForView"/>
    <s v="Link_CaseOverviewAndCaseForView_WriteMessagesTab"/>
    <x v="56"/>
    <m/>
    <m/>
    <m/>
    <s v="EXP LINK"/>
    <x v="0"/>
    <s v="Grundbehörighet"/>
    <m/>
    <m/>
  </r>
  <r>
    <x v="3"/>
    <x v="14"/>
    <s v="Rättighetsnod"/>
    <x v="4"/>
    <x v="38"/>
    <s v="Link_View"/>
    <s v="Link_View_OpenCaseOverview"/>
    <x v="58"/>
    <m/>
    <m/>
    <m/>
    <s v="EXP LINK"/>
    <x v="0"/>
    <s v="Grundbehörighet"/>
    <m/>
    <m/>
  </r>
  <r>
    <x v="3"/>
    <x v="14"/>
    <s v="Rättighetsnod"/>
    <x v="4"/>
    <x v="37"/>
    <s v="Link_View"/>
    <s v="Link_View_OpenCaseForView"/>
    <x v="57"/>
    <m/>
    <m/>
    <m/>
    <s v="EXP LINK"/>
    <x v="0"/>
    <s v="Grundbehörighet"/>
    <m/>
    <m/>
  </r>
  <r>
    <x v="5"/>
    <x v="14"/>
    <s v="Rättighetsnod"/>
    <x v="31"/>
    <x v="30"/>
    <s v="Link_CaseOverviewAndCaseForView"/>
    <s v="Link_CaseOverviewAndCaseForView_CloseAndActivateCase"/>
    <x v="50"/>
    <m/>
    <m/>
    <m/>
    <s v="EXP LINK"/>
    <x v="0"/>
    <s v="Grundbehörighet"/>
    <m/>
    <m/>
  </r>
  <r>
    <x v="5"/>
    <x v="14"/>
    <s v="Rättighetsnod"/>
    <x v="31"/>
    <x v="31"/>
    <s v="Link_CaseOverviewAndCaseForView"/>
    <s v="Link_CaseOverviewAndCaseForView_InvalidateCase"/>
    <x v="51"/>
    <m/>
    <m/>
    <m/>
    <s v="EXP LINK"/>
    <x v="0"/>
    <s v="Grundbehörighet"/>
    <m/>
    <m/>
  </r>
  <r>
    <x v="5"/>
    <x v="14"/>
    <s v="Rättighetsnod"/>
    <x v="31"/>
    <x v="32"/>
    <s v="Link_CaseOverviewAndCaseForView"/>
    <s v="Link_CaseOverviewAndCaseForView_SendReadyForDischargeMessage"/>
    <x v="52"/>
    <m/>
    <s v="Endast inom slutenvård"/>
    <s v="Endast inom slutenvård"/>
    <s v="EXP LINK"/>
    <x v="1"/>
    <s v=""/>
    <m/>
    <m/>
  </r>
  <r>
    <x v="5"/>
    <x v="14"/>
    <s v="Rättighetsnod"/>
    <x v="31"/>
    <x v="33"/>
    <s v="Link_CaseOverviewAndCaseForView"/>
    <s v="Link_CaseOverviewAndCaseForView_SendUpdatedPlannedDischargeDate"/>
    <x v="53"/>
    <m/>
    <s v="Endast inom slutenvård"/>
    <s v="Endast inom slutenvård"/>
    <s v="EXP LINK"/>
    <x v="1"/>
    <s v=""/>
    <m/>
    <m/>
  </r>
  <r>
    <x v="5"/>
    <x v="14"/>
    <s v="Rättighetsnod"/>
    <x v="31"/>
    <x v="34"/>
    <s v="Link_CaseOverviewAndCaseForView"/>
    <s v="Link_CaseOverviewAndCaseForView_ViewDocumenttationOfPlans"/>
    <x v="54"/>
    <m/>
    <m/>
    <m/>
    <s v="EXP LINK"/>
    <x v="0"/>
    <s v="Grundbehörighet"/>
    <m/>
    <m/>
  </r>
  <r>
    <x v="5"/>
    <x v="14"/>
    <s v="Rättighetsnod"/>
    <x v="31"/>
    <x v="35"/>
    <s v="Link_CaseOverviewAndCaseForView"/>
    <s v="Link_CaseOverviewAndCaseForView_ViewMessages"/>
    <x v="55"/>
    <m/>
    <m/>
    <m/>
    <s v="EXP LINK"/>
    <x v="0"/>
    <s v="Grundbehörighet"/>
    <m/>
    <m/>
  </r>
  <r>
    <x v="5"/>
    <x v="14"/>
    <s v="Rättighetsnod"/>
    <x v="31"/>
    <x v="36"/>
    <s v="Link_CaseOverviewAndCaseForView"/>
    <s v="Link_CaseOverviewAndCaseForView_WriteMessagesTab"/>
    <x v="56"/>
    <m/>
    <m/>
    <m/>
    <s v="EXP LINK"/>
    <x v="0"/>
    <s v="Grundbehörighet"/>
    <m/>
    <m/>
  </r>
  <r>
    <x v="5"/>
    <x v="14"/>
    <s v="Rättighetsnod"/>
    <x v="4"/>
    <x v="37"/>
    <s v="Link_View"/>
    <s v="Link_View_OpenCaseForView"/>
    <x v="57"/>
    <m/>
    <m/>
    <m/>
    <s v="EXP LINK"/>
    <x v="0"/>
    <s v="Grundbehörighet"/>
    <m/>
    <m/>
  </r>
  <r>
    <x v="5"/>
    <x v="14"/>
    <s v="Rättighetsnod"/>
    <x v="4"/>
    <x v="38"/>
    <s v="Link_View"/>
    <s v="Link_View_OpenCaseOverview"/>
    <x v="58"/>
    <m/>
    <m/>
    <m/>
    <s v="EXP LINK"/>
    <x v="0"/>
    <s v="Grundbehörighet"/>
    <m/>
    <m/>
  </r>
  <r>
    <x v="15"/>
    <x v="14"/>
    <s v="Rättighetsnod"/>
    <x v="31"/>
    <x v="30"/>
    <s v="Link_CaseOverviewAndCaseForView"/>
    <s v="Link_CaseOverviewAndCaseForView_CloseAndActivateCase"/>
    <x v="50"/>
    <m/>
    <m/>
    <m/>
    <s v="EXP LINK"/>
    <x v="0"/>
    <s v="Grundbehörighet"/>
    <m/>
    <m/>
  </r>
  <r>
    <x v="15"/>
    <x v="14"/>
    <s v="Rättighetsnod"/>
    <x v="31"/>
    <x v="31"/>
    <s v="Link_CaseOverviewAndCaseForView"/>
    <s v="Link_CaseOverviewAndCaseForView_InvalidateCase"/>
    <x v="51"/>
    <m/>
    <m/>
    <m/>
    <s v="EXP LINK"/>
    <x v="0"/>
    <s v="Grundbehörighet"/>
    <m/>
    <m/>
  </r>
  <r>
    <x v="15"/>
    <x v="14"/>
    <s v="Rättighetsnod"/>
    <x v="31"/>
    <x v="34"/>
    <s v="Link_CaseOverviewAndCaseForView"/>
    <s v="Link_CaseOverviewAndCaseForView_ViewDocumenttationOfPlans"/>
    <x v="54"/>
    <m/>
    <m/>
    <m/>
    <s v="EXP LINK"/>
    <x v="0"/>
    <s v="Grundbehörighet"/>
    <m/>
    <m/>
  </r>
  <r>
    <x v="15"/>
    <x v="14"/>
    <s v="Rättighetsnod"/>
    <x v="31"/>
    <x v="35"/>
    <s v="Link_CaseOverviewAndCaseForView"/>
    <s v="Link_CaseOverviewAndCaseForView_ViewMessages"/>
    <x v="55"/>
    <m/>
    <m/>
    <m/>
    <s v="EXP LINK"/>
    <x v="0"/>
    <s v="Grundbehörighet"/>
    <m/>
    <m/>
  </r>
  <r>
    <x v="15"/>
    <x v="14"/>
    <s v="Rättighetsnod"/>
    <x v="31"/>
    <x v="36"/>
    <s v="Link_CaseOverviewAndCaseForView"/>
    <s v="Link_CaseOverviewAndCaseForView_WriteMessagesTab"/>
    <x v="56"/>
    <m/>
    <m/>
    <m/>
    <s v="EXP LINK"/>
    <x v="0"/>
    <s v="Grundbehörighet"/>
    <m/>
    <m/>
  </r>
  <r>
    <x v="15"/>
    <x v="14"/>
    <s v="Rättighetsnod"/>
    <x v="4"/>
    <x v="37"/>
    <s v="Link_View"/>
    <s v="Link_View_OpenCaseForView"/>
    <x v="57"/>
    <m/>
    <m/>
    <m/>
    <s v="EXP LINK"/>
    <x v="0"/>
    <s v="Grundbehörighet"/>
    <m/>
    <m/>
  </r>
  <r>
    <x v="15"/>
    <x v="14"/>
    <s v="Rättighetsnod"/>
    <x v="4"/>
    <x v="38"/>
    <s v="Link_View"/>
    <s v="Link_View_OpenCaseOverview"/>
    <x v="58"/>
    <m/>
    <m/>
    <m/>
    <s v="EXP LINK"/>
    <x v="0"/>
    <s v="Grundbehörighet"/>
    <m/>
    <m/>
  </r>
  <r>
    <x v="16"/>
    <x v="14"/>
    <s v="Rättighetsnod"/>
    <x v="31"/>
    <x v="30"/>
    <s v="Link_CaseOverviewAndCaseForView"/>
    <s v="Link_CaseOverviewAndCaseForView_CloseAndActivateCase"/>
    <x v="50"/>
    <m/>
    <m/>
    <m/>
    <s v="EXP LINK"/>
    <x v="0"/>
    <s v="Grundbehörighet"/>
    <m/>
    <m/>
  </r>
  <r>
    <x v="16"/>
    <x v="14"/>
    <s v="Rättighetsnod"/>
    <x v="31"/>
    <x v="31"/>
    <s v="Link_CaseOverviewAndCaseForView"/>
    <s v="Link_CaseOverviewAndCaseForView_InvalidateCase"/>
    <x v="51"/>
    <m/>
    <m/>
    <m/>
    <s v="EXP LINK"/>
    <x v="0"/>
    <s v="Grundbehörighet"/>
    <m/>
    <m/>
  </r>
  <r>
    <x v="16"/>
    <x v="14"/>
    <s v="Rättighetsnod"/>
    <x v="31"/>
    <x v="34"/>
    <s v="Link_CaseOverviewAndCaseForView"/>
    <s v="Link_CaseOverviewAndCaseForView_ViewDocumenttationOfPlans"/>
    <x v="54"/>
    <m/>
    <m/>
    <m/>
    <s v="EXP LINK"/>
    <x v="0"/>
    <s v="Grundbehörighet"/>
    <m/>
    <m/>
  </r>
  <r>
    <x v="16"/>
    <x v="14"/>
    <s v="Rättighetsnod"/>
    <x v="31"/>
    <x v="35"/>
    <s v="Link_CaseOverviewAndCaseForView"/>
    <s v="Link_CaseOverviewAndCaseForView_ViewMessages"/>
    <x v="55"/>
    <m/>
    <m/>
    <m/>
    <s v="EXP LINK"/>
    <x v="0"/>
    <s v="Grundbehörighet"/>
    <m/>
    <m/>
  </r>
  <r>
    <x v="16"/>
    <x v="14"/>
    <s v="Rättighetsnod"/>
    <x v="31"/>
    <x v="36"/>
    <s v="Link_CaseOverviewAndCaseForView"/>
    <s v="Link_CaseOverviewAndCaseForView_WriteMessagesTab"/>
    <x v="56"/>
    <m/>
    <m/>
    <m/>
    <s v="EXP LINK"/>
    <x v="0"/>
    <s v="Grundbehörighet"/>
    <m/>
    <m/>
  </r>
  <r>
    <x v="16"/>
    <x v="14"/>
    <s v="Rättighetsnod"/>
    <x v="4"/>
    <x v="37"/>
    <s v="Link_View"/>
    <s v="Link_View_OpenCaseForView"/>
    <x v="57"/>
    <m/>
    <m/>
    <m/>
    <s v="EXP LINK"/>
    <x v="0"/>
    <s v="Grundbehörighet"/>
    <m/>
    <m/>
  </r>
  <r>
    <x v="16"/>
    <x v="14"/>
    <s v="Rättighetsnod"/>
    <x v="4"/>
    <x v="38"/>
    <s v="Link_View"/>
    <s v="Link_View_OpenCaseOverview"/>
    <x v="58"/>
    <m/>
    <m/>
    <m/>
    <s v="EXP LINK"/>
    <x v="0"/>
    <s v="Grundbehörighet"/>
    <m/>
    <m/>
  </r>
  <r>
    <x v="6"/>
    <x v="14"/>
    <s v="Rättighetsnod"/>
    <x v="31"/>
    <x v="30"/>
    <s v="Link_CaseOverviewAndCaseForView"/>
    <s v="Link_CaseOverviewAndCaseForView_CloseAndActivateCase"/>
    <x v="50"/>
    <m/>
    <m/>
    <m/>
    <s v="EXP LINK"/>
    <x v="1"/>
    <s v=""/>
    <m/>
    <m/>
  </r>
  <r>
    <x v="6"/>
    <x v="14"/>
    <s v="Rättighetsnod"/>
    <x v="31"/>
    <x v="31"/>
    <s v="Link_CaseOverviewAndCaseForView"/>
    <s v="Link_CaseOverviewAndCaseForView_InvalidateCase"/>
    <x v="51"/>
    <m/>
    <m/>
    <m/>
    <s v="EXP LINK"/>
    <x v="1"/>
    <s v=""/>
    <m/>
    <m/>
  </r>
  <r>
    <x v="6"/>
    <x v="14"/>
    <s v="Rättighetsnod"/>
    <x v="31"/>
    <x v="32"/>
    <s v="Link_CaseOverviewAndCaseForView"/>
    <s v="Link_CaseOverviewAndCaseForView_SendReadyForDischargeMessage"/>
    <x v="52"/>
    <m/>
    <s v="Endast inom slutenvård"/>
    <s v="Endast inom slutenvård"/>
    <s v="EXP LINK"/>
    <x v="1"/>
    <s v=""/>
    <m/>
    <m/>
  </r>
  <r>
    <x v="6"/>
    <x v="14"/>
    <s v="Rättighetsnod"/>
    <x v="31"/>
    <x v="33"/>
    <s v="Link_CaseOverviewAndCaseForView"/>
    <s v="Link_CaseOverviewAndCaseForView_SendUpdatedPlannedDischargeDate"/>
    <x v="53"/>
    <m/>
    <s v="Endast inom slutenvård"/>
    <s v="Endast inom slutenvård"/>
    <s v="EXP LINK"/>
    <x v="1"/>
    <s v=""/>
    <m/>
    <m/>
  </r>
  <r>
    <x v="6"/>
    <x v="14"/>
    <s v="Rättighetsnod"/>
    <x v="31"/>
    <x v="34"/>
    <s v="Link_CaseOverviewAndCaseForView"/>
    <s v="Link_CaseOverviewAndCaseForView_ViewDocumenttationOfPlans"/>
    <x v="54"/>
    <m/>
    <m/>
    <m/>
    <s v="EXP LINK"/>
    <x v="1"/>
    <s v=""/>
    <m/>
    <m/>
  </r>
  <r>
    <x v="6"/>
    <x v="14"/>
    <s v="Rättighetsnod"/>
    <x v="31"/>
    <x v="35"/>
    <s v="Link_CaseOverviewAndCaseForView"/>
    <s v="Link_CaseOverviewAndCaseForView_ViewMessages"/>
    <x v="55"/>
    <m/>
    <m/>
    <m/>
    <s v="EXP LINK"/>
    <x v="0"/>
    <s v="Grundbehörighet"/>
    <m/>
    <m/>
  </r>
  <r>
    <x v="6"/>
    <x v="14"/>
    <s v="Rättighetsnod"/>
    <x v="31"/>
    <x v="36"/>
    <s v="Link_CaseOverviewAndCaseForView"/>
    <s v="Link_CaseOverviewAndCaseForView_WriteMessagesTab"/>
    <x v="56"/>
    <m/>
    <m/>
    <m/>
    <s v="EXP LINK"/>
    <x v="1"/>
    <s v=""/>
    <m/>
    <m/>
  </r>
  <r>
    <x v="6"/>
    <x v="14"/>
    <s v="Rättighetsnod"/>
    <x v="4"/>
    <x v="37"/>
    <s v="Link_View"/>
    <s v="Link_View_OpenCaseForView"/>
    <x v="57"/>
    <m/>
    <m/>
    <m/>
    <s v="EXP LINK"/>
    <x v="0"/>
    <s v="Grundbehörighet"/>
    <m/>
    <m/>
  </r>
  <r>
    <x v="6"/>
    <x v="14"/>
    <s v="Rättighetsnod"/>
    <x v="4"/>
    <x v="38"/>
    <s v="Link_View"/>
    <s v="Link_View_OpenCaseOverview"/>
    <x v="58"/>
    <m/>
    <m/>
    <m/>
    <s v="EXP LINK"/>
    <x v="0"/>
    <s v="Grundbehörighet"/>
    <m/>
    <m/>
  </r>
  <r>
    <x v="8"/>
    <x v="14"/>
    <s v="Rättighetsnod"/>
    <x v="31"/>
    <x v="30"/>
    <s v="Link_CaseOverviewAndCaseForView"/>
    <s v="Link_CaseOverviewAndCaseForView_CloseAndActivateCase"/>
    <x v="50"/>
    <m/>
    <m/>
    <m/>
    <s v="EXP LINK"/>
    <x v="0"/>
    <s v="Grundbehörighet"/>
    <m/>
    <m/>
  </r>
  <r>
    <x v="8"/>
    <x v="14"/>
    <s v="Rättighetsnod"/>
    <x v="31"/>
    <x v="31"/>
    <s v="Link_CaseOverviewAndCaseForView"/>
    <s v="Link_CaseOverviewAndCaseForView_InvalidateCase"/>
    <x v="51"/>
    <m/>
    <m/>
    <m/>
    <s v="EXP LINK"/>
    <x v="0"/>
    <s v="Grundbehörighet"/>
    <m/>
    <m/>
  </r>
  <r>
    <x v="8"/>
    <x v="14"/>
    <s v="Rättighetsnod"/>
    <x v="31"/>
    <x v="32"/>
    <s v="Link_CaseOverviewAndCaseForView"/>
    <s v="Link_CaseOverviewAndCaseForView_SendReadyForDischargeMessage"/>
    <x v="52"/>
    <m/>
    <s v="Endast inom slutenvård"/>
    <s v="Endast inom slutenvård"/>
    <s v="EXP LINK"/>
    <x v="0"/>
    <s v="Grundbehörighet"/>
    <m/>
    <m/>
  </r>
  <r>
    <x v="8"/>
    <x v="14"/>
    <s v="Rättighetsnod"/>
    <x v="31"/>
    <x v="33"/>
    <s v="Link_CaseOverviewAndCaseForView"/>
    <s v="Link_CaseOverviewAndCaseForView_SendUpdatedPlannedDischargeDate"/>
    <x v="53"/>
    <m/>
    <s v="Endast inom slutenvård"/>
    <s v="Endast inom slutenvård"/>
    <s v="EXP LINK"/>
    <x v="0"/>
    <s v="Grundbehörighet"/>
    <m/>
    <m/>
  </r>
  <r>
    <x v="8"/>
    <x v="14"/>
    <s v="Rättighetsnod"/>
    <x v="31"/>
    <x v="34"/>
    <s v="Link_CaseOverviewAndCaseForView"/>
    <s v="Link_CaseOverviewAndCaseForView_ViewDocumenttationOfPlans"/>
    <x v="54"/>
    <m/>
    <m/>
    <m/>
    <s v="EXP LINK"/>
    <x v="0"/>
    <s v="Grundbehörighet"/>
    <m/>
    <m/>
  </r>
  <r>
    <x v="8"/>
    <x v="14"/>
    <s v="Rättighetsnod"/>
    <x v="31"/>
    <x v="35"/>
    <s v="Link_CaseOverviewAndCaseForView"/>
    <s v="Link_CaseOverviewAndCaseForView_ViewMessages"/>
    <x v="55"/>
    <m/>
    <m/>
    <m/>
    <s v="EXP LINK"/>
    <x v="0"/>
    <s v="Grundbehörighet"/>
    <m/>
    <m/>
  </r>
  <r>
    <x v="8"/>
    <x v="14"/>
    <s v="Rättighetsnod"/>
    <x v="31"/>
    <x v="36"/>
    <s v="Link_CaseOverviewAndCaseForView"/>
    <s v="Link_CaseOverviewAndCaseForView_WriteMessagesTab"/>
    <x v="56"/>
    <m/>
    <m/>
    <m/>
    <s v="EXP LINK"/>
    <x v="0"/>
    <s v="Grundbehörighet"/>
    <m/>
    <m/>
  </r>
  <r>
    <x v="8"/>
    <x v="14"/>
    <s v="Rättighetsnod"/>
    <x v="4"/>
    <x v="37"/>
    <s v="Link_View"/>
    <s v="Link_View_OpenCaseForView"/>
    <x v="57"/>
    <m/>
    <m/>
    <m/>
    <s v="EXP LINK"/>
    <x v="0"/>
    <s v="Grundbehörighet"/>
    <m/>
    <m/>
  </r>
  <r>
    <x v="8"/>
    <x v="14"/>
    <s v="Rättighetsnod"/>
    <x v="4"/>
    <x v="38"/>
    <s v="Link_View"/>
    <s v="Link_View_OpenCaseOverview"/>
    <x v="58"/>
    <m/>
    <m/>
    <m/>
    <s v="EXP LINK"/>
    <x v="0"/>
    <s v="Grundbehörighet"/>
    <m/>
    <m/>
  </r>
  <r>
    <x v="9"/>
    <x v="14"/>
    <s v="Rättighetsnod"/>
    <x v="31"/>
    <x v="30"/>
    <s v="Link_CaseOverviewAndCaseForView"/>
    <s v="Link_CaseOverviewAndCaseForView_CloseAndActivateCase"/>
    <x v="50"/>
    <m/>
    <m/>
    <m/>
    <s v="EXP LINK"/>
    <x v="0"/>
    <s v="Grundbehörighet"/>
    <m/>
    <m/>
  </r>
  <r>
    <x v="9"/>
    <x v="14"/>
    <s v="Rättighetsnod"/>
    <x v="31"/>
    <x v="31"/>
    <s v="Link_CaseOverviewAndCaseForView"/>
    <s v="Link_CaseOverviewAndCaseForView_InvalidateCase"/>
    <x v="51"/>
    <m/>
    <m/>
    <m/>
    <s v="EXP LINK"/>
    <x v="0"/>
    <s v="Grundbehörighet"/>
    <m/>
    <m/>
  </r>
  <r>
    <x v="9"/>
    <x v="14"/>
    <s v="Rättighetsnod"/>
    <x v="31"/>
    <x v="32"/>
    <s v="Link_CaseOverviewAndCaseForView"/>
    <s v="Link_CaseOverviewAndCaseForView_SendReadyForDischargeMessage"/>
    <x v="52"/>
    <m/>
    <s v="Endast inom slutenvård"/>
    <s v="Endast inom slutenvård"/>
    <s v="EXP LINK"/>
    <x v="0"/>
    <s v="Grundbehörighet"/>
    <m/>
    <m/>
  </r>
  <r>
    <x v="9"/>
    <x v="14"/>
    <s v="Rättighetsnod"/>
    <x v="31"/>
    <x v="33"/>
    <s v="Link_CaseOverviewAndCaseForView"/>
    <s v="Link_CaseOverviewAndCaseForView_SendUpdatedPlannedDischargeDate"/>
    <x v="53"/>
    <m/>
    <s v="Endast inom slutenvård"/>
    <s v="Endast inom slutenvård"/>
    <s v="EXP LINK"/>
    <x v="0"/>
    <s v="Grundbehörighet"/>
    <m/>
    <m/>
  </r>
  <r>
    <x v="9"/>
    <x v="14"/>
    <s v="Rättighetsnod"/>
    <x v="31"/>
    <x v="34"/>
    <s v="Link_CaseOverviewAndCaseForView"/>
    <s v="Link_CaseOverviewAndCaseForView_ViewDocumenttationOfPlans"/>
    <x v="54"/>
    <m/>
    <m/>
    <m/>
    <s v="EXP LINK"/>
    <x v="0"/>
    <s v="Grundbehörighet"/>
    <m/>
    <m/>
  </r>
  <r>
    <x v="9"/>
    <x v="14"/>
    <s v="Rättighetsnod"/>
    <x v="31"/>
    <x v="35"/>
    <s v="Link_CaseOverviewAndCaseForView"/>
    <s v="Link_CaseOverviewAndCaseForView_ViewMessages"/>
    <x v="55"/>
    <m/>
    <m/>
    <m/>
    <s v="EXP LINK"/>
    <x v="0"/>
    <s v="Grundbehörighet"/>
    <m/>
    <m/>
  </r>
  <r>
    <x v="9"/>
    <x v="14"/>
    <s v="Rättighetsnod"/>
    <x v="31"/>
    <x v="36"/>
    <s v="Link_CaseOverviewAndCaseForView"/>
    <s v="Link_CaseOverviewAndCaseForView_WriteMessagesTab"/>
    <x v="56"/>
    <m/>
    <m/>
    <m/>
    <s v="EXP LINK"/>
    <x v="0"/>
    <s v="Grundbehörighet"/>
    <m/>
    <m/>
  </r>
  <r>
    <x v="9"/>
    <x v="14"/>
    <s v="Rättighetsnod"/>
    <x v="4"/>
    <x v="37"/>
    <s v="Link_View"/>
    <s v="Link_View_OpenCaseForView"/>
    <x v="57"/>
    <m/>
    <m/>
    <m/>
    <s v="EXP LINK"/>
    <x v="0"/>
    <s v="Grundbehörighet"/>
    <m/>
    <m/>
  </r>
  <r>
    <x v="9"/>
    <x v="14"/>
    <s v="Rättighetsnod"/>
    <x v="4"/>
    <x v="38"/>
    <s v="Link_View"/>
    <s v="Link_View_OpenCaseOverview"/>
    <x v="58"/>
    <m/>
    <m/>
    <m/>
    <s v="EXP LINK"/>
    <x v="0"/>
    <s v="Grundbehörighet"/>
    <m/>
    <m/>
  </r>
  <r>
    <x v="10"/>
    <x v="14"/>
    <s v="Rättighetsnod"/>
    <x v="31"/>
    <x v="30"/>
    <s v="Link_CaseOverviewAndCaseForView"/>
    <s v="Link_CaseOverviewAndCaseForView_CloseAndActivateCase"/>
    <x v="50"/>
    <m/>
    <m/>
    <m/>
    <s v="EXP LINK"/>
    <x v="1"/>
    <s v=""/>
    <m/>
    <m/>
  </r>
  <r>
    <x v="10"/>
    <x v="14"/>
    <s v="Rättighetsnod"/>
    <x v="31"/>
    <x v="31"/>
    <s v="Link_CaseOverviewAndCaseForView"/>
    <s v="Link_CaseOverviewAndCaseForView_InvalidateCase"/>
    <x v="51"/>
    <m/>
    <m/>
    <m/>
    <s v="EXP LINK"/>
    <x v="1"/>
    <s v=""/>
    <m/>
    <m/>
  </r>
  <r>
    <x v="10"/>
    <x v="14"/>
    <s v="Rättighetsnod"/>
    <x v="31"/>
    <x v="32"/>
    <s v="Link_CaseOverviewAndCaseForView"/>
    <s v="Link_CaseOverviewAndCaseForView_SendReadyForDischargeMessage"/>
    <x v="52"/>
    <m/>
    <s v="Endast inom slutenvård"/>
    <s v="Endast inom slutenvård"/>
    <s v="EXP LINK"/>
    <x v="1"/>
    <s v=""/>
    <m/>
    <m/>
  </r>
  <r>
    <x v="10"/>
    <x v="14"/>
    <s v="Rättighetsnod"/>
    <x v="31"/>
    <x v="33"/>
    <s v="Link_CaseOverviewAndCaseForView"/>
    <s v="Link_CaseOverviewAndCaseForView_SendUpdatedPlannedDischargeDate"/>
    <x v="53"/>
    <m/>
    <s v="Endast inom slutenvård"/>
    <s v="Endast inom slutenvård"/>
    <s v="EXP LINK"/>
    <x v="1"/>
    <s v=""/>
    <m/>
    <m/>
  </r>
  <r>
    <x v="10"/>
    <x v="14"/>
    <s v="Rättighetsnod"/>
    <x v="31"/>
    <x v="34"/>
    <s v="Link_CaseOverviewAndCaseForView"/>
    <s v="Link_CaseOverviewAndCaseForView_ViewDocumenttationOfPlans"/>
    <x v="54"/>
    <m/>
    <m/>
    <m/>
    <s v="EXP LINK"/>
    <x v="1"/>
    <s v=""/>
    <m/>
    <m/>
  </r>
  <r>
    <x v="10"/>
    <x v="14"/>
    <s v="Rättighetsnod"/>
    <x v="31"/>
    <x v="35"/>
    <s v="Link_CaseOverviewAndCaseForView"/>
    <s v="Link_CaseOverviewAndCaseForView_ViewMessages"/>
    <x v="55"/>
    <m/>
    <m/>
    <m/>
    <s v="EXP LINK"/>
    <x v="0"/>
    <s v="Grundbehörighet"/>
    <m/>
    <m/>
  </r>
  <r>
    <x v="10"/>
    <x v="14"/>
    <s v="Rättighetsnod"/>
    <x v="31"/>
    <x v="36"/>
    <s v="Link_CaseOverviewAndCaseForView"/>
    <s v="Link_CaseOverviewAndCaseForView_WriteMessagesTab"/>
    <x v="56"/>
    <m/>
    <m/>
    <m/>
    <s v="EXP LINK"/>
    <x v="1"/>
    <s v=""/>
    <m/>
    <m/>
  </r>
  <r>
    <x v="10"/>
    <x v="14"/>
    <s v="Rättighetsnod"/>
    <x v="4"/>
    <x v="37"/>
    <s v="Link_View"/>
    <s v="Link_View_OpenCaseForView"/>
    <x v="57"/>
    <m/>
    <m/>
    <m/>
    <s v="EXP LINK"/>
    <x v="0"/>
    <s v="Grundbehörighet"/>
    <m/>
    <m/>
  </r>
  <r>
    <x v="10"/>
    <x v="14"/>
    <s v="Rättighetsnod"/>
    <x v="4"/>
    <x v="38"/>
    <s v="Link_View"/>
    <s v="Link_View_OpenCaseOverview"/>
    <x v="58"/>
    <m/>
    <m/>
    <m/>
    <s v="EXP LINK"/>
    <x v="0"/>
    <s v="Grundbehörighet"/>
    <m/>
    <m/>
  </r>
  <r>
    <x v="11"/>
    <x v="14"/>
    <s v="Rättighetsnod"/>
    <x v="31"/>
    <x v="30"/>
    <s v="Link_CaseOverviewAndCaseForView"/>
    <s v="Link_CaseOverviewAndCaseForView_CloseAndActivateCase"/>
    <x v="50"/>
    <m/>
    <m/>
    <m/>
    <s v="EXP LINK"/>
    <x v="0"/>
    <s v="Grundbehörighet"/>
    <m/>
    <m/>
  </r>
  <r>
    <x v="11"/>
    <x v="14"/>
    <s v="Rättighetsnod"/>
    <x v="31"/>
    <x v="31"/>
    <s v="Link_CaseOverviewAndCaseForView"/>
    <s v="Link_CaseOverviewAndCaseForView_InvalidateCase"/>
    <x v="51"/>
    <m/>
    <m/>
    <m/>
    <s v="EXP LINK"/>
    <x v="0"/>
    <s v="Grundbehörighet"/>
    <m/>
    <m/>
  </r>
  <r>
    <x v="11"/>
    <x v="14"/>
    <s v="Rättighetsnod"/>
    <x v="31"/>
    <x v="32"/>
    <s v="Link_CaseOverviewAndCaseForView"/>
    <s v="Link_CaseOverviewAndCaseForView_SendReadyForDischargeMessage"/>
    <x v="52"/>
    <m/>
    <s v="Endast inom slutenvård"/>
    <s v="Endast inom slutenvård"/>
    <s v="EXP LINK"/>
    <x v="0"/>
    <s v="Grundbehörighet"/>
    <m/>
    <m/>
  </r>
  <r>
    <x v="11"/>
    <x v="14"/>
    <s v="Rättighetsnod"/>
    <x v="31"/>
    <x v="33"/>
    <s v="Link_CaseOverviewAndCaseForView"/>
    <s v="Link_CaseOverviewAndCaseForView_SendUpdatedPlannedDischargeDate"/>
    <x v="53"/>
    <m/>
    <s v="Endast inom slutenvård"/>
    <s v="Endast inom slutenvård"/>
    <s v="EXP LINK"/>
    <x v="0"/>
    <s v="Grundbehörighet"/>
    <m/>
    <m/>
  </r>
  <r>
    <x v="11"/>
    <x v="14"/>
    <s v="Rättighetsnod"/>
    <x v="31"/>
    <x v="34"/>
    <s v="Link_CaseOverviewAndCaseForView"/>
    <s v="Link_CaseOverviewAndCaseForView_ViewDocumenttationOfPlans"/>
    <x v="54"/>
    <m/>
    <m/>
    <m/>
    <s v="EXP LINK"/>
    <x v="0"/>
    <s v="Grundbehörighet"/>
    <m/>
    <m/>
  </r>
  <r>
    <x v="11"/>
    <x v="14"/>
    <s v="Rättighetsnod"/>
    <x v="31"/>
    <x v="35"/>
    <s v="Link_CaseOverviewAndCaseForView"/>
    <s v="Link_CaseOverviewAndCaseForView_ViewMessages"/>
    <x v="55"/>
    <m/>
    <m/>
    <m/>
    <s v="EXP LINK"/>
    <x v="0"/>
    <s v="Grundbehörighet"/>
    <m/>
    <m/>
  </r>
  <r>
    <x v="11"/>
    <x v="14"/>
    <s v="Rättighetsnod"/>
    <x v="31"/>
    <x v="36"/>
    <s v="Link_CaseOverviewAndCaseForView"/>
    <s v="Link_CaseOverviewAndCaseForView_WriteMessagesTab"/>
    <x v="56"/>
    <m/>
    <m/>
    <m/>
    <s v="EXP LINK"/>
    <x v="0"/>
    <s v="Grundbehörighet"/>
    <m/>
    <m/>
  </r>
  <r>
    <x v="11"/>
    <x v="14"/>
    <s v="Rättighetsnod"/>
    <x v="4"/>
    <x v="37"/>
    <s v="Link_View"/>
    <s v="Link_View_OpenCaseForView"/>
    <x v="57"/>
    <m/>
    <m/>
    <m/>
    <s v="EXP LINK"/>
    <x v="0"/>
    <s v="Grundbehörighet"/>
    <m/>
    <m/>
  </r>
  <r>
    <x v="11"/>
    <x v="14"/>
    <s v="Rättighetsnod"/>
    <x v="4"/>
    <x v="38"/>
    <s v="Link_View"/>
    <s v="Link_View_OpenCaseOverview"/>
    <x v="58"/>
    <m/>
    <m/>
    <m/>
    <s v="EXP LINK"/>
    <x v="0"/>
    <s v="Grundbehörighet"/>
    <m/>
    <m/>
  </r>
  <r>
    <x v="0"/>
    <x v="15"/>
    <s v="Rättighetsnod"/>
    <x v="4"/>
    <x v="39"/>
    <s v="Läkemedel_View"/>
    <s v="Läkemedel_View_open sent e-recipe over view"/>
    <x v="59"/>
    <m/>
    <m/>
    <m/>
    <s v="EXP Läkemedel"/>
    <x v="0"/>
    <s v="Grundbehörighet"/>
    <m/>
    <s v="_x000a__x000a__x000a_Ger användaren en översikt över skickade eller makulerade e-recept inom en vald tidsperiod_x000a_"/>
  </r>
  <r>
    <x v="1"/>
    <x v="15"/>
    <s v="Rättighetsnod"/>
    <x v="4"/>
    <x v="39"/>
    <s v="Läkemedel_View"/>
    <s v="Läkemedel_View_open sent e-recipe over view"/>
    <x v="59"/>
    <m/>
    <m/>
    <m/>
    <s v="EXP Läkemedel"/>
    <x v="0"/>
    <s v="Grundbehörighet"/>
    <m/>
    <s v="_x000a__x000a__x000a_Ger användaren en översikt över skickade eller makulerade e-recept inom en vald tidsperiod_x000a_"/>
  </r>
  <r>
    <x v="2"/>
    <x v="15"/>
    <s v="Rättighetsnod"/>
    <x v="4"/>
    <x v="39"/>
    <s v="Läkemedel_View"/>
    <s v="Läkemedel_View_open sent e-recipe over view"/>
    <x v="59"/>
    <m/>
    <m/>
    <m/>
    <s v="EXP Läkemedel"/>
    <x v="0"/>
    <s v="Grundbehörighet"/>
    <m/>
    <s v="_x000a__x000a__x000a_Ger användaren en översikt över skickade eller makulerade e-recept inom en vald tidsperiod_x000a_"/>
  </r>
  <r>
    <x v="6"/>
    <x v="15"/>
    <s v="Rättighetsnod"/>
    <x v="4"/>
    <x v="39"/>
    <s v="Läkemedel_View"/>
    <s v="Läkemedel_View_open sent e-recipe over view"/>
    <x v="59"/>
    <m/>
    <m/>
    <m/>
    <s v="EXP Läkemedel"/>
    <x v="1"/>
    <s v=""/>
    <m/>
    <s v="_x000a__x000a__x000a_Ger användaren en översikt över skickade eller makulerade e-recept inom en vald tidsperiod_x000a_"/>
  </r>
  <r>
    <x v="8"/>
    <x v="15"/>
    <s v="Funktionskloss"/>
    <x v="4"/>
    <x v="39"/>
    <s v="Läkemedel_View"/>
    <s v="Läkemedel_View_open sent e-recipe over view"/>
    <x v="59"/>
    <m/>
    <m/>
    <m/>
    <s v="EXP Läkemedel"/>
    <x v="1"/>
    <s v=""/>
    <m/>
    <s v="_x000a__x000a__x000a_Ger användaren en översikt över skickade eller makulerade e-recept inom en vald tidsperiod_x000a_"/>
  </r>
  <r>
    <x v="9"/>
    <x v="15"/>
    <s v="Rättighetsnod"/>
    <x v="4"/>
    <x v="39"/>
    <s v="Läkemedel_View"/>
    <s v="Läkemedel_View_open sent e-recipe over view"/>
    <x v="59"/>
    <m/>
    <m/>
    <m/>
    <s v="EXP Läkemedel"/>
    <x v="0"/>
    <s v="Grundbehörighet"/>
    <m/>
    <s v="_x000a__x000a__x000a_Ger användaren en översikt över skickade eller makulerade e-recept inom en vald tidsperiod_x000a_"/>
  </r>
  <r>
    <x v="10"/>
    <x v="15"/>
    <s v="Rättighetsnod"/>
    <x v="4"/>
    <x v="39"/>
    <s v="Läkemedel_View"/>
    <s v="Läkemedel_View_open sent e-recipe over view"/>
    <x v="59"/>
    <m/>
    <m/>
    <m/>
    <s v="EXP Läkemedel"/>
    <x v="1"/>
    <s v=""/>
    <m/>
    <s v="_x000a__x000a__x000a_Ger användaren en översikt över skickade eller makulerade e-recept inom en vald tidsperiod_x000a_"/>
  </r>
  <r>
    <x v="11"/>
    <x v="15"/>
    <s v="Rättighetsnod"/>
    <x v="4"/>
    <x v="39"/>
    <s v="Läkemedel_View"/>
    <s v="Läkemedel_View_open sent e-recipe over view"/>
    <x v="59"/>
    <m/>
    <m/>
    <m/>
    <s v="EXP Läkemedel"/>
    <x v="0"/>
    <s v="Grundbehörighet"/>
    <m/>
    <s v="_x000a__x000a__x000a_Ger användaren en översikt över skickade eller makulerade e-recept inom en vald tidsperiod_x000a_"/>
  </r>
  <r>
    <x v="4"/>
    <x v="15"/>
    <s v="Rättighetsnod"/>
    <x v="4"/>
    <x v="39"/>
    <s v="Läkemedel_View"/>
    <s v="Läkemedel_View_open sent e-recipe over view"/>
    <x v="59"/>
    <m/>
    <m/>
    <m/>
    <s v="EXP Läkemedel"/>
    <x v="1"/>
    <s v=""/>
    <m/>
    <s v="_x000a__x000a__x000a_Ger användaren en översikt över skickade eller makulerade e-recept inom en vald tidsperiod_x000a_"/>
  </r>
  <r>
    <x v="13"/>
    <x v="5"/>
    <s v="Rättighetsnod"/>
    <x v="12"/>
    <x v="3"/>
    <s v="Beställning och svar_SpecimenBasedRequest"/>
    <s v="Beställning och svar_SpecimenBasedRequest_Open"/>
    <x v="21"/>
    <m/>
    <m/>
    <m/>
    <s v="EXP BoS"/>
    <x v="0"/>
    <s v="Grundbehörighet"/>
    <m/>
    <m/>
  </r>
  <r>
    <x v="0"/>
    <x v="15"/>
    <s v="Funktionskloss"/>
    <x v="32"/>
    <x v="40"/>
    <s v="Läkemedel_Medicine cabinet administration"/>
    <s v="Läkemedel_Medicine cabinet administration_Administer Medicine cabinet"/>
    <x v="60"/>
    <m/>
    <m/>
    <m/>
    <s v="EXP Läkemedel"/>
    <x v="1"/>
    <s v=""/>
    <m/>
    <s v="I fönstret läkemedelsförråd kan produkter listas och denna behörighet ger möjlighet att redigera dessa. Manuell hantering, ingen befintlig kund använder detta idag. "/>
  </r>
  <r>
    <x v="12"/>
    <x v="15"/>
    <s v="Rättighetsnod"/>
    <x v="4"/>
    <x v="41"/>
    <s v="Läkemedel_View"/>
    <s v="Läkemedel_View_Open Medication"/>
    <x v="61"/>
    <m/>
    <m/>
    <m/>
    <s v="EXP Läkemedel"/>
    <x v="0"/>
    <s v="Grundbehörighet"/>
    <m/>
    <m/>
  </r>
  <r>
    <x v="0"/>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1"/>
    <x v="15"/>
    <s v="Rättighetsnod"/>
    <x v="33"/>
    <x v="43"/>
    <s v="Läkemedel_Nutrition products"/>
    <s v="Läkemedel_Nutrition products_Set ready to sign"/>
    <x v="63"/>
    <m/>
    <m/>
    <s v="_x000a__x000a_Hänvisar till IVO ärende: Ej tillåtet med &quot;förförskrivning&quot;_x000a_IVO ej aktuellt för nutrition men rekommenderas ej."/>
    <s v="EXP Läkemedel"/>
    <x v="2"/>
    <s v=""/>
    <m/>
    <m/>
  </r>
  <r>
    <x v="1"/>
    <x v="15"/>
    <s v="Rättighetsnod"/>
    <x v="34"/>
    <x v="44"/>
    <s v="Läkemedel_Drugs prescription"/>
    <s v="Läkemedel_Drugs prescription_Create self-prescribed"/>
    <x v="64"/>
    <m/>
    <m/>
    <m/>
    <s v="EXP Läkemedel"/>
    <x v="1"/>
    <s v=""/>
    <m/>
    <m/>
  </r>
  <r>
    <x v="1"/>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1"/>
    <x v="15"/>
    <s v="Funktionskloss"/>
    <x v="34"/>
    <x v="46"/>
    <s v="Läkemedel_Drugs prescription"/>
    <s v="Läkemedel_Drugs prescription_Save a personal favorite"/>
    <x v="66"/>
    <m/>
    <m/>
    <m/>
    <s v="EXP Läkemedel"/>
    <x v="1"/>
    <s v=""/>
    <m/>
    <s v="_x000a__x000a_Krävs inte förskrivningsrätt. SSK kan spara en mall som favorit när man gör en telefonordination. "/>
  </r>
  <r>
    <x v="1"/>
    <x v="15"/>
    <s v="Funktionskloss"/>
    <x v="32"/>
    <x v="40"/>
    <s v="Läkemedel_Medicine cabinet administration"/>
    <s v="Läkemedel_Medicine cabinet administration_Administer Medicine cabinet"/>
    <x v="60"/>
    <m/>
    <m/>
    <m/>
    <s v="EXP Läkemedel"/>
    <x v="1"/>
    <s v=""/>
    <m/>
    <s v="I fönstret läkemedelsförråd kan produkter listas och denna behörighet ger möjlighet att redigera dessa. Manuell hantering, ingen befintlig kund använder detta idag. "/>
  </r>
  <r>
    <x v="1"/>
    <x v="15"/>
    <s v="Rättighetsnod"/>
    <x v="35"/>
    <x v="47"/>
    <s v="Läkemedel_Self-administering"/>
    <s v="Läkemedel_Self-administering_Sign self-administrering"/>
    <x v="67"/>
    <s v="Grupp: Läkemedel _x000a_Rättighetsnod: Self-Administering_x000a_Värde: Sign self-administering _x000a_och _x000a_Grupp: Läkemedel_x000a_Rättighetsnod: Nurse view _x000a_Värde: Student sign administration occasion ska inte ges till samma användare"/>
    <m/>
    <m/>
    <s v="EXP Läkemedel"/>
    <x v="1"/>
    <s v=""/>
    <m/>
    <m/>
  </r>
  <r>
    <x v="2"/>
    <x v="15"/>
    <s v="Rättighetsnod"/>
    <x v="34"/>
    <x v="48"/>
    <s v="Läkemedel_Drugs prescription"/>
    <s v="Läkemedel_Drugs prescription_Add extra occasion"/>
    <x v="68"/>
    <m/>
    <m/>
    <m/>
    <s v="EXP Läkemedel"/>
    <x v="1"/>
    <s v=""/>
    <m/>
    <m/>
  </r>
  <r>
    <x v="2"/>
    <x v="15"/>
    <s v="Rättighetsnod"/>
    <x v="34"/>
    <x v="44"/>
    <s v="Läkemedel_Drugs prescription"/>
    <s v="Läkemedel_Drugs prescription_Create self-prescribed"/>
    <x v="64"/>
    <m/>
    <m/>
    <m/>
    <s v="EXP Läkemedel"/>
    <x v="1"/>
    <s v=""/>
    <m/>
    <s v="_x000a__x000a_Ger åtkomst till att registrera &quot;egenmedicinering&quot; via knappen i läkemedelslistan. Kräver inte signeringsbehörighet. "/>
  </r>
  <r>
    <x v="2"/>
    <x v="15"/>
    <s v="Funktionskloss"/>
    <x v="32"/>
    <x v="40"/>
    <s v="Läkemedel_Medicine cabinet administration"/>
    <s v="Läkemedel_Medicine cabinet administration_Administer Medicine cabinet"/>
    <x v="60"/>
    <m/>
    <m/>
    <m/>
    <s v="EXP Läkemedel"/>
    <x v="1"/>
    <s v=""/>
    <m/>
    <s v="I fönstret läkemedelsförråd kan produkter listas och denna behörighet ger möjlighet att redigera dessa. Manuell hantering, ingen befintlig kund använder detta idag. "/>
  </r>
  <r>
    <x v="2"/>
    <x v="15"/>
    <s v="Rättighetsnod"/>
    <x v="35"/>
    <x v="47"/>
    <s v="Läkemedel_Self-administering"/>
    <s v="Läkemedel_Self-administering_Sign self-administrering"/>
    <x v="67"/>
    <s v="Grupp: Läkemedel _x000a_Rättighetsnod: Self-Administering_x000a_Värde: Sign self-administering _x000a_och _x000a_Grupp: Läkemedel_x000a_Rättighetsnod: Nurse view _x000a_Värde: Student sign administration occasion ska inte ges till samma användare"/>
    <m/>
    <m/>
    <s v="EXP Läkemedel"/>
    <x v="1"/>
    <s v=""/>
    <m/>
    <s v="Det behövs inte full förskrivningsrätt för att registrera detta i varken utdelningsvyn eller läkemedelslistan. Ger behörighet att ange ett läkemedel som självadministrering i läkemedelslistan samt utdelningsvyn_x000a_"/>
  </r>
  <r>
    <x v="6"/>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6"/>
    <x v="15"/>
    <s v="Rättighetsnod"/>
    <x v="34"/>
    <x v="49"/>
    <s v="Läkemedel_Drugs prescription"/>
    <s v="Läkemedel_Drugs prescription_Student sign"/>
    <x v="69"/>
    <m/>
    <m/>
    <m/>
    <s v="EXP Läkemedel"/>
    <x v="0"/>
    <s v="Grundbehörighet"/>
    <m/>
    <s v="_x000a_Först efter kontrasignering visas de på utskriften._x000a_Fältet Ordinatör i ny-fliken är obligatoriskt som läkarstudent när det krävs kontrasignering. "/>
  </r>
  <r>
    <x v="6"/>
    <x v="15"/>
    <s v="Funktionskloss"/>
    <x v="32"/>
    <x v="40"/>
    <s v="Läkemedel_Medicine cabinet administration"/>
    <s v="Läkemedel_Medicine cabinet administration_Administer Medicine cabinet"/>
    <x v="60"/>
    <m/>
    <m/>
    <m/>
    <s v="EXP Läkemedel"/>
    <x v="1"/>
    <s v=""/>
    <m/>
    <s v="I fönstret läkemedelsförråd kan produkter listas och denna behörighet ger möjlighet att redigera dessa. Manuell hantering, ingen befintlig kund använder detta idag. "/>
  </r>
  <r>
    <x v="6"/>
    <x v="15"/>
    <s v="Rättighetsnod"/>
    <x v="35"/>
    <x v="47"/>
    <s v="Läkemedel_Self-administering"/>
    <s v="Läkemedel_Self-administering_Sign self-administrering"/>
    <x v="67"/>
    <s v="Grupp: Läkemedel _x000a_Rättighetsnod: Self-Administering_x000a_Värde: Sign self-administering _x000a_och _x000a_Grupp: Läkemedel_x000a_Rättighetsnod: Nurse view _x000a_Värde: Student sign administration occasion ska inte ges till samma användare"/>
    <m/>
    <m/>
    <s v="EXP Läkemedel"/>
    <x v="1"/>
    <s v=""/>
    <m/>
    <m/>
  </r>
  <r>
    <x v="2"/>
    <x v="15"/>
    <s v="Rättighetsnod"/>
    <x v="33"/>
    <x v="43"/>
    <s v="Läkemedel_Nutrition products"/>
    <s v="Läkemedel_Nutrition products_Set ready to sign"/>
    <x v="63"/>
    <m/>
    <m/>
    <s v="_x000a__x000a_Hänvisar till IVO ärende: Ej tillåtet med &quot;förförskrivning&quot;_x000a_IVO ej aktuellt för nutrition men rekommenderas ej."/>
    <s v="EXP Läkemedel"/>
    <x v="2"/>
    <s v=""/>
    <m/>
    <m/>
  </r>
  <r>
    <x v="9"/>
    <x v="15"/>
    <s v="Rättighetsnod"/>
    <x v="34"/>
    <x v="44"/>
    <s v="Läkemedel_Drugs prescription"/>
    <s v="Läkemedel_Drugs prescription_Create self-prescribed"/>
    <x v="64"/>
    <m/>
    <m/>
    <m/>
    <s v="EXP Läkemedel"/>
    <x v="1"/>
    <s v=""/>
    <m/>
    <m/>
  </r>
  <r>
    <x v="9"/>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9"/>
    <x v="15"/>
    <s v="Funktionskloss"/>
    <x v="32"/>
    <x v="40"/>
    <s v="Läkemedel_Medicine cabinet administration"/>
    <s v="Läkemedel_Medicine cabinet administration_Administer Medicine cabinet"/>
    <x v="60"/>
    <m/>
    <m/>
    <m/>
    <s v="EXP Läkemedel"/>
    <x v="1"/>
    <s v=""/>
    <m/>
    <s v="I fönstret läkemedelsförråd kan produkter listas och denna behörighet ger möjlighet att redigera dessa. Manuell hantering, ingen befintlig kund använder detta idag. "/>
  </r>
  <r>
    <x v="9"/>
    <x v="15"/>
    <s v="Rättighetsnod"/>
    <x v="35"/>
    <x v="47"/>
    <s v="Läkemedel_Self-administering"/>
    <s v="Läkemedel_Self-administering_Sign self-administrering"/>
    <x v="67"/>
    <s v="Grupp: Läkemedel _x000a_Rättighetsnod: Self-Administering_x000a_Värde: Sign self-administering _x000a_och _x000a_Grupp: Läkemedel_x000a_Rättighetsnod: Nurse view _x000a_Värde: Student sign administration occasion ska inte ges till samma användare"/>
    <m/>
    <m/>
    <s v="EXP Läkemedel"/>
    <x v="1"/>
    <s v=""/>
    <m/>
    <m/>
  </r>
  <r>
    <x v="11"/>
    <x v="15"/>
    <s v="Rättighetsnod"/>
    <x v="34"/>
    <x v="48"/>
    <s v="Läkemedel_Drugs prescription"/>
    <s v="Läkemedel_Drugs prescription_Add extra occasion"/>
    <x v="68"/>
    <m/>
    <m/>
    <m/>
    <s v="EXP Läkemedel"/>
    <x v="1"/>
    <s v=""/>
    <m/>
    <m/>
  </r>
  <r>
    <x v="11"/>
    <x v="15"/>
    <s v="Rättighetsnod"/>
    <x v="34"/>
    <x v="44"/>
    <s v="Läkemedel_Drugs prescription"/>
    <s v="Läkemedel_Drugs prescription_Create self-prescribed"/>
    <x v="64"/>
    <m/>
    <m/>
    <m/>
    <s v="EXP Läkemedel"/>
    <x v="1"/>
    <s v=""/>
    <m/>
    <s v="_x000a__x000a_Ger åtkomst till att registrera &quot;egenmedicinering&quot; via knappen i läkemedelslistan. Kräver inte signeringsbehörighet. "/>
  </r>
  <r>
    <x v="11"/>
    <x v="15"/>
    <s v="Funktionskloss"/>
    <x v="32"/>
    <x v="40"/>
    <s v="Läkemedel_Medicine cabinet administration"/>
    <s v="Läkemedel_Medicine cabinet administration_Administer Medicine cabinet"/>
    <x v="60"/>
    <m/>
    <m/>
    <m/>
    <s v="EXP Läkemedel"/>
    <x v="1"/>
    <s v=""/>
    <m/>
    <s v="I fönstret läkemedelsförråd kan produkter listas och denna behörighet ger möjlighet att redigera dessa. Manuell hantering, ingen befintlig kund använder detta idag. "/>
  </r>
  <r>
    <x v="11"/>
    <x v="15"/>
    <s v="Rättighetsnod"/>
    <x v="35"/>
    <x v="47"/>
    <s v="Läkemedel_Self-administering"/>
    <s v="Läkemedel_Self-administering_Sign self-administrering"/>
    <x v="67"/>
    <s v="Grupp: Läkemedel _x000a_Rättighetsnod: Self-Administering_x000a_Värde: Sign self-administering _x000a_och _x000a_Grupp: Läkemedel_x000a_Rättighetsnod: Nurse view _x000a_Värde: Student sign administration occasion ska inte ges till samma användare"/>
    <m/>
    <m/>
    <s v="EXP Läkemedel"/>
    <x v="1"/>
    <s v=""/>
    <m/>
    <m/>
  </r>
  <r>
    <x v="0"/>
    <x v="15"/>
    <s v="Rättighetsnod"/>
    <x v="36"/>
    <x v="50"/>
    <s v="Läkemedel_Activate unplanned drug treatment"/>
    <s v="Läkemedel_Activate unplanned drug treatment_Activate a unplanned drug treatment to active"/>
    <x v="70"/>
    <m/>
    <m/>
    <m/>
    <s v="EXP Läkemedel"/>
    <x v="0"/>
    <s v="Grundbehörighet"/>
    <m/>
    <m/>
  </r>
  <r>
    <x v="0"/>
    <x v="15"/>
    <s v="Rättighetsnod"/>
    <x v="37"/>
    <x v="45"/>
    <s v="Läkemedel_Consumables"/>
    <s v="Läkemedel_Consumables_Print patient instruction"/>
    <x v="71"/>
    <m/>
    <m/>
    <m/>
    <s v="EXP Läkemedel"/>
    <x v="0"/>
    <s v="Grundbehörighet"/>
    <m/>
    <m/>
  </r>
  <r>
    <x v="0"/>
    <x v="15"/>
    <s v="Rättighetsnod"/>
    <x v="37"/>
    <x v="51"/>
    <s v="Läkemedel_Consumables"/>
    <s v="Läkemedel_Consumables_Print recipe and requisition"/>
    <x v="72"/>
    <m/>
    <m/>
    <m/>
    <s v="EXP Läkemedel"/>
    <x v="0"/>
    <s v="Grundbehörighet"/>
    <m/>
    <m/>
  </r>
  <r>
    <x v="0"/>
    <x v="15"/>
    <s v="Rättighetsnod"/>
    <x v="37"/>
    <x v="6"/>
    <s v="Läkemedel_Consumables"/>
    <s v="Läkemedel_Consumables_Sign"/>
    <x v="73"/>
    <m/>
    <m/>
    <m/>
    <s v="EXP Läkemedel"/>
    <x v="0"/>
    <s v="Grundbehörighet"/>
    <m/>
    <m/>
  </r>
  <r>
    <x v="0"/>
    <x v="15"/>
    <s v="Rättighetsnod"/>
    <x v="38"/>
    <x v="52"/>
    <s v="Läkemedel_Drug review and pharmaceutical story"/>
    <s v="Läkemedel_Drug review and pharmaceutical story_Create drug review"/>
    <x v="74"/>
    <m/>
    <m/>
    <m/>
    <s v="EXP Läkemedel"/>
    <x v="0"/>
    <s v="Grundbehörighet"/>
    <m/>
    <m/>
  </r>
  <r>
    <x v="0"/>
    <x v="15"/>
    <s v="Rättighetsnod"/>
    <x v="38"/>
    <x v="53"/>
    <s v="Läkemedel_Drug review and pharmaceutical story"/>
    <s v="Läkemedel_Drug review and pharmaceutical story_Create drug review and approve administrering"/>
    <x v="75"/>
    <m/>
    <m/>
    <m/>
    <s v="EXP Läkemedel"/>
    <x v="0"/>
    <s v="Grundbehörighet"/>
    <m/>
    <m/>
  </r>
  <r>
    <x v="0"/>
    <x v="15"/>
    <s v="Rättighetsnod"/>
    <x v="38"/>
    <x v="54"/>
    <s v="Läkemedel_Drug review and pharmaceutical story"/>
    <s v="Läkemedel_Drug review and pharmaceutical story_Create pharmaceutical story"/>
    <x v="76"/>
    <m/>
    <m/>
    <m/>
    <s v="EXP Läkemedel"/>
    <x v="0"/>
    <s v="Grundbehörighet"/>
    <m/>
    <m/>
  </r>
  <r>
    <x v="0"/>
    <x v="15"/>
    <s v="Rättighetsnod"/>
    <x v="34"/>
    <x v="48"/>
    <s v="Läkemedel_Drugs prescription"/>
    <s v="Läkemedel_Drugs prescription_Add extra occasion"/>
    <x v="68"/>
    <m/>
    <m/>
    <m/>
    <s v="EXP Läkemedel"/>
    <x v="0"/>
    <s v="Grundbehörighet"/>
    <m/>
    <m/>
  </r>
  <r>
    <x v="0"/>
    <x v="15"/>
    <s v="Rättighetsnod"/>
    <x v="34"/>
    <x v="44"/>
    <s v="Läkemedel_Drugs prescription"/>
    <s v="Läkemedel_Drugs prescription_Create self-prescribed"/>
    <x v="64"/>
    <m/>
    <m/>
    <m/>
    <s v="EXP Läkemedel"/>
    <x v="0"/>
    <s v="Grundbehörighet"/>
    <m/>
    <s v="_x000a__x000a_Ger åtkomst till att registrera &quot;egenmedicinering&quot; via knappen i läkemedelslistan. Kräver inte signeringsbehörighet. "/>
  </r>
  <r>
    <x v="0"/>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0"/>
    <x v="15"/>
    <s v="Rättighetsnod"/>
    <x v="34"/>
    <x v="51"/>
    <s v="Läkemedel_Drugs prescription"/>
    <s v="Läkemedel_Drugs prescription_Print recipe and requisition"/>
    <x v="77"/>
    <m/>
    <m/>
    <m/>
    <s v="EXP Läkemedel"/>
    <x v="0"/>
    <s v="Grundbehörighet"/>
    <m/>
    <m/>
  </r>
  <r>
    <x v="0"/>
    <x v="15"/>
    <s v="Funktionskloss"/>
    <x v="34"/>
    <x v="46"/>
    <s v="Läkemedel_Drugs prescription"/>
    <s v="Läkemedel_Drugs prescription_Save a personal favorite"/>
    <x v="66"/>
    <m/>
    <m/>
    <m/>
    <s v="EXP Läkemedel"/>
    <x v="1"/>
    <s v=""/>
    <m/>
    <m/>
  </r>
  <r>
    <x v="0"/>
    <x v="15"/>
    <s v="Rättighetsnod"/>
    <x v="34"/>
    <x v="6"/>
    <s v="Läkemedel_Drugs prescription"/>
    <s v="Läkemedel_Drugs prescription_Sign"/>
    <x v="78"/>
    <m/>
    <m/>
    <m/>
    <s v="EXP Läkemedel"/>
    <x v="0"/>
    <s v="Grundbehörighet"/>
    <m/>
    <m/>
  </r>
  <r>
    <x v="0"/>
    <x v="15"/>
    <s v="Rättighetsnod"/>
    <x v="39"/>
    <x v="55"/>
    <s v="Läkemedel_Nurse view"/>
    <s v="Läkemedel_Nurse view_Change dose on one occasion"/>
    <x v="79"/>
    <m/>
    <m/>
    <m/>
    <s v="EXP Läkemedel"/>
    <x v="0"/>
    <s v="Grundbehörighet"/>
    <m/>
    <m/>
  </r>
  <r>
    <x v="0"/>
    <x v="15"/>
    <s v="Rättighetsnod"/>
    <x v="39"/>
    <x v="56"/>
    <s v="Läkemedel_Nurse view"/>
    <s v="Läkemedel_Nurse view_Sign administration occasion"/>
    <x v="80"/>
    <s v="Grupp: Läkemedel_x000a_Rättighetsnod: Nurse view_x000a_Värde: Student sign administration occasion _x000a_och _x000a_Grupp: Läkemedel_x000a_Rättighetsnod: Self-administrering_x000a_Värde: Sign self_x0002_administering _x000a_ska inte ges till samma användare"/>
    <m/>
    <m/>
    <s v="EXP Läkemedel"/>
    <x v="0"/>
    <s v="Grundbehörighet"/>
    <m/>
    <m/>
  </r>
  <r>
    <x v="0"/>
    <x v="15"/>
    <s v="Rättighetsnod"/>
    <x v="39"/>
    <x v="57"/>
    <s v="Läkemedel_Nurse view"/>
    <s v="Läkemedel_Nurse view_Skip administration occasion"/>
    <x v="81"/>
    <m/>
    <m/>
    <m/>
    <s v="EXP Läkemedel"/>
    <x v="0"/>
    <s v="Grundbehörighet"/>
    <m/>
    <m/>
  </r>
  <r>
    <x v="0"/>
    <x v="15"/>
    <s v="Rättighetsnod"/>
    <x v="39"/>
    <x v="58"/>
    <s v="Läkemedel_Nurse view"/>
    <s v="Läkemedel_Nurse view_Outpatient administration"/>
    <x v="82"/>
    <m/>
    <m/>
    <m/>
    <s v="EXP Läkemedel"/>
    <x v="0"/>
    <s v="Grundbehörighet"/>
    <m/>
    <m/>
  </r>
  <r>
    <x v="0"/>
    <x v="15"/>
    <s v="Rättighetsnod"/>
    <x v="33"/>
    <x v="48"/>
    <s v="Läkemedel_Nutrition products"/>
    <s v="Läkemedel_Nutrition products_Add extra occasion"/>
    <x v="83"/>
    <m/>
    <m/>
    <m/>
    <s v="EXP Läkemedel"/>
    <x v="0"/>
    <s v="Grundbehörighet"/>
    <m/>
    <m/>
  </r>
  <r>
    <x v="0"/>
    <x v="15"/>
    <s v="Rättighetsnod"/>
    <x v="33"/>
    <x v="45"/>
    <s v="Läkemedel_Nutrition products"/>
    <s v="Läkemedel_Nutrition products_Print patient instruction"/>
    <x v="84"/>
    <m/>
    <m/>
    <m/>
    <s v="EXP Läkemedel"/>
    <x v="0"/>
    <s v="Grundbehörighet"/>
    <m/>
    <m/>
  </r>
  <r>
    <x v="0"/>
    <x v="15"/>
    <s v="Rättighetsnod"/>
    <x v="33"/>
    <x v="51"/>
    <s v="Läkemedel_Nutrition products"/>
    <s v="Läkemedel_Nutrition products_Print recipe and requisition"/>
    <x v="85"/>
    <m/>
    <m/>
    <m/>
    <s v="EXP Läkemedel"/>
    <x v="0"/>
    <s v="Grundbehörighet"/>
    <m/>
    <m/>
  </r>
  <r>
    <x v="0"/>
    <x v="15"/>
    <s v="Rättighetsnod"/>
    <x v="33"/>
    <x v="6"/>
    <s v="Läkemedel_Nutrition products"/>
    <s v="Läkemedel_Nutrition products_Sign"/>
    <x v="86"/>
    <m/>
    <m/>
    <m/>
    <s v="EXP Läkemedel"/>
    <x v="0"/>
    <s v="Grundbehörighet"/>
    <m/>
    <m/>
  </r>
  <r>
    <x v="0"/>
    <x v="15"/>
    <s v="Rättighetsnod"/>
    <x v="35"/>
    <x v="47"/>
    <s v="Läkemedel_Self-administering"/>
    <s v="Läkemedel_Self-administering_Sign self-administrering"/>
    <x v="67"/>
    <s v="Grupp: Läkemedel _x000a_Rättighetsnod: Self-Administering_x000a_Värde: Sign self-administering _x000a_och _x000a_Grupp: Läkemedel_x000a_Rättighetsnod: Nurse view _x000a_Värde: Student sign administration occasion ska inte ges till samma användare"/>
    <m/>
    <m/>
    <s v="EXP Läkemedel"/>
    <x v="0"/>
    <s v="Grundbehörighet"/>
    <m/>
    <m/>
  </r>
  <r>
    <x v="0"/>
    <x v="15"/>
    <s v="Rättighetsnod"/>
    <x v="4"/>
    <x v="41"/>
    <s v="Läkemedel_View"/>
    <s v="Läkemedel_View_Open Medication"/>
    <x v="61"/>
    <m/>
    <m/>
    <m/>
    <s v="EXP Läkemedel"/>
    <x v="0"/>
    <s v="Grundbehörighet"/>
    <m/>
    <m/>
  </r>
  <r>
    <x v="0"/>
    <x v="15"/>
    <s v="Rättighetsnod"/>
    <x v="40"/>
    <x v="59"/>
    <s v="Läkemedel_Send E-recipe"/>
    <s v="Läkemedel_Send E-recipe_Send drugs"/>
    <x v="87"/>
    <m/>
    <m/>
    <m/>
    <s v="EXP Läkemedel"/>
    <x v="0"/>
    <s v="Grundbehörighet"/>
    <m/>
    <m/>
  </r>
  <r>
    <x v="0"/>
    <x v="15"/>
    <s v="Rättighetsnod"/>
    <x v="40"/>
    <x v="60"/>
    <s v="Läkemedel_Send E-recipe"/>
    <s v="Läkemedel_Send E-recipe_Send nutritions"/>
    <x v="88"/>
    <m/>
    <m/>
    <m/>
    <s v="EXP Läkemedel"/>
    <x v="0"/>
    <s v="Grundbehörighet"/>
    <m/>
    <m/>
  </r>
  <r>
    <x v="0"/>
    <x v="15"/>
    <s v="Rättighetsnod"/>
    <x v="40"/>
    <x v="61"/>
    <s v="Läkemedel_Send E-recipe"/>
    <s v="Läkemedel_Send E-recipe_Send consumables"/>
    <x v="89"/>
    <m/>
    <m/>
    <m/>
    <s v="EXP Läkemedel"/>
    <x v="0"/>
    <s v="Grundbehörighet"/>
    <m/>
    <m/>
  </r>
  <r>
    <x v="9"/>
    <x v="15"/>
    <s v="Rättighetsnod"/>
    <x v="33"/>
    <x v="43"/>
    <s v="Läkemedel_Nutrition products"/>
    <s v="Läkemedel_Nutrition products_Set ready to sign"/>
    <x v="63"/>
    <m/>
    <m/>
    <s v="_x000a__x000a_Hänvisar till IVO ärende: Ej tillåtet med &quot;förförskrivning&quot;_x000a_IVO ej aktuellt för nutrition men rekommenderas ej."/>
    <s v="EXP Läkemedel"/>
    <x v="2"/>
    <s v=""/>
    <m/>
    <m/>
  </r>
  <r>
    <x v="1"/>
    <x v="15"/>
    <s v="Rättighetsnod"/>
    <x v="39"/>
    <x v="55"/>
    <s v="Läkemedel_Nurse view"/>
    <s v="Läkemedel_Nurse view_Change dose on one occasion"/>
    <x v="79"/>
    <m/>
    <m/>
    <m/>
    <s v="EXP Läkemedel"/>
    <x v="0"/>
    <s v="Grundbehörighet"/>
    <m/>
    <m/>
  </r>
  <r>
    <x v="1"/>
    <x v="15"/>
    <s v="Rättighetsnod"/>
    <x v="39"/>
    <x v="56"/>
    <s v="Läkemedel_Nurse view"/>
    <s v="Läkemedel_Nurse view_Sign administration occasion"/>
    <x v="80"/>
    <s v="Grupp: Läkemedel_x000a_Rättighetsnod: Nurse view_x000a_Värde: Student sign administration occasion _x000a_och _x000a_Grupp: Läkemedel_x000a_Rättighetsnod: Self-administrering_x000a_Värde: Sign self_x0002_administering _x000a_ska inte ges till samma användare"/>
    <m/>
    <m/>
    <s v="EXP Läkemedel"/>
    <x v="0"/>
    <s v="Grundbehörighet"/>
    <m/>
    <m/>
  </r>
  <r>
    <x v="1"/>
    <x v="15"/>
    <s v="Rättighetsnod"/>
    <x v="39"/>
    <x v="57"/>
    <s v="Läkemedel_Nurse view"/>
    <s v="Läkemedel_Nurse view_Skip administration occasion"/>
    <x v="81"/>
    <m/>
    <m/>
    <m/>
    <s v="EXP Läkemedel"/>
    <x v="0"/>
    <s v="Grundbehörighet"/>
    <m/>
    <m/>
  </r>
  <r>
    <x v="11"/>
    <x v="15"/>
    <s v="Rättighetsnod"/>
    <x v="33"/>
    <x v="43"/>
    <s v="Läkemedel_Nutrition products"/>
    <s v="Läkemedel_Nutrition products_Set ready to sign"/>
    <x v="63"/>
    <m/>
    <m/>
    <s v="_x000a__x000a_Hänvisar till IVO ärende: Ej tillåtet med &quot;förförskrivning&quot;_x000a_IVO ej aktuellt för nutrition men rekommenderas ej."/>
    <s v="EXP Läkemedel"/>
    <x v="2"/>
    <s v=""/>
    <m/>
    <m/>
  </r>
  <r>
    <x v="1"/>
    <x v="15"/>
    <s v="Rättighetsnod"/>
    <x v="41"/>
    <x v="62"/>
    <s v="Läkemedel_Patient group direction"/>
    <s v="Läkemedel_Patient group direction_Use PGD"/>
    <x v="90"/>
    <m/>
    <m/>
    <m/>
    <s v="EXP Läkemedel"/>
    <x v="0"/>
    <s v="Grundbehörighet"/>
    <m/>
    <m/>
  </r>
  <r>
    <x v="1"/>
    <x v="15"/>
    <s v="Rättighetsnod"/>
    <x v="4"/>
    <x v="41"/>
    <s v="Läkemedel_View"/>
    <s v="Läkemedel_View_Open Medication"/>
    <x v="61"/>
    <m/>
    <m/>
    <m/>
    <s v="EXP Läkemedel"/>
    <x v="0"/>
    <s v="Grundbehörighet"/>
    <m/>
    <m/>
  </r>
  <r>
    <x v="2"/>
    <x v="15"/>
    <s v="Rättighetsnod"/>
    <x v="36"/>
    <x v="50"/>
    <s v="Läkemedel_Activate unplanned drug treatment"/>
    <s v="Läkemedel_Activate unplanned drug treatment_Activate a unplanned drug treatment to active"/>
    <x v="70"/>
    <m/>
    <m/>
    <m/>
    <s v="EXP Läkemedel"/>
    <x v="0"/>
    <s v="Grundbehörighet"/>
    <m/>
    <m/>
  </r>
  <r>
    <x v="2"/>
    <x v="15"/>
    <s v="Rättighetsnod"/>
    <x v="37"/>
    <x v="6"/>
    <s v="Läkemedel_Consumables"/>
    <s v="Läkemedel_Consumables_Sign"/>
    <x v="73"/>
    <m/>
    <m/>
    <m/>
    <s v="EXP Läkemedel"/>
    <x v="0"/>
    <s v="Grundbehörighet"/>
    <m/>
    <m/>
  </r>
  <r>
    <x v="2"/>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2"/>
    <x v="15"/>
    <s v="Rättighetsnod"/>
    <x v="34"/>
    <x v="51"/>
    <s v="Läkemedel_Drugs prescription"/>
    <s v="Läkemedel_Drugs prescription_Print recipe and requisition"/>
    <x v="77"/>
    <m/>
    <m/>
    <m/>
    <s v="EXP Läkemedel"/>
    <x v="0"/>
    <s v="Grundbehörighet"/>
    <m/>
    <m/>
  </r>
  <r>
    <x v="2"/>
    <x v="15"/>
    <s v="Funktionskloss"/>
    <x v="34"/>
    <x v="46"/>
    <s v="Läkemedel_Drugs prescription"/>
    <s v="Läkemedel_Drugs prescription_Save a personal favorite"/>
    <x v="66"/>
    <m/>
    <m/>
    <m/>
    <s v="EXP Läkemedel"/>
    <x v="1"/>
    <s v=""/>
    <m/>
    <m/>
  </r>
  <r>
    <x v="1"/>
    <x v="15"/>
    <s v="Funktionskloss"/>
    <x v="37"/>
    <x v="43"/>
    <s v="Läkemedel_Consumables"/>
    <s v="Läkemedel_Consumables_Set ready to sign"/>
    <x v="91"/>
    <m/>
    <m/>
    <m/>
    <s v="EXP Läkemedel"/>
    <x v="1"/>
    <s v=""/>
    <m/>
    <m/>
  </r>
  <r>
    <x v="2"/>
    <x v="15"/>
    <s v="Rättighetsnod"/>
    <x v="34"/>
    <x v="6"/>
    <s v="Läkemedel_Drugs prescription"/>
    <s v="Läkemedel_Drugs prescription_Sign"/>
    <x v="78"/>
    <m/>
    <m/>
    <m/>
    <s v="EXP Läkemedel"/>
    <x v="0"/>
    <s v="Grundbehörighet"/>
    <m/>
    <m/>
  </r>
  <r>
    <x v="2"/>
    <x v="15"/>
    <s v="Rättighetsnod"/>
    <x v="39"/>
    <x v="55"/>
    <s v="Läkemedel_Nurse view"/>
    <s v="Läkemedel_Nurse view_Change dose on one occasion"/>
    <x v="79"/>
    <m/>
    <m/>
    <m/>
    <s v="EXP Läkemedel"/>
    <x v="0"/>
    <s v="Grundbehörighet"/>
    <m/>
    <m/>
  </r>
  <r>
    <x v="2"/>
    <x v="15"/>
    <s v="Rättighetsnod"/>
    <x v="39"/>
    <x v="56"/>
    <s v="Läkemedel_Nurse view"/>
    <s v="Läkemedel_Nurse view_Sign administration occasion"/>
    <x v="80"/>
    <s v="Grupp: Läkemedel_x000a_Rättighetsnod: Nurse view_x000a_Värde: Student sign administration occasion _x000a_och _x000a_Grupp: Läkemedel_x000a_Rättighetsnod: Self-administrering_x000a_Värde: Sign self_x0002_administering _x000a_ska inte ges till samma användare"/>
    <m/>
    <m/>
    <s v="EXP Läkemedel"/>
    <x v="0"/>
    <s v="Grundbehörighet"/>
    <m/>
    <m/>
  </r>
  <r>
    <x v="2"/>
    <x v="15"/>
    <s v="Rättighetsnod"/>
    <x v="39"/>
    <x v="57"/>
    <s v="Läkemedel_Nurse view"/>
    <s v="Läkemedel_Nurse view_Skip administration occasion"/>
    <x v="81"/>
    <m/>
    <m/>
    <m/>
    <s v="EXP Läkemedel"/>
    <x v="0"/>
    <s v="Grundbehörighet"/>
    <m/>
    <m/>
  </r>
  <r>
    <x v="9"/>
    <x v="15"/>
    <s v="Funktionskloss"/>
    <x v="37"/>
    <x v="43"/>
    <s v="Läkemedel_Consumables"/>
    <s v="Läkemedel_Consumables_Set ready to sign"/>
    <x v="91"/>
    <m/>
    <m/>
    <m/>
    <s v="EXP Läkemedel"/>
    <x v="1"/>
    <s v=""/>
    <m/>
    <m/>
  </r>
  <r>
    <x v="2"/>
    <x v="15"/>
    <s v="Rättighetsnod"/>
    <x v="41"/>
    <x v="62"/>
    <s v="Läkemedel_Patient group direction"/>
    <s v="Läkemedel_Patient group direction_Use PGD"/>
    <x v="90"/>
    <m/>
    <m/>
    <m/>
    <s v="EXP Läkemedel"/>
    <x v="0"/>
    <s v="Grundbehörighet"/>
    <m/>
    <m/>
  </r>
  <r>
    <x v="2"/>
    <x v="15"/>
    <s v="Rättighetsnod"/>
    <x v="42"/>
    <x v="63"/>
    <s v="Läkemedel_Verbal prescription"/>
    <s v="Läkemedel_Verbal prescription_Register verbal prescription"/>
    <x v="92"/>
    <m/>
    <m/>
    <m/>
    <s v="EXP Läkemedel"/>
    <x v="0"/>
    <s v="Grundbehörighet"/>
    <m/>
    <m/>
  </r>
  <r>
    <x v="2"/>
    <x v="15"/>
    <s v="Rättighetsnod"/>
    <x v="4"/>
    <x v="41"/>
    <s v="Läkemedel_View"/>
    <s v="Läkemedel_View_Open Medication"/>
    <x v="61"/>
    <m/>
    <m/>
    <m/>
    <s v="EXP Läkemedel"/>
    <x v="0"/>
    <s v="Grundbehörighet"/>
    <m/>
    <m/>
  </r>
  <r>
    <x v="2"/>
    <x v="15"/>
    <s v="Rättighetsnod"/>
    <x v="40"/>
    <x v="59"/>
    <s v="Läkemedel_Send E-recipe"/>
    <s v="Läkemedel_Send E-recipe_Send drugs"/>
    <x v="87"/>
    <m/>
    <m/>
    <m/>
    <s v="EXP Läkemedel"/>
    <x v="0"/>
    <s v="Grundbehörighet"/>
    <m/>
    <m/>
  </r>
  <r>
    <x v="2"/>
    <x v="15"/>
    <s v="Rättighetsnod"/>
    <x v="40"/>
    <x v="60"/>
    <s v="Läkemedel_Send E-recipe"/>
    <s v="Läkemedel_Send E-recipe_Send nutritions"/>
    <x v="88"/>
    <m/>
    <m/>
    <m/>
    <s v="EXP Läkemedel"/>
    <x v="1"/>
    <s v=""/>
    <m/>
    <m/>
  </r>
  <r>
    <x v="2"/>
    <x v="15"/>
    <s v="Rättighetsnod"/>
    <x v="40"/>
    <x v="61"/>
    <s v="Läkemedel_Send E-recipe"/>
    <s v="Läkemedel_Send E-recipe_Send consumables"/>
    <x v="89"/>
    <m/>
    <m/>
    <m/>
    <s v="EXP Läkemedel"/>
    <x v="0"/>
    <s v="Grundbehörighet"/>
    <m/>
    <m/>
  </r>
  <r>
    <x v="3"/>
    <x v="15"/>
    <s v="Rättighetsnod"/>
    <x v="4"/>
    <x v="41"/>
    <s v="Läkemedel_View"/>
    <s v="Läkemedel_View_Open Medication"/>
    <x v="61"/>
    <m/>
    <m/>
    <m/>
    <s v="EXP Läkemedel"/>
    <x v="0"/>
    <s v="Grundbehörighet"/>
    <m/>
    <m/>
  </r>
  <r>
    <x v="0"/>
    <x v="15"/>
    <s v="Rättighetsnod"/>
    <x v="43"/>
    <x v="64"/>
    <s v="Läkemedel_Handed over"/>
    <s v="Läkemedel_Handed over_Set drug to be handed over"/>
    <x v="93"/>
    <m/>
    <m/>
    <m/>
    <s v="EXP Läkemedel"/>
    <x v="0"/>
    <s v="Grundbehörighet"/>
    <m/>
    <s v="_x000a__x000a_Funktionen kan användas exempelvis för ett barn som vårdas av föräldrar i hemmet som blir inlagt. Då kan föräldrarna ha kvar ansvaret för administreringen av dessa och det visas i läkemedelslistan/utdelningsvyn "/>
  </r>
  <r>
    <x v="0"/>
    <x v="15"/>
    <s v="Rättighetsnod"/>
    <x v="41"/>
    <x v="62"/>
    <s v="Läkemedel_Patient group direction"/>
    <s v="Läkemedel_Patient group direction_Use PGD"/>
    <x v="90"/>
    <m/>
    <m/>
    <m/>
    <s v="EXP Läkemedel"/>
    <x v="0"/>
    <s v="Grundbehörighet"/>
    <m/>
    <m/>
  </r>
  <r>
    <x v="0"/>
    <x v="15"/>
    <s v="Funktionskloss"/>
    <x v="4"/>
    <x v="65"/>
    <s v="Läkemedel_View"/>
    <s v="Läkemedel_View_Open Unit time and medicine cabinet administration"/>
    <x v="94"/>
    <m/>
    <m/>
    <m/>
    <s v="EXP Läkemedel"/>
    <x v="1"/>
    <s v=""/>
    <m/>
    <s v="Ger behörighet till fönstret enhetens tider och läkemedelsförråd där det är möjligt att ändra utdelningstider för en enhet. "/>
  </r>
  <r>
    <x v="1"/>
    <x v="15"/>
    <s v="Rättighetsnod"/>
    <x v="37"/>
    <x v="45"/>
    <s v="Läkemedel_Consumables"/>
    <s v="Läkemedel_Consumables_Print patient instruction"/>
    <x v="71"/>
    <m/>
    <m/>
    <m/>
    <s v="EXP Läkemedel"/>
    <x v="0"/>
    <s v="Grundbehörighet"/>
    <m/>
    <s v="Ger behörighet att skriva ut patientinstruktionen från utkorgen (den lilla printer-knappen som är ovanför fältet för patientinstruktionen)."/>
  </r>
  <r>
    <x v="5"/>
    <x v="15"/>
    <s v="Funktionskloss"/>
    <x v="34"/>
    <x v="46"/>
    <s v="Läkemedel_Drugs prescription"/>
    <s v="Läkemedel_Drugs prescription_Save a personal favorite"/>
    <x v="66"/>
    <m/>
    <m/>
    <m/>
    <s v="EXP Läkemedel"/>
    <x v="1"/>
    <s v=""/>
    <m/>
    <s v="_x000a__x000a_Krävs inte förskrivningsrätt. SSK kan spara en mall som favorit när man gör en telefonordination. "/>
  </r>
  <r>
    <x v="5"/>
    <x v="15"/>
    <s v="Rättighetsnod"/>
    <x v="33"/>
    <x v="48"/>
    <s v="Läkemedel_Nutrition products"/>
    <s v="Läkemedel_Nutrition products_Add extra occasion"/>
    <x v="83"/>
    <m/>
    <m/>
    <m/>
    <s v="EXP Läkemedel"/>
    <x v="0"/>
    <s v="Grundbehörighet"/>
    <m/>
    <m/>
  </r>
  <r>
    <x v="5"/>
    <x v="15"/>
    <s v="Rättighetsnod"/>
    <x v="33"/>
    <x v="45"/>
    <s v="Läkemedel_Nutrition products"/>
    <s v="Läkemedel_Nutrition products_Print patient instruction"/>
    <x v="84"/>
    <m/>
    <m/>
    <m/>
    <s v="EXP Läkemedel"/>
    <x v="0"/>
    <s v="Grundbehörighet"/>
    <m/>
    <m/>
  </r>
  <r>
    <x v="5"/>
    <x v="15"/>
    <s v="Rättighetsnod"/>
    <x v="33"/>
    <x v="51"/>
    <s v="Läkemedel_Nutrition products"/>
    <s v="Läkemedel_Nutrition products_Print recipe and requisition"/>
    <x v="85"/>
    <m/>
    <m/>
    <m/>
    <s v="EXP Läkemedel"/>
    <x v="0"/>
    <s v="Grundbehörighet"/>
    <m/>
    <m/>
  </r>
  <r>
    <x v="5"/>
    <x v="15"/>
    <s v="Rättighetsnod"/>
    <x v="33"/>
    <x v="6"/>
    <s v="Läkemedel_Nutrition products"/>
    <s v="Läkemedel_Nutrition products_Sign"/>
    <x v="86"/>
    <m/>
    <m/>
    <m/>
    <s v="EXP Läkemedel"/>
    <x v="0"/>
    <s v="Grundbehörighet"/>
    <m/>
    <m/>
  </r>
  <r>
    <x v="5"/>
    <x v="15"/>
    <s v="Rättighetsnod"/>
    <x v="4"/>
    <x v="41"/>
    <s v="Läkemedel_View"/>
    <s v="Läkemedel_View_Open Medication"/>
    <x v="61"/>
    <m/>
    <m/>
    <m/>
    <s v="EXP Läkemedel"/>
    <x v="0"/>
    <s v="Grundbehörighet"/>
    <m/>
    <m/>
  </r>
  <r>
    <x v="5"/>
    <x v="15"/>
    <s v="Rättighetsnod"/>
    <x v="40"/>
    <x v="60"/>
    <s v="Läkemedel_Send E-recipe"/>
    <s v="Läkemedel_Send E-recipe_Send nutritions"/>
    <x v="88"/>
    <m/>
    <m/>
    <m/>
    <s v="EXP Läkemedel"/>
    <x v="0"/>
    <s v="Grundbehörighet"/>
    <m/>
    <m/>
  </r>
  <r>
    <x v="1"/>
    <x v="15"/>
    <s v="Rättighetsnod"/>
    <x v="43"/>
    <x v="64"/>
    <s v="Läkemedel_Handed over"/>
    <s v="Läkemedel_Handed over_Set drug to be handed over"/>
    <x v="93"/>
    <m/>
    <m/>
    <m/>
    <s v="EXP Läkemedel"/>
    <x v="1"/>
    <s v=""/>
    <m/>
    <s v="_x000a__x000a_Funktionen kan användas exempelvis för ett barn som vårdas av föräldrar i hemmet som blir inlagt. Då kan föräldrarna ha kvar ansvaret för administreringen av dessa och det visas i läkemedelslistan/utdelningsvyn "/>
  </r>
  <r>
    <x v="1"/>
    <x v="15"/>
    <s v="Rättighetsnod"/>
    <x v="39"/>
    <x v="58"/>
    <s v="Läkemedel_Nurse view"/>
    <s v="Läkemedel_Nurse view_Outpatient administration"/>
    <x v="82"/>
    <m/>
    <m/>
    <m/>
    <s v="EXP Läkemedel"/>
    <x v="1"/>
    <s v=""/>
    <m/>
    <s v="Ger behörighet att skapa utdelningstillfällen för en läkemedelsordination som förskrivits på recept, ex.v. Ex.v. p-stav eller spiral."/>
  </r>
  <r>
    <x v="1"/>
    <x v="15"/>
    <s v="Rättighetsnod"/>
    <x v="33"/>
    <x v="45"/>
    <s v="Läkemedel_Nutrition products"/>
    <s v="Läkemedel_Nutrition products_Print patient instruction"/>
    <x v="84"/>
    <m/>
    <m/>
    <m/>
    <s v="EXP Läkemedel"/>
    <x v="0"/>
    <s v="Grundbehörighet"/>
    <m/>
    <s v="Ger behörighet att skriva ut enbart patientinstruktionen från utkorgen, utan att skriva ut recept (den lilla printer-knappen som är ovanför fältet för patientinstruktionen)."/>
  </r>
  <r>
    <x v="1"/>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1"/>
    <x v="15"/>
    <s v="Funktionskloss"/>
    <x v="4"/>
    <x v="65"/>
    <s v="Läkemedel_View"/>
    <s v="Läkemedel_View_Open Unit time and medicine cabinet administration"/>
    <x v="94"/>
    <m/>
    <m/>
    <m/>
    <s v="EXP Läkemedel"/>
    <x v="1"/>
    <s v=""/>
    <m/>
    <s v="Ger behörighet till fönstret enhetens tider och läkemedelsförråd där det är möjligt att ändra utdelningstider för en enhet. "/>
  </r>
  <r>
    <x v="2"/>
    <x v="15"/>
    <s v="Rättighetsnod"/>
    <x v="37"/>
    <x v="45"/>
    <s v="Läkemedel_Consumables"/>
    <s v="Läkemedel_Consumables_Print patient instruction"/>
    <x v="71"/>
    <m/>
    <m/>
    <m/>
    <s v="EXP Läkemedel"/>
    <x v="0"/>
    <s v="Grundbehörighet"/>
    <m/>
    <s v="Ger behörighet att skriva ut patientinstruktionen från utkorgen (den lilla printer-knappen som är ovanför fältet för patientinstruktionen)."/>
  </r>
  <r>
    <x v="2"/>
    <x v="15"/>
    <s v="Rättighetsnod"/>
    <x v="37"/>
    <x v="51"/>
    <s v="Läkemedel_Consumables"/>
    <s v="Läkemedel_Consumables_Print recipe and requisition"/>
    <x v="72"/>
    <m/>
    <m/>
    <m/>
    <s v="EXP Läkemedel"/>
    <x v="0"/>
    <s v="Grundbehörighet"/>
    <m/>
    <m/>
  </r>
  <r>
    <x v="2"/>
    <x v="15"/>
    <s v="Rättighetsnod"/>
    <x v="43"/>
    <x v="64"/>
    <s v="Läkemedel_Handed over"/>
    <s v="Läkemedel_Handed over_Set drug to be handed over"/>
    <x v="93"/>
    <m/>
    <m/>
    <m/>
    <s v="EXP Läkemedel"/>
    <x v="1"/>
    <s v=""/>
    <m/>
    <s v="_x000a__x000a_Funktionen kan användas exempelvis för ett barn som vårdas av föräldrar i hemmet som blir inlagt. Då kan föräldrarna ha kvar ansvaret för administreringen av dessa och det visas i läkemedelslistan/utdelningsvyn "/>
  </r>
  <r>
    <x v="2"/>
    <x v="15"/>
    <s v="Rättighetsnod"/>
    <x v="39"/>
    <x v="58"/>
    <s v="Läkemedel_Nurse view"/>
    <s v="Läkemedel_Nurse view_Outpatient administration"/>
    <x v="82"/>
    <m/>
    <m/>
    <m/>
    <s v="EXP Läkemedel"/>
    <x v="1"/>
    <s v=""/>
    <m/>
    <s v="Ger behörighet att skapa utdelningstillfällen för en läkemedelsordination som förskrivits på recept, ex.v. Ex.v. p-stav eller spiral."/>
  </r>
  <r>
    <x v="2"/>
    <x v="15"/>
    <s v="Rättighetsnod"/>
    <x v="33"/>
    <x v="45"/>
    <s v="Läkemedel_Nutrition products"/>
    <s v="Läkemedel_Nutrition products_Print patient instruction"/>
    <x v="84"/>
    <m/>
    <m/>
    <m/>
    <s v="EXP Läkemedel"/>
    <x v="0"/>
    <s v="Grundbehörighet"/>
    <m/>
    <s v="Ger behörighet att skriva ut enbart patientinstruktionen från utkorgen, utan att skriva ut recept (den lilla printer-knappen som är ovanför fältet för patientinstruktionen)."/>
  </r>
  <r>
    <x v="2"/>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2"/>
    <x v="15"/>
    <s v="Funktionskloss"/>
    <x v="4"/>
    <x v="65"/>
    <s v="Läkemedel_View"/>
    <s v="Läkemedel_View_Open Unit time and medicine cabinet administration"/>
    <x v="94"/>
    <m/>
    <m/>
    <m/>
    <s v="EXP Läkemedel"/>
    <x v="1"/>
    <s v=""/>
    <m/>
    <s v="Ger behörighet till fönstret enhetens tider och läkemedelsförråd där det är möjligt att ändra utdelningstider för en enhet. "/>
  </r>
  <r>
    <x v="6"/>
    <x v="15"/>
    <s v="Funktionskloss"/>
    <x v="37"/>
    <x v="49"/>
    <s v="Läkemedel_Consumables"/>
    <s v="Läkemedel_Consumables_Student sign"/>
    <x v="95"/>
    <m/>
    <m/>
    <m/>
    <s v="EXP Läkemedel"/>
    <x v="1"/>
    <s v=""/>
    <m/>
    <m/>
  </r>
  <r>
    <x v="3"/>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6"/>
    <x v="15"/>
    <s v="Funktionskloss"/>
    <x v="34"/>
    <x v="46"/>
    <s v="Läkemedel_Drugs prescription"/>
    <s v="Läkemedel_Drugs prescription_Save a personal favorite"/>
    <x v="66"/>
    <m/>
    <m/>
    <m/>
    <s v="EXP Läkemedel"/>
    <x v="1"/>
    <s v=""/>
    <m/>
    <s v="_x000a__x000a_Krävs inte förskrivningsrätt. SSK kan spara en mall som favorit när man gör en telefonordination. "/>
  </r>
  <r>
    <x v="5"/>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6"/>
    <x v="15"/>
    <s v="Rättighetsnod"/>
    <x v="37"/>
    <x v="45"/>
    <s v="Läkemedel_Consumables"/>
    <s v="Läkemedel_Consumables_Print patient instruction"/>
    <x v="71"/>
    <m/>
    <m/>
    <m/>
    <s v="EXP Läkemedel"/>
    <x v="0"/>
    <s v="Grundbehörighet"/>
    <m/>
    <s v="Ger behörighet att skriva ut patientinstruktionen från utkorgen (den lilla printer-knappen som är ovanför fältet för patientinstruktionen)."/>
  </r>
  <r>
    <x v="6"/>
    <x v="15"/>
    <s v="Rättighetsnod"/>
    <x v="43"/>
    <x v="64"/>
    <s v="Läkemedel_Handed over"/>
    <s v="Läkemedel_Handed over_Set drug to be handed over"/>
    <x v="93"/>
    <m/>
    <m/>
    <m/>
    <s v="EXP Läkemedel"/>
    <x v="1"/>
    <s v=""/>
    <m/>
    <s v="_x000a__x000a_Funktionen kan användas exempelvis för ett barn som vårdas av föräldrar i hemmet som blir inlagt. Då kan föräldrarna ha kvar ansvaret för administreringen av dessa och det visas i läkemedelslistan/utdelningsvyn "/>
  </r>
  <r>
    <x v="6"/>
    <x v="15"/>
    <s v="Rättighetsnod"/>
    <x v="33"/>
    <x v="49"/>
    <s v="Läkemedel_Nutrition products"/>
    <s v="Läkemedel_Nutrition products_Student sign"/>
    <x v="96"/>
    <m/>
    <m/>
    <m/>
    <s v="EXP Läkemedel"/>
    <x v="0"/>
    <s v="Grundbehörighet"/>
    <m/>
    <m/>
  </r>
  <r>
    <x v="6"/>
    <x v="15"/>
    <s v="Rättighetsnod"/>
    <x v="41"/>
    <x v="62"/>
    <s v="Läkemedel_Patient group direction"/>
    <s v="Läkemedel_Patient group direction_Use PGD"/>
    <x v="90"/>
    <m/>
    <m/>
    <m/>
    <s v="EXP Läkemedel"/>
    <x v="1"/>
    <s v=""/>
    <m/>
    <m/>
  </r>
  <r>
    <x v="6"/>
    <x v="15"/>
    <s v="Rättighetsnod"/>
    <x v="4"/>
    <x v="41"/>
    <s v="Läkemedel_View"/>
    <s v="Läkemedel_View_Open Medication"/>
    <x v="61"/>
    <m/>
    <m/>
    <m/>
    <s v="EXP Läkemedel"/>
    <x v="0"/>
    <s v="Grundbehörighet"/>
    <m/>
    <m/>
  </r>
  <r>
    <x v="6"/>
    <x v="15"/>
    <s v="Funktionskloss"/>
    <x v="39"/>
    <x v="66"/>
    <s v="Läkemedel_Nurse view"/>
    <s v="Läkemedel_Nurse view_Student sign administration occasion"/>
    <x v="97"/>
    <m/>
    <m/>
    <m/>
    <s v="EXP Läkemedel"/>
    <x v="1"/>
    <s v=""/>
    <m/>
    <s v="Vad kräver förtydligande?"/>
  </r>
  <r>
    <x v="6"/>
    <x v="15"/>
    <s v="Rättighetsnod"/>
    <x v="33"/>
    <x v="45"/>
    <s v="Läkemedel_Nutrition products"/>
    <s v="Läkemedel_Nutrition products_Print patient instruction"/>
    <x v="84"/>
    <m/>
    <m/>
    <m/>
    <s v="EXP Läkemedel"/>
    <x v="0"/>
    <s v="Grundbehörighet"/>
    <m/>
    <s v="Ger behörighet att skriva ut enbart patientinstruktionen från utkorgen, utan att skriva ut recept (den lilla printer-knappen som är ovanför fältet för patientinstruktionen)."/>
  </r>
  <r>
    <x v="6"/>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7"/>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8"/>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7"/>
    <x v="15"/>
    <s v="Funktionskloss"/>
    <x v="34"/>
    <x v="46"/>
    <s v="Läkemedel_Drugs prescription"/>
    <s v="Läkemedel_Drugs prescription_Save a personal favorite"/>
    <x v="66"/>
    <m/>
    <m/>
    <m/>
    <s v="EXP Läkemedel"/>
    <x v="1"/>
    <s v=""/>
    <m/>
    <s v="_x000a__x000a_Krävs inte förskrivningsrätt. SSK kan spara en mall som favorit när man gör en telefonordination. "/>
  </r>
  <r>
    <x v="7"/>
    <x v="15"/>
    <s v="Rättighetsnod"/>
    <x v="4"/>
    <x v="41"/>
    <s v="Läkemedel_View"/>
    <s v="Läkemedel_View_Open Medication"/>
    <x v="61"/>
    <m/>
    <m/>
    <m/>
    <s v="EXP Läkemedel"/>
    <x v="0"/>
    <s v="Grundbehörighet"/>
    <m/>
    <m/>
  </r>
  <r>
    <x v="9"/>
    <x v="15"/>
    <s v="Rättighetsnod"/>
    <x v="43"/>
    <x v="64"/>
    <s v="Läkemedel_Handed over"/>
    <s v="Läkemedel_Handed over_Set drug to be handed over"/>
    <x v="93"/>
    <m/>
    <m/>
    <m/>
    <s v="EXP Läkemedel"/>
    <x v="1"/>
    <s v=""/>
    <m/>
    <s v="_x000a__x000a_Funktionen kan användas exempelvis för ett barn som vårdas av föräldrar i hemmet som blir inlagt. Då kan föräldrarna ha kvar ansvaret för administreringen av dessa och det visas i läkemedelslistan/utdelningsvyn "/>
  </r>
  <r>
    <x v="9"/>
    <x v="15"/>
    <s v="Rättighetsnod"/>
    <x v="39"/>
    <x v="58"/>
    <s v="Läkemedel_Nurse view"/>
    <s v="Läkemedel_Nurse view_Outpatient administration"/>
    <x v="82"/>
    <m/>
    <m/>
    <m/>
    <s v="EXP Läkemedel"/>
    <x v="1"/>
    <s v=""/>
    <m/>
    <m/>
  </r>
  <r>
    <x v="9"/>
    <x v="15"/>
    <s v="Rättighetsnod"/>
    <x v="33"/>
    <x v="45"/>
    <s v="Läkemedel_Nutrition products"/>
    <s v="Läkemedel_Nutrition products_Print patient instruction"/>
    <x v="84"/>
    <m/>
    <m/>
    <m/>
    <s v="EXP Läkemedel"/>
    <x v="0"/>
    <s v="Grundbehörighet"/>
    <m/>
    <s v="Ger behörighet att skriva ut enbart patientinstruktionen från utkorgen, utan att skriva ut recept."/>
  </r>
  <r>
    <x v="9"/>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9"/>
    <x v="15"/>
    <s v="Funktionskloss"/>
    <x v="4"/>
    <x v="65"/>
    <s v="Läkemedel_View"/>
    <s v="Läkemedel_View_Open Unit time and medicine cabinet administration"/>
    <x v="94"/>
    <m/>
    <m/>
    <m/>
    <s v="EXP Läkemedel"/>
    <x v="1"/>
    <s v=""/>
    <m/>
    <m/>
  </r>
  <r>
    <x v="10"/>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8"/>
    <x v="15"/>
    <s v="Funktionskloss"/>
    <x v="34"/>
    <x v="46"/>
    <s v="Läkemedel_Drugs prescription"/>
    <s v="Läkemedel_Drugs prescription_Save a personal favorite"/>
    <x v="66"/>
    <m/>
    <m/>
    <m/>
    <s v="EXP Läkemedel"/>
    <x v="1"/>
    <s v=""/>
    <m/>
    <m/>
  </r>
  <r>
    <x v="8"/>
    <x v="15"/>
    <s v="Rättighetsnod"/>
    <x v="4"/>
    <x v="41"/>
    <s v="Läkemedel_View"/>
    <s v="Läkemedel_View_Open Medication"/>
    <x v="61"/>
    <m/>
    <m/>
    <m/>
    <s v="EXP Läkemedel"/>
    <x v="0"/>
    <s v="Grundbehörighet"/>
    <m/>
    <m/>
  </r>
  <r>
    <x v="11"/>
    <x v="15"/>
    <s v="Rättighetsnod"/>
    <x v="37"/>
    <x v="45"/>
    <s v="Läkemedel_Consumables"/>
    <s v="Läkemedel_Consumables_Print patient instruction"/>
    <x v="71"/>
    <m/>
    <m/>
    <m/>
    <s v="EXP Läkemedel"/>
    <x v="0"/>
    <s v="Grundbehörighet"/>
    <m/>
    <s v="Ger behörighet att skriva ut patientinstruktionen från utkorgen."/>
  </r>
  <r>
    <x v="11"/>
    <x v="15"/>
    <s v="Rättighetsnod"/>
    <x v="37"/>
    <x v="51"/>
    <s v="Läkemedel_Consumables"/>
    <s v="Läkemedel_Consumables_Print recipe and requisition"/>
    <x v="72"/>
    <m/>
    <m/>
    <m/>
    <s v="EXP Läkemedel"/>
    <x v="0"/>
    <s v="Grundbehörighet"/>
    <m/>
    <m/>
  </r>
  <r>
    <x v="11"/>
    <x v="15"/>
    <s v="Rättighetsnod"/>
    <x v="43"/>
    <x v="64"/>
    <s v="Läkemedel_Handed over"/>
    <s v="Läkemedel_Handed over_Set drug to be handed over"/>
    <x v="93"/>
    <m/>
    <m/>
    <m/>
    <s v="EXP Läkemedel"/>
    <x v="1"/>
    <s v=""/>
    <m/>
    <s v="_x000a__x000a_Funktionen kan användas exempelvis för ett barn som vårdas av föräldrar i hemmet som blir inlagt. Då kan föräldrarna ha kvar ansvaret för administreringen av dessa och det visas i läkemedelslistan/utdelningsvyn "/>
  </r>
  <r>
    <x v="11"/>
    <x v="15"/>
    <s v="Rättighetsnod"/>
    <x v="39"/>
    <x v="58"/>
    <s v="Läkemedel_Nurse view"/>
    <s v="Läkemedel_Nurse view_Outpatient administration"/>
    <x v="82"/>
    <m/>
    <m/>
    <m/>
    <s v="EXP Läkemedel"/>
    <x v="1"/>
    <s v=""/>
    <m/>
    <m/>
  </r>
  <r>
    <x v="11"/>
    <x v="15"/>
    <s v="Rättighetsnod"/>
    <x v="33"/>
    <x v="45"/>
    <s v="Läkemedel_Nutrition products"/>
    <s v="Läkemedel_Nutrition products_Print patient instruction"/>
    <x v="84"/>
    <m/>
    <m/>
    <m/>
    <s v="EXP Läkemedel"/>
    <x v="0"/>
    <s v="Grundbehörighet"/>
    <m/>
    <s v="Ger behörighet att skriva ut enbart patientinstruktionen från utkorgen, utan att skriva ut recept."/>
  </r>
  <r>
    <x v="11"/>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11"/>
    <x v="15"/>
    <s v="Funktionskloss"/>
    <x v="4"/>
    <x v="65"/>
    <s v="Läkemedel_View"/>
    <s v="Läkemedel_View_Open Unit time and medicine cabinet administration"/>
    <x v="94"/>
    <m/>
    <m/>
    <m/>
    <s v="EXP Läkemedel"/>
    <x v="1"/>
    <s v=""/>
    <m/>
    <m/>
  </r>
  <r>
    <x v="11"/>
    <x v="15"/>
    <s v="Rättighetsnod"/>
    <x v="40"/>
    <x v="59"/>
    <s v="Läkemedel_Send E-recipe"/>
    <s v="Läkemedel_Send E-recipe_Send drugs"/>
    <x v="87"/>
    <m/>
    <m/>
    <m/>
    <s v="EXP Läkemedel"/>
    <x v="0"/>
    <s v="Grundbehörighet"/>
    <m/>
    <m/>
  </r>
  <r>
    <x v="11"/>
    <x v="15"/>
    <s v="Rättighetsnod"/>
    <x v="40"/>
    <x v="60"/>
    <s v="Läkemedel_Send E-recipe"/>
    <s v="Läkemedel_Send E-recipe_Send nutritions"/>
    <x v="88"/>
    <m/>
    <m/>
    <m/>
    <s v="EXP Läkemedel"/>
    <x v="1"/>
    <s v=""/>
    <m/>
    <m/>
  </r>
  <r>
    <x v="11"/>
    <x v="15"/>
    <s v="Rättighetsnod"/>
    <x v="40"/>
    <x v="61"/>
    <s v="Läkemedel_Send E-recipe"/>
    <s v="Läkemedel_Send E-recipe_Send consumables"/>
    <x v="89"/>
    <m/>
    <m/>
    <m/>
    <s v="EXP Läkemedel"/>
    <x v="1"/>
    <s v=""/>
    <m/>
    <m/>
  </r>
  <r>
    <x v="4"/>
    <x v="15"/>
    <s v="Funktionskloss"/>
    <x v="4"/>
    <x v="42"/>
    <s v="Läkemedel_View"/>
    <s v="Läkemedel_View_Open planned occasion for unit"/>
    <x v="62"/>
    <m/>
    <m/>
    <m/>
    <s v="EXP Läkemedel"/>
    <x v="1"/>
    <s v=""/>
    <m/>
    <s v="Ger behörighet att öppna fönstret beställningsunderlag för vaccin där man kan se planerade vaccinationer för en period och säkerställa att man har tillräckligt med vaccin i lagret. Används inte av någon befintlig kund idag. "/>
  </r>
  <r>
    <x v="9"/>
    <x v="15"/>
    <s v="Rättighetsnod"/>
    <x v="36"/>
    <x v="50"/>
    <s v="Läkemedel_Activate unplanned drug treatment"/>
    <s v="Läkemedel_Activate unplanned drug treatment_Activate a unplanned drug treatment to active"/>
    <x v="70"/>
    <m/>
    <m/>
    <m/>
    <s v="EXP Läkemedel"/>
    <x v="0"/>
    <s v="Grundbehörighet"/>
    <m/>
    <m/>
  </r>
  <r>
    <x v="9"/>
    <x v="15"/>
    <s v="Rättighetsnod"/>
    <x v="37"/>
    <x v="45"/>
    <s v="Läkemedel_Consumables"/>
    <s v="Läkemedel_Consumables_Print patient instruction"/>
    <x v="71"/>
    <m/>
    <m/>
    <m/>
    <s v="EXP Läkemedel"/>
    <x v="0"/>
    <s v="Grundbehörighet"/>
    <m/>
    <m/>
  </r>
  <r>
    <x v="9"/>
    <x v="15"/>
    <s v="Funktionskloss"/>
    <x v="34"/>
    <x v="46"/>
    <s v="Läkemedel_Drugs prescription"/>
    <s v="Läkemedel_Drugs prescription_Save a personal favorite"/>
    <x v="66"/>
    <m/>
    <m/>
    <m/>
    <s v="EXP Läkemedel"/>
    <x v="1"/>
    <s v=""/>
    <m/>
    <m/>
  </r>
  <r>
    <x v="1"/>
    <x v="15"/>
    <s v="Rättighetsnod"/>
    <x v="34"/>
    <x v="43"/>
    <s v="Läkemedel_Drugs prescription"/>
    <s v="Läkemedel_Drugs prescription_Set ready to sign"/>
    <x v="98"/>
    <m/>
    <m/>
    <s v="Hänvisar till IVO ärende: Ej tillåtet med &quot;förförskrivning&quot;"/>
    <s v="EXP Läkemedel"/>
    <x v="2"/>
    <s v=""/>
    <m/>
    <m/>
  </r>
  <r>
    <x v="9"/>
    <x v="15"/>
    <s v="Rättighetsnod"/>
    <x v="39"/>
    <x v="55"/>
    <s v="Läkemedel_Nurse view"/>
    <s v="Läkemedel_Nurse view_Change dose on one occasion"/>
    <x v="79"/>
    <m/>
    <m/>
    <m/>
    <s v="EXP Läkemedel"/>
    <x v="0"/>
    <s v="Grundbehörighet"/>
    <m/>
    <m/>
  </r>
  <r>
    <x v="9"/>
    <x v="15"/>
    <s v="Rättighetsnod"/>
    <x v="39"/>
    <x v="56"/>
    <s v="Läkemedel_Nurse view"/>
    <s v="Läkemedel_Nurse view_Sign administration occasion"/>
    <x v="80"/>
    <s v="Grupp: Läkemedel_x000a_Rättighetsnod: Nurse view_x000a_Värde: Student sign administration occasion _x000a_och _x000a_Grupp: Läkemedel_x000a_Rättighetsnod: Self-administrering_x000a_Värde: Sign self_x0002_administering _x000a_ska inte ges till samma användare"/>
    <m/>
    <m/>
    <s v="EXP Läkemedel"/>
    <x v="0"/>
    <s v="Grundbehörighet"/>
    <m/>
    <m/>
  </r>
  <r>
    <x v="9"/>
    <x v="15"/>
    <s v="Rättighetsnod"/>
    <x v="39"/>
    <x v="57"/>
    <s v="Läkemedel_Nurse view"/>
    <s v="Läkemedel_Nurse view_Skip administration occasion"/>
    <x v="81"/>
    <m/>
    <m/>
    <m/>
    <s v="EXP Läkemedel"/>
    <x v="0"/>
    <s v="Grundbehörighet"/>
    <m/>
    <m/>
  </r>
  <r>
    <x v="2"/>
    <x v="15"/>
    <s v="Rättighetsnod"/>
    <x v="34"/>
    <x v="43"/>
    <s v="Läkemedel_Drugs prescription"/>
    <s v="Läkemedel_Drugs prescription_Set ready to sign"/>
    <x v="98"/>
    <m/>
    <m/>
    <s v="Hänvisar till IVO ärende: Ej tillåtet med &quot;förförskrivning&quot;"/>
    <s v="EXP Läkemedel"/>
    <x v="2"/>
    <s v=""/>
    <m/>
    <m/>
  </r>
  <r>
    <x v="9"/>
    <x v="15"/>
    <s v="Rättighetsnod"/>
    <x v="41"/>
    <x v="62"/>
    <s v="Läkemedel_Patient group direction"/>
    <s v="Läkemedel_Patient group direction_Use PGD"/>
    <x v="90"/>
    <m/>
    <m/>
    <m/>
    <s v="EXP Läkemedel"/>
    <x v="0"/>
    <s v="Grundbehörighet"/>
    <m/>
    <m/>
  </r>
  <r>
    <x v="9"/>
    <x v="15"/>
    <s v="Rättighetsnod"/>
    <x v="42"/>
    <x v="63"/>
    <s v="Läkemedel_Verbal prescription"/>
    <s v="Läkemedel_Verbal prescription_Register verbal prescription"/>
    <x v="92"/>
    <m/>
    <m/>
    <m/>
    <s v="EXP Läkemedel"/>
    <x v="0"/>
    <s v="Grundbehörighet"/>
    <m/>
    <m/>
  </r>
  <r>
    <x v="9"/>
    <x v="15"/>
    <s v="Rättighetsnod"/>
    <x v="4"/>
    <x v="41"/>
    <s v="Läkemedel_View"/>
    <s v="Läkemedel_View_Open Medication"/>
    <x v="61"/>
    <m/>
    <m/>
    <m/>
    <s v="EXP Läkemedel"/>
    <x v="0"/>
    <s v="Grundbehörighet"/>
    <m/>
    <m/>
  </r>
  <r>
    <x v="10"/>
    <x v="15"/>
    <s v="Funktionskloss"/>
    <x v="34"/>
    <x v="46"/>
    <s v="Läkemedel_Drugs prescription"/>
    <s v="Läkemedel_Drugs prescription_Save a personal favorite"/>
    <x v="66"/>
    <m/>
    <m/>
    <m/>
    <s v="EXP Läkemedel"/>
    <x v="1"/>
    <s v=""/>
    <m/>
    <m/>
  </r>
  <r>
    <x v="10"/>
    <x v="15"/>
    <s v="Rättighetsnod"/>
    <x v="39"/>
    <x v="66"/>
    <s v="Läkemedel_Nurse view"/>
    <s v="Läkemedel_Nurse view_Student sign administration occasion"/>
    <x v="97"/>
    <m/>
    <m/>
    <m/>
    <s v="EXP Läkemedel"/>
    <x v="0"/>
    <s v="Grundbehörighet"/>
    <m/>
    <m/>
  </r>
  <r>
    <x v="10"/>
    <x v="15"/>
    <s v="Rättighetsnod"/>
    <x v="4"/>
    <x v="41"/>
    <s v="Läkemedel_View"/>
    <s v="Läkemedel_View_Open Medication"/>
    <x v="61"/>
    <m/>
    <m/>
    <m/>
    <s v="EXP Läkemedel"/>
    <x v="0"/>
    <s v="Grundbehörighet"/>
    <m/>
    <m/>
  </r>
  <r>
    <x v="11"/>
    <x v="15"/>
    <s v="Rättighetsnod"/>
    <x v="36"/>
    <x v="50"/>
    <s v="Läkemedel_Activate unplanned drug treatment"/>
    <s v="Läkemedel_Activate unplanned drug treatment_Activate a unplanned drug treatment to active"/>
    <x v="70"/>
    <m/>
    <m/>
    <m/>
    <s v="EXP Läkemedel"/>
    <x v="0"/>
    <s v="Grundbehörighet"/>
    <m/>
    <m/>
  </r>
  <r>
    <x v="11"/>
    <x v="15"/>
    <s v="Rättighetsnod"/>
    <x v="37"/>
    <x v="6"/>
    <s v="Läkemedel_Consumables"/>
    <s v="Läkemedel_Consumables_Sign"/>
    <x v="73"/>
    <m/>
    <m/>
    <m/>
    <s v="EXP Läkemedel"/>
    <x v="0"/>
    <s v="Grundbehörighet"/>
    <m/>
    <m/>
  </r>
  <r>
    <x v="11"/>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11"/>
    <x v="15"/>
    <s v="Rättighetsnod"/>
    <x v="34"/>
    <x v="51"/>
    <s v="Läkemedel_Drugs prescription"/>
    <s v="Läkemedel_Drugs prescription_Print recipe and requisition"/>
    <x v="77"/>
    <m/>
    <m/>
    <m/>
    <s v="EXP Läkemedel"/>
    <x v="0"/>
    <s v="Grundbehörighet"/>
    <m/>
    <m/>
  </r>
  <r>
    <x v="11"/>
    <x v="15"/>
    <s v="Funktionskloss"/>
    <x v="34"/>
    <x v="46"/>
    <s v="Läkemedel_Drugs prescription"/>
    <s v="Läkemedel_Drugs prescription_Save a personal favorite"/>
    <x v="66"/>
    <m/>
    <m/>
    <m/>
    <s v="EXP Läkemedel"/>
    <x v="1"/>
    <s v=""/>
    <m/>
    <m/>
  </r>
  <r>
    <x v="9"/>
    <x v="15"/>
    <s v="Rättighetsnod"/>
    <x v="34"/>
    <x v="43"/>
    <s v="Läkemedel_Drugs prescription"/>
    <s v="Läkemedel_Drugs prescription_Set ready to sign"/>
    <x v="98"/>
    <m/>
    <m/>
    <s v="Hänvisar till IVO ärende: Ej tillåtet med &quot;förförskrivning&quot;"/>
    <s v="EXP Läkemedel"/>
    <x v="2"/>
    <s v=""/>
    <m/>
    <m/>
  </r>
  <r>
    <x v="11"/>
    <x v="15"/>
    <s v="Rättighetsnod"/>
    <x v="34"/>
    <x v="6"/>
    <s v="Läkemedel_Drugs prescription"/>
    <s v="Läkemedel_Drugs prescription_Sign"/>
    <x v="78"/>
    <m/>
    <m/>
    <m/>
    <s v="EXP Läkemedel"/>
    <x v="0"/>
    <s v="Grundbehörighet"/>
    <m/>
    <m/>
  </r>
  <r>
    <x v="11"/>
    <x v="15"/>
    <s v="Rättighetsnod"/>
    <x v="39"/>
    <x v="55"/>
    <s v="Läkemedel_Nurse view"/>
    <s v="Läkemedel_Nurse view_Change dose on one occasion"/>
    <x v="79"/>
    <m/>
    <m/>
    <m/>
    <s v="EXP Läkemedel"/>
    <x v="0"/>
    <s v="Grundbehörighet"/>
    <m/>
    <m/>
  </r>
  <r>
    <x v="11"/>
    <x v="15"/>
    <s v="Rättighetsnod"/>
    <x v="39"/>
    <x v="56"/>
    <s v="Läkemedel_Nurse view"/>
    <s v="Läkemedel_Nurse view_Sign administration occasion"/>
    <x v="80"/>
    <s v="Grupp: Läkemedel_x000a_Rättighetsnod: Nurse view_x000a_Värde: Student sign administration occasion _x000a_och _x000a_Grupp: Läkemedel_x000a_Rättighetsnod: Self-administrering_x000a_Värde: Sign self_x0002_administering _x000a_ska inte ges till samma användare"/>
    <m/>
    <m/>
    <s v="EXP Läkemedel"/>
    <x v="0"/>
    <s v="Grundbehörighet"/>
    <m/>
    <m/>
  </r>
  <r>
    <x v="11"/>
    <x v="15"/>
    <s v="Rättighetsnod"/>
    <x v="39"/>
    <x v="57"/>
    <s v="Läkemedel_Nurse view"/>
    <s v="Läkemedel_Nurse view_Skip administration occasion"/>
    <x v="81"/>
    <m/>
    <m/>
    <m/>
    <s v="EXP Läkemedel"/>
    <x v="0"/>
    <s v="Grundbehörighet"/>
    <m/>
    <m/>
  </r>
  <r>
    <x v="11"/>
    <x v="15"/>
    <s v="Rättighetsnod"/>
    <x v="34"/>
    <x v="43"/>
    <s v="Läkemedel_Drugs prescription"/>
    <s v="Läkemedel_Drugs prescription_Set ready to sign"/>
    <x v="98"/>
    <m/>
    <m/>
    <s v="Hänvisar till IVO ärende: Ej tillåtet med &quot;förförskrivning&quot;"/>
    <s v="EXP Läkemedel"/>
    <x v="2"/>
    <s v=""/>
    <m/>
    <m/>
  </r>
  <r>
    <x v="11"/>
    <x v="15"/>
    <s v="Rättighetsnod"/>
    <x v="41"/>
    <x v="62"/>
    <s v="Läkemedel_Patient group direction"/>
    <s v="Läkemedel_Patient group direction_Use PGD"/>
    <x v="90"/>
    <m/>
    <m/>
    <m/>
    <s v="EXP Läkemedel"/>
    <x v="0"/>
    <s v="Grundbehörighet"/>
    <m/>
    <m/>
  </r>
  <r>
    <x v="11"/>
    <x v="15"/>
    <s v="Rättighetsnod"/>
    <x v="42"/>
    <x v="63"/>
    <s v="Läkemedel_Verbal prescription"/>
    <s v="Läkemedel_Verbal prescription_Register verbal prescription"/>
    <x v="92"/>
    <m/>
    <m/>
    <m/>
    <s v="EXP Läkemedel"/>
    <x v="0"/>
    <s v="Grundbehörighet"/>
    <m/>
    <m/>
  </r>
  <r>
    <x v="11"/>
    <x v="15"/>
    <s v="Rättighetsnod"/>
    <x v="4"/>
    <x v="41"/>
    <s v="Läkemedel_View"/>
    <s v="Läkemedel_View_Open Medication"/>
    <x v="61"/>
    <m/>
    <m/>
    <m/>
    <s v="EXP Läkemedel"/>
    <x v="0"/>
    <s v="Grundbehörighet"/>
    <m/>
    <m/>
  </r>
  <r>
    <x v="4"/>
    <x v="15"/>
    <s v="Funktionskloss"/>
    <x v="34"/>
    <x v="46"/>
    <s v="Läkemedel_Drugs prescription"/>
    <s v="Läkemedel_Drugs prescription_Save a personal favorite"/>
    <x v="66"/>
    <m/>
    <m/>
    <m/>
    <s v="EXP Läkemedel"/>
    <x v="1"/>
    <s v=""/>
    <m/>
    <m/>
  </r>
  <r>
    <x v="0"/>
    <x v="16"/>
    <s v="Rättighetsnod"/>
    <x v="44"/>
    <x v="67"/>
    <s v="Media Management_Create Media study"/>
    <s v="Media Management_Create Media study_Create"/>
    <x v="99"/>
    <m/>
    <m/>
    <m/>
    <s v="EXP Bildhantering och Multimedia"/>
    <x v="0"/>
    <s v="Grundbehörighet"/>
    <m/>
    <m/>
  </r>
  <r>
    <x v="0"/>
    <x v="16"/>
    <s v="Rättighetsnod"/>
    <x v="45"/>
    <x v="68"/>
    <s v="Media Management_Media overview"/>
    <s v="Media Management_Media overview_Search"/>
    <x v="100"/>
    <m/>
    <m/>
    <m/>
    <s v="EXP Bildhantering och Multimedia"/>
    <x v="0"/>
    <s v="Grundbehörighet"/>
    <m/>
    <m/>
  </r>
  <r>
    <x v="0"/>
    <x v="16"/>
    <s v="Rättighetsnod"/>
    <x v="46"/>
    <x v="3"/>
    <s v="Media Management_Media studies"/>
    <s v="Media Management_Media studies_Open"/>
    <x v="101"/>
    <m/>
    <m/>
    <m/>
    <s v="EXP Bildhantering och Multimedia"/>
    <x v="0"/>
    <s v="Grundbehörighet"/>
    <m/>
    <m/>
  </r>
  <r>
    <x v="1"/>
    <x v="16"/>
    <s v="Rättighetsnod"/>
    <x v="44"/>
    <x v="67"/>
    <s v="Media Management_Create Media study"/>
    <s v="Media Management_Create Media study_Create"/>
    <x v="99"/>
    <m/>
    <m/>
    <m/>
    <s v="EXP Bildhantering och Multimedia"/>
    <x v="0"/>
    <s v="Grundbehörighet"/>
    <m/>
    <m/>
  </r>
  <r>
    <x v="1"/>
    <x v="16"/>
    <s v="Rättighetsnod"/>
    <x v="45"/>
    <x v="68"/>
    <s v="Media Management_Media overview"/>
    <s v="Media Management_Media overview_Search"/>
    <x v="100"/>
    <m/>
    <m/>
    <m/>
    <s v="EXP Bildhantering och Multimedia"/>
    <x v="0"/>
    <s v="Grundbehörighet"/>
    <m/>
    <m/>
  </r>
  <r>
    <x v="1"/>
    <x v="16"/>
    <s v="Rättighetsnod"/>
    <x v="46"/>
    <x v="3"/>
    <s v="Media Management_Media studies"/>
    <s v="Media Management_Media studies_Open"/>
    <x v="101"/>
    <m/>
    <m/>
    <m/>
    <s v="EXP Bildhantering och Multimedia"/>
    <x v="0"/>
    <s v="Grundbehörighet"/>
    <m/>
    <m/>
  </r>
  <r>
    <x v="2"/>
    <x v="16"/>
    <s v="Rättighetsnod"/>
    <x v="44"/>
    <x v="67"/>
    <s v="Media Management_Create Media study"/>
    <s v="Media Management_Create Media study_Create"/>
    <x v="99"/>
    <m/>
    <m/>
    <m/>
    <s v="EXP Bildhantering och Multimedia"/>
    <x v="0"/>
    <s v="Grundbehörighet"/>
    <m/>
    <m/>
  </r>
  <r>
    <x v="2"/>
    <x v="16"/>
    <s v="Rättighetsnod"/>
    <x v="45"/>
    <x v="68"/>
    <s v="Media Management_Media overview"/>
    <s v="Media Management_Media overview_Search"/>
    <x v="100"/>
    <m/>
    <m/>
    <m/>
    <s v="EXP Bildhantering och Multimedia"/>
    <x v="0"/>
    <s v="Grundbehörighet"/>
    <m/>
    <m/>
  </r>
  <r>
    <x v="2"/>
    <x v="16"/>
    <s v="Rättighetsnod"/>
    <x v="46"/>
    <x v="3"/>
    <s v="Media Management_Media studies"/>
    <s v="Media Management_Media studies_Open"/>
    <x v="101"/>
    <m/>
    <m/>
    <m/>
    <s v="EXP Bildhantering och Multimedia"/>
    <x v="0"/>
    <s v="Grundbehörighet"/>
    <m/>
    <m/>
  </r>
  <r>
    <x v="3"/>
    <x v="16"/>
    <s v="Rättighetsnod"/>
    <x v="44"/>
    <x v="67"/>
    <s v="Media Management_Create Media study"/>
    <s v="Media Management_Create Media study_Create"/>
    <x v="99"/>
    <m/>
    <m/>
    <m/>
    <s v="EXP Bildhantering och Multimedia"/>
    <x v="0"/>
    <s v="Grundbehörighet"/>
    <m/>
    <m/>
  </r>
  <r>
    <x v="3"/>
    <x v="16"/>
    <s v="Rättighetsnod"/>
    <x v="45"/>
    <x v="68"/>
    <s v="Media Management_Media overview"/>
    <s v="Media Management_Media overview_Search"/>
    <x v="100"/>
    <m/>
    <m/>
    <m/>
    <s v="EXP Bildhantering och Multimedia"/>
    <x v="0"/>
    <s v="Grundbehörighet"/>
    <m/>
    <m/>
  </r>
  <r>
    <x v="3"/>
    <x v="16"/>
    <s v="Rättighetsnod"/>
    <x v="46"/>
    <x v="3"/>
    <s v="Media Management_Media studies"/>
    <s v="Media Management_Media studies_Open"/>
    <x v="101"/>
    <m/>
    <m/>
    <m/>
    <s v="EXP Bildhantering och Multimedia"/>
    <x v="0"/>
    <s v="Grundbehörighet"/>
    <m/>
    <m/>
  </r>
  <r>
    <x v="5"/>
    <x v="16"/>
    <s v="Rättighetsnod"/>
    <x v="44"/>
    <x v="67"/>
    <s v="Media Management_Create Media study"/>
    <s v="Media Management_Create Media study_Create"/>
    <x v="99"/>
    <m/>
    <m/>
    <m/>
    <s v="EXP Bildhantering och Multimedia"/>
    <x v="0"/>
    <s v="Grundbehörighet"/>
    <m/>
    <m/>
  </r>
  <r>
    <x v="5"/>
    <x v="16"/>
    <s v="Rättighetsnod"/>
    <x v="45"/>
    <x v="68"/>
    <s v="Media Management_Media overview"/>
    <s v="Media Management_Media overview_Search"/>
    <x v="100"/>
    <m/>
    <m/>
    <m/>
    <s v="EXP Bildhantering och Multimedia"/>
    <x v="0"/>
    <s v="Grundbehörighet"/>
    <m/>
    <m/>
  </r>
  <r>
    <x v="5"/>
    <x v="16"/>
    <s v="Rättighetsnod"/>
    <x v="46"/>
    <x v="3"/>
    <s v="Media Management_Media studies"/>
    <s v="Media Management_Media studies_Open"/>
    <x v="101"/>
    <m/>
    <m/>
    <m/>
    <s v="EXP Bildhantering och Multimedia"/>
    <x v="0"/>
    <s v="Grundbehörighet"/>
    <m/>
    <m/>
  </r>
  <r>
    <x v="17"/>
    <x v="16"/>
    <s v="Rättighetsnod"/>
    <x v="45"/>
    <x v="68"/>
    <s v="Media Management_Media overview"/>
    <s v="Media Management_Media overview_Search"/>
    <x v="100"/>
    <m/>
    <m/>
    <m/>
    <s v="EXP Bildhantering och Multimedia"/>
    <x v="0"/>
    <s v="Grundbehörighet"/>
    <m/>
    <m/>
  </r>
  <r>
    <x v="17"/>
    <x v="16"/>
    <s v="Rättighetsnod"/>
    <x v="46"/>
    <x v="3"/>
    <s v="Media Management_Media studies"/>
    <s v="Media Management_Media studies_Open"/>
    <x v="101"/>
    <m/>
    <m/>
    <m/>
    <s v="EXP Bildhantering och Multimedia"/>
    <x v="0"/>
    <s v="Grundbehörighet"/>
    <m/>
    <m/>
  </r>
  <r>
    <x v="6"/>
    <x v="16"/>
    <s v="Rättighetsnod"/>
    <x v="44"/>
    <x v="67"/>
    <s v="Media Management_Create Media study"/>
    <s v="Media Management_Create Media study_Create"/>
    <x v="99"/>
    <m/>
    <m/>
    <m/>
    <s v="EXP Bildhantering och Multimedia"/>
    <x v="0"/>
    <s v="Grundbehörighet"/>
    <m/>
    <m/>
  </r>
  <r>
    <x v="6"/>
    <x v="16"/>
    <s v="Rättighetsnod"/>
    <x v="45"/>
    <x v="68"/>
    <s v="Media Management_Media overview"/>
    <s v="Media Management_Media overview_Search"/>
    <x v="100"/>
    <m/>
    <m/>
    <m/>
    <s v="EXP Bildhantering och Multimedia"/>
    <x v="0"/>
    <s v="Grundbehörighet"/>
    <m/>
    <m/>
  </r>
  <r>
    <x v="6"/>
    <x v="16"/>
    <s v="Rättighetsnod"/>
    <x v="46"/>
    <x v="3"/>
    <s v="Media Management_Media studies"/>
    <s v="Media Management_Media studies_Open"/>
    <x v="101"/>
    <m/>
    <m/>
    <m/>
    <s v="EXP Bildhantering och Multimedia"/>
    <x v="0"/>
    <s v="Grundbehörighet"/>
    <m/>
    <m/>
  </r>
  <r>
    <x v="7"/>
    <x v="16"/>
    <s v="Rättighetsnod"/>
    <x v="44"/>
    <x v="67"/>
    <s v="Media Management_Create Media study"/>
    <s v="Media Management_Create Media study_Create"/>
    <x v="99"/>
    <m/>
    <m/>
    <m/>
    <s v="EXP Bildhantering och Multimedia"/>
    <x v="0"/>
    <s v="Grundbehörighet"/>
    <m/>
    <m/>
  </r>
  <r>
    <x v="7"/>
    <x v="16"/>
    <s v="Rättighetsnod"/>
    <x v="45"/>
    <x v="68"/>
    <s v="Media Management_Media overview"/>
    <s v="Media Management_Media overview_Search"/>
    <x v="100"/>
    <m/>
    <m/>
    <m/>
    <s v="EXP Bildhantering och Multimedia"/>
    <x v="0"/>
    <s v="Grundbehörighet"/>
    <m/>
    <m/>
  </r>
  <r>
    <x v="7"/>
    <x v="16"/>
    <s v="Rättighetsnod"/>
    <x v="46"/>
    <x v="3"/>
    <s v="Media Management_Media studies"/>
    <s v="Media Management_Media studies_Open"/>
    <x v="101"/>
    <m/>
    <m/>
    <m/>
    <s v="EXP Bildhantering och Multimedia"/>
    <x v="0"/>
    <s v="Grundbehörighet"/>
    <m/>
    <m/>
  </r>
  <r>
    <x v="8"/>
    <x v="16"/>
    <s v="Rättighetsnod"/>
    <x v="44"/>
    <x v="67"/>
    <s v="Media Management_Create Media study"/>
    <s v="Media Management_Create Media study_Create"/>
    <x v="99"/>
    <m/>
    <m/>
    <m/>
    <s v="EXP Bildhantering och Multimedia"/>
    <x v="0"/>
    <s v="Grundbehörighet"/>
    <m/>
    <m/>
  </r>
  <r>
    <x v="8"/>
    <x v="16"/>
    <s v="Rättighetsnod"/>
    <x v="45"/>
    <x v="68"/>
    <s v="Media Management_Media overview"/>
    <s v="Media Management_Media overview_Search"/>
    <x v="100"/>
    <m/>
    <m/>
    <m/>
    <s v="EXP Bildhantering och Multimedia"/>
    <x v="0"/>
    <s v="Grundbehörighet"/>
    <m/>
    <m/>
  </r>
  <r>
    <x v="8"/>
    <x v="16"/>
    <s v="Rättighetsnod"/>
    <x v="46"/>
    <x v="3"/>
    <s v="Media Management_Media studies"/>
    <s v="Media Management_Media studies_Open"/>
    <x v="101"/>
    <m/>
    <m/>
    <m/>
    <s v="EXP Bildhantering och Multimedia"/>
    <x v="0"/>
    <s v="Grundbehörighet"/>
    <m/>
    <m/>
  </r>
  <r>
    <x v="13"/>
    <x v="5"/>
    <s v="Rättighetsnod"/>
    <x v="13"/>
    <x v="3"/>
    <s v="Beställning och svar_SpecimenCollection"/>
    <s v="Beställning och svar_SpecimenCollection_Open"/>
    <x v="23"/>
    <m/>
    <m/>
    <m/>
    <s v="EXP BoS"/>
    <x v="0"/>
    <s v="Grundbehörighet"/>
    <m/>
    <m/>
  </r>
  <r>
    <x v="13"/>
    <x v="5"/>
    <s v="Rättighetsnod"/>
    <x v="14"/>
    <x v="3"/>
    <s v="Beställning och svar_Status"/>
    <s v="Beställning och svar_Status_Open"/>
    <x v="24"/>
    <m/>
    <m/>
    <m/>
    <s v="EXP BoS"/>
    <x v="0"/>
    <s v="Grundbehörighet"/>
    <m/>
    <m/>
  </r>
  <r>
    <x v="13"/>
    <x v="5"/>
    <s v="Rättighetsnod"/>
    <x v="47"/>
    <x v="3"/>
    <s v="Beställning och svar_ResistanceOverview"/>
    <s v="Beställning och svar_ResistanceOverview_Open"/>
    <x v="102"/>
    <m/>
    <m/>
    <m/>
    <s v="EXP BoS"/>
    <x v="0"/>
    <s v="Grundbehörighet"/>
    <m/>
    <m/>
  </r>
  <r>
    <x v="9"/>
    <x v="16"/>
    <s v="Rättighetsnod"/>
    <x v="44"/>
    <x v="67"/>
    <s v="Media Management_Create Media study"/>
    <s v="Media Management_Create Media study_Create"/>
    <x v="99"/>
    <m/>
    <m/>
    <m/>
    <s v="EXP Bildhantering och Multimedia"/>
    <x v="0"/>
    <s v="Grundbehörighet"/>
    <m/>
    <m/>
  </r>
  <r>
    <x v="9"/>
    <x v="16"/>
    <s v="Rättighetsnod"/>
    <x v="45"/>
    <x v="68"/>
    <s v="Media Management_Media overview"/>
    <s v="Media Management_Media overview_Search"/>
    <x v="100"/>
    <m/>
    <m/>
    <m/>
    <s v="EXP Bildhantering och Multimedia"/>
    <x v="0"/>
    <s v="Grundbehörighet"/>
    <m/>
    <m/>
  </r>
  <r>
    <x v="9"/>
    <x v="16"/>
    <s v="Rättighetsnod"/>
    <x v="46"/>
    <x v="3"/>
    <s v="Media Management_Media studies"/>
    <s v="Media Management_Media studies_Open"/>
    <x v="101"/>
    <m/>
    <m/>
    <m/>
    <s v="EXP Bildhantering och Multimedia"/>
    <x v="0"/>
    <s v="Grundbehörighet"/>
    <m/>
    <m/>
  </r>
  <r>
    <x v="10"/>
    <x v="16"/>
    <s v="Rättighetsnod"/>
    <x v="44"/>
    <x v="67"/>
    <s v="Media Management_Create Media study"/>
    <s v="Media Management_Create Media study_Create"/>
    <x v="99"/>
    <m/>
    <m/>
    <m/>
    <s v="EXP Bildhantering och Multimedia"/>
    <x v="0"/>
    <s v="Grundbehörighet"/>
    <m/>
    <m/>
  </r>
  <r>
    <x v="10"/>
    <x v="16"/>
    <s v="Rättighetsnod"/>
    <x v="45"/>
    <x v="68"/>
    <s v="Media Management_Media overview"/>
    <s v="Media Management_Media overview_Search"/>
    <x v="100"/>
    <m/>
    <m/>
    <m/>
    <s v="EXP Bildhantering och Multimedia"/>
    <x v="0"/>
    <s v="Grundbehörighet"/>
    <m/>
    <m/>
  </r>
  <r>
    <x v="10"/>
    <x v="16"/>
    <s v="Rättighetsnod"/>
    <x v="46"/>
    <x v="3"/>
    <s v="Media Management_Media studies"/>
    <s v="Media Management_Media studies_Open"/>
    <x v="101"/>
    <m/>
    <m/>
    <m/>
    <s v="EXP Bildhantering och Multimedia"/>
    <x v="0"/>
    <s v="Grundbehörighet"/>
    <m/>
    <m/>
  </r>
  <r>
    <x v="11"/>
    <x v="16"/>
    <s v="Rättighetsnod"/>
    <x v="44"/>
    <x v="67"/>
    <s v="Media Management_Create Media study"/>
    <s v="Media Management_Create Media study_Create"/>
    <x v="99"/>
    <m/>
    <m/>
    <m/>
    <s v="EXP Bildhantering och Multimedia"/>
    <x v="0"/>
    <s v="Grundbehörighet"/>
    <m/>
    <m/>
  </r>
  <r>
    <x v="11"/>
    <x v="16"/>
    <s v="Rättighetsnod"/>
    <x v="45"/>
    <x v="68"/>
    <s v="Media Management_Media overview"/>
    <s v="Media Management_Media overview_Search"/>
    <x v="100"/>
    <m/>
    <m/>
    <m/>
    <s v="EXP Bildhantering och Multimedia"/>
    <x v="0"/>
    <s v="Grundbehörighet"/>
    <m/>
    <m/>
  </r>
  <r>
    <x v="11"/>
    <x v="16"/>
    <s v="Rättighetsnod"/>
    <x v="46"/>
    <x v="3"/>
    <s v="Media Management_Media studies"/>
    <s v="Media Management_Media studies_Open"/>
    <x v="101"/>
    <m/>
    <m/>
    <m/>
    <s v="EXP Bildhantering och Multimedia"/>
    <x v="0"/>
    <s v="Grundbehörighet"/>
    <m/>
    <m/>
  </r>
  <r>
    <x v="0"/>
    <x v="17"/>
    <s v="Rättighetsnod"/>
    <x v="48"/>
    <x v="69"/>
    <s v="Nova_access"/>
    <s v="Nova_access_advanced"/>
    <x v="103"/>
    <m/>
    <m/>
    <m/>
    <s v="EXP Vårddokumentation"/>
    <x v="0"/>
    <s v="Grundbehörighet"/>
    <m/>
    <m/>
  </r>
  <r>
    <x v="1"/>
    <x v="17"/>
    <s v="Rättighetsnod"/>
    <x v="48"/>
    <x v="69"/>
    <s v="Nova_access"/>
    <s v="Nova_access_advanced"/>
    <x v="103"/>
    <m/>
    <m/>
    <m/>
    <s v="EXP Vårddokumentation"/>
    <x v="0"/>
    <s v="Grundbehörighet"/>
    <m/>
    <m/>
  </r>
  <r>
    <x v="2"/>
    <x v="17"/>
    <s v="Rättighetsnod"/>
    <x v="48"/>
    <x v="69"/>
    <s v="Nova_access"/>
    <s v="Nova_access_advanced"/>
    <x v="103"/>
    <m/>
    <m/>
    <m/>
    <s v="EXP Vårddokumentation"/>
    <x v="0"/>
    <s v="Grundbehörighet"/>
    <m/>
    <m/>
  </r>
  <r>
    <x v="3"/>
    <x v="17"/>
    <s v="Rättighetsnod"/>
    <x v="48"/>
    <x v="69"/>
    <s v="Nova_access"/>
    <s v="Nova_access_advanced"/>
    <x v="103"/>
    <m/>
    <m/>
    <m/>
    <s v="EXP Vårddokumentation"/>
    <x v="0"/>
    <s v="Grundbehörighet"/>
    <m/>
    <m/>
  </r>
  <r>
    <x v="4"/>
    <x v="17"/>
    <s v="Rättighetsnod"/>
    <x v="48"/>
    <x v="69"/>
    <s v="Nova_access"/>
    <s v="Nova_access_advanced"/>
    <x v="103"/>
    <m/>
    <m/>
    <m/>
    <s v="EXP Vårddokumentation"/>
    <x v="0"/>
    <s v="Grundbehörighet"/>
    <m/>
    <m/>
  </r>
  <r>
    <x v="12"/>
    <x v="17"/>
    <s v="Rättighetsnod"/>
    <x v="48"/>
    <x v="69"/>
    <s v="Nova_access"/>
    <s v="Nova_access_advanced"/>
    <x v="103"/>
    <m/>
    <m/>
    <m/>
    <s v="EXP Vårddokumentation"/>
    <x v="0"/>
    <s v="Grundbehörighet"/>
    <m/>
    <m/>
  </r>
  <r>
    <x v="5"/>
    <x v="17"/>
    <s v="Rättighetsnod"/>
    <x v="48"/>
    <x v="69"/>
    <s v="Nova_access"/>
    <s v="Nova_access_advanced"/>
    <x v="103"/>
    <m/>
    <m/>
    <m/>
    <s v="EXP Vårddokumentation"/>
    <x v="0"/>
    <s v="Grundbehörighet"/>
    <m/>
    <m/>
  </r>
  <r>
    <x v="6"/>
    <x v="17"/>
    <s v="Rättighetsnod"/>
    <x v="48"/>
    <x v="69"/>
    <s v="Nova_access"/>
    <s v="Nova_access_advanced"/>
    <x v="103"/>
    <m/>
    <m/>
    <m/>
    <s v="EXP Vårddokumentation"/>
    <x v="0"/>
    <s v="Grundbehörighet"/>
    <m/>
    <m/>
  </r>
  <r>
    <x v="7"/>
    <x v="17"/>
    <s v="Rättighetsnod"/>
    <x v="48"/>
    <x v="69"/>
    <s v="Nova_access"/>
    <s v="Nova_access_advanced"/>
    <x v="103"/>
    <m/>
    <m/>
    <m/>
    <s v="EXP Vårddokumentation"/>
    <x v="0"/>
    <s v="Grundbehörighet"/>
    <m/>
    <m/>
  </r>
  <r>
    <x v="8"/>
    <x v="17"/>
    <s v="Rättighetsnod"/>
    <x v="48"/>
    <x v="69"/>
    <s v="Nova_access"/>
    <s v="Nova_access_advanced"/>
    <x v="103"/>
    <m/>
    <m/>
    <m/>
    <s v="EXP Vårddokumentation"/>
    <x v="0"/>
    <s v="Grundbehörighet"/>
    <m/>
    <m/>
  </r>
  <r>
    <x v="9"/>
    <x v="17"/>
    <s v="Rättighetsnod"/>
    <x v="48"/>
    <x v="69"/>
    <s v="Nova_access"/>
    <s v="Nova_access_advanced"/>
    <x v="103"/>
    <m/>
    <m/>
    <m/>
    <s v="EXP Vårddokumentation"/>
    <x v="0"/>
    <s v="Grundbehörighet"/>
    <m/>
    <m/>
  </r>
  <r>
    <x v="10"/>
    <x v="17"/>
    <s v="Rättighetsnod"/>
    <x v="48"/>
    <x v="69"/>
    <s v="Nova_access"/>
    <s v="Nova_access_advanced"/>
    <x v="103"/>
    <m/>
    <m/>
    <m/>
    <s v="EXP Vårddokumentation"/>
    <x v="0"/>
    <s v="Grundbehörighet"/>
    <m/>
    <m/>
  </r>
  <r>
    <x v="11"/>
    <x v="17"/>
    <s v="Rättighetsnod"/>
    <x v="48"/>
    <x v="69"/>
    <s v="Nova_access"/>
    <s v="Nova_access_advanced"/>
    <x v="103"/>
    <m/>
    <m/>
    <m/>
    <s v="EXP Vårddokumentation"/>
    <x v="0"/>
    <s v="Grundbehörighet"/>
    <m/>
    <m/>
  </r>
  <r>
    <x v="0"/>
    <x v="18"/>
    <s v="Funktionskloss"/>
    <x v="49"/>
    <x v="70"/>
    <s v="Operation (TM2) _TheatreCaseConfirmation"/>
    <s v="Operation (TM2) _TheatreCaseConfirmation_Confirm schedule"/>
    <x v="104"/>
    <m/>
    <m/>
    <m/>
    <s v="VAL Operation"/>
    <x v="1"/>
    <s v=""/>
    <m/>
    <m/>
  </r>
  <r>
    <x v="9"/>
    <x v="18"/>
    <s v="Funktionskloss"/>
    <x v="49"/>
    <x v="70"/>
    <s v="Operation (TM2) _TheatreCaseConfirmation"/>
    <s v="Operation (TM2) _TheatreCaseConfirmation_Confirm schedule"/>
    <x v="104"/>
    <m/>
    <m/>
    <m/>
    <s v="VAL Operation"/>
    <x v="1"/>
    <s v=""/>
    <m/>
    <m/>
  </r>
  <r>
    <x v="11"/>
    <x v="18"/>
    <s v="Funktionskloss"/>
    <x v="49"/>
    <x v="70"/>
    <s v="Operation (TM2) _TheatreCaseConfirmation"/>
    <s v="Operation (TM2) _TheatreCaseConfirmation_Confirm schedule"/>
    <x v="104"/>
    <m/>
    <m/>
    <m/>
    <s v="VAL Operation"/>
    <x v="1"/>
    <s v=""/>
    <m/>
    <m/>
  </r>
  <r>
    <x v="1"/>
    <x v="18"/>
    <s v="Funktionskloss"/>
    <x v="50"/>
    <x v="8"/>
    <s v="Operation (TM2) _AnaestheticPlan"/>
    <s v="Operation (TM2) _AnaestheticPlan_Save"/>
    <x v="105"/>
    <m/>
    <m/>
    <m/>
    <s v="VAL Operation"/>
    <x v="1"/>
    <s v=""/>
    <m/>
    <m/>
  </r>
  <r>
    <x v="1"/>
    <x v="18"/>
    <s v="Funktionskloss"/>
    <x v="50"/>
    <x v="6"/>
    <s v="Operation (TM2) _AnaestheticPlan"/>
    <s v="Operation (TM2) _AnaestheticPlan_Sign"/>
    <x v="106"/>
    <m/>
    <m/>
    <m/>
    <s v="VAL Operation"/>
    <x v="1"/>
    <s v=""/>
    <m/>
    <m/>
  </r>
  <r>
    <x v="1"/>
    <x v="18"/>
    <s v="Funktionskloss"/>
    <x v="49"/>
    <x v="70"/>
    <s v="Operation (TM2) _TheatreCaseConfirmation"/>
    <s v="Operation (TM2) _TheatreCaseConfirmation_Confirm schedule"/>
    <x v="104"/>
    <m/>
    <m/>
    <m/>
    <s v="VAL Operation"/>
    <x v="1"/>
    <s v=""/>
    <m/>
    <m/>
  </r>
  <r>
    <x v="2"/>
    <x v="18"/>
    <s v="Funktionskloss"/>
    <x v="50"/>
    <x v="8"/>
    <s v="Operation (TM2) _AnaestheticPlan"/>
    <s v="Operation (TM2) _AnaestheticPlan_Save"/>
    <x v="105"/>
    <m/>
    <m/>
    <m/>
    <s v="VAL Operation"/>
    <x v="1"/>
    <s v=""/>
    <m/>
    <m/>
  </r>
  <r>
    <x v="2"/>
    <x v="18"/>
    <s v="Funktionskloss"/>
    <x v="50"/>
    <x v="6"/>
    <s v="Operation (TM2) _AnaestheticPlan"/>
    <s v="Operation (TM2) _AnaestheticPlan_Sign"/>
    <x v="106"/>
    <m/>
    <m/>
    <m/>
    <s v="VAL Operation"/>
    <x v="1"/>
    <s v=""/>
    <m/>
    <m/>
  </r>
  <r>
    <x v="3"/>
    <x v="18"/>
    <s v="Funktionskloss"/>
    <x v="50"/>
    <x v="3"/>
    <s v="Operation (TM2) _AnaestheticPlan"/>
    <s v="Operation (TM2) _AnaestheticPlan_Open"/>
    <x v="107"/>
    <m/>
    <m/>
    <m/>
    <s v="VAL Operation"/>
    <x v="1"/>
    <s v=""/>
    <m/>
    <m/>
  </r>
  <r>
    <x v="3"/>
    <x v="18"/>
    <s v="Funktionskloss"/>
    <x v="50"/>
    <x v="8"/>
    <s v="Operation (TM2) _AnaestheticPlan"/>
    <s v="Operation (TM2) _AnaestheticPlan_Save"/>
    <x v="105"/>
    <m/>
    <m/>
    <m/>
    <s v="VAL Operation"/>
    <x v="1"/>
    <s v=""/>
    <m/>
    <m/>
  </r>
  <r>
    <x v="3"/>
    <x v="18"/>
    <s v="Funktionskloss"/>
    <x v="50"/>
    <x v="6"/>
    <s v="Operation (TM2) _AnaestheticPlan"/>
    <s v="Operation (TM2) _AnaestheticPlan_Sign"/>
    <x v="106"/>
    <m/>
    <m/>
    <m/>
    <s v="VAL Operation"/>
    <x v="1"/>
    <s v=""/>
    <m/>
    <m/>
  </r>
  <r>
    <x v="12"/>
    <x v="18"/>
    <s v="Funktionskloss"/>
    <x v="50"/>
    <x v="3"/>
    <s v="Operation (TM2) _AnaestheticPlan"/>
    <s v="Operation (TM2) _AnaestheticPlan_Open"/>
    <x v="108"/>
    <m/>
    <m/>
    <m/>
    <s v="VAL Operation"/>
    <x v="1"/>
    <s v=""/>
    <m/>
    <m/>
  </r>
  <r>
    <x v="12"/>
    <x v="18"/>
    <s v="Funktionskloss"/>
    <x v="50"/>
    <x v="8"/>
    <s v="Operation (TM2) _AnaestheticPlan"/>
    <s v="Operation (TM2) _AnaestheticPlan_Save"/>
    <x v="105"/>
    <m/>
    <m/>
    <m/>
    <s v="VAL Operation"/>
    <x v="1"/>
    <s v=""/>
    <m/>
    <m/>
  </r>
  <r>
    <x v="12"/>
    <x v="18"/>
    <s v="Funktionskloss"/>
    <x v="50"/>
    <x v="6"/>
    <s v="Operation (TM2) _AnaestheticPlan"/>
    <s v="Operation (TM2) _AnaestheticPlan_Sign"/>
    <x v="106"/>
    <m/>
    <m/>
    <m/>
    <s v="VAL Operation"/>
    <x v="1"/>
    <s v=""/>
    <m/>
    <m/>
  </r>
  <r>
    <x v="5"/>
    <x v="18"/>
    <s v="Funktionskloss"/>
    <x v="50"/>
    <x v="3"/>
    <s v="Operation (TM2) _AnaestheticPlan"/>
    <s v="Operation (TM2) _AnaestheticPlan_Open"/>
    <x v="108"/>
    <m/>
    <m/>
    <m/>
    <s v="VAL Operation"/>
    <x v="1"/>
    <s v=""/>
    <m/>
    <m/>
  </r>
  <r>
    <x v="5"/>
    <x v="18"/>
    <s v="Funktionskloss"/>
    <x v="50"/>
    <x v="8"/>
    <s v="Operation (TM2) _AnaestheticPlan"/>
    <s v="Operation (TM2) _AnaestheticPlan_Save"/>
    <x v="105"/>
    <m/>
    <m/>
    <m/>
    <s v="VAL Operation"/>
    <x v="1"/>
    <s v=""/>
    <m/>
    <m/>
  </r>
  <r>
    <x v="5"/>
    <x v="18"/>
    <s v="Funktionskloss"/>
    <x v="50"/>
    <x v="6"/>
    <s v="Operation (TM2) _AnaestheticPlan"/>
    <s v="Operation (TM2) _AnaestheticPlan_Sign"/>
    <x v="106"/>
    <m/>
    <m/>
    <m/>
    <s v="VAL Operation"/>
    <x v="1"/>
    <s v=""/>
    <m/>
    <m/>
  </r>
  <r>
    <x v="2"/>
    <x v="18"/>
    <s v="Funktionskloss"/>
    <x v="49"/>
    <x v="70"/>
    <s v="Operation (TM2) _TheatreCaseConfirmation"/>
    <s v="Operation (TM2) _TheatreCaseConfirmation_Confirm schedule"/>
    <x v="104"/>
    <m/>
    <m/>
    <m/>
    <s v="VAL Operation"/>
    <x v="1"/>
    <s v=""/>
    <m/>
    <m/>
  </r>
  <r>
    <x v="6"/>
    <x v="18"/>
    <s v="Funktionskloss"/>
    <x v="50"/>
    <x v="8"/>
    <s v="Operation (TM2) _AnaestheticPlan"/>
    <s v="Operation (TM2) _AnaestheticPlan_Save"/>
    <x v="105"/>
    <m/>
    <m/>
    <m/>
    <s v="VAL Operation"/>
    <x v="1"/>
    <s v=""/>
    <m/>
    <m/>
  </r>
  <r>
    <x v="6"/>
    <x v="18"/>
    <s v="Funktionskloss"/>
    <x v="50"/>
    <x v="6"/>
    <s v="Operation (TM2) _AnaestheticPlan"/>
    <s v="Operation (TM2) _AnaestheticPlan_Sign"/>
    <x v="106"/>
    <m/>
    <m/>
    <m/>
    <s v="VAL Operation"/>
    <x v="1"/>
    <s v=""/>
    <m/>
    <m/>
  </r>
  <r>
    <x v="7"/>
    <x v="18"/>
    <s v="Funktionskloss"/>
    <x v="50"/>
    <x v="3"/>
    <s v="Operation (TM2) _AnaestheticPlan"/>
    <s v="Operation (TM2) _AnaestheticPlan_Open"/>
    <x v="108"/>
    <m/>
    <m/>
    <m/>
    <s v="VAL Operation"/>
    <x v="1"/>
    <s v=""/>
    <m/>
    <m/>
  </r>
  <r>
    <x v="7"/>
    <x v="18"/>
    <s v="Funktionskloss"/>
    <x v="50"/>
    <x v="8"/>
    <s v="Operation (TM2) _AnaestheticPlan"/>
    <s v="Operation (TM2) _AnaestheticPlan_Save"/>
    <x v="105"/>
    <m/>
    <m/>
    <m/>
    <s v="VAL Operation"/>
    <x v="1"/>
    <s v=""/>
    <m/>
    <m/>
  </r>
  <r>
    <x v="7"/>
    <x v="18"/>
    <s v="Funktionskloss"/>
    <x v="50"/>
    <x v="6"/>
    <s v="Operation (TM2) _AnaestheticPlan"/>
    <s v="Operation (TM2) _AnaestheticPlan_Sign"/>
    <x v="106"/>
    <m/>
    <m/>
    <m/>
    <s v="VAL Operation"/>
    <x v="1"/>
    <s v=""/>
    <m/>
    <m/>
  </r>
  <r>
    <x v="3"/>
    <x v="18"/>
    <s v="Funktionskloss"/>
    <x v="49"/>
    <x v="70"/>
    <s v="Operation (TM2) _TheatreCaseConfirmation"/>
    <s v="Operation (TM2) _TheatreCaseConfirmation_Confirm schedule"/>
    <x v="104"/>
    <m/>
    <m/>
    <m/>
    <s v="VAL Operation"/>
    <x v="1"/>
    <s v=""/>
    <m/>
    <m/>
  </r>
  <r>
    <x v="12"/>
    <x v="18"/>
    <s v="Funktionskloss"/>
    <x v="49"/>
    <x v="70"/>
    <s v="Operation (TM2) _TheatreCaseConfirmation"/>
    <s v="Operation (TM2) _TheatreCaseConfirmation_Confirm schedule"/>
    <x v="104"/>
    <m/>
    <m/>
    <m/>
    <s v="VAL Operation"/>
    <x v="1"/>
    <s v=""/>
    <m/>
    <m/>
  </r>
  <r>
    <x v="8"/>
    <x v="18"/>
    <s v="Funktionskloss"/>
    <x v="50"/>
    <x v="6"/>
    <s v="Operation (TM2) _AnaestheticPlan"/>
    <s v="Operation (TM2) _AnaestheticPlan_Sign"/>
    <x v="106"/>
    <m/>
    <m/>
    <m/>
    <s v="VAL Operation"/>
    <x v="1"/>
    <s v=""/>
    <m/>
    <m/>
  </r>
  <r>
    <x v="0"/>
    <x v="18"/>
    <s v="Funktionskloss"/>
    <x v="51"/>
    <x v="71"/>
    <s v="Operation (TM2) _WaypointRegistration"/>
    <s v="Operation (TM2) _WaypointRegistration_Register"/>
    <x v="109"/>
    <m/>
    <m/>
    <m/>
    <s v="VAL Operation"/>
    <x v="1"/>
    <s v=""/>
    <m/>
    <m/>
  </r>
  <r>
    <x v="8"/>
    <x v="18"/>
    <s v="Funktionskloss"/>
    <x v="51"/>
    <x v="71"/>
    <s v="Operation (TM2) _WaypointRegistration"/>
    <s v="Operation (TM2) _WaypointRegistration_Register"/>
    <x v="109"/>
    <m/>
    <m/>
    <m/>
    <s v="VAL Operation"/>
    <x v="1"/>
    <s v=""/>
    <m/>
    <m/>
  </r>
  <r>
    <x v="13"/>
    <x v="7"/>
    <s v="Rättighetsnod"/>
    <x v="16"/>
    <x v="3"/>
    <s v="Diktering_Opendictation"/>
    <s v="Diktering_Opendictation_Open"/>
    <x v="27"/>
    <m/>
    <m/>
    <m/>
    <s v="EXP Vårddokumentation"/>
    <x v="0"/>
    <s v="Grundbehörighet"/>
    <m/>
    <m/>
  </r>
  <r>
    <x v="9"/>
    <x v="18"/>
    <s v="Funktionskloss"/>
    <x v="51"/>
    <x v="71"/>
    <s v="Operation (TM2) _WaypointRegistration"/>
    <s v="Operation (TM2) _WaypointRegistration_Register"/>
    <x v="109"/>
    <m/>
    <m/>
    <m/>
    <s v="VAL Operation"/>
    <x v="1"/>
    <s v=""/>
    <m/>
    <m/>
  </r>
  <r>
    <x v="10"/>
    <x v="18"/>
    <s v="Funktionskloss"/>
    <x v="51"/>
    <x v="71"/>
    <s v="Operation (TM2) _WaypointRegistration"/>
    <s v="Operation (TM2) _WaypointRegistration_Register"/>
    <x v="109"/>
    <m/>
    <m/>
    <m/>
    <s v="VAL Operation"/>
    <x v="1"/>
    <s v=""/>
    <m/>
    <m/>
  </r>
  <r>
    <x v="11"/>
    <x v="18"/>
    <s v="Funktionskloss"/>
    <x v="51"/>
    <x v="71"/>
    <s v="Operation (TM2) _WaypointRegistration"/>
    <s v="Operation (TM2) _WaypointRegistration_Register"/>
    <x v="109"/>
    <m/>
    <m/>
    <m/>
    <s v="VAL Operation"/>
    <x v="1"/>
    <s v=""/>
    <m/>
    <m/>
  </r>
  <r>
    <x v="10"/>
    <x v="18"/>
    <s v="Funktionskloss"/>
    <x v="50"/>
    <x v="8"/>
    <s v="Operation (TM2) _AnaestheticPlan"/>
    <s v="Operation (TM2) _AnaestheticPlan_Save"/>
    <x v="105"/>
    <m/>
    <m/>
    <m/>
    <s v="VAL Operation"/>
    <x v="1"/>
    <s v=""/>
    <m/>
    <m/>
  </r>
  <r>
    <x v="10"/>
    <x v="18"/>
    <s v="Funktionskloss"/>
    <x v="50"/>
    <x v="6"/>
    <s v="Operation (TM2) _AnaestheticPlan"/>
    <s v="Operation (TM2) _AnaestheticPlan_Sign"/>
    <x v="106"/>
    <m/>
    <m/>
    <m/>
    <s v="VAL Operation"/>
    <x v="1"/>
    <s v=""/>
    <m/>
    <m/>
  </r>
  <r>
    <x v="4"/>
    <x v="18"/>
    <s v="Funktionskloss"/>
    <x v="51"/>
    <x v="71"/>
    <s v="Operation (TM2) _WaypointRegistration"/>
    <s v="Operation (TM2) _WaypointRegistration_Register"/>
    <x v="109"/>
    <m/>
    <m/>
    <m/>
    <s v="VAL Operation"/>
    <x v="1"/>
    <s v=""/>
    <m/>
    <m/>
  </r>
  <r>
    <x v="11"/>
    <x v="18"/>
    <s v="Funktionskloss"/>
    <x v="50"/>
    <x v="8"/>
    <s v="Operation (TM2) _AnaestheticPlan"/>
    <s v="Operation (TM2) _AnaestheticPlan_Save"/>
    <x v="105"/>
    <m/>
    <m/>
    <m/>
    <s v="VAL Operation"/>
    <x v="1"/>
    <s v=""/>
    <m/>
    <m/>
  </r>
  <r>
    <x v="11"/>
    <x v="18"/>
    <s v="Funktionskloss"/>
    <x v="50"/>
    <x v="6"/>
    <s v="Operation (TM2) _AnaestheticPlan"/>
    <s v="Operation (TM2) _AnaestheticPlan_Sign"/>
    <x v="106"/>
    <m/>
    <m/>
    <m/>
    <s v="VAL Operation"/>
    <x v="1"/>
    <s v=""/>
    <m/>
    <m/>
  </r>
  <r>
    <x v="0"/>
    <x v="18"/>
    <s v="Funktionskloss"/>
    <x v="50"/>
    <x v="6"/>
    <s v="Operation (TM2) _AnaestheticPlan"/>
    <s v="Operation (TM2) _AnaestheticPlan_Sign"/>
    <x v="106"/>
    <m/>
    <m/>
    <m/>
    <s v="VAL Operation"/>
    <x v="1"/>
    <s v=""/>
    <m/>
    <m/>
  </r>
  <r>
    <x v="4"/>
    <x v="18"/>
    <s v="Funktionskloss"/>
    <x v="50"/>
    <x v="8"/>
    <s v="Operation (TM2) _AnaestheticPlan"/>
    <s v="Operation (TM2) _AnaestheticPlan_Save"/>
    <x v="105"/>
    <m/>
    <m/>
    <m/>
    <s v="VAL Operation"/>
    <x v="1"/>
    <s v=""/>
    <m/>
    <m/>
  </r>
  <r>
    <x v="4"/>
    <x v="18"/>
    <s v="Funktionskloss"/>
    <x v="50"/>
    <x v="6"/>
    <s v="Operation (TM2) _AnaestheticPlan"/>
    <s v="Operation (TM2) _AnaestheticPlan_Sign"/>
    <x v="106"/>
    <m/>
    <m/>
    <m/>
    <s v="VAL Operation"/>
    <x v="1"/>
    <s v=""/>
    <m/>
    <m/>
  </r>
  <r>
    <x v="0"/>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0"/>
    <s v="Grundbehörighet"/>
    <m/>
    <m/>
  </r>
  <r>
    <x v="1"/>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0"/>
    <s v="Grundbehörighet"/>
    <m/>
    <m/>
  </r>
  <r>
    <x v="2"/>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0"/>
    <s v="Grundbehörighet"/>
    <m/>
    <m/>
  </r>
  <r>
    <x v="3"/>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1"/>
    <s v=""/>
    <m/>
    <m/>
  </r>
  <r>
    <x v="5"/>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0"/>
    <s v="Grundbehörighet"/>
    <m/>
    <m/>
  </r>
  <r>
    <x v="6"/>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1"/>
    <s v=""/>
    <m/>
    <m/>
  </r>
  <r>
    <x v="8"/>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1"/>
    <s v=""/>
    <m/>
    <m/>
  </r>
  <r>
    <x v="9"/>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0"/>
    <s v="Grundbehörighet"/>
    <m/>
    <m/>
  </r>
  <r>
    <x v="10"/>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1"/>
    <s v=""/>
    <m/>
    <m/>
  </r>
  <r>
    <x v="11"/>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0"/>
    <s v="Grundbehörighet"/>
    <m/>
    <m/>
  </r>
  <r>
    <x v="0"/>
    <x v="19"/>
    <s v="Rättighetsnod"/>
    <x v="53"/>
    <x v="72"/>
    <s v="Remiss_Assessment"/>
    <s v="Remiss_Assessment_Accept"/>
    <x v="111"/>
    <s v="OBS! Nedan rättighetsnod måste man komplettera med i sin Behovs- och riskanalys_x000a_Ger automatiskt rättighet för _x000a_Grupp: Remiss_x000a_Rättighetsnod: RequestComponent_x000a_Värde: Accept"/>
    <m/>
    <m/>
    <s v="EXP Remisser, Resursplanering och Vårdadministration"/>
    <x v="0"/>
    <s v="Grundbehörighet"/>
    <m/>
    <m/>
  </r>
  <r>
    <x v="1"/>
    <x v="19"/>
    <s v="Rättighetsnod"/>
    <x v="53"/>
    <x v="72"/>
    <s v="Remiss_Assessment"/>
    <s v="Remiss_Assessment_Accept"/>
    <x v="111"/>
    <s v="OBS! Denna måste man komplettera med i sin Behovs- och riskanalys_x000a_Ger automatiskt rättighet för _x000a_Grupp: Remiss_x000a_Rättighetsnod: RequestComponent_x000a_Värde: Accept"/>
    <m/>
    <m/>
    <s v="EXP Remisser, Resursplanering och Vårdadministration"/>
    <x v="0"/>
    <s v="Grundbehörighet"/>
    <m/>
    <m/>
  </r>
  <r>
    <x v="2"/>
    <x v="19"/>
    <s v="Rättighetsnod"/>
    <x v="53"/>
    <x v="72"/>
    <s v="Remiss_Assessment"/>
    <s v="Remiss_Assessment_Accept"/>
    <x v="111"/>
    <s v="OBS! Denna måste man komplettera med i sin Behovs- och riskanalys_x000a_Ger automatiskt rättighet för _x000a_Grupp: Remiss_x000a_Rättighetsnod: RequestComponent_x000a_Värde: Accept"/>
    <m/>
    <m/>
    <s v="EXP Remisser, Resursplanering och Vårdadministration"/>
    <x v="0"/>
    <s v="Grundbehörighet"/>
    <m/>
    <m/>
  </r>
  <r>
    <x v="3"/>
    <x v="19"/>
    <s v="Rättighetsnod"/>
    <x v="53"/>
    <x v="72"/>
    <s v="Remiss_Assessment"/>
    <s v="Remiss_Assessment_Accept"/>
    <x v="111"/>
    <s v="OBS! Denna måste man komplettera med i sin Behovs- och riskanalys_x000a_Ger automatiskt rättighet för _x000a_Grupp: Remiss_x000a_Rättighetsnod: RequestComponent_x000a_Värde: Accept"/>
    <m/>
    <m/>
    <s v="EXP Remisser, Resursplanering och Vårdadministration"/>
    <x v="1"/>
    <s v=""/>
    <m/>
    <m/>
  </r>
  <r>
    <x v="5"/>
    <x v="19"/>
    <s v="Rättighetsnod"/>
    <x v="53"/>
    <x v="72"/>
    <s v="Remiss_Assessment"/>
    <s v="Remiss_Assessment_Accept"/>
    <x v="111"/>
    <s v="OBS! Denna måste man komplettera med i sin Behovs- och riskanalys_x000a_Ger automatiskt rättighet för _x000a_Grupp: Remiss_x000a_Rättighetsnod: RequestComponent_x000a_Värde: Accept"/>
    <m/>
    <m/>
    <s v="EXP Remisser, Resursplanering och Vårdadministration"/>
    <x v="0"/>
    <s v="Grundbehörighet"/>
    <m/>
    <m/>
  </r>
  <r>
    <x v="6"/>
    <x v="19"/>
    <s v="Rättighetsnod"/>
    <x v="53"/>
    <x v="72"/>
    <s v="Remiss_Assessment"/>
    <s v="Remiss_Assessment_Accept"/>
    <x v="111"/>
    <s v="OBS! Denna måste man komplettera med i sin Behovs- och riskanalys_x000a_Ger automatiskt rättighet för _x000a_Grupp: Remiss_x000a_Rättighetsnod: RequestComponent_x000a_Värde: Accept"/>
    <m/>
    <m/>
    <s v="EXP Remisser, Resursplanering och Vårdadministration"/>
    <x v="1"/>
    <s v=""/>
    <m/>
    <m/>
  </r>
  <r>
    <x v="8"/>
    <x v="19"/>
    <s v="Rättighetsnod"/>
    <x v="53"/>
    <x v="72"/>
    <s v="Remiss_Assessment"/>
    <s v="Remiss_Assessment_Accept"/>
    <x v="111"/>
    <s v="OBS! Denna måste man komplettera med i sin Behovs- och riskanalys_x000a_Ger automatiskt rättighet för _x000a_Grupp: Remiss_x000a_Rättighetsnod: RequestComponent_x000a_Värde: Accept"/>
    <m/>
    <m/>
    <s v="EXP Remisser, Resursplanering och Vårdadministration"/>
    <x v="1"/>
    <s v=""/>
    <m/>
    <m/>
  </r>
  <r>
    <x v="9"/>
    <x v="19"/>
    <s v="Rättighetsnod"/>
    <x v="53"/>
    <x v="72"/>
    <s v="Remiss_Assessment"/>
    <s v="Remiss_Assessment_Accept"/>
    <x v="111"/>
    <s v="OBS! Denna måste man komplettera med i sin Behovs- och riskanalys_x000a_Ger automatiskt rättighet för _x000a_Grupp: Remiss_x000a_Rättighetsnod: RequestComponent_x000a_Värde: Accept"/>
    <m/>
    <m/>
    <s v="EXP Remisser, Resursplanering och Vårdadministration"/>
    <x v="0"/>
    <s v="Grundbehörighet"/>
    <m/>
    <m/>
  </r>
  <r>
    <x v="11"/>
    <x v="19"/>
    <s v="Rättighetsnod"/>
    <x v="53"/>
    <x v="72"/>
    <s v="Remiss_Assessment"/>
    <s v="Remiss_Assessment_Accept"/>
    <x v="111"/>
    <s v="OBS! Denna måste man komplettera med i sin Behovs- och riskanalys_x000a_Ger automatiskt rättighet för _x000a_Grupp: Remiss_x000a_Rättighetsnod: RequestComponent_x000a_Värde: Accept"/>
    <m/>
    <m/>
    <s v="EXP Remisser, Resursplanering och Vårdadministration"/>
    <x v="0"/>
    <s v="Grundbehörighet"/>
    <m/>
    <m/>
  </r>
  <r>
    <x v="0"/>
    <x v="19"/>
    <s v="Rättighetsnod"/>
    <x v="54"/>
    <x v="73"/>
    <s v="Remiss_Request"/>
    <s v="Remiss_Request_DeregisterRequest"/>
    <x v="112"/>
    <m/>
    <m/>
    <m/>
    <s v="EXP Remisser, Resursplanering och Vårdadministration"/>
    <x v="0"/>
    <s v="Grundbehörighet"/>
    <m/>
    <m/>
  </r>
  <r>
    <x v="1"/>
    <x v="19"/>
    <s v="Rättighetsnod"/>
    <x v="54"/>
    <x v="73"/>
    <s v="Remiss_Request"/>
    <s v="Remiss_Request_DeregisterRequest"/>
    <x v="112"/>
    <m/>
    <m/>
    <m/>
    <s v="EXP Remisser, Resursplanering och Vårdadministration"/>
    <x v="0"/>
    <s v="Grundbehörighet"/>
    <m/>
    <m/>
  </r>
  <r>
    <x v="2"/>
    <x v="19"/>
    <s v="Rättighetsnod"/>
    <x v="54"/>
    <x v="73"/>
    <s v="Remiss_Request"/>
    <s v="Remiss_Request_DeregisterRequest"/>
    <x v="112"/>
    <m/>
    <m/>
    <m/>
    <s v="EXP Remisser, Resursplanering och Vårdadministration"/>
    <x v="0"/>
    <s v="Grundbehörighet"/>
    <m/>
    <m/>
  </r>
  <r>
    <x v="3"/>
    <x v="19"/>
    <s v="Rättighetsnod"/>
    <x v="54"/>
    <x v="73"/>
    <s v="Remiss_Request"/>
    <s v="Remiss_Request_DeregisterRequest"/>
    <x v="112"/>
    <m/>
    <m/>
    <m/>
    <s v="EXP Remisser, Resursplanering och Vårdadministration"/>
    <x v="1"/>
    <s v=""/>
    <m/>
    <m/>
  </r>
  <r>
    <x v="5"/>
    <x v="19"/>
    <s v="Rättighetsnod"/>
    <x v="54"/>
    <x v="73"/>
    <s v="Remiss_Request"/>
    <s v="Remiss_Request_DeregisterRequest"/>
    <x v="112"/>
    <m/>
    <m/>
    <m/>
    <s v="EXP Remisser, Resursplanering och Vårdadministration"/>
    <x v="0"/>
    <s v="Grundbehörighet"/>
    <m/>
    <m/>
  </r>
  <r>
    <x v="6"/>
    <x v="19"/>
    <s v="Rättighetsnod"/>
    <x v="54"/>
    <x v="73"/>
    <s v="Remiss_Request"/>
    <s v="Remiss_Request_DeregisterRequest"/>
    <x v="112"/>
    <m/>
    <m/>
    <m/>
    <s v="EXP Remisser, Resursplanering och Vårdadministration"/>
    <x v="1"/>
    <s v=""/>
    <m/>
    <m/>
  </r>
  <r>
    <x v="8"/>
    <x v="19"/>
    <s v="Rättighetsnod"/>
    <x v="54"/>
    <x v="73"/>
    <s v="Remiss_Request"/>
    <s v="Remiss_Request_DeregisterRequest"/>
    <x v="112"/>
    <m/>
    <m/>
    <m/>
    <s v="EXP Remisser, Resursplanering och Vårdadministration"/>
    <x v="1"/>
    <s v=""/>
    <m/>
    <m/>
  </r>
  <r>
    <x v="9"/>
    <x v="19"/>
    <s v="Rättighetsnod"/>
    <x v="54"/>
    <x v="73"/>
    <s v="Remiss_Request"/>
    <s v="Remiss_Request_DeregisterRequest"/>
    <x v="112"/>
    <m/>
    <m/>
    <m/>
    <s v="EXP Remisser, Resursplanering och Vårdadministration"/>
    <x v="0"/>
    <s v="Grundbehörighet"/>
    <m/>
    <m/>
  </r>
  <r>
    <x v="11"/>
    <x v="19"/>
    <s v="Rättighetsnod"/>
    <x v="54"/>
    <x v="73"/>
    <s v="Remiss_Request"/>
    <s v="Remiss_Request_DeregisterRequest"/>
    <x v="112"/>
    <m/>
    <m/>
    <m/>
    <s v="EXP Remisser, Resursplanering och Vårdadministration"/>
    <x v="0"/>
    <s v="Grundbehörighet"/>
    <m/>
    <m/>
  </r>
  <r>
    <x v="0"/>
    <x v="19"/>
    <s v="Rättighetsnod"/>
    <x v="4"/>
    <x v="74"/>
    <s v="Remiss_View"/>
    <s v="Remiss_View_OpenHandleReceivedRequests"/>
    <x v="113"/>
    <m/>
    <m/>
    <m/>
    <s v="EXP Remisser, Resursplanering och Vårdadministration"/>
    <x v="0"/>
    <s v="Grundbehörighet"/>
    <m/>
    <m/>
  </r>
  <r>
    <x v="1"/>
    <x v="19"/>
    <s v="Rättighetsnod"/>
    <x v="4"/>
    <x v="74"/>
    <s v="Remiss_View"/>
    <s v="Remiss_View_OpenHandleReceivedRequests"/>
    <x v="113"/>
    <m/>
    <m/>
    <m/>
    <s v="EXP Remisser, Resursplanering och Vårdadministration"/>
    <x v="0"/>
    <s v="Grundbehörighet"/>
    <m/>
    <m/>
  </r>
  <r>
    <x v="2"/>
    <x v="19"/>
    <s v="Rättighetsnod"/>
    <x v="4"/>
    <x v="74"/>
    <s v="Remiss_View"/>
    <s v="Remiss_View_OpenHandleReceivedRequests"/>
    <x v="113"/>
    <m/>
    <m/>
    <m/>
    <s v="EXP Remisser, Resursplanering och Vårdadministration"/>
    <x v="0"/>
    <s v="Grundbehörighet"/>
    <m/>
    <m/>
  </r>
  <r>
    <x v="3"/>
    <x v="19"/>
    <s v="Rättighetsnod"/>
    <x v="4"/>
    <x v="74"/>
    <s v="Remiss_View"/>
    <s v="Remiss_View_OpenHandleReceivedRequests"/>
    <x v="113"/>
    <m/>
    <m/>
    <m/>
    <s v="EXP Remisser, Resursplanering och Vårdadministration"/>
    <x v="1"/>
    <s v=""/>
    <m/>
    <m/>
  </r>
  <r>
    <x v="5"/>
    <x v="19"/>
    <s v="Rättighetsnod"/>
    <x v="4"/>
    <x v="74"/>
    <s v="Remiss_View"/>
    <s v="Remiss_View_OpenHandleReceivedRequests"/>
    <x v="113"/>
    <m/>
    <m/>
    <m/>
    <s v="EXP Remisser, Resursplanering och Vårdadministration"/>
    <x v="0"/>
    <s v="Grundbehörighet"/>
    <m/>
    <m/>
  </r>
  <r>
    <x v="6"/>
    <x v="19"/>
    <s v="Rättighetsnod"/>
    <x v="4"/>
    <x v="74"/>
    <s v="Remiss_View"/>
    <s v="Remiss_View_OpenHandleReceivedRequests"/>
    <x v="113"/>
    <m/>
    <m/>
    <m/>
    <s v="EXP Remisser, Resursplanering och Vårdadministration"/>
    <x v="1"/>
    <s v=""/>
    <m/>
    <m/>
  </r>
  <r>
    <x v="7"/>
    <x v="19"/>
    <s v="Rättighetsnod"/>
    <x v="4"/>
    <x v="74"/>
    <s v="Remiss_View"/>
    <s v="Remiss_View_OpenHandleReceivedRequests"/>
    <x v="113"/>
    <m/>
    <m/>
    <m/>
    <s v="EXP Remisser, Resursplanering och Vårdadministration"/>
    <x v="1"/>
    <s v=""/>
    <m/>
    <m/>
  </r>
  <r>
    <x v="8"/>
    <x v="19"/>
    <s v="Rättighetsnod"/>
    <x v="4"/>
    <x v="74"/>
    <s v="Remiss_View"/>
    <s v="Remiss_View_OpenHandleReceivedRequests"/>
    <x v="113"/>
    <m/>
    <m/>
    <m/>
    <s v="EXP Remisser, Resursplanering och Vårdadministration"/>
    <x v="1"/>
    <s v=""/>
    <m/>
    <m/>
  </r>
  <r>
    <x v="9"/>
    <x v="19"/>
    <s v="Rättighetsnod"/>
    <x v="4"/>
    <x v="74"/>
    <s v="Remiss_View"/>
    <s v="Remiss_View_OpenHandleReceivedRequests"/>
    <x v="113"/>
    <m/>
    <m/>
    <m/>
    <s v="EXP Remisser, Resursplanering och Vårdadministration"/>
    <x v="0"/>
    <s v="Grundbehörighet"/>
    <m/>
    <m/>
  </r>
  <r>
    <x v="10"/>
    <x v="19"/>
    <s v="Rättighetsnod"/>
    <x v="4"/>
    <x v="74"/>
    <s v="Remiss_View"/>
    <s v="Remiss_View_OpenHandleReceivedRequests"/>
    <x v="113"/>
    <m/>
    <m/>
    <m/>
    <s v="EXP Remisser, Resursplanering och Vårdadministration"/>
    <x v="1"/>
    <s v=""/>
    <m/>
    <m/>
  </r>
  <r>
    <x v="11"/>
    <x v="19"/>
    <s v="Rättighetsnod"/>
    <x v="4"/>
    <x v="74"/>
    <s v="Remiss_View"/>
    <s v="Remiss_View_OpenHandleReceivedRequests"/>
    <x v="113"/>
    <m/>
    <m/>
    <m/>
    <s v="EXP Remisser, Resursplanering och Vårdadministration"/>
    <x v="0"/>
    <s v="Grundbehörighet"/>
    <m/>
    <m/>
  </r>
  <r>
    <x v="0"/>
    <x v="19"/>
    <s v="Rättighetsnod"/>
    <x v="4"/>
    <x v="75"/>
    <s v="Remiss_View"/>
    <s v="Remiss_View_OpenHandleSavedAndSentRequests"/>
    <x v="114"/>
    <m/>
    <m/>
    <m/>
    <s v="EXP Remisser, Resursplanering och Vårdadministration"/>
    <x v="0"/>
    <s v="Grundbehörighet"/>
    <m/>
    <m/>
  </r>
  <r>
    <x v="1"/>
    <x v="19"/>
    <s v="Rättighetsnod"/>
    <x v="4"/>
    <x v="75"/>
    <s v="Remiss_View"/>
    <s v="Remiss_View_OpenHandleSavedAndSentRequests"/>
    <x v="114"/>
    <m/>
    <m/>
    <m/>
    <s v="EXP Remisser, Resursplanering och Vårdadministration"/>
    <x v="0"/>
    <s v="Grundbehörighet"/>
    <m/>
    <m/>
  </r>
  <r>
    <x v="2"/>
    <x v="19"/>
    <s v="Rättighetsnod"/>
    <x v="4"/>
    <x v="75"/>
    <s v="Remiss_View"/>
    <s v="Remiss_View_OpenHandleSavedAndSentRequests"/>
    <x v="114"/>
    <m/>
    <m/>
    <m/>
    <s v="EXP Remisser, Resursplanering och Vårdadministration"/>
    <x v="0"/>
    <s v="Grundbehörighet"/>
    <m/>
    <m/>
  </r>
  <r>
    <x v="3"/>
    <x v="19"/>
    <s v="Rättighetsnod"/>
    <x v="4"/>
    <x v="75"/>
    <s v="Remiss_View"/>
    <s v="Remiss_View_OpenHandleSavedAndSentRequests"/>
    <x v="114"/>
    <m/>
    <m/>
    <m/>
    <s v="EXP Remisser, Resursplanering och Vårdadministration"/>
    <x v="1"/>
    <s v=""/>
    <m/>
    <m/>
  </r>
  <r>
    <x v="5"/>
    <x v="19"/>
    <s v="Rättighetsnod"/>
    <x v="4"/>
    <x v="75"/>
    <s v="Remiss_View"/>
    <s v="Remiss_View_OpenHandleSavedAndSentRequests"/>
    <x v="114"/>
    <m/>
    <m/>
    <m/>
    <s v="EXP Remisser, Resursplanering och Vårdadministration"/>
    <x v="0"/>
    <s v="Grundbehörighet"/>
    <m/>
    <m/>
  </r>
  <r>
    <x v="6"/>
    <x v="19"/>
    <s v="Rättighetsnod"/>
    <x v="4"/>
    <x v="75"/>
    <s v="Remiss_View"/>
    <s v="Remiss_View_OpenHandleSavedAndSentRequests"/>
    <x v="114"/>
    <m/>
    <m/>
    <m/>
    <s v="EXP Remisser, Resursplanering och Vårdadministration"/>
    <x v="1"/>
    <s v=""/>
    <m/>
    <m/>
  </r>
  <r>
    <x v="7"/>
    <x v="19"/>
    <s v="Rättighetsnod"/>
    <x v="4"/>
    <x v="75"/>
    <s v="Remiss_View"/>
    <s v="Remiss_View_OpenHandleSavedAndSentRequests"/>
    <x v="114"/>
    <m/>
    <m/>
    <m/>
    <s v="EXP Remisser, Resursplanering och Vårdadministration"/>
    <x v="1"/>
    <s v=""/>
    <m/>
    <m/>
  </r>
  <r>
    <x v="8"/>
    <x v="19"/>
    <s v="Rättighetsnod"/>
    <x v="4"/>
    <x v="75"/>
    <s v="Remiss_View"/>
    <s v="Remiss_View_OpenHandleSavedAndSentRequests"/>
    <x v="114"/>
    <m/>
    <m/>
    <m/>
    <s v="EXP Remisser, Resursplanering och Vårdadministration"/>
    <x v="1"/>
    <s v=""/>
    <m/>
    <m/>
  </r>
  <r>
    <x v="9"/>
    <x v="19"/>
    <s v="Rättighetsnod"/>
    <x v="4"/>
    <x v="75"/>
    <s v="Remiss_View"/>
    <s v="Remiss_View_OpenHandleSavedAndSentRequests"/>
    <x v="114"/>
    <m/>
    <m/>
    <m/>
    <s v="EXP Remisser, Resursplanering och Vårdadministration"/>
    <x v="0"/>
    <s v="Grundbehörighet"/>
    <m/>
    <m/>
  </r>
  <r>
    <x v="10"/>
    <x v="19"/>
    <s v="Rättighetsnod"/>
    <x v="4"/>
    <x v="75"/>
    <s v="Remiss_View"/>
    <s v="Remiss_View_OpenHandleSavedAndSentRequests"/>
    <x v="114"/>
    <m/>
    <m/>
    <m/>
    <s v="EXP Remisser, Resursplanering och Vårdadministration"/>
    <x v="1"/>
    <s v=""/>
    <m/>
    <m/>
  </r>
  <r>
    <x v="11"/>
    <x v="19"/>
    <s v="Rättighetsnod"/>
    <x v="4"/>
    <x v="75"/>
    <s v="Remiss_View"/>
    <s v="Remiss_View_OpenHandleSavedAndSentRequests"/>
    <x v="114"/>
    <m/>
    <m/>
    <m/>
    <s v="EXP Remisser, Resursplanering och Vårdadministration"/>
    <x v="0"/>
    <s v="Grundbehörighet"/>
    <m/>
    <m/>
  </r>
  <r>
    <x v="1"/>
    <x v="19"/>
    <s v="Rättighetsnod"/>
    <x v="54"/>
    <x v="76"/>
    <s v="Remiss_Request"/>
    <s v="Remiss_Request_CancelRequest"/>
    <x v="115"/>
    <m/>
    <m/>
    <m/>
    <s v="EXP Remisser, Resursplanering och Vårdadministration"/>
    <x v="0"/>
    <s v="Grundbehörighet"/>
    <m/>
    <m/>
  </r>
  <r>
    <x v="2"/>
    <x v="19"/>
    <s v="Rättighetsnod"/>
    <x v="54"/>
    <x v="76"/>
    <s v="Remiss_Request"/>
    <s v="Remiss_Request_CancelRequest"/>
    <x v="115"/>
    <m/>
    <m/>
    <m/>
    <s v="EXP Remisser, Resursplanering och Vårdadministration"/>
    <x v="0"/>
    <s v="Grundbehörighet"/>
    <m/>
    <m/>
  </r>
  <r>
    <x v="3"/>
    <x v="19"/>
    <s v="Rättighetsnod"/>
    <x v="54"/>
    <x v="76"/>
    <s v="Remiss_Request"/>
    <s v="Remiss_Request_CancelRequest"/>
    <x v="115"/>
    <m/>
    <m/>
    <m/>
    <s v="EXP Remisser, Resursplanering och Vårdadministration"/>
    <x v="1"/>
    <s v=""/>
    <m/>
    <m/>
  </r>
  <r>
    <x v="5"/>
    <x v="19"/>
    <s v="Rättighetsnod"/>
    <x v="54"/>
    <x v="76"/>
    <s v="Remiss_Request"/>
    <s v="Remiss_Request_CancelRequest"/>
    <x v="115"/>
    <m/>
    <m/>
    <m/>
    <s v="EXP Remisser, Resursplanering och Vårdadministration"/>
    <x v="0"/>
    <s v="Grundbehörighet"/>
    <m/>
    <m/>
  </r>
  <r>
    <x v="6"/>
    <x v="19"/>
    <s v="Rättighetsnod"/>
    <x v="54"/>
    <x v="76"/>
    <s v="Remiss_Request"/>
    <s v="Remiss_Request_CancelRequest"/>
    <x v="115"/>
    <m/>
    <m/>
    <m/>
    <s v="EXP Remisser, Resursplanering och Vårdadministration"/>
    <x v="1"/>
    <s v=""/>
    <m/>
    <m/>
  </r>
  <r>
    <x v="8"/>
    <x v="19"/>
    <s v="Rättighetsnod"/>
    <x v="54"/>
    <x v="76"/>
    <s v="Remiss_Request"/>
    <s v="Remiss_Request_CancelRequest"/>
    <x v="115"/>
    <m/>
    <m/>
    <m/>
    <s v="EXP Remisser, Resursplanering och Vårdadministration"/>
    <x v="1"/>
    <s v=""/>
    <m/>
    <m/>
  </r>
  <r>
    <x v="9"/>
    <x v="19"/>
    <s v="Rättighetsnod"/>
    <x v="54"/>
    <x v="76"/>
    <s v="Remiss_Request"/>
    <s v="Remiss_Request_CancelRequest"/>
    <x v="115"/>
    <m/>
    <m/>
    <m/>
    <s v="EXP Remisser, Resursplanering och Vårdadministration"/>
    <x v="0"/>
    <s v="Grundbehörighet"/>
    <m/>
    <m/>
  </r>
  <r>
    <x v="11"/>
    <x v="19"/>
    <s v="Rättighetsnod"/>
    <x v="54"/>
    <x v="76"/>
    <s v="Remiss_Request"/>
    <s v="Remiss_Request_CancelRequest"/>
    <x v="115"/>
    <m/>
    <m/>
    <m/>
    <s v="EXP Remisser, Resursplanering och Vårdadministration"/>
    <x v="0"/>
    <s v="Grundbehörighet"/>
    <m/>
    <m/>
  </r>
  <r>
    <x v="0"/>
    <x v="19"/>
    <s v="Rättighetsnod"/>
    <x v="54"/>
    <x v="77"/>
    <s v="Remiss_Request"/>
    <s v="Remiss_Request_ReadyToHandle"/>
    <x v="116"/>
    <m/>
    <m/>
    <m/>
    <s v="EXP Remisser, Resursplanering och Vårdadministration"/>
    <x v="1"/>
    <s v=""/>
    <m/>
    <m/>
  </r>
  <r>
    <x v="1"/>
    <x v="19"/>
    <s v="Rättighetsnod"/>
    <x v="54"/>
    <x v="77"/>
    <s v="Remiss_Request"/>
    <s v="Remiss_Request_ReadyToHandle"/>
    <x v="116"/>
    <m/>
    <m/>
    <m/>
    <s v="EXP Remisser, Resursplanering och Vårdadministration"/>
    <x v="1"/>
    <s v=""/>
    <m/>
    <m/>
  </r>
  <r>
    <x v="2"/>
    <x v="19"/>
    <s v="Rättighetsnod"/>
    <x v="54"/>
    <x v="77"/>
    <s v="Remiss_Request"/>
    <s v="Remiss_Request_ReadyToHandle"/>
    <x v="116"/>
    <m/>
    <m/>
    <m/>
    <s v="EXP Remisser, Resursplanering och Vårdadministration"/>
    <x v="1"/>
    <s v=""/>
    <m/>
    <m/>
  </r>
  <r>
    <x v="3"/>
    <x v="19"/>
    <s v="Rättighetsnod"/>
    <x v="54"/>
    <x v="77"/>
    <s v="Remiss_Request"/>
    <s v="Remiss_Request_ReadyToHandle"/>
    <x v="116"/>
    <m/>
    <m/>
    <m/>
    <s v="EXP Remisser, Resursplanering och Vårdadministration"/>
    <x v="1"/>
    <s v=""/>
    <m/>
    <m/>
  </r>
  <r>
    <x v="5"/>
    <x v="19"/>
    <s v="Rättighetsnod"/>
    <x v="54"/>
    <x v="77"/>
    <s v="Remiss_Request"/>
    <s v="Remiss_Request_ReadyToHandle"/>
    <x v="116"/>
    <m/>
    <m/>
    <m/>
    <s v="EXP Remisser, Resursplanering och Vårdadministration"/>
    <x v="1"/>
    <s v=""/>
    <m/>
    <m/>
  </r>
  <r>
    <x v="6"/>
    <x v="19"/>
    <s v="Rättighetsnod"/>
    <x v="54"/>
    <x v="77"/>
    <s v="Remiss_Request"/>
    <s v="Remiss_Request_ReadyToHandle"/>
    <x v="116"/>
    <m/>
    <m/>
    <m/>
    <s v="EXP Remisser, Resursplanering och Vårdadministration"/>
    <x v="1"/>
    <s v=""/>
    <m/>
    <m/>
  </r>
  <r>
    <x v="8"/>
    <x v="19"/>
    <s v="Rättighetsnod"/>
    <x v="54"/>
    <x v="77"/>
    <s v="Remiss_Request"/>
    <s v="Remiss_Request_ReadyToHandle"/>
    <x v="116"/>
    <m/>
    <m/>
    <m/>
    <s v="EXP Remisser, Resursplanering och Vårdadministration"/>
    <x v="1"/>
    <s v=""/>
    <m/>
    <m/>
  </r>
  <r>
    <x v="9"/>
    <x v="19"/>
    <s v="Rättighetsnod"/>
    <x v="54"/>
    <x v="77"/>
    <s v="Remiss_Request"/>
    <s v="Remiss_Request_ReadyToHandle"/>
    <x v="116"/>
    <m/>
    <m/>
    <m/>
    <s v="EXP Remisser, Resursplanering och Vårdadministration"/>
    <x v="1"/>
    <s v=""/>
    <m/>
    <m/>
  </r>
  <r>
    <x v="11"/>
    <x v="19"/>
    <s v="Rättighetsnod"/>
    <x v="54"/>
    <x v="77"/>
    <s v="Remiss_Request"/>
    <s v="Remiss_Request_ReadyToHandle"/>
    <x v="116"/>
    <m/>
    <m/>
    <m/>
    <s v="EXP Remisser, Resursplanering och Vårdadministration"/>
    <x v="1"/>
    <s v=""/>
    <m/>
    <m/>
  </r>
  <r>
    <x v="0"/>
    <x v="19"/>
    <s v="Rättighetsnod"/>
    <x v="54"/>
    <x v="78"/>
    <s v="Remiss_Request"/>
    <s v="Remiss_Request_ViewMedicalInformation"/>
    <x v="117"/>
    <m/>
    <m/>
    <m/>
    <s v="EXP Remisser, Resursplanering och Vårdadministration"/>
    <x v="0"/>
    <s v="Grundbehörighet"/>
    <m/>
    <m/>
  </r>
  <r>
    <x v="1"/>
    <x v="19"/>
    <s v="Rättighetsnod"/>
    <x v="54"/>
    <x v="78"/>
    <s v="Remiss_Request"/>
    <s v="Remiss_Request_ViewMedicalInformation"/>
    <x v="117"/>
    <m/>
    <m/>
    <m/>
    <s v="EXP Remisser, Resursplanering och Vårdadministration"/>
    <x v="0"/>
    <s v="Grundbehörighet"/>
    <m/>
    <m/>
  </r>
  <r>
    <x v="2"/>
    <x v="19"/>
    <s v="Rättighetsnod"/>
    <x v="54"/>
    <x v="78"/>
    <s v="Remiss_Request"/>
    <s v="Remiss_Request_ViewMedicalInformation"/>
    <x v="117"/>
    <m/>
    <m/>
    <m/>
    <s v="EXP Remisser, Resursplanering och Vårdadministration"/>
    <x v="0"/>
    <s v="Grundbehörighet"/>
    <m/>
    <m/>
  </r>
  <r>
    <x v="3"/>
    <x v="19"/>
    <s v="Rättighetsnod"/>
    <x v="54"/>
    <x v="78"/>
    <s v="Remiss_Request"/>
    <s v="Remiss_Request_ViewMedicalInformation"/>
    <x v="117"/>
    <m/>
    <m/>
    <m/>
    <s v="EXP Remisser, Resursplanering och Vårdadministration"/>
    <x v="0"/>
    <s v="Grundbehörighet"/>
    <m/>
    <m/>
  </r>
  <r>
    <x v="5"/>
    <x v="19"/>
    <s v="Rättighetsnod"/>
    <x v="54"/>
    <x v="78"/>
    <s v="Remiss_Request"/>
    <s v="Remiss_Request_ViewMedicalInformation"/>
    <x v="117"/>
    <m/>
    <m/>
    <m/>
    <s v="EXP Remisser, Resursplanering och Vårdadministration"/>
    <x v="0"/>
    <s v="Grundbehörighet"/>
    <m/>
    <m/>
  </r>
  <r>
    <x v="6"/>
    <x v="19"/>
    <s v="Rättighetsnod"/>
    <x v="54"/>
    <x v="78"/>
    <s v="Remiss_Request"/>
    <s v="Remiss_Request_ViewMedicalInformation"/>
    <x v="117"/>
    <m/>
    <m/>
    <m/>
    <s v="EXP Remisser, Resursplanering och Vårdadministration"/>
    <x v="0"/>
    <s v="Grundbehörighet"/>
    <m/>
    <m/>
  </r>
  <r>
    <x v="8"/>
    <x v="19"/>
    <s v="Rättighetsnod"/>
    <x v="54"/>
    <x v="78"/>
    <s v="Remiss_Request"/>
    <s v="Remiss_Request_ViewMedicalInformation"/>
    <x v="117"/>
    <m/>
    <m/>
    <m/>
    <s v="EXP Remisser, Resursplanering och Vårdadministration"/>
    <x v="0"/>
    <s v="Grundbehörighet"/>
    <m/>
    <m/>
  </r>
  <r>
    <x v="9"/>
    <x v="19"/>
    <s v="Rättighetsnod"/>
    <x v="54"/>
    <x v="78"/>
    <s v="Remiss_Request"/>
    <s v="Remiss_Request_ViewMedicalInformation"/>
    <x v="117"/>
    <m/>
    <m/>
    <m/>
    <s v="EXP Remisser, Resursplanering och Vårdadministration"/>
    <x v="0"/>
    <s v="Grundbehörighet"/>
    <m/>
    <m/>
  </r>
  <r>
    <x v="10"/>
    <x v="19"/>
    <s v="Rättighetsnod"/>
    <x v="54"/>
    <x v="78"/>
    <s v="Remiss_Request"/>
    <s v="Remiss_Request_ViewMedicalInformation"/>
    <x v="117"/>
    <m/>
    <m/>
    <m/>
    <s v="EXP Remisser, Resursplanering och Vårdadministration"/>
    <x v="0"/>
    <s v="Grundbehörighet"/>
    <m/>
    <m/>
  </r>
  <r>
    <x v="11"/>
    <x v="19"/>
    <s v="Rättighetsnod"/>
    <x v="54"/>
    <x v="78"/>
    <s v="Remiss_Request"/>
    <s v="Remiss_Request_ViewMedicalInformation"/>
    <x v="117"/>
    <m/>
    <m/>
    <m/>
    <s v="EXP Remisser, Resursplanering och Vårdadministration"/>
    <x v="0"/>
    <s v="Grundbehörighet"/>
    <m/>
    <m/>
  </r>
  <r>
    <x v="0"/>
    <x v="19"/>
    <s v="Rättighetsnod"/>
    <x v="48"/>
    <x v="0"/>
    <s v="Remiss_Access"/>
    <s v="Remiss_Access_Read"/>
    <x v="118"/>
    <m/>
    <m/>
    <m/>
    <s v="EXP Remisser, Resursplanering och Vårdadministration"/>
    <x v="0"/>
    <s v="Grundbehörighet"/>
    <m/>
    <m/>
  </r>
  <r>
    <x v="1"/>
    <x v="19"/>
    <s v="Rättighetsnod"/>
    <x v="48"/>
    <x v="0"/>
    <s v="Remiss_Access"/>
    <s v="Remiss_Access_Read"/>
    <x v="118"/>
    <m/>
    <m/>
    <m/>
    <s v="EXP Remisser, Resursplanering och Vårdadministration"/>
    <x v="0"/>
    <s v="Grundbehörighet"/>
    <m/>
    <m/>
  </r>
  <r>
    <x v="2"/>
    <x v="19"/>
    <s v="Rättighetsnod"/>
    <x v="48"/>
    <x v="0"/>
    <s v="Remiss_Access"/>
    <s v="Remiss_Access_Read"/>
    <x v="118"/>
    <m/>
    <m/>
    <m/>
    <s v="EXP Remisser, Resursplanering och Vårdadministration"/>
    <x v="0"/>
    <s v="Grundbehörighet"/>
    <m/>
    <m/>
  </r>
  <r>
    <x v="3"/>
    <x v="19"/>
    <s v="Rättighetsnod"/>
    <x v="48"/>
    <x v="0"/>
    <s v="Remiss_Access"/>
    <s v="Remiss_Access_Read"/>
    <x v="118"/>
    <m/>
    <m/>
    <m/>
    <s v="EXP Remisser, Resursplanering och Vårdadministration"/>
    <x v="0"/>
    <s v="Grundbehörighet"/>
    <m/>
    <m/>
  </r>
  <r>
    <x v="12"/>
    <x v="19"/>
    <s v="Rättighetsnod"/>
    <x v="48"/>
    <x v="0"/>
    <s v="Remiss_Access"/>
    <s v="Remiss_Access_Read"/>
    <x v="118"/>
    <m/>
    <m/>
    <m/>
    <s v="EXP Remisser, Resursplanering och Vårdadministration"/>
    <x v="0"/>
    <s v="Grundbehörighet"/>
    <m/>
    <m/>
  </r>
  <r>
    <x v="5"/>
    <x v="19"/>
    <s v="Rättighetsnod"/>
    <x v="48"/>
    <x v="0"/>
    <s v="Remiss_Access"/>
    <s v="Remiss_Access_Read"/>
    <x v="118"/>
    <m/>
    <m/>
    <m/>
    <s v="EXP Remisser, Resursplanering och Vårdadministration"/>
    <x v="0"/>
    <s v="Grundbehörighet"/>
    <m/>
    <m/>
  </r>
  <r>
    <x v="6"/>
    <x v="19"/>
    <s v="Rättighetsnod"/>
    <x v="48"/>
    <x v="0"/>
    <s v="Remiss_Access"/>
    <s v="Remiss_Access_Read"/>
    <x v="118"/>
    <m/>
    <m/>
    <m/>
    <s v="EXP Remisser, Resursplanering och Vårdadministration"/>
    <x v="0"/>
    <s v="Grundbehörighet"/>
    <m/>
    <m/>
  </r>
  <r>
    <x v="7"/>
    <x v="19"/>
    <s v="Rättighetsnod"/>
    <x v="48"/>
    <x v="0"/>
    <s v="Remiss_Access"/>
    <s v="Remiss_Access_Read"/>
    <x v="118"/>
    <m/>
    <m/>
    <m/>
    <s v="EXP Remisser, Resursplanering och Vårdadministration"/>
    <x v="0"/>
    <s v="Grundbehörighet"/>
    <m/>
    <m/>
  </r>
  <r>
    <x v="8"/>
    <x v="19"/>
    <s v="Rättighetsnod"/>
    <x v="48"/>
    <x v="0"/>
    <s v="Remiss_Access"/>
    <s v="Remiss_Access_Read"/>
    <x v="118"/>
    <m/>
    <m/>
    <m/>
    <s v="EXP Remisser, Resursplanering och Vårdadministration"/>
    <x v="0"/>
    <s v="Grundbehörighet"/>
    <m/>
    <m/>
  </r>
  <r>
    <x v="13"/>
    <x v="9"/>
    <s v="Rättighetsnod"/>
    <x v="18"/>
    <x v="14"/>
    <s v="Enhetsöversikten_Activity_handler"/>
    <s v="Enhetsöversikten_Activity_handler_Open_Activity_Handler"/>
    <x v="29"/>
    <m/>
    <m/>
    <m/>
    <s v="EXP Översikter"/>
    <x v="0"/>
    <s v="Grundbehörighet"/>
    <m/>
    <m/>
  </r>
  <r>
    <x v="9"/>
    <x v="19"/>
    <s v="Rättighetsnod"/>
    <x v="48"/>
    <x v="0"/>
    <s v="Remiss_Access"/>
    <s v="Remiss_Access_Read"/>
    <x v="118"/>
    <m/>
    <m/>
    <m/>
    <s v="EXP Remisser, Resursplanering och Vårdadministration"/>
    <x v="0"/>
    <s v="Grundbehörighet"/>
    <m/>
    <m/>
  </r>
  <r>
    <x v="10"/>
    <x v="19"/>
    <s v="Rättighetsnod"/>
    <x v="48"/>
    <x v="0"/>
    <s v="Remiss_Access"/>
    <s v="Remiss_Access_Read"/>
    <x v="118"/>
    <m/>
    <m/>
    <m/>
    <s v="EXP Remisser, Resursplanering och Vårdadministration"/>
    <x v="0"/>
    <s v="Grundbehörighet"/>
    <m/>
    <m/>
  </r>
  <r>
    <x v="11"/>
    <x v="19"/>
    <s v="Rättighetsnod"/>
    <x v="48"/>
    <x v="0"/>
    <s v="Remiss_Access"/>
    <s v="Remiss_Access_Read"/>
    <x v="118"/>
    <m/>
    <m/>
    <m/>
    <s v="EXP Remisser, Resursplanering och Vårdadministration"/>
    <x v="0"/>
    <s v="Grundbehörighet"/>
    <m/>
    <m/>
  </r>
  <r>
    <x v="4"/>
    <x v="19"/>
    <s v="Rättighetsnod"/>
    <x v="48"/>
    <x v="0"/>
    <s v="Remiss_Access"/>
    <s v="Remiss_Access_Read"/>
    <x v="118"/>
    <m/>
    <m/>
    <m/>
    <s v="EXP Remisser, Resursplanering och Vårdadministration"/>
    <x v="0"/>
    <s v="Grundbehörighet"/>
    <m/>
    <m/>
  </r>
  <r>
    <x v="0"/>
    <x v="19"/>
    <s v="Funktionskloss"/>
    <x v="54"/>
    <x v="79"/>
    <s v="Remiss_Request"/>
    <s v="Remiss_Request_SignPaymentAgreement"/>
    <x v="119"/>
    <m/>
    <m/>
    <m/>
    <s v="EXP Remisser, Resursplanering och Vårdadministration"/>
    <x v="1"/>
    <s v=""/>
    <m/>
    <m/>
  </r>
  <r>
    <x v="13"/>
    <x v="9"/>
    <s v="Rättighetsnod"/>
    <x v="19"/>
    <x v="15"/>
    <s v="Enhetsöversikten_BedAssignment"/>
    <s v="Enhetsöversikten_BedAssignment_Open_Bedassignment"/>
    <x v="30"/>
    <m/>
    <m/>
    <m/>
    <s v="EXP Översikter"/>
    <x v="0"/>
    <s v="Grundbehörighet"/>
    <m/>
    <m/>
  </r>
  <r>
    <x v="0"/>
    <x v="19"/>
    <s v="Rättighetsnod"/>
    <x v="55"/>
    <x v="80"/>
    <s v="Remiss_Rejection"/>
    <s v="Remiss_Rejection_SignRejection"/>
    <x v="120"/>
    <s v="OBS! Nedan rättighetsnod måste man komplettera med i sin Behovs- och riskanalys_x000a_Denna behörighet ges automatiskt med _x000a_Grupp: Remiss_x000a_Rättighetsnod: Request_x000a_Värde: SignRequest"/>
    <m/>
    <m/>
    <s v="EXP Remisser, Resursplanering och Vårdadministration"/>
    <x v="0"/>
    <s v="Grundbehörighet"/>
    <m/>
    <m/>
  </r>
  <r>
    <x v="1"/>
    <x v="19"/>
    <s v="Rättighetsnod"/>
    <x v="55"/>
    <x v="80"/>
    <s v="Remiss_Rejection"/>
    <s v="Remiss_Rejection_SignRejection"/>
    <x v="120"/>
    <s v="OBS! Nedan rättighetsnod måste man komplettera med i sin Behovs- och riskanalys_x000a_Denna behörighet ges automatiskt med _x000a_Grupp: Remiss_x000a_Rättighetsnod: Request_x000a_Värde: SignRequest"/>
    <m/>
    <m/>
    <s v="EXP Remisser, Resursplanering och Vårdadministration"/>
    <x v="0"/>
    <s v="Grundbehörighet"/>
    <m/>
    <m/>
  </r>
  <r>
    <x v="2"/>
    <x v="19"/>
    <s v="Rättighetsnod"/>
    <x v="55"/>
    <x v="80"/>
    <s v="Remiss_Rejection"/>
    <s v="Remiss_Rejection_SignRejection"/>
    <x v="120"/>
    <s v="OBS! Nedan rättighetsnod måste man komplettera med i sin Behovs- och riskanalys_x000a_Denna behörighet ges automatiskt med _x000a_Grupp: Remiss_x000a_Rättighetsnod: Request_x000a_Värde: SignRequest"/>
    <m/>
    <m/>
    <s v="EXP Remisser, Resursplanering och Vårdadministration"/>
    <x v="0"/>
    <s v="Grundbehörighet"/>
    <m/>
    <m/>
  </r>
  <r>
    <x v="3"/>
    <x v="19"/>
    <s v="Rättighetsnod"/>
    <x v="55"/>
    <x v="80"/>
    <s v="Remiss_Rejection"/>
    <s v="Remiss_Rejection_SignRejection"/>
    <x v="120"/>
    <s v="OBS! Nedan rättighetsnod måste man komplettera med i sin Behovs- och riskanalys_x000a_Denna behörighet ges automatiskt med _x000a_Grupp: Remiss_x000a_Rättighetsnod: Request_x000a_Värde: SignRequest"/>
    <m/>
    <m/>
    <s v="EXP Remisser, Resursplanering och Vårdadministration"/>
    <x v="1"/>
    <s v=""/>
    <m/>
    <m/>
  </r>
  <r>
    <x v="5"/>
    <x v="19"/>
    <s v="Rättighetsnod"/>
    <x v="55"/>
    <x v="80"/>
    <s v="Remiss_Rejection"/>
    <s v="Remiss_Rejection_SignRejection"/>
    <x v="120"/>
    <s v="OBS! Nedan rättighetsnod måste man komplettera med i sin Behovs- och riskanalys_x000a_Denna behörighet ges automatiskt med _x000a_Grupp: Remiss_x000a_Rättighetsnod: Request_x000a_Värde: SignRequest"/>
    <m/>
    <m/>
    <s v="EXP Remisser, Resursplanering och Vårdadministration"/>
    <x v="0"/>
    <s v="Grundbehörighet"/>
    <m/>
    <m/>
  </r>
  <r>
    <x v="6"/>
    <x v="19"/>
    <s v="Rättighetsnod"/>
    <x v="55"/>
    <x v="80"/>
    <s v="Remiss_Rejection"/>
    <s v="Remiss_Rejection_SignRejection"/>
    <x v="120"/>
    <s v="OBS! Nedan rättighetsnod måste man komplettera med i sin Behovs- och riskanalys_x000a_Denna behörighet ges automatiskt med _x000a_Grupp: Remiss_x000a_Rättighetsnod: Request_x000a_Värde: SignRequest"/>
    <m/>
    <m/>
    <s v="EXP Remisser, Resursplanering och Vårdadministration"/>
    <x v="1"/>
    <s v=""/>
    <m/>
    <m/>
  </r>
  <r>
    <x v="8"/>
    <x v="19"/>
    <s v="Rättighetsnod"/>
    <x v="55"/>
    <x v="80"/>
    <s v="Remiss_Rejection"/>
    <s v="Remiss_Rejection_SignRejection"/>
    <x v="120"/>
    <s v="OBS! Nedan rättighetsnod måste man komplettera med i sin Behovs- och riskanalys_x000a_Denna behörighet ges automatiskt med _x000a_Grupp: Remiss_x000a_Rättighetsnod: Request_x000a_Värde: SignRequest"/>
    <m/>
    <m/>
    <s v="EXP Remisser, Resursplanering och Vårdadministration"/>
    <x v="1"/>
    <s v=""/>
    <m/>
    <m/>
  </r>
  <r>
    <x v="9"/>
    <x v="19"/>
    <s v="Rättighetsnod"/>
    <x v="55"/>
    <x v="80"/>
    <s v="Remiss_Rejection"/>
    <s v="Remiss_Rejection_SignRejection"/>
    <x v="120"/>
    <s v="OBS! Nedan rättighetsnod måste man komplettera med i sin Behovs- och riskanalys_x000a_Denna behörighet ges automatiskt med _x000a_Grupp: Remiss_x000a_Rättighetsnod: Request_x000a_Värde: SignRequest"/>
    <m/>
    <m/>
    <s v="EXP Remisser, Resursplanering och Vårdadministration"/>
    <x v="0"/>
    <s v="Grundbehörighet"/>
    <m/>
    <m/>
  </r>
  <r>
    <x v="11"/>
    <x v="19"/>
    <s v="Rättighetsnod"/>
    <x v="55"/>
    <x v="80"/>
    <s v="Remiss_Rejection"/>
    <s v="Remiss_Rejection_SignRejection"/>
    <x v="120"/>
    <s v="OBS! Nedan rättighetsnod måste man komplettera med i sin Behovs- och riskanalys_x000a_Denna behörighet ges automatiskt med _x000a_Grupp: Remiss_x000a_Rättighetsnod: Request_x000a_Värde: SignRequest"/>
    <m/>
    <m/>
    <s v="EXP Remisser, Resursplanering och Vårdadministration"/>
    <x v="0"/>
    <s v="Grundbehörighet"/>
    <m/>
    <m/>
  </r>
  <r>
    <x v="0"/>
    <x v="19"/>
    <s v="Rättighetsnod"/>
    <x v="56"/>
    <x v="81"/>
    <s v="Remiss_Answer"/>
    <s v="Remiss_Answer_SignAnswer"/>
    <x v="121"/>
    <s v="OBS! Nedan rättighetsnod måste man komplettera med i sin Behovs- och riskanalys_x000a_Denna behörighet ges automatiskt med _x000a_Grupp: Remss_x000a_Rättighetsnod: Request_x000a_Värde: SignRequest"/>
    <m/>
    <m/>
    <s v="EXP Remisser, Resursplanering och Vårdadministration"/>
    <x v="0"/>
    <s v="Grundbehörighet"/>
    <m/>
    <m/>
  </r>
  <r>
    <x v="1"/>
    <x v="19"/>
    <s v="Rättighetsnod"/>
    <x v="56"/>
    <x v="81"/>
    <s v="Remiss_Answer"/>
    <s v="Remiss_Answer_SignAnswer"/>
    <x v="121"/>
    <s v="OBS! Nedan rättighetsnod måste man komplettera med i sin Behovs- och riskanalys_x000a_Denna behörighet ges automatiskt med _x000a_Grupp: Remss_x000a_Rättighetsnod: Request_x000a_Värde: SignRequest"/>
    <m/>
    <m/>
    <s v="EXP Remisser, Resursplanering och Vårdadministration"/>
    <x v="0"/>
    <s v="Grundbehörighet"/>
    <m/>
    <m/>
  </r>
  <r>
    <x v="2"/>
    <x v="19"/>
    <s v="Rättighetsnod"/>
    <x v="56"/>
    <x v="81"/>
    <s v="Remiss_Answer"/>
    <s v="Remiss_Answer_SignAnswer"/>
    <x v="121"/>
    <s v="OBS! Nedan rättighetsnod måste man komplettera med i sin Behovs- och riskanalys_x000a_Denna behörighet ges automatiskt med _x000a_Grupp: Remss_x000a_Rättighetsnod: Request_x000a_Värde: SignRequest"/>
    <m/>
    <m/>
    <s v="EXP Remisser, Resursplanering och Vårdadministration"/>
    <x v="0"/>
    <s v="Grundbehörighet"/>
    <m/>
    <m/>
  </r>
  <r>
    <x v="3"/>
    <x v="19"/>
    <s v="Rättighetsnod"/>
    <x v="56"/>
    <x v="81"/>
    <s v="Remiss_Answer"/>
    <s v="Remiss_Answer_SignAnswer"/>
    <x v="121"/>
    <s v="OBS! Nedan rättighetsnod måste man komplettera med i sin Behovs- och riskanalys_x000a_Denna behörighet ges automatiskt med _x000a_Grupp: Remss_x000a_Rättighetsnod: Request_x000a_Värde: SignRequest"/>
    <m/>
    <m/>
    <s v="EXP Remisser, Resursplanering och Vårdadministration"/>
    <x v="1"/>
    <s v=""/>
    <m/>
    <m/>
  </r>
  <r>
    <x v="5"/>
    <x v="19"/>
    <s v="Rättighetsnod"/>
    <x v="56"/>
    <x v="81"/>
    <s v="Remiss_Answer"/>
    <s v="Remiss_Answer_SignAnswer"/>
    <x v="121"/>
    <s v="OBS! Nedan rättighetsnod måste man komplettera med i sin Behovs- och riskanalys_x000a_Denna behörighet ges automatiskt med _x000a_Grupp: Remss_x000a_Rättighetsnod: Request_x000a_Värde: SignRequest"/>
    <m/>
    <m/>
    <s v="EXP Remisser, Resursplanering och Vårdadministration"/>
    <x v="0"/>
    <s v="Grundbehörighet"/>
    <m/>
    <m/>
  </r>
  <r>
    <x v="6"/>
    <x v="19"/>
    <s v="Rättighetsnod"/>
    <x v="56"/>
    <x v="81"/>
    <s v="Remiss_Answer"/>
    <s v="Remiss_Answer_SignAnswer"/>
    <x v="121"/>
    <s v="OBS! Nedan rättighetsnod måste man komplettera med i sin Behovs- och riskanalys_x000a_Denna behörighet ges automatiskt med _x000a_Grupp: Remss_x000a_Rättighetsnod: Request_x000a_Värde: SignRequest"/>
    <m/>
    <m/>
    <s v="EXP Remisser, Resursplanering och Vårdadministration"/>
    <x v="1"/>
    <s v=""/>
    <m/>
    <m/>
  </r>
  <r>
    <x v="9"/>
    <x v="19"/>
    <s v="Rättighetsnod"/>
    <x v="56"/>
    <x v="81"/>
    <s v="Remiss_Answer"/>
    <s v="Remiss_Answer_SignAnswer"/>
    <x v="121"/>
    <s v="OBS! Nedan rättighetsnod måste man komplettera med i sin Behovs- och riskanalys_x000a_Denna behörighet ges automatiskt med _x000a_Grupp: Remss_x000a_Rättighetsnod: Request_x000a_Värde: SignRequest"/>
    <m/>
    <m/>
    <s v="EXP Remisser, Resursplanering och Vårdadministration"/>
    <x v="0"/>
    <s v="Grundbehörighet"/>
    <m/>
    <m/>
  </r>
  <r>
    <x v="11"/>
    <x v="19"/>
    <s v="Rättighetsnod"/>
    <x v="56"/>
    <x v="81"/>
    <s v="Remiss_Answer"/>
    <s v="Remiss_Answer_SignAnswer"/>
    <x v="121"/>
    <s v="OBS! Nedan rättighetsnod måste man komplettera med i sin Behovs- och riskanalys_x000a_Denna behörighet ges automatiskt med _x000a_Grupp: Remss_x000a_Rättighetsnod: Request_x000a_Värde: SignRequest"/>
    <m/>
    <m/>
    <s v="EXP Remisser, Resursplanering och Vårdadministration"/>
    <x v="0"/>
    <s v="Grundbehörighet"/>
    <m/>
    <m/>
  </r>
  <r>
    <x v="0"/>
    <x v="19"/>
    <s v="Rättighetsnod"/>
    <x v="54"/>
    <x v="82"/>
    <s v="Remiss_Request"/>
    <s v="Remiss_Request_SignRequest"/>
    <x v="122"/>
    <s v="OBS! Nedan rättighetsnoder måste man komplettera med i sin Behovs- och riskanalys_x000a_Ger automatiskt rättigheterna för _x000a_Grupp: Remiss_x000a_Rättighetsnod: Answer_x000a_Värde: SignAnswer_x000a_Grupp: Remiss_x000a_Rättighetsnod: Rejection_x000a_Värde: SignRejection"/>
    <m/>
    <m/>
    <s v="EXP Remisser, Resursplanering och Vårdadministration"/>
    <x v="0"/>
    <s v="Grundbehörighet"/>
    <m/>
    <m/>
  </r>
  <r>
    <x v="1"/>
    <x v="19"/>
    <s v="Rättighetsnod"/>
    <x v="54"/>
    <x v="82"/>
    <s v="Remiss_Request"/>
    <s v="Remiss_Request_SignRequest"/>
    <x v="122"/>
    <s v="OBS! Nedan rättighetsnoder måste man komplettera med i sin Behovs- och riskanalys_x000a_Ger automatiskt rättigheterna för _x000a_Grupp: Remiss_x000a_Rättighetsnod: Answer_x000a_Värde: SignAnswer_x000a_Grupp: Remiss_x000a_Rättighetsnod: Rejection_x000a_Värde: SignRejection"/>
    <m/>
    <m/>
    <s v="EXP Remisser, Resursplanering och Vårdadministration"/>
    <x v="0"/>
    <s v="Grundbehörighet"/>
    <m/>
    <m/>
  </r>
  <r>
    <x v="2"/>
    <x v="19"/>
    <s v="Rättighetsnod"/>
    <x v="54"/>
    <x v="82"/>
    <s v="Remiss_Request"/>
    <s v="Remiss_Request_SignRequest"/>
    <x v="122"/>
    <s v="OBS! Nedan rättighetsnoder måste man komplettera med i sin Behovs- och riskanalys_x000a_Ger automatiskt rättigheterna för _x000a_Grupp: Remiss_x000a_Rättighetsnod: Answer_x000a_Värde: SignAnswer_x000a_Grupp: Remiss_x000a_Rättighetsnod: Rejection_x000a_Värde: SignRejection"/>
    <m/>
    <m/>
    <s v="EXP Remisser, Resursplanering och Vårdadministration"/>
    <x v="0"/>
    <s v="Grundbehörighet"/>
    <m/>
    <m/>
  </r>
  <r>
    <x v="3"/>
    <x v="19"/>
    <s v="Rättighetsnod"/>
    <x v="54"/>
    <x v="82"/>
    <s v="Remiss_Request"/>
    <s v="Remiss_Request_SignRequest"/>
    <x v="122"/>
    <s v="OBS! Nedan rättighetsnoder måste man komplettera med i sin Behovs- och riskanalys_x000a_Ger automatiskt rättigheterna för _x000a_Grupp: Remiss_x000a_Rättighetsnod: Answer_x000a_Värde: SignAnswer_x000a_Grupp: Remiss_x000a_Rättighetsnod: Rejection_x000a_Värde: SignRejection"/>
    <m/>
    <m/>
    <s v="EXP Remisser, Resursplanering och Vårdadministration"/>
    <x v="1"/>
    <s v=""/>
    <m/>
    <m/>
  </r>
  <r>
    <x v="5"/>
    <x v="19"/>
    <s v="Rättighetsnod"/>
    <x v="54"/>
    <x v="82"/>
    <s v="Remiss_Request"/>
    <s v="Remiss_Request_SignRequest"/>
    <x v="122"/>
    <s v="OBS! Nedan rättighetsnoder måste man komplettera med i sin Behovs- och riskanalys_x000a_Ger automatiskt rättigheterna för _x000a_Grupp: Remiss_x000a_Rättighetsnod: Answer_x000a_Värde: SignAnswer_x000a_Grupp: Remiss_x000a_Rättighetsnod: Rejection_x000a_Värde: SignRejection"/>
    <m/>
    <m/>
    <s v="EXP Remisser, Resursplanering och Vårdadministration"/>
    <x v="0"/>
    <s v="Grundbehörighet"/>
    <m/>
    <m/>
  </r>
  <r>
    <x v="6"/>
    <x v="19"/>
    <s v="Rättighetsnod"/>
    <x v="54"/>
    <x v="82"/>
    <s v="Remiss_Request"/>
    <s v="Remiss_Request_SignRequest"/>
    <x v="122"/>
    <s v="OBS! Nedan rättighetsnoder måste man komplettera med i sin Behovs- och riskanalys_x000a_Ger automatiskt rättigheterna för _x000a_Grupp: Remiss_x000a_Rättighetsnod: Answer_x000a_Värde: SignAnswer_x000a_Grupp: Remiss_x000a_Rättighetsnod: Rejection_x000a_Värde: SignRejection"/>
    <m/>
    <m/>
    <s v="EXP Remisser, Resursplanering och Vårdadministration"/>
    <x v="1"/>
    <s v=""/>
    <m/>
    <m/>
  </r>
  <r>
    <x v="9"/>
    <x v="19"/>
    <s v="Rättighetsnod"/>
    <x v="54"/>
    <x v="82"/>
    <s v="Remiss_Request"/>
    <s v="Remiss_Request_SignRequest"/>
    <x v="122"/>
    <s v="OBS! Nedan rättighetsnoder måste man komplettera med i sin Behovs- och riskanalys_x000a_Ger automatiskt rättigheterna för _x000a_Grupp: Remiss_x000a_Rättighetsnod: Answer_x000a_Värde: SignAnswer_x000a_Grupp: Remiss_x000a_Rättighetsnod: Rejection_x000a_Värde: SignRejection"/>
    <m/>
    <m/>
    <s v="EXP Remisser, Resursplanering och Vårdadministration"/>
    <x v="0"/>
    <s v="Grundbehörighet"/>
    <m/>
    <m/>
  </r>
  <r>
    <x v="11"/>
    <x v="19"/>
    <s v="Rättighetsnod"/>
    <x v="54"/>
    <x v="82"/>
    <s v="Remiss_Request"/>
    <s v="Remiss_Request_SignRequest"/>
    <x v="122"/>
    <s v="OBS! Nedan rättighetsnoder måste man komplettera med i sin Behovs- och riskanalys_x000a_Ger automatiskt rättigheterna för _x000a_Grupp: Remiss_x000a_Rättighetsnod: Answer_x000a_Värde: SignAnswer_x000a_Grupp: Remiss_x000a_Rättighetsnod: Rejection_x000a_Värde: SignRejection"/>
    <m/>
    <m/>
    <s v="EXP Remisser, Resursplanering och Vårdadministration"/>
    <x v="0"/>
    <s v="Grundbehörighet"/>
    <m/>
    <m/>
  </r>
  <r>
    <x v="1"/>
    <x v="19"/>
    <s v="Rättighetsnod"/>
    <x v="56"/>
    <x v="83"/>
    <s v="Remiss_Answer"/>
    <s v="Remiss_Answer_SendUnsigned"/>
    <x v="123"/>
    <s v="Grupp: Remiss_x000a_Rättighetsnod: Answer_x000a_Värde: SignAnswer _x000a_är överordnad denna rättighet"/>
    <m/>
    <m/>
    <s v="EXP Remisser, Resursplanering och Vårdadministration"/>
    <x v="1"/>
    <s v=""/>
    <m/>
    <m/>
  </r>
  <r>
    <x v="2"/>
    <x v="19"/>
    <s v="Rättighetsnod"/>
    <x v="56"/>
    <x v="83"/>
    <s v="Remiss_Answer"/>
    <s v="Remiss_Answer_SendUnsigned"/>
    <x v="123"/>
    <s v="Grupp: Remiss_x000a_Rättighetsnod: Answer_x000a_Värde: SignAnswer _x000a_är överordnad denna rättighet"/>
    <m/>
    <m/>
    <s v="EXP Remisser, Resursplanering och Vårdadministration"/>
    <x v="1"/>
    <s v=""/>
    <m/>
    <m/>
  </r>
  <r>
    <x v="3"/>
    <x v="19"/>
    <s v="Rättighetsnod"/>
    <x v="56"/>
    <x v="83"/>
    <s v="Remiss_Answer"/>
    <s v="Remiss_Answer_SendUnsigned"/>
    <x v="123"/>
    <s v="Grupp: Remiss_x000a_Rättighetsnod: Answer_x000a_Värde: SignAnswer _x000a_är överordnad denna rättighet"/>
    <m/>
    <m/>
    <s v="EXP Remisser, Resursplanering och Vårdadministration"/>
    <x v="1"/>
    <s v=""/>
    <m/>
    <m/>
  </r>
  <r>
    <x v="5"/>
    <x v="19"/>
    <s v="Rättighetsnod"/>
    <x v="56"/>
    <x v="83"/>
    <s v="Remiss_Answer"/>
    <s v="Remiss_Answer_SendUnsigned"/>
    <x v="123"/>
    <s v="Grupp: Remiss_x000a_Rättighetsnod: Answer_x000a_Värde: SignAnswer _x000a_är överordnad denna rättighet"/>
    <m/>
    <m/>
    <s v="EXP Remisser, Resursplanering och Vårdadministration"/>
    <x v="1"/>
    <s v=""/>
    <m/>
    <m/>
  </r>
  <r>
    <x v="6"/>
    <x v="19"/>
    <s v="Rättighetsnod"/>
    <x v="56"/>
    <x v="83"/>
    <s v="Remiss_Answer"/>
    <s v="Remiss_Answer_SendUnsigned"/>
    <x v="123"/>
    <s v="Grupp: Remiss_x000a_Rättighetsnod: Answer_x000a_Värde: SignAnswer _x000a_är överordnad denna rättighet"/>
    <m/>
    <m/>
    <s v="EXP Remisser, Resursplanering och Vårdadministration"/>
    <x v="1"/>
    <s v=""/>
    <m/>
    <m/>
  </r>
  <r>
    <x v="8"/>
    <x v="19"/>
    <s v="Rättighetsnod"/>
    <x v="56"/>
    <x v="83"/>
    <s v="Remiss_Answer"/>
    <s v="Remiss_Answer_SendUnsigned"/>
    <x v="123"/>
    <s v="Grupp: Remiss_x000a_Rättighetsnod: Answer_x000a_Värde: SignAnswer _x000a_är överordnad denna rättighet"/>
    <m/>
    <m/>
    <s v="EXP Remisser, Resursplanering och Vårdadministration"/>
    <x v="1"/>
    <s v=""/>
    <m/>
    <m/>
  </r>
  <r>
    <x v="9"/>
    <x v="19"/>
    <s v="Rättighetsnod"/>
    <x v="56"/>
    <x v="83"/>
    <s v="Remiss_Answer"/>
    <s v="Remiss_Answer_SendUnsigned"/>
    <x v="123"/>
    <s v="Grupp: Remiss_x000a_Rättighetsnod: Answer_x000a_Värde: SignAnswer _x000a_är överordnad denna rättighet"/>
    <m/>
    <m/>
    <s v="EXP Remisser, Resursplanering och Vårdadministration"/>
    <x v="1"/>
    <s v=""/>
    <m/>
    <m/>
  </r>
  <r>
    <x v="10"/>
    <x v="19"/>
    <s v="Rättighetsnod"/>
    <x v="56"/>
    <x v="83"/>
    <s v="Remiss_Answer"/>
    <s v="Remiss_Answer_SendUnsigned"/>
    <x v="123"/>
    <s v="Grupp: Remiss_x000a_Rättighetsnod: Answer_x000a_Värde: SignAnswer _x000a_är överordnad denna rättighet"/>
    <m/>
    <m/>
    <s v="EXP Remisser, Resursplanering och Vårdadministration"/>
    <x v="1"/>
    <s v=""/>
    <m/>
    <m/>
  </r>
  <r>
    <x v="11"/>
    <x v="19"/>
    <s v="Rättighetsnod"/>
    <x v="56"/>
    <x v="83"/>
    <s v="Remiss_Answer"/>
    <s v="Remiss_Answer_SendUnsigned"/>
    <x v="123"/>
    <s v="Grupp: Remiss_x000a_Rättighetsnod: Answer_x000a_Värde: SignAnswer _x000a_är överordnad denna rättighet"/>
    <m/>
    <m/>
    <s v="EXP Remisser, Resursplanering och Vårdadministration"/>
    <x v="1"/>
    <s v=""/>
    <m/>
    <m/>
  </r>
  <r>
    <x v="0"/>
    <x v="19"/>
    <s v="Rättighetsnod"/>
    <x v="53"/>
    <x v="8"/>
    <s v="Remiss_Assessment"/>
    <s v="Remiss_Assessment_Save"/>
    <x v="124"/>
    <m/>
    <m/>
    <m/>
    <s v="EXP Remisser, Resursplanering och Vårdadministration"/>
    <x v="0"/>
    <s v="Grundbehörighet"/>
    <m/>
    <m/>
  </r>
  <r>
    <x v="1"/>
    <x v="19"/>
    <s v="Rättighetsnod"/>
    <x v="53"/>
    <x v="8"/>
    <s v="Remiss_Assessment"/>
    <s v="Remiss_Assessment_Save"/>
    <x v="124"/>
    <m/>
    <m/>
    <m/>
    <s v="EXP Remisser, Resursplanering och Vårdadministration"/>
    <x v="0"/>
    <s v="Grundbehörighet"/>
    <m/>
    <m/>
  </r>
  <r>
    <x v="2"/>
    <x v="19"/>
    <s v="Rättighetsnod"/>
    <x v="53"/>
    <x v="8"/>
    <s v="Remiss_Assessment"/>
    <s v="Remiss_Assessment_Save"/>
    <x v="124"/>
    <m/>
    <m/>
    <m/>
    <s v="EXP Remisser, Resursplanering och Vårdadministration"/>
    <x v="0"/>
    <s v="Grundbehörighet"/>
    <m/>
    <m/>
  </r>
  <r>
    <x v="3"/>
    <x v="19"/>
    <s v="Rättighetsnod"/>
    <x v="53"/>
    <x v="8"/>
    <s v="Remiss_Assessment"/>
    <s v="Remiss_Assessment_Save"/>
    <x v="124"/>
    <m/>
    <m/>
    <m/>
    <s v="EXP Remisser, Resursplanering och Vårdadministration"/>
    <x v="1"/>
    <s v=""/>
    <m/>
    <m/>
  </r>
  <r>
    <x v="5"/>
    <x v="19"/>
    <s v="Rättighetsnod"/>
    <x v="53"/>
    <x v="8"/>
    <s v="Remiss_Assessment"/>
    <s v="Remiss_Assessment_Save"/>
    <x v="124"/>
    <m/>
    <m/>
    <m/>
    <s v="EXP Remisser, Resursplanering och Vårdadministration"/>
    <x v="0"/>
    <s v="Grundbehörighet"/>
    <m/>
    <m/>
  </r>
  <r>
    <x v="6"/>
    <x v="19"/>
    <s v="Rättighetsnod"/>
    <x v="53"/>
    <x v="8"/>
    <s v="Remiss_Assessment"/>
    <s v="Remiss_Assessment_Save"/>
    <x v="124"/>
    <m/>
    <m/>
    <m/>
    <s v="EXP Remisser, Resursplanering och Vårdadministration"/>
    <x v="1"/>
    <s v=""/>
    <m/>
    <m/>
  </r>
  <r>
    <x v="8"/>
    <x v="19"/>
    <s v="Rättighetsnod"/>
    <x v="53"/>
    <x v="8"/>
    <s v="Remiss_Assessment"/>
    <s v="Remiss_Assessment_Save"/>
    <x v="124"/>
    <m/>
    <m/>
    <m/>
    <s v="EXP Remisser, Resursplanering och Vårdadministration"/>
    <x v="1"/>
    <s v=""/>
    <m/>
    <m/>
  </r>
  <r>
    <x v="13"/>
    <x v="9"/>
    <s v="Rättighetsnod"/>
    <x v="20"/>
    <x v="16"/>
    <s v="Enhetsöversikten_Contact_Admin"/>
    <s v="Enhetsöversikten_Contact_Admin_Open_Contact_Admin"/>
    <x v="31"/>
    <m/>
    <m/>
    <m/>
    <s v="EXP Översikter"/>
    <x v="0"/>
    <s v="Grundbehörighet"/>
    <m/>
    <m/>
  </r>
  <r>
    <x v="9"/>
    <x v="19"/>
    <s v="Rättighetsnod"/>
    <x v="53"/>
    <x v="8"/>
    <s v="Remiss_Assessment"/>
    <s v="Remiss_Assessment_Save"/>
    <x v="124"/>
    <m/>
    <m/>
    <m/>
    <s v="EXP Remisser, Resursplanering och Vårdadministration"/>
    <x v="0"/>
    <s v="Grundbehörighet"/>
    <m/>
    <m/>
  </r>
  <r>
    <x v="11"/>
    <x v="19"/>
    <s v="Rättighetsnod"/>
    <x v="53"/>
    <x v="8"/>
    <s v="Remiss_Assessment"/>
    <s v="Remiss_Assessment_Save"/>
    <x v="124"/>
    <m/>
    <m/>
    <m/>
    <s v="EXP Remisser, Resursplanering och Vårdadministration"/>
    <x v="0"/>
    <s v="Grundbehörighet"/>
    <m/>
    <m/>
  </r>
  <r>
    <x v="1"/>
    <x v="19"/>
    <s v="Rättighetsnod"/>
    <x v="55"/>
    <x v="84"/>
    <s v="Remiss_Rejection"/>
    <s v="Remiss_Rejection_SendUnsignedRejection"/>
    <x v="125"/>
    <s v="Grupp: Remiss_x000a_Rättighetsnod: Rejection_x000a_Värde: SignRejection _x000a_är överordnad denna behörighet"/>
    <m/>
    <m/>
    <s v="EXP Remisser, Resursplanering och Vårdadministration"/>
    <x v="0"/>
    <s v="Grundbehörighet"/>
    <m/>
    <m/>
  </r>
  <r>
    <x v="2"/>
    <x v="19"/>
    <s v="Rättighetsnod"/>
    <x v="55"/>
    <x v="84"/>
    <s v="Remiss_Rejection"/>
    <s v="Remiss_Rejection_SendUnsignedRejection"/>
    <x v="125"/>
    <s v="Grupp: Remiss_x000a_Rättighetsnod: Rejection_x000a_Värde: SignRejection _x000a_är överordnad denna behörighet"/>
    <m/>
    <m/>
    <s v="EXP Remisser, Resursplanering och Vårdadministration"/>
    <x v="0"/>
    <s v="Grundbehörighet"/>
    <m/>
    <m/>
  </r>
  <r>
    <x v="3"/>
    <x v="19"/>
    <s v="Rättighetsnod"/>
    <x v="55"/>
    <x v="84"/>
    <s v="Remiss_Rejection"/>
    <s v="Remiss_Rejection_SendUnsignedRejection"/>
    <x v="125"/>
    <s v="Grupp: Remiss_x000a_Rättighetsnod: Rejection_x000a_Värde: SignRejection _x000a_är överordnad denna behörighet"/>
    <m/>
    <m/>
    <s v="EXP Remisser, Resursplanering och Vårdadministration"/>
    <x v="1"/>
    <s v=""/>
    <m/>
    <m/>
  </r>
  <r>
    <x v="5"/>
    <x v="19"/>
    <s v="Rättighetsnod"/>
    <x v="55"/>
    <x v="84"/>
    <s v="Remiss_Rejection"/>
    <s v="Remiss_Rejection_SendUnsignedRejection"/>
    <x v="125"/>
    <s v="Grupp: Remiss_x000a_Rättighetsnod: Rejection_x000a_Värde: SignRejection _x000a_är överordnad denna behörighet"/>
    <m/>
    <m/>
    <s v="EXP Remisser, Resursplanering och Vårdadministration"/>
    <x v="0"/>
    <s v="Grundbehörighet"/>
    <m/>
    <m/>
  </r>
  <r>
    <x v="6"/>
    <x v="19"/>
    <s v="Rättighetsnod"/>
    <x v="55"/>
    <x v="84"/>
    <s v="Remiss_Rejection"/>
    <s v="Remiss_Rejection_SendUnsignedRejection"/>
    <x v="125"/>
    <s v="Grupp: Remiss_x000a_Rättighetsnod: Rejection_x000a_Värde: SignRejection _x000a_är överordnad denna behörighet"/>
    <m/>
    <m/>
    <s v="EXP Remisser, Resursplanering och Vårdadministration"/>
    <x v="1"/>
    <s v=""/>
    <m/>
    <m/>
  </r>
  <r>
    <x v="9"/>
    <x v="19"/>
    <s v="Rättighetsnod"/>
    <x v="55"/>
    <x v="84"/>
    <s v="Remiss_Rejection"/>
    <s v="Remiss_Rejection_SendUnsignedRejection"/>
    <x v="125"/>
    <s v="Grupp: Remiss_x000a_Rättighetsnod: Rejection_x000a_Värde: SignRejection _x000a_är överordnad denna behörighet"/>
    <m/>
    <m/>
    <s v="EXP Remisser, Resursplanering och Vårdadministration"/>
    <x v="0"/>
    <s v="Grundbehörighet"/>
    <m/>
    <m/>
  </r>
  <r>
    <x v="11"/>
    <x v="19"/>
    <s v="Rättighetsnod"/>
    <x v="55"/>
    <x v="84"/>
    <s v="Remiss_Rejection"/>
    <s v="Remiss_Rejection_SendUnsignedRejection"/>
    <x v="125"/>
    <s v="Grupp: Remiss_x000a_Rättighetsnod: Rejection_x000a_Värde: SignRejection _x000a_är överordnad denna behörighet"/>
    <m/>
    <m/>
    <s v="EXP Remisser, Resursplanering och Vårdadministration"/>
    <x v="0"/>
    <s v="Grundbehörighet"/>
    <m/>
    <m/>
  </r>
  <r>
    <x v="0"/>
    <x v="19"/>
    <s v="Rättighetsnod"/>
    <x v="53"/>
    <x v="85"/>
    <s v="Remiss_Assessment"/>
    <s v="Remiss_Assessment_Cancel"/>
    <x v="126"/>
    <m/>
    <m/>
    <m/>
    <s v="EXP Remisser, Resursplanering och Vårdadministration"/>
    <x v="0"/>
    <s v="Grundbehörighet"/>
    <m/>
    <s v="Endast bedömmande enhet (remissmotagande enhet) har möjlighet att makulera en remissbedömning"/>
  </r>
  <r>
    <x v="1"/>
    <x v="19"/>
    <s v="Rättighetsnod"/>
    <x v="53"/>
    <x v="85"/>
    <s v="Remiss_Assessment"/>
    <s v="Remiss_Assessment_Cancel"/>
    <x v="126"/>
    <m/>
    <m/>
    <m/>
    <s v="EXP Remisser, Resursplanering och Vårdadministration"/>
    <x v="0"/>
    <s v="Grundbehörighet"/>
    <m/>
    <s v="Endast bedömmande enhet (remissmotagande enhet) har möjlighet att makulera en remissbedömning"/>
  </r>
  <r>
    <x v="2"/>
    <x v="19"/>
    <s v="Rättighetsnod"/>
    <x v="53"/>
    <x v="85"/>
    <s v="Remiss_Assessment"/>
    <s v="Remiss_Assessment_Cancel"/>
    <x v="126"/>
    <m/>
    <m/>
    <m/>
    <s v="EXP Remisser, Resursplanering och Vårdadministration"/>
    <x v="0"/>
    <s v="Grundbehörighet"/>
    <m/>
    <s v="Endast bedömmande enhet (remissmotagande enhet) har möjlighet att makulera en remissbedömning"/>
  </r>
  <r>
    <x v="3"/>
    <x v="19"/>
    <s v="Rättighetsnod"/>
    <x v="53"/>
    <x v="85"/>
    <s v="Remiss_Assessment"/>
    <s v="Remiss_Assessment_Cancel"/>
    <x v="126"/>
    <m/>
    <m/>
    <m/>
    <s v="EXP Remisser, Resursplanering och Vårdadministration"/>
    <x v="1"/>
    <s v=""/>
    <m/>
    <s v="Endast bedömmande enhet (remissmotagande enhet) har möjlighet att makulera en remissbedömning"/>
  </r>
  <r>
    <x v="5"/>
    <x v="19"/>
    <s v="Rättighetsnod"/>
    <x v="53"/>
    <x v="85"/>
    <s v="Remiss_Assessment"/>
    <s v="Remiss_Assessment_Cancel"/>
    <x v="126"/>
    <m/>
    <m/>
    <m/>
    <s v="EXP Remisser, Resursplanering och Vårdadministration"/>
    <x v="0"/>
    <s v="Grundbehörighet"/>
    <m/>
    <s v="Endast bedömmande enhet (remissmotagande enhet) har möjlighet att makulera en remissbedömning"/>
  </r>
  <r>
    <x v="6"/>
    <x v="19"/>
    <s v="Rättighetsnod"/>
    <x v="53"/>
    <x v="85"/>
    <s v="Remiss_Assessment"/>
    <s v="Remiss_Assessment_Cancel"/>
    <x v="126"/>
    <m/>
    <m/>
    <m/>
    <s v="EXP Remisser, Resursplanering och Vårdadministration"/>
    <x v="1"/>
    <s v=""/>
    <m/>
    <s v="Endast bedömmande enhet (remissmotagande enhet) har möjlighet att makulera en remissbedömning"/>
  </r>
  <r>
    <x v="8"/>
    <x v="19"/>
    <s v="Rättighetsnod"/>
    <x v="53"/>
    <x v="85"/>
    <s v="Remiss_Assessment"/>
    <s v="Remiss_Assessment_Cancel"/>
    <x v="126"/>
    <m/>
    <m/>
    <m/>
    <s v="EXP Remisser, Resursplanering och Vårdadministration"/>
    <x v="1"/>
    <s v=""/>
    <m/>
    <s v="Endast bedömmande enhet (remissmotagande enhet) har möjlighet att makulera en remissbedömning"/>
  </r>
  <r>
    <x v="13"/>
    <x v="9"/>
    <s v="Rättighetsnod"/>
    <x v="20"/>
    <x v="17"/>
    <s v="Enhetsöversikten_Contact_Admin"/>
    <s v="Enhetsöversikten_Contact_Admin_Save_Contact_Admin_Data"/>
    <x v="32"/>
    <m/>
    <m/>
    <m/>
    <s v="EXP Översikter"/>
    <x v="0"/>
    <s v="Grundbehörighet"/>
    <m/>
    <m/>
  </r>
  <r>
    <x v="9"/>
    <x v="19"/>
    <s v="Rättighetsnod"/>
    <x v="53"/>
    <x v="85"/>
    <s v="Remiss_Assessment"/>
    <s v="Remiss_Assessment_Cancel"/>
    <x v="126"/>
    <m/>
    <m/>
    <m/>
    <s v="EXP Remisser, Resursplanering och Vårdadministration"/>
    <x v="0"/>
    <s v="Grundbehörighet"/>
    <m/>
    <s v="Endast bedömmande enhet (remissmotagande enhet) har möjlighet att makulera en remissbedömning"/>
  </r>
  <r>
    <x v="11"/>
    <x v="19"/>
    <s v="Rättighetsnod"/>
    <x v="53"/>
    <x v="85"/>
    <s v="Remiss_Assessment"/>
    <s v="Remiss_Assessment_Cancel"/>
    <x v="126"/>
    <m/>
    <m/>
    <m/>
    <s v="EXP Remisser, Resursplanering och Vårdadministration"/>
    <x v="0"/>
    <s v="Grundbehörighet"/>
    <m/>
    <s v="Endast bedömmande enhet (remissmotagande enhet) har möjlighet att makulera en remissbedömning"/>
  </r>
  <r>
    <x v="0"/>
    <x v="19"/>
    <s v="Rättighetsnod"/>
    <x v="54"/>
    <x v="76"/>
    <s v="Remiss_Request"/>
    <s v="Remiss_Request_CancelRequest"/>
    <x v="115"/>
    <m/>
    <m/>
    <m/>
    <s v="EXP Remisser, Resursplanering och Vårdadministration"/>
    <x v="1"/>
    <s v=""/>
    <m/>
    <s v="Endast remissmottagande enhet har möjlighet att makulera remiss"/>
  </r>
  <r>
    <x v="0"/>
    <x v="19"/>
    <s v="Rättighetsnod"/>
    <x v="56"/>
    <x v="85"/>
    <s v="Remiss_Answer"/>
    <s v="Remiss_Answer_Cancel"/>
    <x v="127"/>
    <s v="Måste kombineras med en av _x000a_Grupp: Remiss_x000a_Rättighetsnod: Answer_x000a_Värde: ReadyToSign, SendUnsigned eller SignAnswer"/>
    <m/>
    <m/>
    <s v="EXP Remisser, Resursplanering och Vårdadministration"/>
    <x v="1"/>
    <s v=""/>
    <m/>
    <s v="Svarsmottagande enhet har möjlighet att makulera remissvar som mottagits"/>
  </r>
  <r>
    <x v="1"/>
    <x v="19"/>
    <s v="Rättighetsnod"/>
    <x v="56"/>
    <x v="85"/>
    <s v="Remiss_Answer"/>
    <s v="Remiss_Answer_Cancel"/>
    <x v="127"/>
    <s v="Måste kombineras med en av _x000a_Grupp: Remiss_x000a_Rättighetsnod: Answer_x000a_Värde: ReadyToSign, SendUnsigned eller SignAnswer"/>
    <m/>
    <m/>
    <s v="EXP Remisser, Resursplanering och Vårdadministration"/>
    <x v="1"/>
    <s v=""/>
    <m/>
    <s v="Svarsmottagande enhet har möjlighet att makulera remissvar som mottagits"/>
  </r>
  <r>
    <x v="6"/>
    <x v="19"/>
    <s v="Rättighetsnod"/>
    <x v="54"/>
    <x v="86"/>
    <s v="Remiss_Request"/>
    <s v="Remiss_Request_ReadyToSign"/>
    <x v="128"/>
    <s v="Grupp Remiss_x000a_Rättighetsnod: Requset_x000a_Värde: SignRequest _x000a_är överordnad denna behörighet."/>
    <m/>
    <m/>
    <s v="EXP Remisser, Resursplanering och Vårdadministration"/>
    <x v="1"/>
    <s v=""/>
    <m/>
    <m/>
  </r>
  <r>
    <x v="13"/>
    <x v="9"/>
    <s v="Rättighetsnod"/>
    <x v="21"/>
    <x v="18"/>
    <s v="Enhetsöversikten_Emergency_Overview"/>
    <s v="Enhetsöversikten_Emergency_Overview_Open_Emergency_Overview"/>
    <x v="33"/>
    <m/>
    <m/>
    <m/>
    <s v="EXP Översikter"/>
    <x v="0"/>
    <s v="Grundbehörighet"/>
    <m/>
    <m/>
  </r>
  <r>
    <x v="10"/>
    <x v="19"/>
    <s v="Rättighetsnod"/>
    <x v="54"/>
    <x v="86"/>
    <s v="Remiss_Request"/>
    <s v="Remiss_Request_ReadyToSign"/>
    <x v="128"/>
    <s v="Grupp Remiss_x000a_Rättighetsnod: Requset_x000a_Värde: SignRequest _x000a_är överordnad denna behörighet."/>
    <m/>
    <m/>
    <s v="EXP Remisser, Resursplanering och Vårdadministration"/>
    <x v="1"/>
    <s v=""/>
    <m/>
    <m/>
  </r>
  <r>
    <x v="1"/>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0"/>
    <s v="Grundbehörighet"/>
    <m/>
    <m/>
  </r>
  <r>
    <x v="2"/>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0"/>
    <s v="Grundbehörighet"/>
    <m/>
    <m/>
  </r>
  <r>
    <x v="3"/>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1"/>
    <s v=""/>
    <m/>
    <m/>
  </r>
  <r>
    <x v="5"/>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0"/>
    <s v="Grundbehörighet"/>
    <m/>
    <m/>
  </r>
  <r>
    <x v="6"/>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0"/>
    <s v="Grundbehörighet"/>
    <m/>
    <m/>
  </r>
  <r>
    <x v="8"/>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1"/>
    <s v=""/>
    <m/>
    <m/>
  </r>
  <r>
    <x v="13"/>
    <x v="9"/>
    <s v="Rättighetsnod"/>
    <x v="22"/>
    <x v="19"/>
    <s v="Enhetsöversikten_PatientLog"/>
    <s v="Enhetsöversikten_PatientLog_Open_PatientLog"/>
    <x v="34"/>
    <m/>
    <m/>
    <m/>
    <s v="EXP Översikter"/>
    <x v="0"/>
    <s v="Grundbehörighet"/>
    <m/>
    <m/>
  </r>
  <r>
    <x v="9"/>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0"/>
    <s v="Grundbehörighet"/>
    <m/>
    <m/>
  </r>
  <r>
    <x v="10"/>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0"/>
    <s v="Grundbehörighet"/>
    <m/>
    <m/>
  </r>
  <r>
    <x v="11"/>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0"/>
    <s v="Grundbehörighet"/>
    <m/>
    <m/>
  </r>
  <r>
    <x v="1"/>
    <x v="19"/>
    <s v="Rättighetsnod"/>
    <x v="56"/>
    <x v="86"/>
    <s v="Remiss_Answer"/>
    <s v="Remiss_Answer_ReadyToSign"/>
    <x v="130"/>
    <s v="Grupp: Remiss_x000a_Rättighetsnod: Answer_x000a_Värde: SignAnswer _x000a_är överordnad denna rättighet"/>
    <m/>
    <m/>
    <s v="EXP Remisser, Resursplanering och Vårdadministration"/>
    <x v="0"/>
    <s v="Grundbehörighet"/>
    <m/>
    <m/>
  </r>
  <r>
    <x v="2"/>
    <x v="19"/>
    <s v="Rättighetsnod"/>
    <x v="56"/>
    <x v="86"/>
    <s v="Remiss_Answer"/>
    <s v="Remiss_Answer_ReadyToSign"/>
    <x v="130"/>
    <s v="Grupp: Remiss_x000a_Rättighetsnod: Answer_x000a_Värde: SignAnswer _x000a_är överordnad denna rättighet"/>
    <m/>
    <m/>
    <s v="EXP Remisser, Resursplanering och Vårdadministration"/>
    <x v="0"/>
    <s v="Grundbehörighet"/>
    <m/>
    <m/>
  </r>
  <r>
    <x v="3"/>
    <x v="19"/>
    <s v="Rättighetsnod"/>
    <x v="56"/>
    <x v="86"/>
    <s v="Remiss_Answer"/>
    <s v="Remiss_Answer_ReadyToSign"/>
    <x v="130"/>
    <s v="Grupp: Remiss_x000a_Rättighetsnod: Answer_x000a_Värde: SignAnswer _x000a_är överordnad denna rättighet"/>
    <m/>
    <m/>
    <s v="EXP Remisser, Resursplanering och Vårdadministration"/>
    <x v="1"/>
    <s v=""/>
    <m/>
    <m/>
  </r>
  <r>
    <x v="5"/>
    <x v="19"/>
    <s v="Rättighetsnod"/>
    <x v="56"/>
    <x v="86"/>
    <s v="Remiss_Answer"/>
    <s v="Remiss_Answer_ReadyToSign"/>
    <x v="130"/>
    <s v="Grupp: Remiss_x000a_Rättighetsnod: Answer_x000a_Värde: SignAnswer _x000a_är överordnad denna rättighet"/>
    <m/>
    <m/>
    <s v="EXP Remisser, Resursplanering och Vårdadministration"/>
    <x v="0"/>
    <s v="Grundbehörighet"/>
    <m/>
    <m/>
  </r>
  <r>
    <x v="6"/>
    <x v="19"/>
    <s v="Rättighetsnod"/>
    <x v="56"/>
    <x v="86"/>
    <s v="Remiss_Answer"/>
    <s v="Remiss_Answer_ReadyToSign"/>
    <x v="130"/>
    <s v="Grupp: Remiss_x000a_Rättighetsnod: Answer_x000a_Värde: SignAnswer _x000a_är överordnad denna rättighet"/>
    <m/>
    <m/>
    <s v="EXP Remisser, Resursplanering och Vårdadministration"/>
    <x v="0"/>
    <s v="Grundbehörighet"/>
    <m/>
    <m/>
  </r>
  <r>
    <x v="8"/>
    <x v="19"/>
    <s v="Rättighetsnod"/>
    <x v="56"/>
    <x v="86"/>
    <s v="Remiss_Answer"/>
    <s v="Remiss_Answer_ReadyToSign"/>
    <x v="130"/>
    <s v="Grupp: Remiss_x000a_Rättighetsnod: Answer_x000a_Värde: SignAnswer _x000a_är överordnad denna rättighet"/>
    <m/>
    <m/>
    <s v="EXP Remisser, Resursplanering och Vårdadministration"/>
    <x v="1"/>
    <s v=""/>
    <m/>
    <m/>
  </r>
  <r>
    <x v="13"/>
    <x v="9"/>
    <s v="Rättighetsnod"/>
    <x v="24"/>
    <x v="3"/>
    <s v="Enhetsöversikten_Valuables_Window"/>
    <s v="Enhetsöversikten_Valuables_Window_Open"/>
    <x v="37"/>
    <m/>
    <m/>
    <m/>
    <s v="EXP Översikter"/>
    <x v="0"/>
    <s v="Grundbehörighet"/>
    <m/>
    <m/>
  </r>
  <r>
    <x v="9"/>
    <x v="19"/>
    <s v="Rättighetsnod"/>
    <x v="56"/>
    <x v="86"/>
    <s v="Remiss_Answer"/>
    <s v="Remiss_Answer_ReadyToSign"/>
    <x v="130"/>
    <s v="Grupp: Remiss_x000a_Rättighetsnod: Answer_x000a_Värde: SignAnswer _x000a_är överordnad denna rättighet"/>
    <m/>
    <m/>
    <s v="EXP Remisser, Resursplanering och Vårdadministration"/>
    <x v="0"/>
    <s v="Grundbehörighet"/>
    <m/>
    <m/>
  </r>
  <r>
    <x v="10"/>
    <x v="19"/>
    <s v="Rättighetsnod"/>
    <x v="56"/>
    <x v="86"/>
    <s v="Remiss_Answer"/>
    <s v="Remiss_Answer_ReadyToSign"/>
    <x v="130"/>
    <s v="Grupp: Remiss_x000a_Rättighetsnod: Answer_x000a_Värde: SignAnswer _x000a_är överordnad denna rättighet"/>
    <m/>
    <m/>
    <s v="EXP Remisser, Resursplanering och Vårdadministration"/>
    <x v="0"/>
    <s v="Grundbehörighet"/>
    <m/>
    <m/>
  </r>
  <r>
    <x v="2"/>
    <x v="19"/>
    <s v="Rättighetsnod"/>
    <x v="56"/>
    <x v="85"/>
    <s v="Remiss_Answer"/>
    <s v="Remiss_Answer_Cancel"/>
    <x v="127"/>
    <s v="Måste kombineras med en av _x000a_Grupp: Remiss_x000a_Rättighetsnod: Answer_x000a_Värde: ReadyToSign, SendUnsigned eller SignAnswer"/>
    <m/>
    <m/>
    <s v="EXP Remisser, Resursplanering och Vårdadministration"/>
    <x v="1"/>
    <s v=""/>
    <m/>
    <s v="Svarsmottagande enhet har möjlighet att makulera remissvar som mottagits"/>
  </r>
  <r>
    <x v="6"/>
    <x v="19"/>
    <s v="Rättighetsnod"/>
    <x v="56"/>
    <x v="85"/>
    <s v="Remiss_Answer"/>
    <s v="Remiss_Answer_Cancel"/>
    <x v="127"/>
    <s v="Måste kombineras med en av _x000a_Grupp: Remiss_x000a_Rättighetsnod: Answer_x000a_Värde: ReadyToSign, SendUnsigned eller SignAnswer"/>
    <m/>
    <m/>
    <s v="EXP Remisser, Resursplanering och Vårdadministration"/>
    <x v="1"/>
    <s v=""/>
    <m/>
    <s v="Svarsmottagande enhet har möjlighet att makulera remissvar som mottagits"/>
  </r>
  <r>
    <x v="9"/>
    <x v="19"/>
    <s v="Rättighetsnod"/>
    <x v="56"/>
    <x v="85"/>
    <s v="Remiss_Answer"/>
    <s v="Remiss_Answer_Cancel"/>
    <x v="127"/>
    <s v="Måste kombineras med en av _x000a_Grupp: Remiss_x000a_Rättighetsnod: Answer_x000a_Värde: ReadyToSign, SendUnsigned eller SignAnswer"/>
    <m/>
    <m/>
    <s v="EXP Remisser, Resursplanering och Vårdadministration"/>
    <x v="1"/>
    <s v=""/>
    <m/>
    <s v="Svarsmottagande enhet har möjlighet att makulera remissvar som mottagits"/>
  </r>
  <r>
    <x v="11"/>
    <x v="19"/>
    <s v="Rättighetsnod"/>
    <x v="56"/>
    <x v="85"/>
    <s v="Remiss_Answer"/>
    <s v="Remiss_Answer_Cancel"/>
    <x v="127"/>
    <s v="Måste kombineras med en av _x000a_Grupp: Remiss_x000a_Rättighetsnod: Answer_x000a_Värde: ReadyToSign, SendUnsigned eller SignAnswer"/>
    <m/>
    <m/>
    <s v="EXP Remisser, Resursplanering och Vårdadministration"/>
    <x v="1"/>
    <s v=""/>
    <m/>
    <s v="Svarsmottagande enhet har möjlighet att makulera remissvar som mottagits"/>
  </r>
  <r>
    <x v="11"/>
    <x v="19"/>
    <s v="Rättighetsnod"/>
    <x v="56"/>
    <x v="86"/>
    <s v="Remiss_Answer"/>
    <s v="Remiss_Answer_ReadyToSign"/>
    <x v="130"/>
    <s v="Grupp: Remiss_x000a_Rättighetsnod: Answer_x000a_Värde: SignAnswer _x000a_är överordnad denna rättighet"/>
    <m/>
    <m/>
    <s v="EXP Remisser, Resursplanering och Vårdadministration"/>
    <x v="0"/>
    <s v="Grundbehörighet"/>
    <m/>
    <m/>
  </r>
  <r>
    <x v="0"/>
    <x v="19"/>
    <s v="Rättighetsnod"/>
    <x v="54"/>
    <x v="88"/>
    <s v="Remiss_Request"/>
    <s v="Remiss_Request_ForwardRequest"/>
    <x v="131"/>
    <m/>
    <m/>
    <m/>
    <s v="EXP Remisser, Resursplanering och Vårdadministration"/>
    <x v="0"/>
    <s v="Grundbehörighet"/>
    <m/>
    <m/>
  </r>
  <r>
    <x v="1"/>
    <x v="19"/>
    <s v="Rättighetsnod"/>
    <x v="54"/>
    <x v="88"/>
    <s v="Remiss_Request"/>
    <s v="Remiss_Request_ForwardRequest"/>
    <x v="131"/>
    <m/>
    <m/>
    <m/>
    <s v="EXP Remisser, Resursplanering och Vårdadministration"/>
    <x v="0"/>
    <s v="Grundbehörighet"/>
    <m/>
    <m/>
  </r>
  <r>
    <x v="2"/>
    <x v="19"/>
    <s v="Rättighetsnod"/>
    <x v="54"/>
    <x v="88"/>
    <s v="Remiss_Request"/>
    <s v="Remiss_Request_ForwardRequest"/>
    <x v="131"/>
    <m/>
    <m/>
    <m/>
    <s v="EXP Remisser, Resursplanering och Vårdadministration"/>
    <x v="0"/>
    <s v="Grundbehörighet"/>
    <m/>
    <m/>
  </r>
  <r>
    <x v="3"/>
    <x v="19"/>
    <s v="Rättighetsnod"/>
    <x v="54"/>
    <x v="88"/>
    <s v="Remiss_Request"/>
    <s v="Remiss_Request_ForwardRequest"/>
    <x v="131"/>
    <m/>
    <m/>
    <m/>
    <s v="EXP Remisser, Resursplanering och Vårdadministration"/>
    <x v="1"/>
    <s v=""/>
    <m/>
    <m/>
  </r>
  <r>
    <x v="5"/>
    <x v="19"/>
    <s v="Rättighetsnod"/>
    <x v="54"/>
    <x v="88"/>
    <s v="Remiss_Request"/>
    <s v="Remiss_Request_ForwardRequest"/>
    <x v="131"/>
    <m/>
    <m/>
    <m/>
    <s v="EXP Remisser, Resursplanering och Vårdadministration"/>
    <x v="0"/>
    <s v="Grundbehörighet"/>
    <m/>
    <m/>
  </r>
  <r>
    <x v="8"/>
    <x v="19"/>
    <s v="Rättighetsnod"/>
    <x v="54"/>
    <x v="88"/>
    <s v="Remiss_Request"/>
    <s v="Remiss_Request_ForwardRequest"/>
    <x v="131"/>
    <m/>
    <m/>
    <m/>
    <s v="EXP Remisser, Resursplanering och Vårdadministration"/>
    <x v="1"/>
    <s v=""/>
    <m/>
    <m/>
  </r>
  <r>
    <x v="13"/>
    <x v="10"/>
    <s v="Rättighetsnod"/>
    <x v="26"/>
    <x v="3"/>
    <s v="Fraseditor_PhraseEditor"/>
    <s v="Fraseditor_PhraseEditor_Open"/>
    <x v="41"/>
    <m/>
    <m/>
    <m/>
    <s v="EXP Vårddokumentation"/>
    <x v="0"/>
    <s v="Grundbehörighet"/>
    <m/>
    <m/>
  </r>
  <r>
    <x v="9"/>
    <x v="19"/>
    <s v="Rättighetsnod"/>
    <x v="54"/>
    <x v="88"/>
    <s v="Remiss_Request"/>
    <s v="Remiss_Request_ForwardRequest"/>
    <x v="131"/>
    <m/>
    <m/>
    <m/>
    <s v="EXP Remisser, Resursplanering och Vårdadministration"/>
    <x v="0"/>
    <s v="Grundbehörighet"/>
    <m/>
    <m/>
  </r>
  <r>
    <x v="11"/>
    <x v="19"/>
    <s v="Rättighetsnod"/>
    <x v="54"/>
    <x v="88"/>
    <s v="Remiss_Request"/>
    <s v="Remiss_Request_ForwardRequest"/>
    <x v="131"/>
    <m/>
    <m/>
    <m/>
    <s v="EXP Remisser, Resursplanering och Vårdadministration"/>
    <x v="0"/>
    <s v="Grundbehörighet"/>
    <m/>
    <m/>
  </r>
  <r>
    <x v="0"/>
    <x v="19"/>
    <s v="Rättighetsnod"/>
    <x v="4"/>
    <x v="89"/>
    <s v="Remiss_View"/>
    <s v="Remiss_View_OpenReceivedRequests"/>
    <x v="132"/>
    <m/>
    <m/>
    <m/>
    <s v="EXP Remisser, Resursplanering och Vårdadministration"/>
    <x v="0"/>
    <s v="Grundbehörighet"/>
    <m/>
    <m/>
  </r>
  <r>
    <x v="1"/>
    <x v="19"/>
    <s v="Rättighetsnod"/>
    <x v="4"/>
    <x v="89"/>
    <s v="Remiss_View"/>
    <s v="Remiss_View_OpenReceivedRequests"/>
    <x v="132"/>
    <m/>
    <m/>
    <m/>
    <s v="EXP Remisser, Resursplanering och Vårdadministration"/>
    <x v="0"/>
    <s v="Grundbehörighet"/>
    <m/>
    <m/>
  </r>
  <r>
    <x v="2"/>
    <x v="19"/>
    <s v="Rättighetsnod"/>
    <x v="4"/>
    <x v="89"/>
    <s v="Remiss_View"/>
    <s v="Remiss_View_OpenReceivedRequests"/>
    <x v="132"/>
    <m/>
    <m/>
    <m/>
    <s v="EXP Remisser, Resursplanering och Vårdadministration"/>
    <x v="0"/>
    <s v="Grundbehörighet"/>
    <m/>
    <m/>
  </r>
  <r>
    <x v="3"/>
    <x v="19"/>
    <s v="Rättighetsnod"/>
    <x v="4"/>
    <x v="89"/>
    <s v="Remiss_View"/>
    <s v="Remiss_View_OpenReceivedRequests"/>
    <x v="132"/>
    <m/>
    <m/>
    <m/>
    <s v="EXP Remisser, Resursplanering och Vårdadministration"/>
    <x v="0"/>
    <s v="Grundbehörighet"/>
    <m/>
    <m/>
  </r>
  <r>
    <x v="5"/>
    <x v="19"/>
    <s v="Rättighetsnod"/>
    <x v="4"/>
    <x v="89"/>
    <s v="Remiss_View"/>
    <s v="Remiss_View_OpenReceivedRequests"/>
    <x v="132"/>
    <m/>
    <m/>
    <m/>
    <s v="EXP Remisser, Resursplanering och Vårdadministration"/>
    <x v="0"/>
    <s v="Grundbehörighet"/>
    <m/>
    <m/>
  </r>
  <r>
    <x v="6"/>
    <x v="19"/>
    <s v="Rättighetsnod"/>
    <x v="4"/>
    <x v="89"/>
    <s v="Remiss_View"/>
    <s v="Remiss_View_OpenReceivedRequests"/>
    <x v="132"/>
    <m/>
    <m/>
    <m/>
    <s v="EXP Remisser, Resursplanering och Vårdadministration"/>
    <x v="0"/>
    <s v="Grundbehörighet"/>
    <m/>
    <m/>
  </r>
  <r>
    <x v="7"/>
    <x v="19"/>
    <s v="Rättighetsnod"/>
    <x v="4"/>
    <x v="89"/>
    <s v="Remiss_View"/>
    <s v="Remiss_View_OpenReceivedRequests"/>
    <x v="132"/>
    <m/>
    <m/>
    <m/>
    <s v="EXP Remisser, Resursplanering och Vårdadministration"/>
    <x v="0"/>
    <s v="Grundbehörighet"/>
    <m/>
    <m/>
  </r>
  <r>
    <x v="8"/>
    <x v="19"/>
    <s v="Rättighetsnod"/>
    <x v="4"/>
    <x v="89"/>
    <s v="Remiss_View"/>
    <s v="Remiss_View_OpenReceivedRequests"/>
    <x v="132"/>
    <m/>
    <m/>
    <m/>
    <s v="EXP Remisser, Resursplanering och Vårdadministration"/>
    <x v="0"/>
    <s v="Grundbehörighet"/>
    <m/>
    <m/>
  </r>
  <r>
    <x v="9"/>
    <x v="19"/>
    <s v="Rättighetsnod"/>
    <x v="4"/>
    <x v="89"/>
    <s v="Remiss_View"/>
    <s v="Remiss_View_OpenReceivedRequests"/>
    <x v="132"/>
    <m/>
    <m/>
    <m/>
    <s v="EXP Remisser, Resursplanering och Vårdadministration"/>
    <x v="0"/>
    <s v="Grundbehörighet"/>
    <m/>
    <m/>
  </r>
  <r>
    <x v="10"/>
    <x v="19"/>
    <s v="Rättighetsnod"/>
    <x v="4"/>
    <x v="89"/>
    <s v="Remiss_View"/>
    <s v="Remiss_View_OpenReceivedRequests"/>
    <x v="132"/>
    <m/>
    <m/>
    <m/>
    <s v="EXP Remisser, Resursplanering och Vårdadministration"/>
    <x v="0"/>
    <s v="Grundbehörighet"/>
    <m/>
    <m/>
  </r>
  <r>
    <x v="11"/>
    <x v="19"/>
    <s v="Rättighetsnod"/>
    <x v="4"/>
    <x v="89"/>
    <s v="Remiss_View"/>
    <s v="Remiss_View_OpenReceivedRequests"/>
    <x v="132"/>
    <m/>
    <m/>
    <m/>
    <s v="EXP Remisser, Resursplanering och Vårdadministration"/>
    <x v="0"/>
    <s v="Grundbehörighet"/>
    <m/>
    <m/>
  </r>
  <r>
    <x v="4"/>
    <x v="19"/>
    <s v="Rättighetsnod"/>
    <x v="4"/>
    <x v="89"/>
    <s v="Remiss_View"/>
    <s v="Remiss_View_OpenReceivedRequests"/>
    <x v="132"/>
    <m/>
    <m/>
    <m/>
    <s v="EXP Remisser, Resursplanering och Vårdadministration"/>
    <x v="0"/>
    <s v="Grundbehörighet"/>
    <m/>
    <m/>
  </r>
  <r>
    <x v="0"/>
    <x v="19"/>
    <s v="Rättighetsnod"/>
    <x v="4"/>
    <x v="90"/>
    <s v="Remiss_View"/>
    <s v="Remiss_View_OpenSavedAndSentRequests"/>
    <x v="133"/>
    <m/>
    <m/>
    <m/>
    <s v="EXP Remisser, Resursplanering och Vårdadministration"/>
    <x v="0"/>
    <s v="Grundbehörighet"/>
    <m/>
    <m/>
  </r>
  <r>
    <x v="1"/>
    <x v="19"/>
    <s v="Rättighetsnod"/>
    <x v="4"/>
    <x v="90"/>
    <s v="Remiss_View"/>
    <s v="Remiss_View_OpenSavedAndSentRequests"/>
    <x v="133"/>
    <m/>
    <m/>
    <m/>
    <s v="EXP Remisser, Resursplanering och Vårdadministration"/>
    <x v="0"/>
    <s v="Grundbehörighet"/>
    <m/>
    <m/>
  </r>
  <r>
    <x v="2"/>
    <x v="19"/>
    <s v="Rättighetsnod"/>
    <x v="4"/>
    <x v="90"/>
    <s v="Remiss_View"/>
    <s v="Remiss_View_OpenSavedAndSentRequests"/>
    <x v="133"/>
    <m/>
    <m/>
    <m/>
    <s v="EXP Remisser, Resursplanering och Vårdadministration"/>
    <x v="0"/>
    <s v="Grundbehörighet"/>
    <m/>
    <m/>
  </r>
  <r>
    <x v="3"/>
    <x v="19"/>
    <s v="Rättighetsnod"/>
    <x v="4"/>
    <x v="90"/>
    <s v="Remiss_View"/>
    <s v="Remiss_View_OpenSavedAndSentRequests"/>
    <x v="133"/>
    <m/>
    <m/>
    <m/>
    <s v="EXP Remisser, Resursplanering och Vårdadministration"/>
    <x v="0"/>
    <s v="Grundbehörighet"/>
    <m/>
    <m/>
  </r>
  <r>
    <x v="5"/>
    <x v="19"/>
    <s v="Rättighetsnod"/>
    <x v="4"/>
    <x v="90"/>
    <s v="Remiss_View"/>
    <s v="Remiss_View_OpenSavedAndSentRequests"/>
    <x v="133"/>
    <m/>
    <m/>
    <m/>
    <s v="EXP Remisser, Resursplanering och Vårdadministration"/>
    <x v="0"/>
    <s v="Grundbehörighet"/>
    <m/>
    <m/>
  </r>
  <r>
    <x v="6"/>
    <x v="19"/>
    <s v="Rättighetsnod"/>
    <x v="4"/>
    <x v="90"/>
    <s v="Remiss_View"/>
    <s v="Remiss_View_OpenSavedAndSentRequests"/>
    <x v="133"/>
    <m/>
    <m/>
    <m/>
    <s v="EXP Remisser, Resursplanering och Vårdadministration"/>
    <x v="0"/>
    <s v="Grundbehörighet"/>
    <m/>
    <m/>
  </r>
  <r>
    <x v="7"/>
    <x v="19"/>
    <s v="Rättighetsnod"/>
    <x v="4"/>
    <x v="90"/>
    <s v="Remiss_View"/>
    <s v="Remiss_View_OpenSavedAndSentRequests"/>
    <x v="133"/>
    <m/>
    <m/>
    <m/>
    <s v="EXP Remisser, Resursplanering och Vårdadministration"/>
    <x v="0"/>
    <s v="Grundbehörighet"/>
    <m/>
    <m/>
  </r>
  <r>
    <x v="8"/>
    <x v="19"/>
    <s v="Rättighetsnod"/>
    <x v="4"/>
    <x v="90"/>
    <s v="Remiss_View"/>
    <s v="Remiss_View_OpenSavedAndSentRequests"/>
    <x v="133"/>
    <m/>
    <m/>
    <m/>
    <s v="EXP Remisser, Resursplanering och Vårdadministration"/>
    <x v="0"/>
    <s v="Grundbehörighet"/>
    <m/>
    <m/>
  </r>
  <r>
    <x v="9"/>
    <x v="19"/>
    <s v="Rättighetsnod"/>
    <x v="4"/>
    <x v="90"/>
    <s v="Remiss_View"/>
    <s v="Remiss_View_OpenSavedAndSentRequests"/>
    <x v="133"/>
    <m/>
    <m/>
    <m/>
    <s v="EXP Remisser, Resursplanering och Vårdadministration"/>
    <x v="0"/>
    <s v="Grundbehörighet"/>
    <m/>
    <m/>
  </r>
  <r>
    <x v="10"/>
    <x v="19"/>
    <s v="Rättighetsnod"/>
    <x v="4"/>
    <x v="90"/>
    <s v="Remiss_View"/>
    <s v="Remiss_View_OpenSavedAndSentRequests"/>
    <x v="133"/>
    <m/>
    <m/>
    <m/>
    <s v="EXP Remisser, Resursplanering och Vårdadministration"/>
    <x v="0"/>
    <s v="Grundbehörighet"/>
    <m/>
    <m/>
  </r>
  <r>
    <x v="11"/>
    <x v="19"/>
    <s v="Rättighetsnod"/>
    <x v="4"/>
    <x v="90"/>
    <s v="Remiss_View"/>
    <s v="Remiss_View_OpenSavedAndSentRequests"/>
    <x v="133"/>
    <m/>
    <m/>
    <m/>
    <s v="EXP Remisser, Resursplanering och Vårdadministration"/>
    <x v="0"/>
    <s v="Grundbehörighet"/>
    <m/>
    <m/>
  </r>
  <r>
    <x v="4"/>
    <x v="19"/>
    <s v="Rättighetsnod"/>
    <x v="4"/>
    <x v="90"/>
    <s v="Remiss_View"/>
    <s v="Remiss_View_OpenSavedAndSentRequests"/>
    <x v="133"/>
    <m/>
    <m/>
    <m/>
    <s v="EXP Remisser, Resursplanering och Vårdadministration"/>
    <x v="0"/>
    <s v="Grundbehörighet"/>
    <m/>
    <m/>
  </r>
  <r>
    <x v="1"/>
    <x v="20"/>
    <s v="Rättighetsnod"/>
    <x v="57"/>
    <x v="91"/>
    <s v="Resursplanering_Scheme"/>
    <s v="Resursplanering_Scheme_EditOfferScheme"/>
    <x v="134"/>
    <m/>
    <m/>
    <m/>
    <s v="EXP Remisser, Resursplanering och Vårdadministration"/>
    <x v="0"/>
    <s v="Grundbehörighet"/>
    <m/>
    <m/>
  </r>
  <r>
    <x v="2"/>
    <x v="20"/>
    <s v="Rättighetsnod"/>
    <x v="57"/>
    <x v="91"/>
    <s v="Resursplanering_Scheme"/>
    <s v="Resursplanering_Scheme_EditOfferScheme"/>
    <x v="134"/>
    <m/>
    <m/>
    <m/>
    <s v="EXP Remisser, Resursplanering och Vårdadministration"/>
    <x v="0"/>
    <s v="Grundbehörighet"/>
    <m/>
    <m/>
  </r>
  <r>
    <x v="3"/>
    <x v="20"/>
    <s v="Rättighetsnod"/>
    <x v="57"/>
    <x v="91"/>
    <s v="Resursplanering_Scheme"/>
    <s v="Resursplanering_Scheme_EditOfferScheme"/>
    <x v="134"/>
    <m/>
    <m/>
    <m/>
    <s v="EXP Remisser, Resursplanering och Vårdadministration"/>
    <x v="0"/>
    <s v="Grundbehörighet"/>
    <m/>
    <m/>
  </r>
  <r>
    <x v="5"/>
    <x v="20"/>
    <s v="Rättighetsnod"/>
    <x v="57"/>
    <x v="91"/>
    <s v="Resursplanering_Scheme"/>
    <s v="Resursplanering_Scheme_EditOfferScheme"/>
    <x v="134"/>
    <m/>
    <m/>
    <m/>
    <s v="EXP Remisser, Resursplanering och Vårdadministration"/>
    <x v="0"/>
    <s v="Grundbehörighet"/>
    <m/>
    <m/>
  </r>
  <r>
    <x v="8"/>
    <x v="20"/>
    <s v="Rättighetsnod"/>
    <x v="57"/>
    <x v="91"/>
    <s v="Resursplanering_Scheme"/>
    <s v="Resursplanering_Scheme_EditOfferScheme"/>
    <x v="134"/>
    <m/>
    <m/>
    <m/>
    <s v="EXP Remisser, Resursplanering och Vårdadministration"/>
    <x v="0"/>
    <s v="Grundbehörighet"/>
    <m/>
    <m/>
  </r>
  <r>
    <x v="9"/>
    <x v="20"/>
    <s v="Rättighetsnod"/>
    <x v="57"/>
    <x v="91"/>
    <s v="Resursplanering_Scheme"/>
    <s v="Resursplanering_Scheme_EditOfferScheme"/>
    <x v="134"/>
    <m/>
    <m/>
    <m/>
    <s v="EXP Remisser, Resursplanering och Vårdadministration"/>
    <x v="0"/>
    <s v="Grundbehörighet"/>
    <m/>
    <m/>
  </r>
  <r>
    <x v="11"/>
    <x v="20"/>
    <s v="Rättighetsnod"/>
    <x v="57"/>
    <x v="91"/>
    <s v="Resursplanering_Scheme"/>
    <s v="Resursplanering_Scheme_EditOfferScheme"/>
    <x v="134"/>
    <m/>
    <m/>
    <m/>
    <s v="EXP Remisser, Resursplanering och Vårdadministration"/>
    <x v="0"/>
    <s v="Grundbehörighet"/>
    <m/>
    <m/>
  </r>
  <r>
    <x v="1"/>
    <x v="20"/>
    <s v="Rättighetsnod"/>
    <x v="57"/>
    <x v="92"/>
    <s v="Resursplanering_Scheme"/>
    <s v="Resursplanering_Scheme_EditResourceScheme"/>
    <x v="135"/>
    <m/>
    <m/>
    <m/>
    <s v="EXP Remisser, Resursplanering och Vårdadministration"/>
    <x v="0"/>
    <s v="Grundbehörighet"/>
    <m/>
    <m/>
  </r>
  <r>
    <x v="2"/>
    <x v="20"/>
    <s v="Rättighetsnod"/>
    <x v="57"/>
    <x v="92"/>
    <s v="Resursplanering_Scheme"/>
    <s v="Resursplanering_Scheme_EditResourceScheme"/>
    <x v="135"/>
    <m/>
    <m/>
    <m/>
    <s v="EXP Remisser, Resursplanering och Vårdadministration"/>
    <x v="0"/>
    <s v="Grundbehörighet"/>
    <m/>
    <m/>
  </r>
  <r>
    <x v="3"/>
    <x v="20"/>
    <s v="Rättighetsnod"/>
    <x v="57"/>
    <x v="92"/>
    <s v="Resursplanering_Scheme"/>
    <s v="Resursplanering_Scheme_EditResourceScheme"/>
    <x v="135"/>
    <m/>
    <m/>
    <m/>
    <s v="EXP Remisser, Resursplanering och Vårdadministration"/>
    <x v="0"/>
    <s v="Grundbehörighet"/>
    <m/>
    <m/>
  </r>
  <r>
    <x v="5"/>
    <x v="20"/>
    <s v="Rättighetsnod"/>
    <x v="57"/>
    <x v="92"/>
    <s v="Resursplanering_Scheme"/>
    <s v="Resursplanering_Scheme_EditResourceScheme"/>
    <x v="135"/>
    <m/>
    <m/>
    <m/>
    <s v="EXP Remisser, Resursplanering och Vårdadministration"/>
    <x v="0"/>
    <s v="Grundbehörighet"/>
    <m/>
    <m/>
  </r>
  <r>
    <x v="8"/>
    <x v="20"/>
    <s v="Rättighetsnod"/>
    <x v="57"/>
    <x v="92"/>
    <s v="Resursplanering_Scheme"/>
    <s v="Resursplanering_Scheme_EditResourceScheme"/>
    <x v="135"/>
    <m/>
    <m/>
    <m/>
    <s v="EXP Remisser, Resursplanering och Vårdadministration"/>
    <x v="0"/>
    <s v="Grundbehörighet"/>
    <m/>
    <m/>
  </r>
  <r>
    <x v="9"/>
    <x v="20"/>
    <s v="Rättighetsnod"/>
    <x v="57"/>
    <x v="92"/>
    <s v="Resursplanering_Scheme"/>
    <s v="Resursplanering_Scheme_EditResourceScheme"/>
    <x v="135"/>
    <m/>
    <m/>
    <m/>
    <s v="EXP Remisser, Resursplanering och Vårdadministration"/>
    <x v="0"/>
    <s v="Grundbehörighet"/>
    <m/>
    <m/>
  </r>
  <r>
    <x v="10"/>
    <x v="20"/>
    <s v="Rättighetsnod"/>
    <x v="57"/>
    <x v="92"/>
    <s v="Resursplanering_Scheme"/>
    <s v="Resursplanering_Scheme_EditResourceScheme"/>
    <x v="135"/>
    <m/>
    <m/>
    <m/>
    <s v="EXP Remisser, Resursplanering och Vårdadministration"/>
    <x v="1"/>
    <s v=""/>
    <m/>
    <m/>
  </r>
  <r>
    <x v="11"/>
    <x v="20"/>
    <s v="Rättighetsnod"/>
    <x v="57"/>
    <x v="92"/>
    <s v="Resursplanering_Scheme"/>
    <s v="Resursplanering_Scheme_EditResourceScheme"/>
    <x v="135"/>
    <m/>
    <m/>
    <m/>
    <s v="EXP Remisser, Resursplanering och Vårdadministration"/>
    <x v="0"/>
    <s v="Grundbehörighet"/>
    <m/>
    <m/>
  </r>
  <r>
    <x v="0"/>
    <x v="20"/>
    <s v="Rättighetsnod"/>
    <x v="58"/>
    <x v="93"/>
    <s v="Resursplanering_Schedule"/>
    <s v="Resursplanering_Schedule_bookAction"/>
    <x v="136"/>
    <m/>
    <m/>
    <m/>
    <s v="EXP Remisser, Resursplanering och Vårdadministration"/>
    <x v="0"/>
    <s v="Grundbehörighet"/>
    <m/>
    <m/>
  </r>
  <r>
    <x v="1"/>
    <x v="20"/>
    <s v="Rättighetsnod"/>
    <x v="58"/>
    <x v="93"/>
    <s v="Resursplanering_Schedule"/>
    <s v="Resursplanering_Schedule_bookAction"/>
    <x v="136"/>
    <m/>
    <m/>
    <m/>
    <s v="EXP Remisser, Resursplanering och Vårdadministration"/>
    <x v="0"/>
    <s v="Grundbehörighet"/>
    <m/>
    <m/>
  </r>
  <r>
    <x v="2"/>
    <x v="20"/>
    <s v="Rättighetsnod"/>
    <x v="58"/>
    <x v="93"/>
    <s v="Resursplanering_Schedule"/>
    <s v="Resursplanering_Schedule_bookAction"/>
    <x v="136"/>
    <m/>
    <m/>
    <m/>
    <s v="EXP Remisser, Resursplanering och Vårdadministration"/>
    <x v="0"/>
    <s v="Grundbehörighet"/>
    <m/>
    <m/>
  </r>
  <r>
    <x v="3"/>
    <x v="20"/>
    <s v="Rättighetsnod"/>
    <x v="58"/>
    <x v="93"/>
    <s v="Resursplanering_Schedule"/>
    <s v="Resursplanering_Schedule_bookAction"/>
    <x v="136"/>
    <m/>
    <m/>
    <m/>
    <s v="EXP Remisser, Resursplanering och Vårdadministration"/>
    <x v="0"/>
    <s v="Grundbehörighet"/>
    <m/>
    <m/>
  </r>
  <r>
    <x v="5"/>
    <x v="20"/>
    <s v="Rättighetsnod"/>
    <x v="58"/>
    <x v="93"/>
    <s v="Resursplanering_Schedule"/>
    <s v="Resursplanering_Schedule_bookAction"/>
    <x v="136"/>
    <m/>
    <m/>
    <m/>
    <s v="EXP Remisser, Resursplanering och Vårdadministration"/>
    <x v="0"/>
    <s v="Grundbehörighet"/>
    <m/>
    <m/>
  </r>
  <r>
    <x v="6"/>
    <x v="20"/>
    <s v="Rättighetsnod"/>
    <x v="58"/>
    <x v="93"/>
    <s v="Resursplanering_Schedule"/>
    <s v="Resursplanering_Schedule_bookAction"/>
    <x v="136"/>
    <m/>
    <m/>
    <m/>
    <s v="EXP Remisser, Resursplanering och Vårdadministration"/>
    <x v="1"/>
    <s v=""/>
    <m/>
    <m/>
  </r>
  <r>
    <x v="8"/>
    <x v="20"/>
    <s v="Rättighetsnod"/>
    <x v="58"/>
    <x v="93"/>
    <s v="Resursplanering_Schedule"/>
    <s v="Resursplanering_Schedule_bookAction"/>
    <x v="136"/>
    <m/>
    <m/>
    <m/>
    <s v="EXP Remisser, Resursplanering och Vårdadministration"/>
    <x v="0"/>
    <s v="Grundbehörighet"/>
    <m/>
    <m/>
  </r>
  <r>
    <x v="9"/>
    <x v="20"/>
    <s v="Rättighetsnod"/>
    <x v="58"/>
    <x v="93"/>
    <s v="Resursplanering_Schedule"/>
    <s v="Resursplanering_Schedule_bookAction"/>
    <x v="136"/>
    <m/>
    <m/>
    <m/>
    <s v="EXP Remisser, Resursplanering och Vårdadministration"/>
    <x v="0"/>
    <s v="Grundbehörighet"/>
    <m/>
    <m/>
  </r>
  <r>
    <x v="10"/>
    <x v="20"/>
    <s v="Rättighetsnod"/>
    <x v="58"/>
    <x v="93"/>
    <s v="Resursplanering_Schedule"/>
    <s v="Resursplanering_Schedule_bookAction"/>
    <x v="136"/>
    <m/>
    <m/>
    <m/>
    <s v="EXP Remisser, Resursplanering och Vårdadministration"/>
    <x v="1"/>
    <s v=""/>
    <m/>
    <m/>
  </r>
  <r>
    <x v="11"/>
    <x v="20"/>
    <s v="Rättighetsnod"/>
    <x v="58"/>
    <x v="93"/>
    <s v="Resursplanering_Schedule"/>
    <s v="Resursplanering_Schedule_bookAction"/>
    <x v="136"/>
    <m/>
    <m/>
    <m/>
    <s v="EXP Remisser, Resursplanering och Vårdadministration"/>
    <x v="0"/>
    <s v="Grundbehörighet"/>
    <m/>
    <m/>
  </r>
  <r>
    <x v="0"/>
    <x v="20"/>
    <s v="Rättighetsnod"/>
    <x v="58"/>
    <x v="94"/>
    <s v="Resursplanering_Schedule"/>
    <s v="Resursplanering_Schedule_Unbook"/>
    <x v="137"/>
    <m/>
    <m/>
    <m/>
    <s v="EXP Remisser, Resursplanering och Vårdadministration"/>
    <x v="0"/>
    <s v="Grundbehörighet"/>
    <m/>
    <m/>
  </r>
  <r>
    <x v="1"/>
    <x v="20"/>
    <s v="Rättighetsnod"/>
    <x v="58"/>
    <x v="94"/>
    <s v="Resursplanering_Schedule"/>
    <s v="Resursplanering_Schedule_Unbook"/>
    <x v="137"/>
    <m/>
    <m/>
    <m/>
    <s v="EXP Remisser, Resursplanering och Vårdadministration"/>
    <x v="0"/>
    <s v="Grundbehörighet"/>
    <m/>
    <m/>
  </r>
  <r>
    <x v="2"/>
    <x v="20"/>
    <s v="Rättighetsnod"/>
    <x v="58"/>
    <x v="94"/>
    <s v="Resursplanering_Schedule"/>
    <s v="Resursplanering_Schedule_Unbook"/>
    <x v="137"/>
    <m/>
    <m/>
    <m/>
    <s v="EXP Remisser, Resursplanering och Vårdadministration"/>
    <x v="0"/>
    <s v="Grundbehörighet"/>
    <m/>
    <m/>
  </r>
  <r>
    <x v="3"/>
    <x v="20"/>
    <s v="Rättighetsnod"/>
    <x v="58"/>
    <x v="94"/>
    <s v="Resursplanering_Schedule"/>
    <s v="Resursplanering_Schedule_Unbook"/>
    <x v="137"/>
    <m/>
    <m/>
    <m/>
    <s v="EXP Remisser, Resursplanering och Vårdadministration"/>
    <x v="0"/>
    <s v="Grundbehörighet"/>
    <m/>
    <m/>
  </r>
  <r>
    <x v="5"/>
    <x v="20"/>
    <s v="Rättighetsnod"/>
    <x v="58"/>
    <x v="94"/>
    <s v="Resursplanering_Schedule"/>
    <s v="Resursplanering_Schedule_Unbook"/>
    <x v="137"/>
    <m/>
    <m/>
    <m/>
    <s v="EXP Remisser, Resursplanering och Vårdadministration"/>
    <x v="0"/>
    <s v="Grundbehörighet"/>
    <m/>
    <m/>
  </r>
  <r>
    <x v="6"/>
    <x v="20"/>
    <s v="Rättighetsnod"/>
    <x v="58"/>
    <x v="94"/>
    <s v="Resursplanering_Schedule"/>
    <s v="Resursplanering_Schedule_Unbook"/>
    <x v="137"/>
    <m/>
    <m/>
    <m/>
    <s v="EXP Remisser, Resursplanering och Vårdadministration"/>
    <x v="1"/>
    <s v=""/>
    <m/>
    <m/>
  </r>
  <r>
    <x v="8"/>
    <x v="20"/>
    <s v="Rättighetsnod"/>
    <x v="58"/>
    <x v="94"/>
    <s v="Resursplanering_Schedule"/>
    <s v="Resursplanering_Schedule_Unbook"/>
    <x v="137"/>
    <m/>
    <m/>
    <m/>
    <s v="EXP Remisser, Resursplanering och Vårdadministration"/>
    <x v="0"/>
    <s v="Grundbehörighet"/>
    <m/>
    <m/>
  </r>
  <r>
    <x v="9"/>
    <x v="20"/>
    <s v="Rättighetsnod"/>
    <x v="58"/>
    <x v="94"/>
    <s v="Resursplanering_Schedule"/>
    <s v="Resursplanering_Schedule_Unbook"/>
    <x v="137"/>
    <m/>
    <m/>
    <m/>
    <s v="EXP Remisser, Resursplanering och Vårdadministration"/>
    <x v="0"/>
    <s v="Grundbehörighet"/>
    <m/>
    <m/>
  </r>
  <r>
    <x v="10"/>
    <x v="20"/>
    <s v="Rättighetsnod"/>
    <x v="58"/>
    <x v="94"/>
    <s v="Resursplanering_Schedule"/>
    <s v="Resursplanering_Schedule_Unbook"/>
    <x v="137"/>
    <m/>
    <m/>
    <m/>
    <s v="EXP Remisser, Resursplanering och Vårdadministration"/>
    <x v="1"/>
    <s v=""/>
    <m/>
    <m/>
  </r>
  <r>
    <x v="11"/>
    <x v="20"/>
    <s v="Rättighetsnod"/>
    <x v="58"/>
    <x v="94"/>
    <s v="Resursplanering_Schedule"/>
    <s v="Resursplanering_Schedule_Unbook"/>
    <x v="137"/>
    <m/>
    <m/>
    <m/>
    <s v="EXP Remisser, Resursplanering och Vårdadministration"/>
    <x v="0"/>
    <s v="Grundbehörighet"/>
    <m/>
    <m/>
  </r>
  <r>
    <x v="0"/>
    <x v="20"/>
    <s v="Rättighetsnod"/>
    <x v="58"/>
    <x v="95"/>
    <s v="Resursplanering_Schedule"/>
    <s v="Resursplanering_Schedule_Book"/>
    <x v="138"/>
    <m/>
    <m/>
    <m/>
    <s v="EXP Remisser, Resursplanering och Vårdadministration"/>
    <x v="0"/>
    <s v="Grundbehörighet"/>
    <m/>
    <m/>
  </r>
  <r>
    <x v="1"/>
    <x v="20"/>
    <s v="Rättighetsnod"/>
    <x v="58"/>
    <x v="95"/>
    <s v="Resursplanering_Schedule"/>
    <s v="Resursplanering_Schedule_Book"/>
    <x v="138"/>
    <m/>
    <m/>
    <m/>
    <s v="EXP Remisser, Resursplanering och Vårdadministration"/>
    <x v="0"/>
    <s v="Grundbehörighet"/>
    <m/>
    <m/>
  </r>
  <r>
    <x v="2"/>
    <x v="20"/>
    <s v="Rättighetsnod"/>
    <x v="58"/>
    <x v="95"/>
    <s v="Resursplanering_Schedule"/>
    <s v="Resursplanering_Schedule_Book"/>
    <x v="138"/>
    <m/>
    <m/>
    <m/>
    <s v="EXP Remisser, Resursplanering och Vårdadministration"/>
    <x v="0"/>
    <s v="Grundbehörighet"/>
    <m/>
    <m/>
  </r>
  <r>
    <x v="3"/>
    <x v="20"/>
    <s v="Rättighetsnod"/>
    <x v="58"/>
    <x v="95"/>
    <s v="Resursplanering_Schedule"/>
    <s v="Resursplanering_Schedule_Book"/>
    <x v="138"/>
    <m/>
    <m/>
    <m/>
    <s v="EXP Remisser, Resursplanering och Vårdadministration"/>
    <x v="0"/>
    <s v="Grundbehörighet"/>
    <m/>
    <m/>
  </r>
  <r>
    <x v="5"/>
    <x v="20"/>
    <s v="Rättighetsnod"/>
    <x v="58"/>
    <x v="95"/>
    <s v="Resursplanering_Schedule"/>
    <s v="Resursplanering_Schedule_Book"/>
    <x v="138"/>
    <m/>
    <m/>
    <m/>
    <s v="EXP Remisser, Resursplanering och Vårdadministration"/>
    <x v="0"/>
    <s v="Grundbehörighet"/>
    <m/>
    <m/>
  </r>
  <r>
    <x v="6"/>
    <x v="20"/>
    <s v="Rättighetsnod"/>
    <x v="58"/>
    <x v="95"/>
    <s v="Resursplanering_Schedule"/>
    <s v="Resursplanering_Schedule_Book"/>
    <x v="138"/>
    <m/>
    <m/>
    <m/>
    <s v="EXP Remisser, Resursplanering och Vårdadministration"/>
    <x v="1"/>
    <s v=""/>
    <m/>
    <m/>
  </r>
  <r>
    <x v="8"/>
    <x v="20"/>
    <s v="Rättighetsnod"/>
    <x v="58"/>
    <x v="95"/>
    <s v="Resursplanering_Schedule"/>
    <s v="Resursplanering_Schedule_Book"/>
    <x v="138"/>
    <m/>
    <m/>
    <m/>
    <s v="EXP Remisser, Resursplanering och Vårdadministration"/>
    <x v="0"/>
    <s v="Grundbehörighet"/>
    <m/>
    <m/>
  </r>
  <r>
    <x v="9"/>
    <x v="20"/>
    <s v="Rättighetsnod"/>
    <x v="58"/>
    <x v="95"/>
    <s v="Resursplanering_Schedule"/>
    <s v="Resursplanering_Schedule_Book"/>
    <x v="138"/>
    <m/>
    <m/>
    <m/>
    <s v="EXP Remisser, Resursplanering och Vårdadministration"/>
    <x v="0"/>
    <s v="Grundbehörighet"/>
    <m/>
    <m/>
  </r>
  <r>
    <x v="10"/>
    <x v="20"/>
    <s v="Rättighetsnod"/>
    <x v="58"/>
    <x v="95"/>
    <s v="Resursplanering_Schedule"/>
    <s v="Resursplanering_Schedule_Book"/>
    <x v="138"/>
    <m/>
    <m/>
    <m/>
    <s v="EXP Remisser, Resursplanering och Vårdadministration"/>
    <x v="1"/>
    <s v=""/>
    <m/>
    <m/>
  </r>
  <r>
    <x v="11"/>
    <x v="20"/>
    <s v="Rättighetsnod"/>
    <x v="58"/>
    <x v="95"/>
    <s v="Resursplanering_Schedule"/>
    <s v="Resursplanering_Schedule_Book"/>
    <x v="138"/>
    <m/>
    <m/>
    <m/>
    <s v="EXP Remisser, Resursplanering och Vårdadministration"/>
    <x v="0"/>
    <s v="Grundbehörighet"/>
    <m/>
    <m/>
  </r>
  <r>
    <x v="0"/>
    <x v="20"/>
    <s v="Rättighetsnod"/>
    <x v="58"/>
    <x v="96"/>
    <s v="Resursplanering_Schedule"/>
    <s v="Resursplanering_Schedule_PrintSchedule"/>
    <x v="139"/>
    <m/>
    <m/>
    <m/>
    <s v="EXP Remisser, Resursplanering och Vårdadministration"/>
    <x v="0"/>
    <s v="Grundbehörighet"/>
    <m/>
    <m/>
  </r>
  <r>
    <x v="1"/>
    <x v="20"/>
    <s v="Rättighetsnod"/>
    <x v="58"/>
    <x v="96"/>
    <s v="Resursplanering_Schedule"/>
    <s v="Resursplanering_Schedule_PrintSchedule"/>
    <x v="139"/>
    <m/>
    <m/>
    <m/>
    <s v="EXP Remisser, Resursplanering och Vårdadministration"/>
    <x v="0"/>
    <s v="Grundbehörighet"/>
    <m/>
    <m/>
  </r>
  <r>
    <x v="2"/>
    <x v="20"/>
    <s v="Rättighetsnod"/>
    <x v="58"/>
    <x v="96"/>
    <s v="Resursplanering_Schedule"/>
    <s v="Resursplanering_Schedule_PrintSchedule"/>
    <x v="139"/>
    <m/>
    <m/>
    <m/>
    <s v="EXP Remisser, Resursplanering och Vårdadministration"/>
    <x v="0"/>
    <s v="Grundbehörighet"/>
    <m/>
    <m/>
  </r>
  <r>
    <x v="3"/>
    <x v="20"/>
    <s v="Rättighetsnod"/>
    <x v="58"/>
    <x v="96"/>
    <s v="Resursplanering_Schedule"/>
    <s v="Resursplanering_Schedule_PrintSchedule"/>
    <x v="139"/>
    <m/>
    <m/>
    <m/>
    <s v="EXP Remisser, Resursplanering och Vårdadministration"/>
    <x v="0"/>
    <s v="Grundbehörighet"/>
    <m/>
    <m/>
  </r>
  <r>
    <x v="5"/>
    <x v="20"/>
    <s v="Rättighetsnod"/>
    <x v="58"/>
    <x v="96"/>
    <s v="Resursplanering_Schedule"/>
    <s v="Resursplanering_Schedule_PrintSchedule"/>
    <x v="139"/>
    <m/>
    <m/>
    <m/>
    <s v="EXP Remisser, Resursplanering och Vårdadministration"/>
    <x v="0"/>
    <s v="Grundbehörighet"/>
    <m/>
    <m/>
  </r>
  <r>
    <x v="6"/>
    <x v="20"/>
    <s v="Rättighetsnod"/>
    <x v="58"/>
    <x v="96"/>
    <s v="Resursplanering_Schedule"/>
    <s v="Resursplanering_Schedule_PrintSchedule"/>
    <x v="139"/>
    <m/>
    <m/>
    <m/>
    <s v="EXP Remisser, Resursplanering och Vårdadministration"/>
    <x v="0"/>
    <s v="Grundbehörighet"/>
    <m/>
    <m/>
  </r>
  <r>
    <x v="8"/>
    <x v="20"/>
    <s v="Rättighetsnod"/>
    <x v="58"/>
    <x v="96"/>
    <s v="Resursplanering_Schedule"/>
    <s v="Resursplanering_Schedule_PrintSchedule"/>
    <x v="139"/>
    <m/>
    <m/>
    <m/>
    <s v="EXP Remisser, Resursplanering och Vårdadministration"/>
    <x v="0"/>
    <s v="Grundbehörighet"/>
    <m/>
    <m/>
  </r>
  <r>
    <x v="9"/>
    <x v="20"/>
    <s v="Rättighetsnod"/>
    <x v="58"/>
    <x v="96"/>
    <s v="Resursplanering_Schedule"/>
    <s v="Resursplanering_Schedule_PrintSchedule"/>
    <x v="139"/>
    <m/>
    <m/>
    <m/>
    <s v="EXP Remisser, Resursplanering och Vårdadministration"/>
    <x v="0"/>
    <s v="Grundbehörighet"/>
    <m/>
    <m/>
  </r>
  <r>
    <x v="10"/>
    <x v="20"/>
    <s v="Rättighetsnod"/>
    <x v="58"/>
    <x v="96"/>
    <s v="Resursplanering_Schedule"/>
    <s v="Resursplanering_Schedule_PrintSchedule"/>
    <x v="139"/>
    <m/>
    <m/>
    <m/>
    <s v="EXP Remisser, Resursplanering och Vårdadministration"/>
    <x v="0"/>
    <s v="Grundbehörighet"/>
    <m/>
    <m/>
  </r>
  <r>
    <x v="11"/>
    <x v="20"/>
    <s v="Rättighetsnod"/>
    <x v="58"/>
    <x v="96"/>
    <s v="Resursplanering_Schedule"/>
    <s v="Resursplanering_Schedule_PrintSchedule"/>
    <x v="139"/>
    <m/>
    <m/>
    <m/>
    <s v="EXP Remisser, Resursplanering och Vårdadministration"/>
    <x v="0"/>
    <s v="Grundbehörighet"/>
    <m/>
    <m/>
  </r>
  <r>
    <x v="0"/>
    <x v="20"/>
    <s v="Rättighetsnod"/>
    <x v="59"/>
    <x v="97"/>
    <s v="Resursplanering_Reservation"/>
    <s v="Resursplanering_Reservation_CancelContact"/>
    <x v="140"/>
    <m/>
    <m/>
    <m/>
    <s v="EXP Remisser, Resursplanering och Vårdadministration"/>
    <x v="0"/>
    <s v="Grundbehörighet"/>
    <m/>
    <m/>
  </r>
  <r>
    <x v="1"/>
    <x v="20"/>
    <s v="Rättighetsnod"/>
    <x v="59"/>
    <x v="97"/>
    <s v="Resursplanering_Reservation"/>
    <s v="Resursplanering_Reservation_CancelContact"/>
    <x v="140"/>
    <m/>
    <m/>
    <m/>
    <s v="EXP Remisser, Resursplanering och Vårdadministration"/>
    <x v="0"/>
    <s v="Grundbehörighet"/>
    <m/>
    <m/>
  </r>
  <r>
    <x v="2"/>
    <x v="20"/>
    <s v="Rättighetsnod"/>
    <x v="59"/>
    <x v="97"/>
    <s v="Resursplanering_Reservation"/>
    <s v="Resursplanering_Reservation_CancelContact"/>
    <x v="140"/>
    <m/>
    <m/>
    <m/>
    <s v="EXP Remisser, Resursplanering och Vårdadministration"/>
    <x v="0"/>
    <s v="Grundbehörighet"/>
    <m/>
    <m/>
  </r>
  <r>
    <x v="6"/>
    <x v="20"/>
    <s v="Rättighetsnod"/>
    <x v="59"/>
    <x v="97"/>
    <s v="Resursplanering_Reservation"/>
    <s v="Resursplanering_Reservation_CancelContact"/>
    <x v="140"/>
    <m/>
    <m/>
    <m/>
    <s v="EXP Remisser, Resursplanering och Vårdadministration"/>
    <x v="1"/>
    <s v=""/>
    <m/>
    <m/>
  </r>
  <r>
    <x v="8"/>
    <x v="20"/>
    <s v="Rättighetsnod"/>
    <x v="59"/>
    <x v="97"/>
    <s v="Resursplanering_Reservation"/>
    <s v="Resursplanering_Reservation_CancelContact"/>
    <x v="140"/>
    <m/>
    <m/>
    <m/>
    <s v="EXP Remisser, Resursplanering och Vårdadministration"/>
    <x v="1"/>
    <s v=""/>
    <m/>
    <m/>
  </r>
  <r>
    <x v="9"/>
    <x v="20"/>
    <s v="Rättighetsnod"/>
    <x v="59"/>
    <x v="97"/>
    <s v="Resursplanering_Reservation"/>
    <s v="Resursplanering_Reservation_CancelContact"/>
    <x v="140"/>
    <m/>
    <m/>
    <m/>
    <s v="EXP Remisser, Resursplanering och Vårdadministration"/>
    <x v="0"/>
    <s v="Grundbehörighet"/>
    <m/>
    <m/>
  </r>
  <r>
    <x v="10"/>
    <x v="20"/>
    <s v="Rättighetsnod"/>
    <x v="59"/>
    <x v="97"/>
    <s v="Resursplanering_Reservation"/>
    <s v="Resursplanering_Reservation_CancelContact"/>
    <x v="140"/>
    <m/>
    <m/>
    <m/>
    <s v="EXP Remisser, Resursplanering och Vårdadministration"/>
    <x v="1"/>
    <s v=""/>
    <m/>
    <m/>
  </r>
  <r>
    <x v="11"/>
    <x v="20"/>
    <s v="Rättighetsnod"/>
    <x v="59"/>
    <x v="97"/>
    <s v="Resursplanering_Reservation"/>
    <s v="Resursplanering_Reservation_CancelContact"/>
    <x v="140"/>
    <m/>
    <m/>
    <m/>
    <s v="EXP Remisser, Resursplanering och Vårdadministration"/>
    <x v="0"/>
    <s v="Grundbehörighet"/>
    <m/>
    <m/>
  </r>
  <r>
    <x v="0"/>
    <x v="20"/>
    <s v="Rättighetsnod"/>
    <x v="59"/>
    <x v="98"/>
    <s v="Resursplanering_Reservation"/>
    <s v="Resursplanering_Reservation_Rebook"/>
    <x v="141"/>
    <m/>
    <m/>
    <m/>
    <s v="EXP Remisser, Resursplanering och Vårdadministration"/>
    <x v="0"/>
    <s v="Grundbehörighet"/>
    <m/>
    <m/>
  </r>
  <r>
    <x v="1"/>
    <x v="20"/>
    <s v="Rättighetsnod"/>
    <x v="59"/>
    <x v="98"/>
    <s v="Resursplanering_Reservation"/>
    <s v="Resursplanering_Reservation_Rebook"/>
    <x v="141"/>
    <m/>
    <m/>
    <m/>
    <s v="EXP Remisser, Resursplanering och Vårdadministration"/>
    <x v="0"/>
    <s v="Grundbehörighet"/>
    <m/>
    <m/>
  </r>
  <r>
    <x v="2"/>
    <x v="20"/>
    <s v="Rättighetsnod"/>
    <x v="59"/>
    <x v="98"/>
    <s v="Resursplanering_Reservation"/>
    <s v="Resursplanering_Reservation_Rebook"/>
    <x v="141"/>
    <m/>
    <m/>
    <m/>
    <s v="EXP Remisser, Resursplanering och Vårdadministration"/>
    <x v="0"/>
    <s v="Grundbehörighet"/>
    <m/>
    <m/>
  </r>
  <r>
    <x v="6"/>
    <x v="20"/>
    <s v="Rättighetsnod"/>
    <x v="59"/>
    <x v="98"/>
    <s v="Resursplanering_Reservation"/>
    <s v="Resursplanering_Reservation_Rebook"/>
    <x v="141"/>
    <m/>
    <m/>
    <m/>
    <s v="EXP Remisser, Resursplanering och Vårdadministration"/>
    <x v="1"/>
    <s v=""/>
    <m/>
    <m/>
  </r>
  <r>
    <x v="9"/>
    <x v="20"/>
    <s v="Rättighetsnod"/>
    <x v="59"/>
    <x v="98"/>
    <s v="Resursplanering_Reservation"/>
    <s v="Resursplanering_Reservation_Rebook"/>
    <x v="141"/>
    <m/>
    <m/>
    <m/>
    <s v="EXP Remisser, Resursplanering och Vårdadministration"/>
    <x v="0"/>
    <s v="Grundbehörighet"/>
    <m/>
    <m/>
  </r>
  <r>
    <x v="10"/>
    <x v="20"/>
    <s v="Rättighetsnod"/>
    <x v="59"/>
    <x v="98"/>
    <s v="Resursplanering_Reservation"/>
    <s v="Resursplanering_Reservation_Rebook"/>
    <x v="141"/>
    <m/>
    <m/>
    <m/>
    <s v="EXP Remisser, Resursplanering och Vårdadministration"/>
    <x v="1"/>
    <s v=""/>
    <m/>
    <m/>
  </r>
  <r>
    <x v="11"/>
    <x v="20"/>
    <s v="Rättighetsnod"/>
    <x v="59"/>
    <x v="98"/>
    <s v="Resursplanering_Reservation"/>
    <s v="Resursplanering_Reservation_Rebook"/>
    <x v="141"/>
    <m/>
    <m/>
    <m/>
    <s v="EXP Remisser, Resursplanering och Vårdadministration"/>
    <x v="0"/>
    <s v="Grundbehörighet"/>
    <m/>
    <m/>
  </r>
  <r>
    <x v="0"/>
    <x v="20"/>
    <s v="Rättighetsnod"/>
    <x v="60"/>
    <x v="99"/>
    <s v="Resursplanering_PlanAction"/>
    <s v="Resursplanering_PlanAction_SavePlanAction"/>
    <x v="142"/>
    <m/>
    <m/>
    <m/>
    <s v="EXP Remisser, Resursplanering och Vårdadministration"/>
    <x v="0"/>
    <s v="Grundbehörighet"/>
    <m/>
    <m/>
  </r>
  <r>
    <x v="1"/>
    <x v="20"/>
    <s v="Rättighetsnod"/>
    <x v="60"/>
    <x v="99"/>
    <s v="Resursplanering_PlanAction"/>
    <s v="Resursplanering_PlanAction_SavePlanAction"/>
    <x v="142"/>
    <m/>
    <m/>
    <m/>
    <s v="EXP Remisser, Resursplanering och Vårdadministration"/>
    <x v="0"/>
    <s v="Grundbehörighet"/>
    <m/>
    <m/>
  </r>
  <r>
    <x v="2"/>
    <x v="20"/>
    <s v="Rättighetsnod"/>
    <x v="60"/>
    <x v="99"/>
    <s v="Resursplanering_PlanAction"/>
    <s v="Resursplanering_PlanAction_SavePlanAction"/>
    <x v="142"/>
    <m/>
    <m/>
    <m/>
    <s v="EXP Remisser, Resursplanering och Vårdadministration"/>
    <x v="0"/>
    <s v="Grundbehörighet"/>
    <m/>
    <m/>
  </r>
  <r>
    <x v="3"/>
    <x v="20"/>
    <s v="Rättighetsnod"/>
    <x v="60"/>
    <x v="99"/>
    <s v="Resursplanering_PlanAction"/>
    <s v="Resursplanering_PlanAction_SavePlanAction"/>
    <x v="142"/>
    <m/>
    <m/>
    <m/>
    <s v="EXP Remisser, Resursplanering och Vårdadministration"/>
    <x v="0"/>
    <s v="Grundbehörighet"/>
    <m/>
    <m/>
  </r>
  <r>
    <x v="5"/>
    <x v="20"/>
    <s v="Rättighetsnod"/>
    <x v="60"/>
    <x v="99"/>
    <s v="Resursplanering_PlanAction"/>
    <s v="Resursplanering_PlanAction_SavePlanAction"/>
    <x v="142"/>
    <m/>
    <m/>
    <m/>
    <s v="EXP Remisser, Resursplanering och Vårdadministration"/>
    <x v="0"/>
    <s v="Grundbehörighet"/>
    <m/>
    <m/>
  </r>
  <r>
    <x v="6"/>
    <x v="20"/>
    <s v="Rättighetsnod"/>
    <x v="60"/>
    <x v="99"/>
    <s v="Resursplanering_PlanAction"/>
    <s v="Resursplanering_PlanAction_SavePlanAction"/>
    <x v="142"/>
    <m/>
    <m/>
    <m/>
    <s v="EXP Remisser, Resursplanering och Vårdadministration"/>
    <x v="1"/>
    <s v=""/>
    <m/>
    <m/>
  </r>
  <r>
    <x v="8"/>
    <x v="20"/>
    <s v="Rättighetsnod"/>
    <x v="60"/>
    <x v="99"/>
    <s v="Resursplanering_PlanAction"/>
    <s v="Resursplanering_PlanAction_SavePlanAction"/>
    <x v="142"/>
    <m/>
    <m/>
    <m/>
    <s v="EXP Remisser, Resursplanering och Vårdadministration"/>
    <x v="0"/>
    <s v="Grundbehörighet"/>
    <m/>
    <m/>
  </r>
  <r>
    <x v="9"/>
    <x v="20"/>
    <s v="Rättighetsnod"/>
    <x v="60"/>
    <x v="99"/>
    <s v="Resursplanering_PlanAction"/>
    <s v="Resursplanering_PlanAction_SavePlanAction"/>
    <x v="142"/>
    <m/>
    <m/>
    <m/>
    <s v="EXP Remisser, Resursplanering och Vårdadministration"/>
    <x v="0"/>
    <s v="Grundbehörighet"/>
    <m/>
    <m/>
  </r>
  <r>
    <x v="10"/>
    <x v="20"/>
    <s v="Rättighetsnod"/>
    <x v="60"/>
    <x v="99"/>
    <s v="Resursplanering_PlanAction"/>
    <s v="Resursplanering_PlanAction_SavePlanAction"/>
    <x v="142"/>
    <m/>
    <m/>
    <m/>
    <s v="EXP Remisser, Resursplanering och Vårdadministration"/>
    <x v="1"/>
    <s v=""/>
    <m/>
    <m/>
  </r>
  <r>
    <x v="11"/>
    <x v="20"/>
    <s v="Rättighetsnod"/>
    <x v="60"/>
    <x v="99"/>
    <s v="Resursplanering_PlanAction"/>
    <s v="Resursplanering_PlanAction_SavePlanAction"/>
    <x v="142"/>
    <m/>
    <m/>
    <m/>
    <s v="EXP Remisser, Resursplanering och Vårdadministration"/>
    <x v="0"/>
    <s v="Grundbehörighet"/>
    <m/>
    <m/>
  </r>
  <r>
    <x v="0"/>
    <x v="20"/>
    <s v="Rättighetsnod"/>
    <x v="58"/>
    <x v="100"/>
    <s v="Resursplanering_Schedule"/>
    <s v="Resursplanering_Schedule_BlockScheduledOffer"/>
    <x v="143"/>
    <m/>
    <m/>
    <m/>
    <s v="EXP Remisser, Resursplanering och Vårdadministration"/>
    <x v="0"/>
    <s v="Grundbehörighet"/>
    <m/>
    <m/>
  </r>
  <r>
    <x v="1"/>
    <x v="20"/>
    <s v="Rättighetsnod"/>
    <x v="58"/>
    <x v="100"/>
    <s v="Resursplanering_Schedule"/>
    <s v="Resursplanering_Schedule_BlockScheduledOffer"/>
    <x v="143"/>
    <m/>
    <m/>
    <m/>
    <s v="EXP Remisser, Resursplanering och Vårdadministration"/>
    <x v="0"/>
    <s v="Grundbehörighet"/>
    <m/>
    <m/>
  </r>
  <r>
    <x v="2"/>
    <x v="20"/>
    <s v="Rättighetsnod"/>
    <x v="58"/>
    <x v="100"/>
    <s v="Resursplanering_Schedule"/>
    <s v="Resursplanering_Schedule_BlockScheduledOffer"/>
    <x v="143"/>
    <m/>
    <m/>
    <m/>
    <s v="EXP Remisser, Resursplanering och Vårdadministration"/>
    <x v="0"/>
    <s v="Grundbehörighet"/>
    <m/>
    <m/>
  </r>
  <r>
    <x v="3"/>
    <x v="20"/>
    <s v="Rättighetsnod"/>
    <x v="58"/>
    <x v="100"/>
    <s v="Resursplanering_Schedule"/>
    <s v="Resursplanering_Schedule_BlockScheduledOffer"/>
    <x v="143"/>
    <m/>
    <m/>
    <m/>
    <s v="EXP Remisser, Resursplanering och Vårdadministration"/>
    <x v="0"/>
    <s v="Grundbehörighet"/>
    <m/>
    <m/>
  </r>
  <r>
    <x v="5"/>
    <x v="20"/>
    <s v="Rättighetsnod"/>
    <x v="58"/>
    <x v="100"/>
    <s v="Resursplanering_Schedule"/>
    <s v="Resursplanering_Schedule_BlockScheduledOffer"/>
    <x v="143"/>
    <m/>
    <m/>
    <m/>
    <s v="EXP Remisser, Resursplanering och Vårdadministration"/>
    <x v="0"/>
    <s v="Grundbehörighet"/>
    <m/>
    <m/>
  </r>
  <r>
    <x v="6"/>
    <x v="20"/>
    <s v="Rättighetsnod"/>
    <x v="58"/>
    <x v="100"/>
    <s v="Resursplanering_Schedule"/>
    <s v="Resursplanering_Schedule_BlockScheduledOffer"/>
    <x v="143"/>
    <m/>
    <m/>
    <m/>
    <s v="EXP Remisser, Resursplanering och Vårdadministration"/>
    <x v="1"/>
    <s v=""/>
    <m/>
    <m/>
  </r>
  <r>
    <x v="8"/>
    <x v="20"/>
    <s v="Rättighetsnod"/>
    <x v="58"/>
    <x v="100"/>
    <s v="Resursplanering_Schedule"/>
    <s v="Resursplanering_Schedule_BlockScheduledOffer"/>
    <x v="143"/>
    <m/>
    <m/>
    <m/>
    <s v="EXP Remisser, Resursplanering och Vårdadministration"/>
    <x v="0"/>
    <s v="Grundbehörighet"/>
    <m/>
    <m/>
  </r>
  <r>
    <x v="9"/>
    <x v="20"/>
    <s v="Rättighetsnod"/>
    <x v="58"/>
    <x v="100"/>
    <s v="Resursplanering_Schedule"/>
    <s v="Resursplanering_Schedule_BlockScheduledOffer"/>
    <x v="143"/>
    <m/>
    <m/>
    <m/>
    <s v="EXP Remisser, Resursplanering och Vårdadministration"/>
    <x v="0"/>
    <s v="Grundbehörighet"/>
    <m/>
    <m/>
  </r>
  <r>
    <x v="10"/>
    <x v="20"/>
    <s v="Rättighetsnod"/>
    <x v="58"/>
    <x v="100"/>
    <s v="Resursplanering_Schedule"/>
    <s v="Resursplanering_Schedule_BlockScheduledOffer"/>
    <x v="143"/>
    <m/>
    <m/>
    <m/>
    <s v="EXP Remisser, Resursplanering och Vårdadministration"/>
    <x v="1"/>
    <s v=""/>
    <m/>
    <m/>
  </r>
  <r>
    <x v="11"/>
    <x v="20"/>
    <s v="Rättighetsnod"/>
    <x v="58"/>
    <x v="100"/>
    <s v="Resursplanering_Schedule"/>
    <s v="Resursplanering_Schedule_BlockScheduledOffer"/>
    <x v="143"/>
    <m/>
    <m/>
    <m/>
    <s v="EXP Remisser, Resursplanering och Vårdadministration"/>
    <x v="0"/>
    <s v="Grundbehörighet"/>
    <m/>
    <m/>
  </r>
  <r>
    <x v="0"/>
    <x v="20"/>
    <s v="Rättighetsnod"/>
    <x v="60"/>
    <x v="101"/>
    <s v="Resursplanering_PlanAction"/>
    <s v="Resursplanering_PlanAction_OpenPlanAction"/>
    <x v="144"/>
    <m/>
    <m/>
    <m/>
    <s v="EXP Remisser, Resursplanering och Vårdadministration"/>
    <x v="0"/>
    <s v="Grundbehörighet"/>
    <m/>
    <m/>
  </r>
  <r>
    <x v="1"/>
    <x v="20"/>
    <s v="Rättighetsnod"/>
    <x v="60"/>
    <x v="101"/>
    <s v="Resursplanering_PlanAction"/>
    <s v="Resursplanering_PlanAction_OpenPlanAction"/>
    <x v="144"/>
    <m/>
    <m/>
    <m/>
    <s v="EXP Remisser, Resursplanering och Vårdadministration"/>
    <x v="0"/>
    <s v="Grundbehörighet"/>
    <m/>
    <m/>
  </r>
  <r>
    <x v="2"/>
    <x v="20"/>
    <s v="Rättighetsnod"/>
    <x v="60"/>
    <x v="101"/>
    <s v="Resursplanering_PlanAction"/>
    <s v="Resursplanering_PlanAction_OpenPlanAction"/>
    <x v="144"/>
    <m/>
    <m/>
    <m/>
    <s v="EXP Remisser, Resursplanering och Vårdadministration"/>
    <x v="0"/>
    <s v="Grundbehörighet"/>
    <m/>
    <m/>
  </r>
  <r>
    <x v="3"/>
    <x v="20"/>
    <s v="Rättighetsnod"/>
    <x v="60"/>
    <x v="101"/>
    <s v="Resursplanering_PlanAction"/>
    <s v="Resursplanering_PlanAction_OpenPlanAction"/>
    <x v="144"/>
    <m/>
    <m/>
    <m/>
    <s v="EXP Remisser, Resursplanering och Vårdadministration"/>
    <x v="0"/>
    <s v="Grundbehörighet"/>
    <m/>
    <m/>
  </r>
  <r>
    <x v="5"/>
    <x v="20"/>
    <s v="Rättighetsnod"/>
    <x v="60"/>
    <x v="101"/>
    <s v="Resursplanering_PlanAction"/>
    <s v="Resursplanering_PlanAction_OpenPlanAction"/>
    <x v="144"/>
    <m/>
    <m/>
    <m/>
    <s v="EXP Remisser, Resursplanering och Vårdadministration"/>
    <x v="0"/>
    <s v="Grundbehörighet"/>
    <m/>
    <m/>
  </r>
  <r>
    <x v="6"/>
    <x v="20"/>
    <s v="Rättighetsnod"/>
    <x v="60"/>
    <x v="101"/>
    <s v="Resursplanering_PlanAction"/>
    <s v="Resursplanering_PlanAction_OpenPlanAction"/>
    <x v="144"/>
    <m/>
    <m/>
    <m/>
    <s v="EXP Remisser, Resursplanering och Vårdadministration"/>
    <x v="1"/>
    <s v=""/>
    <m/>
    <m/>
  </r>
  <r>
    <x v="8"/>
    <x v="20"/>
    <s v="Rättighetsnod"/>
    <x v="60"/>
    <x v="101"/>
    <s v="Resursplanering_PlanAction"/>
    <s v="Resursplanering_PlanAction_OpenPlanAction"/>
    <x v="144"/>
    <m/>
    <m/>
    <m/>
    <s v="EXP Remisser, Resursplanering och Vårdadministration"/>
    <x v="0"/>
    <s v="Grundbehörighet"/>
    <m/>
    <m/>
  </r>
  <r>
    <x v="9"/>
    <x v="20"/>
    <s v="Rättighetsnod"/>
    <x v="60"/>
    <x v="101"/>
    <s v="Resursplanering_PlanAction"/>
    <s v="Resursplanering_PlanAction_OpenPlanAction"/>
    <x v="144"/>
    <m/>
    <m/>
    <m/>
    <s v="EXP Remisser, Resursplanering och Vårdadministration"/>
    <x v="0"/>
    <s v="Grundbehörighet"/>
    <m/>
    <m/>
  </r>
  <r>
    <x v="10"/>
    <x v="20"/>
    <s v="Rättighetsnod"/>
    <x v="60"/>
    <x v="101"/>
    <s v="Resursplanering_PlanAction"/>
    <s v="Resursplanering_PlanAction_OpenPlanAction"/>
    <x v="144"/>
    <m/>
    <m/>
    <m/>
    <s v="EXP Remisser, Resursplanering och Vårdadministration"/>
    <x v="1"/>
    <s v=""/>
    <m/>
    <m/>
  </r>
  <r>
    <x v="11"/>
    <x v="20"/>
    <s v="Rättighetsnod"/>
    <x v="60"/>
    <x v="101"/>
    <s v="Resursplanering_PlanAction"/>
    <s v="Resursplanering_PlanAction_OpenPlanAction"/>
    <x v="144"/>
    <m/>
    <m/>
    <m/>
    <s v="EXP Remisser, Resursplanering och Vårdadministration"/>
    <x v="0"/>
    <s v="Grundbehörighet"/>
    <m/>
    <m/>
  </r>
  <r>
    <x v="0"/>
    <x v="20"/>
    <s v="Rättighetsnod"/>
    <x v="57"/>
    <x v="102"/>
    <s v="Resursplanering_Scheme"/>
    <s v="Resursplanering_Scheme_ReadResourceAssignment"/>
    <x v="145"/>
    <m/>
    <m/>
    <m/>
    <s v="EXP Remisser, Resursplanering och Vårdadministration"/>
    <x v="0"/>
    <s v="Grundbehörighet"/>
    <m/>
    <m/>
  </r>
  <r>
    <x v="1"/>
    <x v="20"/>
    <s v="Rättighetsnod"/>
    <x v="57"/>
    <x v="102"/>
    <s v="Resursplanering_Scheme"/>
    <s v="Resursplanering_Scheme_ReadResourceAssignment"/>
    <x v="145"/>
    <m/>
    <m/>
    <m/>
    <s v="EXP Remisser, Resursplanering och Vårdadministration"/>
    <x v="0"/>
    <s v="Grundbehörighet"/>
    <m/>
    <m/>
  </r>
  <r>
    <x v="2"/>
    <x v="20"/>
    <s v="Rättighetsnod"/>
    <x v="57"/>
    <x v="102"/>
    <s v="Resursplanering_Scheme"/>
    <s v="Resursplanering_Scheme_ReadResourceAssignment"/>
    <x v="145"/>
    <m/>
    <m/>
    <m/>
    <s v="EXP Remisser, Resursplanering och Vårdadministration"/>
    <x v="0"/>
    <s v="Grundbehörighet"/>
    <m/>
    <m/>
  </r>
  <r>
    <x v="3"/>
    <x v="20"/>
    <s v="Rättighetsnod"/>
    <x v="57"/>
    <x v="102"/>
    <s v="Resursplanering_Scheme"/>
    <s v="Resursplanering_Scheme_ReadResourceAssignment"/>
    <x v="145"/>
    <m/>
    <m/>
    <m/>
    <s v="EXP Remisser, Resursplanering och Vårdadministration"/>
    <x v="0"/>
    <s v="Grundbehörighet"/>
    <m/>
    <m/>
  </r>
  <r>
    <x v="5"/>
    <x v="20"/>
    <s v="Rättighetsnod"/>
    <x v="57"/>
    <x v="102"/>
    <s v="Resursplanering_Scheme"/>
    <s v="Resursplanering_Scheme_ReadResourceAssignment"/>
    <x v="145"/>
    <m/>
    <m/>
    <m/>
    <s v="EXP Remisser, Resursplanering och Vårdadministration"/>
    <x v="0"/>
    <s v="Grundbehörighet"/>
    <m/>
    <m/>
  </r>
  <r>
    <x v="8"/>
    <x v="20"/>
    <s v="Rättighetsnod"/>
    <x v="57"/>
    <x v="102"/>
    <s v="Resursplanering_Scheme"/>
    <s v="Resursplanering_Scheme_ReadResourceAssignment"/>
    <x v="145"/>
    <m/>
    <m/>
    <m/>
    <s v="EXP Remisser, Resursplanering och Vårdadministration"/>
    <x v="0"/>
    <s v="Grundbehörighet"/>
    <m/>
    <m/>
  </r>
  <r>
    <x v="13"/>
    <x v="21"/>
    <s v="Rättighetsnod"/>
    <x v="0"/>
    <x v="0"/>
    <s v="Hälsoärende_Data"/>
    <s v="Hälsoärende_Data_Read"/>
    <x v="146"/>
    <m/>
    <m/>
    <m/>
    <s v="EXP Remisser, Resursplanering och Vårdadministration"/>
    <x v="0"/>
    <s v="Grundbehörighet"/>
    <m/>
    <m/>
  </r>
  <r>
    <x v="9"/>
    <x v="20"/>
    <s v="Rättighetsnod"/>
    <x v="57"/>
    <x v="102"/>
    <s v="Resursplanering_Scheme"/>
    <s v="Resursplanering_Scheme_ReadResourceAssignment"/>
    <x v="145"/>
    <m/>
    <m/>
    <m/>
    <s v="EXP Remisser, Resursplanering och Vårdadministration"/>
    <x v="0"/>
    <s v="Grundbehörighet"/>
    <m/>
    <m/>
  </r>
  <r>
    <x v="11"/>
    <x v="20"/>
    <s v="Rättighetsnod"/>
    <x v="57"/>
    <x v="102"/>
    <s v="Resursplanering_Scheme"/>
    <s v="Resursplanering_Scheme_ReadResourceAssignment"/>
    <x v="145"/>
    <m/>
    <m/>
    <m/>
    <s v="EXP Remisser, Resursplanering och Vårdadministration"/>
    <x v="0"/>
    <s v="Grundbehörighet"/>
    <m/>
    <m/>
  </r>
  <r>
    <x v="0"/>
    <x v="20"/>
    <s v="Rättighetsnod"/>
    <x v="60"/>
    <x v="103"/>
    <s v="Resursplanering_PlanAction"/>
    <s v="Resursplanering_PlanAction_OpenPlannedActions"/>
    <x v="147"/>
    <m/>
    <m/>
    <m/>
    <s v="EXP Remisser, Resursplanering och Vårdadministration"/>
    <x v="0"/>
    <s v="Grundbehörighet"/>
    <m/>
    <m/>
  </r>
  <r>
    <x v="1"/>
    <x v="20"/>
    <s v="Rättighetsnod"/>
    <x v="60"/>
    <x v="103"/>
    <s v="Resursplanering_PlanAction"/>
    <s v="Resursplanering_PlanAction_OpenPlannedActions"/>
    <x v="147"/>
    <m/>
    <m/>
    <m/>
    <s v="EXP Remisser, Resursplanering och Vårdadministration"/>
    <x v="0"/>
    <s v="Grundbehörighet"/>
    <m/>
    <m/>
  </r>
  <r>
    <x v="2"/>
    <x v="20"/>
    <s v="Rättighetsnod"/>
    <x v="60"/>
    <x v="103"/>
    <s v="Resursplanering_PlanAction"/>
    <s v="Resursplanering_PlanAction_OpenPlannedActions"/>
    <x v="147"/>
    <m/>
    <m/>
    <m/>
    <s v="EXP Remisser, Resursplanering och Vårdadministration"/>
    <x v="0"/>
    <s v="Grundbehörighet"/>
    <m/>
    <m/>
  </r>
  <r>
    <x v="3"/>
    <x v="20"/>
    <s v="Rättighetsnod"/>
    <x v="60"/>
    <x v="103"/>
    <s v="Resursplanering_PlanAction"/>
    <s v="Resursplanering_PlanAction_OpenPlannedActions"/>
    <x v="147"/>
    <m/>
    <m/>
    <m/>
    <s v="EXP Remisser, Resursplanering och Vårdadministration"/>
    <x v="0"/>
    <s v="Grundbehörighet"/>
    <m/>
    <m/>
  </r>
  <r>
    <x v="5"/>
    <x v="20"/>
    <s v="Rättighetsnod"/>
    <x v="60"/>
    <x v="103"/>
    <s v="Resursplanering_PlanAction"/>
    <s v="Resursplanering_PlanAction_OpenPlannedActions"/>
    <x v="147"/>
    <m/>
    <m/>
    <m/>
    <s v="EXP Remisser, Resursplanering och Vårdadministration"/>
    <x v="0"/>
    <s v="Grundbehörighet"/>
    <m/>
    <m/>
  </r>
  <r>
    <x v="6"/>
    <x v="20"/>
    <s v="Rättighetsnod"/>
    <x v="60"/>
    <x v="103"/>
    <s v="Resursplanering_PlanAction"/>
    <s v="Resursplanering_PlanAction_OpenPlannedActions"/>
    <x v="147"/>
    <m/>
    <m/>
    <m/>
    <s v="EXP Remisser, Resursplanering och Vårdadministration"/>
    <x v="0"/>
    <s v="Grundbehörighet"/>
    <m/>
    <m/>
  </r>
  <r>
    <x v="8"/>
    <x v="20"/>
    <s v="Rättighetsnod"/>
    <x v="60"/>
    <x v="103"/>
    <s v="Resursplanering_PlanAction"/>
    <s v="Resursplanering_PlanAction_OpenPlannedActions"/>
    <x v="147"/>
    <m/>
    <m/>
    <m/>
    <s v="EXP Remisser, Resursplanering och Vårdadministration"/>
    <x v="0"/>
    <s v="Grundbehörighet"/>
    <m/>
    <m/>
  </r>
  <r>
    <x v="13"/>
    <x v="21"/>
    <s v="Rättighetsnod"/>
    <x v="61"/>
    <x v="104"/>
    <s v="Hälsoärende_Health Issue"/>
    <s v="Hälsoärende_Health Issue_Close Health Issue"/>
    <x v="148"/>
    <m/>
    <m/>
    <m/>
    <s v="EXP Remisser, Resursplanering och Vårdadministration"/>
    <x v="0"/>
    <s v="Grundbehörighet"/>
    <m/>
    <m/>
  </r>
  <r>
    <x v="9"/>
    <x v="20"/>
    <s v="Rättighetsnod"/>
    <x v="60"/>
    <x v="103"/>
    <s v="Resursplanering_PlanAction"/>
    <s v="Resursplanering_PlanAction_OpenPlannedActions"/>
    <x v="147"/>
    <m/>
    <m/>
    <m/>
    <s v="EXP Remisser, Resursplanering och Vårdadministration"/>
    <x v="0"/>
    <s v="Grundbehörighet"/>
    <m/>
    <m/>
  </r>
  <r>
    <x v="10"/>
    <x v="20"/>
    <s v="Rättighetsnod"/>
    <x v="60"/>
    <x v="103"/>
    <s v="Resursplanering_PlanAction"/>
    <s v="Resursplanering_PlanAction_OpenPlannedActions"/>
    <x v="147"/>
    <m/>
    <m/>
    <m/>
    <s v="EXP Remisser, Resursplanering och Vårdadministration"/>
    <x v="0"/>
    <s v="Grundbehörighet"/>
    <m/>
    <m/>
  </r>
  <r>
    <x v="11"/>
    <x v="20"/>
    <s v="Rättighetsnod"/>
    <x v="60"/>
    <x v="103"/>
    <s v="Resursplanering_PlanAction"/>
    <s v="Resursplanering_PlanAction_OpenPlannedActions"/>
    <x v="147"/>
    <m/>
    <m/>
    <m/>
    <s v="EXP Remisser, Resursplanering och Vårdadministration"/>
    <x v="0"/>
    <s v="Grundbehörighet"/>
    <m/>
    <m/>
  </r>
  <r>
    <x v="0"/>
    <x v="20"/>
    <s v="Rättighetsnod"/>
    <x v="57"/>
    <x v="105"/>
    <s v="Resursplanering_Scheme"/>
    <s v="Resursplanering_Scheme_ReadOfferScheme"/>
    <x v="149"/>
    <m/>
    <m/>
    <m/>
    <s v="EXP Remisser, Resursplanering och Vårdadministration"/>
    <x v="0"/>
    <s v="Grundbehörighet"/>
    <m/>
    <m/>
  </r>
  <r>
    <x v="1"/>
    <x v="20"/>
    <s v="Rättighetsnod"/>
    <x v="57"/>
    <x v="105"/>
    <s v="Resursplanering_Scheme"/>
    <s v="Resursplanering_Scheme_ReadOfferScheme"/>
    <x v="149"/>
    <m/>
    <m/>
    <m/>
    <s v="EXP Remisser, Resursplanering och Vårdadministration"/>
    <x v="0"/>
    <s v="Grundbehörighet"/>
    <m/>
    <m/>
  </r>
  <r>
    <x v="2"/>
    <x v="20"/>
    <s v="Rättighetsnod"/>
    <x v="57"/>
    <x v="105"/>
    <s v="Resursplanering_Scheme"/>
    <s v="Resursplanering_Scheme_ReadOfferScheme"/>
    <x v="149"/>
    <m/>
    <m/>
    <m/>
    <s v="EXP Remisser, Resursplanering och Vårdadministration"/>
    <x v="0"/>
    <s v="Grundbehörighet"/>
    <m/>
    <m/>
  </r>
  <r>
    <x v="3"/>
    <x v="20"/>
    <s v="Rättighetsnod"/>
    <x v="57"/>
    <x v="105"/>
    <s v="Resursplanering_Scheme"/>
    <s v="Resursplanering_Scheme_ReadOfferScheme"/>
    <x v="149"/>
    <m/>
    <m/>
    <m/>
    <s v="EXP Remisser, Resursplanering och Vårdadministration"/>
    <x v="0"/>
    <s v="Grundbehörighet"/>
    <m/>
    <m/>
  </r>
  <r>
    <x v="5"/>
    <x v="20"/>
    <s v="Rättighetsnod"/>
    <x v="57"/>
    <x v="105"/>
    <s v="Resursplanering_Scheme"/>
    <s v="Resursplanering_Scheme_ReadOfferScheme"/>
    <x v="149"/>
    <m/>
    <m/>
    <m/>
    <s v="EXP Remisser, Resursplanering och Vårdadministration"/>
    <x v="0"/>
    <s v="Grundbehörighet"/>
    <m/>
    <m/>
  </r>
  <r>
    <x v="6"/>
    <x v="20"/>
    <s v="Rättighetsnod"/>
    <x v="57"/>
    <x v="105"/>
    <s v="Resursplanering_Scheme"/>
    <s v="Resursplanering_Scheme_ReadOfferScheme"/>
    <x v="149"/>
    <m/>
    <m/>
    <m/>
    <s v="EXP Remisser, Resursplanering och Vårdadministration"/>
    <x v="1"/>
    <s v=""/>
    <m/>
    <m/>
  </r>
  <r>
    <x v="8"/>
    <x v="20"/>
    <s v="Rättighetsnod"/>
    <x v="57"/>
    <x v="105"/>
    <s v="Resursplanering_Scheme"/>
    <s v="Resursplanering_Scheme_ReadOfferScheme"/>
    <x v="149"/>
    <m/>
    <m/>
    <m/>
    <s v="EXP Remisser, Resursplanering och Vårdadministration"/>
    <x v="0"/>
    <s v="Grundbehörighet"/>
    <m/>
    <m/>
  </r>
  <r>
    <x v="13"/>
    <x v="21"/>
    <s v="Rättighetsnod"/>
    <x v="61"/>
    <x v="106"/>
    <s v="Hälsoärende_Health Issue"/>
    <s v="Hälsoärende_Health Issue_Create new health issue"/>
    <x v="150"/>
    <m/>
    <m/>
    <m/>
    <s v="EXP Remisser, Resursplanering och Vårdadministration"/>
    <x v="0"/>
    <s v="Grundbehörighet"/>
    <m/>
    <m/>
  </r>
  <r>
    <x v="9"/>
    <x v="20"/>
    <s v="Rättighetsnod"/>
    <x v="57"/>
    <x v="105"/>
    <s v="Resursplanering_Scheme"/>
    <s v="Resursplanering_Scheme_ReadOfferScheme"/>
    <x v="149"/>
    <m/>
    <m/>
    <m/>
    <s v="EXP Remisser, Resursplanering och Vårdadministration"/>
    <x v="0"/>
    <s v="Grundbehörighet"/>
    <m/>
    <m/>
  </r>
  <r>
    <x v="10"/>
    <x v="20"/>
    <s v="Rättighetsnod"/>
    <x v="57"/>
    <x v="105"/>
    <s v="Resursplanering_Scheme"/>
    <s v="Resursplanering_Scheme_ReadOfferScheme"/>
    <x v="149"/>
    <m/>
    <m/>
    <m/>
    <s v="EXP Remisser, Resursplanering och Vårdadministration"/>
    <x v="1"/>
    <s v=""/>
    <m/>
    <m/>
  </r>
  <r>
    <x v="11"/>
    <x v="20"/>
    <s v="Rättighetsnod"/>
    <x v="57"/>
    <x v="105"/>
    <s v="Resursplanering_Scheme"/>
    <s v="Resursplanering_Scheme_ReadOfferScheme"/>
    <x v="149"/>
    <m/>
    <m/>
    <m/>
    <s v="EXP Remisser, Resursplanering och Vårdadministration"/>
    <x v="0"/>
    <s v="Grundbehörighet"/>
    <m/>
    <m/>
  </r>
  <r>
    <x v="0"/>
    <x v="20"/>
    <s v="Funktionskloss"/>
    <x v="59"/>
    <x v="107"/>
    <s v="Resursplanering_Reservation"/>
    <s v="Resursplanering_Reservation_OpenReservation"/>
    <x v="151"/>
    <m/>
    <s v="Endast inom psykiatri "/>
    <s v="Endast inom psykiatri "/>
    <s v="EXP Remisser, Resursplanering och Vårdadministration"/>
    <x v="1"/>
    <s v=""/>
    <m/>
    <m/>
  </r>
  <r>
    <x v="1"/>
    <x v="20"/>
    <s v="Funktionskloss"/>
    <x v="59"/>
    <x v="107"/>
    <s v="Resursplanering_Reservation"/>
    <s v="Resursplanering_Reservation_OpenReservation"/>
    <x v="151"/>
    <m/>
    <s v="Endast inom psykiatri "/>
    <s v="Endast inom psykiatri "/>
    <s v="EXP Remisser, Resursplanering och Vårdadministration"/>
    <x v="1"/>
    <s v=""/>
    <m/>
    <m/>
  </r>
  <r>
    <x v="2"/>
    <x v="20"/>
    <s v="Funktionskloss"/>
    <x v="59"/>
    <x v="107"/>
    <s v="Resursplanering_Reservation"/>
    <s v="Resursplanering_Reservation_OpenReservation"/>
    <x v="151"/>
    <m/>
    <s v="Endast inom psykiatri "/>
    <s v="Endast inom psykiatri "/>
    <s v="EXP Remisser, Resursplanering och Vårdadministration"/>
    <x v="1"/>
    <s v=""/>
    <m/>
    <m/>
  </r>
  <r>
    <x v="3"/>
    <x v="20"/>
    <s v="Funktionskloss"/>
    <x v="59"/>
    <x v="107"/>
    <s v="Resursplanering_Reservation"/>
    <s v="Resursplanering_Reservation_OpenReservation"/>
    <x v="151"/>
    <m/>
    <s v="Endast inom psykiatri "/>
    <s v="Endast inom psykiatri "/>
    <s v="EXP Remisser, Resursplanering och Vårdadministration"/>
    <x v="1"/>
    <s v=""/>
    <m/>
    <m/>
  </r>
  <r>
    <x v="5"/>
    <x v="20"/>
    <s v="Funktionskloss"/>
    <x v="59"/>
    <x v="107"/>
    <s v="Resursplanering_Reservation"/>
    <s v="Resursplanering_Reservation_OpenReservation"/>
    <x v="151"/>
    <m/>
    <s v="Endast inom psykiatri "/>
    <s v="Endast inom psykiatri "/>
    <s v="EXP Remisser, Resursplanering och Vårdadministration"/>
    <x v="1"/>
    <s v=""/>
    <m/>
    <m/>
  </r>
  <r>
    <x v="6"/>
    <x v="20"/>
    <s v="Funktionskloss"/>
    <x v="59"/>
    <x v="107"/>
    <s v="Resursplanering_Reservation"/>
    <s v="Resursplanering_Reservation_OpenReservation"/>
    <x v="151"/>
    <m/>
    <s v="Endast inom psykiatri "/>
    <s v="Endast inom psykiatri "/>
    <s v="EXP Remisser, Resursplanering och Vårdadministration"/>
    <x v="1"/>
    <s v=""/>
    <m/>
    <m/>
  </r>
  <r>
    <x v="8"/>
    <x v="20"/>
    <s v="Funktionskloss"/>
    <x v="59"/>
    <x v="107"/>
    <s v="Resursplanering_Reservation"/>
    <s v="Resursplanering_Reservation_OpenReservation"/>
    <x v="151"/>
    <m/>
    <s v="Endast inom psykiatri "/>
    <s v="Endast inom psykiatri "/>
    <s v="EXP Remisser, Resursplanering och Vårdadministration"/>
    <x v="1"/>
    <s v=""/>
    <m/>
    <m/>
  </r>
  <r>
    <x v="13"/>
    <x v="21"/>
    <s v="Rättighetsnod"/>
    <x v="61"/>
    <x v="108"/>
    <s v="Hälsoärende_Health Issue"/>
    <s v="Hälsoärende_Health Issue_Invalidate health issue"/>
    <x v="152"/>
    <m/>
    <m/>
    <m/>
    <s v="EXP Remisser, Resursplanering och Vårdadministration"/>
    <x v="0"/>
    <s v="Grundbehörighet"/>
    <m/>
    <m/>
  </r>
  <r>
    <x v="9"/>
    <x v="20"/>
    <s v="Funktionskloss"/>
    <x v="59"/>
    <x v="107"/>
    <s v="Resursplanering_Reservation"/>
    <s v="Resursplanering_Reservation_OpenReservation"/>
    <x v="151"/>
    <m/>
    <s v="Endast inom psykiatri "/>
    <s v="Endast inom psykiatri "/>
    <s v="EXP Remisser, Resursplanering och Vårdadministration"/>
    <x v="1"/>
    <s v=""/>
    <m/>
    <m/>
  </r>
  <r>
    <x v="10"/>
    <x v="20"/>
    <s v="Funktionskloss"/>
    <x v="59"/>
    <x v="107"/>
    <s v="Resursplanering_Reservation"/>
    <s v="Resursplanering_Reservation_OpenReservation"/>
    <x v="151"/>
    <m/>
    <s v="Endast inom psykiatri "/>
    <s v="Endast inom psykiatri "/>
    <s v="EXP Remisser, Resursplanering och Vårdadministration"/>
    <x v="1"/>
    <s v=""/>
    <m/>
    <m/>
  </r>
  <r>
    <x v="11"/>
    <x v="20"/>
    <s v="Funktionskloss"/>
    <x v="59"/>
    <x v="107"/>
    <s v="Resursplanering_Reservation"/>
    <s v="Resursplanering_Reservation_OpenReservation"/>
    <x v="151"/>
    <m/>
    <s v="Endast inom psykiatri "/>
    <s v="Endast inom psykiatri "/>
    <s v="EXP Remisser, Resursplanering och Vårdadministration"/>
    <x v="1"/>
    <s v=""/>
    <m/>
    <m/>
  </r>
  <r>
    <x v="0"/>
    <x v="20"/>
    <s v="Rättighetsnod"/>
    <x v="57"/>
    <x v="109"/>
    <s v="Resursplanering_Scheme"/>
    <s v="Resursplanering_Scheme_ReadResourceScheme"/>
    <x v="153"/>
    <m/>
    <m/>
    <m/>
    <s v="EXP Remisser, Resursplanering och Vårdadministration"/>
    <x v="0"/>
    <s v="Grundbehörighet"/>
    <m/>
    <m/>
  </r>
  <r>
    <x v="1"/>
    <x v="20"/>
    <s v="Rättighetsnod"/>
    <x v="57"/>
    <x v="109"/>
    <s v="Resursplanering_Scheme"/>
    <s v="Resursplanering_Scheme_ReadResourceScheme"/>
    <x v="153"/>
    <m/>
    <m/>
    <m/>
    <s v="EXP Remisser, Resursplanering och Vårdadministration"/>
    <x v="0"/>
    <s v="Grundbehörighet"/>
    <m/>
    <m/>
  </r>
  <r>
    <x v="2"/>
    <x v="20"/>
    <s v="Rättighetsnod"/>
    <x v="57"/>
    <x v="109"/>
    <s v="Resursplanering_Scheme"/>
    <s v="Resursplanering_Scheme_ReadResourceScheme"/>
    <x v="153"/>
    <m/>
    <m/>
    <m/>
    <s v="EXP Remisser, Resursplanering och Vårdadministration"/>
    <x v="0"/>
    <s v="Grundbehörighet"/>
    <m/>
    <m/>
  </r>
  <r>
    <x v="3"/>
    <x v="20"/>
    <s v="Rättighetsnod"/>
    <x v="57"/>
    <x v="109"/>
    <s v="Resursplanering_Scheme"/>
    <s v="Resursplanering_Scheme_ReadResourceScheme"/>
    <x v="153"/>
    <m/>
    <m/>
    <m/>
    <s v="EXP Remisser, Resursplanering och Vårdadministration"/>
    <x v="0"/>
    <s v="Grundbehörighet"/>
    <m/>
    <m/>
  </r>
  <r>
    <x v="5"/>
    <x v="20"/>
    <s v="Rättighetsnod"/>
    <x v="57"/>
    <x v="109"/>
    <s v="Resursplanering_Scheme"/>
    <s v="Resursplanering_Scheme_ReadResourceScheme"/>
    <x v="153"/>
    <m/>
    <m/>
    <m/>
    <s v="EXP Remisser, Resursplanering och Vårdadministration"/>
    <x v="0"/>
    <s v="Grundbehörighet"/>
    <m/>
    <m/>
  </r>
  <r>
    <x v="6"/>
    <x v="20"/>
    <s v="Rättighetsnod"/>
    <x v="57"/>
    <x v="109"/>
    <s v="Resursplanering_Scheme"/>
    <s v="Resursplanering_Scheme_ReadResourceScheme"/>
    <x v="153"/>
    <m/>
    <m/>
    <m/>
    <s v="EXP Remisser, Resursplanering och Vårdadministration"/>
    <x v="1"/>
    <s v=""/>
    <m/>
    <m/>
  </r>
  <r>
    <x v="8"/>
    <x v="20"/>
    <s v="Rättighetsnod"/>
    <x v="57"/>
    <x v="109"/>
    <s v="Resursplanering_Scheme"/>
    <s v="Resursplanering_Scheme_ReadResourceScheme"/>
    <x v="153"/>
    <m/>
    <m/>
    <m/>
    <s v="EXP Remisser, Resursplanering och Vårdadministration"/>
    <x v="0"/>
    <s v="Grundbehörighet"/>
    <m/>
    <m/>
  </r>
  <r>
    <x v="13"/>
    <x v="21"/>
    <s v="Rättighetsnod"/>
    <x v="61"/>
    <x v="110"/>
    <s v="Hälsoärende_Health Issue"/>
    <s v="Hälsoärende_Health Issue_Merge health issue"/>
    <x v="154"/>
    <m/>
    <m/>
    <m/>
    <s v="EXP Remisser, Resursplanering och Vårdadministration"/>
    <x v="0"/>
    <s v="Grundbehörighet"/>
    <m/>
    <m/>
  </r>
  <r>
    <x v="9"/>
    <x v="20"/>
    <s v="Rättighetsnod"/>
    <x v="57"/>
    <x v="109"/>
    <s v="Resursplanering_Scheme"/>
    <s v="Resursplanering_Scheme_ReadResourceScheme"/>
    <x v="153"/>
    <m/>
    <m/>
    <m/>
    <s v="EXP Remisser, Resursplanering och Vårdadministration"/>
    <x v="0"/>
    <s v="Grundbehörighet"/>
    <m/>
    <m/>
  </r>
  <r>
    <x v="10"/>
    <x v="20"/>
    <s v="Rättighetsnod"/>
    <x v="57"/>
    <x v="109"/>
    <s v="Resursplanering_Scheme"/>
    <s v="Resursplanering_Scheme_ReadResourceScheme"/>
    <x v="153"/>
    <m/>
    <m/>
    <m/>
    <s v="EXP Remisser, Resursplanering och Vårdadministration"/>
    <x v="1"/>
    <s v=""/>
    <m/>
    <m/>
  </r>
  <r>
    <x v="11"/>
    <x v="20"/>
    <s v="Rättighetsnod"/>
    <x v="57"/>
    <x v="109"/>
    <s v="Resursplanering_Scheme"/>
    <s v="Resursplanering_Scheme_ReadResourceScheme"/>
    <x v="153"/>
    <m/>
    <m/>
    <m/>
    <s v="EXP Remisser, Resursplanering och Vårdadministration"/>
    <x v="0"/>
    <s v="Grundbehörighet"/>
    <m/>
    <m/>
  </r>
  <r>
    <x v="0"/>
    <x v="20"/>
    <s v="Rättighetsnod"/>
    <x v="58"/>
    <x v="111"/>
    <s v="Resursplanering_Schedule"/>
    <s v="Resursplanering_Schedule_OpenSchedule"/>
    <x v="155"/>
    <m/>
    <m/>
    <m/>
    <s v="EXP Remisser, Resursplanering och Vårdadministration"/>
    <x v="0"/>
    <s v="Grundbehörighet"/>
    <m/>
    <m/>
  </r>
  <r>
    <x v="1"/>
    <x v="20"/>
    <s v="Rättighetsnod"/>
    <x v="58"/>
    <x v="111"/>
    <s v="Resursplanering_Schedule"/>
    <s v="Resursplanering_Schedule_OpenSchedule"/>
    <x v="155"/>
    <m/>
    <m/>
    <m/>
    <s v="EXP Remisser, Resursplanering och Vårdadministration"/>
    <x v="0"/>
    <s v="Grundbehörighet"/>
    <m/>
    <m/>
  </r>
  <r>
    <x v="2"/>
    <x v="20"/>
    <s v="Rättighetsnod"/>
    <x v="58"/>
    <x v="111"/>
    <s v="Resursplanering_Schedule"/>
    <s v="Resursplanering_Schedule_OpenSchedule"/>
    <x v="155"/>
    <m/>
    <m/>
    <m/>
    <s v="EXP Remisser, Resursplanering och Vårdadministration"/>
    <x v="0"/>
    <s v="Grundbehörighet"/>
    <m/>
    <m/>
  </r>
  <r>
    <x v="3"/>
    <x v="20"/>
    <s v="Rättighetsnod"/>
    <x v="58"/>
    <x v="111"/>
    <s v="Resursplanering_Schedule"/>
    <s v="Resursplanering_Schedule_OpenSchedule"/>
    <x v="155"/>
    <m/>
    <m/>
    <m/>
    <s v="EXP Remisser, Resursplanering och Vårdadministration"/>
    <x v="0"/>
    <s v="Grundbehörighet"/>
    <m/>
    <m/>
  </r>
  <r>
    <x v="5"/>
    <x v="20"/>
    <s v="Rättighetsnod"/>
    <x v="58"/>
    <x v="111"/>
    <s v="Resursplanering_Schedule"/>
    <s v="Resursplanering_Schedule_OpenSchedule"/>
    <x v="155"/>
    <m/>
    <m/>
    <m/>
    <s v="EXP Remisser, Resursplanering och Vårdadministration"/>
    <x v="0"/>
    <s v="Grundbehörighet"/>
    <m/>
    <m/>
  </r>
  <r>
    <x v="6"/>
    <x v="20"/>
    <s v="Rättighetsnod"/>
    <x v="58"/>
    <x v="111"/>
    <s v="Resursplanering_Schedule"/>
    <s v="Resursplanering_Schedule_OpenSchedule"/>
    <x v="155"/>
    <m/>
    <m/>
    <m/>
    <s v="EXP Remisser, Resursplanering och Vårdadministration"/>
    <x v="0"/>
    <s v="Grundbehörighet"/>
    <m/>
    <m/>
  </r>
  <r>
    <x v="8"/>
    <x v="20"/>
    <s v="Rättighetsnod"/>
    <x v="58"/>
    <x v="111"/>
    <s v="Resursplanering_Schedule"/>
    <s v="Resursplanering_Schedule_OpenSchedule"/>
    <x v="155"/>
    <m/>
    <m/>
    <m/>
    <s v="EXP Remisser, Resursplanering och Vårdadministration"/>
    <x v="0"/>
    <s v="Grundbehörighet"/>
    <m/>
    <m/>
  </r>
  <r>
    <x v="13"/>
    <x v="21"/>
    <s v="Rättighetsnod"/>
    <x v="61"/>
    <x v="112"/>
    <s v="Hälsoärende_Health Issue"/>
    <s v="Hälsoärende_Health Issue_Refine name"/>
    <x v="156"/>
    <m/>
    <m/>
    <m/>
    <s v="EXP Remisser, Resursplanering och Vårdadministration"/>
    <x v="0"/>
    <s v="Grundbehörighet"/>
    <m/>
    <m/>
  </r>
  <r>
    <x v="9"/>
    <x v="20"/>
    <s v="Rättighetsnod"/>
    <x v="58"/>
    <x v="111"/>
    <s v="Resursplanering_Schedule"/>
    <s v="Resursplanering_Schedule_OpenSchedule"/>
    <x v="155"/>
    <m/>
    <m/>
    <m/>
    <s v="EXP Remisser, Resursplanering och Vårdadministration"/>
    <x v="0"/>
    <s v="Grundbehörighet"/>
    <m/>
    <m/>
  </r>
  <r>
    <x v="10"/>
    <x v="20"/>
    <s v="Rättighetsnod"/>
    <x v="58"/>
    <x v="111"/>
    <s v="Resursplanering_Schedule"/>
    <s v="Resursplanering_Schedule_OpenSchedule"/>
    <x v="155"/>
    <m/>
    <m/>
    <m/>
    <s v="EXP Remisser, Resursplanering och Vårdadministration"/>
    <x v="0"/>
    <s v="Grundbehörighet"/>
    <m/>
    <m/>
  </r>
  <r>
    <x v="11"/>
    <x v="20"/>
    <s v="Rättighetsnod"/>
    <x v="58"/>
    <x v="111"/>
    <s v="Resursplanering_Schedule"/>
    <s v="Resursplanering_Schedule_OpenSchedule"/>
    <x v="155"/>
    <m/>
    <m/>
    <m/>
    <s v="EXP Remisser, Resursplanering och Vårdadministration"/>
    <x v="0"/>
    <s v="Grundbehörighet"/>
    <m/>
    <m/>
  </r>
  <r>
    <x v="0"/>
    <x v="22"/>
    <s v="Rättighetsnod"/>
    <x v="62"/>
    <x v="113"/>
    <s v="Uppmärksamhetssignal_Write non standard procedure"/>
    <s v="Uppmärksamhetssignal_Write non standard procedure_Write non standard procedure "/>
    <x v="157"/>
    <m/>
    <m/>
    <m/>
    <s v="EXP Vårddokumentation"/>
    <x v="0"/>
    <s v="Grundbehörighet"/>
    <m/>
    <m/>
  </r>
  <r>
    <x v="0"/>
    <x v="22"/>
    <s v="Rättighetsnod"/>
    <x v="63"/>
    <x v="114"/>
    <s v="Uppmärksamhetssignal_Write hypersensitivity"/>
    <s v="Uppmärksamhetssignal_Write hypersensitivity_Write hypersensitivity none drug"/>
    <x v="158"/>
    <m/>
    <m/>
    <m/>
    <s v="EXP Vårddokumentation"/>
    <x v="0"/>
    <s v="Grundbehörighet"/>
    <m/>
    <m/>
  </r>
  <r>
    <x v="0"/>
    <x v="22"/>
    <s v="Rättighetsnod"/>
    <x v="63"/>
    <x v="115"/>
    <s v="Uppmärksamhetssignal_Write hypersensitivity"/>
    <s v="Uppmärksamhetssignal_Write hypersensitivity_Write hypersensitivity drug"/>
    <x v="159"/>
    <m/>
    <m/>
    <m/>
    <s v="EXP Vårddokumentation"/>
    <x v="0"/>
    <s v="Grundbehörighet"/>
    <m/>
    <m/>
  </r>
  <r>
    <x v="0"/>
    <x v="22"/>
    <s v="Rättighetsnod"/>
    <x v="64"/>
    <x v="116"/>
    <s v="Uppmärksamhetssignal_Write Contagious disease"/>
    <s v="Uppmärksamhetssignal_Write Contagious disease_Write contagious disease"/>
    <x v="160"/>
    <m/>
    <m/>
    <m/>
    <s v="EXP Vårddokumentation"/>
    <x v="0"/>
    <s v="Grundbehörighet"/>
    <m/>
    <m/>
  </r>
  <r>
    <x v="0"/>
    <x v="22"/>
    <s v="Rättighetsnod"/>
    <x v="65"/>
    <x v="117"/>
    <s v="Uppmärksamhetssignal_Write treatment and condition"/>
    <s v="Uppmärksamhetssignal_Write treatment and condition_Write condition"/>
    <x v="161"/>
    <m/>
    <m/>
    <m/>
    <s v="EXP Vårddokumentation"/>
    <x v="0"/>
    <s v="Grundbehörighet"/>
    <m/>
    <m/>
  </r>
  <r>
    <x v="0"/>
    <x v="22"/>
    <s v="Rättighetsnod"/>
    <x v="66"/>
    <x v="118"/>
    <s v="Uppmärksamhetssignal_Read attention signal"/>
    <s v="Uppmärksamhetssignal_Read attention signal_Read attention signal"/>
    <x v="162"/>
    <m/>
    <m/>
    <m/>
    <s v="EXP Vårddokumentation"/>
    <x v="0"/>
    <s v="Grundbehörighet"/>
    <m/>
    <m/>
  </r>
  <r>
    <x v="1"/>
    <x v="22"/>
    <s v="Rättighetsnod"/>
    <x v="66"/>
    <x v="118"/>
    <s v="Uppmärksamhetssignal_Read attention signal"/>
    <s v="Uppmärksamhetssignal_Read attention signal_Read attention signal"/>
    <x v="162"/>
    <m/>
    <m/>
    <m/>
    <s v="EXP Vårddokumentation"/>
    <x v="0"/>
    <s v="Grundbehörighet"/>
    <m/>
    <m/>
  </r>
  <r>
    <x v="2"/>
    <x v="22"/>
    <s v="Rättighetsnod"/>
    <x v="66"/>
    <x v="118"/>
    <s v="Uppmärksamhetssignal_Read attention signal"/>
    <s v="Uppmärksamhetssignal_Read attention signal_Read attention signal"/>
    <x v="162"/>
    <m/>
    <m/>
    <m/>
    <s v="EXP Vårddokumentation"/>
    <x v="0"/>
    <s v="Grundbehörighet"/>
    <m/>
    <m/>
  </r>
  <r>
    <x v="12"/>
    <x v="22"/>
    <s v="Rättighetsnod"/>
    <x v="66"/>
    <x v="118"/>
    <s v="Uppmärksamhetssignal_Read attention signal"/>
    <s v="Uppmärksamhetssignal_Read attention signal_Read attention signal"/>
    <x v="162"/>
    <m/>
    <m/>
    <m/>
    <s v="EXP Vårddokumentation"/>
    <x v="0"/>
    <s v="Grundbehörighet"/>
    <m/>
    <m/>
  </r>
  <r>
    <x v="5"/>
    <x v="22"/>
    <s v="Rättighetsnod"/>
    <x v="66"/>
    <x v="118"/>
    <s v="Uppmärksamhetssignal_Read attention signal"/>
    <s v="Uppmärksamhetssignal_Read attention signal_Read attention signal"/>
    <x v="162"/>
    <m/>
    <m/>
    <m/>
    <s v="EXP Vårddokumentation"/>
    <x v="0"/>
    <s v="Grundbehörighet"/>
    <m/>
    <m/>
  </r>
  <r>
    <x v="6"/>
    <x v="22"/>
    <s v="Rättighetsnod"/>
    <x v="66"/>
    <x v="118"/>
    <s v="Uppmärksamhetssignal_Read attention signal"/>
    <s v="Uppmärksamhetssignal_Read attention signal_Read attention signal"/>
    <x v="162"/>
    <m/>
    <m/>
    <m/>
    <s v="EXP Vårddokumentation"/>
    <x v="0"/>
    <s v="Grundbehörighet"/>
    <m/>
    <m/>
  </r>
  <r>
    <x v="7"/>
    <x v="22"/>
    <s v="Rättighetsnod"/>
    <x v="66"/>
    <x v="118"/>
    <s v="Uppmärksamhetssignal_Read attention signal"/>
    <s v="Uppmärksamhetssignal_Read attention signal_Read attention signal"/>
    <x v="162"/>
    <m/>
    <m/>
    <m/>
    <s v="EXP Vårddokumentation"/>
    <x v="0"/>
    <s v="Grundbehörighet"/>
    <m/>
    <m/>
  </r>
  <r>
    <x v="8"/>
    <x v="22"/>
    <s v="Rättighetsnod"/>
    <x v="66"/>
    <x v="118"/>
    <s v="Uppmärksamhetssignal_Read attention signal"/>
    <s v="Uppmärksamhetssignal_Read attention signal_Read attention signal"/>
    <x v="162"/>
    <m/>
    <m/>
    <m/>
    <s v="EXP Vårddokumentation"/>
    <x v="0"/>
    <s v="Grundbehörighet"/>
    <m/>
    <m/>
  </r>
  <r>
    <x v="13"/>
    <x v="21"/>
    <s v="Rättighetsnod"/>
    <x v="61"/>
    <x v="119"/>
    <s v="Hälsoärende_Health Issue"/>
    <s v="Hälsoärende_Health Issue_Re-open closed health issue"/>
    <x v="163"/>
    <m/>
    <m/>
    <m/>
    <s v="EXP Remisser, Resursplanering och Vårdadministration"/>
    <x v="0"/>
    <s v="Grundbehörighet"/>
    <m/>
    <m/>
  </r>
  <r>
    <x v="9"/>
    <x v="22"/>
    <s v="Rättighetsnod"/>
    <x v="66"/>
    <x v="118"/>
    <s v="Uppmärksamhetssignal_Read attention signal"/>
    <s v="Uppmärksamhetssignal_Read attention signal_Read attention signal"/>
    <x v="162"/>
    <m/>
    <m/>
    <m/>
    <s v="EXP Vårddokumentation"/>
    <x v="0"/>
    <s v="Grundbehörighet"/>
    <m/>
    <m/>
  </r>
  <r>
    <x v="10"/>
    <x v="22"/>
    <s v="Rättighetsnod"/>
    <x v="66"/>
    <x v="118"/>
    <s v="Uppmärksamhetssignal_Read attention signal"/>
    <s v="Uppmärksamhetssignal_Read attention signal_Read attention signal"/>
    <x v="162"/>
    <m/>
    <m/>
    <m/>
    <s v="EXP Vårddokumentation"/>
    <x v="0"/>
    <s v="Grundbehörighet"/>
    <m/>
    <m/>
  </r>
  <r>
    <x v="11"/>
    <x v="22"/>
    <s v="Rättighetsnod"/>
    <x v="66"/>
    <x v="118"/>
    <s v="Uppmärksamhetssignal_Read attention signal"/>
    <s v="Uppmärksamhetssignal_Read attention signal_Read attention signal"/>
    <x v="162"/>
    <m/>
    <m/>
    <m/>
    <s v="EXP Vårddokumentation"/>
    <x v="0"/>
    <s v="Grundbehörighet"/>
    <m/>
    <m/>
  </r>
  <r>
    <x v="3"/>
    <x v="22"/>
    <s v="Rättighetsnod"/>
    <x v="66"/>
    <x v="118"/>
    <s v="Uppmärksamhetssignal_Read attention signal"/>
    <s v="Uppmärksamhetssignal_Read attention signal_Read attention signal"/>
    <x v="162"/>
    <m/>
    <m/>
    <m/>
    <s v="EXP Vårddokumentation"/>
    <x v="0"/>
    <s v="Grundbehörighet"/>
    <m/>
    <m/>
  </r>
  <r>
    <x v="4"/>
    <x v="22"/>
    <s v="Rättighetsnod"/>
    <x v="66"/>
    <x v="118"/>
    <s v="Uppmärksamhetssignal_Read attention signal"/>
    <s v="Uppmärksamhetssignal_Read attention signal_Read attention signal"/>
    <x v="162"/>
    <m/>
    <m/>
    <m/>
    <s v="EXP Vårddokumentation"/>
    <x v="0"/>
    <s v="Grundbehörighet"/>
    <m/>
    <m/>
  </r>
  <r>
    <x v="13"/>
    <x v="21"/>
    <s v="Rättighetsnod"/>
    <x v="61"/>
    <x v="120"/>
    <s v="Hälsoärende_Health Issue"/>
    <s v="Hälsoärende_Health Issue_Set health issue as chronic"/>
    <x v="164"/>
    <m/>
    <m/>
    <m/>
    <s v="EXP Remisser, Resursplanering och Vårdadministration"/>
    <x v="0"/>
    <s v="Grundbehörighet"/>
    <m/>
    <m/>
  </r>
  <r>
    <x v="0"/>
    <x v="23"/>
    <s v="Rättighetsnod"/>
    <x v="67"/>
    <x v="121"/>
    <s v="Vårdadministration_Change cash box"/>
    <s v="Vårdadministration_Change cash box_Change"/>
    <x v="165"/>
    <m/>
    <m/>
    <m/>
    <s v="EXP Remisser, Resursplanering och Vårdadministration"/>
    <x v="1"/>
    <s v=""/>
    <m/>
    <m/>
  </r>
  <r>
    <x v="1"/>
    <x v="23"/>
    <s v="Rättighetsnod"/>
    <x v="67"/>
    <x v="121"/>
    <s v="Vårdadministration_Change cash box"/>
    <s v="Vårdadministration_Change cash box_Change"/>
    <x v="165"/>
    <m/>
    <m/>
    <m/>
    <s v="EXP Remisser, Resursplanering och Vårdadministration"/>
    <x v="1"/>
    <s v=""/>
    <m/>
    <m/>
  </r>
  <r>
    <x v="2"/>
    <x v="23"/>
    <s v="Rättighetsnod"/>
    <x v="67"/>
    <x v="121"/>
    <s v="Vårdadministration_Change cash box"/>
    <s v="Vårdadministration_Change cash box_Change"/>
    <x v="165"/>
    <m/>
    <m/>
    <m/>
    <s v="EXP Remisser, Resursplanering och Vårdadministration"/>
    <x v="1"/>
    <s v=""/>
    <m/>
    <m/>
  </r>
  <r>
    <x v="3"/>
    <x v="23"/>
    <s v="Rättighetsnod"/>
    <x v="67"/>
    <x v="121"/>
    <s v="Vårdadministration_Change cash box"/>
    <s v="Vårdadministration_Change cash box_Change"/>
    <x v="165"/>
    <m/>
    <m/>
    <m/>
    <s v="EXP Remisser, Resursplanering och Vårdadministration"/>
    <x v="1"/>
    <s v=""/>
    <m/>
    <m/>
  </r>
  <r>
    <x v="5"/>
    <x v="23"/>
    <s v="Rättighetsnod"/>
    <x v="67"/>
    <x v="121"/>
    <s v="Vårdadministration_Change cash box"/>
    <s v="Vårdadministration_Change cash box_Change"/>
    <x v="165"/>
    <m/>
    <m/>
    <m/>
    <s v="EXP Remisser, Resursplanering och Vårdadministration"/>
    <x v="1"/>
    <s v=""/>
    <m/>
    <m/>
  </r>
  <r>
    <x v="8"/>
    <x v="23"/>
    <s v="Rättighetsnod"/>
    <x v="67"/>
    <x v="121"/>
    <s v="Vårdadministration_Change cash box"/>
    <s v="Vårdadministration_Change cash box_Change"/>
    <x v="165"/>
    <m/>
    <m/>
    <m/>
    <s v="EXP Remisser, Resursplanering och Vårdadministration"/>
    <x v="1"/>
    <s v=""/>
    <m/>
    <m/>
  </r>
  <r>
    <x v="13"/>
    <x v="21"/>
    <s v="Rättighetsnod"/>
    <x v="61"/>
    <x v="122"/>
    <s v="Hälsoärende_Health Issue"/>
    <s v="Hälsoärende_Health Issue_Split health issue"/>
    <x v="166"/>
    <m/>
    <m/>
    <m/>
    <s v="EXP Remisser, Resursplanering och Vårdadministration"/>
    <x v="0"/>
    <s v="Grundbehörighet"/>
    <m/>
    <m/>
  </r>
  <r>
    <x v="9"/>
    <x v="23"/>
    <s v="Rättighetsnod"/>
    <x v="67"/>
    <x v="121"/>
    <s v="Vårdadministration_Change cash box"/>
    <s v="Vårdadministration_Change cash box_Change"/>
    <x v="165"/>
    <m/>
    <m/>
    <m/>
    <s v="EXP Remisser, Resursplanering och Vårdadministration"/>
    <x v="1"/>
    <s v=""/>
    <m/>
    <m/>
  </r>
  <r>
    <x v="11"/>
    <x v="23"/>
    <s v="Rättighetsnod"/>
    <x v="67"/>
    <x v="121"/>
    <s v="Vårdadministration_Change cash box"/>
    <s v="Vårdadministration_Change cash box_Change"/>
    <x v="165"/>
    <m/>
    <m/>
    <m/>
    <s v="EXP Remisser, Resursplanering och Vårdadministration"/>
    <x v="1"/>
    <s v=""/>
    <m/>
    <m/>
  </r>
  <r>
    <x v="0"/>
    <x v="23"/>
    <s v="Rättighetsnod"/>
    <x v="68"/>
    <x v="3"/>
    <s v="Vårdadministration_Invalidate"/>
    <s v="Vårdadministration_Invalidate_Open"/>
    <x v="167"/>
    <m/>
    <m/>
    <m/>
    <s v="EXP Remisser, Resursplanering och Vårdadministration"/>
    <x v="1"/>
    <s v=""/>
    <m/>
    <m/>
  </r>
  <r>
    <x v="1"/>
    <x v="23"/>
    <s v="Rättighetsnod"/>
    <x v="68"/>
    <x v="3"/>
    <s v="Vårdadministration_Invalidate"/>
    <s v="Vårdadministration_Invalidate_Open"/>
    <x v="167"/>
    <m/>
    <m/>
    <m/>
    <s v="EXP Remisser, Resursplanering och Vårdadministration"/>
    <x v="0"/>
    <s v="Grundbehörighet"/>
    <m/>
    <m/>
  </r>
  <r>
    <x v="2"/>
    <x v="23"/>
    <s v="Rättighetsnod"/>
    <x v="68"/>
    <x v="3"/>
    <s v="Vårdadministration_Invalidate"/>
    <s v="Vårdadministration_Invalidate_Open"/>
    <x v="167"/>
    <m/>
    <m/>
    <m/>
    <s v="EXP Remisser, Resursplanering och Vårdadministration"/>
    <x v="0"/>
    <s v="Grundbehörighet"/>
    <m/>
    <m/>
  </r>
  <r>
    <x v="3"/>
    <x v="23"/>
    <s v="Rättighetsnod"/>
    <x v="68"/>
    <x v="3"/>
    <s v="Vårdadministration_Invalidate"/>
    <s v="Vårdadministration_Invalidate_Open"/>
    <x v="167"/>
    <m/>
    <m/>
    <m/>
    <s v="EXP Remisser, Resursplanering och Vårdadministration"/>
    <x v="1"/>
    <s v=""/>
    <m/>
    <m/>
  </r>
  <r>
    <x v="5"/>
    <x v="23"/>
    <s v="Rättighetsnod"/>
    <x v="68"/>
    <x v="3"/>
    <s v="Vårdadministration_Invalidate"/>
    <s v="Vårdadministration_Invalidate_Open"/>
    <x v="167"/>
    <m/>
    <m/>
    <m/>
    <s v="EXP Remisser, Resursplanering och Vårdadministration"/>
    <x v="1"/>
    <s v=""/>
    <m/>
    <m/>
  </r>
  <r>
    <x v="6"/>
    <x v="23"/>
    <s v="Rättighetsnod"/>
    <x v="68"/>
    <x v="3"/>
    <s v="Vårdadministration_Invalidate"/>
    <s v="Vårdadministration_Invalidate_Open"/>
    <x v="167"/>
    <m/>
    <m/>
    <m/>
    <s v="EXP Remisser, Resursplanering och Vårdadministration"/>
    <x v="1"/>
    <s v=""/>
    <m/>
    <m/>
  </r>
  <r>
    <x v="8"/>
    <x v="23"/>
    <s v="Rättighetsnod"/>
    <x v="68"/>
    <x v="3"/>
    <s v="Vårdadministration_Invalidate"/>
    <s v="Vårdadministration_Invalidate_Open"/>
    <x v="167"/>
    <m/>
    <m/>
    <m/>
    <s v="EXP Remisser, Resursplanering och Vårdadministration"/>
    <x v="1"/>
    <s v=""/>
    <m/>
    <m/>
  </r>
  <r>
    <x v="13"/>
    <x v="21"/>
    <s v="Rättighetsnod"/>
    <x v="69"/>
    <x v="3"/>
    <s v="Hälsoärende_Health Issue overview"/>
    <s v="Hälsoärende_Health Issue overview_Open"/>
    <x v="168"/>
    <m/>
    <m/>
    <m/>
    <s v="EXP Remisser, Resursplanering och Vårdadministration"/>
    <x v="0"/>
    <s v="Grundbehörighet"/>
    <m/>
    <m/>
  </r>
  <r>
    <x v="9"/>
    <x v="23"/>
    <s v="Rättighetsnod"/>
    <x v="68"/>
    <x v="3"/>
    <s v="Vårdadministration_Invalidate"/>
    <s v="Vårdadministration_Invalidate_Open"/>
    <x v="167"/>
    <m/>
    <m/>
    <m/>
    <s v="EXP Remisser, Resursplanering och Vårdadministration"/>
    <x v="0"/>
    <s v="Grundbehörighet"/>
    <m/>
    <m/>
  </r>
  <r>
    <x v="10"/>
    <x v="23"/>
    <s v="Rättighetsnod"/>
    <x v="68"/>
    <x v="3"/>
    <s v="Vårdadministration_Invalidate"/>
    <s v="Vårdadministration_Invalidate_Open"/>
    <x v="167"/>
    <m/>
    <m/>
    <m/>
    <s v="EXP Remisser, Resursplanering och Vårdadministration"/>
    <x v="1"/>
    <s v=""/>
    <m/>
    <m/>
  </r>
  <r>
    <x v="11"/>
    <x v="23"/>
    <s v="Rättighetsnod"/>
    <x v="68"/>
    <x v="3"/>
    <s v="Vårdadministration_Invalidate"/>
    <s v="Vårdadministration_Invalidate_Open"/>
    <x v="167"/>
    <m/>
    <m/>
    <m/>
    <s v="EXP Remisser, Resursplanering och Vårdadministration"/>
    <x v="0"/>
    <s v="Grundbehörighet"/>
    <m/>
    <m/>
  </r>
  <r>
    <x v="0"/>
    <x v="23"/>
    <s v="Rättighetsnod"/>
    <x v="70"/>
    <x v="3"/>
    <s v="Vårdadministration_Occurrence"/>
    <s v="Vårdadministration_Occurrence_Open"/>
    <x v="169"/>
    <m/>
    <m/>
    <m/>
    <s v="EXP Remisser, Resursplanering och Vårdadministration"/>
    <x v="0"/>
    <s v="Grundbehörighet"/>
    <m/>
    <m/>
  </r>
  <r>
    <x v="1"/>
    <x v="23"/>
    <s v="Rättighetsnod"/>
    <x v="70"/>
    <x v="3"/>
    <s v="Vårdadministration_Occurrence"/>
    <s v="Vårdadministration_Occurrence_Open"/>
    <x v="169"/>
    <m/>
    <m/>
    <m/>
    <s v="EXP Remisser, Resursplanering och Vårdadministration"/>
    <x v="0"/>
    <s v="Grundbehörighet"/>
    <m/>
    <m/>
  </r>
  <r>
    <x v="2"/>
    <x v="23"/>
    <s v="Rättighetsnod"/>
    <x v="70"/>
    <x v="3"/>
    <s v="Vårdadministration_Occurrence"/>
    <s v="Vårdadministration_Occurrence_Open"/>
    <x v="169"/>
    <m/>
    <m/>
    <m/>
    <s v="EXP Remisser, Resursplanering och Vårdadministration"/>
    <x v="0"/>
    <s v="Grundbehörighet"/>
    <m/>
    <m/>
  </r>
  <r>
    <x v="3"/>
    <x v="23"/>
    <s v="Rättighetsnod"/>
    <x v="70"/>
    <x v="3"/>
    <s v="Vårdadministration_Occurrence"/>
    <s v="Vårdadministration_Occurrence_Open"/>
    <x v="169"/>
    <m/>
    <m/>
    <m/>
    <s v="EXP Remisser, Resursplanering och Vårdadministration"/>
    <x v="0"/>
    <s v="Grundbehörighet"/>
    <m/>
    <m/>
  </r>
  <r>
    <x v="5"/>
    <x v="23"/>
    <s v="Rättighetsnod"/>
    <x v="70"/>
    <x v="3"/>
    <s v="Vårdadministration_Occurrence"/>
    <s v="Vårdadministration_Occurrence_Open"/>
    <x v="169"/>
    <m/>
    <m/>
    <m/>
    <s v="EXP Remisser, Resursplanering och Vårdadministration"/>
    <x v="0"/>
    <s v="Grundbehörighet"/>
    <m/>
    <m/>
  </r>
  <r>
    <x v="6"/>
    <x v="23"/>
    <s v="Rättighetsnod"/>
    <x v="70"/>
    <x v="3"/>
    <s v="Vårdadministration_Occurrence"/>
    <s v="Vårdadministration_Occurrence_Open"/>
    <x v="169"/>
    <m/>
    <m/>
    <m/>
    <s v="EXP Remisser, Resursplanering och Vårdadministration"/>
    <x v="0"/>
    <s v="Grundbehörighet"/>
    <m/>
    <m/>
  </r>
  <r>
    <x v="7"/>
    <x v="23"/>
    <s v="Rättighetsnod"/>
    <x v="70"/>
    <x v="3"/>
    <s v="Vårdadministration_Occurrence"/>
    <s v="Vårdadministration_Occurrence_Open"/>
    <x v="169"/>
    <m/>
    <m/>
    <m/>
    <s v="EXP Remisser, Resursplanering och Vårdadministration"/>
    <x v="0"/>
    <s v="Grundbehörighet"/>
    <m/>
    <m/>
  </r>
  <r>
    <x v="8"/>
    <x v="23"/>
    <s v="Rättighetsnod"/>
    <x v="70"/>
    <x v="3"/>
    <s v="Vårdadministration_Occurrence"/>
    <s v="Vårdadministration_Occurrence_Open"/>
    <x v="169"/>
    <m/>
    <m/>
    <m/>
    <s v="EXP Remisser, Resursplanering och Vårdadministration"/>
    <x v="0"/>
    <s v="Grundbehörighet"/>
    <m/>
    <m/>
  </r>
  <r>
    <x v="18"/>
    <x v="23"/>
    <s v="Rättighetsnod"/>
    <x v="70"/>
    <x v="3"/>
    <s v="Vårdadministration_Occurrence"/>
    <s v="Vårdadministration_Occurrence_Open"/>
    <x v="169"/>
    <m/>
    <m/>
    <m/>
    <s v="EXP Remisser, Resursplanering och Vårdadministration"/>
    <x v="0"/>
    <s v="Grundbehörighet"/>
    <m/>
    <m/>
  </r>
  <r>
    <x v="13"/>
    <x v="21"/>
    <s v="Rättighetsnod"/>
    <x v="71"/>
    <x v="123"/>
    <s v="Hälsoärende_Link information to health issue"/>
    <s v="Hälsoärende_Link information to health issue_Link contacts"/>
    <x v="170"/>
    <m/>
    <m/>
    <m/>
    <s v="EXP Remisser, Resursplanering och Vårdadministration"/>
    <x v="0"/>
    <s v="Grundbehörighet"/>
    <m/>
    <m/>
  </r>
  <r>
    <x v="9"/>
    <x v="23"/>
    <s v="Rättighetsnod"/>
    <x v="70"/>
    <x v="3"/>
    <s v="Vårdadministration_Occurrence"/>
    <s v="Vårdadministration_Occurrence_Open"/>
    <x v="169"/>
    <m/>
    <m/>
    <m/>
    <s v="EXP Remisser, Resursplanering och Vårdadministration"/>
    <x v="0"/>
    <s v="Grundbehörighet"/>
    <m/>
    <m/>
  </r>
  <r>
    <x v="10"/>
    <x v="23"/>
    <s v="Rättighetsnod"/>
    <x v="70"/>
    <x v="3"/>
    <s v="Vårdadministration_Occurrence"/>
    <s v="Vårdadministration_Occurrence_Open"/>
    <x v="169"/>
    <m/>
    <m/>
    <m/>
    <s v="EXP Remisser, Resursplanering och Vårdadministration"/>
    <x v="0"/>
    <s v="Grundbehörighet"/>
    <m/>
    <m/>
  </r>
  <r>
    <x v="11"/>
    <x v="23"/>
    <s v="Rättighetsnod"/>
    <x v="70"/>
    <x v="3"/>
    <s v="Vårdadministration_Occurrence"/>
    <s v="Vårdadministration_Occurrence_Open"/>
    <x v="169"/>
    <m/>
    <m/>
    <m/>
    <s v="EXP Remisser, Resursplanering och Vårdadministration"/>
    <x v="0"/>
    <s v="Grundbehörighet"/>
    <m/>
    <m/>
  </r>
  <r>
    <x v="13"/>
    <x v="21"/>
    <s v="Rättighetsnod"/>
    <x v="71"/>
    <x v="124"/>
    <s v="Hälsoärende_Link information to health issue"/>
    <s v="Hälsoärende_Link information to health issue_Link medical record notes"/>
    <x v="171"/>
    <m/>
    <m/>
    <m/>
    <s v="EXP Remisser, Resursplanering och Vårdadministration"/>
    <x v="0"/>
    <s v="Grundbehörighet"/>
    <m/>
    <m/>
  </r>
  <r>
    <x v="0"/>
    <x v="23"/>
    <s v="Rättighetsnod"/>
    <x v="72"/>
    <x v="3"/>
    <s v="Vårdadministration_Institutional registration"/>
    <s v="Vårdadministration_Institutional registration_Open"/>
    <x v="172"/>
    <m/>
    <m/>
    <m/>
    <s v="EXP Remisser, Resursplanering och Vårdadministration"/>
    <x v="0"/>
    <s v="Grundbehörighet"/>
    <m/>
    <m/>
  </r>
  <r>
    <x v="1"/>
    <x v="23"/>
    <s v="Rättighetsnod"/>
    <x v="72"/>
    <x v="3"/>
    <s v="Vårdadministration_Institutional registration"/>
    <s v="Vårdadministration_Institutional registration_Open"/>
    <x v="172"/>
    <m/>
    <m/>
    <m/>
    <s v="EXP Remisser, Resursplanering och Vårdadministration"/>
    <x v="0"/>
    <s v="Grundbehörighet"/>
    <m/>
    <m/>
  </r>
  <r>
    <x v="2"/>
    <x v="23"/>
    <s v="Rättighetsnod"/>
    <x v="72"/>
    <x v="3"/>
    <s v="Vårdadministration_Institutional registration"/>
    <s v="Vårdadministration_Institutional registration_Open"/>
    <x v="172"/>
    <m/>
    <m/>
    <m/>
    <s v="EXP Remisser, Resursplanering och Vårdadministration"/>
    <x v="0"/>
    <s v="Grundbehörighet"/>
    <m/>
    <m/>
  </r>
  <r>
    <x v="3"/>
    <x v="23"/>
    <s v="Rättighetsnod"/>
    <x v="72"/>
    <x v="3"/>
    <s v="Vårdadministration_Institutional registration"/>
    <s v="Vårdadministration_Institutional registration_Open"/>
    <x v="172"/>
    <m/>
    <m/>
    <m/>
    <s v="EXP Remisser, Resursplanering och Vårdadministration"/>
    <x v="1"/>
    <s v=""/>
    <m/>
    <m/>
  </r>
  <r>
    <x v="5"/>
    <x v="23"/>
    <s v="Rättighetsnod"/>
    <x v="72"/>
    <x v="3"/>
    <s v="Vårdadministration_Institutional registration"/>
    <s v="Vårdadministration_Institutional registration_Open"/>
    <x v="172"/>
    <m/>
    <m/>
    <m/>
    <s v="EXP Remisser, Resursplanering och Vårdadministration"/>
    <x v="1"/>
    <s v=""/>
    <m/>
    <m/>
  </r>
  <r>
    <x v="6"/>
    <x v="23"/>
    <s v="Rättighetsnod"/>
    <x v="72"/>
    <x v="3"/>
    <s v="Vårdadministration_Institutional registration"/>
    <s v="Vårdadministration_Institutional registration_Open"/>
    <x v="172"/>
    <m/>
    <m/>
    <m/>
    <s v="EXP Remisser, Resursplanering och Vårdadministration"/>
    <x v="1"/>
    <s v=""/>
    <m/>
    <m/>
  </r>
  <r>
    <x v="7"/>
    <x v="23"/>
    <s v="Rättighetsnod"/>
    <x v="72"/>
    <x v="3"/>
    <s v="Vårdadministration_Institutional registration"/>
    <s v="Vårdadministration_Institutional registration_Open"/>
    <x v="172"/>
    <m/>
    <m/>
    <m/>
    <s v="EXP Remisser, Resursplanering och Vårdadministration"/>
    <x v="1"/>
    <s v=""/>
    <m/>
    <m/>
  </r>
  <r>
    <x v="8"/>
    <x v="23"/>
    <s v="Rättighetsnod"/>
    <x v="72"/>
    <x v="3"/>
    <s v="Vårdadministration_Institutional registration"/>
    <s v="Vårdadministration_Institutional registration_Open"/>
    <x v="172"/>
    <m/>
    <m/>
    <m/>
    <s v="EXP Remisser, Resursplanering och Vårdadministration"/>
    <x v="1"/>
    <s v=""/>
    <m/>
    <m/>
  </r>
  <r>
    <x v="13"/>
    <x v="21"/>
    <s v="Rättighetsnod"/>
    <x v="71"/>
    <x v="125"/>
    <s v="Hälsoärende_Link information to health issue"/>
    <s v="Hälsoärende_Link information to health issue_Link referrals and commitments"/>
    <x v="173"/>
    <m/>
    <m/>
    <m/>
    <s v="EXP Remisser, Resursplanering och Vårdadministration"/>
    <x v="0"/>
    <s v="Grundbehörighet"/>
    <m/>
    <m/>
  </r>
  <r>
    <x v="9"/>
    <x v="23"/>
    <s v="Rättighetsnod"/>
    <x v="72"/>
    <x v="3"/>
    <s v="Vårdadministration_Institutional registration"/>
    <s v="Vårdadministration_Institutional registration_Open"/>
    <x v="172"/>
    <m/>
    <m/>
    <m/>
    <s v="EXP Remisser, Resursplanering och Vårdadministration"/>
    <x v="0"/>
    <s v="Grundbehörighet"/>
    <m/>
    <m/>
  </r>
  <r>
    <x v="10"/>
    <x v="23"/>
    <s v="Rättighetsnod"/>
    <x v="72"/>
    <x v="3"/>
    <s v="Vårdadministration_Institutional registration"/>
    <s v="Vårdadministration_Institutional registration_Open"/>
    <x v="172"/>
    <m/>
    <m/>
    <m/>
    <s v="EXP Remisser, Resursplanering och Vårdadministration"/>
    <x v="1"/>
    <s v=""/>
    <m/>
    <m/>
  </r>
  <r>
    <x v="11"/>
    <x v="23"/>
    <s v="Rättighetsnod"/>
    <x v="72"/>
    <x v="3"/>
    <s v="Vårdadministration_Institutional registration"/>
    <s v="Vårdadministration_Institutional registration_Open"/>
    <x v="172"/>
    <m/>
    <m/>
    <m/>
    <s v="EXP Remisser, Resursplanering och Vårdadministration"/>
    <x v="0"/>
    <s v="Grundbehörighet"/>
    <m/>
    <m/>
  </r>
  <r>
    <x v="0"/>
    <x v="23"/>
    <s v="Rättighetsnod"/>
    <x v="73"/>
    <x v="3"/>
    <s v="Vårdadministration_Counter adminstration"/>
    <s v="Vårdadministration_Counter adminstration_Open"/>
    <x v="174"/>
    <m/>
    <m/>
    <m/>
    <s v="EXP Remisser, Resursplanering och Vårdadministration"/>
    <x v="1"/>
    <s v=""/>
    <m/>
    <m/>
  </r>
  <r>
    <x v="1"/>
    <x v="23"/>
    <s v="Rättighetsnod"/>
    <x v="73"/>
    <x v="3"/>
    <s v="Vårdadministration_Counter adminstration"/>
    <s v="Vårdadministration_Counter adminstration_Open"/>
    <x v="174"/>
    <m/>
    <m/>
    <m/>
    <s v="EXP Remisser, Resursplanering och Vårdadministration"/>
    <x v="1"/>
    <s v=""/>
    <m/>
    <m/>
  </r>
  <r>
    <x v="2"/>
    <x v="23"/>
    <s v="Rättighetsnod"/>
    <x v="73"/>
    <x v="3"/>
    <s v="Vårdadministration_Counter adminstration"/>
    <s v="Vårdadministration_Counter adminstration_Open"/>
    <x v="174"/>
    <m/>
    <m/>
    <m/>
    <s v="EXP Remisser, Resursplanering och Vårdadministration"/>
    <x v="1"/>
    <s v=""/>
    <m/>
    <m/>
  </r>
  <r>
    <x v="3"/>
    <x v="23"/>
    <s v="Rättighetsnod"/>
    <x v="73"/>
    <x v="3"/>
    <s v="Vårdadministration_Counter adminstration"/>
    <s v="Vårdadministration_Counter adminstration_Open"/>
    <x v="174"/>
    <m/>
    <m/>
    <m/>
    <s v="EXP Remisser, Resursplanering och Vårdadministration"/>
    <x v="1"/>
    <s v=""/>
    <m/>
    <m/>
  </r>
  <r>
    <x v="5"/>
    <x v="23"/>
    <s v="Rättighetsnod"/>
    <x v="73"/>
    <x v="3"/>
    <s v="Vårdadministration_Counter adminstration"/>
    <s v="Vårdadministration_Counter adminstration_Open"/>
    <x v="174"/>
    <m/>
    <m/>
    <m/>
    <s v="EXP Remisser, Resursplanering och Vårdadministration"/>
    <x v="1"/>
    <s v=""/>
    <m/>
    <m/>
  </r>
  <r>
    <x v="6"/>
    <x v="23"/>
    <s v="Rättighetsnod"/>
    <x v="73"/>
    <x v="3"/>
    <s v="Vårdadministration_Counter adminstration"/>
    <s v="Vårdadministration_Counter adminstration_Open"/>
    <x v="174"/>
    <m/>
    <m/>
    <m/>
    <s v="EXP Remisser, Resursplanering och Vårdadministration"/>
    <x v="1"/>
    <s v=""/>
    <m/>
    <m/>
  </r>
  <r>
    <x v="8"/>
    <x v="23"/>
    <s v="Rättighetsnod"/>
    <x v="73"/>
    <x v="3"/>
    <s v="Vårdadministration_Counter adminstration"/>
    <s v="Vårdadministration_Counter adminstration_Open"/>
    <x v="174"/>
    <m/>
    <m/>
    <m/>
    <s v="EXP Remisser, Resursplanering och Vårdadministration"/>
    <x v="1"/>
    <s v=""/>
    <m/>
    <m/>
  </r>
  <r>
    <x v="9"/>
    <x v="23"/>
    <s v="Rättighetsnod"/>
    <x v="73"/>
    <x v="3"/>
    <s v="Vårdadministration_Counter adminstration"/>
    <s v="Vårdadministration_Counter adminstration_Open"/>
    <x v="174"/>
    <m/>
    <m/>
    <m/>
    <s v="EXP Remisser, Resursplanering och Vårdadministration"/>
    <x v="1"/>
    <s v=""/>
    <m/>
    <m/>
  </r>
  <r>
    <x v="10"/>
    <x v="23"/>
    <s v="Rättighetsnod"/>
    <x v="73"/>
    <x v="3"/>
    <s v="Vårdadministration_Counter adminstration"/>
    <s v="Vårdadministration_Counter adminstration_Open"/>
    <x v="174"/>
    <m/>
    <m/>
    <m/>
    <s v="EXP Remisser, Resursplanering och Vårdadministration"/>
    <x v="1"/>
    <s v=""/>
    <m/>
    <m/>
  </r>
  <r>
    <x v="11"/>
    <x v="23"/>
    <s v="Rättighetsnod"/>
    <x v="73"/>
    <x v="3"/>
    <s v="Vårdadministration_Counter adminstration"/>
    <s v="Vårdadministration_Counter adminstration_Open"/>
    <x v="174"/>
    <m/>
    <m/>
    <m/>
    <s v="EXP Remisser, Resursplanering och Vårdadministration"/>
    <x v="1"/>
    <s v=""/>
    <m/>
    <m/>
  </r>
  <r>
    <x v="0"/>
    <x v="23"/>
    <s v="Rättighetsnod"/>
    <x v="74"/>
    <x v="3"/>
    <s v="Vårdadministration_Contact overview"/>
    <s v="Vårdadministration_Contact overview_Open"/>
    <x v="175"/>
    <m/>
    <m/>
    <m/>
    <s v="EXP Remisser, Resursplanering och Vårdadministration"/>
    <x v="0"/>
    <s v="Grundbehörighet"/>
    <m/>
    <m/>
  </r>
  <r>
    <x v="1"/>
    <x v="23"/>
    <s v="Rättighetsnod"/>
    <x v="74"/>
    <x v="3"/>
    <s v="Vårdadministration_Contact overview"/>
    <s v="Vårdadministration_Contact overview_Open"/>
    <x v="175"/>
    <m/>
    <m/>
    <m/>
    <s v="EXP Remisser, Resursplanering och Vårdadministration"/>
    <x v="0"/>
    <s v="Grundbehörighet"/>
    <m/>
    <m/>
  </r>
  <r>
    <x v="2"/>
    <x v="23"/>
    <s v="Rättighetsnod"/>
    <x v="74"/>
    <x v="3"/>
    <s v="Vårdadministration_Contact overview"/>
    <s v="Vårdadministration_Contact overview_Open"/>
    <x v="175"/>
    <m/>
    <m/>
    <m/>
    <s v="EXP Remisser, Resursplanering och Vårdadministration"/>
    <x v="0"/>
    <s v="Grundbehörighet"/>
    <m/>
    <m/>
  </r>
  <r>
    <x v="3"/>
    <x v="23"/>
    <s v="Rättighetsnod"/>
    <x v="74"/>
    <x v="3"/>
    <s v="Vårdadministration_Contact overview"/>
    <s v="Vårdadministration_Contact overview_Open"/>
    <x v="175"/>
    <m/>
    <m/>
    <m/>
    <s v="EXP Remisser, Resursplanering och Vårdadministration"/>
    <x v="0"/>
    <s v="Grundbehörighet"/>
    <m/>
    <m/>
  </r>
  <r>
    <x v="5"/>
    <x v="23"/>
    <s v="Rättighetsnod"/>
    <x v="74"/>
    <x v="3"/>
    <s v="Vårdadministration_Contact overview"/>
    <s v="Vårdadministration_Contact overview_Open"/>
    <x v="175"/>
    <m/>
    <m/>
    <m/>
    <s v="EXP Remisser, Resursplanering och Vårdadministration"/>
    <x v="0"/>
    <s v="Grundbehörighet"/>
    <m/>
    <m/>
  </r>
  <r>
    <x v="7"/>
    <x v="23"/>
    <s v="Rättighetsnod"/>
    <x v="74"/>
    <x v="3"/>
    <s v="Vårdadministration_Contact overview"/>
    <s v="Vårdadministration_Contact overview_Open"/>
    <x v="175"/>
    <m/>
    <m/>
    <m/>
    <s v="EXP Remisser, Resursplanering och Vårdadministration"/>
    <x v="0"/>
    <s v="Grundbehörighet"/>
    <m/>
    <m/>
  </r>
  <r>
    <x v="8"/>
    <x v="23"/>
    <s v="Rättighetsnod"/>
    <x v="74"/>
    <x v="3"/>
    <s v="Vårdadministration_Contact overview"/>
    <s v="Vårdadministration_Contact overview_Open"/>
    <x v="175"/>
    <m/>
    <m/>
    <m/>
    <s v="EXP Remisser, Resursplanering och Vårdadministration"/>
    <x v="0"/>
    <s v="Grundbehörighet"/>
    <m/>
    <m/>
  </r>
  <r>
    <x v="18"/>
    <x v="23"/>
    <s v="Rättighetsnod"/>
    <x v="74"/>
    <x v="3"/>
    <s v="Vårdadministration_Contact overview"/>
    <s v="Vårdadministration_Contact overview_Open"/>
    <x v="175"/>
    <m/>
    <m/>
    <m/>
    <s v="EXP Remisser, Resursplanering och Vårdadministration"/>
    <x v="0"/>
    <s v="Grundbehörighet"/>
    <m/>
    <m/>
  </r>
  <r>
    <x v="9"/>
    <x v="23"/>
    <s v="Rättighetsnod"/>
    <x v="74"/>
    <x v="3"/>
    <s v="Vårdadministration_Contact overview"/>
    <s v="Vårdadministration_Contact overview_Open"/>
    <x v="175"/>
    <m/>
    <m/>
    <m/>
    <s v="EXP Remisser, Resursplanering och Vårdadministration"/>
    <x v="0"/>
    <s v="Grundbehörighet"/>
    <m/>
    <m/>
  </r>
  <r>
    <x v="11"/>
    <x v="23"/>
    <s v="Rättighetsnod"/>
    <x v="74"/>
    <x v="3"/>
    <s v="Vårdadministration_Contact overview"/>
    <s v="Vårdadministration_Contact overview_Open"/>
    <x v="175"/>
    <m/>
    <m/>
    <m/>
    <s v="EXP Remisser, Resursplanering och Vårdadministration"/>
    <x v="0"/>
    <s v="Grundbehörighet"/>
    <m/>
    <m/>
  </r>
  <r>
    <x v="0"/>
    <x v="23"/>
    <s v="Rättighetsnod"/>
    <x v="75"/>
    <x v="3"/>
    <s v="Vårdadministration_Registrate codes"/>
    <s v="Vårdadministration_Registrate codes_Open"/>
    <x v="176"/>
    <m/>
    <m/>
    <m/>
    <s v="EXP Remisser, Resursplanering och Vårdadministration"/>
    <x v="0"/>
    <s v="Grundbehörighet"/>
    <m/>
    <m/>
  </r>
  <r>
    <x v="1"/>
    <x v="23"/>
    <s v="Rättighetsnod"/>
    <x v="75"/>
    <x v="3"/>
    <s v="Vårdadministration_Registrate codes"/>
    <s v="Vårdadministration_Registrate codes_Open"/>
    <x v="176"/>
    <m/>
    <m/>
    <m/>
    <s v="EXP Remisser, Resursplanering och Vårdadministration"/>
    <x v="0"/>
    <s v="Grundbehörighet"/>
    <m/>
    <m/>
  </r>
  <r>
    <x v="2"/>
    <x v="23"/>
    <s v="Rättighetsnod"/>
    <x v="75"/>
    <x v="3"/>
    <s v="Vårdadministration_Registrate codes"/>
    <s v="Vårdadministration_Registrate codes_Open"/>
    <x v="176"/>
    <m/>
    <m/>
    <m/>
    <s v="EXP Remisser, Resursplanering och Vårdadministration"/>
    <x v="0"/>
    <s v="Grundbehörighet"/>
    <m/>
    <m/>
  </r>
  <r>
    <x v="3"/>
    <x v="23"/>
    <s v="Rättighetsnod"/>
    <x v="75"/>
    <x v="3"/>
    <s v="Vårdadministration_Registrate codes"/>
    <s v="Vårdadministration_Registrate codes_Open"/>
    <x v="176"/>
    <m/>
    <m/>
    <m/>
    <s v="EXP Remisser, Resursplanering och Vårdadministration"/>
    <x v="0"/>
    <s v="Grundbehörighet"/>
    <m/>
    <m/>
  </r>
  <r>
    <x v="5"/>
    <x v="23"/>
    <s v="Rättighetsnod"/>
    <x v="75"/>
    <x v="3"/>
    <s v="Vårdadministration_Registrate codes"/>
    <s v="Vårdadministration_Registrate codes_Open"/>
    <x v="176"/>
    <m/>
    <m/>
    <m/>
    <s v="EXP Remisser, Resursplanering och Vårdadministration"/>
    <x v="0"/>
    <s v="Grundbehörighet"/>
    <m/>
    <m/>
  </r>
  <r>
    <x v="6"/>
    <x v="23"/>
    <s v="Rättighetsnod"/>
    <x v="75"/>
    <x v="3"/>
    <s v="Vårdadministration_Registrate codes"/>
    <s v="Vårdadministration_Registrate codes_Open"/>
    <x v="176"/>
    <m/>
    <m/>
    <m/>
    <s v="EXP Remisser, Resursplanering och Vårdadministration"/>
    <x v="1"/>
    <s v=""/>
    <m/>
    <m/>
  </r>
  <r>
    <x v="7"/>
    <x v="23"/>
    <s v="Rättighetsnod"/>
    <x v="75"/>
    <x v="3"/>
    <s v="Vårdadministration_Registrate codes"/>
    <s v="Vårdadministration_Registrate codes_Open"/>
    <x v="176"/>
    <m/>
    <m/>
    <m/>
    <s v="EXP Remisser, Resursplanering och Vårdadministration"/>
    <x v="1"/>
    <s v=""/>
    <m/>
    <m/>
  </r>
  <r>
    <x v="8"/>
    <x v="23"/>
    <s v="Rättighetsnod"/>
    <x v="75"/>
    <x v="3"/>
    <s v="Vårdadministration_Registrate codes"/>
    <s v="Vårdadministration_Registrate codes_Open"/>
    <x v="176"/>
    <m/>
    <m/>
    <m/>
    <s v="EXP Remisser, Resursplanering och Vårdadministration"/>
    <x v="0"/>
    <s v="Grundbehörighet"/>
    <m/>
    <m/>
  </r>
  <r>
    <x v="9"/>
    <x v="23"/>
    <s v="Rättighetsnod"/>
    <x v="75"/>
    <x v="3"/>
    <s v="Vårdadministration_Registrate codes"/>
    <s v="Vårdadministration_Registrate codes_Open"/>
    <x v="176"/>
    <m/>
    <m/>
    <m/>
    <s v="EXP Remisser, Resursplanering och Vårdadministration"/>
    <x v="0"/>
    <s v="Grundbehörighet"/>
    <m/>
    <m/>
  </r>
  <r>
    <x v="10"/>
    <x v="23"/>
    <s v="Rättighetsnod"/>
    <x v="75"/>
    <x v="3"/>
    <s v="Vårdadministration_Registrate codes"/>
    <s v="Vårdadministration_Registrate codes_Open"/>
    <x v="176"/>
    <m/>
    <m/>
    <m/>
    <s v="EXP Remisser, Resursplanering och Vårdadministration"/>
    <x v="1"/>
    <s v=""/>
    <m/>
    <m/>
  </r>
  <r>
    <x v="11"/>
    <x v="23"/>
    <s v="Rättighetsnod"/>
    <x v="75"/>
    <x v="3"/>
    <s v="Vårdadministration_Registrate codes"/>
    <s v="Vårdadministration_Registrate codes_Open"/>
    <x v="176"/>
    <m/>
    <m/>
    <m/>
    <s v="EXP Remisser, Resursplanering och Vårdadministration"/>
    <x v="0"/>
    <s v="Grundbehörighet"/>
    <m/>
    <m/>
  </r>
  <r>
    <x v="0"/>
    <x v="23"/>
    <s v="Rättighetsnod"/>
    <x v="76"/>
    <x v="3"/>
    <s v="Vårdadministration_GoodsSale overview"/>
    <s v="Vårdadministration_GoodsSale overview_Open"/>
    <x v="177"/>
    <m/>
    <m/>
    <m/>
    <s v="EXP Remisser, Resursplanering och Vårdadministration"/>
    <x v="1"/>
    <s v=""/>
    <m/>
    <m/>
  </r>
  <r>
    <x v="1"/>
    <x v="23"/>
    <s v="Rättighetsnod"/>
    <x v="76"/>
    <x v="3"/>
    <s v="Vårdadministration_GoodsSale overview"/>
    <s v="Vårdadministration_GoodsSale overview_Open"/>
    <x v="177"/>
    <m/>
    <m/>
    <m/>
    <s v="EXP Remisser, Resursplanering och Vårdadministration"/>
    <x v="1"/>
    <s v=""/>
    <m/>
    <m/>
  </r>
  <r>
    <x v="2"/>
    <x v="23"/>
    <s v="Rättighetsnod"/>
    <x v="76"/>
    <x v="3"/>
    <s v="Vårdadministration_GoodsSale overview"/>
    <s v="Vårdadministration_GoodsSale overview_Open"/>
    <x v="177"/>
    <m/>
    <m/>
    <m/>
    <s v="EXP Remisser, Resursplanering och Vårdadministration"/>
    <x v="1"/>
    <s v=""/>
    <m/>
    <m/>
  </r>
  <r>
    <x v="3"/>
    <x v="23"/>
    <s v="Rättighetsnod"/>
    <x v="76"/>
    <x v="3"/>
    <s v="Vårdadministration_GoodsSale overview"/>
    <s v="Vårdadministration_GoodsSale overview_Open"/>
    <x v="177"/>
    <m/>
    <m/>
    <m/>
    <s v="EXP Remisser, Resursplanering och Vårdadministration"/>
    <x v="1"/>
    <s v=""/>
    <m/>
    <m/>
  </r>
  <r>
    <x v="5"/>
    <x v="23"/>
    <s v="Rättighetsnod"/>
    <x v="76"/>
    <x v="3"/>
    <s v="Vårdadministration_GoodsSale overview"/>
    <s v="Vårdadministration_GoodsSale overview_Open"/>
    <x v="177"/>
    <m/>
    <m/>
    <m/>
    <s v="EXP Remisser, Resursplanering och Vårdadministration"/>
    <x v="1"/>
    <s v=""/>
    <m/>
    <m/>
  </r>
  <r>
    <x v="6"/>
    <x v="23"/>
    <s v="Rättighetsnod"/>
    <x v="76"/>
    <x v="3"/>
    <s v="Vårdadministration_GoodsSale overview"/>
    <s v="Vårdadministration_GoodsSale overview_Open"/>
    <x v="177"/>
    <m/>
    <m/>
    <m/>
    <s v="EXP Remisser, Resursplanering och Vårdadministration"/>
    <x v="1"/>
    <s v=""/>
    <m/>
    <m/>
  </r>
  <r>
    <x v="8"/>
    <x v="23"/>
    <s v="Rättighetsnod"/>
    <x v="76"/>
    <x v="3"/>
    <s v="Vårdadministration_GoodsSale overview"/>
    <s v="Vårdadministration_GoodsSale overview_Open"/>
    <x v="177"/>
    <m/>
    <m/>
    <m/>
    <s v="EXP Remisser, Resursplanering och Vårdadministration"/>
    <x v="1"/>
    <s v=""/>
    <m/>
    <m/>
  </r>
  <r>
    <x v="13"/>
    <x v="11"/>
    <s v="Rättighetsnod"/>
    <x v="27"/>
    <x v="3"/>
    <s v="Insight_open_insight"/>
    <s v="Insight_open_insight_open"/>
    <x v="42"/>
    <m/>
    <m/>
    <m/>
    <s v="REF Utdata"/>
    <x v="0"/>
    <s v="Grundbehörighet"/>
    <m/>
    <m/>
  </r>
  <r>
    <x v="9"/>
    <x v="23"/>
    <s v="Rättighetsnod"/>
    <x v="76"/>
    <x v="3"/>
    <s v="Vårdadministration_GoodsSale overview"/>
    <s v="Vårdadministration_GoodsSale overview_Open"/>
    <x v="177"/>
    <m/>
    <m/>
    <m/>
    <s v="EXP Remisser, Resursplanering och Vårdadministration"/>
    <x v="1"/>
    <s v=""/>
    <m/>
    <m/>
  </r>
  <r>
    <x v="10"/>
    <x v="23"/>
    <s v="Rättighetsnod"/>
    <x v="76"/>
    <x v="3"/>
    <s v="Vårdadministration_GoodsSale overview"/>
    <s v="Vårdadministration_GoodsSale overview_Open"/>
    <x v="177"/>
    <m/>
    <m/>
    <m/>
    <s v="EXP Remisser, Resursplanering och Vårdadministration"/>
    <x v="1"/>
    <s v=""/>
    <m/>
    <m/>
  </r>
  <r>
    <x v="11"/>
    <x v="23"/>
    <s v="Rättighetsnod"/>
    <x v="76"/>
    <x v="3"/>
    <s v="Vårdadministration_GoodsSale overview"/>
    <s v="Vårdadministration_GoodsSale overview_Open"/>
    <x v="177"/>
    <m/>
    <m/>
    <m/>
    <s v="EXP Remisser, Resursplanering och Vårdadministration"/>
    <x v="1"/>
    <s v=""/>
    <m/>
    <m/>
  </r>
  <r>
    <x v="4"/>
    <x v="23"/>
    <s v="Rättighetsnod"/>
    <x v="70"/>
    <x v="3"/>
    <s v="Vårdadministration_Occurrence"/>
    <s v="Vårdadministration_Occurrence_Open"/>
    <x v="169"/>
    <m/>
    <m/>
    <m/>
    <s v="EXP Remisser, Resursplanering och Vårdadministration"/>
    <x v="0"/>
    <s v="Grundbehörighet"/>
    <m/>
    <m/>
  </r>
  <r>
    <x v="4"/>
    <x v="23"/>
    <s v="Rättighetsnod"/>
    <x v="72"/>
    <x v="3"/>
    <s v="Vårdadministration_Institutional registration"/>
    <s v="Vårdadministration_Institutional registration_Open"/>
    <x v="172"/>
    <m/>
    <m/>
    <m/>
    <s v="EXP Remisser, Resursplanering och Vårdadministration"/>
    <x v="1"/>
    <s v=""/>
    <m/>
    <m/>
  </r>
  <r>
    <x v="4"/>
    <x v="23"/>
    <s v="Rättighetsnod"/>
    <x v="74"/>
    <x v="3"/>
    <s v="Vårdadministration_Contact overview"/>
    <s v="Vårdadministration_Contact overview_Open"/>
    <x v="175"/>
    <m/>
    <m/>
    <m/>
    <s v="EXP Remisser, Resursplanering och Vårdadministration"/>
    <x v="0"/>
    <s v="Grundbehörighet"/>
    <m/>
    <m/>
  </r>
  <r>
    <x v="4"/>
    <x v="23"/>
    <s v="Rättighetsnod"/>
    <x v="75"/>
    <x v="3"/>
    <s v="Vårdadministration_Registrate codes"/>
    <s v="Vårdadministration_Registrate codes_Open"/>
    <x v="176"/>
    <m/>
    <m/>
    <m/>
    <s v="EXP Remisser, Resursplanering och Vårdadministration"/>
    <x v="1"/>
    <s v=""/>
    <m/>
    <m/>
  </r>
  <r>
    <x v="4"/>
    <x v="23"/>
    <s v="Rättighetsnod"/>
    <x v="77"/>
    <x v="3"/>
    <s v="Vårdadministration_Counter registration"/>
    <s v="Vårdadministration_Counter registration_Open"/>
    <x v="178"/>
    <m/>
    <m/>
    <m/>
    <s v="EXP Remisser, Resursplanering och Vårdadministration"/>
    <x v="1"/>
    <s v=""/>
    <m/>
    <m/>
  </r>
  <r>
    <x v="0"/>
    <x v="23"/>
    <s v="Rättighetsnod"/>
    <x v="77"/>
    <x v="3"/>
    <s v="Vårdadministration_Counter registration"/>
    <s v="Vårdadministration_Counter registration_Open"/>
    <x v="178"/>
    <m/>
    <m/>
    <m/>
    <s v="EXP Remisser, Resursplanering och Vårdadministration"/>
    <x v="1"/>
    <s v=""/>
    <m/>
    <m/>
  </r>
  <r>
    <x v="1"/>
    <x v="23"/>
    <s v="Rättighetsnod"/>
    <x v="77"/>
    <x v="3"/>
    <s v="Vårdadministration_Counter registration"/>
    <s v="Vårdadministration_Counter registration_Open"/>
    <x v="178"/>
    <m/>
    <m/>
    <m/>
    <s v="EXP Remisser, Resursplanering och Vårdadministration"/>
    <x v="0"/>
    <s v="Grundbehörighet"/>
    <m/>
    <m/>
  </r>
  <r>
    <x v="2"/>
    <x v="23"/>
    <s v="Rättighetsnod"/>
    <x v="77"/>
    <x v="3"/>
    <s v="Vårdadministration_Counter registration"/>
    <s v="Vårdadministration_Counter registration_Open"/>
    <x v="178"/>
    <m/>
    <m/>
    <m/>
    <s v="EXP Remisser, Resursplanering och Vårdadministration"/>
    <x v="0"/>
    <s v="Grundbehörighet"/>
    <m/>
    <m/>
  </r>
  <r>
    <x v="3"/>
    <x v="23"/>
    <s v="Rättighetsnod"/>
    <x v="77"/>
    <x v="3"/>
    <s v="Vårdadministration_Counter registration"/>
    <s v="Vårdadministration_Counter registration_Open"/>
    <x v="178"/>
    <m/>
    <m/>
    <m/>
    <s v="EXP Remisser, Resursplanering och Vårdadministration"/>
    <x v="1"/>
    <s v=""/>
    <m/>
    <m/>
  </r>
  <r>
    <x v="5"/>
    <x v="23"/>
    <s v="Rättighetsnod"/>
    <x v="77"/>
    <x v="3"/>
    <s v="Vårdadministration_Counter registration"/>
    <s v="Vårdadministration_Counter registration_Open"/>
    <x v="178"/>
    <m/>
    <m/>
    <m/>
    <s v="EXP Remisser, Resursplanering och Vårdadministration"/>
    <x v="1"/>
    <s v=""/>
    <m/>
    <m/>
  </r>
  <r>
    <x v="6"/>
    <x v="23"/>
    <s v="Rättighetsnod"/>
    <x v="77"/>
    <x v="3"/>
    <s v="Vårdadministration_Counter registration"/>
    <s v="Vårdadministration_Counter registration_Open"/>
    <x v="178"/>
    <m/>
    <m/>
    <m/>
    <s v="EXP Remisser, Resursplanering och Vårdadministration"/>
    <x v="1"/>
    <s v=""/>
    <m/>
    <m/>
  </r>
  <r>
    <x v="7"/>
    <x v="23"/>
    <s v="Rättighetsnod"/>
    <x v="77"/>
    <x v="3"/>
    <s v="Vårdadministration_Counter registration"/>
    <s v="Vårdadministration_Counter registration_Open"/>
    <x v="178"/>
    <m/>
    <m/>
    <m/>
    <s v="EXP Remisser, Resursplanering och Vårdadministration"/>
    <x v="1"/>
    <s v=""/>
    <m/>
    <m/>
  </r>
  <r>
    <x v="8"/>
    <x v="23"/>
    <s v="Rättighetsnod"/>
    <x v="77"/>
    <x v="3"/>
    <s v="Vårdadministration_Counter registration"/>
    <s v="Vårdadministration_Counter registration_Open"/>
    <x v="178"/>
    <m/>
    <m/>
    <m/>
    <s v="EXP Remisser, Resursplanering och Vårdadministration"/>
    <x v="1"/>
    <s v=""/>
    <m/>
    <m/>
  </r>
  <r>
    <x v="18"/>
    <x v="23"/>
    <s v="Rättighetsnod"/>
    <x v="77"/>
    <x v="3"/>
    <s v="Vårdadministration_Counter registration"/>
    <s v="Vårdadministration_Counter registration_Open"/>
    <x v="178"/>
    <m/>
    <m/>
    <m/>
    <s v="EXP Remisser, Resursplanering och Vårdadministration"/>
    <x v="0"/>
    <s v="Grundbehörighet"/>
    <m/>
    <m/>
  </r>
  <r>
    <x v="13"/>
    <x v="11"/>
    <s v="Rättighetsnod"/>
    <x v="28"/>
    <x v="24"/>
    <s v="Insight_list"/>
    <s v="Insight_list_view"/>
    <x v="43"/>
    <m/>
    <m/>
    <m/>
    <s v="REF Utdata"/>
    <x v="0"/>
    <s v="Grundbehörighet"/>
    <m/>
    <m/>
  </r>
  <r>
    <x v="9"/>
    <x v="23"/>
    <s v="Rättighetsnod"/>
    <x v="77"/>
    <x v="3"/>
    <s v="Vårdadministration_Counter registration"/>
    <s v="Vårdadministration_Counter registration_Open"/>
    <x v="178"/>
    <m/>
    <m/>
    <m/>
    <s v="EXP Remisser, Resursplanering och Vårdadministration"/>
    <x v="0"/>
    <s v="Grundbehörighet"/>
    <m/>
    <m/>
  </r>
  <r>
    <x v="10"/>
    <x v="23"/>
    <s v="Rättighetsnod"/>
    <x v="77"/>
    <x v="3"/>
    <s v="Vårdadministration_Counter registration"/>
    <s v="Vårdadministration_Counter registration_Open"/>
    <x v="178"/>
    <m/>
    <m/>
    <m/>
    <s v="EXP Remisser, Resursplanering och Vårdadministration"/>
    <x v="1"/>
    <s v=""/>
    <m/>
    <m/>
  </r>
  <r>
    <x v="11"/>
    <x v="23"/>
    <s v="Rättighetsnod"/>
    <x v="77"/>
    <x v="3"/>
    <s v="Vårdadministration_Counter registration"/>
    <s v="Vårdadministration_Counter registration_Open"/>
    <x v="178"/>
    <m/>
    <m/>
    <m/>
    <s v="EXP Remisser, Resursplanering och Vårdadministration"/>
    <x v="0"/>
    <s v="Grundbehörighet"/>
    <m/>
    <m/>
  </r>
  <r>
    <x v="0"/>
    <x v="24"/>
    <s v="Rättighetsnod"/>
    <x v="78"/>
    <x v="3"/>
    <s v="Vårddokumentation_Journal"/>
    <s v="Vårddokumentation_Journal_Open"/>
    <x v="179"/>
    <m/>
    <m/>
    <m/>
    <s v="EXP Vårddokumentation"/>
    <x v="0"/>
    <s v="Grundbehörighet"/>
    <m/>
    <m/>
  </r>
  <r>
    <x v="0"/>
    <x v="24"/>
    <s v="Rättighetsnod"/>
    <x v="78"/>
    <x v="6"/>
    <s v="Vårddokumentation_Journal"/>
    <s v="Vårddokumentation_Journal_Sign"/>
    <x v="180"/>
    <m/>
    <m/>
    <m/>
    <s v="EXP Vårddokumentation"/>
    <x v="0"/>
    <s v="Grundbehörighet"/>
    <m/>
    <m/>
  </r>
  <r>
    <x v="0"/>
    <x v="24"/>
    <s v="Rättighetsnod"/>
    <x v="78"/>
    <x v="126"/>
    <s v="Vårddokumentation_Journal"/>
    <s v="Vårddokumentation_Journal_Write"/>
    <x v="181"/>
    <m/>
    <m/>
    <m/>
    <s v="EXP Vårddokumentation"/>
    <x v="0"/>
    <s v="Grundbehörighet"/>
    <m/>
    <m/>
  </r>
  <r>
    <x v="0"/>
    <x v="24"/>
    <s v="Rättighetsnod"/>
    <x v="79"/>
    <x v="3"/>
    <s v="Vårddokumentation_PDF"/>
    <s v="Vårddokumentation_PDF_Open"/>
    <x v="182"/>
    <m/>
    <m/>
    <m/>
    <s v="EXP Vårddokumentation"/>
    <x v="0"/>
    <s v="Grundbehörighet"/>
    <m/>
    <m/>
  </r>
  <r>
    <x v="0"/>
    <x v="24"/>
    <s v="Rättighetsnod"/>
    <x v="80"/>
    <x v="127"/>
    <s v="Vårddokumentation_PrintoutReference"/>
    <s v="Vårddokumentation_PrintoutReference_Invalidate"/>
    <x v="183"/>
    <m/>
    <m/>
    <m/>
    <s v="EXP Vårddokumentation"/>
    <x v="0"/>
    <s v="Grundbehörighet"/>
    <m/>
    <m/>
  </r>
  <r>
    <x v="1"/>
    <x v="24"/>
    <s v="Rättighetsnod"/>
    <x v="78"/>
    <x v="3"/>
    <s v="Vårddokumentation_Journal"/>
    <s v="Vårddokumentation_Journal_Open"/>
    <x v="179"/>
    <m/>
    <m/>
    <m/>
    <s v="EXP Vårddokumentation"/>
    <x v="0"/>
    <s v="Grundbehörighet"/>
    <m/>
    <m/>
  </r>
  <r>
    <x v="1"/>
    <x v="24"/>
    <s v="Rättighetsnod"/>
    <x v="78"/>
    <x v="6"/>
    <s v="Vårddokumentation_Journal"/>
    <s v="Vårddokumentation_Journal_Sign"/>
    <x v="180"/>
    <m/>
    <m/>
    <m/>
    <s v="EXP Vårddokumentation"/>
    <x v="0"/>
    <s v="Grundbehörighet"/>
    <m/>
    <m/>
  </r>
  <r>
    <x v="1"/>
    <x v="24"/>
    <s v="Rättighetsnod"/>
    <x v="78"/>
    <x v="126"/>
    <s v="Vårddokumentation_Journal"/>
    <s v="Vårddokumentation_Journal_Write"/>
    <x v="181"/>
    <m/>
    <m/>
    <m/>
    <s v="EXP Vårddokumentation"/>
    <x v="0"/>
    <s v="Grundbehörighet"/>
    <m/>
    <m/>
  </r>
  <r>
    <x v="1"/>
    <x v="24"/>
    <s v="Rättighetsnod"/>
    <x v="79"/>
    <x v="3"/>
    <s v="Vårddokumentation_PDF"/>
    <s v="Vårddokumentation_PDF_Open"/>
    <x v="182"/>
    <m/>
    <m/>
    <m/>
    <s v="EXP Vårddokumentation"/>
    <x v="0"/>
    <s v="Grundbehörighet"/>
    <m/>
    <m/>
  </r>
  <r>
    <x v="1"/>
    <x v="24"/>
    <s v="Rättighetsnod"/>
    <x v="80"/>
    <x v="127"/>
    <s v="Vårddokumentation_PrintoutReference"/>
    <s v="Vårddokumentation_PrintoutReference_Invalidate"/>
    <x v="183"/>
    <m/>
    <m/>
    <m/>
    <s v="EXP Vårddokumentation"/>
    <x v="0"/>
    <s v="Grundbehörighet"/>
    <m/>
    <m/>
  </r>
  <r>
    <x v="2"/>
    <x v="24"/>
    <s v="Rättighetsnod"/>
    <x v="78"/>
    <x v="3"/>
    <s v="Vårddokumentation_Journal"/>
    <s v="Vårddokumentation_Journal_Open"/>
    <x v="179"/>
    <m/>
    <m/>
    <m/>
    <s v="EXP Vårddokumentation"/>
    <x v="0"/>
    <s v="Grundbehörighet"/>
    <m/>
    <m/>
  </r>
  <r>
    <x v="2"/>
    <x v="24"/>
    <s v="Rättighetsnod"/>
    <x v="78"/>
    <x v="6"/>
    <s v="Vårddokumentation_Journal"/>
    <s v="Vårddokumentation_Journal_Sign"/>
    <x v="180"/>
    <m/>
    <m/>
    <m/>
    <s v="EXP Vårddokumentation"/>
    <x v="0"/>
    <s v="Grundbehörighet"/>
    <m/>
    <m/>
  </r>
  <r>
    <x v="2"/>
    <x v="24"/>
    <s v="Rättighetsnod"/>
    <x v="78"/>
    <x v="126"/>
    <s v="Vårddokumentation_Journal"/>
    <s v="Vårddokumentation_Journal_Write"/>
    <x v="181"/>
    <m/>
    <m/>
    <m/>
    <s v="EXP Vårddokumentation"/>
    <x v="0"/>
    <s v="Grundbehörighet"/>
    <m/>
    <m/>
  </r>
  <r>
    <x v="2"/>
    <x v="24"/>
    <s v="Rättighetsnod"/>
    <x v="79"/>
    <x v="3"/>
    <s v="Vårddokumentation_PDF"/>
    <s v="Vårddokumentation_PDF_Open"/>
    <x v="182"/>
    <m/>
    <m/>
    <m/>
    <s v="EXP Vårddokumentation"/>
    <x v="0"/>
    <s v="Grundbehörighet"/>
    <m/>
    <m/>
  </r>
  <r>
    <x v="2"/>
    <x v="24"/>
    <s v="Rättighetsnod"/>
    <x v="80"/>
    <x v="127"/>
    <s v="Vårddokumentation_PrintoutReference"/>
    <s v="Vårddokumentation_PrintoutReference_Invalidate"/>
    <x v="183"/>
    <m/>
    <m/>
    <m/>
    <s v="EXP Vårddokumentation"/>
    <x v="0"/>
    <s v="Grundbehörighet"/>
    <m/>
    <m/>
  </r>
  <r>
    <x v="3"/>
    <x v="24"/>
    <s v="Rättighetsnod"/>
    <x v="80"/>
    <x v="127"/>
    <s v="Vårddokumentation_PrintoutReference"/>
    <s v="Vårddokumentation_PrintoutReference_Invalidate"/>
    <x v="183"/>
    <m/>
    <m/>
    <m/>
    <s v="EXP Vårddokumentation"/>
    <x v="0"/>
    <s v="Grundbehörighet"/>
    <m/>
    <m/>
  </r>
  <r>
    <x v="3"/>
    <x v="24"/>
    <s v="Rättighetsnod"/>
    <x v="78"/>
    <x v="3"/>
    <s v="Vårddokumentation_Journal"/>
    <s v="Vårddokumentation_Journal_Open"/>
    <x v="179"/>
    <m/>
    <m/>
    <m/>
    <s v="EXP Vårddokumentation"/>
    <x v="0"/>
    <s v="Grundbehörighet"/>
    <m/>
    <m/>
  </r>
  <r>
    <x v="3"/>
    <x v="24"/>
    <s v="Rättighetsnod"/>
    <x v="79"/>
    <x v="3"/>
    <s v="Vårddokumentation_PDF"/>
    <s v="Vårddokumentation_PDF_Open"/>
    <x v="182"/>
    <m/>
    <m/>
    <m/>
    <s v="EXP Vårddokumentation"/>
    <x v="0"/>
    <s v="Grundbehörighet"/>
    <m/>
    <m/>
  </r>
  <r>
    <x v="4"/>
    <x v="24"/>
    <s v="Rättighetsnod"/>
    <x v="78"/>
    <x v="3"/>
    <s v="Vårddokumentation_Journal"/>
    <s v="Vårddokumentation_Journal_Open"/>
    <x v="179"/>
    <m/>
    <m/>
    <m/>
    <s v="EXP Vårddokumentation"/>
    <x v="1"/>
    <s v=""/>
    <m/>
    <m/>
  </r>
  <r>
    <x v="4"/>
    <x v="24"/>
    <s v="Rättighetsnod"/>
    <x v="79"/>
    <x v="3"/>
    <s v="Vårddokumentation_PDF"/>
    <s v="Vårddokumentation_PDF_Open"/>
    <x v="182"/>
    <m/>
    <m/>
    <m/>
    <s v="EXP Vårddokumentation"/>
    <x v="0"/>
    <s v="Grundbehörighet"/>
    <m/>
    <m/>
  </r>
  <r>
    <x v="12"/>
    <x v="24"/>
    <s v="Rättighetsnod"/>
    <x v="78"/>
    <x v="3"/>
    <s v="Vårddokumentation_Journal"/>
    <s v="Vårddokumentation_Journal_Open"/>
    <x v="179"/>
    <m/>
    <m/>
    <m/>
    <s v="EXP Vårddokumentation"/>
    <x v="0"/>
    <s v="Grundbehörighet"/>
    <m/>
    <m/>
  </r>
  <r>
    <x v="12"/>
    <x v="24"/>
    <s v="Rättighetsnod"/>
    <x v="79"/>
    <x v="3"/>
    <s v="Vårddokumentation_PDF"/>
    <s v="Vårddokumentation_PDF_Open"/>
    <x v="182"/>
    <m/>
    <m/>
    <m/>
    <s v="EXP Vårddokumentation"/>
    <x v="0"/>
    <s v="Grundbehörighet"/>
    <m/>
    <m/>
  </r>
  <r>
    <x v="12"/>
    <x v="24"/>
    <s v="Rättighetsnod"/>
    <x v="80"/>
    <x v="127"/>
    <s v="Vårddokumentation_PrintoutReference"/>
    <s v="Vårddokumentation_PrintoutReference_Invalidate"/>
    <x v="183"/>
    <m/>
    <m/>
    <m/>
    <s v="EXP Vårddokumentation"/>
    <x v="1"/>
    <s v=""/>
    <m/>
    <m/>
  </r>
  <r>
    <x v="5"/>
    <x v="24"/>
    <s v="Rättighetsnod"/>
    <x v="78"/>
    <x v="3"/>
    <s v="Vårddokumentation_Journal"/>
    <s v="Vårddokumentation_Journal_Open"/>
    <x v="179"/>
    <m/>
    <m/>
    <m/>
    <s v="EXP Vårddokumentation"/>
    <x v="0"/>
    <s v="Grundbehörighet"/>
    <m/>
    <m/>
  </r>
  <r>
    <x v="5"/>
    <x v="24"/>
    <s v="Rättighetsnod"/>
    <x v="78"/>
    <x v="6"/>
    <s v="Vårddokumentation_Journal"/>
    <s v="Vårddokumentation_Journal_Sign"/>
    <x v="180"/>
    <m/>
    <m/>
    <m/>
    <s v="EXP Vårddokumentation"/>
    <x v="0"/>
    <s v="Grundbehörighet"/>
    <m/>
    <m/>
  </r>
  <r>
    <x v="5"/>
    <x v="24"/>
    <s v="Rättighetsnod"/>
    <x v="78"/>
    <x v="126"/>
    <s v="Vårddokumentation_Journal"/>
    <s v="Vårddokumentation_Journal_Write"/>
    <x v="181"/>
    <m/>
    <m/>
    <m/>
    <s v="EXP Vårddokumentation"/>
    <x v="0"/>
    <s v="Grundbehörighet"/>
    <m/>
    <m/>
  </r>
  <r>
    <x v="5"/>
    <x v="24"/>
    <s v="Rättighetsnod"/>
    <x v="79"/>
    <x v="3"/>
    <s v="Vårddokumentation_PDF"/>
    <s v="Vårddokumentation_PDF_Open"/>
    <x v="182"/>
    <m/>
    <m/>
    <m/>
    <s v="EXP Vårddokumentation"/>
    <x v="0"/>
    <s v="Grundbehörighet"/>
    <m/>
    <m/>
  </r>
  <r>
    <x v="5"/>
    <x v="24"/>
    <s v="Rättighetsnod"/>
    <x v="80"/>
    <x v="127"/>
    <s v="Vårddokumentation_PrintoutReference"/>
    <s v="Vårddokumentation_PrintoutReference_Invalidate"/>
    <x v="183"/>
    <m/>
    <m/>
    <m/>
    <s v="EXP Vårddokumentation"/>
    <x v="0"/>
    <s v="Grundbehörighet"/>
    <m/>
    <m/>
  </r>
  <r>
    <x v="17"/>
    <x v="24"/>
    <s v="Rättighetsnod"/>
    <x v="78"/>
    <x v="3"/>
    <s v="Vårddokumentation_Journal"/>
    <s v="Vårddokumentation_Journal_Open"/>
    <x v="179"/>
    <m/>
    <m/>
    <m/>
    <s v="EXP Vårddokumentation"/>
    <x v="0"/>
    <s v="Grundbehörighet"/>
    <m/>
    <m/>
  </r>
  <r>
    <x v="17"/>
    <x v="24"/>
    <s v="Rättighetsnod"/>
    <x v="79"/>
    <x v="3"/>
    <s v="Vårddokumentation_PDF"/>
    <s v="Vårddokumentation_PDF_Open"/>
    <x v="182"/>
    <m/>
    <m/>
    <m/>
    <s v="EXP Vårddokumentation"/>
    <x v="0"/>
    <s v="Grundbehörighet"/>
    <m/>
    <m/>
  </r>
  <r>
    <x v="6"/>
    <x v="24"/>
    <s v="Rättighetsnod"/>
    <x v="78"/>
    <x v="3"/>
    <s v="Vårddokumentation_Journal"/>
    <s v="Vårddokumentation_Journal_Open"/>
    <x v="179"/>
    <m/>
    <m/>
    <m/>
    <s v="EXP Vårddokumentation"/>
    <x v="0"/>
    <s v="Grundbehörighet"/>
    <m/>
    <m/>
  </r>
  <r>
    <x v="6"/>
    <x v="24"/>
    <s v="Rättighetsnod"/>
    <x v="78"/>
    <x v="128"/>
    <s v="Vårddokumentation_Journal"/>
    <s v="Vårddokumentation_Journal_SignWithObligatoryAttestation"/>
    <x v="184"/>
    <m/>
    <m/>
    <m/>
    <s v="EXP Vårddokumentation"/>
    <x v="0"/>
    <s v="Grundbehörighet"/>
    <m/>
    <m/>
  </r>
  <r>
    <x v="6"/>
    <x v="24"/>
    <s v="Rättighetsnod"/>
    <x v="78"/>
    <x v="126"/>
    <s v="Vårddokumentation_Journal"/>
    <s v="Vårddokumentation_Journal_Write"/>
    <x v="181"/>
    <m/>
    <m/>
    <m/>
    <s v="EXP Vårddokumentation"/>
    <x v="0"/>
    <s v="Grundbehörighet"/>
    <m/>
    <m/>
  </r>
  <r>
    <x v="6"/>
    <x v="24"/>
    <s v="Rättighetsnod"/>
    <x v="79"/>
    <x v="3"/>
    <s v="Vårddokumentation_PDF"/>
    <s v="Vårddokumentation_PDF_Open"/>
    <x v="182"/>
    <m/>
    <m/>
    <m/>
    <s v="EXP Vårddokumentation"/>
    <x v="0"/>
    <s v="Grundbehörighet"/>
    <m/>
    <m/>
  </r>
  <r>
    <x v="6"/>
    <x v="24"/>
    <s v="Rättighetsnod"/>
    <x v="80"/>
    <x v="127"/>
    <s v="Vårddokumentation_PrintoutReference"/>
    <s v="Vårddokumentation_PrintoutReference_Invalidate"/>
    <x v="183"/>
    <m/>
    <m/>
    <m/>
    <s v="EXP Vårddokumentation"/>
    <x v="1"/>
    <s v=""/>
    <m/>
    <m/>
  </r>
  <r>
    <x v="7"/>
    <x v="24"/>
    <s v="Rättighetsnod"/>
    <x v="78"/>
    <x v="3"/>
    <s v="Vårddokumentation_Journal"/>
    <s v="Vårddokumentation_Journal_Open"/>
    <x v="179"/>
    <m/>
    <m/>
    <m/>
    <s v="EXP Vårddokumentation"/>
    <x v="0"/>
    <s v="Grundbehörighet"/>
    <m/>
    <m/>
  </r>
  <r>
    <x v="7"/>
    <x v="24"/>
    <s v="Rättighetsnod"/>
    <x v="78"/>
    <x v="126"/>
    <s v="Vårddokumentation_Journal"/>
    <s v="Vårddokumentation_Journal_Write"/>
    <x v="181"/>
    <m/>
    <m/>
    <m/>
    <s v="EXP Vårddokumentation"/>
    <x v="0"/>
    <s v="Grundbehörighet"/>
    <m/>
    <m/>
  </r>
  <r>
    <x v="7"/>
    <x v="24"/>
    <s v="Rättighetsnod"/>
    <x v="79"/>
    <x v="3"/>
    <s v="Vårddokumentation_PDF"/>
    <s v="Vårddokumentation_PDF_Open"/>
    <x v="182"/>
    <m/>
    <m/>
    <m/>
    <s v="EXP Vårddokumentation"/>
    <x v="0"/>
    <s v="Grundbehörighet"/>
    <m/>
    <m/>
  </r>
  <r>
    <x v="7"/>
    <x v="24"/>
    <s v="Rättighetsnod"/>
    <x v="80"/>
    <x v="127"/>
    <s v="Vårddokumentation_PrintoutReference"/>
    <s v="Vårddokumentation_PrintoutReference_Invalidate"/>
    <x v="183"/>
    <m/>
    <m/>
    <m/>
    <s v="EXP Vårddokumentation"/>
    <x v="1"/>
    <s v=""/>
    <m/>
    <m/>
  </r>
  <r>
    <x v="8"/>
    <x v="24"/>
    <s v="Rättighetsnod"/>
    <x v="78"/>
    <x v="3"/>
    <s v="Vårddokumentation_Journal"/>
    <s v="Vårddokumentation_Journal_Open"/>
    <x v="179"/>
    <m/>
    <m/>
    <m/>
    <s v="EXP Vårddokumentation"/>
    <x v="0"/>
    <s v="Grundbehörighet"/>
    <m/>
    <m/>
  </r>
  <r>
    <x v="8"/>
    <x v="24"/>
    <s v="Rättighetsnod"/>
    <x v="78"/>
    <x v="6"/>
    <s v="Vårddokumentation_Journal"/>
    <s v="Vårddokumentation_Journal_Sign"/>
    <x v="180"/>
    <m/>
    <m/>
    <m/>
    <s v="EXP Vårddokumentation"/>
    <x v="0"/>
    <s v="Grundbehörighet"/>
    <m/>
    <m/>
  </r>
  <r>
    <x v="8"/>
    <x v="24"/>
    <s v="Rättighetsnod"/>
    <x v="78"/>
    <x v="126"/>
    <s v="Vårddokumentation_Journal"/>
    <s v="Vårddokumentation_Journal_Write"/>
    <x v="181"/>
    <m/>
    <m/>
    <m/>
    <s v="EXP Vårddokumentation"/>
    <x v="0"/>
    <s v="Grundbehörighet"/>
    <m/>
    <m/>
  </r>
  <r>
    <x v="8"/>
    <x v="24"/>
    <s v="Rättighetsnod"/>
    <x v="79"/>
    <x v="3"/>
    <s v="Vårddokumentation_PDF"/>
    <s v="Vårddokumentation_PDF_Open"/>
    <x v="182"/>
    <m/>
    <m/>
    <m/>
    <s v="EXP Vårddokumentation"/>
    <x v="0"/>
    <s v="Grundbehörighet"/>
    <m/>
    <m/>
  </r>
  <r>
    <x v="8"/>
    <x v="24"/>
    <s v="Rättighetsnod"/>
    <x v="80"/>
    <x v="127"/>
    <s v="Vårddokumentation_PrintoutReference"/>
    <s v="Vårddokumentation_PrintoutReference_Invalidate"/>
    <x v="183"/>
    <m/>
    <m/>
    <m/>
    <s v="EXP Vårddokumentation"/>
    <x v="0"/>
    <s v="Grundbehörighet"/>
    <m/>
    <m/>
  </r>
  <r>
    <x v="13"/>
    <x v="11"/>
    <s v="Rättighetsnod"/>
    <x v="29"/>
    <x v="25"/>
    <s v="Insight_result"/>
    <s v="Insight_result_export_anonymized_data"/>
    <x v="44"/>
    <s v="Kräver behörighet för_x000a_Grupp Insight_x000a_Rättighetsnod:  List_x000a_Värde: View."/>
    <m/>
    <m/>
    <s v="REF Utdata"/>
    <x v="0"/>
    <s v="Grundbehörighet"/>
    <m/>
    <m/>
  </r>
  <r>
    <x v="13"/>
    <x v="12"/>
    <s v="Rättighetsnod"/>
    <x v="30"/>
    <x v="129"/>
    <s v="Journaltabell_MedicalRecordTable"/>
    <s v="Journaltabell_MedicalRecordTable_Invalidate Table"/>
    <x v="185"/>
    <m/>
    <m/>
    <m/>
    <s v="EXP Vårddokumentation"/>
    <x v="0"/>
    <s v="Grundbehörighet"/>
    <m/>
    <m/>
  </r>
  <r>
    <x v="9"/>
    <x v="24"/>
    <s v="Rättighetsnod"/>
    <x v="78"/>
    <x v="3"/>
    <s v="Vårddokumentation_Journal"/>
    <s v="Vårddokumentation_Journal_Open"/>
    <x v="179"/>
    <m/>
    <m/>
    <m/>
    <s v="EXP Vårddokumentation"/>
    <x v="0"/>
    <s v="Grundbehörighet"/>
    <m/>
    <m/>
  </r>
  <r>
    <x v="9"/>
    <x v="24"/>
    <s v="Rättighetsnod"/>
    <x v="78"/>
    <x v="6"/>
    <s v="Vårddokumentation_Journal"/>
    <s v="Vårddokumentation_Journal_Sign"/>
    <x v="180"/>
    <m/>
    <m/>
    <m/>
    <s v="EXP Vårddokumentation"/>
    <x v="0"/>
    <s v="Grundbehörighet"/>
    <m/>
    <m/>
  </r>
  <r>
    <x v="9"/>
    <x v="24"/>
    <s v="Rättighetsnod"/>
    <x v="78"/>
    <x v="126"/>
    <s v="Vårddokumentation_Journal"/>
    <s v="Vårddokumentation_Journal_Write"/>
    <x v="181"/>
    <m/>
    <m/>
    <m/>
    <s v="EXP Vårddokumentation"/>
    <x v="0"/>
    <s v="Grundbehörighet"/>
    <m/>
    <m/>
  </r>
  <r>
    <x v="9"/>
    <x v="24"/>
    <s v="Rättighetsnod"/>
    <x v="79"/>
    <x v="3"/>
    <s v="Vårddokumentation_PDF"/>
    <s v="Vårddokumentation_PDF_Open"/>
    <x v="182"/>
    <m/>
    <m/>
    <m/>
    <s v="EXP Vårddokumentation"/>
    <x v="0"/>
    <s v="Grundbehörighet"/>
    <m/>
    <m/>
  </r>
  <r>
    <x v="9"/>
    <x v="24"/>
    <s v="Rättighetsnod"/>
    <x v="80"/>
    <x v="127"/>
    <s v="Vårddokumentation_PrintoutReference"/>
    <s v="Vårddokumentation_PrintoutReference_Invalidate"/>
    <x v="183"/>
    <m/>
    <m/>
    <m/>
    <s v="EXP Vårddokumentation"/>
    <x v="0"/>
    <s v="Grundbehörighet"/>
    <m/>
    <m/>
  </r>
  <r>
    <x v="10"/>
    <x v="24"/>
    <s v="Rättighetsnod"/>
    <x v="78"/>
    <x v="3"/>
    <s v="Vårddokumentation_Journal"/>
    <s v="Vårddokumentation_Journal_Open"/>
    <x v="179"/>
    <m/>
    <m/>
    <m/>
    <s v="EXP Vårddokumentation"/>
    <x v="0"/>
    <s v="Grundbehörighet"/>
    <m/>
    <m/>
  </r>
  <r>
    <x v="10"/>
    <x v="24"/>
    <s v="Rättighetsnod"/>
    <x v="78"/>
    <x v="128"/>
    <s v="Vårddokumentation_Journal"/>
    <s v="Vårddokumentation_Journal_SignWithObligatoryAttestation"/>
    <x v="184"/>
    <m/>
    <m/>
    <m/>
    <s v="EXP Vårddokumentation"/>
    <x v="0"/>
    <s v="Grundbehörighet"/>
    <m/>
    <m/>
  </r>
  <r>
    <x v="10"/>
    <x v="24"/>
    <s v="Rättighetsnod"/>
    <x v="78"/>
    <x v="126"/>
    <s v="Vårddokumentation_Journal"/>
    <s v="Vårddokumentation_Journal_Write"/>
    <x v="181"/>
    <m/>
    <m/>
    <m/>
    <s v="EXP Vårddokumentation"/>
    <x v="0"/>
    <s v="Grundbehörighet"/>
    <m/>
    <m/>
  </r>
  <r>
    <x v="10"/>
    <x v="24"/>
    <s v="Rättighetsnod"/>
    <x v="79"/>
    <x v="3"/>
    <s v="Vårddokumentation_PDF"/>
    <s v="Vårddokumentation_PDF_Open"/>
    <x v="182"/>
    <m/>
    <m/>
    <m/>
    <s v="EXP Vårddokumentation"/>
    <x v="0"/>
    <s v="Grundbehörighet"/>
    <m/>
    <m/>
  </r>
  <r>
    <x v="10"/>
    <x v="24"/>
    <s v="Rättighetsnod"/>
    <x v="80"/>
    <x v="127"/>
    <s v="Vårddokumentation_PrintoutReference"/>
    <s v="Vårddokumentation_PrintoutReference_Invalidate"/>
    <x v="183"/>
    <m/>
    <m/>
    <m/>
    <s v="EXP Vårddokumentation"/>
    <x v="1"/>
    <s v=""/>
    <m/>
    <m/>
  </r>
  <r>
    <x v="0"/>
    <x v="24"/>
    <s v="Rättighetsnod"/>
    <x v="0"/>
    <x v="0"/>
    <s v="Vårddokumentation_Data"/>
    <s v="Vårddokumentation_Data_Read"/>
    <x v="186"/>
    <m/>
    <m/>
    <m/>
    <s v="EXP Vårddokumentation"/>
    <x v="0"/>
    <s v="Grundbehörighet"/>
    <m/>
    <m/>
  </r>
  <r>
    <x v="0"/>
    <x v="24"/>
    <s v="Rättighetsnod"/>
    <x v="78"/>
    <x v="130"/>
    <s v="Vårddokumentation_Journal"/>
    <s v="Vårddokumentation_Journal_CounterSign"/>
    <x v="187"/>
    <m/>
    <m/>
    <m/>
    <s v="EXP Vårddokumentation"/>
    <x v="0"/>
    <s v="Grundbehörighet"/>
    <m/>
    <m/>
  </r>
  <r>
    <x v="1"/>
    <x v="24"/>
    <s v="Rättighetsnod"/>
    <x v="0"/>
    <x v="0"/>
    <s v="Vårddokumentation_Data"/>
    <s v="Vårddokumentation_Data_Read"/>
    <x v="186"/>
    <m/>
    <m/>
    <m/>
    <s v="EXP Vårddokumentation"/>
    <x v="0"/>
    <s v="Grundbehörighet"/>
    <m/>
    <m/>
  </r>
  <r>
    <x v="1"/>
    <x v="24"/>
    <s v="Rättighetsnod"/>
    <x v="78"/>
    <x v="130"/>
    <s v="Vårddokumentation_Journal"/>
    <s v="Vårddokumentation_Journal_CounterSign"/>
    <x v="187"/>
    <m/>
    <m/>
    <m/>
    <s v="EXP Vårddokumentation"/>
    <x v="0"/>
    <s v="Grundbehörighet"/>
    <m/>
    <m/>
  </r>
  <r>
    <x v="2"/>
    <x v="24"/>
    <s v="Rättighetsnod"/>
    <x v="0"/>
    <x v="0"/>
    <s v="Vårddokumentation_Data"/>
    <s v="Vårddokumentation_Data_Read"/>
    <x v="186"/>
    <m/>
    <m/>
    <m/>
    <s v="EXP Vårddokumentation"/>
    <x v="0"/>
    <s v="Grundbehörighet"/>
    <m/>
    <m/>
  </r>
  <r>
    <x v="2"/>
    <x v="24"/>
    <s v="Rättighetsnod"/>
    <x v="78"/>
    <x v="130"/>
    <s v="Vårddokumentation_Journal"/>
    <s v="Vårddokumentation_Journal_CounterSign"/>
    <x v="187"/>
    <m/>
    <m/>
    <m/>
    <s v="EXP Vårddokumentation"/>
    <x v="0"/>
    <s v="Grundbehörighet"/>
    <m/>
    <m/>
  </r>
  <r>
    <x v="3"/>
    <x v="24"/>
    <s v="Rättighetsnod"/>
    <x v="78"/>
    <x v="130"/>
    <s v="Vårddokumentation_Journal"/>
    <s v="Vårddokumentation_Journal_CounterSign"/>
    <x v="187"/>
    <m/>
    <m/>
    <m/>
    <s v="EXP Vårddokumentation"/>
    <x v="0"/>
    <s v="Grundbehörighet"/>
    <m/>
    <m/>
  </r>
  <r>
    <x v="3"/>
    <x v="24"/>
    <s v="Rättighetsnod"/>
    <x v="0"/>
    <x v="0"/>
    <s v="Vårddokumentation_Data"/>
    <s v="Vårddokumentation_Data_Read"/>
    <x v="186"/>
    <m/>
    <m/>
    <m/>
    <s v="EXP Vårddokumentation"/>
    <x v="0"/>
    <s v="Grundbehörighet"/>
    <m/>
    <m/>
  </r>
  <r>
    <x v="4"/>
    <x v="24"/>
    <s v="Rättighetsnod"/>
    <x v="0"/>
    <x v="0"/>
    <s v="Vårddokumentation_Data"/>
    <s v="Vårddokumentation_Data_Read"/>
    <x v="186"/>
    <m/>
    <m/>
    <m/>
    <s v="EXP Vårddokumentation"/>
    <x v="0"/>
    <s v="Grundbehörighet"/>
    <m/>
    <m/>
  </r>
  <r>
    <x v="12"/>
    <x v="24"/>
    <s v="Rättighetsnod"/>
    <x v="0"/>
    <x v="0"/>
    <s v="Vårddokumentation_Data"/>
    <s v="Vårddokumentation_Data_Read"/>
    <x v="186"/>
    <m/>
    <m/>
    <m/>
    <s v="EXP Vårddokumentation"/>
    <x v="0"/>
    <s v="Grundbehörighet"/>
    <m/>
    <m/>
  </r>
  <r>
    <x v="5"/>
    <x v="24"/>
    <s v="Rättighetsnod"/>
    <x v="0"/>
    <x v="0"/>
    <s v="Vårddokumentation_Data"/>
    <s v="Vårddokumentation_Data_Read"/>
    <x v="186"/>
    <m/>
    <m/>
    <m/>
    <s v="EXP Vårddokumentation"/>
    <x v="0"/>
    <s v="Grundbehörighet"/>
    <m/>
    <m/>
  </r>
  <r>
    <x v="5"/>
    <x v="24"/>
    <s v="Rättighetsnod"/>
    <x v="78"/>
    <x v="130"/>
    <s v="Vårddokumentation_Journal"/>
    <s v="Vårddokumentation_Journal_CounterSign"/>
    <x v="187"/>
    <m/>
    <m/>
    <m/>
    <s v="EXP Vårddokumentation"/>
    <x v="0"/>
    <s v="Grundbehörighet"/>
    <m/>
    <m/>
  </r>
  <r>
    <x v="17"/>
    <x v="24"/>
    <s v="Rättighetsnod"/>
    <x v="0"/>
    <x v="0"/>
    <s v="Vårddokumentation_Data"/>
    <s v="Vårddokumentation_Data_Read"/>
    <x v="186"/>
    <m/>
    <m/>
    <m/>
    <s v="EXP Vårddokumentation"/>
    <x v="0"/>
    <s v="Grundbehörighet"/>
    <m/>
    <m/>
  </r>
  <r>
    <x v="16"/>
    <x v="24"/>
    <s v="Rättighetsnod"/>
    <x v="0"/>
    <x v="0"/>
    <s v="Vårddokumentation_Data"/>
    <s v="Vårddokumentation_Data_Read"/>
    <x v="186"/>
    <m/>
    <m/>
    <m/>
    <s v="EXP Vårddokumentation"/>
    <x v="0"/>
    <s v="Grundbehörighet"/>
    <m/>
    <m/>
  </r>
  <r>
    <x v="16"/>
    <x v="24"/>
    <s v="Rättighetsnod"/>
    <x v="78"/>
    <x v="3"/>
    <s v="Vårddokumentation_Journal"/>
    <s v="Vårddokumentation_Journal_Open"/>
    <x v="179"/>
    <m/>
    <m/>
    <m/>
    <s v="EXP Vårddokumentation"/>
    <x v="0"/>
    <s v="Grundbehörighet"/>
    <m/>
    <s v="Åtkomst till journalinformation knutet till LINK-ärendet. Behörigheten krävs om de ska ta del av denna information men dessa roller har en egen menyprofil som ej ger åtkomst till hela journalfönstret."/>
  </r>
  <r>
    <x v="6"/>
    <x v="24"/>
    <s v="Rättighetsnod"/>
    <x v="0"/>
    <x v="0"/>
    <s v="Vårddokumentation_Data"/>
    <s v="Vårddokumentation_Data_Read"/>
    <x v="186"/>
    <m/>
    <m/>
    <m/>
    <s v="EXP Vårddokumentation"/>
    <x v="0"/>
    <s v="Grundbehörighet"/>
    <m/>
    <m/>
  </r>
  <r>
    <x v="7"/>
    <x v="24"/>
    <s v="Rättighetsnod"/>
    <x v="0"/>
    <x v="0"/>
    <s v="Vårddokumentation_Data"/>
    <s v="Vårddokumentation_Data_Read"/>
    <x v="186"/>
    <m/>
    <m/>
    <m/>
    <s v="EXP Vårddokumentation"/>
    <x v="0"/>
    <s v="Grundbehörighet"/>
    <m/>
    <m/>
  </r>
  <r>
    <x v="8"/>
    <x v="24"/>
    <s v="Rättighetsnod"/>
    <x v="0"/>
    <x v="0"/>
    <s v="Vårddokumentation_Data"/>
    <s v="Vårddokumentation_Data_Read"/>
    <x v="186"/>
    <m/>
    <m/>
    <m/>
    <s v="EXP Vårddokumentation"/>
    <x v="0"/>
    <s v="Grundbehörighet"/>
    <m/>
    <m/>
  </r>
  <r>
    <x v="11"/>
    <x v="24"/>
    <s v="Rättighetsnod"/>
    <x v="78"/>
    <x v="3"/>
    <s v="Vårddokumentation_Journal"/>
    <s v="Vårddokumentation_Journal_Open"/>
    <x v="179"/>
    <m/>
    <m/>
    <m/>
    <s v="EXP Vårddokumentation"/>
    <x v="0"/>
    <s v="Grundbehörighet"/>
    <m/>
    <m/>
  </r>
  <r>
    <x v="11"/>
    <x v="24"/>
    <s v="Rättighetsnod"/>
    <x v="78"/>
    <x v="6"/>
    <s v="Vårddokumentation_Journal"/>
    <s v="Vårddokumentation_Journal_Sign"/>
    <x v="180"/>
    <m/>
    <m/>
    <m/>
    <s v="EXP Vårddokumentation"/>
    <x v="0"/>
    <s v="Grundbehörighet"/>
    <m/>
    <m/>
  </r>
  <r>
    <x v="11"/>
    <x v="24"/>
    <s v="Rättighetsnod"/>
    <x v="78"/>
    <x v="126"/>
    <s v="Vårddokumentation_Journal"/>
    <s v="Vårddokumentation_Journal_Write"/>
    <x v="181"/>
    <m/>
    <m/>
    <m/>
    <s v="EXP Vårddokumentation"/>
    <x v="0"/>
    <s v="Grundbehörighet"/>
    <m/>
    <m/>
  </r>
  <r>
    <x v="11"/>
    <x v="24"/>
    <s v="Rättighetsnod"/>
    <x v="79"/>
    <x v="3"/>
    <s v="Vårddokumentation_PDF"/>
    <s v="Vårddokumentation_PDF_Open"/>
    <x v="182"/>
    <m/>
    <m/>
    <m/>
    <s v="EXP Vårddokumentation"/>
    <x v="0"/>
    <s v="Grundbehörighet"/>
    <m/>
    <m/>
  </r>
  <r>
    <x v="11"/>
    <x v="24"/>
    <s v="Rättighetsnod"/>
    <x v="80"/>
    <x v="127"/>
    <s v="Vårddokumentation_PrintoutReference"/>
    <s v="Vårddokumentation_PrintoutReference_Invalidate"/>
    <x v="183"/>
    <m/>
    <m/>
    <m/>
    <s v="EXP Vårddokumentation"/>
    <x v="0"/>
    <s v="Grundbehörighet"/>
    <m/>
    <m/>
  </r>
  <r>
    <x v="9"/>
    <x v="24"/>
    <s v="Rättighetsnod"/>
    <x v="0"/>
    <x v="0"/>
    <s v="Vårddokumentation_Data"/>
    <s v="Vårddokumentation_Data_Read"/>
    <x v="186"/>
    <m/>
    <m/>
    <m/>
    <s v="EXP Vårddokumentation"/>
    <x v="0"/>
    <s v="Grundbehörighet"/>
    <m/>
    <m/>
  </r>
  <r>
    <x v="9"/>
    <x v="24"/>
    <s v="Rättighetsnod"/>
    <x v="78"/>
    <x v="130"/>
    <s v="Vårddokumentation_Journal"/>
    <s v="Vårddokumentation_Journal_CounterSign"/>
    <x v="187"/>
    <m/>
    <m/>
    <m/>
    <s v="EXP Vårddokumentation"/>
    <x v="0"/>
    <s v="Grundbehörighet"/>
    <m/>
    <m/>
  </r>
  <r>
    <x v="10"/>
    <x v="24"/>
    <s v="Rättighetsnod"/>
    <x v="0"/>
    <x v="0"/>
    <s v="Vårddokumentation_Data"/>
    <s v="Vårddokumentation_Data_Read"/>
    <x v="186"/>
    <m/>
    <m/>
    <m/>
    <s v="EXP Vårddokumentation"/>
    <x v="0"/>
    <s v="Grundbehörighet"/>
    <m/>
    <m/>
  </r>
  <r>
    <x v="11"/>
    <x v="24"/>
    <s v="Rättighetsnod"/>
    <x v="0"/>
    <x v="0"/>
    <s v="Vårddokumentation_Data"/>
    <s v="Vårddokumentation_Data_Read"/>
    <x v="186"/>
    <m/>
    <m/>
    <m/>
    <s v="EXP Vårddokumentation"/>
    <x v="0"/>
    <s v="Grundbehörighet"/>
    <m/>
    <m/>
  </r>
  <r>
    <x v="11"/>
    <x v="24"/>
    <s v="Rättighetsnod"/>
    <x v="78"/>
    <x v="130"/>
    <s v="Vårddokumentation_Journal"/>
    <s v="Vårddokumentation_Journal_CounterSign"/>
    <x v="187"/>
    <m/>
    <m/>
    <m/>
    <s v="EXP Vårddokumentation"/>
    <x v="0"/>
    <s v="Grundbehörighet"/>
    <m/>
    <m/>
  </r>
  <r>
    <x v="3"/>
    <x v="24"/>
    <s v="Rättighetsnod"/>
    <x v="78"/>
    <x v="6"/>
    <s v="Vårddokumentation_Journal"/>
    <s v="Vårddokumentation_Journal_Sign"/>
    <x v="180"/>
    <m/>
    <m/>
    <m/>
    <s v="EXP Vårddokumentation"/>
    <x v="0"/>
    <s v="Grundbehörighet"/>
    <m/>
    <m/>
  </r>
  <r>
    <x v="3"/>
    <x v="24"/>
    <s v="Rättighetsnod"/>
    <x v="78"/>
    <x v="126"/>
    <s v="Vårddokumentation_Journal"/>
    <s v="Vårddokumentation_Journal_Write"/>
    <x v="181"/>
    <m/>
    <m/>
    <m/>
    <s v="EXP Vårddokumentation"/>
    <x v="0"/>
    <s v="Grundbehörighet"/>
    <m/>
    <m/>
  </r>
  <r>
    <x v="0"/>
    <x v="25"/>
    <s v="Rättighetsnod"/>
    <x v="81"/>
    <x v="6"/>
    <s v="Vätskebalans_Fluidregistration"/>
    <s v="Vätskebalans_Fluidregistration_Sign"/>
    <x v="188"/>
    <m/>
    <m/>
    <m/>
    <s v="EXP Översikter"/>
    <x v="0"/>
    <s v="Grundbehörighet"/>
    <m/>
    <m/>
  </r>
  <r>
    <x v="0"/>
    <x v="25"/>
    <s v="Rättighetsnod"/>
    <x v="82"/>
    <x v="6"/>
    <s v="Vätskebalans_Goalbalance"/>
    <s v="Vätskebalans_Goalbalance_Sign"/>
    <x v="189"/>
    <m/>
    <m/>
    <m/>
    <s v="EXP Översikter"/>
    <x v="0"/>
    <s v="Grundbehörighet"/>
    <m/>
    <m/>
  </r>
  <r>
    <x v="1"/>
    <x v="25"/>
    <s v="Rättighetsnod"/>
    <x v="81"/>
    <x v="6"/>
    <s v="Vätskebalans_Fluidregistration"/>
    <s v="Vätskebalans_Fluidregistration_Sign"/>
    <x v="188"/>
    <m/>
    <m/>
    <m/>
    <s v="EXP Översikter"/>
    <x v="0"/>
    <s v="Grundbehörighet"/>
    <m/>
    <m/>
  </r>
  <r>
    <x v="2"/>
    <x v="25"/>
    <s v="Rättighetsnod"/>
    <x v="81"/>
    <x v="6"/>
    <s v="Vätskebalans_Fluidregistration"/>
    <s v="Vätskebalans_Fluidregistration_Sign"/>
    <x v="188"/>
    <m/>
    <m/>
    <m/>
    <s v="EXP Översikter"/>
    <x v="0"/>
    <s v="Grundbehörighet"/>
    <m/>
    <m/>
  </r>
  <r>
    <x v="3"/>
    <x v="25"/>
    <s v="Rättighetsnod"/>
    <x v="81"/>
    <x v="6"/>
    <s v="Vätskebalans_Fluidregistration"/>
    <s v="Vätskebalans_Fluidregistration_Sign"/>
    <x v="188"/>
    <m/>
    <m/>
    <m/>
    <s v="EXP Översikter"/>
    <x v="0"/>
    <s v="Grundbehörighet"/>
    <m/>
    <m/>
  </r>
  <r>
    <x v="8"/>
    <x v="25"/>
    <s v="Rättighetsnod"/>
    <x v="81"/>
    <x v="6"/>
    <s v="Vätskebalans_Fluidregistration"/>
    <s v="Vätskebalans_Fluidregistration_Sign"/>
    <x v="188"/>
    <m/>
    <m/>
    <m/>
    <s v="EXP Översikter"/>
    <x v="0"/>
    <s v="Grundbehörighet"/>
    <m/>
    <m/>
  </r>
  <r>
    <x v="10"/>
    <x v="25"/>
    <s v="Rättighetsnod"/>
    <x v="81"/>
    <x v="6"/>
    <s v="Vätskebalans_Fluidregistration"/>
    <s v="Vätskebalans_Fluidregistration_Sign"/>
    <x v="188"/>
    <m/>
    <m/>
    <m/>
    <s v="EXP Översikter"/>
    <x v="0"/>
    <s v="Grundbehörighet"/>
    <m/>
    <m/>
  </r>
  <r>
    <x v="5"/>
    <x v="25"/>
    <s v="Rättighetsnod"/>
    <x v="81"/>
    <x v="6"/>
    <s v="Vätskebalans_Fluidregistration"/>
    <s v="Vätskebalans_Fluidregistration_Sign"/>
    <x v="188"/>
    <m/>
    <m/>
    <m/>
    <s v="EXP Översikter"/>
    <x v="0"/>
    <s v="Grundbehörighet"/>
    <m/>
    <m/>
  </r>
  <r>
    <x v="6"/>
    <x v="25"/>
    <s v="Rättighetsnod"/>
    <x v="81"/>
    <x v="6"/>
    <s v="Vätskebalans_Fluidregistration"/>
    <s v="Vätskebalans_Fluidregistration_Sign"/>
    <x v="188"/>
    <m/>
    <m/>
    <m/>
    <s v="EXP Översikter"/>
    <x v="0"/>
    <s v="Grundbehörighet"/>
    <m/>
    <m/>
  </r>
  <r>
    <x v="9"/>
    <x v="25"/>
    <s v="Rättighetsnod"/>
    <x v="81"/>
    <x v="6"/>
    <s v="Vätskebalans_Fluidregistration"/>
    <s v="Vätskebalans_Fluidregistration_Sign"/>
    <x v="188"/>
    <m/>
    <m/>
    <m/>
    <s v="EXP Översikter"/>
    <x v="0"/>
    <s v="Grundbehörighet"/>
    <m/>
    <m/>
  </r>
  <r>
    <x v="11"/>
    <x v="25"/>
    <s v="Rättighetsnod"/>
    <x v="81"/>
    <x v="6"/>
    <s v="Vätskebalans_Fluidregistration"/>
    <s v="Vätskebalans_Fluidregistration_Sign"/>
    <x v="188"/>
    <m/>
    <m/>
    <m/>
    <s v="EXP Översikter"/>
    <x v="0"/>
    <s v="Grundbehörighet"/>
    <m/>
    <m/>
  </r>
  <r>
    <x v="0"/>
    <x v="26"/>
    <s v="Rättighetsnod"/>
    <x v="83"/>
    <x v="3"/>
    <s v="Xview_Open"/>
    <s v="Xview_Open_Open"/>
    <x v="190"/>
    <m/>
    <m/>
    <m/>
    <s v="EXP Nationella tjänster"/>
    <x v="0"/>
    <s v="Grundbehörighet"/>
    <m/>
    <m/>
  </r>
  <r>
    <x v="1"/>
    <x v="26"/>
    <s v="Rättighetsnod"/>
    <x v="83"/>
    <x v="3"/>
    <s v="Xview_Open"/>
    <s v="Xview_Open_Open"/>
    <x v="190"/>
    <m/>
    <m/>
    <m/>
    <s v="EXP Nationella tjänster"/>
    <x v="0"/>
    <s v="Grundbehörighet"/>
    <m/>
    <m/>
  </r>
  <r>
    <x v="2"/>
    <x v="26"/>
    <s v="Rättighetsnod"/>
    <x v="83"/>
    <x v="3"/>
    <s v="Xview_Open"/>
    <s v="Xview_Open_Open"/>
    <x v="190"/>
    <m/>
    <m/>
    <m/>
    <s v="EXP Nationella tjänster"/>
    <x v="0"/>
    <s v="Grundbehörighet"/>
    <m/>
    <m/>
  </r>
  <r>
    <x v="3"/>
    <x v="26"/>
    <s v="Rättighetsnod"/>
    <x v="83"/>
    <x v="3"/>
    <s v="Xview_Open"/>
    <s v="Xview_Open_Open"/>
    <x v="190"/>
    <m/>
    <m/>
    <m/>
    <s v="EXP Nationella tjänster"/>
    <x v="0"/>
    <s v="Grundbehörighet"/>
    <m/>
    <m/>
  </r>
  <r>
    <x v="12"/>
    <x v="26"/>
    <s v="Rättighetsnod"/>
    <x v="83"/>
    <x v="3"/>
    <s v="Xview_Open"/>
    <s v="Xview_Open_Open"/>
    <x v="190"/>
    <m/>
    <m/>
    <m/>
    <s v="EXP Nationella tjänster"/>
    <x v="1"/>
    <s v=""/>
    <m/>
    <m/>
  </r>
  <r>
    <x v="5"/>
    <x v="26"/>
    <s v="Rättighetsnod"/>
    <x v="83"/>
    <x v="3"/>
    <s v="Xview_Open"/>
    <s v="Xview_Open_Open"/>
    <x v="190"/>
    <m/>
    <m/>
    <m/>
    <s v="EXP Nationella tjänster"/>
    <x v="0"/>
    <s v="Grundbehörighet"/>
    <m/>
    <m/>
  </r>
  <r>
    <x v="6"/>
    <x v="26"/>
    <s v="Rättighetsnod"/>
    <x v="83"/>
    <x v="3"/>
    <s v="Xview_Open"/>
    <s v="Xview_Open_Open"/>
    <x v="190"/>
    <m/>
    <m/>
    <m/>
    <s v="EXP Nationella tjänster"/>
    <x v="1"/>
    <s v=""/>
    <m/>
    <m/>
  </r>
  <r>
    <x v="7"/>
    <x v="26"/>
    <s v="Rättighetsnod"/>
    <x v="83"/>
    <x v="3"/>
    <s v="Xview_Open"/>
    <s v="Xview_Open_Open"/>
    <x v="190"/>
    <m/>
    <m/>
    <m/>
    <s v="EXP Nationella tjänster"/>
    <x v="1"/>
    <s v=""/>
    <m/>
    <m/>
  </r>
  <r>
    <x v="8"/>
    <x v="26"/>
    <s v="Rättighetsnod"/>
    <x v="83"/>
    <x v="3"/>
    <s v="Xview_Open"/>
    <s v="Xview_Open_Open"/>
    <x v="190"/>
    <m/>
    <m/>
    <m/>
    <s v="EXP Nationella tjänster"/>
    <x v="1"/>
    <s v=""/>
    <m/>
    <m/>
  </r>
  <r>
    <x v="13"/>
    <x v="13"/>
    <s v="Rättighetsnod"/>
    <x v="4"/>
    <x v="26"/>
    <s v="Kliniska översikter_View"/>
    <s v="Kliniska översikter_View_Open Analyse Area"/>
    <x v="46"/>
    <m/>
    <m/>
    <m/>
    <s v="EXP Översikter"/>
    <x v="0"/>
    <s v="Grundbehörighet"/>
    <m/>
    <m/>
  </r>
  <r>
    <x v="9"/>
    <x v="26"/>
    <s v="Rättighetsnod"/>
    <x v="83"/>
    <x v="3"/>
    <s v="Xview_Open"/>
    <s v="Xview_Open_Open"/>
    <x v="190"/>
    <m/>
    <m/>
    <m/>
    <s v="EXP Nationella tjänster"/>
    <x v="0"/>
    <s v="Grundbehörighet"/>
    <m/>
    <m/>
  </r>
  <r>
    <x v="10"/>
    <x v="26"/>
    <s v="Rättighetsnod"/>
    <x v="83"/>
    <x v="3"/>
    <s v="Xview_Open"/>
    <s v="Xview_Open_Open"/>
    <x v="190"/>
    <m/>
    <m/>
    <m/>
    <s v="EXP Nationella tjänster"/>
    <x v="1"/>
    <s v=""/>
    <m/>
    <m/>
  </r>
  <r>
    <x v="11"/>
    <x v="26"/>
    <s v="Rättighetsnod"/>
    <x v="83"/>
    <x v="3"/>
    <s v="Xview_Open"/>
    <s v="Xview_Open_Open"/>
    <x v="190"/>
    <m/>
    <m/>
    <m/>
    <s v="EXP Nationella tjänster"/>
    <x v="0"/>
    <s v="Grundbehörighet"/>
    <m/>
    <m/>
  </r>
  <r>
    <x v="4"/>
    <x v="26"/>
    <s v="Rättighetsnod"/>
    <x v="83"/>
    <x v="3"/>
    <s v="Xview_Open"/>
    <s v="Xview_Open_Open"/>
    <x v="190"/>
    <m/>
    <m/>
    <m/>
    <s v="EXP Nationella tjänster"/>
    <x v="1"/>
    <s v=""/>
    <m/>
    <m/>
  </r>
  <r>
    <x v="9"/>
    <x v="18"/>
    <s v="Funktionskloss"/>
    <x v="50"/>
    <x v="6"/>
    <s v="Operation (TM2) _AnaestheticPlan"/>
    <s v="Operation (TM2) _AnaestheticPlan_Sign"/>
    <x v="106"/>
    <m/>
    <m/>
    <m/>
    <s v="VAL Operation"/>
    <x v="1"/>
    <s v=""/>
    <m/>
    <m/>
  </r>
  <r>
    <x v="0"/>
    <x v="18"/>
    <s v="Funktionskloss"/>
    <x v="84"/>
    <x v="6"/>
    <s v="Operation (TM2) _ProcedurePlan"/>
    <s v="Operation (TM2) _ProcedurePlan_Sign"/>
    <x v="191"/>
    <m/>
    <m/>
    <m/>
    <s v="VAL Operation"/>
    <x v="1"/>
    <s v=""/>
    <m/>
    <m/>
  </r>
  <r>
    <x v="1"/>
    <x v="18"/>
    <s v="Funktionskloss"/>
    <x v="84"/>
    <x v="6"/>
    <s v="Operation (TM2) _ProcedurePlan"/>
    <s v="Operation (TM2) _ProcedurePlan_Sign"/>
    <x v="191"/>
    <m/>
    <m/>
    <m/>
    <s v="VAL Operation"/>
    <x v="1"/>
    <s v=""/>
    <m/>
    <m/>
  </r>
  <r>
    <x v="2"/>
    <x v="18"/>
    <s v="Funktionskloss"/>
    <x v="84"/>
    <x v="6"/>
    <s v="Operation (TM2) _ProcedurePlan"/>
    <s v="Operation (TM2) _ProcedurePlan_Sign"/>
    <x v="191"/>
    <m/>
    <m/>
    <m/>
    <s v="VAL Operation"/>
    <x v="1"/>
    <s v=""/>
    <m/>
    <m/>
  </r>
  <r>
    <x v="6"/>
    <x v="18"/>
    <s v="Funktionskloss"/>
    <x v="84"/>
    <x v="6"/>
    <s v="Operation (TM2) _ProcedurePlan"/>
    <s v="Operation (TM2) _ProcedurePlan_Sign"/>
    <x v="191"/>
    <m/>
    <m/>
    <m/>
    <s v="VAL Operation"/>
    <x v="1"/>
    <s v=""/>
    <m/>
    <m/>
  </r>
  <r>
    <x v="13"/>
    <x v="13"/>
    <s v="Rättighetsnod"/>
    <x v="4"/>
    <x v="29"/>
    <s v="Kliniska översikter_View"/>
    <s v="Kliniska översikter_View_Open management overview"/>
    <x v="49"/>
    <m/>
    <m/>
    <m/>
    <s v="EXP Översikter"/>
    <x v="0"/>
    <s v="Grundbehörighet"/>
    <m/>
    <m/>
  </r>
  <r>
    <x v="9"/>
    <x v="18"/>
    <s v="Funktionskloss"/>
    <x v="84"/>
    <x v="6"/>
    <s v="Operation (TM2) _ProcedurePlan"/>
    <s v="Operation (TM2) _ProcedurePlan_Sign"/>
    <x v="191"/>
    <m/>
    <m/>
    <m/>
    <s v="VAL Operation"/>
    <x v="1"/>
    <s v=""/>
    <m/>
    <m/>
  </r>
  <r>
    <x v="11"/>
    <x v="18"/>
    <s v="Funktionskloss"/>
    <x v="84"/>
    <x v="6"/>
    <s v="Operation (TM2) _ProcedurePlan"/>
    <s v="Operation (TM2) _ProcedurePlan_Sign"/>
    <x v="191"/>
    <m/>
    <m/>
    <m/>
    <s v="VAL Operation"/>
    <x v="1"/>
    <s v=""/>
    <m/>
    <m/>
  </r>
  <r>
    <x v="2"/>
    <x v="18"/>
    <s v="Rättighetsnod"/>
    <x v="84"/>
    <x v="3"/>
    <s v="Operation (TM2) _ProcedurePlan"/>
    <s v="Operation (TM2) _ProcedurePlan_Open"/>
    <x v="192"/>
    <m/>
    <m/>
    <m/>
    <s v="VAL Operation"/>
    <x v="0"/>
    <s v="Grundbehörighet"/>
    <m/>
    <m/>
  </r>
  <r>
    <x v="8"/>
    <x v="18"/>
    <s v="Funktionskloss"/>
    <x v="85"/>
    <x v="6"/>
    <s v="Operation (TM2) _SurgicalRecord"/>
    <s v="Operation (TM2) _SurgicalRecord_Sign"/>
    <x v="193"/>
    <m/>
    <m/>
    <m/>
    <s v="VAL Operation"/>
    <x v="1"/>
    <s v=""/>
    <m/>
    <m/>
  </r>
  <r>
    <x v="9"/>
    <x v="18"/>
    <s v="Funktionskloss"/>
    <x v="85"/>
    <x v="6"/>
    <s v="Operation (TM2) _SurgicalRecord"/>
    <s v="Operation (TM2) _SurgicalRecord_Sign"/>
    <x v="193"/>
    <m/>
    <m/>
    <m/>
    <s v="VAL Operation"/>
    <x v="1"/>
    <s v=""/>
    <m/>
    <m/>
  </r>
  <r>
    <x v="11"/>
    <x v="18"/>
    <s v="Funktionskloss"/>
    <x v="85"/>
    <x v="6"/>
    <s v="Operation (TM2) _SurgicalRecord"/>
    <s v="Operation (TM2) _SurgicalRecord_Sign"/>
    <x v="193"/>
    <m/>
    <m/>
    <m/>
    <s v="VAL Operation"/>
    <x v="1"/>
    <s v=""/>
    <m/>
    <m/>
  </r>
  <r>
    <x v="0"/>
    <x v="18"/>
    <s v="Funktionskloss"/>
    <x v="84"/>
    <x v="131"/>
    <s v="Operation (TM2) _ProcedurePlan"/>
    <s v="Operation (TM2) _ProcedurePlan_Print"/>
    <x v="194"/>
    <m/>
    <m/>
    <m/>
    <s v="VAL Operation"/>
    <x v="1"/>
    <s v=""/>
    <m/>
    <m/>
  </r>
  <r>
    <x v="1"/>
    <x v="18"/>
    <s v="Funktionskloss"/>
    <x v="84"/>
    <x v="131"/>
    <s v="Operation (TM2) _ProcedurePlan"/>
    <s v="Operation (TM2) _ProcedurePlan_Print"/>
    <x v="194"/>
    <m/>
    <m/>
    <m/>
    <s v="VAL Operation"/>
    <x v="1"/>
    <s v=""/>
    <m/>
    <m/>
  </r>
  <r>
    <x v="3"/>
    <x v="18"/>
    <s v="Funktionskloss"/>
    <x v="84"/>
    <x v="8"/>
    <s v="Operation (TM2) _ProcedurePlan"/>
    <s v="Operation (TM2) _ProcedurePlan_Save"/>
    <x v="195"/>
    <m/>
    <m/>
    <m/>
    <s v="VAL Operation"/>
    <x v="1"/>
    <s v=""/>
    <m/>
    <m/>
  </r>
  <r>
    <x v="3"/>
    <x v="18"/>
    <s v="Funktionskloss"/>
    <x v="84"/>
    <x v="6"/>
    <s v="Operation (TM2) _ProcedurePlan"/>
    <s v="Operation (TM2) _ProcedurePlan_Sign"/>
    <x v="191"/>
    <m/>
    <m/>
    <m/>
    <s v="VAL Operation"/>
    <x v="1"/>
    <s v=""/>
    <m/>
    <m/>
  </r>
  <r>
    <x v="12"/>
    <x v="18"/>
    <s v="Funktionskloss"/>
    <x v="84"/>
    <x v="3"/>
    <s v="Operation (TM2) _ProcedurePlan"/>
    <s v="Operation (TM2) _ProcedurePlan_Open"/>
    <x v="192"/>
    <m/>
    <m/>
    <m/>
    <s v="VAL Operation"/>
    <x v="1"/>
    <s v=""/>
    <m/>
    <m/>
  </r>
  <r>
    <x v="12"/>
    <x v="18"/>
    <s v="Funktionskloss"/>
    <x v="84"/>
    <x v="131"/>
    <s v="Operation (TM2) _ProcedurePlan"/>
    <s v="Operation (TM2) _ProcedurePlan_Print"/>
    <x v="194"/>
    <m/>
    <m/>
    <m/>
    <s v="VAL Operation"/>
    <x v="1"/>
    <s v=""/>
    <m/>
    <m/>
  </r>
  <r>
    <x v="12"/>
    <x v="18"/>
    <s v="Funktionskloss"/>
    <x v="84"/>
    <x v="8"/>
    <s v="Operation (TM2) _ProcedurePlan"/>
    <s v="Operation (TM2) _ProcedurePlan_Save"/>
    <x v="195"/>
    <m/>
    <m/>
    <m/>
    <s v="VAL Operation"/>
    <x v="1"/>
    <s v=""/>
    <m/>
    <m/>
  </r>
  <r>
    <x v="12"/>
    <x v="18"/>
    <s v="Funktionskloss"/>
    <x v="84"/>
    <x v="6"/>
    <s v="Operation (TM2) _ProcedurePlan"/>
    <s v="Operation (TM2) _ProcedurePlan_Sign"/>
    <x v="191"/>
    <m/>
    <m/>
    <m/>
    <s v="VAL Operation"/>
    <x v="1"/>
    <s v=""/>
    <m/>
    <m/>
  </r>
  <r>
    <x v="5"/>
    <x v="18"/>
    <s v="Funktionskloss"/>
    <x v="84"/>
    <x v="3"/>
    <s v="Operation (TM2) _ProcedurePlan"/>
    <s v="Operation (TM2) _ProcedurePlan_Open"/>
    <x v="192"/>
    <m/>
    <m/>
    <m/>
    <s v="VAL Operation"/>
    <x v="1"/>
    <s v=""/>
    <m/>
    <m/>
  </r>
  <r>
    <x v="5"/>
    <x v="18"/>
    <s v="Funktionskloss"/>
    <x v="84"/>
    <x v="131"/>
    <s v="Operation (TM2) _ProcedurePlan"/>
    <s v="Operation (TM2) _ProcedurePlan_Print"/>
    <x v="194"/>
    <m/>
    <m/>
    <m/>
    <s v="VAL Operation"/>
    <x v="1"/>
    <s v=""/>
    <m/>
    <m/>
  </r>
  <r>
    <x v="5"/>
    <x v="18"/>
    <s v="Funktionskloss"/>
    <x v="84"/>
    <x v="8"/>
    <s v="Operation (TM2) _ProcedurePlan"/>
    <s v="Operation (TM2) _ProcedurePlan_Save"/>
    <x v="195"/>
    <m/>
    <m/>
    <m/>
    <s v="VAL Operation"/>
    <x v="1"/>
    <s v=""/>
    <m/>
    <m/>
  </r>
  <r>
    <x v="5"/>
    <x v="18"/>
    <s v="Funktionskloss"/>
    <x v="84"/>
    <x v="6"/>
    <s v="Operation (TM2) _ProcedurePlan"/>
    <s v="Operation (TM2) _ProcedurePlan_Sign"/>
    <x v="191"/>
    <m/>
    <m/>
    <m/>
    <s v="VAL Operation"/>
    <x v="1"/>
    <s v=""/>
    <m/>
    <m/>
  </r>
  <r>
    <x v="2"/>
    <x v="18"/>
    <s v="Funktionskloss"/>
    <x v="84"/>
    <x v="131"/>
    <s v="Operation (TM2) _ProcedurePlan"/>
    <s v="Operation (TM2) _ProcedurePlan_Print"/>
    <x v="194"/>
    <m/>
    <m/>
    <m/>
    <s v="VAL Operation"/>
    <x v="1"/>
    <s v=""/>
    <m/>
    <m/>
  </r>
  <r>
    <x v="3"/>
    <x v="18"/>
    <s v="Funktionskloss"/>
    <x v="84"/>
    <x v="131"/>
    <s v="Operation (TM2) _ProcedurePlan"/>
    <s v="Operation (TM2) _ProcedurePlan_Print"/>
    <x v="194"/>
    <m/>
    <m/>
    <m/>
    <s v="VAL Operation"/>
    <x v="1"/>
    <s v=""/>
    <m/>
    <m/>
  </r>
  <r>
    <x v="6"/>
    <x v="18"/>
    <s v="Funktionskloss"/>
    <x v="84"/>
    <x v="131"/>
    <s v="Operation (TM2) _ProcedurePlan"/>
    <s v="Operation (TM2) _ProcedurePlan_Print"/>
    <x v="194"/>
    <m/>
    <m/>
    <m/>
    <s v="VAL Operation"/>
    <x v="1"/>
    <s v=""/>
    <m/>
    <m/>
  </r>
  <r>
    <x v="8"/>
    <x v="18"/>
    <s v="Funktionskloss"/>
    <x v="84"/>
    <x v="131"/>
    <s v="Operation (TM2) _ProcedurePlan"/>
    <s v="Operation (TM2) _ProcedurePlan_Print"/>
    <x v="194"/>
    <m/>
    <m/>
    <m/>
    <s v="VAL Operation"/>
    <x v="1"/>
    <s v=""/>
    <m/>
    <m/>
  </r>
  <r>
    <x v="7"/>
    <x v="18"/>
    <s v="Funktionskloss"/>
    <x v="84"/>
    <x v="3"/>
    <s v="Operation (TM2) _ProcedurePlan"/>
    <s v="Operation (TM2) _ProcedurePlan_Open"/>
    <x v="192"/>
    <m/>
    <m/>
    <m/>
    <s v="VAL Operation"/>
    <x v="1"/>
    <s v=""/>
    <m/>
    <m/>
  </r>
  <r>
    <x v="7"/>
    <x v="18"/>
    <s v="Funktionskloss"/>
    <x v="84"/>
    <x v="131"/>
    <s v="Operation (TM2) _ProcedurePlan"/>
    <s v="Operation (TM2) _ProcedurePlan_Print"/>
    <x v="194"/>
    <m/>
    <m/>
    <m/>
    <s v="VAL Operation"/>
    <x v="1"/>
    <s v=""/>
    <m/>
    <m/>
  </r>
  <r>
    <x v="7"/>
    <x v="18"/>
    <s v="Funktionskloss"/>
    <x v="84"/>
    <x v="8"/>
    <s v="Operation (TM2) _ProcedurePlan"/>
    <s v="Operation (TM2) _ProcedurePlan_Save"/>
    <x v="195"/>
    <m/>
    <m/>
    <m/>
    <s v="VAL Operation"/>
    <x v="1"/>
    <s v=""/>
    <m/>
    <m/>
  </r>
  <r>
    <x v="7"/>
    <x v="18"/>
    <s v="Funktionskloss"/>
    <x v="84"/>
    <x v="6"/>
    <s v="Operation (TM2) _ProcedurePlan"/>
    <s v="Operation (TM2) _ProcedurePlan_Sign"/>
    <x v="191"/>
    <m/>
    <m/>
    <m/>
    <s v="VAL Operation"/>
    <x v="1"/>
    <s v=""/>
    <m/>
    <m/>
  </r>
  <r>
    <x v="13"/>
    <x v="13"/>
    <s v="Rättighetsnod"/>
    <x v="4"/>
    <x v="28"/>
    <s v="Kliniska översikter_View"/>
    <s v="Kliniska översikter_View_Open patient overview"/>
    <x v="48"/>
    <m/>
    <m/>
    <m/>
    <s v="EXP Översikter"/>
    <x v="0"/>
    <s v="Grundbehörighet"/>
    <m/>
    <m/>
  </r>
  <r>
    <x v="9"/>
    <x v="18"/>
    <s v="Funktionskloss"/>
    <x v="84"/>
    <x v="131"/>
    <s v="Operation (TM2) _ProcedurePlan"/>
    <s v="Operation (TM2) _ProcedurePlan_Print"/>
    <x v="194"/>
    <m/>
    <m/>
    <m/>
    <s v="VAL Operation"/>
    <x v="1"/>
    <s v=""/>
    <m/>
    <m/>
  </r>
  <r>
    <x v="8"/>
    <x v="18"/>
    <s v="Funktionskloss"/>
    <x v="84"/>
    <x v="8"/>
    <s v="Operation (TM2) _ProcedurePlan"/>
    <s v="Operation (TM2) _ProcedurePlan_Save"/>
    <x v="195"/>
    <m/>
    <m/>
    <m/>
    <s v="VAL Operation"/>
    <x v="1"/>
    <s v=""/>
    <m/>
    <m/>
  </r>
  <r>
    <x v="8"/>
    <x v="18"/>
    <s v="Funktionskloss"/>
    <x v="84"/>
    <x v="6"/>
    <s v="Operation (TM2) _ProcedurePlan"/>
    <s v="Operation (TM2) _ProcedurePlan_Sign"/>
    <x v="191"/>
    <m/>
    <m/>
    <m/>
    <s v="VAL Operation"/>
    <x v="1"/>
    <s v=""/>
    <m/>
    <m/>
  </r>
  <r>
    <x v="10"/>
    <x v="18"/>
    <s v="Funktionskloss"/>
    <x v="84"/>
    <x v="131"/>
    <s v="Operation (TM2) _ProcedurePlan"/>
    <s v="Operation (TM2) _ProcedurePlan_Print"/>
    <x v="194"/>
    <m/>
    <m/>
    <m/>
    <s v="VAL Operation"/>
    <x v="1"/>
    <s v=""/>
    <m/>
    <m/>
  </r>
  <r>
    <x v="11"/>
    <x v="18"/>
    <s v="Funktionskloss"/>
    <x v="84"/>
    <x v="131"/>
    <s v="Operation (TM2) _ProcedurePlan"/>
    <s v="Operation (TM2) _ProcedurePlan_Print"/>
    <x v="194"/>
    <m/>
    <m/>
    <m/>
    <s v="VAL Operation"/>
    <x v="1"/>
    <s v=""/>
    <m/>
    <m/>
  </r>
  <r>
    <x v="4"/>
    <x v="18"/>
    <s v="Funktionskloss"/>
    <x v="84"/>
    <x v="131"/>
    <s v="Operation (TM2) _ProcedurePlan"/>
    <s v="Operation (TM2) _ProcedurePlan_Print"/>
    <x v="194"/>
    <m/>
    <m/>
    <m/>
    <s v="VAL Operation"/>
    <x v="1"/>
    <s v=""/>
    <m/>
    <m/>
  </r>
  <r>
    <x v="0"/>
    <x v="18"/>
    <s v="Funktionskloss"/>
    <x v="50"/>
    <x v="8"/>
    <s v="Operation (TM2) _AnaestheticPlan"/>
    <s v="Operation (TM2) _AnaestheticPlan_Save"/>
    <x v="105"/>
    <m/>
    <m/>
    <m/>
    <s v="VAL Operation"/>
    <x v="1"/>
    <s v=""/>
    <m/>
    <m/>
  </r>
  <r>
    <x v="8"/>
    <x v="18"/>
    <s v="Funktionskloss"/>
    <x v="50"/>
    <x v="8"/>
    <s v="Operation (TM2) _AnaestheticPlan"/>
    <s v="Operation (TM2) _AnaestheticPlan_Save"/>
    <x v="105"/>
    <m/>
    <m/>
    <m/>
    <s v="VAL Operation"/>
    <x v="1"/>
    <s v=""/>
    <m/>
    <m/>
  </r>
  <r>
    <x v="9"/>
    <x v="18"/>
    <s v="Funktionskloss"/>
    <x v="50"/>
    <x v="8"/>
    <s v="Operation (TM2) _AnaestheticPlan"/>
    <s v="Operation (TM2) _AnaestheticPlan_Save"/>
    <x v="105"/>
    <m/>
    <m/>
    <m/>
    <s v="VAL Operation"/>
    <x v="1"/>
    <s v=""/>
    <m/>
    <m/>
  </r>
  <r>
    <x v="0"/>
    <x v="18"/>
    <s v="Funktionskloss"/>
    <x v="84"/>
    <x v="8"/>
    <s v="Operation (TM2) _ProcedurePlan"/>
    <s v="Operation (TM2) _ProcedurePlan_Save"/>
    <x v="195"/>
    <m/>
    <m/>
    <m/>
    <s v="VAL Operation"/>
    <x v="1"/>
    <s v=""/>
    <m/>
    <m/>
  </r>
  <r>
    <x v="1"/>
    <x v="18"/>
    <s v="Funktionskloss"/>
    <x v="84"/>
    <x v="8"/>
    <s v="Operation (TM2) _ProcedurePlan"/>
    <s v="Operation (TM2) _ProcedurePlan_Save"/>
    <x v="195"/>
    <m/>
    <m/>
    <m/>
    <s v="VAL Operation"/>
    <x v="1"/>
    <s v=""/>
    <m/>
    <m/>
  </r>
  <r>
    <x v="2"/>
    <x v="18"/>
    <s v="Funktionskloss"/>
    <x v="84"/>
    <x v="8"/>
    <s v="Operation (TM2) _ProcedurePlan"/>
    <s v="Operation (TM2) _ProcedurePlan_Save"/>
    <x v="195"/>
    <m/>
    <m/>
    <m/>
    <s v="VAL Operation"/>
    <x v="1"/>
    <s v=""/>
    <m/>
    <m/>
  </r>
  <r>
    <x v="10"/>
    <x v="18"/>
    <s v="Funktionskloss"/>
    <x v="84"/>
    <x v="8"/>
    <s v="Operation (TM2) _ProcedurePlan"/>
    <s v="Operation (TM2) _ProcedurePlan_Save"/>
    <x v="195"/>
    <m/>
    <m/>
    <m/>
    <s v="VAL Operation"/>
    <x v="1"/>
    <s v=""/>
    <m/>
    <m/>
  </r>
  <r>
    <x v="10"/>
    <x v="18"/>
    <s v="Funktionskloss"/>
    <x v="84"/>
    <x v="6"/>
    <s v="Operation (TM2) _ProcedurePlan"/>
    <s v="Operation (TM2) _ProcedurePlan_Sign"/>
    <x v="191"/>
    <m/>
    <m/>
    <m/>
    <s v="VAL Operation"/>
    <x v="1"/>
    <s v=""/>
    <m/>
    <m/>
  </r>
  <r>
    <x v="6"/>
    <x v="18"/>
    <s v="Funktionskloss"/>
    <x v="84"/>
    <x v="8"/>
    <s v="Operation (TM2) _ProcedurePlan"/>
    <s v="Operation (TM2) _ProcedurePlan_Save"/>
    <x v="195"/>
    <m/>
    <m/>
    <m/>
    <s v="VAL Operation"/>
    <x v="1"/>
    <s v=""/>
    <m/>
    <m/>
  </r>
  <r>
    <x v="9"/>
    <x v="18"/>
    <s v="Funktionskloss"/>
    <x v="84"/>
    <x v="8"/>
    <s v="Operation (TM2) _ProcedurePlan"/>
    <s v="Operation (TM2) _ProcedurePlan_Save"/>
    <x v="195"/>
    <m/>
    <m/>
    <m/>
    <s v="VAL Operation"/>
    <x v="1"/>
    <s v=""/>
    <m/>
    <m/>
  </r>
  <r>
    <x v="11"/>
    <x v="18"/>
    <s v="Funktionskloss"/>
    <x v="84"/>
    <x v="8"/>
    <s v="Operation (TM2) _ProcedurePlan"/>
    <s v="Operation (TM2) _ProcedurePlan_Save"/>
    <x v="195"/>
    <m/>
    <m/>
    <m/>
    <s v="VAL Operation"/>
    <x v="1"/>
    <s v=""/>
    <m/>
    <m/>
  </r>
  <r>
    <x v="8"/>
    <x v="18"/>
    <s v="Funktionskloss"/>
    <x v="85"/>
    <x v="8"/>
    <s v="Operation (TM2) _SurgicalRecord"/>
    <s v="Operation (TM2) _SurgicalRecord_Save"/>
    <x v="196"/>
    <m/>
    <m/>
    <m/>
    <s v="VAL Operation"/>
    <x v="1"/>
    <s v=""/>
    <m/>
    <m/>
  </r>
  <r>
    <x v="9"/>
    <x v="18"/>
    <s v="Funktionskloss"/>
    <x v="85"/>
    <x v="8"/>
    <s v="Operation (TM2) _SurgicalRecord"/>
    <s v="Operation (TM2) _SurgicalRecord_Save"/>
    <x v="196"/>
    <m/>
    <m/>
    <m/>
    <s v="VAL Operation"/>
    <x v="1"/>
    <s v=""/>
    <m/>
    <m/>
  </r>
  <r>
    <x v="4"/>
    <x v="18"/>
    <s v="Funktionskloss"/>
    <x v="84"/>
    <x v="8"/>
    <s v="Operation (TM2) _ProcedurePlan"/>
    <s v="Operation (TM2) _ProcedurePlan_Save"/>
    <x v="195"/>
    <m/>
    <m/>
    <m/>
    <s v="VAL Operation"/>
    <x v="1"/>
    <s v=""/>
    <m/>
    <m/>
  </r>
  <r>
    <x v="4"/>
    <x v="18"/>
    <s v="Funktionskloss"/>
    <x v="84"/>
    <x v="6"/>
    <s v="Operation (TM2) _ProcedurePlan"/>
    <s v="Operation (TM2) _ProcedurePlan_Sign"/>
    <x v="191"/>
    <m/>
    <m/>
    <m/>
    <s v="VAL Operation"/>
    <x v="1"/>
    <s v=""/>
    <m/>
    <m/>
  </r>
  <r>
    <x v="0"/>
    <x v="18"/>
    <s v="Funktionskloss"/>
    <x v="85"/>
    <x v="8"/>
    <s v="Operation (TM2) _SurgicalRecord"/>
    <s v="Operation (TM2) _SurgicalRecord_Save"/>
    <x v="196"/>
    <m/>
    <m/>
    <m/>
    <s v="VAL Operation"/>
    <x v="1"/>
    <s v=""/>
    <m/>
    <m/>
  </r>
  <r>
    <x v="0"/>
    <x v="18"/>
    <s v="Funktionskloss"/>
    <x v="85"/>
    <x v="6"/>
    <s v="Operation (TM2) _SurgicalRecord"/>
    <s v="Operation (TM2) _SurgicalRecord_Sign"/>
    <x v="193"/>
    <m/>
    <m/>
    <m/>
    <s v="VAL Operation"/>
    <x v="1"/>
    <s v=""/>
    <m/>
    <m/>
  </r>
  <r>
    <x v="1"/>
    <x v="18"/>
    <s v="Funktionskloss"/>
    <x v="85"/>
    <x v="8"/>
    <s v="Operation (TM2) _SurgicalRecord"/>
    <s v="Operation (TM2) _SurgicalRecord_Save"/>
    <x v="196"/>
    <m/>
    <m/>
    <m/>
    <s v="VAL Operation"/>
    <x v="1"/>
    <s v=""/>
    <m/>
    <m/>
  </r>
  <r>
    <x v="1"/>
    <x v="18"/>
    <s v="Funktionskloss"/>
    <x v="85"/>
    <x v="6"/>
    <s v="Operation (TM2) _SurgicalRecord"/>
    <s v="Operation (TM2) _SurgicalRecord_Sign"/>
    <x v="193"/>
    <m/>
    <m/>
    <m/>
    <s v="VAL Operation"/>
    <x v="1"/>
    <s v=""/>
    <m/>
    <m/>
  </r>
  <r>
    <x v="2"/>
    <x v="18"/>
    <s v="Funktionskloss"/>
    <x v="85"/>
    <x v="8"/>
    <s v="Operation (TM2) _SurgicalRecord"/>
    <s v="Operation (TM2) _SurgicalRecord_Save"/>
    <x v="196"/>
    <m/>
    <m/>
    <m/>
    <s v="VAL Operation"/>
    <x v="1"/>
    <s v=""/>
    <m/>
    <m/>
  </r>
  <r>
    <x v="2"/>
    <x v="18"/>
    <s v="Funktionskloss"/>
    <x v="85"/>
    <x v="6"/>
    <s v="Operation (TM2) _SurgicalRecord"/>
    <s v="Operation (TM2) _SurgicalRecord_Sign"/>
    <x v="193"/>
    <m/>
    <m/>
    <m/>
    <s v="VAL Operation"/>
    <x v="1"/>
    <s v=""/>
    <m/>
    <m/>
  </r>
  <r>
    <x v="3"/>
    <x v="18"/>
    <s v="Funktionskloss"/>
    <x v="85"/>
    <x v="8"/>
    <s v="Operation (TM2) _SurgicalRecord"/>
    <s v="Operation (TM2) _SurgicalRecord_Save"/>
    <x v="196"/>
    <m/>
    <m/>
    <m/>
    <s v="VAL Operation"/>
    <x v="1"/>
    <s v=""/>
    <m/>
    <m/>
  </r>
  <r>
    <x v="3"/>
    <x v="18"/>
    <s v="Funktionskloss"/>
    <x v="85"/>
    <x v="6"/>
    <s v="Operation (TM2) _SurgicalRecord"/>
    <s v="Operation (TM2) _SurgicalRecord_Sign"/>
    <x v="193"/>
    <m/>
    <m/>
    <m/>
    <s v="VAL Operation"/>
    <x v="1"/>
    <s v=""/>
    <m/>
    <m/>
  </r>
  <r>
    <x v="12"/>
    <x v="18"/>
    <s v="Funktionskloss"/>
    <x v="85"/>
    <x v="8"/>
    <s v="Operation (TM2) _SurgicalRecord"/>
    <s v="Operation (TM2) _SurgicalRecord_Save"/>
    <x v="196"/>
    <m/>
    <m/>
    <m/>
    <s v="VAL Operation"/>
    <x v="1"/>
    <s v=""/>
    <m/>
    <m/>
  </r>
  <r>
    <x v="12"/>
    <x v="18"/>
    <s v="Funktionskloss"/>
    <x v="85"/>
    <x v="6"/>
    <s v="Operation (TM2) _SurgicalRecord"/>
    <s v="Operation (TM2) _SurgicalRecord_Sign"/>
    <x v="193"/>
    <m/>
    <m/>
    <m/>
    <s v="VAL Operation"/>
    <x v="1"/>
    <s v=""/>
    <m/>
    <m/>
  </r>
  <r>
    <x v="5"/>
    <x v="18"/>
    <s v="Funktionskloss"/>
    <x v="85"/>
    <x v="8"/>
    <s v="Operation (TM2) _SurgicalRecord"/>
    <s v="Operation (TM2) _SurgicalRecord_Save"/>
    <x v="196"/>
    <m/>
    <m/>
    <m/>
    <s v="VAL Operation"/>
    <x v="1"/>
    <s v=""/>
    <m/>
    <m/>
  </r>
  <r>
    <x v="5"/>
    <x v="18"/>
    <s v="Funktionskloss"/>
    <x v="85"/>
    <x v="6"/>
    <s v="Operation (TM2) _SurgicalRecord"/>
    <s v="Operation (TM2) _SurgicalRecord_Sign"/>
    <x v="193"/>
    <m/>
    <m/>
    <m/>
    <s v="VAL Operation"/>
    <x v="1"/>
    <s v=""/>
    <m/>
    <m/>
  </r>
  <r>
    <x v="6"/>
    <x v="18"/>
    <s v="Funktionskloss"/>
    <x v="85"/>
    <x v="8"/>
    <s v="Operation (TM2) _SurgicalRecord"/>
    <s v="Operation (TM2) _SurgicalRecord_Save"/>
    <x v="196"/>
    <m/>
    <m/>
    <m/>
    <s v="VAL Operation"/>
    <x v="1"/>
    <s v=""/>
    <m/>
    <m/>
  </r>
  <r>
    <x v="6"/>
    <x v="18"/>
    <s v="Funktionskloss"/>
    <x v="85"/>
    <x v="6"/>
    <s v="Operation (TM2) _SurgicalRecord"/>
    <s v="Operation (TM2) _SurgicalRecord_Sign"/>
    <x v="193"/>
    <m/>
    <m/>
    <m/>
    <s v="VAL Operation"/>
    <x v="1"/>
    <s v=""/>
    <m/>
    <m/>
  </r>
  <r>
    <x v="7"/>
    <x v="18"/>
    <s v="Funktionskloss"/>
    <x v="85"/>
    <x v="8"/>
    <s v="Operation (TM2) _SurgicalRecord"/>
    <s v="Operation (TM2) _SurgicalRecord_Save"/>
    <x v="196"/>
    <m/>
    <m/>
    <m/>
    <s v="VAL Operation"/>
    <x v="1"/>
    <s v=""/>
    <m/>
    <m/>
  </r>
  <r>
    <x v="7"/>
    <x v="18"/>
    <s v="Funktionskloss"/>
    <x v="85"/>
    <x v="6"/>
    <s v="Operation (TM2) _SurgicalRecord"/>
    <s v="Operation (TM2) _SurgicalRecord_Sign"/>
    <x v="193"/>
    <m/>
    <m/>
    <m/>
    <s v="VAL Operation"/>
    <x v="1"/>
    <s v=""/>
    <m/>
    <m/>
  </r>
  <r>
    <x v="10"/>
    <x v="18"/>
    <s v="Funktionskloss"/>
    <x v="85"/>
    <x v="8"/>
    <s v="Operation (TM2) _SurgicalRecord"/>
    <s v="Operation (TM2) _SurgicalRecord_Save"/>
    <x v="196"/>
    <m/>
    <m/>
    <m/>
    <s v="VAL Operation"/>
    <x v="1"/>
    <s v=""/>
    <m/>
    <m/>
  </r>
  <r>
    <x v="11"/>
    <x v="18"/>
    <s v="Funktionskloss"/>
    <x v="85"/>
    <x v="8"/>
    <s v="Operation (TM2) _SurgicalRecord"/>
    <s v="Operation (TM2) _SurgicalRecord_Save"/>
    <x v="196"/>
    <m/>
    <m/>
    <m/>
    <s v="VAL Operation"/>
    <x v="1"/>
    <s v=""/>
    <m/>
    <m/>
  </r>
  <r>
    <x v="0"/>
    <x v="18"/>
    <s v="Funktionskloss"/>
    <x v="50"/>
    <x v="3"/>
    <s v="Operation (TM2) _AnaestheticPlan"/>
    <s v="Operation (TM2) _AnaestheticPlan_Open"/>
    <x v="108"/>
    <m/>
    <m/>
    <m/>
    <s v="VAL Operation"/>
    <x v="1"/>
    <s v=""/>
    <m/>
    <m/>
  </r>
  <r>
    <x v="1"/>
    <x v="18"/>
    <s v="Funktionskloss"/>
    <x v="50"/>
    <x v="3"/>
    <s v="Operation (TM2) _AnaestheticPlan"/>
    <s v="Operation (TM2) _AnaestheticPlan_Open"/>
    <x v="197"/>
    <m/>
    <m/>
    <m/>
    <s v="VAL Operation"/>
    <x v="1"/>
    <s v=""/>
    <m/>
    <m/>
  </r>
  <r>
    <x v="2"/>
    <x v="18"/>
    <s v="Funktionskloss"/>
    <x v="50"/>
    <x v="3"/>
    <s v="Operation (TM2) _AnaestheticPlan"/>
    <s v="Operation (TM2) _AnaestheticPlan_Open"/>
    <x v="108"/>
    <m/>
    <m/>
    <m/>
    <s v="VAL Operation"/>
    <x v="1"/>
    <s v=""/>
    <m/>
    <m/>
  </r>
  <r>
    <x v="10"/>
    <x v="18"/>
    <s v="Funktionskloss"/>
    <x v="85"/>
    <x v="6"/>
    <s v="Operation (TM2) _SurgicalRecord"/>
    <s v="Operation (TM2) _SurgicalRecord_Sign"/>
    <x v="193"/>
    <m/>
    <m/>
    <m/>
    <s v="VAL Operation"/>
    <x v="1"/>
    <s v=""/>
    <m/>
    <m/>
  </r>
  <r>
    <x v="6"/>
    <x v="18"/>
    <s v="Funktionskloss"/>
    <x v="50"/>
    <x v="3"/>
    <s v="Operation (TM2) _AnaestheticPlan"/>
    <s v="Operation (TM2) _AnaestheticPlan_Open"/>
    <x v="108"/>
    <m/>
    <m/>
    <m/>
    <s v="VAL Operation"/>
    <x v="1"/>
    <s v=""/>
    <m/>
    <m/>
  </r>
  <r>
    <x v="8"/>
    <x v="18"/>
    <s v="Funktionskloss"/>
    <x v="50"/>
    <x v="3"/>
    <s v="Operation (TM2) _AnaestheticPlan"/>
    <s v="Operation (TM2) _AnaestheticPlan_Open"/>
    <x v="108"/>
    <m/>
    <m/>
    <m/>
    <s v="VAL Operation"/>
    <x v="1"/>
    <s v=""/>
    <m/>
    <m/>
  </r>
  <r>
    <x v="4"/>
    <x v="18"/>
    <s v="Funktionskloss"/>
    <x v="85"/>
    <x v="8"/>
    <s v="Operation (TM2) _SurgicalRecord"/>
    <s v="Operation (TM2) _SurgicalRecord_Save"/>
    <x v="196"/>
    <m/>
    <m/>
    <m/>
    <s v="VAL Operation"/>
    <x v="1"/>
    <s v=""/>
    <m/>
    <m/>
  </r>
  <r>
    <x v="4"/>
    <x v="18"/>
    <s v="Funktionskloss"/>
    <x v="85"/>
    <x v="6"/>
    <s v="Operation (TM2) _SurgicalRecord"/>
    <s v="Operation (TM2) _SurgicalRecord_Sign"/>
    <x v="193"/>
    <m/>
    <m/>
    <m/>
    <s v="VAL Operation"/>
    <x v="1"/>
    <s v=""/>
    <m/>
    <m/>
  </r>
  <r>
    <x v="9"/>
    <x v="18"/>
    <s v="Funktionskloss"/>
    <x v="50"/>
    <x v="3"/>
    <s v="Operation (TM2) _AnaestheticPlan"/>
    <s v="Operation (TM2) _AnaestheticPlan_Open"/>
    <x v="108"/>
    <m/>
    <m/>
    <m/>
    <s v="VAL Operation"/>
    <x v="1"/>
    <s v=""/>
    <m/>
    <m/>
  </r>
  <r>
    <x v="5"/>
    <x v="18"/>
    <s v="Funktionskloss"/>
    <x v="49"/>
    <x v="70"/>
    <s v="Operation (TM2) _TheatreCaseConfirmation"/>
    <s v="Operation (TM2) _TheatreCaseConfirmation_Confirm schedule"/>
    <x v="104"/>
    <m/>
    <m/>
    <m/>
    <s v="VAL Operation"/>
    <x v="1"/>
    <s v=""/>
    <m/>
    <m/>
  </r>
  <r>
    <x v="6"/>
    <x v="18"/>
    <s v="Funktionskloss"/>
    <x v="49"/>
    <x v="70"/>
    <s v="Operation (TM2) _TheatreCaseConfirmation"/>
    <s v="Operation (TM2) _TheatreCaseConfirmation_Confirm schedule"/>
    <x v="104"/>
    <m/>
    <m/>
    <m/>
    <s v="VAL Operation"/>
    <x v="1"/>
    <s v=""/>
    <m/>
    <m/>
  </r>
  <r>
    <x v="7"/>
    <x v="18"/>
    <s v="Funktionskloss"/>
    <x v="49"/>
    <x v="70"/>
    <s v="Operation (TM2) _TheatreCaseConfirmation"/>
    <s v="Operation (TM2) _TheatreCaseConfirmation_Confirm schedule"/>
    <x v="104"/>
    <m/>
    <m/>
    <m/>
    <s v="VAL Operation"/>
    <x v="1"/>
    <s v=""/>
    <m/>
    <m/>
  </r>
  <r>
    <x v="8"/>
    <x v="18"/>
    <s v="Funktionskloss"/>
    <x v="49"/>
    <x v="70"/>
    <s v="Operation (TM2) _TheatreCaseConfirmation"/>
    <s v="Operation (TM2) _TheatreCaseConfirmation_Confirm schedule"/>
    <x v="104"/>
    <m/>
    <m/>
    <m/>
    <s v="VAL Operation"/>
    <x v="1"/>
    <s v=""/>
    <m/>
    <m/>
  </r>
  <r>
    <x v="10"/>
    <x v="18"/>
    <s v="Funktionskloss"/>
    <x v="49"/>
    <x v="70"/>
    <s v="Operation (TM2) _TheatreCaseConfirmation"/>
    <s v="Operation (TM2) _TheatreCaseConfirmation_Confirm schedule"/>
    <x v="104"/>
    <m/>
    <m/>
    <m/>
    <s v="VAL Operation"/>
    <x v="1"/>
    <s v=""/>
    <m/>
    <m/>
  </r>
  <r>
    <x v="4"/>
    <x v="18"/>
    <s v="Funktionskloss"/>
    <x v="49"/>
    <x v="70"/>
    <s v="Operation (TM2) _TheatreCaseConfirmation"/>
    <s v="Operation (TM2) _TheatreCaseConfirmation_Confirm schedule"/>
    <x v="104"/>
    <m/>
    <m/>
    <m/>
    <s v="VAL Operation"/>
    <x v="1"/>
    <s v=""/>
    <m/>
    <m/>
  </r>
  <r>
    <x v="0"/>
    <x v="18"/>
    <s v="Funktionskloss"/>
    <x v="49"/>
    <x v="132"/>
    <s v="Operation (TM2) _TheatreCaseConfirmation"/>
    <s v="Operation (TM2) _TheatreCaseConfirmation_Unconfirm schedule"/>
    <x v="198"/>
    <m/>
    <m/>
    <m/>
    <s v="VAL Operation"/>
    <x v="1"/>
    <s v=""/>
    <m/>
    <m/>
  </r>
  <r>
    <x v="13"/>
    <x v="15"/>
    <s v="Rättighetsnod"/>
    <x v="37"/>
    <x v="45"/>
    <s v="Läkemedel_Consumables"/>
    <s v="Läkemedel_Consumables_Print patient instruction"/>
    <x v="71"/>
    <m/>
    <m/>
    <m/>
    <s v="EXP Läkemedel"/>
    <x v="0"/>
    <s v="Grundbehörighet"/>
    <m/>
    <m/>
  </r>
  <r>
    <x v="9"/>
    <x v="18"/>
    <s v="Funktionskloss"/>
    <x v="49"/>
    <x v="132"/>
    <s v="Operation (TM2) _TheatreCaseConfirmation"/>
    <s v="Operation (TM2) _TheatreCaseConfirmation_Unconfirm schedule"/>
    <x v="198"/>
    <m/>
    <m/>
    <m/>
    <s v="VAL Operation"/>
    <x v="1"/>
    <s v=""/>
    <m/>
    <m/>
  </r>
  <r>
    <x v="11"/>
    <x v="18"/>
    <s v="Funktionskloss"/>
    <x v="49"/>
    <x v="132"/>
    <s v="Operation (TM2) _TheatreCaseConfirmation"/>
    <s v="Operation (TM2) _TheatreCaseConfirmation_Unconfirm schedule"/>
    <x v="198"/>
    <m/>
    <m/>
    <m/>
    <s v="VAL Operation"/>
    <x v="1"/>
    <s v=""/>
    <m/>
    <m/>
  </r>
  <r>
    <x v="1"/>
    <x v="18"/>
    <s v="Funktionskloss"/>
    <x v="49"/>
    <x v="132"/>
    <s v="Operation (TM2) _TheatreCaseConfirmation"/>
    <s v="Operation (TM2) _TheatreCaseConfirmation_Unconfirm schedule"/>
    <x v="198"/>
    <m/>
    <m/>
    <m/>
    <s v="VAL Operation"/>
    <x v="1"/>
    <s v=""/>
    <m/>
    <m/>
  </r>
  <r>
    <x v="2"/>
    <x v="18"/>
    <s v="Funktionskloss"/>
    <x v="49"/>
    <x v="132"/>
    <s v="Operation (TM2) _TheatreCaseConfirmation"/>
    <s v="Operation (TM2) _TheatreCaseConfirmation_Unconfirm schedule"/>
    <x v="198"/>
    <m/>
    <m/>
    <m/>
    <s v="VAL Operation"/>
    <x v="1"/>
    <s v=""/>
    <m/>
    <m/>
  </r>
  <r>
    <x v="3"/>
    <x v="18"/>
    <s v="Funktionskloss"/>
    <x v="49"/>
    <x v="132"/>
    <s v="Operation (TM2) _TheatreCaseConfirmation"/>
    <s v="Operation (TM2) _TheatreCaseConfirmation_Unconfirm schedule"/>
    <x v="198"/>
    <m/>
    <m/>
    <m/>
    <s v="VAL Operation"/>
    <x v="1"/>
    <s v=""/>
    <m/>
    <m/>
  </r>
  <r>
    <x v="12"/>
    <x v="18"/>
    <s v="Funktionskloss"/>
    <x v="49"/>
    <x v="132"/>
    <s v="Operation (TM2) _TheatreCaseConfirmation"/>
    <s v="Operation (TM2) _TheatreCaseConfirmation_Unconfirm schedule"/>
    <x v="198"/>
    <m/>
    <m/>
    <m/>
    <s v="VAL Operation"/>
    <x v="1"/>
    <s v=""/>
    <m/>
    <m/>
  </r>
  <r>
    <x v="5"/>
    <x v="18"/>
    <s v="Funktionskloss"/>
    <x v="49"/>
    <x v="132"/>
    <s v="Operation (TM2) _TheatreCaseConfirmation"/>
    <s v="Operation (TM2) _TheatreCaseConfirmation_Unconfirm schedule"/>
    <x v="198"/>
    <m/>
    <m/>
    <m/>
    <s v="VAL Operation"/>
    <x v="1"/>
    <s v=""/>
    <m/>
    <m/>
  </r>
  <r>
    <x v="6"/>
    <x v="18"/>
    <s v="Funktionskloss"/>
    <x v="49"/>
    <x v="132"/>
    <s v="Operation (TM2) _TheatreCaseConfirmation"/>
    <s v="Operation (TM2) _TheatreCaseConfirmation_Unconfirm schedule"/>
    <x v="198"/>
    <m/>
    <m/>
    <m/>
    <s v="VAL Operation"/>
    <x v="1"/>
    <s v=""/>
    <m/>
    <m/>
  </r>
  <r>
    <x v="10"/>
    <x v="18"/>
    <s v="Funktionskloss"/>
    <x v="50"/>
    <x v="3"/>
    <s v="Operation (TM2) _AnaestheticPlan"/>
    <s v="Operation (TM2) _AnaestheticPlan_Open"/>
    <x v="108"/>
    <m/>
    <m/>
    <m/>
    <s v="VAL Operation"/>
    <x v="1"/>
    <s v=""/>
    <m/>
    <m/>
  </r>
  <r>
    <x v="11"/>
    <x v="18"/>
    <s v="Funktionskloss"/>
    <x v="50"/>
    <x v="3"/>
    <s v="Operation (TM2) _AnaestheticPlan"/>
    <s v="Operation (TM2) _AnaestheticPlan_Open"/>
    <x v="108"/>
    <m/>
    <m/>
    <m/>
    <s v="VAL Operation"/>
    <x v="1"/>
    <s v=""/>
    <m/>
    <m/>
  </r>
  <r>
    <x v="4"/>
    <x v="18"/>
    <s v="Funktionskloss"/>
    <x v="50"/>
    <x v="3"/>
    <s v="Operation (TM2) _AnaestheticPlan"/>
    <s v="Operation (TM2) _AnaestheticPlan_Open"/>
    <x v="108"/>
    <m/>
    <m/>
    <m/>
    <s v="VAL Operation"/>
    <x v="1"/>
    <s v=""/>
    <m/>
    <m/>
  </r>
  <r>
    <x v="0"/>
    <x v="18"/>
    <s v="Funktionskloss"/>
    <x v="84"/>
    <x v="3"/>
    <s v="Operation (TM2) _ProcedurePlan"/>
    <s v="Operation (TM2) _ProcedurePlan_Open"/>
    <x v="192"/>
    <m/>
    <m/>
    <m/>
    <s v="VAL Operation"/>
    <x v="1"/>
    <s v=""/>
    <m/>
    <m/>
  </r>
  <r>
    <x v="7"/>
    <x v="18"/>
    <s v="Funktionskloss"/>
    <x v="49"/>
    <x v="132"/>
    <s v="Operation (TM2) _TheatreCaseConfirmation"/>
    <s v="Operation (TM2) _TheatreCaseConfirmation_Unconfirm schedule"/>
    <x v="198"/>
    <m/>
    <m/>
    <m/>
    <s v="VAL Operation"/>
    <x v="1"/>
    <s v=""/>
    <m/>
    <m/>
  </r>
  <r>
    <x v="8"/>
    <x v="18"/>
    <s v="Funktionskloss"/>
    <x v="49"/>
    <x v="132"/>
    <s v="Operation (TM2) _TheatreCaseConfirmation"/>
    <s v="Operation (TM2) _TheatreCaseConfirmation_Unconfirm schedule"/>
    <x v="198"/>
    <m/>
    <m/>
    <m/>
    <s v="VAL Operation"/>
    <x v="1"/>
    <s v=""/>
    <m/>
    <m/>
  </r>
  <r>
    <x v="1"/>
    <x v="18"/>
    <s v="Funktionskloss"/>
    <x v="84"/>
    <x v="3"/>
    <s v="Operation (TM2) _ProcedurePlan"/>
    <s v="Operation (TM2) _ProcedurePlan_Open"/>
    <x v="192"/>
    <m/>
    <m/>
    <m/>
    <s v="VAL Operation"/>
    <x v="1"/>
    <s v=""/>
    <m/>
    <m/>
  </r>
  <r>
    <x v="3"/>
    <x v="18"/>
    <s v="Funktionskloss"/>
    <x v="84"/>
    <x v="3"/>
    <s v="Operation (TM2) _ProcedurePlan"/>
    <s v="Operation (TM2) _ProcedurePlan_Open"/>
    <x v="192"/>
    <m/>
    <m/>
    <m/>
    <s v="VAL Operation"/>
    <x v="1"/>
    <s v=""/>
    <m/>
    <m/>
  </r>
  <r>
    <x v="10"/>
    <x v="18"/>
    <s v="Funktionskloss"/>
    <x v="49"/>
    <x v="132"/>
    <s v="Operation (TM2) _TheatreCaseConfirmation"/>
    <s v="Operation (TM2) _TheatreCaseConfirmation_Unconfirm schedule"/>
    <x v="198"/>
    <m/>
    <m/>
    <m/>
    <s v="VAL Operation"/>
    <x v="1"/>
    <s v=""/>
    <m/>
    <m/>
  </r>
  <r>
    <x v="4"/>
    <x v="18"/>
    <s v="Funktionskloss"/>
    <x v="49"/>
    <x v="132"/>
    <s v="Operation (TM2) _TheatreCaseConfirmation"/>
    <s v="Operation (TM2) _TheatreCaseConfirmation_Unconfirm schedule"/>
    <x v="198"/>
    <m/>
    <m/>
    <m/>
    <s v="VAL Operation"/>
    <x v="1"/>
    <s v=""/>
    <m/>
    <m/>
  </r>
  <r>
    <x v="6"/>
    <x v="18"/>
    <s v="Funktionskloss"/>
    <x v="84"/>
    <x v="3"/>
    <s v="Operation (TM2) _ProcedurePlan"/>
    <s v="Operation (TM2) _ProcedurePlan_Open"/>
    <x v="192"/>
    <m/>
    <m/>
    <m/>
    <s v="VAL Operation"/>
    <x v="1"/>
    <s v=""/>
    <m/>
    <m/>
  </r>
  <r>
    <x v="1"/>
    <x v="18"/>
    <s v="Funktionskloss"/>
    <x v="51"/>
    <x v="71"/>
    <s v="Operation (TM2) _WaypointRegistration"/>
    <s v="Operation (TM2) _WaypointRegistration_Register"/>
    <x v="109"/>
    <m/>
    <m/>
    <m/>
    <s v="VAL Operation"/>
    <x v="1"/>
    <s v=""/>
    <m/>
    <m/>
  </r>
  <r>
    <x v="2"/>
    <x v="18"/>
    <s v="Funktionskloss"/>
    <x v="51"/>
    <x v="71"/>
    <s v="Operation (TM2) _WaypointRegistration"/>
    <s v="Operation (TM2) _WaypointRegistration_Register"/>
    <x v="109"/>
    <m/>
    <m/>
    <m/>
    <s v="VAL Operation"/>
    <x v="1"/>
    <s v=""/>
    <m/>
    <m/>
  </r>
  <r>
    <x v="3"/>
    <x v="18"/>
    <s v="Funktionskloss"/>
    <x v="51"/>
    <x v="71"/>
    <s v="Operation (TM2) _WaypointRegistration"/>
    <s v="Operation (TM2) _WaypointRegistration_Register"/>
    <x v="109"/>
    <m/>
    <m/>
    <m/>
    <s v="VAL Operation"/>
    <x v="1"/>
    <s v=""/>
    <m/>
    <m/>
  </r>
  <r>
    <x v="12"/>
    <x v="18"/>
    <s v="Funktionskloss"/>
    <x v="51"/>
    <x v="71"/>
    <s v="Operation (TM2) _WaypointRegistration"/>
    <s v="Operation (TM2) _WaypointRegistration_Register"/>
    <x v="109"/>
    <m/>
    <m/>
    <m/>
    <s v="VAL Operation"/>
    <x v="1"/>
    <s v=""/>
    <m/>
    <m/>
  </r>
  <r>
    <x v="5"/>
    <x v="18"/>
    <s v="Funktionskloss"/>
    <x v="51"/>
    <x v="71"/>
    <s v="Operation (TM2) _WaypointRegistration"/>
    <s v="Operation (TM2) _WaypointRegistration_Register"/>
    <x v="109"/>
    <m/>
    <m/>
    <m/>
    <s v="VAL Operation"/>
    <x v="1"/>
    <s v=""/>
    <m/>
    <m/>
  </r>
  <r>
    <x v="6"/>
    <x v="18"/>
    <s v="Funktionskloss"/>
    <x v="51"/>
    <x v="71"/>
    <s v="Operation (TM2) _WaypointRegistration"/>
    <s v="Operation (TM2) _WaypointRegistration_Register"/>
    <x v="109"/>
    <m/>
    <m/>
    <m/>
    <s v="VAL Operation"/>
    <x v="1"/>
    <s v=""/>
    <m/>
    <m/>
  </r>
  <r>
    <x v="7"/>
    <x v="18"/>
    <s v="Funktionskloss"/>
    <x v="51"/>
    <x v="71"/>
    <s v="Operation (TM2) _WaypointRegistration"/>
    <s v="Operation (TM2) _WaypointRegistration_Register"/>
    <x v="109"/>
    <m/>
    <m/>
    <m/>
    <s v="VAL Operation"/>
    <x v="1"/>
    <s v=""/>
    <m/>
    <m/>
  </r>
  <r>
    <x v="8"/>
    <x v="18"/>
    <s v="Funktionskloss"/>
    <x v="84"/>
    <x v="3"/>
    <s v="Operation (TM2) _ProcedurePlan"/>
    <s v="Operation (TM2) _ProcedurePlan_Open"/>
    <x v="192"/>
    <m/>
    <m/>
    <m/>
    <s v="VAL Operation"/>
    <x v="1"/>
    <s v=""/>
    <m/>
    <m/>
  </r>
  <r>
    <x v="13"/>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9"/>
    <x v="18"/>
    <s v="Funktionskloss"/>
    <x v="84"/>
    <x v="3"/>
    <s v="Operation (TM2) _ProcedurePlan"/>
    <s v="Operation (TM2) _ProcedurePlan_Open"/>
    <x v="192"/>
    <m/>
    <m/>
    <m/>
    <s v="VAL Operation"/>
    <x v="1"/>
    <s v=""/>
    <m/>
    <m/>
  </r>
  <r>
    <x v="10"/>
    <x v="18"/>
    <s v="Funktionskloss"/>
    <x v="84"/>
    <x v="3"/>
    <s v="Operation (TM2) _ProcedurePlan"/>
    <s v="Operation (TM2) _ProcedurePlan_Open"/>
    <x v="192"/>
    <m/>
    <m/>
    <m/>
    <s v="VAL Operation"/>
    <x v="1"/>
    <s v=""/>
    <m/>
    <m/>
  </r>
  <r>
    <x v="11"/>
    <x v="18"/>
    <s v="Funktionskloss"/>
    <x v="84"/>
    <x v="3"/>
    <s v="Operation (TM2) _ProcedurePlan"/>
    <s v="Operation (TM2) _ProcedurePlan_Open"/>
    <x v="192"/>
    <m/>
    <m/>
    <m/>
    <s v="VAL Operation"/>
    <x v="1"/>
    <s v=""/>
    <m/>
    <m/>
  </r>
  <r>
    <x v="4"/>
    <x v="18"/>
    <s v="Funktionskloss"/>
    <x v="84"/>
    <x v="3"/>
    <s v="Operation (TM2) _ProcedurePlan"/>
    <s v="Operation (TM2) _ProcedurePlan_Open"/>
    <x v="192"/>
    <m/>
    <m/>
    <m/>
    <s v="VAL Operation"/>
    <x v="1"/>
    <s v=""/>
    <m/>
    <m/>
  </r>
  <r>
    <x v="0"/>
    <x v="18"/>
    <s v="Funktionskloss"/>
    <x v="4"/>
    <x v="133"/>
    <s v="Operation (TM2) _View"/>
    <s v="Operation (TM2) _View_Open Program view"/>
    <x v="199"/>
    <m/>
    <m/>
    <m/>
    <s v="VAL Operation"/>
    <x v="1"/>
    <s v=""/>
    <m/>
    <m/>
  </r>
  <r>
    <x v="1"/>
    <x v="18"/>
    <s v="Funktionskloss"/>
    <x v="4"/>
    <x v="133"/>
    <s v="Operation (TM2) _View"/>
    <s v="Operation (TM2) _View_Open Program view"/>
    <x v="199"/>
    <m/>
    <m/>
    <m/>
    <s v="VAL Operation"/>
    <x v="1"/>
    <s v=""/>
    <m/>
    <m/>
  </r>
  <r>
    <x v="2"/>
    <x v="18"/>
    <s v="Funktionskloss"/>
    <x v="4"/>
    <x v="133"/>
    <s v="Operation (TM2) _View"/>
    <s v="Operation (TM2) _View_Open Program view"/>
    <x v="199"/>
    <m/>
    <m/>
    <m/>
    <s v="VAL Operation"/>
    <x v="1"/>
    <s v=""/>
    <m/>
    <m/>
  </r>
  <r>
    <x v="3"/>
    <x v="18"/>
    <s v="Funktionskloss"/>
    <x v="4"/>
    <x v="133"/>
    <s v="Operation (TM2) _View"/>
    <s v="Operation (TM2) _View_Open Program view"/>
    <x v="199"/>
    <m/>
    <m/>
    <m/>
    <s v="VAL Operation"/>
    <x v="1"/>
    <s v=""/>
    <m/>
    <m/>
  </r>
  <r>
    <x v="6"/>
    <x v="18"/>
    <s v="Funktionskloss"/>
    <x v="4"/>
    <x v="133"/>
    <s v="Operation (TM2) _View"/>
    <s v="Operation (TM2) _View_Open Program view"/>
    <x v="199"/>
    <m/>
    <m/>
    <m/>
    <s v="VAL Operation"/>
    <x v="1"/>
    <s v=""/>
    <m/>
    <m/>
  </r>
  <r>
    <x v="7"/>
    <x v="18"/>
    <s v="Funktionskloss"/>
    <x v="4"/>
    <x v="133"/>
    <s v="Operation (TM2) _View"/>
    <s v="Operation (TM2) _View_Open Program view"/>
    <x v="199"/>
    <m/>
    <m/>
    <m/>
    <s v="VAL Operation"/>
    <x v="1"/>
    <s v=""/>
    <m/>
    <m/>
  </r>
  <r>
    <x v="8"/>
    <x v="18"/>
    <s v="Funktionskloss"/>
    <x v="4"/>
    <x v="133"/>
    <s v="Operation (TM2) _View"/>
    <s v="Operation (TM2) _View_Open Program view"/>
    <x v="199"/>
    <m/>
    <m/>
    <m/>
    <s v="VAL Operation"/>
    <x v="1"/>
    <s v=""/>
    <m/>
    <m/>
  </r>
  <r>
    <x v="13"/>
    <x v="15"/>
    <s v="Rättighetsnod"/>
    <x v="33"/>
    <x v="45"/>
    <s v="Läkemedel_Nutrition products"/>
    <s v="Läkemedel_Nutrition products_Print patient instruction"/>
    <x v="84"/>
    <m/>
    <m/>
    <m/>
    <s v="EXP Läkemedel"/>
    <x v="0"/>
    <s v="Grundbehörighet"/>
    <m/>
    <m/>
  </r>
  <r>
    <x v="12"/>
    <x v="18"/>
    <s v="Funktionskloss"/>
    <x v="4"/>
    <x v="133"/>
    <s v="Operation (TM2) _View"/>
    <s v="Operation (TM2) _View_Open Program view"/>
    <x v="199"/>
    <m/>
    <m/>
    <m/>
    <s v="VAL Operation"/>
    <x v="1"/>
    <s v=""/>
    <m/>
    <m/>
  </r>
  <r>
    <x v="12"/>
    <x v="18"/>
    <s v="Funktionskloss"/>
    <x v="4"/>
    <x v="134"/>
    <s v="Operation (TM2) _View"/>
    <s v="Operation (TM2) _View_Open Case view"/>
    <x v="58"/>
    <m/>
    <m/>
    <m/>
    <s v="VAL Operation"/>
    <x v="1"/>
    <s v=""/>
    <m/>
    <m/>
  </r>
  <r>
    <x v="5"/>
    <x v="18"/>
    <s v="Funktionskloss"/>
    <x v="4"/>
    <x v="133"/>
    <s v="Operation (TM2) _View"/>
    <s v="Operation (TM2) _View_Open Program view"/>
    <x v="199"/>
    <m/>
    <m/>
    <m/>
    <s v="VAL Operation"/>
    <x v="1"/>
    <s v=""/>
    <m/>
    <m/>
  </r>
  <r>
    <x v="5"/>
    <x v="18"/>
    <s v="Funktionskloss"/>
    <x v="4"/>
    <x v="134"/>
    <s v="Operation (TM2) _View"/>
    <s v="Operation (TM2) _View_Open Case view"/>
    <x v="58"/>
    <m/>
    <m/>
    <m/>
    <s v="VAL Operation"/>
    <x v="1"/>
    <s v=""/>
    <m/>
    <m/>
  </r>
  <r>
    <x v="9"/>
    <x v="18"/>
    <s v="Funktionskloss"/>
    <x v="4"/>
    <x v="133"/>
    <s v="Operation (TM2) _View"/>
    <s v="Operation (TM2) _View_Open Program view"/>
    <x v="199"/>
    <m/>
    <m/>
    <m/>
    <s v="VAL Operation"/>
    <x v="1"/>
    <s v=""/>
    <m/>
    <m/>
  </r>
  <r>
    <x v="10"/>
    <x v="18"/>
    <s v="Funktionskloss"/>
    <x v="4"/>
    <x v="133"/>
    <s v="Operation (TM2) _View"/>
    <s v="Operation (TM2) _View_Open Program view"/>
    <x v="199"/>
    <m/>
    <m/>
    <m/>
    <s v="VAL Operation"/>
    <x v="1"/>
    <s v=""/>
    <m/>
    <m/>
  </r>
  <r>
    <x v="11"/>
    <x v="18"/>
    <s v="Funktionskloss"/>
    <x v="4"/>
    <x v="133"/>
    <s v="Operation (TM2) _View"/>
    <s v="Operation (TM2) _View_Open Program view"/>
    <x v="199"/>
    <m/>
    <m/>
    <m/>
    <s v="VAL Operation"/>
    <x v="1"/>
    <s v=""/>
    <m/>
    <m/>
  </r>
  <r>
    <x v="4"/>
    <x v="18"/>
    <s v="Funktionskloss"/>
    <x v="4"/>
    <x v="133"/>
    <s v="Operation (TM2) _View"/>
    <s v="Operation (TM2) _View_Open Program view"/>
    <x v="199"/>
    <m/>
    <m/>
    <m/>
    <s v="VAL Operation"/>
    <x v="1"/>
    <s v=""/>
    <m/>
    <m/>
  </r>
  <r>
    <x v="0"/>
    <x v="18"/>
    <s v="Funktionskloss"/>
    <x v="4"/>
    <x v="134"/>
    <s v="Operation (TM2) _View"/>
    <s v="Operation (TM2) _View_Open Case view"/>
    <x v="58"/>
    <m/>
    <m/>
    <m/>
    <s v="VAL Operation"/>
    <x v="1"/>
    <s v=""/>
    <m/>
    <m/>
  </r>
  <r>
    <x v="1"/>
    <x v="18"/>
    <s v="Funktionskloss"/>
    <x v="4"/>
    <x v="134"/>
    <s v="Operation (TM2) _View"/>
    <s v="Operation (TM2) _View_Open Case view"/>
    <x v="58"/>
    <m/>
    <m/>
    <m/>
    <s v="VAL Operation"/>
    <x v="1"/>
    <s v=""/>
    <m/>
    <m/>
  </r>
  <r>
    <x v="2"/>
    <x v="18"/>
    <s v="Funktionskloss"/>
    <x v="4"/>
    <x v="134"/>
    <s v="Operation (TM2) _View"/>
    <s v="Operation (TM2) _View_Open Case view"/>
    <x v="58"/>
    <m/>
    <m/>
    <m/>
    <s v="VAL Operation"/>
    <x v="1"/>
    <s v=""/>
    <m/>
    <m/>
  </r>
  <r>
    <x v="3"/>
    <x v="18"/>
    <s v="Funktionskloss"/>
    <x v="4"/>
    <x v="134"/>
    <s v="Operation (TM2) _View"/>
    <s v="Operation (TM2) _View_Open Case view"/>
    <x v="58"/>
    <m/>
    <m/>
    <m/>
    <s v="VAL Operation"/>
    <x v="1"/>
    <s v=""/>
    <m/>
    <m/>
  </r>
  <r>
    <x v="6"/>
    <x v="18"/>
    <s v="Funktionskloss"/>
    <x v="4"/>
    <x v="134"/>
    <s v="Operation (TM2) _View"/>
    <s v="Operation (TM2) _View_Open Case view"/>
    <x v="58"/>
    <m/>
    <m/>
    <m/>
    <s v="VAL Operation"/>
    <x v="1"/>
    <s v=""/>
    <m/>
    <m/>
  </r>
  <r>
    <x v="7"/>
    <x v="18"/>
    <s v="Funktionskloss"/>
    <x v="4"/>
    <x v="134"/>
    <s v="Operation (TM2) _View"/>
    <s v="Operation (TM2) _View_Open Case view"/>
    <x v="58"/>
    <m/>
    <m/>
    <m/>
    <s v="VAL Operation"/>
    <x v="1"/>
    <s v=""/>
    <m/>
    <m/>
  </r>
  <r>
    <x v="8"/>
    <x v="18"/>
    <s v="Funktionskloss"/>
    <x v="4"/>
    <x v="134"/>
    <s v="Operation (TM2) _View"/>
    <s v="Operation (TM2) _View_Open Case view"/>
    <x v="58"/>
    <m/>
    <m/>
    <m/>
    <s v="VAL Operation"/>
    <x v="1"/>
    <s v=""/>
    <m/>
    <m/>
  </r>
  <r>
    <x v="13"/>
    <x v="15"/>
    <s v="Rättighetsnod"/>
    <x v="4"/>
    <x v="41"/>
    <s v="Läkemedel_View"/>
    <s v="Läkemedel_View_Open Medication"/>
    <x v="61"/>
    <m/>
    <m/>
    <m/>
    <s v="EXP Läkemedel"/>
    <x v="0"/>
    <s v="Grundbehörighet"/>
    <m/>
    <m/>
  </r>
  <r>
    <x v="9"/>
    <x v="18"/>
    <s v="Funktionskloss"/>
    <x v="4"/>
    <x v="134"/>
    <s v="Operation (TM2) _View"/>
    <s v="Operation (TM2) _View_Open Case view"/>
    <x v="58"/>
    <m/>
    <m/>
    <m/>
    <s v="VAL Operation"/>
    <x v="1"/>
    <s v=""/>
    <m/>
    <m/>
  </r>
  <r>
    <x v="10"/>
    <x v="18"/>
    <s v="Funktionskloss"/>
    <x v="4"/>
    <x v="134"/>
    <s v="Operation (TM2) _View"/>
    <s v="Operation (TM2) _View_Open Case view"/>
    <x v="58"/>
    <m/>
    <m/>
    <m/>
    <s v="VAL Operation"/>
    <x v="1"/>
    <s v=""/>
    <m/>
    <m/>
  </r>
  <r>
    <x v="11"/>
    <x v="18"/>
    <s v="Funktionskloss"/>
    <x v="4"/>
    <x v="134"/>
    <s v="Operation (TM2) _View"/>
    <s v="Operation (TM2) _View_Open Case view"/>
    <x v="58"/>
    <m/>
    <m/>
    <m/>
    <s v="VAL Operation"/>
    <x v="1"/>
    <s v=""/>
    <m/>
    <m/>
  </r>
  <r>
    <x v="4"/>
    <x v="18"/>
    <s v="Funktionskloss"/>
    <x v="4"/>
    <x v="134"/>
    <s v="Operation (TM2) _View"/>
    <s v="Operation (TM2) _View_Open Case view"/>
    <x v="58"/>
    <m/>
    <m/>
    <m/>
    <s v="VAL Operation"/>
    <x v="1"/>
    <s v=""/>
    <m/>
    <m/>
  </r>
  <r>
    <x v="17"/>
    <x v="14"/>
    <s v="Rättighetsnod"/>
    <x v="4"/>
    <x v="37"/>
    <s v="Link_View"/>
    <s v="Link_View_OpenCaseForView"/>
    <x v="57"/>
    <m/>
    <m/>
    <m/>
    <s v="EXP LINK"/>
    <x v="0"/>
    <s v="Grundbehörighet"/>
    <m/>
    <m/>
  </r>
  <r>
    <x v="17"/>
    <x v="14"/>
    <s v="Rättighetsnod"/>
    <x v="4"/>
    <x v="38"/>
    <s v="Link_View"/>
    <s v="Link_View_OpenCaseOverview"/>
    <x v="58"/>
    <m/>
    <m/>
    <m/>
    <s v="EXP LINK"/>
    <x v="0"/>
    <s v="Grundbehörighet"/>
    <m/>
    <m/>
  </r>
  <r>
    <x v="8"/>
    <x v="24"/>
    <s v="Rättighetsnod"/>
    <x v="78"/>
    <x v="130"/>
    <s v="Vårddokumentation_Journal"/>
    <s v="Vårddokumentation_Journal_CounterSign"/>
    <x v="187"/>
    <m/>
    <m/>
    <m/>
    <s v="EXP Vårddokumentation"/>
    <x v="0"/>
    <s v="Grundbehörighet"/>
    <m/>
    <m/>
  </r>
  <r>
    <x v="17"/>
    <x v="22"/>
    <s v="Rättighetsnod"/>
    <x v="66"/>
    <x v="118"/>
    <s v="Uppmärksamhetssignal_Read attention signal"/>
    <s v="Uppmärksamhetssignal_Read attention signal_Read attention signal"/>
    <x v="162"/>
    <m/>
    <m/>
    <m/>
    <s v="EXP Vårddokumentation"/>
    <x v="0"/>
    <s v="Grundbehörighet"/>
    <m/>
    <m/>
  </r>
  <r>
    <x v="17"/>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4"/>
    <x v="16"/>
    <s v="Rättighetsnod"/>
    <x v="44"/>
    <x v="67"/>
    <s v="Media Management_Create Media study"/>
    <s v="Media Management_Create Media study_Create"/>
    <x v="99"/>
    <m/>
    <m/>
    <m/>
    <s v="EXP Bildhantering och Multimedia"/>
    <x v="1"/>
    <s v=""/>
    <m/>
    <m/>
  </r>
  <r>
    <x v="0"/>
    <x v="19"/>
    <s v="Rättighetsnod"/>
    <x v="56"/>
    <x v="86"/>
    <s v="Remiss_Answer"/>
    <s v="Remiss_Answer_ReadyToSign"/>
    <x v="130"/>
    <s v="Grupp: Remiss_x000a_Rättighetsnod: Answer_x000a_Värde: SignAnswer _x000a_är överordnad denna rättighet"/>
    <m/>
    <m/>
    <s v="EXP Remisser, Resursplanering och Vårdadministration"/>
    <x v="0"/>
    <s v="Grundbehörighet"/>
    <m/>
    <m/>
  </r>
  <r>
    <x v="0"/>
    <x v="19"/>
    <s v="Rättighetsnod"/>
    <x v="56"/>
    <x v="83"/>
    <s v="Remiss_Answer"/>
    <s v="Remiss_Answer_SendUnsigned"/>
    <x v="123"/>
    <s v="Grupp: Remiss_x000a_Rättighetsnod: Answer_x000a_Värde: SignAnswer _x000a_är överordnad denna rättighet"/>
    <m/>
    <m/>
    <s v="EXP Remisser, Resursplanering och Vårdadministration"/>
    <x v="1"/>
    <s v=""/>
    <m/>
    <m/>
  </r>
  <r>
    <x v="7"/>
    <x v="5"/>
    <s v="Rättighetsnod"/>
    <x v="13"/>
    <x v="3"/>
    <s v="Beställning och svar_SpecimenCollection"/>
    <s v="Beställning och svar_SpecimenCollection_Open"/>
    <x v="23"/>
    <m/>
    <m/>
    <m/>
    <s v="EXP BoS"/>
    <x v="0"/>
    <s v="Grundbehörighet"/>
    <m/>
    <m/>
  </r>
  <r>
    <x v="17"/>
    <x v="5"/>
    <s v="Rättighetsnod"/>
    <x v="14"/>
    <x v="3"/>
    <s v="Beställning och svar_Status"/>
    <s v="Beställning och svar_Status_Open"/>
    <x v="24"/>
    <m/>
    <m/>
    <m/>
    <s v="EXP BoS"/>
    <x v="0"/>
    <s v="Grundbehörighet"/>
    <m/>
    <m/>
  </r>
  <r>
    <x v="17"/>
    <x v="5"/>
    <s v="Rättighetsnod"/>
    <x v="8"/>
    <x v="3"/>
    <s v="Beställning och svar_LabList"/>
    <s v="Beställning och svar_LabList_Open"/>
    <x v="14"/>
    <m/>
    <m/>
    <m/>
    <s v="EXP BoS"/>
    <x v="0"/>
    <s v="Grundbehörighet"/>
    <m/>
    <m/>
  </r>
  <r>
    <x v="6"/>
    <x v="23"/>
    <s v="Rättighetsnod"/>
    <x v="74"/>
    <x v="3"/>
    <s v="Vårdadministration_Contact overview"/>
    <s v="Vårdadministration_Contact overview_Open"/>
    <x v="175"/>
    <m/>
    <m/>
    <m/>
    <s v="EXP Remisser, Resursplanering och Vårdadministration"/>
    <x v="0"/>
    <s v="Grundbehörighet"/>
    <m/>
    <m/>
  </r>
  <r>
    <x v="10"/>
    <x v="23"/>
    <s v="Rättighetsnod"/>
    <x v="74"/>
    <x v="3"/>
    <s v="Vårdadministration_Contact overview"/>
    <s v="Vårdadministration_Contact overview_Open"/>
    <x v="175"/>
    <m/>
    <m/>
    <m/>
    <s v="EXP Remisser, Resursplanering och Vårdadministration"/>
    <x v="0"/>
    <s v="Grundbehörighet"/>
    <m/>
    <m/>
  </r>
  <r>
    <x v="13"/>
    <x v="15"/>
    <s v="Rättighetsnod"/>
    <x v="4"/>
    <x v="39"/>
    <s v="Läkemedel_View"/>
    <s v="Läkemedel_View_open sent e-recipe over view"/>
    <x v="59"/>
    <m/>
    <m/>
    <m/>
    <s v="EXP Läkemedel"/>
    <x v="0"/>
    <s v="Grundbehörighet"/>
    <m/>
    <m/>
  </r>
  <r>
    <x v="18"/>
    <x v="23"/>
    <s v="Rättighetsnod"/>
    <x v="76"/>
    <x v="3"/>
    <s v="Vårdadministration_GoodsSale overview"/>
    <s v="Vårdadministration_GoodsSale overview_Open"/>
    <x v="177"/>
    <m/>
    <m/>
    <m/>
    <s v="EXP Remisser, Resursplanering och Vårdadministration"/>
    <x v="0"/>
    <s v="Grundbehörighet"/>
    <m/>
    <m/>
  </r>
  <r>
    <x v="6"/>
    <x v="24"/>
    <s v="Rättighetsnod"/>
    <x v="78"/>
    <x v="6"/>
    <s v="Vårddokumentation_Journal"/>
    <s v="Vårddokumentation_Journal_Sign"/>
    <x v="180"/>
    <m/>
    <m/>
    <m/>
    <s v="EXP Vårddokumentation"/>
    <x v="1"/>
    <s v=""/>
    <m/>
    <m/>
  </r>
  <r>
    <x v="10"/>
    <x v="24"/>
    <s v="Rättighetsnod"/>
    <x v="78"/>
    <x v="6"/>
    <s v="Vårddokumentation_Journal"/>
    <s v="Vårddokumentation_Journal_Sign"/>
    <x v="180"/>
    <m/>
    <m/>
    <m/>
    <s v="EXP Vårddokumentation"/>
    <x v="1"/>
    <s v=""/>
    <m/>
    <m/>
  </r>
  <r>
    <x v="7"/>
    <x v="24"/>
    <s v="Rättighetsnod"/>
    <x v="78"/>
    <x v="6"/>
    <s v="Vårddokumentation_Journal"/>
    <s v="Vårddokumentation_Journal_Sign"/>
    <x v="180"/>
    <m/>
    <m/>
    <m/>
    <s v="EXP Vårddokumentation"/>
    <x v="1"/>
    <s v=""/>
    <m/>
    <m/>
  </r>
  <r>
    <x v="4"/>
    <x v="24"/>
    <s v="Rättighetsnod"/>
    <x v="78"/>
    <x v="6"/>
    <s v="Vårddokumentation_Journal"/>
    <s v="Vårddokumentation_Journal_Sign"/>
    <x v="180"/>
    <m/>
    <m/>
    <m/>
    <s v="EXP Vårddokumentation"/>
    <x v="1"/>
    <s v=""/>
    <m/>
    <m/>
  </r>
  <r>
    <x v="17"/>
    <x v="0"/>
    <s v="Rättighetsnod"/>
    <x v="0"/>
    <x v="0"/>
    <s v="Aktivetsramverket_Data"/>
    <s v="Aktivetsramverket_Data_Read"/>
    <x v="0"/>
    <m/>
    <m/>
    <m/>
    <s v="EXP Vårddokumentation"/>
    <x v="1"/>
    <s v=""/>
    <m/>
    <m/>
  </r>
  <r>
    <x v="14"/>
    <x v="24"/>
    <s v="Rättighetsnod"/>
    <x v="0"/>
    <x v="0"/>
    <s v="Vårddokumentation_Data"/>
    <s v="Vårddokumentation_Data_Read"/>
    <x v="186"/>
    <m/>
    <m/>
    <m/>
    <s v="EXP Vårddokumentation"/>
    <x v="1"/>
    <s v=""/>
    <m/>
    <m/>
  </r>
  <r>
    <x v="17"/>
    <x v="4"/>
    <s v="Rättighetsnod"/>
    <x v="5"/>
    <x v="3"/>
    <s v="Beställning_Order window"/>
    <s v="Beställning_Order window_Open"/>
    <x v="5"/>
    <m/>
    <m/>
    <m/>
    <s v="EXP BoS"/>
    <x v="1"/>
    <s v=""/>
    <m/>
    <m/>
  </r>
  <r>
    <x v="5"/>
    <x v="5"/>
    <s v="Rättighetsnod"/>
    <x v="6"/>
    <x v="3"/>
    <s v="Beställning och svar_Inbox"/>
    <s v="Beställning och svar_Inbox_Open"/>
    <x v="7"/>
    <m/>
    <m/>
    <m/>
    <s v="EXP BoS"/>
    <x v="1"/>
    <s v=""/>
    <m/>
    <m/>
  </r>
  <r>
    <x v="17"/>
    <x v="5"/>
    <s v="Rättighetsnod"/>
    <x v="6"/>
    <x v="3"/>
    <s v="Beställning och svar_Inbox"/>
    <s v="Beställning och svar_Inbox_Open"/>
    <x v="7"/>
    <m/>
    <m/>
    <m/>
    <s v="EXP BoS"/>
    <x v="1"/>
    <s v=""/>
    <m/>
    <m/>
  </r>
  <r>
    <x v="17"/>
    <x v="5"/>
    <s v="Rättighetsnod"/>
    <x v="12"/>
    <x v="3"/>
    <s v="Beställning och svar_SpecimenBasedRequest"/>
    <s v="Beställning och svar_SpecimenBasedRequest_Open"/>
    <x v="21"/>
    <m/>
    <m/>
    <m/>
    <s v="EXP BoS"/>
    <x v="1"/>
    <s v=""/>
    <m/>
    <m/>
  </r>
  <r>
    <x v="3"/>
    <x v="20"/>
    <s v="Rättighetsnod"/>
    <x v="59"/>
    <x v="97"/>
    <s v="Resursplanering_Reservation"/>
    <s v="Resursplanering_Reservation_CancelContact"/>
    <x v="140"/>
    <m/>
    <m/>
    <m/>
    <s v="EXP Remisser, Resursplanering och Vårdadministration"/>
    <x v="1"/>
    <s v=""/>
    <m/>
    <m/>
  </r>
  <r>
    <x v="5"/>
    <x v="20"/>
    <s v="Rättighetsnod"/>
    <x v="59"/>
    <x v="97"/>
    <s v="Resursplanering_Reservation"/>
    <s v="Resursplanering_Reservation_CancelContact"/>
    <x v="140"/>
    <m/>
    <m/>
    <m/>
    <s v="EXP Remisser, Resursplanering och Vårdadministration"/>
    <x v="1"/>
    <s v=""/>
    <m/>
    <m/>
  </r>
  <r>
    <x v="3"/>
    <x v="20"/>
    <s v="Rättighetsnod"/>
    <x v="59"/>
    <x v="98"/>
    <s v="Resursplanering_Reservation"/>
    <s v="Resursplanering_Reservation_Rebook"/>
    <x v="141"/>
    <m/>
    <m/>
    <m/>
    <s v="EXP Remisser, Resursplanering och Vårdadministration"/>
    <x v="1"/>
    <s v=""/>
    <m/>
    <m/>
  </r>
  <r>
    <x v="5"/>
    <x v="20"/>
    <s v="Rättighetsnod"/>
    <x v="59"/>
    <x v="98"/>
    <s v="Resursplanering_Reservation"/>
    <s v="Resursplanering_Reservation_Rebook"/>
    <x v="141"/>
    <m/>
    <m/>
    <m/>
    <s v="EXP Remisser, Resursplanering och Vårdadministration"/>
    <x v="1"/>
    <s v=""/>
    <m/>
    <m/>
  </r>
  <r>
    <x v="0"/>
    <x v="20"/>
    <s v="Rättighetsnod"/>
    <x v="57"/>
    <x v="92"/>
    <s v="Resursplanering_Scheme"/>
    <s v="Resursplanering_Scheme_EditResourceScheme"/>
    <x v="135"/>
    <m/>
    <m/>
    <m/>
    <s v="EXP Remisser, Resursplanering och Vårdadministration"/>
    <x v="1"/>
    <s v=""/>
    <m/>
    <m/>
  </r>
  <r>
    <x v="7"/>
    <x v="11"/>
    <s v="Rättighetsnod"/>
    <x v="28"/>
    <x v="24"/>
    <s v="Insight_list"/>
    <s v="Insight_list_view"/>
    <x v="43"/>
    <m/>
    <m/>
    <m/>
    <s v="REF Utdata"/>
    <x v="0"/>
    <s v="Grundbehörighet"/>
    <m/>
    <m/>
  </r>
  <r>
    <x v="4"/>
    <x v="11"/>
    <s v="Rättighetsnod"/>
    <x v="28"/>
    <x v="24"/>
    <s v="Insight_list"/>
    <s v="Insight_list_view"/>
    <x v="43"/>
    <m/>
    <m/>
    <m/>
    <s v="REF Utdata"/>
    <x v="0"/>
    <s v="Grundbehörighet"/>
    <m/>
    <m/>
  </r>
  <r>
    <x v="17"/>
    <x v="11"/>
    <s v="Rättighetsnod"/>
    <x v="28"/>
    <x v="24"/>
    <s v="Insight_list"/>
    <s v="Insight_list_view"/>
    <x v="43"/>
    <m/>
    <m/>
    <m/>
    <s v="REF Utdata"/>
    <x v="1"/>
    <s v=""/>
    <m/>
    <m/>
  </r>
  <r>
    <x v="17"/>
    <x v="11"/>
    <s v="Rättighetsnod"/>
    <x v="29"/>
    <x v="25"/>
    <s v="insight_result"/>
    <s v="insight_result_export_anonymized_data"/>
    <x v="44"/>
    <s v="Kräver behörighet för_x000a_Grupp Insight_x000a_Rättighetsnod:  List_x000a_Värde: View."/>
    <m/>
    <m/>
    <s v="REF Utdata"/>
    <x v="1"/>
    <s v=""/>
    <m/>
    <m/>
  </r>
  <r>
    <x v="7"/>
    <x v="11"/>
    <s v="Rättighetsnod"/>
    <x v="27"/>
    <x v="3"/>
    <s v="Insight_open_insight"/>
    <s v="Insight_open_insight_open"/>
    <x v="42"/>
    <m/>
    <m/>
    <m/>
    <s v="REF Utdata"/>
    <x v="0"/>
    <s v="Grundbehörighet"/>
    <m/>
    <m/>
  </r>
  <r>
    <x v="4"/>
    <x v="11"/>
    <s v="Rättighetsnod"/>
    <x v="27"/>
    <x v="3"/>
    <s v="Insight_open_insight"/>
    <s v="Insight_open_insight_open"/>
    <x v="42"/>
    <m/>
    <m/>
    <m/>
    <s v="REF Utdata"/>
    <x v="0"/>
    <s v="Grundbehörighet"/>
    <m/>
    <m/>
  </r>
  <r>
    <x v="17"/>
    <x v="11"/>
    <s v="Rättighetsnod"/>
    <x v="27"/>
    <x v="3"/>
    <s v="Insight_open_insight"/>
    <s v="Insight_open_insight_open"/>
    <x v="42"/>
    <m/>
    <m/>
    <m/>
    <s v="REF Utdata"/>
    <x v="1"/>
    <s v=""/>
    <m/>
    <m/>
  </r>
  <r>
    <x v="17"/>
    <x v="20"/>
    <s v="Rättighetsnod"/>
    <x v="58"/>
    <x v="93"/>
    <s v="Resursplanering_Schedule"/>
    <s v="Resursplanering_Schedule_bookAction"/>
    <x v="136"/>
    <m/>
    <m/>
    <m/>
    <s v="EXP Remisser, Resursplanering och Vårdadministration"/>
    <x v="1"/>
    <s v=""/>
    <m/>
    <m/>
  </r>
  <r>
    <x v="17"/>
    <x v="23"/>
    <s v="Rättighetsnod"/>
    <x v="74"/>
    <x v="3"/>
    <s v="Vårdadministration_Contact overview"/>
    <s v="Vårdadministration_Contact overview_open"/>
    <x v="175"/>
    <m/>
    <m/>
    <m/>
    <s v="EXP Remisser, Resursplanering och Vårdadministration"/>
    <x v="0"/>
    <s v="Grundbehörighet"/>
    <m/>
    <m/>
  </r>
  <r>
    <x v="12"/>
    <x v="23"/>
    <s v="Rättighetsnod"/>
    <x v="74"/>
    <x v="3"/>
    <s v="Vårdadministration_Contact overview"/>
    <s v="Vårdadministration_Contact overview_open"/>
    <x v="175"/>
    <m/>
    <m/>
    <m/>
    <s v="EXP Remisser, Resursplanering och Vårdadministration"/>
    <x v="1"/>
    <s v=""/>
    <m/>
    <m/>
  </r>
  <r>
    <x v="18"/>
    <x v="23"/>
    <s v="Rättighetsnod"/>
    <x v="67"/>
    <x v="121"/>
    <s v="Vårdadministration_Change cash box"/>
    <s v="Vårdadministration_Change cash box_Change"/>
    <x v="165"/>
    <m/>
    <m/>
    <m/>
    <s v="EXP Remisser, Resursplanering och Vårdadministration"/>
    <x v="1"/>
    <s v=""/>
    <m/>
    <m/>
  </r>
  <r>
    <x v="12"/>
    <x v="23"/>
    <s v="Rättighetsnod"/>
    <x v="72"/>
    <x v="3"/>
    <s v="Vårdadministration_Institutional registration"/>
    <s v="Vårdadministration_Institutional registration_Open"/>
    <x v="172"/>
    <m/>
    <m/>
    <m/>
    <s v="EXP Remisser, Resursplanering och Vårdadministration"/>
    <x v="1"/>
    <s v=""/>
    <m/>
    <m/>
  </r>
  <r>
    <x v="12"/>
    <x v="19"/>
    <s v="Rättighetsnod"/>
    <x v="4"/>
    <x v="90"/>
    <s v="Remiss_View"/>
    <s v="Remiss_View_OpenSavedAndSentRequests"/>
    <x v="133"/>
    <m/>
    <m/>
    <m/>
    <s v="EXP Remisser, Resursplanering och Vårdadministration"/>
    <x v="1"/>
    <s v=""/>
    <m/>
    <m/>
  </r>
  <r>
    <x v="17"/>
    <x v="19"/>
    <s v="Rättighetsnod"/>
    <x v="4"/>
    <x v="90"/>
    <s v="Remiss_View"/>
    <s v="Remiss_View_OpenSavedAndSentRequests"/>
    <x v="133"/>
    <m/>
    <m/>
    <m/>
    <s v="EXP Remisser, Resursplanering och Vårdadministration"/>
    <x v="1"/>
    <s v=""/>
    <m/>
    <m/>
  </r>
  <r>
    <x v="17"/>
    <x v="19"/>
    <s v="Rättighetsnod"/>
    <x v="4"/>
    <x v="89"/>
    <s v="Remiss_View"/>
    <s v="Remiss_View_OpenReceivedRequests"/>
    <x v="132"/>
    <m/>
    <m/>
    <m/>
    <s v="EXP Remisser, Resursplanering och Vårdadministration"/>
    <x v="1"/>
    <s v=""/>
    <m/>
    <m/>
  </r>
  <r>
    <x v="18"/>
    <x v="23"/>
    <s v="Rättighetsnod"/>
    <x v="73"/>
    <x v="3"/>
    <s v="Vårdadministration_Counter adminstration"/>
    <s v="Vårdadministration_Counter adminstration_Open"/>
    <x v="174"/>
    <m/>
    <m/>
    <m/>
    <s v="EXP Remisser, Resursplanering och Vårdadministration"/>
    <x v="0"/>
    <s v="Grundbehörighet"/>
    <m/>
    <m/>
  </r>
  <r>
    <x v="17"/>
    <x v="19"/>
    <s v="Rättighetsnod"/>
    <x v="54"/>
    <x v="78"/>
    <s v="Remiss_Request"/>
    <s v="Remiss_Request_ViewMedicalInformation"/>
    <x v="117"/>
    <m/>
    <m/>
    <m/>
    <s v="EXP Remisser, Resursplanering och Vårdadministration"/>
    <x v="0"/>
    <s v="Grundbehörighet"/>
    <m/>
    <m/>
  </r>
  <r>
    <x v="17"/>
    <x v="19"/>
    <s v="Rättighetsnod"/>
    <x v="48"/>
    <x v="0"/>
    <s v="Remiss_Access"/>
    <s v="Remiss_Access_Read"/>
    <x v="118"/>
    <m/>
    <m/>
    <m/>
    <s v="EXP Remisser, Resursplanering och Vårdadministration"/>
    <x v="0"/>
    <s v="Grundbehörighet"/>
    <m/>
    <m/>
  </r>
  <r>
    <x v="1"/>
    <x v="27"/>
    <s v="Rättighetsnod"/>
    <x v="86"/>
    <x v="3"/>
    <s v="Samtycke_Consent Management"/>
    <s v="Samtycke_Consent Management_Open"/>
    <x v="200"/>
    <m/>
    <m/>
    <m/>
    <s v="EXP Flera"/>
    <x v="0"/>
    <s v="Grundbehörighet"/>
    <m/>
    <m/>
  </r>
  <r>
    <x v="1"/>
    <x v="27"/>
    <s v="Rättighetsnod"/>
    <x v="87"/>
    <x v="0"/>
    <s v="Samtycke_Consent for shared EHR"/>
    <s v="Samtycke_Consent for shared EHR_Read"/>
    <x v="201"/>
    <m/>
    <m/>
    <m/>
    <s v="EXP Flera"/>
    <x v="0"/>
    <s v="Grundbehörighet"/>
    <m/>
    <m/>
  </r>
  <r>
    <x v="1"/>
    <x v="27"/>
    <s v="Rättighetsnod"/>
    <x v="88"/>
    <x v="135"/>
    <s v="Samtycke_Functions for consent för EHR"/>
    <s v="Samtycke_Functions for consent för EHR_Register  "/>
    <x v="202"/>
    <m/>
    <m/>
    <m/>
    <s v="EXP Flera"/>
    <x v="0"/>
    <s v="Grundbehörighet"/>
    <m/>
    <m/>
  </r>
  <r>
    <x v="1"/>
    <x v="27"/>
    <s v="Rättighetsnod"/>
    <x v="88"/>
    <x v="136"/>
    <s v="Samtycke_Functions for consent för EHR"/>
    <s v="Samtycke_Functions for consent för EHR_Revoke"/>
    <x v="203"/>
    <m/>
    <m/>
    <m/>
    <s v="EXP Flera"/>
    <x v="0"/>
    <s v="Grundbehörighet"/>
    <m/>
    <m/>
  </r>
  <r>
    <x v="1"/>
    <x v="27"/>
    <s v="Rättighetsnod"/>
    <x v="88"/>
    <x v="127"/>
    <s v="Samtycke_Functions for consent för EHR"/>
    <s v="Samtycke_Functions for consent för EHR_Invalidate"/>
    <x v="204"/>
    <m/>
    <m/>
    <m/>
    <s v="EXP Flera"/>
    <x v="0"/>
    <s v="Grundbehörighet"/>
    <m/>
    <m/>
  </r>
  <r>
    <x v="1"/>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0"/>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9"/>
    <x v="28"/>
    <s v="Funktionskloss"/>
    <x v="90"/>
    <x v="3"/>
    <s v="CPO_CareProgressOverview"/>
    <s v="CPO_CareProgressOverview_Open"/>
    <x v="207"/>
    <m/>
    <m/>
    <m/>
    <s v="EXP Översikter"/>
    <x v="1"/>
    <s v=""/>
    <m/>
    <m/>
  </r>
  <r>
    <x v="1"/>
    <x v="21"/>
    <s v="Rättighetsnod"/>
    <x v="0"/>
    <x v="0"/>
    <s v="Hälsoärende_Data"/>
    <s v="Hälsoärende_Data_Read"/>
    <x v="146"/>
    <m/>
    <m/>
    <m/>
    <s v="EXP Remisser, Resursplanering och Vårdadministration"/>
    <x v="0"/>
    <s v="Grundbehörighet"/>
    <m/>
    <m/>
  </r>
  <r>
    <x v="1"/>
    <x v="21"/>
    <s v="Rättighetsnod"/>
    <x v="61"/>
    <x v="104"/>
    <s v="Hälsoärende_Health Issue"/>
    <s v="Hälsoärende_Health Issue_Close Health issue"/>
    <x v="148"/>
    <m/>
    <m/>
    <m/>
    <s v="EXP Remisser, Resursplanering och Vårdadministration"/>
    <x v="0"/>
    <s v="Grundbehörighet"/>
    <m/>
    <m/>
  </r>
  <r>
    <x v="1"/>
    <x v="21"/>
    <s v="Rättighetsnod"/>
    <x v="61"/>
    <x v="106"/>
    <s v="Hälsoärende_Health Issue"/>
    <s v="Hälsoärende_Health Issue_Create new health issue"/>
    <x v="150"/>
    <m/>
    <m/>
    <m/>
    <s v="EXP Remisser, Resursplanering och Vårdadministration"/>
    <x v="0"/>
    <s v="Grundbehörighet"/>
    <m/>
    <m/>
  </r>
  <r>
    <x v="2"/>
    <x v="21"/>
    <s v="Rättighetsnod"/>
    <x v="61"/>
    <x v="108"/>
    <s v="Hälsoärende_Health Issue"/>
    <s v="Hälsoärende_Health Issue_Invalidate health issue"/>
    <x v="152"/>
    <m/>
    <m/>
    <m/>
    <s v="EXP Remisser, Resursplanering och Vårdadministration"/>
    <x v="0"/>
    <s v="Grundbehörighet"/>
    <m/>
    <m/>
  </r>
  <r>
    <x v="1"/>
    <x v="21"/>
    <s v="Rättighetsnod"/>
    <x v="61"/>
    <x v="110"/>
    <s v="Hälsoärende_Health Issue"/>
    <s v="Hälsoärende_Health Issue_Merge health issue"/>
    <x v="154"/>
    <m/>
    <m/>
    <m/>
    <s v="EXP Remisser, Resursplanering och Vårdadministration"/>
    <x v="0"/>
    <s v="Grundbehörighet"/>
    <m/>
    <m/>
  </r>
  <r>
    <x v="1"/>
    <x v="21"/>
    <s v="Rättighetsnod"/>
    <x v="61"/>
    <x v="112"/>
    <s v="Hälsoärende_Health Issue"/>
    <s v="Hälsoärende_Health Issue_Refine name"/>
    <x v="156"/>
    <m/>
    <m/>
    <m/>
    <s v="EXP Remisser, Resursplanering och Vårdadministration"/>
    <x v="0"/>
    <s v="Grundbehörighet"/>
    <m/>
    <m/>
  </r>
  <r>
    <x v="1"/>
    <x v="21"/>
    <s v="Rättighetsnod"/>
    <x v="61"/>
    <x v="119"/>
    <s v="Hälsoärende_Health Issue"/>
    <s v="Hälsoärende_Health Issue_Re-open closed health issue"/>
    <x v="163"/>
    <m/>
    <m/>
    <m/>
    <s v="EXP Remisser, Resursplanering och Vårdadministration"/>
    <x v="0"/>
    <s v="Grundbehörighet"/>
    <m/>
    <m/>
  </r>
  <r>
    <x v="1"/>
    <x v="21"/>
    <s v="Rättighetsnod"/>
    <x v="61"/>
    <x v="120"/>
    <s v="Hälsoärende_Health Issue"/>
    <s v="Hälsoärende_Health Issue_Set health issue as chronic"/>
    <x v="164"/>
    <m/>
    <m/>
    <m/>
    <s v="EXP Remisser, Resursplanering och Vårdadministration"/>
    <x v="0"/>
    <s v="Grundbehörighet"/>
    <m/>
    <m/>
  </r>
  <r>
    <x v="1"/>
    <x v="21"/>
    <s v="Rättighetsnod"/>
    <x v="61"/>
    <x v="122"/>
    <s v="Hälsoärende_Health Issue"/>
    <s v="Hälsoärende_Health Issue_Split health issue"/>
    <x v="166"/>
    <m/>
    <m/>
    <m/>
    <s v="EXP Remisser, Resursplanering och Vårdadministration"/>
    <x v="0"/>
    <s v="Grundbehörighet"/>
    <m/>
    <m/>
  </r>
  <r>
    <x v="1"/>
    <x v="21"/>
    <s v="Rättighetsnod"/>
    <x v="69"/>
    <x v="3"/>
    <s v="Hälsoärende_Health Issue Overview"/>
    <s v="Hälsoärende_Health Issue Overview_Open"/>
    <x v="168"/>
    <m/>
    <m/>
    <m/>
    <s v="EXP Remisser, Resursplanering och Vårdadministration"/>
    <x v="0"/>
    <s v="Grundbehörighet"/>
    <m/>
    <m/>
  </r>
  <r>
    <x v="1"/>
    <x v="21"/>
    <s v="Rättighetsnod"/>
    <x v="71"/>
    <x v="123"/>
    <s v="Hälsoärende_Link information to health issue"/>
    <s v="Hälsoärende_Link information to health issue_Link contacts"/>
    <x v="170"/>
    <m/>
    <m/>
    <m/>
    <s v="EXP Remisser, Resursplanering och Vårdadministration"/>
    <x v="0"/>
    <s v="Grundbehörighet"/>
    <m/>
    <m/>
  </r>
  <r>
    <x v="1"/>
    <x v="21"/>
    <s v="Rättighetsnod"/>
    <x v="71"/>
    <x v="124"/>
    <s v="Hälsoärende_Link information to health issue"/>
    <s v="Hälsoärende_Link information to health issue_Link medical record notes"/>
    <x v="171"/>
    <m/>
    <m/>
    <m/>
    <s v="EXP Remisser, Resursplanering och Vårdadministration"/>
    <x v="0"/>
    <s v="Grundbehörighet"/>
    <m/>
    <s v="Saknas behörighet visas inte Hälsoärendelisten"/>
  </r>
  <r>
    <x v="1"/>
    <x v="21"/>
    <s v="Rättighetsnod"/>
    <x v="71"/>
    <x v="125"/>
    <s v="Hälsoärende_Link information to health issue"/>
    <s v="Hälsoärende_Link information to health issue_Link referrals and commitments"/>
    <x v="173"/>
    <m/>
    <m/>
    <m/>
    <s v="EXP Remisser, Resursplanering och Vårdadministration"/>
    <x v="0"/>
    <s v="Grundbehörighet"/>
    <m/>
    <s v="Saknas behörighet visas inte Hälsoärendelisten"/>
  </r>
  <r>
    <x v="1"/>
    <x v="12"/>
    <s v="Rättighetsnod"/>
    <x v="30"/>
    <x v="129"/>
    <s v="Journaltabell_MedicalRecordTable"/>
    <s v="Journaltabell_MedicalRecordTable_Invalidate Table"/>
    <x v="208"/>
    <m/>
    <m/>
    <m/>
    <s v="EXP Vårddokumentation"/>
    <x v="0"/>
    <s v="Grundbehörighet"/>
    <m/>
    <m/>
  </r>
  <r>
    <x v="1"/>
    <x v="5"/>
    <s v="Rättighetsnod"/>
    <x v="47"/>
    <x v="3"/>
    <s v="Beställning och svar_ResistanceOverview"/>
    <s v="Beställning och svar_ResistanceOverview_Open"/>
    <x v="102"/>
    <m/>
    <m/>
    <m/>
    <s v="EXP BoS"/>
    <x v="0"/>
    <s v="Grundbehörighet"/>
    <m/>
    <m/>
  </r>
  <r>
    <x v="1"/>
    <x v="29"/>
    <s v="Funktionskloss"/>
    <x v="91"/>
    <x v="139"/>
    <s v="Tillväxtkurva_GrowthChart"/>
    <s v="Tillväxtkurva_GrowthChart_OpenGrowthChart"/>
    <x v="209"/>
    <m/>
    <m/>
    <m/>
    <s v="AG Kvinnosjukdomar och förlossning"/>
    <x v="1"/>
    <s v=""/>
    <m/>
    <m/>
  </r>
  <r>
    <x v="2"/>
    <x v="29"/>
    <s v="Funktionskloss"/>
    <x v="91"/>
    <x v="139"/>
    <s v="Tillväxtkurva_GrowthChart"/>
    <s v="Tillväxtkurva_GrowthChart_OpenGrowthChart"/>
    <x v="209"/>
    <m/>
    <m/>
    <m/>
    <s v="AG Kvinnosjukdomar och förlossning"/>
    <x v="1"/>
    <s v=""/>
    <m/>
    <m/>
  </r>
  <r>
    <x v="0"/>
    <x v="29"/>
    <s v="Funktionskloss"/>
    <x v="91"/>
    <x v="139"/>
    <s v="Tillväxtkurva_GrowthChart"/>
    <s v="Tillväxtkurva_GrowthChart_OpenGrowthChart"/>
    <x v="209"/>
    <m/>
    <m/>
    <m/>
    <s v="AG Kvinnosjukdomar och förlossning"/>
    <x v="1"/>
    <s v=""/>
    <m/>
    <m/>
  </r>
  <r>
    <x v="3"/>
    <x v="29"/>
    <s v="Funktionskloss"/>
    <x v="91"/>
    <x v="139"/>
    <s v="Tillväxtkurva_GrowthChart"/>
    <s v="Tillväxtkurva_GrowthChart_OpenGrowthChart"/>
    <x v="209"/>
    <m/>
    <m/>
    <m/>
    <s v="AG Kvinnosjukdomar och förlossning"/>
    <x v="1"/>
    <s v=""/>
    <m/>
    <m/>
  </r>
  <r>
    <x v="8"/>
    <x v="29"/>
    <s v="Funktionskloss"/>
    <x v="91"/>
    <x v="139"/>
    <s v="Tillväxtkurva_GrowthChart"/>
    <s v="Tillväxtkurva_GrowthChart_OpenGrowthChart"/>
    <x v="209"/>
    <m/>
    <m/>
    <m/>
    <s v="AG Kvinnosjukdomar och förlossning"/>
    <x v="1"/>
    <s v=""/>
    <m/>
    <m/>
  </r>
  <r>
    <x v="9"/>
    <x v="29"/>
    <s v="Funktionskloss"/>
    <x v="91"/>
    <x v="139"/>
    <s v="Tillväxtkurva_GrowthChart"/>
    <s v="Tillväxtkurva_GrowthChart_OpenGrowthChart"/>
    <x v="209"/>
    <m/>
    <m/>
    <m/>
    <s v="AG Kvinnosjukdomar och förlossning"/>
    <x v="1"/>
    <s v=""/>
    <m/>
    <m/>
  </r>
  <r>
    <x v="11"/>
    <x v="29"/>
    <s v="Funktionskloss"/>
    <x v="91"/>
    <x v="139"/>
    <s v="Tillväxtkurva_GrowthChart"/>
    <s v="Tillväxtkurva_GrowthChart_OpenGrowthChart"/>
    <x v="209"/>
    <m/>
    <m/>
    <m/>
    <s v="AG Kvinnosjukdomar och förlossning"/>
    <x v="1"/>
    <s v=""/>
    <m/>
    <m/>
  </r>
  <r>
    <x v="5"/>
    <x v="29"/>
    <s v="Funktionskloss"/>
    <x v="91"/>
    <x v="139"/>
    <s v="Tillväxtkurva_GrowthChart"/>
    <s v="Tillväxtkurva_GrowthChart_OpenGrowthChart"/>
    <x v="209"/>
    <m/>
    <m/>
    <m/>
    <s v="AG Kvinnosjukdomar och förlossning"/>
    <x v="1"/>
    <s v=""/>
    <m/>
    <m/>
  </r>
  <r>
    <x v="1"/>
    <x v="23"/>
    <s v="Rättighetsnod"/>
    <x v="92"/>
    <x v="140"/>
    <s v="Vårdadministration_Transfercompletion"/>
    <s v="Vårdadministration_Transfercompletion_perform_admissions_from_emergency"/>
    <x v="210"/>
    <m/>
    <m/>
    <m/>
    <s v="EXP Remisser, Resursplanering och Vårdadministration"/>
    <x v="0"/>
    <s v="Grundbehörighet"/>
    <m/>
    <m/>
  </r>
  <r>
    <x v="1"/>
    <x v="23"/>
    <s v="Rättighetsnod"/>
    <x v="92"/>
    <x v="141"/>
    <s v="Vårdadministration_Transfercompletion"/>
    <s v="Vårdadministration_Transfercompletion_perform_new_admissions"/>
    <x v="211"/>
    <m/>
    <m/>
    <m/>
    <s v="EXP Remisser, Resursplanering och Vårdadministration"/>
    <x v="0"/>
    <s v="Grundbehörighet"/>
    <m/>
    <m/>
  </r>
  <r>
    <x v="19"/>
    <x v="30"/>
    <s v="Funktionskloss"/>
    <x v="93"/>
    <x v="3"/>
    <s v="Ramverk_Framework/PatientIDSearch"/>
    <s v="Ramverk_Framework/PatientIDSearch_Open"/>
    <x v="212"/>
    <m/>
    <m/>
    <m/>
    <s v="EXP Ramverk"/>
    <x v="1"/>
    <s v=""/>
    <m/>
    <m/>
  </r>
  <r>
    <x v="17"/>
    <x v="13"/>
    <s v="Rättighetsnod"/>
    <x v="4"/>
    <x v="26"/>
    <s v="Kliniska översikter_View"/>
    <s v="Kliniska översikter_View_Open Analyse Area"/>
    <x v="46"/>
    <m/>
    <m/>
    <m/>
    <s v="EXP Översikter"/>
    <x v="0"/>
    <s v="Grundbehörighet"/>
    <m/>
    <m/>
  </r>
  <r>
    <x v="17"/>
    <x v="13"/>
    <s v="Rättighetsnod"/>
    <x v="4"/>
    <x v="28"/>
    <s v="Kliniska översikter_View"/>
    <s v="Kliniska översikter_View_Open patient overview"/>
    <x v="48"/>
    <m/>
    <m/>
    <m/>
    <s v="EXP Översikter"/>
    <x v="0"/>
    <s v="Grundbehörighet"/>
    <m/>
    <m/>
  </r>
  <r>
    <x v="17"/>
    <x v="9"/>
    <s v="Rättighetsnod"/>
    <x v="22"/>
    <x v="19"/>
    <s v="Enhetsöversikten_PatientLog"/>
    <s v="Enhetsöversikten_PatientLog_Open_PatientLog"/>
    <x v="34"/>
    <m/>
    <m/>
    <m/>
    <s v="EXP Översikter"/>
    <x v="0"/>
    <s v="Grundbehörighet"/>
    <m/>
    <m/>
  </r>
  <r>
    <x v="17"/>
    <x v="9"/>
    <s v="Rättighetsnod"/>
    <x v="21"/>
    <x v="18"/>
    <s v="Enhetsöversikten_Emergency_Overview"/>
    <s v="Enhetsöversikten_Emergency_Overview_Open_Emergency_Overview"/>
    <x v="33"/>
    <m/>
    <m/>
    <m/>
    <s v="EXP Översikter"/>
    <x v="0"/>
    <s v="Grundbehörighet"/>
    <m/>
    <m/>
  </r>
  <r>
    <x v="4"/>
    <x v="9"/>
    <s v="Rättighetsnod"/>
    <x v="20"/>
    <x v="16"/>
    <s v="Enhetsöversikten_Contact_Admin"/>
    <s v="Enhetsöversikten_Contact_Admin_Open_Contact_Admin"/>
    <x v="31"/>
    <m/>
    <m/>
    <m/>
    <s v="EXP Översikter"/>
    <x v="0"/>
    <s v="Grundbehörighet"/>
    <m/>
    <m/>
  </r>
  <r>
    <x v="7"/>
    <x v="9"/>
    <s v="Rättighetsnod"/>
    <x v="20"/>
    <x v="16"/>
    <s v="Enhetsöversikten_Contact_Admin"/>
    <s v="Enhetsöversikten_Contact_Admin_Open_Contact_Admin"/>
    <x v="31"/>
    <m/>
    <m/>
    <m/>
    <s v="EXP Översikter"/>
    <x v="0"/>
    <s v="Grundbehörighet"/>
    <m/>
    <m/>
  </r>
  <r>
    <x v="17"/>
    <x v="9"/>
    <s v="Rättighetsnod"/>
    <x v="25"/>
    <x v="22"/>
    <s v="Enhetsöversikten_SpecialityReferrals"/>
    <s v="Enhetsöversikten_SpecialityReferrals_Open_SpecialityReferrals"/>
    <x v="39"/>
    <m/>
    <m/>
    <m/>
    <s v="EXP Översikter"/>
    <x v="0"/>
    <s v="Grundbehörighet"/>
    <m/>
    <m/>
  </r>
  <r>
    <x v="12"/>
    <x v="9"/>
    <s v="Rättighetsnod"/>
    <x v="19"/>
    <x v="15"/>
    <s v="Enhetsöversikten_BedAssignment"/>
    <s v="Enhetsöversikten_BedAssignment_Open_Bedassignment"/>
    <x v="30"/>
    <m/>
    <m/>
    <m/>
    <s v="EXP Översikter"/>
    <x v="0"/>
    <s v="Grundbehörighet"/>
    <m/>
    <m/>
  </r>
  <r>
    <x v="17"/>
    <x v="9"/>
    <s v="Rättighetsnod"/>
    <x v="18"/>
    <x v="14"/>
    <s v="Enhetsöversikten_Activity_handler"/>
    <s v="Enhetsöversikten_Activity_handler_Open_Activity_Handler"/>
    <x v="29"/>
    <m/>
    <m/>
    <m/>
    <s v="EXP Översikter"/>
    <x v="0"/>
    <s v="Grundbehörighet"/>
    <m/>
    <m/>
  </r>
  <r>
    <x v="4"/>
    <x v="9"/>
    <s v="Rättighetsnod"/>
    <x v="18"/>
    <x v="14"/>
    <s v="Enhetsöversikten_Activity_handler"/>
    <s v="Enhetsöversikten_Activity_handler_Open_Activity_Handler"/>
    <x v="29"/>
    <m/>
    <m/>
    <m/>
    <s v="EXP Översikter"/>
    <x v="0"/>
    <s v="Grundbehörighet"/>
    <m/>
    <m/>
  </r>
  <r>
    <x v="7"/>
    <x v="9"/>
    <s v="Rättighetsnod"/>
    <x v="18"/>
    <x v="14"/>
    <s v="Enhetsöversikten_Activity_handler"/>
    <s v="Enhetsöversikten_Activity_handler_Open_Activity_Handler"/>
    <x v="29"/>
    <m/>
    <m/>
    <m/>
    <s v="EXP Översikter"/>
    <x v="0"/>
    <s v="Grundbehörighet"/>
    <m/>
    <m/>
  </r>
  <r>
    <x v="17"/>
    <x v="9"/>
    <s v="Rättighetsnod"/>
    <x v="23"/>
    <x v="20"/>
    <s v="Enhetsöversikten_Priority_Window"/>
    <s v="Enhetsöversikten_Priority_Window_Open_Priority_Window"/>
    <x v="35"/>
    <m/>
    <m/>
    <m/>
    <s v="EXP Översikter"/>
    <x v="0"/>
    <s v="Grundbehörighet"/>
    <m/>
    <m/>
  </r>
  <r>
    <x v="17"/>
    <x v="9"/>
    <s v="Rättighetsnod"/>
    <x v="20"/>
    <x v="16"/>
    <s v="Enhetsöversikten_Contact_Admin"/>
    <s v="Enhetsöversikten_Contact_Admin_Open_Contact_Admin"/>
    <x v="31"/>
    <m/>
    <m/>
    <m/>
    <s v="EXP Översikter"/>
    <x v="0"/>
    <s v="Grundbehörighet"/>
    <m/>
    <m/>
  </r>
  <r>
    <x v="2"/>
    <x v="23"/>
    <s v="Rättighetsnod"/>
    <x v="92"/>
    <x v="140"/>
    <s v="Vårdadministration_Transfercompletion"/>
    <s v="Vårdadministration_Transfercompletion_perform_admissions_from_emergency"/>
    <x v="210"/>
    <m/>
    <m/>
    <m/>
    <s v="EXP Remisser, Resursplanering och Vårdadministration"/>
    <x v="0"/>
    <s v="Grundbehörighet"/>
    <m/>
    <m/>
  </r>
  <r>
    <x v="0"/>
    <x v="23"/>
    <s v="Rättighetsnod"/>
    <x v="92"/>
    <x v="140"/>
    <s v="Vårdadministration_Transfercompletion"/>
    <s v="Vårdadministration_Transfercompletion_perform_admissions_from_emergency"/>
    <x v="210"/>
    <m/>
    <m/>
    <m/>
    <s v="EXP Remisser, Resursplanering och Vårdadministration"/>
    <x v="0"/>
    <s v="Grundbehörighet"/>
    <m/>
    <m/>
  </r>
  <r>
    <x v="9"/>
    <x v="23"/>
    <s v="Rättighetsnod"/>
    <x v="92"/>
    <x v="140"/>
    <s v="Vårdadministration_Transfercompletion"/>
    <s v="Vårdadministration_Transfercompletion_perform_admissions_from_emergency"/>
    <x v="210"/>
    <m/>
    <m/>
    <m/>
    <s v="EXP Remisser, Resursplanering och Vårdadministration"/>
    <x v="0"/>
    <s v="Grundbehörighet"/>
    <m/>
    <m/>
  </r>
  <r>
    <x v="11"/>
    <x v="23"/>
    <s v="Rättighetsnod"/>
    <x v="92"/>
    <x v="140"/>
    <s v="Vårdadministration_Transfercompletion"/>
    <s v="Vårdadministration_Transfercompletion_perform_admissions_from_emergency"/>
    <x v="210"/>
    <m/>
    <m/>
    <m/>
    <s v="EXP Remisser, Resursplanering och Vårdadministration"/>
    <x v="0"/>
    <s v="Grundbehörighet"/>
    <m/>
    <m/>
  </r>
  <r>
    <x v="8"/>
    <x v="23"/>
    <s v="Rättighetsnod"/>
    <x v="92"/>
    <x v="140"/>
    <s v="Vårdadministration_Transfercompletion"/>
    <s v="Vårdadministration_Transfercompletion_perform_admissions_from_emergency"/>
    <x v="210"/>
    <m/>
    <m/>
    <m/>
    <s v="EXP Remisser, Resursplanering och Vårdadministration"/>
    <x v="0"/>
    <s v="Grundbehörighet"/>
    <m/>
    <m/>
  </r>
  <r>
    <x v="13"/>
    <x v="16"/>
    <s v="Rättighetsnod"/>
    <x v="44"/>
    <x v="67"/>
    <s v="Media Management_Create Media study"/>
    <s v="Media Management_Create Media study_Create"/>
    <x v="99"/>
    <m/>
    <m/>
    <m/>
    <s v="EXP Bildhantering och Multimedia"/>
    <x v="0"/>
    <s v="Grundbehörighet"/>
    <m/>
    <m/>
  </r>
  <r>
    <x v="2"/>
    <x v="23"/>
    <s v="Rättighetsnod"/>
    <x v="92"/>
    <x v="141"/>
    <s v="Vårdadministration_Transfercompletion"/>
    <s v="Vårdadministration_Transfercompletion_perform_new_admissions"/>
    <x v="211"/>
    <m/>
    <m/>
    <m/>
    <s v="EXP Remisser, Resursplanering och Vårdadministration"/>
    <x v="0"/>
    <s v="Grundbehörighet"/>
    <m/>
    <m/>
  </r>
  <r>
    <x v="0"/>
    <x v="23"/>
    <s v="Rättighetsnod"/>
    <x v="92"/>
    <x v="141"/>
    <s v="Vårdadministration_Transfercompletion"/>
    <s v="Vårdadministration_Transfercompletion_perform_new_admissions"/>
    <x v="211"/>
    <m/>
    <m/>
    <m/>
    <s v="EXP Remisser, Resursplanering och Vårdadministration"/>
    <x v="0"/>
    <s v="Grundbehörighet"/>
    <m/>
    <m/>
  </r>
  <r>
    <x v="9"/>
    <x v="23"/>
    <s v="Rättighetsnod"/>
    <x v="92"/>
    <x v="141"/>
    <s v="Vårdadministration_Transfercompletion"/>
    <s v="Vårdadministration_Transfercompletion_perform_new_admissions"/>
    <x v="211"/>
    <m/>
    <m/>
    <m/>
    <s v="EXP Remisser, Resursplanering och Vårdadministration"/>
    <x v="0"/>
    <s v="Grundbehörighet"/>
    <m/>
    <m/>
  </r>
  <r>
    <x v="11"/>
    <x v="23"/>
    <s v="Rättighetsnod"/>
    <x v="92"/>
    <x v="141"/>
    <s v="Vårdadministration_Transfercompletion"/>
    <s v="Vårdadministration_Transfercompletion_perform_new_admissions"/>
    <x v="211"/>
    <m/>
    <m/>
    <m/>
    <s v="EXP Remisser, Resursplanering och Vårdadministration"/>
    <x v="0"/>
    <s v="Grundbehörighet"/>
    <m/>
    <m/>
  </r>
  <r>
    <x v="8"/>
    <x v="23"/>
    <s v="Rättighetsnod"/>
    <x v="92"/>
    <x v="141"/>
    <s v="Vårdadministration_Transfercompletion"/>
    <s v="Vårdadministration_Transfercompletion_perform_new_admissions"/>
    <x v="211"/>
    <m/>
    <m/>
    <m/>
    <s v="EXP Remisser, Resursplanering och Vårdadministration"/>
    <x v="0"/>
    <s v="Grundbehörighet"/>
    <m/>
    <m/>
  </r>
  <r>
    <x v="13"/>
    <x v="16"/>
    <s v="Rättighetsnod"/>
    <x v="45"/>
    <x v="68"/>
    <s v="Media Management_Media overview"/>
    <s v="Media Management_Media overview_Search"/>
    <x v="100"/>
    <m/>
    <m/>
    <m/>
    <s v="EXP Bildhantering och Multimedia"/>
    <x v="0"/>
    <s v="Grundbehörighet"/>
    <m/>
    <m/>
  </r>
  <r>
    <x v="12"/>
    <x v="9"/>
    <s v="Rättighetsnod"/>
    <x v="25"/>
    <x v="22"/>
    <s v="Enhetsöversikten_SpecialityReferrals"/>
    <s v="Enhetsöversikten_SpecialityReferrals_Open_SpecialityReferrals"/>
    <x v="39"/>
    <m/>
    <m/>
    <m/>
    <s v="EXP Översikter"/>
    <x v="1"/>
    <s v=""/>
    <m/>
    <m/>
  </r>
  <r>
    <x v="12"/>
    <x v="9"/>
    <s v="Rättighetsnod"/>
    <x v="23"/>
    <x v="20"/>
    <s v="Enhetsöversikten_Priority_Window"/>
    <s v="Enhetsöversikten_Priority_Window_Open_Priority_Window"/>
    <x v="35"/>
    <m/>
    <m/>
    <m/>
    <s v="EXP Översikter"/>
    <x v="1"/>
    <s v=""/>
    <m/>
    <m/>
  </r>
  <r>
    <x v="2"/>
    <x v="21"/>
    <s v="Rättighetsnod"/>
    <x v="61"/>
    <x v="104"/>
    <s v="Hälsoärende_Health Issue"/>
    <s v="Hälsoärende_Health Issue_Close Health issue"/>
    <x v="148"/>
    <m/>
    <m/>
    <m/>
    <s v="EXP Remisser, Resursplanering och Vårdadministration"/>
    <x v="0"/>
    <s v="Grundbehörighet"/>
    <m/>
    <m/>
  </r>
  <r>
    <x v="3"/>
    <x v="21"/>
    <s v="Rättighetsnod"/>
    <x v="61"/>
    <x v="104"/>
    <s v="Hälsoärende_Health Issue"/>
    <s v="Hälsoärende_Health Issue_Close Health issue"/>
    <x v="148"/>
    <m/>
    <m/>
    <m/>
    <s v="EXP Remisser, Resursplanering och Vårdadministration"/>
    <x v="0"/>
    <s v="Grundbehörighet"/>
    <m/>
    <m/>
  </r>
  <r>
    <x v="0"/>
    <x v="21"/>
    <s v="Rättighetsnod"/>
    <x v="61"/>
    <x v="104"/>
    <s v="Hälsoärende_Health Issue"/>
    <s v="Hälsoärende_Health Issue_Close Health issue"/>
    <x v="148"/>
    <m/>
    <m/>
    <m/>
    <s v="EXP Remisser, Resursplanering och Vårdadministration"/>
    <x v="0"/>
    <s v="Grundbehörighet"/>
    <m/>
    <m/>
  </r>
  <r>
    <x v="6"/>
    <x v="21"/>
    <s v="Rättighetsnod"/>
    <x v="61"/>
    <x v="104"/>
    <s v="Hälsoärende_Health Issue"/>
    <s v="Hälsoärende_Health Issue_Close Health issue"/>
    <x v="148"/>
    <m/>
    <m/>
    <m/>
    <s v="EXP Remisser, Resursplanering och Vårdadministration"/>
    <x v="1"/>
    <s v=""/>
    <m/>
    <m/>
  </r>
  <r>
    <x v="9"/>
    <x v="21"/>
    <s v="Rättighetsnod"/>
    <x v="61"/>
    <x v="104"/>
    <s v="Hälsoärende_Health Issue"/>
    <s v="Hälsoärende_Health Issue_Close Health issue"/>
    <x v="148"/>
    <m/>
    <m/>
    <m/>
    <s v="EXP Remisser, Resursplanering och Vårdadministration"/>
    <x v="0"/>
    <s v="Grundbehörighet"/>
    <m/>
    <m/>
  </r>
  <r>
    <x v="11"/>
    <x v="21"/>
    <s v="Rättighetsnod"/>
    <x v="61"/>
    <x v="104"/>
    <s v="Hälsoärende_Health Issue"/>
    <s v="Hälsoärende_Health Issue_Close Health issue"/>
    <x v="148"/>
    <m/>
    <m/>
    <m/>
    <s v="EXP Remisser, Resursplanering och Vårdadministration"/>
    <x v="0"/>
    <s v="Grundbehörighet"/>
    <m/>
    <m/>
  </r>
  <r>
    <x v="10"/>
    <x v="21"/>
    <s v="Rättighetsnod"/>
    <x v="61"/>
    <x v="104"/>
    <s v="Hälsoärende_Health Issue"/>
    <s v="Hälsoärende_Health Issue_Close Health issue"/>
    <x v="148"/>
    <m/>
    <m/>
    <m/>
    <s v="EXP Remisser, Resursplanering och Vårdadministration"/>
    <x v="1"/>
    <s v=""/>
    <m/>
    <m/>
  </r>
  <r>
    <x v="8"/>
    <x v="21"/>
    <s v="Rättighetsnod"/>
    <x v="61"/>
    <x v="104"/>
    <s v="Hälsoärende_Health Issue"/>
    <s v="Hälsoärende_Health Issue_Close Health issue"/>
    <x v="148"/>
    <m/>
    <m/>
    <m/>
    <s v="EXP Remisser, Resursplanering och Vårdadministration"/>
    <x v="1"/>
    <s v=""/>
    <m/>
    <m/>
  </r>
  <r>
    <x v="7"/>
    <x v="21"/>
    <s v="Rättighetsnod"/>
    <x v="61"/>
    <x v="104"/>
    <s v="Hälsoärende_Health Issue"/>
    <s v="Hälsoärende_Health Issue_Close Health issue"/>
    <x v="148"/>
    <m/>
    <m/>
    <m/>
    <s v="EXP Remisser, Resursplanering och Vårdadministration"/>
    <x v="1"/>
    <s v=""/>
    <m/>
    <m/>
  </r>
  <r>
    <x v="4"/>
    <x v="21"/>
    <s v="Rättighetsnod"/>
    <x v="61"/>
    <x v="104"/>
    <s v="Hälsoärende_Health Issue"/>
    <s v="Hälsoärende_Health Issue_Close Health issue"/>
    <x v="148"/>
    <m/>
    <m/>
    <m/>
    <s v="EXP Remisser, Resursplanering och Vårdadministration"/>
    <x v="1"/>
    <s v=""/>
    <m/>
    <m/>
  </r>
  <r>
    <x v="5"/>
    <x v="21"/>
    <s v="Rättighetsnod"/>
    <x v="61"/>
    <x v="104"/>
    <s v="Hälsoärende_Health Issue"/>
    <s v="Hälsoärende_Health Issue_Close Health issue"/>
    <x v="148"/>
    <m/>
    <m/>
    <m/>
    <s v="EXP Remisser, Resursplanering och Vårdadministration"/>
    <x v="0"/>
    <s v="Grundbehörighet"/>
    <m/>
    <m/>
  </r>
  <r>
    <x v="13"/>
    <x v="16"/>
    <s v="Rättighetsnod"/>
    <x v="46"/>
    <x v="3"/>
    <s v="Media Management_Media studies"/>
    <s v="Media Management_Media studies_Open"/>
    <x v="101"/>
    <m/>
    <m/>
    <m/>
    <s v="EXP Bildhantering och Multimedia"/>
    <x v="0"/>
    <s v="Grundbehörighet"/>
    <m/>
    <m/>
  </r>
  <r>
    <x v="14"/>
    <x v="21"/>
    <s v="Rättighetsnod"/>
    <x v="61"/>
    <x v="104"/>
    <s v="Hälsoärende_Health Issue"/>
    <s v="Hälsoärende_Health Issue_Close Health issue"/>
    <x v="148"/>
    <m/>
    <m/>
    <m/>
    <s v="EXP Remisser, Resursplanering och Vårdadministration"/>
    <x v="1"/>
    <s v=""/>
    <m/>
    <m/>
  </r>
  <r>
    <x v="18"/>
    <x v="21"/>
    <s v="Rättighetsnod"/>
    <x v="61"/>
    <x v="104"/>
    <s v="Hälsoärende_Health Issue"/>
    <s v="Hälsoärende_Health Issue_Close Health issue"/>
    <x v="148"/>
    <m/>
    <m/>
    <m/>
    <s v="EXP Remisser, Resursplanering och Vårdadministration"/>
    <x v="1"/>
    <s v=""/>
    <m/>
    <m/>
  </r>
  <r>
    <x v="12"/>
    <x v="21"/>
    <s v="Rättighetsnod"/>
    <x v="61"/>
    <x v="104"/>
    <s v="Hälsoärende_Health Issue"/>
    <s v="Hälsoärende_Health Issue_Close Health issue"/>
    <x v="148"/>
    <m/>
    <m/>
    <m/>
    <s v="EXP Remisser, Resursplanering och Vårdadministration"/>
    <x v="1"/>
    <s v=""/>
    <m/>
    <m/>
  </r>
  <r>
    <x v="17"/>
    <x v="21"/>
    <s v="Rättighetsnod"/>
    <x v="61"/>
    <x v="104"/>
    <s v="Hälsoärende_Health Issue"/>
    <s v="Hälsoärende_Health Issue_Close Health issue"/>
    <x v="148"/>
    <m/>
    <m/>
    <m/>
    <s v="EXP Remisser, Resursplanering och Vårdadministration"/>
    <x v="1"/>
    <s v=""/>
    <m/>
    <m/>
  </r>
  <r>
    <x v="16"/>
    <x v="21"/>
    <s v="Rättighetsnod"/>
    <x v="61"/>
    <x v="104"/>
    <s v="Hälsoärende_Health Issue"/>
    <s v="Hälsoärende_Health Issue_Close Health issue"/>
    <x v="148"/>
    <m/>
    <m/>
    <m/>
    <s v="EXP Remisser, Resursplanering och Vårdadministration"/>
    <x v="1"/>
    <s v=""/>
    <m/>
    <m/>
  </r>
  <r>
    <x v="15"/>
    <x v="21"/>
    <s v="Rättighetsnod"/>
    <x v="61"/>
    <x v="104"/>
    <s v="Hälsoärende_Health Issue"/>
    <s v="Hälsoärende_Health Issue_Close Health issue"/>
    <x v="148"/>
    <m/>
    <m/>
    <m/>
    <s v="EXP Remisser, Resursplanering och Vårdadministration"/>
    <x v="1"/>
    <s v=""/>
    <m/>
    <m/>
  </r>
  <r>
    <x v="2"/>
    <x v="21"/>
    <s v="Rättighetsnod"/>
    <x v="61"/>
    <x v="106"/>
    <s v="Hälsoärende_Health Issue"/>
    <s v="Hälsoärende_Health Issue_Create new health issue"/>
    <x v="150"/>
    <m/>
    <m/>
    <m/>
    <s v="EXP Remisser, Resursplanering och Vårdadministration"/>
    <x v="0"/>
    <s v="Grundbehörighet"/>
    <m/>
    <m/>
  </r>
  <r>
    <x v="3"/>
    <x v="21"/>
    <s v="Rättighetsnod"/>
    <x v="61"/>
    <x v="106"/>
    <s v="Hälsoärende_Health Issue"/>
    <s v="Hälsoärende_Health Issue_Create new health issue"/>
    <x v="150"/>
    <m/>
    <m/>
    <m/>
    <s v="EXP Remisser, Resursplanering och Vårdadministration"/>
    <x v="0"/>
    <s v="Grundbehörighet"/>
    <m/>
    <m/>
  </r>
  <r>
    <x v="0"/>
    <x v="21"/>
    <s v="Rättighetsnod"/>
    <x v="61"/>
    <x v="106"/>
    <s v="Hälsoärende_Health Issue"/>
    <s v="Hälsoärende_Health Issue_Create new health issue"/>
    <x v="150"/>
    <m/>
    <m/>
    <m/>
    <s v="EXP Remisser, Resursplanering och Vårdadministration"/>
    <x v="0"/>
    <s v="Grundbehörighet"/>
    <m/>
    <m/>
  </r>
  <r>
    <x v="6"/>
    <x v="21"/>
    <s v="Rättighetsnod"/>
    <x v="61"/>
    <x v="106"/>
    <s v="Hälsoärende_Health Issue"/>
    <s v="Hälsoärende_Health Issue_Create new health issue"/>
    <x v="150"/>
    <m/>
    <m/>
    <m/>
    <s v="EXP Remisser, Resursplanering och Vårdadministration"/>
    <x v="1"/>
    <s v=""/>
    <m/>
    <m/>
  </r>
  <r>
    <x v="9"/>
    <x v="21"/>
    <s v="Rättighetsnod"/>
    <x v="61"/>
    <x v="106"/>
    <s v="Hälsoärende_Health Issue"/>
    <s v="Hälsoärende_Health Issue_Create new health issue"/>
    <x v="150"/>
    <m/>
    <m/>
    <m/>
    <s v="EXP Remisser, Resursplanering och Vårdadministration"/>
    <x v="0"/>
    <s v="Grundbehörighet"/>
    <m/>
    <m/>
  </r>
  <r>
    <x v="11"/>
    <x v="21"/>
    <s v="Rättighetsnod"/>
    <x v="61"/>
    <x v="106"/>
    <s v="Hälsoärende_Health Issue"/>
    <s v="Hälsoärende_Health Issue_Create new health issue"/>
    <x v="150"/>
    <m/>
    <m/>
    <m/>
    <s v="EXP Remisser, Resursplanering och Vårdadministration"/>
    <x v="0"/>
    <s v="Grundbehörighet"/>
    <m/>
    <m/>
  </r>
  <r>
    <x v="10"/>
    <x v="21"/>
    <s v="Rättighetsnod"/>
    <x v="61"/>
    <x v="106"/>
    <s v="Hälsoärende_Health Issue"/>
    <s v="Hälsoärende_Health Issue_Create new health issue"/>
    <x v="150"/>
    <m/>
    <m/>
    <m/>
    <s v="EXP Remisser, Resursplanering och Vårdadministration"/>
    <x v="1"/>
    <s v=""/>
    <m/>
    <m/>
  </r>
  <r>
    <x v="8"/>
    <x v="21"/>
    <s v="Rättighetsnod"/>
    <x v="61"/>
    <x v="106"/>
    <s v="Hälsoärende_Health Issue"/>
    <s v="Hälsoärende_Health Issue_Create new health issue"/>
    <x v="150"/>
    <m/>
    <m/>
    <m/>
    <s v="EXP Remisser, Resursplanering och Vårdadministration"/>
    <x v="1"/>
    <s v=""/>
    <m/>
    <m/>
  </r>
  <r>
    <x v="7"/>
    <x v="21"/>
    <s v="Rättighetsnod"/>
    <x v="61"/>
    <x v="106"/>
    <s v="Hälsoärende_Health Issue"/>
    <s v="Hälsoärende_Health Issue_Create new health issue"/>
    <x v="150"/>
    <m/>
    <m/>
    <m/>
    <s v="EXP Remisser, Resursplanering och Vårdadministration"/>
    <x v="1"/>
    <s v=""/>
    <m/>
    <m/>
  </r>
  <r>
    <x v="4"/>
    <x v="21"/>
    <s v="Rättighetsnod"/>
    <x v="61"/>
    <x v="106"/>
    <s v="Hälsoärende_Health Issue"/>
    <s v="Hälsoärende_Health Issue_Create new health issue"/>
    <x v="150"/>
    <m/>
    <m/>
    <m/>
    <s v="EXP Remisser, Resursplanering och Vårdadministration"/>
    <x v="1"/>
    <s v=""/>
    <m/>
    <m/>
  </r>
  <r>
    <x v="5"/>
    <x v="21"/>
    <s v="Rättighetsnod"/>
    <x v="61"/>
    <x v="106"/>
    <s v="Hälsoärende_Health Issue"/>
    <s v="Hälsoärende_Health Issue_Create new health issue"/>
    <x v="150"/>
    <m/>
    <m/>
    <m/>
    <s v="EXP Remisser, Resursplanering och Vårdadministration"/>
    <x v="0"/>
    <s v="Grundbehörighet"/>
    <m/>
    <m/>
  </r>
  <r>
    <x v="14"/>
    <x v="21"/>
    <s v="Rättighetsnod"/>
    <x v="61"/>
    <x v="106"/>
    <s v="Hälsoärende_Health Issue"/>
    <s v="Hälsoärende_Health Issue_Create new health issue"/>
    <x v="150"/>
    <m/>
    <m/>
    <m/>
    <s v="EXP Remisser, Resursplanering och Vårdadministration"/>
    <x v="1"/>
    <s v=""/>
    <m/>
    <m/>
  </r>
  <r>
    <x v="18"/>
    <x v="21"/>
    <s v="Rättighetsnod"/>
    <x v="61"/>
    <x v="106"/>
    <s v="Hälsoärende_Health Issue"/>
    <s v="Hälsoärende_Health Issue_Create new health issue"/>
    <x v="150"/>
    <m/>
    <m/>
    <m/>
    <s v="EXP Remisser, Resursplanering och Vårdadministration"/>
    <x v="1"/>
    <s v=""/>
    <m/>
    <m/>
  </r>
  <r>
    <x v="12"/>
    <x v="21"/>
    <s v="Rättighetsnod"/>
    <x v="61"/>
    <x v="106"/>
    <s v="Hälsoärende_Health Issue"/>
    <s v="Hälsoärende_Health Issue_Create new health issue"/>
    <x v="150"/>
    <m/>
    <m/>
    <m/>
    <s v="EXP Remisser, Resursplanering och Vårdadministration"/>
    <x v="1"/>
    <s v=""/>
    <m/>
    <m/>
  </r>
  <r>
    <x v="17"/>
    <x v="21"/>
    <s v="Rättighetsnod"/>
    <x v="61"/>
    <x v="106"/>
    <s v="Hälsoärende_Health Issue"/>
    <s v="Hälsoärende_Health Issue_Create new health issue"/>
    <x v="150"/>
    <m/>
    <m/>
    <m/>
    <s v="EXP Remisser, Resursplanering och Vårdadministration"/>
    <x v="1"/>
    <s v=""/>
    <m/>
    <m/>
  </r>
  <r>
    <x v="16"/>
    <x v="21"/>
    <s v="Rättighetsnod"/>
    <x v="61"/>
    <x v="106"/>
    <s v="Hälsoärende_Health Issue"/>
    <s v="Hälsoärende_Health Issue_Create new health issue"/>
    <x v="150"/>
    <m/>
    <m/>
    <m/>
    <s v="EXP Remisser, Resursplanering och Vårdadministration"/>
    <x v="1"/>
    <s v=""/>
    <m/>
    <m/>
  </r>
  <r>
    <x v="15"/>
    <x v="21"/>
    <s v="Rättighetsnod"/>
    <x v="61"/>
    <x v="106"/>
    <s v="Hälsoärende_Health Issue"/>
    <s v="Hälsoärende_Health Issue_Create new health issue"/>
    <x v="150"/>
    <m/>
    <m/>
    <m/>
    <s v="EXP Remisser, Resursplanering och Vårdadministration"/>
    <x v="1"/>
    <s v=""/>
    <m/>
    <m/>
  </r>
  <r>
    <x v="1"/>
    <x v="21"/>
    <s v="Rättighetsnod"/>
    <x v="61"/>
    <x v="108"/>
    <s v="Hälsoärende_Health Issue"/>
    <s v="Hälsoärende_Health Issue_Invalidate health issue"/>
    <x v="152"/>
    <m/>
    <m/>
    <m/>
    <s v="EXP Remisser, Resursplanering och Vårdadministration"/>
    <x v="0"/>
    <s v="Grundbehörighet"/>
    <m/>
    <m/>
  </r>
  <r>
    <x v="3"/>
    <x v="21"/>
    <s v="Rättighetsnod"/>
    <x v="61"/>
    <x v="108"/>
    <s v="Hälsoärende_Health Issue"/>
    <s v="Hälsoärende_Health Issue_Invalidate health issue"/>
    <x v="152"/>
    <m/>
    <m/>
    <m/>
    <s v="EXP Remisser, Resursplanering och Vårdadministration"/>
    <x v="0"/>
    <s v="Grundbehörighet"/>
    <m/>
    <m/>
  </r>
  <r>
    <x v="0"/>
    <x v="21"/>
    <s v="Rättighetsnod"/>
    <x v="61"/>
    <x v="108"/>
    <s v="Hälsoärende_Health Issue"/>
    <s v="Hälsoärende_Health Issue_Invalidate health issue"/>
    <x v="152"/>
    <m/>
    <m/>
    <m/>
    <s v="EXP Remisser, Resursplanering och Vårdadministration"/>
    <x v="0"/>
    <s v="Grundbehörighet"/>
    <m/>
    <m/>
  </r>
  <r>
    <x v="9"/>
    <x v="21"/>
    <s v="Rättighetsnod"/>
    <x v="61"/>
    <x v="108"/>
    <s v="Hälsoärende_Health Issue"/>
    <s v="Hälsoärende_Health Issue_Invalidate health issue"/>
    <x v="152"/>
    <m/>
    <m/>
    <m/>
    <s v="EXP Remisser, Resursplanering och Vårdadministration"/>
    <x v="0"/>
    <s v="Grundbehörighet"/>
    <m/>
    <m/>
  </r>
  <r>
    <x v="11"/>
    <x v="21"/>
    <s v="Rättighetsnod"/>
    <x v="61"/>
    <x v="108"/>
    <s v="Hälsoärende_Health Issue"/>
    <s v="Hälsoärende_Health Issue_Invalidate health issue"/>
    <x v="152"/>
    <m/>
    <m/>
    <m/>
    <s v="EXP Remisser, Resursplanering och Vårdadministration"/>
    <x v="0"/>
    <s v="Grundbehörighet"/>
    <m/>
    <m/>
  </r>
  <r>
    <x v="5"/>
    <x v="21"/>
    <s v="Rättighetsnod"/>
    <x v="61"/>
    <x v="108"/>
    <s v="Hälsoärende_Health Issue"/>
    <s v="Hälsoärende_Health Issue_Invalidate health issue"/>
    <x v="152"/>
    <m/>
    <m/>
    <m/>
    <s v="EXP Remisser, Resursplanering och Vårdadministration"/>
    <x v="0"/>
    <s v="Grundbehörighet"/>
    <m/>
    <m/>
  </r>
  <r>
    <x v="13"/>
    <x v="17"/>
    <s v="Rättighetsnod"/>
    <x v="48"/>
    <x v="69"/>
    <s v="Nova_access"/>
    <s v="Nova_access_advanced"/>
    <x v="103"/>
    <m/>
    <m/>
    <m/>
    <s v="EXP Vårddokumentation"/>
    <x v="0"/>
    <s v="Grundbehörighet"/>
    <m/>
    <m/>
  </r>
  <r>
    <x v="6"/>
    <x v="21"/>
    <s v="Rättighetsnod"/>
    <x v="61"/>
    <x v="108"/>
    <s v="Hälsoärende_Health Issue"/>
    <s v="Hälsoärende_Health Issue_Invalidate health issue"/>
    <x v="152"/>
    <m/>
    <m/>
    <m/>
    <s v="EXP Remisser, Resursplanering och Vårdadministration"/>
    <x v="1"/>
    <s v=""/>
    <m/>
    <m/>
  </r>
  <r>
    <x v="10"/>
    <x v="21"/>
    <s v="Rättighetsnod"/>
    <x v="61"/>
    <x v="108"/>
    <s v="Hälsoärende_Health Issue"/>
    <s v="Hälsoärende_Health Issue_Invalidate health issue"/>
    <x v="152"/>
    <m/>
    <m/>
    <m/>
    <s v="EXP Remisser, Resursplanering och Vårdadministration"/>
    <x v="1"/>
    <s v=""/>
    <m/>
    <m/>
  </r>
  <r>
    <x v="8"/>
    <x v="21"/>
    <s v="Rättighetsnod"/>
    <x v="61"/>
    <x v="108"/>
    <s v="Hälsoärende_Health Issue"/>
    <s v="Hälsoärende_Health Issue_Invalidate health issue"/>
    <x v="152"/>
    <m/>
    <m/>
    <m/>
    <s v="EXP Remisser, Resursplanering och Vårdadministration"/>
    <x v="1"/>
    <s v=""/>
    <m/>
    <m/>
  </r>
  <r>
    <x v="7"/>
    <x v="21"/>
    <s v="Rättighetsnod"/>
    <x v="61"/>
    <x v="108"/>
    <s v="Hälsoärende_Health Issue"/>
    <s v="Hälsoärende_Health Issue_Invalidate health issue"/>
    <x v="152"/>
    <m/>
    <m/>
    <m/>
    <s v="EXP Remisser, Resursplanering och Vårdadministration"/>
    <x v="1"/>
    <s v=""/>
    <m/>
    <m/>
  </r>
  <r>
    <x v="4"/>
    <x v="21"/>
    <s v="Rättighetsnod"/>
    <x v="61"/>
    <x v="108"/>
    <s v="Hälsoärende_Health Issue"/>
    <s v="Hälsoärende_Health Issue_Invalidate health issue"/>
    <x v="152"/>
    <m/>
    <m/>
    <m/>
    <s v="EXP Remisser, Resursplanering och Vårdadministration"/>
    <x v="1"/>
    <s v=""/>
    <m/>
    <m/>
  </r>
  <r>
    <x v="14"/>
    <x v="21"/>
    <s v="Rättighetsnod"/>
    <x v="61"/>
    <x v="108"/>
    <s v="Hälsoärende_Health Issue"/>
    <s v="Hälsoärende_Health Issue_Invalidate health issue"/>
    <x v="152"/>
    <m/>
    <m/>
    <m/>
    <s v="EXP Remisser, Resursplanering och Vårdadministration"/>
    <x v="1"/>
    <s v=""/>
    <m/>
    <m/>
  </r>
  <r>
    <x v="18"/>
    <x v="21"/>
    <s v="Rättighetsnod"/>
    <x v="61"/>
    <x v="108"/>
    <s v="Hälsoärende_Health Issue"/>
    <s v="Hälsoärende_Health Issue_Invalidate health issue"/>
    <x v="152"/>
    <m/>
    <m/>
    <m/>
    <s v="EXP Remisser, Resursplanering och Vårdadministration"/>
    <x v="1"/>
    <s v=""/>
    <m/>
    <m/>
  </r>
  <r>
    <x v="12"/>
    <x v="21"/>
    <s v="Rättighetsnod"/>
    <x v="61"/>
    <x v="108"/>
    <s v="Hälsoärende_Health Issue"/>
    <s v="Hälsoärende_Health Issue_Invalidate health issue"/>
    <x v="152"/>
    <m/>
    <m/>
    <m/>
    <s v="EXP Remisser, Resursplanering och Vårdadministration"/>
    <x v="1"/>
    <s v=""/>
    <m/>
    <m/>
  </r>
  <r>
    <x v="17"/>
    <x v="21"/>
    <s v="Rättighetsnod"/>
    <x v="61"/>
    <x v="108"/>
    <s v="Hälsoärende_Health Issue"/>
    <s v="Hälsoärende_Health Issue_Invalidate health issue"/>
    <x v="152"/>
    <m/>
    <m/>
    <m/>
    <s v="EXP Remisser, Resursplanering och Vårdadministration"/>
    <x v="1"/>
    <s v=""/>
    <m/>
    <m/>
  </r>
  <r>
    <x v="15"/>
    <x v="21"/>
    <s v="Rättighetsnod"/>
    <x v="61"/>
    <x v="108"/>
    <s v="Hälsoärende_Health Issue"/>
    <s v="Hälsoärende_Health Issue_Invalidate health issue"/>
    <x v="152"/>
    <m/>
    <m/>
    <m/>
    <s v="EXP Remisser, Resursplanering och Vårdadministration"/>
    <x v="1"/>
    <s v=""/>
    <m/>
    <m/>
  </r>
  <r>
    <x v="16"/>
    <x v="21"/>
    <s v="Rättighetsnod"/>
    <x v="61"/>
    <x v="108"/>
    <s v="Hälsoärende_Health Issue"/>
    <s v="Hälsoärende_Health Issue_Invalidate health issue"/>
    <x v="152"/>
    <m/>
    <m/>
    <m/>
    <s v="EXP Remisser, Resursplanering och Vårdadministration"/>
    <x v="1"/>
    <s v=""/>
    <m/>
    <m/>
  </r>
  <r>
    <x v="2"/>
    <x v="21"/>
    <s v="Rättighetsnod"/>
    <x v="61"/>
    <x v="110"/>
    <s v="Hälsoärende_Health Issue"/>
    <s v="Hälsoärende_Health Issue_Merge health issue"/>
    <x v="154"/>
    <m/>
    <m/>
    <m/>
    <s v="EXP Remisser, Resursplanering och Vårdadministration"/>
    <x v="0"/>
    <s v="Grundbehörighet"/>
    <m/>
    <m/>
  </r>
  <r>
    <x v="3"/>
    <x v="21"/>
    <s v="Rättighetsnod"/>
    <x v="61"/>
    <x v="110"/>
    <s v="Hälsoärende_Health Issue"/>
    <s v="Hälsoärende_Health Issue_Merge health issue"/>
    <x v="154"/>
    <m/>
    <m/>
    <m/>
    <s v="EXP Remisser, Resursplanering och Vårdadministration"/>
    <x v="0"/>
    <s v="Grundbehörighet"/>
    <m/>
    <m/>
  </r>
  <r>
    <x v="0"/>
    <x v="21"/>
    <s v="Rättighetsnod"/>
    <x v="61"/>
    <x v="110"/>
    <s v="Hälsoärende_Health Issue"/>
    <s v="Hälsoärende_Health Issue_Merge health issue"/>
    <x v="154"/>
    <m/>
    <m/>
    <m/>
    <s v="EXP Remisser, Resursplanering och Vårdadministration"/>
    <x v="0"/>
    <s v="Grundbehörighet"/>
    <m/>
    <m/>
  </r>
  <r>
    <x v="9"/>
    <x v="21"/>
    <s v="Rättighetsnod"/>
    <x v="61"/>
    <x v="110"/>
    <s v="Hälsoärende_Health Issue"/>
    <s v="Hälsoärende_Health Issue_Merge health issue"/>
    <x v="154"/>
    <m/>
    <m/>
    <m/>
    <s v="EXP Remisser, Resursplanering och Vårdadministration"/>
    <x v="0"/>
    <s v="Grundbehörighet"/>
    <m/>
    <m/>
  </r>
  <r>
    <x v="11"/>
    <x v="21"/>
    <s v="Rättighetsnod"/>
    <x v="61"/>
    <x v="110"/>
    <s v="Hälsoärende_Health Issue"/>
    <s v="Hälsoärende_Health Issue_Merge health issue"/>
    <x v="154"/>
    <m/>
    <m/>
    <m/>
    <s v="EXP Remisser, Resursplanering och Vårdadministration"/>
    <x v="0"/>
    <s v="Grundbehörighet"/>
    <m/>
    <m/>
  </r>
  <r>
    <x v="5"/>
    <x v="21"/>
    <s v="Rättighetsnod"/>
    <x v="61"/>
    <x v="110"/>
    <s v="Hälsoärende_Health Issue"/>
    <s v="Hälsoärende_Health Issue_Merge health issue"/>
    <x v="154"/>
    <m/>
    <m/>
    <m/>
    <s v="EXP Remisser, Resursplanering och Vårdadministration"/>
    <x v="0"/>
    <s v="Grundbehörighet"/>
    <m/>
    <m/>
  </r>
  <r>
    <x v="13"/>
    <x v="18"/>
    <s v="Funktionskloss"/>
    <x v="49"/>
    <x v="70"/>
    <s v="Operation (TM2) _TheatreCaseConfirmation"/>
    <s v="Operation (TM2) _TheatreCaseConfirmation_Confirm schedule"/>
    <x v="104"/>
    <m/>
    <m/>
    <m/>
    <s v="VAL Operation"/>
    <x v="1"/>
    <s v=""/>
    <m/>
    <m/>
  </r>
  <r>
    <x v="6"/>
    <x v="21"/>
    <s v="Rättighetsnod"/>
    <x v="61"/>
    <x v="110"/>
    <s v="Hälsoärende_Health Issue"/>
    <s v="Hälsoärende_Health Issue_Merge health issue"/>
    <x v="154"/>
    <m/>
    <m/>
    <m/>
    <s v="EXP Remisser, Resursplanering och Vårdadministration"/>
    <x v="1"/>
    <s v=""/>
    <m/>
    <m/>
  </r>
  <r>
    <x v="10"/>
    <x v="21"/>
    <s v="Rättighetsnod"/>
    <x v="61"/>
    <x v="110"/>
    <s v="Hälsoärende_Health Issue"/>
    <s v="Hälsoärende_Health Issue_Merge health issue"/>
    <x v="154"/>
    <m/>
    <m/>
    <m/>
    <s v="EXP Remisser, Resursplanering och Vårdadministration"/>
    <x v="1"/>
    <s v=""/>
    <m/>
    <m/>
  </r>
  <r>
    <x v="8"/>
    <x v="21"/>
    <s v="Rättighetsnod"/>
    <x v="61"/>
    <x v="110"/>
    <s v="Hälsoärende_Health Issue"/>
    <s v="Hälsoärende_Health Issue_Merge health issue"/>
    <x v="154"/>
    <m/>
    <m/>
    <m/>
    <s v="EXP Remisser, Resursplanering och Vårdadministration"/>
    <x v="1"/>
    <s v=""/>
    <m/>
    <m/>
  </r>
  <r>
    <x v="7"/>
    <x v="21"/>
    <s v="Rättighetsnod"/>
    <x v="61"/>
    <x v="110"/>
    <s v="Hälsoärende_Health Issue"/>
    <s v="Hälsoärende_Health Issue_Merge health issue"/>
    <x v="154"/>
    <m/>
    <m/>
    <m/>
    <s v="EXP Remisser, Resursplanering och Vårdadministration"/>
    <x v="1"/>
    <s v=""/>
    <m/>
    <m/>
  </r>
  <r>
    <x v="4"/>
    <x v="21"/>
    <s v="Rättighetsnod"/>
    <x v="61"/>
    <x v="110"/>
    <s v="Hälsoärende_Health Issue"/>
    <s v="Hälsoärende_Health Issue_Merge health issue"/>
    <x v="154"/>
    <m/>
    <m/>
    <m/>
    <s v="EXP Remisser, Resursplanering och Vårdadministration"/>
    <x v="1"/>
    <s v=""/>
    <m/>
    <m/>
  </r>
  <r>
    <x v="14"/>
    <x v="21"/>
    <s v="Rättighetsnod"/>
    <x v="61"/>
    <x v="110"/>
    <s v="Hälsoärende_Health Issue"/>
    <s v="Hälsoärende_Health Issue_Merge health issue"/>
    <x v="154"/>
    <m/>
    <m/>
    <m/>
    <s v="EXP Remisser, Resursplanering och Vårdadministration"/>
    <x v="1"/>
    <s v=""/>
    <m/>
    <m/>
  </r>
  <r>
    <x v="18"/>
    <x v="21"/>
    <s v="Rättighetsnod"/>
    <x v="61"/>
    <x v="110"/>
    <s v="Hälsoärende_Health Issue"/>
    <s v="Hälsoärende_Health Issue_Merge health issue"/>
    <x v="154"/>
    <m/>
    <m/>
    <m/>
    <s v="EXP Remisser, Resursplanering och Vårdadministration"/>
    <x v="1"/>
    <s v=""/>
    <m/>
    <m/>
  </r>
  <r>
    <x v="12"/>
    <x v="21"/>
    <s v="Rättighetsnod"/>
    <x v="61"/>
    <x v="110"/>
    <s v="Hälsoärende_Health Issue"/>
    <s v="Hälsoärende_Health Issue_Merge health issue"/>
    <x v="154"/>
    <m/>
    <m/>
    <m/>
    <s v="EXP Remisser, Resursplanering och Vårdadministration"/>
    <x v="1"/>
    <s v=""/>
    <m/>
    <m/>
  </r>
  <r>
    <x v="17"/>
    <x v="21"/>
    <s v="Rättighetsnod"/>
    <x v="61"/>
    <x v="110"/>
    <s v="Hälsoärende_Health Issue"/>
    <s v="Hälsoärende_Health Issue_Merge health issue"/>
    <x v="154"/>
    <m/>
    <m/>
    <m/>
    <s v="EXP Remisser, Resursplanering och Vårdadministration"/>
    <x v="1"/>
    <s v=""/>
    <m/>
    <m/>
  </r>
  <r>
    <x v="15"/>
    <x v="21"/>
    <s v="Rättighetsnod"/>
    <x v="61"/>
    <x v="110"/>
    <s v="Hälsoärende_Health Issue"/>
    <s v="Hälsoärende_Health Issue_Merge health issue"/>
    <x v="154"/>
    <m/>
    <m/>
    <m/>
    <s v="EXP Remisser, Resursplanering och Vårdadministration"/>
    <x v="1"/>
    <s v=""/>
    <m/>
    <m/>
  </r>
  <r>
    <x v="16"/>
    <x v="21"/>
    <s v="Rättighetsnod"/>
    <x v="61"/>
    <x v="110"/>
    <s v="Hälsoärende_Health Issue"/>
    <s v="Hälsoärende_Health Issue_Merge health issue"/>
    <x v="154"/>
    <m/>
    <m/>
    <m/>
    <s v="EXP Remisser, Resursplanering och Vårdadministration"/>
    <x v="1"/>
    <s v=""/>
    <m/>
    <m/>
  </r>
  <r>
    <x v="2"/>
    <x v="21"/>
    <s v="Rättighetsnod"/>
    <x v="61"/>
    <x v="112"/>
    <s v="Hälsoärende_Health Issue"/>
    <s v="Hälsoärende_Health Issue_Refine name"/>
    <x v="156"/>
    <m/>
    <m/>
    <m/>
    <s v="EXP Remisser, Resursplanering och Vårdadministration"/>
    <x v="0"/>
    <s v="Grundbehörighet"/>
    <m/>
    <m/>
  </r>
  <r>
    <x v="3"/>
    <x v="21"/>
    <s v="Rättighetsnod"/>
    <x v="61"/>
    <x v="112"/>
    <s v="Hälsoärende_Health Issue"/>
    <s v="Hälsoärende_Health Issue_Refine name"/>
    <x v="156"/>
    <m/>
    <m/>
    <m/>
    <s v="EXP Remisser, Resursplanering och Vårdadministration"/>
    <x v="0"/>
    <s v="Grundbehörighet"/>
    <m/>
    <m/>
  </r>
  <r>
    <x v="0"/>
    <x v="21"/>
    <s v="Rättighetsnod"/>
    <x v="61"/>
    <x v="112"/>
    <s v="Hälsoärende_Health Issue"/>
    <s v="Hälsoärende_Health Issue_Refine name"/>
    <x v="156"/>
    <m/>
    <m/>
    <m/>
    <s v="EXP Remisser, Resursplanering och Vårdadministration"/>
    <x v="0"/>
    <s v="Grundbehörighet"/>
    <m/>
    <m/>
  </r>
  <r>
    <x v="9"/>
    <x v="21"/>
    <s v="Rättighetsnod"/>
    <x v="61"/>
    <x v="112"/>
    <s v="Hälsoärende_Health Issue"/>
    <s v="Hälsoärende_Health Issue_Refine name"/>
    <x v="156"/>
    <m/>
    <m/>
    <m/>
    <s v="EXP Remisser, Resursplanering och Vårdadministration"/>
    <x v="0"/>
    <s v="Grundbehörighet"/>
    <m/>
    <m/>
  </r>
  <r>
    <x v="11"/>
    <x v="21"/>
    <s v="Rättighetsnod"/>
    <x v="61"/>
    <x v="112"/>
    <s v="Hälsoärende_Health Issue"/>
    <s v="Hälsoärende_Health Issue_Refine name"/>
    <x v="156"/>
    <m/>
    <m/>
    <m/>
    <s v="EXP Remisser, Resursplanering och Vårdadministration"/>
    <x v="0"/>
    <s v="Grundbehörighet"/>
    <m/>
    <m/>
  </r>
  <r>
    <x v="5"/>
    <x v="21"/>
    <s v="Rättighetsnod"/>
    <x v="61"/>
    <x v="112"/>
    <s v="Hälsoärende_Health Issue"/>
    <s v="Hälsoärende_Health Issue_Refine name"/>
    <x v="156"/>
    <m/>
    <m/>
    <m/>
    <s v="EXP Remisser, Resursplanering och Vårdadministration"/>
    <x v="0"/>
    <s v="Grundbehörighet"/>
    <m/>
    <m/>
  </r>
  <r>
    <x v="13"/>
    <x v="18"/>
    <s v="Funktionskloss"/>
    <x v="50"/>
    <x v="6"/>
    <s v="Operation (TM2) _AnaestheticPlan"/>
    <s v="Operation (TM2) _AnaestheticPlan_Sign"/>
    <x v="106"/>
    <m/>
    <m/>
    <m/>
    <s v="VAL Operation"/>
    <x v="1"/>
    <s v=""/>
    <m/>
    <m/>
  </r>
  <r>
    <x v="6"/>
    <x v="21"/>
    <s v="Rättighetsnod"/>
    <x v="61"/>
    <x v="112"/>
    <s v="Hälsoärende_Health Issue"/>
    <s v="Hälsoärende_Health Issue_Refine name"/>
    <x v="156"/>
    <m/>
    <m/>
    <m/>
    <s v="EXP Remisser, Resursplanering och Vårdadministration"/>
    <x v="1"/>
    <s v=""/>
    <m/>
    <m/>
  </r>
  <r>
    <x v="10"/>
    <x v="21"/>
    <s v="Rättighetsnod"/>
    <x v="61"/>
    <x v="112"/>
    <s v="Hälsoärende_Health Issue"/>
    <s v="Hälsoärende_Health Issue_Refine name"/>
    <x v="156"/>
    <m/>
    <m/>
    <m/>
    <s v="EXP Remisser, Resursplanering och Vårdadministration"/>
    <x v="1"/>
    <s v=""/>
    <m/>
    <m/>
  </r>
  <r>
    <x v="8"/>
    <x v="21"/>
    <s v="Rättighetsnod"/>
    <x v="61"/>
    <x v="112"/>
    <s v="Hälsoärende_Health Issue"/>
    <s v="Hälsoärende_Health Issue_Refine name"/>
    <x v="156"/>
    <m/>
    <m/>
    <m/>
    <s v="EXP Remisser, Resursplanering och Vårdadministration"/>
    <x v="1"/>
    <s v=""/>
    <m/>
    <m/>
  </r>
  <r>
    <x v="7"/>
    <x v="21"/>
    <s v="Rättighetsnod"/>
    <x v="61"/>
    <x v="112"/>
    <s v="Hälsoärende_Health Issue"/>
    <s v="Hälsoärende_Health Issue_Refine name"/>
    <x v="156"/>
    <m/>
    <m/>
    <m/>
    <s v="EXP Remisser, Resursplanering och Vårdadministration"/>
    <x v="1"/>
    <s v=""/>
    <m/>
    <m/>
  </r>
  <r>
    <x v="4"/>
    <x v="21"/>
    <s v="Rättighetsnod"/>
    <x v="61"/>
    <x v="112"/>
    <s v="Hälsoärende_Health Issue"/>
    <s v="Hälsoärende_Health Issue_Refine name"/>
    <x v="156"/>
    <m/>
    <m/>
    <m/>
    <s v="EXP Remisser, Resursplanering och Vårdadministration"/>
    <x v="1"/>
    <s v=""/>
    <m/>
    <m/>
  </r>
  <r>
    <x v="14"/>
    <x v="21"/>
    <s v="Rättighetsnod"/>
    <x v="61"/>
    <x v="112"/>
    <s v="Hälsoärende_Health Issue"/>
    <s v="Hälsoärende_Health Issue_Refine name"/>
    <x v="156"/>
    <m/>
    <m/>
    <m/>
    <s v="EXP Remisser, Resursplanering och Vårdadministration"/>
    <x v="1"/>
    <s v=""/>
    <m/>
    <m/>
  </r>
  <r>
    <x v="18"/>
    <x v="21"/>
    <s v="Rättighetsnod"/>
    <x v="61"/>
    <x v="112"/>
    <s v="Hälsoärende_Health Issue"/>
    <s v="Hälsoärende_Health Issue_Refine name"/>
    <x v="156"/>
    <m/>
    <m/>
    <m/>
    <s v="EXP Remisser, Resursplanering och Vårdadministration"/>
    <x v="1"/>
    <s v=""/>
    <m/>
    <m/>
  </r>
  <r>
    <x v="12"/>
    <x v="21"/>
    <s v="Rättighetsnod"/>
    <x v="61"/>
    <x v="112"/>
    <s v="Hälsoärende_Health Issue"/>
    <s v="Hälsoärende_Health Issue_Refine name"/>
    <x v="156"/>
    <m/>
    <m/>
    <m/>
    <s v="EXP Remisser, Resursplanering och Vårdadministration"/>
    <x v="1"/>
    <s v=""/>
    <m/>
    <m/>
  </r>
  <r>
    <x v="17"/>
    <x v="21"/>
    <s v="Rättighetsnod"/>
    <x v="61"/>
    <x v="112"/>
    <s v="Hälsoärende_Health Issue"/>
    <s v="Hälsoärende_Health Issue_Refine name"/>
    <x v="156"/>
    <m/>
    <m/>
    <m/>
    <s v="EXP Remisser, Resursplanering och Vårdadministration"/>
    <x v="1"/>
    <s v=""/>
    <m/>
    <m/>
  </r>
  <r>
    <x v="15"/>
    <x v="21"/>
    <s v="Rättighetsnod"/>
    <x v="61"/>
    <x v="112"/>
    <s v="Hälsoärende_Health Issue"/>
    <s v="Hälsoärende_Health Issue_Refine name"/>
    <x v="156"/>
    <m/>
    <m/>
    <m/>
    <s v="EXP Remisser, Resursplanering och Vårdadministration"/>
    <x v="1"/>
    <s v=""/>
    <m/>
    <m/>
  </r>
  <r>
    <x v="16"/>
    <x v="21"/>
    <s v="Rättighetsnod"/>
    <x v="61"/>
    <x v="112"/>
    <s v="Hälsoärende_Health Issue"/>
    <s v="Hälsoärende_Health Issue_Refine name"/>
    <x v="156"/>
    <m/>
    <m/>
    <m/>
    <s v="EXP Remisser, Resursplanering och Vårdadministration"/>
    <x v="1"/>
    <s v=""/>
    <m/>
    <m/>
  </r>
  <r>
    <x v="2"/>
    <x v="21"/>
    <s v="Rättighetsnod"/>
    <x v="61"/>
    <x v="119"/>
    <s v="Hälsoärende_Health Issue"/>
    <s v="Hälsoärende_Health Issue_Re-open closed health issue"/>
    <x v="163"/>
    <m/>
    <m/>
    <m/>
    <s v="EXP Remisser, Resursplanering och Vårdadministration"/>
    <x v="0"/>
    <s v="Grundbehörighet"/>
    <m/>
    <m/>
  </r>
  <r>
    <x v="3"/>
    <x v="21"/>
    <s v="Rättighetsnod"/>
    <x v="61"/>
    <x v="119"/>
    <s v="Hälsoärende_Health Issue"/>
    <s v="Hälsoärende_Health Issue_Re-open closed health issue"/>
    <x v="163"/>
    <m/>
    <m/>
    <m/>
    <s v="EXP Remisser, Resursplanering och Vårdadministration"/>
    <x v="0"/>
    <s v="Grundbehörighet"/>
    <m/>
    <m/>
  </r>
  <r>
    <x v="0"/>
    <x v="21"/>
    <s v="Rättighetsnod"/>
    <x v="61"/>
    <x v="119"/>
    <s v="Hälsoärende_Health Issue"/>
    <s v="Hälsoärende_Health Issue_Re-open closed health issue"/>
    <x v="163"/>
    <m/>
    <m/>
    <m/>
    <s v="EXP Remisser, Resursplanering och Vårdadministration"/>
    <x v="0"/>
    <s v="Grundbehörighet"/>
    <m/>
    <m/>
  </r>
  <r>
    <x v="9"/>
    <x v="21"/>
    <s v="Rättighetsnod"/>
    <x v="61"/>
    <x v="119"/>
    <s v="Hälsoärende_Health Issue"/>
    <s v="Hälsoärende_Health Issue_Re-open closed health issue"/>
    <x v="163"/>
    <m/>
    <m/>
    <m/>
    <s v="EXP Remisser, Resursplanering och Vårdadministration"/>
    <x v="0"/>
    <s v="Grundbehörighet"/>
    <m/>
    <m/>
  </r>
  <r>
    <x v="11"/>
    <x v="21"/>
    <s v="Rättighetsnod"/>
    <x v="61"/>
    <x v="119"/>
    <s v="Hälsoärende_Health Issue"/>
    <s v="Hälsoärende_Health Issue_Re-open closed health issue"/>
    <x v="163"/>
    <m/>
    <m/>
    <m/>
    <s v="EXP Remisser, Resursplanering och Vårdadministration"/>
    <x v="0"/>
    <s v="Grundbehörighet"/>
    <m/>
    <m/>
  </r>
  <r>
    <x v="5"/>
    <x v="21"/>
    <s v="Rättighetsnod"/>
    <x v="61"/>
    <x v="119"/>
    <s v="Hälsoärende_Health Issue"/>
    <s v="Hälsoärende_Health Issue_Re-open closed health issue"/>
    <x v="163"/>
    <m/>
    <m/>
    <m/>
    <s v="EXP Remisser, Resursplanering och Vårdadministration"/>
    <x v="0"/>
    <s v="Grundbehörighet"/>
    <m/>
    <m/>
  </r>
  <r>
    <x v="13"/>
    <x v="18"/>
    <s v="Funktionskloss"/>
    <x v="51"/>
    <x v="71"/>
    <s v="Operation (TM2) _WaypointRegistration"/>
    <s v="Operation (TM2) _WaypointRegistration_Register"/>
    <x v="109"/>
    <m/>
    <m/>
    <m/>
    <s v="VAL Operation"/>
    <x v="1"/>
    <s v=""/>
    <m/>
    <m/>
  </r>
  <r>
    <x v="6"/>
    <x v="21"/>
    <s v="Rättighetsnod"/>
    <x v="61"/>
    <x v="119"/>
    <s v="Hälsoärende_Health Issue"/>
    <s v="Hälsoärende_Health Issue_Re-open closed health issue"/>
    <x v="163"/>
    <m/>
    <m/>
    <m/>
    <s v="EXP Remisser, Resursplanering och Vårdadministration"/>
    <x v="1"/>
    <s v=""/>
    <m/>
    <m/>
  </r>
  <r>
    <x v="10"/>
    <x v="21"/>
    <s v="Rättighetsnod"/>
    <x v="61"/>
    <x v="119"/>
    <s v="Hälsoärende_Health Issue"/>
    <s v="Hälsoärende_Health Issue_Re-open closed health issue"/>
    <x v="163"/>
    <m/>
    <m/>
    <m/>
    <s v="EXP Remisser, Resursplanering och Vårdadministration"/>
    <x v="1"/>
    <s v=""/>
    <m/>
    <m/>
  </r>
  <r>
    <x v="8"/>
    <x v="21"/>
    <s v="Rättighetsnod"/>
    <x v="61"/>
    <x v="119"/>
    <s v="Hälsoärende_Health Issue"/>
    <s v="Hälsoärende_Health Issue_Re-open closed health issue"/>
    <x v="163"/>
    <m/>
    <m/>
    <m/>
    <s v="EXP Remisser, Resursplanering och Vårdadministration"/>
    <x v="1"/>
    <s v=""/>
    <m/>
    <m/>
  </r>
  <r>
    <x v="7"/>
    <x v="21"/>
    <s v="Rättighetsnod"/>
    <x v="61"/>
    <x v="119"/>
    <s v="Hälsoärende_Health Issue"/>
    <s v="Hälsoärende_Health Issue_Re-open closed health issue"/>
    <x v="163"/>
    <m/>
    <m/>
    <m/>
    <s v="EXP Remisser, Resursplanering och Vårdadministration"/>
    <x v="1"/>
    <s v=""/>
    <m/>
    <m/>
  </r>
  <r>
    <x v="4"/>
    <x v="21"/>
    <s v="Rättighetsnod"/>
    <x v="61"/>
    <x v="119"/>
    <s v="Hälsoärende_Health Issue"/>
    <s v="Hälsoärende_Health Issue_Re-open closed health issue"/>
    <x v="163"/>
    <m/>
    <m/>
    <m/>
    <s v="EXP Remisser, Resursplanering och Vårdadministration"/>
    <x v="1"/>
    <s v=""/>
    <m/>
    <m/>
  </r>
  <r>
    <x v="14"/>
    <x v="21"/>
    <s v="Rättighetsnod"/>
    <x v="61"/>
    <x v="119"/>
    <s v="Hälsoärende_Health Issue"/>
    <s v="Hälsoärende_Health Issue_Re-open closed health issue"/>
    <x v="163"/>
    <m/>
    <m/>
    <m/>
    <s v="EXP Remisser, Resursplanering och Vårdadministration"/>
    <x v="1"/>
    <s v=""/>
    <m/>
    <m/>
  </r>
  <r>
    <x v="18"/>
    <x v="21"/>
    <s v="Rättighetsnod"/>
    <x v="61"/>
    <x v="119"/>
    <s v="Hälsoärende_Health Issue"/>
    <s v="Hälsoärende_Health Issue_Re-open closed health issue"/>
    <x v="163"/>
    <m/>
    <m/>
    <m/>
    <s v="EXP Remisser, Resursplanering och Vårdadministration"/>
    <x v="1"/>
    <s v=""/>
    <m/>
    <m/>
  </r>
  <r>
    <x v="12"/>
    <x v="21"/>
    <s v="Rättighetsnod"/>
    <x v="61"/>
    <x v="119"/>
    <s v="Hälsoärende_Health Issue"/>
    <s v="Hälsoärende_Health Issue_Re-open closed health issue"/>
    <x v="163"/>
    <m/>
    <m/>
    <m/>
    <s v="EXP Remisser, Resursplanering och Vårdadministration"/>
    <x v="1"/>
    <s v=""/>
    <m/>
    <m/>
  </r>
  <r>
    <x v="17"/>
    <x v="21"/>
    <s v="Rättighetsnod"/>
    <x v="61"/>
    <x v="119"/>
    <s v="Hälsoärende_Health Issue"/>
    <s v="Hälsoärende_Health Issue_Re-open closed health issue"/>
    <x v="163"/>
    <m/>
    <m/>
    <m/>
    <s v="EXP Remisser, Resursplanering och Vårdadministration"/>
    <x v="1"/>
    <s v=""/>
    <m/>
    <m/>
  </r>
  <r>
    <x v="15"/>
    <x v="21"/>
    <s v="Rättighetsnod"/>
    <x v="61"/>
    <x v="119"/>
    <s v="Hälsoärende_Health Issue"/>
    <s v="Hälsoärende_Health Issue_Re-open closed health issue"/>
    <x v="163"/>
    <m/>
    <m/>
    <m/>
    <s v="EXP Remisser, Resursplanering och Vårdadministration"/>
    <x v="1"/>
    <s v=""/>
    <m/>
    <m/>
  </r>
  <r>
    <x v="16"/>
    <x v="21"/>
    <s v="Rättighetsnod"/>
    <x v="61"/>
    <x v="119"/>
    <s v="Hälsoärende_Health Issue"/>
    <s v="Hälsoärende_Health Issue_Re-open closed health issue"/>
    <x v="163"/>
    <m/>
    <m/>
    <m/>
    <s v="EXP Remisser, Resursplanering och Vårdadministration"/>
    <x v="1"/>
    <s v=""/>
    <m/>
    <m/>
  </r>
  <r>
    <x v="2"/>
    <x v="21"/>
    <s v="Rättighetsnod"/>
    <x v="61"/>
    <x v="120"/>
    <s v="Hälsoärende_Health Issue"/>
    <s v="Hälsoärende_Health Issue_Set health issue as chronic"/>
    <x v="164"/>
    <m/>
    <m/>
    <m/>
    <s v="EXP Remisser, Resursplanering och Vårdadministration"/>
    <x v="0"/>
    <s v="Grundbehörighet"/>
    <m/>
    <m/>
  </r>
  <r>
    <x v="3"/>
    <x v="21"/>
    <s v="Rättighetsnod"/>
    <x v="61"/>
    <x v="120"/>
    <s v="Hälsoärende_Health Issue"/>
    <s v="Hälsoärende_Health Issue_Set health issue as chronic"/>
    <x v="164"/>
    <m/>
    <m/>
    <m/>
    <s v="EXP Remisser, Resursplanering och Vårdadministration"/>
    <x v="0"/>
    <s v="Grundbehörighet"/>
    <m/>
    <m/>
  </r>
  <r>
    <x v="0"/>
    <x v="21"/>
    <s v="Rättighetsnod"/>
    <x v="61"/>
    <x v="120"/>
    <s v="Hälsoärende_Health Issue"/>
    <s v="Hälsoärende_Health Issue_Set health issue as chronic"/>
    <x v="164"/>
    <m/>
    <m/>
    <m/>
    <s v="EXP Remisser, Resursplanering och Vårdadministration"/>
    <x v="0"/>
    <s v="Grundbehörighet"/>
    <m/>
    <m/>
  </r>
  <r>
    <x v="9"/>
    <x v="21"/>
    <s v="Rättighetsnod"/>
    <x v="61"/>
    <x v="120"/>
    <s v="Hälsoärende_Health Issue"/>
    <s v="Hälsoärende_Health Issue_Set health issue as chronic"/>
    <x v="164"/>
    <m/>
    <m/>
    <m/>
    <s v="EXP Remisser, Resursplanering och Vårdadministration"/>
    <x v="0"/>
    <s v="Grundbehörighet"/>
    <m/>
    <m/>
  </r>
  <r>
    <x v="11"/>
    <x v="21"/>
    <s v="Rättighetsnod"/>
    <x v="61"/>
    <x v="120"/>
    <s v="Hälsoärende_Health Issue"/>
    <s v="Hälsoärende_Health Issue_Set health issue as chronic"/>
    <x v="164"/>
    <m/>
    <m/>
    <m/>
    <s v="EXP Remisser, Resursplanering och Vårdadministration"/>
    <x v="0"/>
    <s v="Grundbehörighet"/>
    <m/>
    <m/>
  </r>
  <r>
    <x v="5"/>
    <x v="21"/>
    <s v="Rättighetsnod"/>
    <x v="61"/>
    <x v="120"/>
    <s v="Hälsoärende_Health Issue"/>
    <s v="Hälsoärende_Health Issue_Set health issue as chronic"/>
    <x v="164"/>
    <m/>
    <m/>
    <m/>
    <s v="EXP Remisser, Resursplanering och Vårdadministration"/>
    <x v="0"/>
    <s v="Grundbehörighet"/>
    <m/>
    <m/>
  </r>
  <r>
    <x v="13"/>
    <x v="18"/>
    <s v="Funktionskloss"/>
    <x v="84"/>
    <x v="6"/>
    <s v="Operation (TM2) _ProcedurePlan"/>
    <s v="Operation (TM2) _ProcedurePlan_Sign"/>
    <x v="191"/>
    <m/>
    <m/>
    <m/>
    <s v="VAL Operation"/>
    <x v="1"/>
    <s v=""/>
    <m/>
    <m/>
  </r>
  <r>
    <x v="6"/>
    <x v="21"/>
    <s v="Rättighetsnod"/>
    <x v="61"/>
    <x v="120"/>
    <s v="Hälsoärende_Health Issue"/>
    <s v="Hälsoärende_Health Issue_Set health issue as chronic"/>
    <x v="164"/>
    <m/>
    <m/>
    <m/>
    <s v="EXP Remisser, Resursplanering och Vårdadministration"/>
    <x v="1"/>
    <s v=""/>
    <m/>
    <m/>
  </r>
  <r>
    <x v="10"/>
    <x v="21"/>
    <s v="Rättighetsnod"/>
    <x v="61"/>
    <x v="120"/>
    <s v="Hälsoärende_Health Issue"/>
    <s v="Hälsoärende_Health Issue_Set health issue as chronic"/>
    <x v="164"/>
    <m/>
    <m/>
    <m/>
    <s v="EXP Remisser, Resursplanering och Vårdadministration"/>
    <x v="1"/>
    <s v=""/>
    <m/>
    <m/>
  </r>
  <r>
    <x v="8"/>
    <x v="21"/>
    <s v="Rättighetsnod"/>
    <x v="61"/>
    <x v="120"/>
    <s v="Hälsoärende_Health Issue"/>
    <s v="Hälsoärende_Health Issue_Set health issue as chronic"/>
    <x v="164"/>
    <m/>
    <m/>
    <m/>
    <s v="EXP Remisser, Resursplanering och Vårdadministration"/>
    <x v="1"/>
    <s v=""/>
    <m/>
    <m/>
  </r>
  <r>
    <x v="7"/>
    <x v="21"/>
    <s v="Rättighetsnod"/>
    <x v="61"/>
    <x v="120"/>
    <s v="Hälsoärende_Health Issue"/>
    <s v="Hälsoärende_Health Issue_Set health issue as chronic"/>
    <x v="164"/>
    <m/>
    <m/>
    <m/>
    <s v="EXP Remisser, Resursplanering och Vårdadministration"/>
    <x v="1"/>
    <s v=""/>
    <m/>
    <m/>
  </r>
  <r>
    <x v="4"/>
    <x v="21"/>
    <s v="Rättighetsnod"/>
    <x v="61"/>
    <x v="120"/>
    <s v="Hälsoärende_Health Issue"/>
    <s v="Hälsoärende_Health Issue_Set health issue as chronic"/>
    <x v="164"/>
    <m/>
    <m/>
    <m/>
    <s v="EXP Remisser, Resursplanering och Vårdadministration"/>
    <x v="1"/>
    <s v=""/>
    <m/>
    <m/>
  </r>
  <r>
    <x v="14"/>
    <x v="21"/>
    <s v="Rättighetsnod"/>
    <x v="61"/>
    <x v="120"/>
    <s v="Hälsoärende_Health Issue"/>
    <s v="Hälsoärende_Health Issue_Set health issue as chronic"/>
    <x v="164"/>
    <m/>
    <m/>
    <m/>
    <s v="EXP Remisser, Resursplanering och Vårdadministration"/>
    <x v="1"/>
    <s v=""/>
    <m/>
    <m/>
  </r>
  <r>
    <x v="18"/>
    <x v="21"/>
    <s v="Rättighetsnod"/>
    <x v="61"/>
    <x v="120"/>
    <s v="Hälsoärende_Health Issue"/>
    <s v="Hälsoärende_Health Issue_Set health issue as chronic"/>
    <x v="164"/>
    <m/>
    <m/>
    <m/>
    <s v="EXP Remisser, Resursplanering och Vårdadministration"/>
    <x v="1"/>
    <s v=""/>
    <m/>
    <m/>
  </r>
  <r>
    <x v="12"/>
    <x v="21"/>
    <s v="Rättighetsnod"/>
    <x v="61"/>
    <x v="120"/>
    <s v="Hälsoärende_Health Issue"/>
    <s v="Hälsoärende_Health Issue_Set health issue as chronic"/>
    <x v="164"/>
    <m/>
    <m/>
    <m/>
    <s v="EXP Remisser, Resursplanering och Vårdadministration"/>
    <x v="1"/>
    <s v=""/>
    <m/>
    <m/>
  </r>
  <r>
    <x v="17"/>
    <x v="21"/>
    <s v="Rättighetsnod"/>
    <x v="61"/>
    <x v="120"/>
    <s v="Hälsoärende_Health Issue"/>
    <s v="Hälsoärende_Health Issue_Set health issue as chronic"/>
    <x v="164"/>
    <m/>
    <m/>
    <m/>
    <s v="EXP Remisser, Resursplanering och Vårdadministration"/>
    <x v="1"/>
    <s v=""/>
    <m/>
    <m/>
  </r>
  <r>
    <x v="15"/>
    <x v="21"/>
    <s v="Rättighetsnod"/>
    <x v="61"/>
    <x v="120"/>
    <s v="Hälsoärende_Health Issue"/>
    <s v="Hälsoärende_Health Issue_Set health issue as chronic"/>
    <x v="164"/>
    <m/>
    <m/>
    <m/>
    <s v="EXP Remisser, Resursplanering och Vårdadministration"/>
    <x v="1"/>
    <s v=""/>
    <m/>
    <m/>
  </r>
  <r>
    <x v="16"/>
    <x v="21"/>
    <s v="Rättighetsnod"/>
    <x v="61"/>
    <x v="120"/>
    <s v="Hälsoärende_Health Issue"/>
    <s v="Hälsoärende_Health Issue_Set health issue as chronic"/>
    <x v="164"/>
    <m/>
    <m/>
    <m/>
    <s v="EXP Remisser, Resursplanering och Vårdadministration"/>
    <x v="1"/>
    <s v=""/>
    <m/>
    <m/>
  </r>
  <r>
    <x v="2"/>
    <x v="21"/>
    <s v="Rättighetsnod"/>
    <x v="61"/>
    <x v="122"/>
    <s v="Hälsoärende_Health Issue"/>
    <s v="Hälsoärende_Health Issue_Split health issue"/>
    <x v="166"/>
    <m/>
    <m/>
    <m/>
    <s v="EXP Remisser, Resursplanering och Vårdadministration"/>
    <x v="0"/>
    <s v="Grundbehörighet"/>
    <m/>
    <m/>
  </r>
  <r>
    <x v="3"/>
    <x v="21"/>
    <s v="Rättighetsnod"/>
    <x v="61"/>
    <x v="122"/>
    <s v="Hälsoärende_Health Issue"/>
    <s v="Hälsoärende_Health Issue_Split health issue"/>
    <x v="166"/>
    <m/>
    <m/>
    <m/>
    <s v="EXP Remisser, Resursplanering och Vårdadministration"/>
    <x v="0"/>
    <s v="Grundbehörighet"/>
    <m/>
    <m/>
  </r>
  <r>
    <x v="0"/>
    <x v="21"/>
    <s v="Rättighetsnod"/>
    <x v="61"/>
    <x v="122"/>
    <s v="Hälsoärende_Health Issue"/>
    <s v="Hälsoärende_Health Issue_Split health issue"/>
    <x v="166"/>
    <m/>
    <m/>
    <m/>
    <s v="EXP Remisser, Resursplanering och Vårdadministration"/>
    <x v="0"/>
    <s v="Grundbehörighet"/>
    <m/>
    <m/>
  </r>
  <r>
    <x v="9"/>
    <x v="21"/>
    <s v="Rättighetsnod"/>
    <x v="61"/>
    <x v="122"/>
    <s v="Hälsoärende_Health Issue"/>
    <s v="Hälsoärende_Health Issue_Split health issue"/>
    <x v="166"/>
    <m/>
    <m/>
    <m/>
    <s v="EXP Remisser, Resursplanering och Vårdadministration"/>
    <x v="0"/>
    <s v="Grundbehörighet"/>
    <m/>
    <m/>
  </r>
  <r>
    <x v="11"/>
    <x v="21"/>
    <s v="Rättighetsnod"/>
    <x v="61"/>
    <x v="122"/>
    <s v="Hälsoärende_Health Issue"/>
    <s v="Hälsoärende_Health Issue_Split health issue"/>
    <x v="166"/>
    <m/>
    <m/>
    <m/>
    <s v="EXP Remisser, Resursplanering och Vårdadministration"/>
    <x v="0"/>
    <s v="Grundbehörighet"/>
    <m/>
    <m/>
  </r>
  <r>
    <x v="5"/>
    <x v="21"/>
    <s v="Rättighetsnod"/>
    <x v="61"/>
    <x v="122"/>
    <s v="Hälsoärende_Health Issue"/>
    <s v="Hälsoärende_Health Issue_Split health issue"/>
    <x v="166"/>
    <m/>
    <m/>
    <m/>
    <s v="EXP Remisser, Resursplanering och Vårdadministration"/>
    <x v="0"/>
    <s v="Grundbehörighet"/>
    <m/>
    <m/>
  </r>
  <r>
    <x v="13"/>
    <x v="18"/>
    <s v="Funktionskloss"/>
    <x v="84"/>
    <x v="131"/>
    <s v="Operation (TM2) _ProcedurePlan"/>
    <s v="Operation (TM2) _ProcedurePlan_Print"/>
    <x v="194"/>
    <m/>
    <m/>
    <m/>
    <s v="VAL Operation"/>
    <x v="1"/>
    <s v=""/>
    <m/>
    <m/>
  </r>
  <r>
    <x v="6"/>
    <x v="21"/>
    <s v="Rättighetsnod"/>
    <x v="61"/>
    <x v="122"/>
    <s v="Hälsoärende_Health Issue"/>
    <s v="Hälsoärende_Health Issue_Split health issue"/>
    <x v="166"/>
    <m/>
    <m/>
    <m/>
    <s v="EXP Remisser, Resursplanering och Vårdadministration"/>
    <x v="1"/>
    <s v=""/>
    <m/>
    <m/>
  </r>
  <r>
    <x v="10"/>
    <x v="21"/>
    <s v="Rättighetsnod"/>
    <x v="61"/>
    <x v="122"/>
    <s v="Hälsoärende_Health Issue"/>
    <s v="Hälsoärende_Health Issue_Split health issue"/>
    <x v="166"/>
    <m/>
    <m/>
    <m/>
    <s v="EXP Remisser, Resursplanering och Vårdadministration"/>
    <x v="1"/>
    <s v=""/>
    <m/>
    <m/>
  </r>
  <r>
    <x v="8"/>
    <x v="21"/>
    <s v="Rättighetsnod"/>
    <x v="61"/>
    <x v="122"/>
    <s v="Hälsoärende_Health Issue"/>
    <s v="Hälsoärende_Health Issue_Split health issue"/>
    <x v="166"/>
    <m/>
    <m/>
    <m/>
    <s v="EXP Remisser, Resursplanering och Vårdadministration"/>
    <x v="1"/>
    <s v=""/>
    <m/>
    <m/>
  </r>
  <r>
    <x v="7"/>
    <x v="21"/>
    <s v="Rättighetsnod"/>
    <x v="61"/>
    <x v="122"/>
    <s v="Hälsoärende_Health Issue"/>
    <s v="Hälsoärende_Health Issue_Split health issue"/>
    <x v="166"/>
    <m/>
    <m/>
    <m/>
    <s v="EXP Remisser, Resursplanering och Vårdadministration"/>
    <x v="1"/>
    <s v=""/>
    <m/>
    <m/>
  </r>
  <r>
    <x v="4"/>
    <x v="21"/>
    <s v="Rättighetsnod"/>
    <x v="61"/>
    <x v="122"/>
    <s v="Hälsoärende_Health Issue"/>
    <s v="Hälsoärende_Health Issue_Split health issue"/>
    <x v="166"/>
    <m/>
    <m/>
    <m/>
    <s v="EXP Remisser, Resursplanering och Vårdadministration"/>
    <x v="1"/>
    <s v=""/>
    <m/>
    <m/>
  </r>
  <r>
    <x v="14"/>
    <x v="21"/>
    <s v="Rättighetsnod"/>
    <x v="61"/>
    <x v="122"/>
    <s v="Hälsoärende_Health Issue"/>
    <s v="Hälsoärende_Health Issue_Split health issue"/>
    <x v="166"/>
    <m/>
    <m/>
    <m/>
    <s v="EXP Remisser, Resursplanering och Vårdadministration"/>
    <x v="1"/>
    <s v=""/>
    <m/>
    <m/>
  </r>
  <r>
    <x v="18"/>
    <x v="21"/>
    <s v="Rättighetsnod"/>
    <x v="61"/>
    <x v="122"/>
    <s v="Hälsoärende_Health Issue"/>
    <s v="Hälsoärende_Health Issue_Split health issue"/>
    <x v="166"/>
    <m/>
    <m/>
    <m/>
    <s v="EXP Remisser, Resursplanering och Vårdadministration"/>
    <x v="1"/>
    <s v=""/>
    <m/>
    <m/>
  </r>
  <r>
    <x v="12"/>
    <x v="21"/>
    <s v="Rättighetsnod"/>
    <x v="61"/>
    <x v="122"/>
    <s v="Hälsoärende_Health Issue"/>
    <s v="Hälsoärende_Health Issue_Split health issue"/>
    <x v="166"/>
    <m/>
    <m/>
    <m/>
    <s v="EXP Remisser, Resursplanering och Vårdadministration"/>
    <x v="1"/>
    <s v=""/>
    <m/>
    <m/>
  </r>
  <r>
    <x v="17"/>
    <x v="21"/>
    <s v="Rättighetsnod"/>
    <x v="61"/>
    <x v="122"/>
    <s v="Hälsoärende_Health Issue"/>
    <s v="Hälsoärende_Health Issue_Split health issue"/>
    <x v="166"/>
    <m/>
    <m/>
    <m/>
    <s v="EXP Remisser, Resursplanering och Vårdadministration"/>
    <x v="1"/>
    <s v=""/>
    <m/>
    <m/>
  </r>
  <r>
    <x v="15"/>
    <x v="21"/>
    <s v="Rättighetsnod"/>
    <x v="61"/>
    <x v="122"/>
    <s v="Hälsoärende_Health Issue"/>
    <s v="Hälsoärende_Health Issue_Split health issue"/>
    <x v="166"/>
    <m/>
    <m/>
    <m/>
    <s v="EXP Remisser, Resursplanering och Vårdadministration"/>
    <x v="1"/>
    <s v=""/>
    <m/>
    <m/>
  </r>
  <r>
    <x v="16"/>
    <x v="21"/>
    <s v="Rättighetsnod"/>
    <x v="61"/>
    <x v="122"/>
    <s v="Hälsoärende_Health Issue"/>
    <s v="Hälsoärende_Health Issue_Split health issue"/>
    <x v="166"/>
    <m/>
    <m/>
    <m/>
    <s v="EXP Remisser, Resursplanering och Vårdadministration"/>
    <x v="1"/>
    <s v=""/>
    <m/>
    <m/>
  </r>
  <r>
    <x v="2"/>
    <x v="21"/>
    <s v="Rättighetsnod"/>
    <x v="69"/>
    <x v="3"/>
    <s v="Hälsoärende_Health Issue Overview"/>
    <s v="Hälsoärende_Health Issue Overview_Open"/>
    <x v="168"/>
    <m/>
    <m/>
    <m/>
    <s v="EXP Remisser, Resursplanering och Vårdadministration"/>
    <x v="0"/>
    <s v="Grundbehörighet"/>
    <m/>
    <m/>
  </r>
  <r>
    <x v="3"/>
    <x v="21"/>
    <s v="Rättighetsnod"/>
    <x v="69"/>
    <x v="3"/>
    <s v="Hälsoärende_Health Issue Overview"/>
    <s v="Hälsoärende_Health Issue Overview_Open"/>
    <x v="168"/>
    <m/>
    <m/>
    <m/>
    <s v="EXP Remisser, Resursplanering och Vårdadministration"/>
    <x v="0"/>
    <s v="Grundbehörighet"/>
    <m/>
    <m/>
  </r>
  <r>
    <x v="0"/>
    <x v="21"/>
    <s v="Rättighetsnod"/>
    <x v="69"/>
    <x v="3"/>
    <s v="Hälsoärende_Health Issue Overview"/>
    <s v="Hälsoärende_Health Issue Overview_Open"/>
    <x v="168"/>
    <m/>
    <m/>
    <m/>
    <s v="EXP Remisser, Resursplanering och Vårdadministration"/>
    <x v="0"/>
    <s v="Grundbehörighet"/>
    <m/>
    <m/>
  </r>
  <r>
    <x v="9"/>
    <x v="21"/>
    <s v="Rättighetsnod"/>
    <x v="69"/>
    <x v="3"/>
    <s v="Hälsoärende_Health Issue Overview"/>
    <s v="Hälsoärende_Health Issue Overview_Open"/>
    <x v="168"/>
    <m/>
    <m/>
    <m/>
    <s v="EXP Remisser, Resursplanering och Vårdadministration"/>
    <x v="0"/>
    <s v="Grundbehörighet"/>
    <m/>
    <m/>
  </r>
  <r>
    <x v="11"/>
    <x v="21"/>
    <s v="Rättighetsnod"/>
    <x v="69"/>
    <x v="3"/>
    <s v="Hälsoärende_Health Issue Overview"/>
    <s v="Hälsoärende_Health Issue Overview_Open"/>
    <x v="168"/>
    <m/>
    <m/>
    <m/>
    <s v="EXP Remisser, Resursplanering och Vårdadministration"/>
    <x v="0"/>
    <s v="Grundbehörighet"/>
    <m/>
    <m/>
  </r>
  <r>
    <x v="5"/>
    <x v="21"/>
    <s v="Rättighetsnod"/>
    <x v="69"/>
    <x v="3"/>
    <s v="Hälsoärende_Health Issue Overview"/>
    <s v="Hälsoärende_Health Issue Overview_Open"/>
    <x v="168"/>
    <m/>
    <m/>
    <m/>
    <s v="EXP Remisser, Resursplanering och Vårdadministration"/>
    <x v="0"/>
    <s v="Grundbehörighet"/>
    <m/>
    <m/>
  </r>
  <r>
    <x v="13"/>
    <x v="18"/>
    <s v="Funktionskloss"/>
    <x v="50"/>
    <x v="8"/>
    <s v="Operation (TM2) _AnaestheticPlan"/>
    <s v="Operation (TM2) _AnaestheticPlan_Save"/>
    <x v="105"/>
    <m/>
    <m/>
    <m/>
    <s v="VAL Operation"/>
    <x v="1"/>
    <s v=""/>
    <m/>
    <m/>
  </r>
  <r>
    <x v="6"/>
    <x v="21"/>
    <s v="Rättighetsnod"/>
    <x v="69"/>
    <x v="3"/>
    <s v="Hälsoärende_Health Issue Overview"/>
    <s v="Hälsoärende_Health Issue Overview_Open"/>
    <x v="168"/>
    <m/>
    <m/>
    <m/>
    <s v="EXP Remisser, Resursplanering och Vårdadministration"/>
    <x v="1"/>
    <s v=""/>
    <m/>
    <m/>
  </r>
  <r>
    <x v="10"/>
    <x v="21"/>
    <s v="Rättighetsnod"/>
    <x v="69"/>
    <x v="3"/>
    <s v="Hälsoärende_Health Issue Overview"/>
    <s v="Hälsoärende_Health Issue Overview_Open"/>
    <x v="168"/>
    <m/>
    <m/>
    <m/>
    <s v="EXP Remisser, Resursplanering och Vårdadministration"/>
    <x v="1"/>
    <s v=""/>
    <m/>
    <m/>
  </r>
  <r>
    <x v="8"/>
    <x v="21"/>
    <s v="Rättighetsnod"/>
    <x v="69"/>
    <x v="3"/>
    <s v="Hälsoärende_Health Issue Overview"/>
    <s v="Hälsoärende_Health Issue Overview_Open"/>
    <x v="168"/>
    <m/>
    <m/>
    <m/>
    <s v="EXP Remisser, Resursplanering och Vårdadministration"/>
    <x v="0"/>
    <s v="Grundbehörighet"/>
    <m/>
    <m/>
  </r>
  <r>
    <x v="7"/>
    <x v="21"/>
    <s v="Rättighetsnod"/>
    <x v="69"/>
    <x v="3"/>
    <s v="Hälsoärende_Health Issue Overview"/>
    <s v="Hälsoärende_Health Issue Overview_Open"/>
    <x v="168"/>
    <m/>
    <m/>
    <m/>
    <s v="EXP Remisser, Resursplanering och Vårdadministration"/>
    <x v="1"/>
    <s v=""/>
    <m/>
    <m/>
  </r>
  <r>
    <x v="4"/>
    <x v="21"/>
    <s v="Rättighetsnod"/>
    <x v="69"/>
    <x v="3"/>
    <s v="Hälsoärende_Health Issue Overview"/>
    <s v="Hälsoärende_Health Issue Overview_Open"/>
    <x v="168"/>
    <m/>
    <m/>
    <m/>
    <s v="EXP Remisser, Resursplanering och Vårdadministration"/>
    <x v="1"/>
    <s v=""/>
    <m/>
    <m/>
  </r>
  <r>
    <x v="14"/>
    <x v="21"/>
    <s v="Rättighetsnod"/>
    <x v="69"/>
    <x v="3"/>
    <s v="Hälsoärende_Health Issue Overview"/>
    <s v="Hälsoärende_Health Issue Overview_Open"/>
    <x v="168"/>
    <m/>
    <m/>
    <m/>
    <s v="EXP Remisser, Resursplanering och Vårdadministration"/>
    <x v="1"/>
    <s v=""/>
    <m/>
    <m/>
  </r>
  <r>
    <x v="18"/>
    <x v="21"/>
    <s v="Rättighetsnod"/>
    <x v="69"/>
    <x v="3"/>
    <s v="Hälsoärende_Health Issue Overview"/>
    <s v="Hälsoärende_Health Issue Overview_Open"/>
    <x v="168"/>
    <m/>
    <m/>
    <m/>
    <s v="EXP Remisser, Resursplanering och Vårdadministration"/>
    <x v="1"/>
    <s v=""/>
    <m/>
    <m/>
  </r>
  <r>
    <x v="12"/>
    <x v="21"/>
    <s v="Rättighetsnod"/>
    <x v="69"/>
    <x v="3"/>
    <s v="Hälsoärende_Health Issue Overview"/>
    <s v="Hälsoärende_Health Issue Overview_Open"/>
    <x v="168"/>
    <m/>
    <m/>
    <m/>
    <s v="EXP Remisser, Resursplanering och Vårdadministration"/>
    <x v="1"/>
    <s v=""/>
    <m/>
    <m/>
  </r>
  <r>
    <x v="17"/>
    <x v="21"/>
    <s v="Rättighetsnod"/>
    <x v="69"/>
    <x v="3"/>
    <s v="Hälsoärende_Health Issue Overview"/>
    <s v="Hälsoärende_Health Issue Overview_Open"/>
    <x v="168"/>
    <m/>
    <m/>
    <m/>
    <s v="EXP Remisser, Resursplanering och Vårdadministration"/>
    <x v="0"/>
    <s v="Grundbehörighet"/>
    <m/>
    <m/>
  </r>
  <r>
    <x v="15"/>
    <x v="21"/>
    <s v="Rättighetsnod"/>
    <x v="69"/>
    <x v="3"/>
    <s v="Hälsoärende_Health Issue Overview"/>
    <s v="Hälsoärende_Health Issue Overview_Open"/>
    <x v="168"/>
    <m/>
    <m/>
    <m/>
    <s v="EXP Remisser, Resursplanering och Vårdadministration"/>
    <x v="1"/>
    <s v=""/>
    <m/>
    <m/>
  </r>
  <r>
    <x v="16"/>
    <x v="21"/>
    <s v="Rättighetsnod"/>
    <x v="69"/>
    <x v="3"/>
    <s v="Hälsoärende_Health Issue Overview"/>
    <s v="Hälsoärende_Health Issue Overview_Open"/>
    <x v="168"/>
    <m/>
    <m/>
    <m/>
    <s v="EXP Remisser, Resursplanering och Vårdadministration"/>
    <x v="1"/>
    <s v=""/>
    <m/>
    <m/>
  </r>
  <r>
    <x v="2"/>
    <x v="21"/>
    <s v="Rättighetsnod"/>
    <x v="71"/>
    <x v="123"/>
    <s v="Hälsoärende_Link information to health issue"/>
    <s v="Hälsoärende_Link information to health issue_Link contacts"/>
    <x v="170"/>
    <m/>
    <m/>
    <m/>
    <s v="EXP Remisser, Resursplanering och Vårdadministration"/>
    <x v="0"/>
    <s v="Grundbehörighet"/>
    <m/>
    <s v="Saknas behörighet att länka kontakter så kommer kontakter som skapas inte länkas till Hälsoärendet, även om vårdbegäran/sökorsak med koppling till Hälsoärende används."/>
  </r>
  <r>
    <x v="3"/>
    <x v="21"/>
    <s v="Rättighetsnod"/>
    <x v="71"/>
    <x v="123"/>
    <s v="Hälsoärende_Link information to health issue"/>
    <s v="Hälsoärende_Link information to health issue_Link contacts"/>
    <x v="170"/>
    <m/>
    <m/>
    <m/>
    <s v="EXP Remisser, Resursplanering och Vårdadministration"/>
    <x v="0"/>
    <s v="Grundbehörighet"/>
    <m/>
    <s v="Saknas behörighet att länka kontakter så kommer kontakter som skapas inte länkas till Hälsoärendet, även om vårdbegäran/sökorsak med koppling till Hälsoärende används."/>
  </r>
  <r>
    <x v="0"/>
    <x v="21"/>
    <s v="Rättighetsnod"/>
    <x v="71"/>
    <x v="123"/>
    <s v="Hälsoärende_Link information to health issue"/>
    <s v="Hälsoärende_Link information to health issue_Link contacts"/>
    <x v="170"/>
    <m/>
    <m/>
    <m/>
    <s v="EXP Remisser, Resursplanering och Vårdadministration"/>
    <x v="0"/>
    <s v="Grundbehörighet"/>
    <m/>
    <s v="Saknas behörighet att länka kontakter så kommer kontakter som skapas inte länkas till Hälsoärendet, även om vårdbegäran/sökorsak med koppling till Hälsoärende används."/>
  </r>
  <r>
    <x v="9"/>
    <x v="21"/>
    <s v="Rättighetsnod"/>
    <x v="71"/>
    <x v="123"/>
    <s v="Hälsoärende_Link information to health issue"/>
    <s v="Hälsoärende_Link information to health issue_Link contacts"/>
    <x v="170"/>
    <m/>
    <m/>
    <m/>
    <s v="EXP Remisser, Resursplanering och Vårdadministration"/>
    <x v="0"/>
    <s v="Grundbehörighet"/>
    <m/>
    <s v="Saknas behörighet att länka kontakter så kommer kontakter som skapas inte länkas till Hälsoärendet, även om vårdbegäran/sökorsak med koppling till Hälsoärende används."/>
  </r>
  <r>
    <x v="11"/>
    <x v="21"/>
    <s v="Rättighetsnod"/>
    <x v="71"/>
    <x v="123"/>
    <s v="Hälsoärende_Link information to health issue"/>
    <s v="Hälsoärende_Link information to health issue_Link contacts"/>
    <x v="170"/>
    <m/>
    <m/>
    <m/>
    <s v="EXP Remisser, Resursplanering och Vårdadministration"/>
    <x v="0"/>
    <s v="Grundbehörighet"/>
    <m/>
    <s v="Saknas behörighet att länka kontakter så kommer kontakter som skapas inte länkas till Hälsoärendet, även om vårdbegäran/sökorsak med koppling till Hälsoärende används."/>
  </r>
  <r>
    <x v="5"/>
    <x v="21"/>
    <s v="Rättighetsnod"/>
    <x v="71"/>
    <x v="123"/>
    <s v="Hälsoärende_Link information to health issue"/>
    <s v="Hälsoärende_Link information to health issue_Link contacts"/>
    <x v="170"/>
    <m/>
    <m/>
    <m/>
    <s v="EXP Remisser, Resursplanering och Vårdadministration"/>
    <x v="0"/>
    <s v="Grundbehörighet"/>
    <m/>
    <s v="Saknas behörighet att länka kontakter så kommer kontakter som skapas inte länkas till Hälsoärendet, även om vårdbegäran/sökorsak med koppling till Hälsoärende används."/>
  </r>
  <r>
    <x v="13"/>
    <x v="18"/>
    <s v="Funktionskloss"/>
    <x v="84"/>
    <x v="8"/>
    <s v="Operation (TM2) _ProcedurePlan"/>
    <s v="Operation (TM2) _ProcedurePlan_Save"/>
    <x v="195"/>
    <m/>
    <m/>
    <m/>
    <s v="VAL Operation"/>
    <x v="1"/>
    <s v=""/>
    <m/>
    <m/>
  </r>
  <r>
    <x v="6"/>
    <x v="21"/>
    <s v="Rättighetsnod"/>
    <x v="71"/>
    <x v="123"/>
    <s v="Hälsoärende_Link information to health issue"/>
    <s v="Hälsoärende_Link information to health issue_Link contacts"/>
    <x v="170"/>
    <m/>
    <m/>
    <m/>
    <s v="EXP Remisser, Resursplanering och Vårdadministration"/>
    <x v="1"/>
    <s v=""/>
    <m/>
    <s v="Saknas behörighet att länka kontakter så kommer kontakter som skapas inte länkas till Hälsoärendet, även om vårdbegäran/sökorsak med koppling till Hälsoärende används."/>
  </r>
  <r>
    <x v="10"/>
    <x v="21"/>
    <s v="Rättighetsnod"/>
    <x v="71"/>
    <x v="123"/>
    <s v="Hälsoärende_Link information to health issue"/>
    <s v="Hälsoärende_Link information to health issue_Link contacts"/>
    <x v="170"/>
    <m/>
    <m/>
    <m/>
    <s v="EXP Remisser, Resursplanering och Vårdadministration"/>
    <x v="1"/>
    <s v=""/>
    <m/>
    <s v="Saknas behörighet att länka kontakter så kommer kontakter som skapas inte länkas till Hälsoärendet, även om vårdbegäran/sökorsak med koppling till Hälsoärende används."/>
  </r>
  <r>
    <x v="8"/>
    <x v="21"/>
    <s v="Rättighetsnod"/>
    <x v="71"/>
    <x v="123"/>
    <s v="Hälsoärende_Link information to health issue"/>
    <s v="Hälsoärende_Link information to health issue_Link contacts"/>
    <x v="170"/>
    <m/>
    <m/>
    <m/>
    <s v="EXP Remisser, Resursplanering och Vårdadministration"/>
    <x v="0"/>
    <s v="Grundbehörighet"/>
    <m/>
    <s v="Saknas behörighet att länka kontakter så kommer kontakter som skapas inte länkas till Hälsoärendet, även om vårdbegäran/sökorsak med koppling till Hälsoärende används."/>
  </r>
  <r>
    <x v="7"/>
    <x v="21"/>
    <s v="Rättighetsnod"/>
    <x v="71"/>
    <x v="123"/>
    <s v="Hälsoärende_Link information to health issue"/>
    <s v="Hälsoärende_Link information to health issue_Link contacts"/>
    <x v="170"/>
    <m/>
    <m/>
    <m/>
    <s v="EXP Remisser, Resursplanering och Vårdadministration"/>
    <x v="1"/>
    <s v=""/>
    <m/>
    <s v="Saknas behörighet att länka kontakter så kommer kontakter som skapas inte länkas till Hälsoärendet, även om vårdbegäran/sökorsak med koppling till Hälsoärende används."/>
  </r>
  <r>
    <x v="4"/>
    <x v="21"/>
    <s v="Rättighetsnod"/>
    <x v="71"/>
    <x v="123"/>
    <s v="Hälsoärende_Link information to health issue"/>
    <s v="Hälsoärende_Link information to health issue_Link contacts"/>
    <x v="170"/>
    <m/>
    <m/>
    <m/>
    <s v="EXP Remisser, Resursplanering och Vårdadministration"/>
    <x v="1"/>
    <s v=""/>
    <m/>
    <s v="Saknas behörighet att länka kontakter så kommer kontakter som skapas inte länkas till Hälsoärendet, även om vårdbegäran/sökorsak med koppling till Hälsoärende används."/>
  </r>
  <r>
    <x v="14"/>
    <x v="21"/>
    <s v="Rättighetsnod"/>
    <x v="71"/>
    <x v="123"/>
    <s v="Hälsoärende_Link information to health issue"/>
    <s v="Hälsoärende_Link information to health issue_Link contacts"/>
    <x v="170"/>
    <m/>
    <m/>
    <m/>
    <s v="EXP Remisser, Resursplanering och Vårdadministration"/>
    <x v="1"/>
    <s v=""/>
    <m/>
    <s v="Saknas behörighet att länka kontakter så kommer kontakter som skapas inte länkas till Hälsoärendet, även om vårdbegäran/sökorsak med koppling till Hälsoärende används."/>
  </r>
  <r>
    <x v="18"/>
    <x v="21"/>
    <s v="Rättighetsnod"/>
    <x v="71"/>
    <x v="123"/>
    <s v="Hälsoärende_Link information to health issue"/>
    <s v="Hälsoärende_Link information to health issue_Link contacts"/>
    <x v="170"/>
    <m/>
    <m/>
    <m/>
    <s v="EXP Remisser, Resursplanering och Vårdadministration"/>
    <x v="1"/>
    <s v=""/>
    <m/>
    <s v="Saknas behörighet att länka kontakter så kommer kontakter som skapas inte länkas till Hälsoärendet, även om vårdbegäran/sökorsak med koppling till Hälsoärende används."/>
  </r>
  <r>
    <x v="12"/>
    <x v="21"/>
    <s v="Rättighetsnod"/>
    <x v="71"/>
    <x v="123"/>
    <s v="Hälsoärende_Link information to health issue"/>
    <s v="Hälsoärende_Link information to health issue_Link contacts"/>
    <x v="170"/>
    <m/>
    <m/>
    <m/>
    <s v="EXP Remisser, Resursplanering och Vårdadministration"/>
    <x v="1"/>
    <s v=""/>
    <m/>
    <s v="Saknas behörighet att länka kontakter så kommer kontakter som skapas inte länkas till Hälsoärendet, även om vårdbegäran/sökorsak med koppling till Hälsoärende används."/>
  </r>
  <r>
    <x v="17"/>
    <x v="21"/>
    <s v="Rättighetsnod"/>
    <x v="71"/>
    <x v="123"/>
    <s v="Hälsoärende_Link information to health issue"/>
    <s v="Hälsoärende_Link information to health issue_Link contacts"/>
    <x v="170"/>
    <m/>
    <m/>
    <m/>
    <s v="EXP Remisser, Resursplanering och Vårdadministration"/>
    <x v="1"/>
    <s v=""/>
    <m/>
    <s v="Saknas behörighet att länka kontakter så kommer kontakter som skapas inte länkas till Hälsoärendet, även om vårdbegäran/sökorsak med koppling till Hälsoärende används."/>
  </r>
  <r>
    <x v="15"/>
    <x v="21"/>
    <s v="Rättighetsnod"/>
    <x v="71"/>
    <x v="123"/>
    <s v="Hälsoärende_Link information to health issue"/>
    <s v="Hälsoärende_Link information to health issue_Link contacts"/>
    <x v="170"/>
    <m/>
    <m/>
    <m/>
    <s v="EXP Remisser, Resursplanering och Vårdadministration"/>
    <x v="1"/>
    <s v=""/>
    <m/>
    <s v="Saknas behörighet att länka kontakter så kommer kontakter som skapas inte länkas till Hälsoärendet, även om vårdbegäran/sökorsak med koppling till Hälsoärende används."/>
  </r>
  <r>
    <x v="16"/>
    <x v="21"/>
    <s v="Rättighetsnod"/>
    <x v="71"/>
    <x v="123"/>
    <s v="Hälsoärende_Link information to health issue"/>
    <s v="Hälsoärende_Link information to health issue_Link contacts"/>
    <x v="170"/>
    <m/>
    <m/>
    <m/>
    <s v="EXP Remisser, Resursplanering och Vårdadministration"/>
    <x v="1"/>
    <s v=""/>
    <m/>
    <s v="Saknas behörighet att länka kontakter så kommer kontakter som skapas inte länkas till Hälsoärendet, även om vårdbegäran/sökorsak med koppling till Hälsoärende används."/>
  </r>
  <r>
    <x v="2"/>
    <x v="21"/>
    <s v="Rättighetsnod"/>
    <x v="71"/>
    <x v="124"/>
    <s v="Hälsoärende_Link information to health issue"/>
    <s v="Hälsoärende_Link information to health issue_Link medical record notes"/>
    <x v="171"/>
    <m/>
    <m/>
    <m/>
    <s v="EXP Remisser, Resursplanering och Vårdadministration"/>
    <x v="0"/>
    <s v="Grundbehörighet"/>
    <m/>
    <s v=" Styr funktionen för utökade patientlisten med Hälsoärende-länkning för fönster Ny anteckning. Saknas behörighet visas inte Hälsoärendelisten."/>
  </r>
  <r>
    <x v="3"/>
    <x v="21"/>
    <s v="Rättighetsnod"/>
    <x v="71"/>
    <x v="124"/>
    <s v="Hälsoärende_Link information to health issue"/>
    <s v="Hälsoärende_Link information to health issue_Link medical record notes"/>
    <x v="171"/>
    <m/>
    <m/>
    <m/>
    <s v="EXP Remisser, Resursplanering och Vårdadministration"/>
    <x v="0"/>
    <s v="Grundbehörighet"/>
    <m/>
    <s v=" Styr funktionen för utökade patientlisten med Hälsoärende-länkning för fönster Ny anteckning. Saknas behörighet visas inte Hälsoärendelisten."/>
  </r>
  <r>
    <x v="0"/>
    <x v="21"/>
    <s v="Rättighetsnod"/>
    <x v="71"/>
    <x v="124"/>
    <s v="Hälsoärende_Link information to health issue"/>
    <s v="Hälsoärende_Link information to health issue_Link medical record notes"/>
    <x v="171"/>
    <m/>
    <m/>
    <m/>
    <s v="EXP Remisser, Resursplanering och Vårdadministration"/>
    <x v="0"/>
    <s v="Grundbehörighet"/>
    <m/>
    <s v=" Styr funktionen för utökade patientlisten med Hälsoärende-länkning för fönster Ny anteckning. Saknas behörighet visas inte Hälsoärendelisten."/>
  </r>
  <r>
    <x v="9"/>
    <x v="21"/>
    <s v="Rättighetsnod"/>
    <x v="71"/>
    <x v="124"/>
    <s v="Hälsoärende_Link information to health issue"/>
    <s v="Hälsoärende_Link information to health issue_Link medical record notes"/>
    <x v="171"/>
    <m/>
    <m/>
    <m/>
    <s v="EXP Remisser, Resursplanering och Vårdadministration"/>
    <x v="0"/>
    <s v="Grundbehörighet"/>
    <m/>
    <s v=" Styr funktionen för utökade patientlisten med Hälsoärende-länkning för fönster Ny anteckning. Saknas behörighet visas inte Hälsoärendelisten."/>
  </r>
  <r>
    <x v="11"/>
    <x v="21"/>
    <s v="Rättighetsnod"/>
    <x v="71"/>
    <x v="124"/>
    <s v="Hälsoärende_Link information to health issue"/>
    <s v="Hälsoärende_Link information to health issue_Link medical record notes"/>
    <x v="171"/>
    <m/>
    <m/>
    <m/>
    <s v="EXP Remisser, Resursplanering och Vårdadministration"/>
    <x v="0"/>
    <s v="Grundbehörighet"/>
    <m/>
    <s v=" Styr funktionen för utökade patientlisten med Hälsoärende-länkning för fönster Ny anteckning. Saknas behörighet visas inte Hälsoärendelisten."/>
  </r>
  <r>
    <x v="5"/>
    <x v="21"/>
    <s v="Rättighetsnod"/>
    <x v="71"/>
    <x v="124"/>
    <s v="Hälsoärende_Link information to health issue"/>
    <s v="Hälsoärende_Link information to health issue_Link medical record notes"/>
    <x v="171"/>
    <m/>
    <m/>
    <m/>
    <s v="EXP Remisser, Resursplanering och Vårdadministration"/>
    <x v="0"/>
    <s v="Grundbehörighet"/>
    <m/>
    <s v=" Styr funktionen för utökade patientlisten med Hälsoärende-länkning för fönster Ny anteckning. Saknas behörighet visas inte Hälsoärendelisten."/>
  </r>
  <r>
    <x v="13"/>
    <x v="18"/>
    <s v="Funktionskloss"/>
    <x v="85"/>
    <x v="8"/>
    <s v="Operation (TM2) _SurgicalRecord"/>
    <s v="Operation (TM2) _SurgicalRecord_Save"/>
    <x v="196"/>
    <m/>
    <m/>
    <m/>
    <s v="VAL Operation"/>
    <x v="1"/>
    <s v=""/>
    <m/>
    <m/>
  </r>
  <r>
    <x v="6"/>
    <x v="21"/>
    <s v="Rättighetsnod"/>
    <x v="71"/>
    <x v="124"/>
    <s v="Hälsoärende_Link information to health issue"/>
    <s v="Hälsoärende_Link information to health issue_Link medical record notes"/>
    <x v="171"/>
    <m/>
    <m/>
    <m/>
    <s v="EXP Remisser, Resursplanering och Vårdadministration"/>
    <x v="1"/>
    <s v=""/>
    <m/>
    <s v=" Styr funktionen för utökade patientlisten med Hälsoärende-länkning för fönster Ny anteckning. Saknas behörighet visas inte Hälsoärendelisten."/>
  </r>
  <r>
    <x v="10"/>
    <x v="21"/>
    <s v="Rättighetsnod"/>
    <x v="71"/>
    <x v="124"/>
    <s v="Hälsoärende_Link information to health issue"/>
    <s v="Hälsoärende_Link information to health issue_Link medical record notes"/>
    <x v="171"/>
    <m/>
    <m/>
    <m/>
    <s v="EXP Remisser, Resursplanering och Vårdadministration"/>
    <x v="1"/>
    <s v=""/>
    <m/>
    <s v=" Styr funktionen för utökade patientlisten med Hälsoärende-länkning för fönster Ny anteckning. Saknas behörighet visas inte Hälsoärendelisten."/>
  </r>
  <r>
    <x v="8"/>
    <x v="21"/>
    <s v="Rättighetsnod"/>
    <x v="71"/>
    <x v="124"/>
    <s v="Hälsoärende_Link information to health issue"/>
    <s v="Hälsoärende_Link information to health issue_Link medical record notes"/>
    <x v="171"/>
    <m/>
    <m/>
    <m/>
    <s v="EXP Remisser, Resursplanering och Vårdadministration"/>
    <x v="0"/>
    <s v="Grundbehörighet"/>
    <m/>
    <s v=" Styr funktionen för utökade patientlisten med Hälsoärende-länkning för fönster Ny anteckning. Saknas behörighet visas inte Hälsoärendelisten."/>
  </r>
  <r>
    <x v="7"/>
    <x v="21"/>
    <s v="Rättighetsnod"/>
    <x v="71"/>
    <x v="124"/>
    <s v="Hälsoärende_Link information to health issue"/>
    <s v="Hälsoärende_Link information to health issue_Link medical record notes"/>
    <x v="171"/>
    <m/>
    <m/>
    <m/>
    <s v="EXP Remisser, Resursplanering och Vårdadministration"/>
    <x v="1"/>
    <s v=""/>
    <m/>
    <s v=" Styr funktionen för utökade patientlisten med Hälsoärende-länkning för fönster Ny anteckning. Saknas behörighet visas inte Hälsoärendelisten."/>
  </r>
  <r>
    <x v="4"/>
    <x v="21"/>
    <s v="Rättighetsnod"/>
    <x v="71"/>
    <x v="124"/>
    <s v="Hälsoärende_Link information to health issue"/>
    <s v="Hälsoärende_Link information to health issue_Link medical record notes"/>
    <x v="171"/>
    <m/>
    <m/>
    <m/>
    <s v="EXP Remisser, Resursplanering och Vårdadministration"/>
    <x v="1"/>
    <s v=""/>
    <m/>
    <s v=" Styr funktionen för utökade patientlisten med Hälsoärende-länkning för fönster Ny anteckning. Saknas behörighet visas inte Hälsoärendelisten."/>
  </r>
  <r>
    <x v="14"/>
    <x v="21"/>
    <s v="Rättighetsnod"/>
    <x v="71"/>
    <x v="124"/>
    <s v="Hälsoärende_Link information to health issue"/>
    <s v="Hälsoärende_Link information to health issue_Link medical record notes"/>
    <x v="171"/>
    <m/>
    <m/>
    <m/>
    <s v="EXP Remisser, Resursplanering och Vårdadministration"/>
    <x v="1"/>
    <s v=""/>
    <m/>
    <s v=" Styr funktionen för utökade patientlisten med Hälsoärende-länkning för fönster Ny anteckning. Saknas behörighet visas inte Hälsoärendelisten."/>
  </r>
  <r>
    <x v="18"/>
    <x v="21"/>
    <s v="Rättighetsnod"/>
    <x v="71"/>
    <x v="124"/>
    <s v="Hälsoärende_Link information to health issue"/>
    <s v="Hälsoärende_Link information to health issue_Link medical record notes"/>
    <x v="171"/>
    <m/>
    <m/>
    <m/>
    <s v="EXP Remisser, Resursplanering och Vårdadministration"/>
    <x v="1"/>
    <s v=""/>
    <m/>
    <s v=" Styr funktionen för utökade patientlisten med Hälsoärende-länkning för fönster Ny anteckning. Saknas behörighet visas inte Hälsoärendelisten."/>
  </r>
  <r>
    <x v="12"/>
    <x v="21"/>
    <s v="Rättighetsnod"/>
    <x v="71"/>
    <x v="124"/>
    <s v="Hälsoärende_Link information to health issue"/>
    <s v="Hälsoärende_Link information to health issue_Link medical record notes"/>
    <x v="171"/>
    <m/>
    <m/>
    <m/>
    <s v="EXP Remisser, Resursplanering och Vårdadministration"/>
    <x v="1"/>
    <s v=""/>
    <m/>
    <s v=" Styr funktionen för utökade patientlisten med Hälsoärende-länkning för fönster Ny anteckning. Saknas behörighet visas inte Hälsoärendelisten."/>
  </r>
  <r>
    <x v="17"/>
    <x v="21"/>
    <s v="Rättighetsnod"/>
    <x v="71"/>
    <x v="124"/>
    <s v="Hälsoärende_Link information to health issue"/>
    <s v="Hälsoärende_Link information to health issue_Link medical record notes"/>
    <x v="171"/>
    <m/>
    <m/>
    <m/>
    <s v="EXP Remisser, Resursplanering och Vårdadministration"/>
    <x v="1"/>
    <s v=""/>
    <m/>
    <s v=" Styr funktionen för utökade patientlisten med Hälsoärende-länkning för fönster Ny anteckning. Saknas behörighet visas inte Hälsoärendelisten."/>
  </r>
  <r>
    <x v="15"/>
    <x v="21"/>
    <s v="Rättighetsnod"/>
    <x v="71"/>
    <x v="124"/>
    <s v="Hälsoärende_Link information to health issue"/>
    <s v="Hälsoärende_Link information to health issue_Link medical record notes"/>
    <x v="171"/>
    <m/>
    <m/>
    <m/>
    <s v="EXP Remisser, Resursplanering och Vårdadministration"/>
    <x v="1"/>
    <s v=""/>
    <m/>
    <s v=" Styr funktionen för utökade patientlisten med Hälsoärende-länkning för fönster Ny anteckning. Saknas behörighet visas inte Hälsoärendelisten."/>
  </r>
  <r>
    <x v="16"/>
    <x v="21"/>
    <s v="Rättighetsnod"/>
    <x v="71"/>
    <x v="124"/>
    <s v="Hälsoärende_Link information to health issue"/>
    <s v="Hälsoärende_Link information to health issue_Link medical record notes"/>
    <x v="171"/>
    <m/>
    <m/>
    <m/>
    <s v="EXP Remisser, Resursplanering och Vårdadministration"/>
    <x v="1"/>
    <s v=""/>
    <m/>
    <s v=" Styr funktionen för utökade patientlisten med Hälsoärende-länkning för fönster Ny anteckning. Saknas behörighet visas inte Hälsoärendelisten."/>
  </r>
  <r>
    <x v="2"/>
    <x v="21"/>
    <s v="Rättighetsnod"/>
    <x v="71"/>
    <x v="125"/>
    <s v="Hälsoärende_Link information to health issue"/>
    <s v="Hälsoärende_Link information to health issue_Link referrals and commitments"/>
    <x v="173"/>
    <m/>
    <m/>
    <m/>
    <s v="EXP Remisser, Resursplanering och Vårdadministration"/>
    <x v="0"/>
    <s v="Grundbehörighet"/>
    <m/>
    <s v="Styr funktionen för utökade patientlisten med Hälsoärende-länkning för fönster Skicka remiss/Hantera utgående remisser. Saknas behörighet visas inte Hälsoärendelisten"/>
  </r>
  <r>
    <x v="3"/>
    <x v="21"/>
    <s v="Rättighetsnod"/>
    <x v="71"/>
    <x v="125"/>
    <s v="Hälsoärende_Link information to health issue"/>
    <s v="Hälsoärende_Link information to health issue_Link referrals and commitments"/>
    <x v="173"/>
    <m/>
    <m/>
    <m/>
    <s v="EXP Remisser, Resursplanering och Vårdadministration"/>
    <x v="0"/>
    <s v="Grundbehörighet"/>
    <m/>
    <s v="Styr funktionen för utökade patientlisten med Hälsoärende-länkning för fönster Skicka remiss/Hantera utgående remisser. Saknas behörighet visas inte Hälsoärendelisten"/>
  </r>
  <r>
    <x v="0"/>
    <x v="21"/>
    <s v="Rättighetsnod"/>
    <x v="71"/>
    <x v="125"/>
    <s v="Hälsoärende_Link information to health issue"/>
    <s v="Hälsoärende_Link information to health issue_Link referrals and commitments"/>
    <x v="173"/>
    <m/>
    <m/>
    <m/>
    <s v="EXP Remisser, Resursplanering och Vårdadministration"/>
    <x v="0"/>
    <s v="Grundbehörighet"/>
    <m/>
    <s v="Styr funktionen för utökade patientlisten med Hälsoärende-länkning för fönster Skicka remiss/Hantera utgående remisser. Saknas behörighet visas inte Hälsoärendelisten"/>
  </r>
  <r>
    <x v="9"/>
    <x v="21"/>
    <s v="Rättighetsnod"/>
    <x v="71"/>
    <x v="125"/>
    <s v="Hälsoärende_Link information to health issue"/>
    <s v="Hälsoärende_Link information to health issue_Link referrals and commitments"/>
    <x v="173"/>
    <m/>
    <m/>
    <m/>
    <s v="EXP Remisser, Resursplanering och Vårdadministration"/>
    <x v="0"/>
    <s v="Grundbehörighet"/>
    <m/>
    <s v="Styr funktionen för utökade patientlisten med Hälsoärende-länkning för fönster Skicka remiss/Hantera utgående remisser. Saknas behörighet visas inte Hälsoärendelisten"/>
  </r>
  <r>
    <x v="11"/>
    <x v="21"/>
    <s v="Rättighetsnod"/>
    <x v="71"/>
    <x v="125"/>
    <s v="Hälsoärende_Link information to health issue"/>
    <s v="Hälsoärende_Link information to health issue_Link referrals and commitments"/>
    <x v="173"/>
    <m/>
    <m/>
    <m/>
    <s v="EXP Remisser, Resursplanering och Vårdadministration"/>
    <x v="0"/>
    <s v="Grundbehörighet"/>
    <m/>
    <s v="Styr funktionen för utökade patientlisten med Hälsoärende-länkning för fönster Skicka remiss/Hantera utgående remisser. Saknas behörighet visas inte Hälsoärendelisten"/>
  </r>
  <r>
    <x v="5"/>
    <x v="21"/>
    <s v="Rättighetsnod"/>
    <x v="71"/>
    <x v="125"/>
    <s v="Hälsoärende_Link information to health issue"/>
    <s v="Hälsoärende_Link information to health issue_Link referrals and commitments"/>
    <x v="173"/>
    <m/>
    <m/>
    <m/>
    <s v="EXP Remisser, Resursplanering och Vårdadministration"/>
    <x v="0"/>
    <s v="Grundbehörighet"/>
    <m/>
    <s v="Styr funktionen för utökade patientlisten med Hälsoärende-länkning för fönster Skicka remiss/Hantera utgående remisser. Saknas behörighet visas inte Hälsoärendelisten"/>
  </r>
  <r>
    <x v="13"/>
    <x v="18"/>
    <s v="Funktionskloss"/>
    <x v="85"/>
    <x v="6"/>
    <s v="Operation (TM2) _SurgicalRecord"/>
    <s v="Operation (TM2) _SurgicalRecord_Sign"/>
    <x v="193"/>
    <m/>
    <m/>
    <m/>
    <s v="VAL Operation"/>
    <x v="1"/>
    <s v=""/>
    <m/>
    <m/>
  </r>
  <r>
    <x v="6"/>
    <x v="21"/>
    <s v="Rättighetsnod"/>
    <x v="71"/>
    <x v="125"/>
    <s v="Hälsoärende_Link information to health issue"/>
    <s v="Hälsoärende_Link information to health issue_Link referrals and commitments"/>
    <x v="173"/>
    <m/>
    <m/>
    <m/>
    <s v="EXP Remisser, Resursplanering och Vårdadministration"/>
    <x v="1"/>
    <s v=""/>
    <m/>
    <s v="Styr funktionen för utökade patientlisten med Hälsoärende-länkning för fönster Skicka remiss/Hantera utgående remisser. Saknas behörighet visas inte Hälsoärendelisten"/>
  </r>
  <r>
    <x v="10"/>
    <x v="21"/>
    <s v="Rättighetsnod"/>
    <x v="71"/>
    <x v="125"/>
    <s v="Hälsoärende_Link information to health issue"/>
    <s v="Hälsoärende_Link information to health issue_Link referrals and commitments"/>
    <x v="173"/>
    <m/>
    <m/>
    <m/>
    <s v="EXP Remisser, Resursplanering och Vårdadministration"/>
    <x v="1"/>
    <s v=""/>
    <m/>
    <s v="Styr funktionen för utökade patientlisten med Hälsoärende-länkning för fönster Skicka remiss/Hantera utgående remisser. Saknas behörighet visas inte Hälsoärendelisten"/>
  </r>
  <r>
    <x v="8"/>
    <x v="21"/>
    <s v="Rättighetsnod"/>
    <x v="71"/>
    <x v="125"/>
    <s v="Hälsoärende_Link information to health issue"/>
    <s v="Hälsoärende_Link information to health issue_Link referrals and commitments"/>
    <x v="173"/>
    <m/>
    <m/>
    <m/>
    <s v="EXP Remisser, Resursplanering och Vårdadministration"/>
    <x v="1"/>
    <s v=""/>
    <m/>
    <s v="Styr funktionen för utökade patientlisten med Hälsoärende-länkning för fönster Skicka remiss/Hantera utgående remisser. Saknas behörighet visas inte Hälsoärendelisten"/>
  </r>
  <r>
    <x v="7"/>
    <x v="21"/>
    <s v="Rättighetsnod"/>
    <x v="71"/>
    <x v="125"/>
    <s v="Hälsoärende_Link information to health issue"/>
    <s v="Hälsoärende_Link information to health issue_Link referrals and commitments"/>
    <x v="173"/>
    <m/>
    <m/>
    <m/>
    <s v="EXP Remisser, Resursplanering och Vårdadministration"/>
    <x v="1"/>
    <s v=""/>
    <m/>
    <s v="Styr funktionen för utökade patientlisten med Hälsoärende-länkning för fönster Skicka remiss/Hantera utgående remisser. Saknas behörighet visas inte Hälsoärendelisten"/>
  </r>
  <r>
    <x v="4"/>
    <x v="21"/>
    <s v="Rättighetsnod"/>
    <x v="71"/>
    <x v="125"/>
    <s v="Hälsoärende_Link information to health issue"/>
    <s v="Hälsoärende_Link information to health issue_Link referrals and commitments"/>
    <x v="173"/>
    <m/>
    <m/>
    <m/>
    <s v="EXP Remisser, Resursplanering och Vårdadministration"/>
    <x v="1"/>
    <s v=""/>
    <m/>
    <s v="Styr funktionen för utökade patientlisten med Hälsoärende-länkning för fönster Skicka remiss/Hantera utgående remisser. Saknas behörighet visas inte Hälsoärendelisten"/>
  </r>
  <r>
    <x v="14"/>
    <x v="21"/>
    <s v="Rättighetsnod"/>
    <x v="71"/>
    <x v="125"/>
    <s v="Hälsoärende_Link information to health issue"/>
    <s v="Hälsoärende_Link information to health issue_Link referrals and commitments"/>
    <x v="173"/>
    <m/>
    <m/>
    <m/>
    <s v="EXP Remisser, Resursplanering och Vårdadministration"/>
    <x v="1"/>
    <s v=""/>
    <m/>
    <s v="Styr funktionen för utökade patientlisten med Hälsoärende-länkning för fönster Skicka remiss/Hantera utgående remisser. Saknas behörighet visas inte Hälsoärendelisten"/>
  </r>
  <r>
    <x v="18"/>
    <x v="21"/>
    <s v="Rättighetsnod"/>
    <x v="71"/>
    <x v="125"/>
    <s v="Hälsoärende_Link information to health issue"/>
    <s v="Hälsoärende_Link information to health issue_Link referrals and commitments"/>
    <x v="173"/>
    <m/>
    <m/>
    <m/>
    <s v="EXP Remisser, Resursplanering och Vårdadministration"/>
    <x v="1"/>
    <s v=""/>
    <m/>
    <s v="Styr funktionen för utökade patientlisten med Hälsoärende-länkning för fönster Skicka remiss/Hantera utgående remisser. Saknas behörighet visas inte Hälsoärendelisten"/>
  </r>
  <r>
    <x v="12"/>
    <x v="21"/>
    <s v="Rättighetsnod"/>
    <x v="71"/>
    <x v="125"/>
    <s v="Hälsoärende_Link information to health issue"/>
    <s v="Hälsoärende_Link information to health issue_Link referrals and commitments"/>
    <x v="173"/>
    <m/>
    <m/>
    <m/>
    <s v="EXP Remisser, Resursplanering och Vårdadministration"/>
    <x v="1"/>
    <s v=""/>
    <m/>
    <s v="Styr funktionen för utökade patientlisten med Hälsoärende-länkning för fönster Skicka remiss/Hantera utgående remisser. Saknas behörighet visas inte Hälsoärendelisten"/>
  </r>
  <r>
    <x v="17"/>
    <x v="21"/>
    <s v="Rättighetsnod"/>
    <x v="71"/>
    <x v="125"/>
    <s v="Hälsoärende_Link information to health issue"/>
    <s v="Hälsoärende_Link information to health issue_Link referrals and commitments"/>
    <x v="173"/>
    <m/>
    <m/>
    <m/>
    <s v="EXP Remisser, Resursplanering och Vårdadministration"/>
    <x v="1"/>
    <s v=""/>
    <m/>
    <s v="Styr funktionen för utökade patientlisten med Hälsoärende-länkning för fönster Skicka remiss/Hantera utgående remisser. Saknas behörighet visas inte Hälsoärendelisten"/>
  </r>
  <r>
    <x v="15"/>
    <x v="21"/>
    <s v="Rättighetsnod"/>
    <x v="71"/>
    <x v="125"/>
    <s v="Hälsoärende_Link information to health issue"/>
    <s v="Hälsoärende_Link information to health issue_Link referrals and commitments"/>
    <x v="173"/>
    <m/>
    <m/>
    <m/>
    <s v="EXP Remisser, Resursplanering och Vårdadministration"/>
    <x v="1"/>
    <s v=""/>
    <m/>
    <s v="Styr funktionen för utökade patientlisten med Hälsoärende-länkning för fönster Skicka remiss/Hantera utgående remisser. Saknas behörighet visas inte Hälsoärendelisten"/>
  </r>
  <r>
    <x v="16"/>
    <x v="21"/>
    <s v="Rättighetsnod"/>
    <x v="71"/>
    <x v="125"/>
    <s v="Hälsoärende_Link information to health issue"/>
    <s v="Hälsoärende_Link information to health issue_Link referrals and commitments"/>
    <x v="173"/>
    <m/>
    <m/>
    <m/>
    <s v="EXP Remisser, Resursplanering och Vårdadministration"/>
    <x v="1"/>
    <s v=""/>
    <m/>
    <s v="Styr funktionen för utökade patientlisten med Hälsoärende-länkning för fönster Skicka remiss/Hantera utgående remisser. Saknas behörighet visas inte Hälsoärendelisten"/>
  </r>
  <r>
    <x v="3"/>
    <x v="23"/>
    <s v="Rättighetsnod"/>
    <x v="92"/>
    <x v="140"/>
    <s v="Vårdadministration_Transfercompletion"/>
    <s v="Vårdadministration_Transfercompletion_perform_admissions_from_emergency"/>
    <x v="210"/>
    <m/>
    <m/>
    <m/>
    <s v="EXP Remisser, Resursplanering och Vårdadministration"/>
    <x v="1"/>
    <s v=""/>
    <m/>
    <m/>
  </r>
  <r>
    <x v="6"/>
    <x v="23"/>
    <s v="Rättighetsnod"/>
    <x v="92"/>
    <x v="140"/>
    <s v="Vårdadministration_Transfercompletion"/>
    <s v="Vårdadministration_Transfercompletion_perform_admissions_from_emergency"/>
    <x v="210"/>
    <m/>
    <m/>
    <m/>
    <s v="EXP Remisser, Resursplanering och Vårdadministration"/>
    <x v="1"/>
    <s v=""/>
    <m/>
    <m/>
  </r>
  <r>
    <x v="10"/>
    <x v="23"/>
    <s v="Rättighetsnod"/>
    <x v="92"/>
    <x v="140"/>
    <s v="Vårdadministration_Transfercompletion"/>
    <s v="Vårdadministration_Transfercompletion_perform_admissions_from_emergency"/>
    <x v="210"/>
    <m/>
    <m/>
    <m/>
    <s v="EXP Remisser, Resursplanering och Vårdadministration"/>
    <x v="1"/>
    <s v=""/>
    <m/>
    <m/>
  </r>
  <r>
    <x v="7"/>
    <x v="23"/>
    <s v="Rättighetsnod"/>
    <x v="92"/>
    <x v="140"/>
    <s v="Vårdadministration_Transfercompletion"/>
    <s v="Vårdadministration_Transfercompletion_perform_admissions_from_emergency"/>
    <x v="210"/>
    <m/>
    <m/>
    <m/>
    <s v="EXP Remisser, Resursplanering och Vårdadministration"/>
    <x v="1"/>
    <s v=""/>
    <m/>
    <m/>
  </r>
  <r>
    <x v="4"/>
    <x v="23"/>
    <s v="Rättighetsnod"/>
    <x v="92"/>
    <x v="140"/>
    <s v="Vårdadministration_Transfercompletion"/>
    <s v="Vårdadministration_Transfercompletion_perform_admissions_from_emergency"/>
    <x v="210"/>
    <m/>
    <m/>
    <m/>
    <s v="EXP Remisser, Resursplanering och Vårdadministration"/>
    <x v="1"/>
    <s v=""/>
    <m/>
    <m/>
  </r>
  <r>
    <x v="5"/>
    <x v="23"/>
    <s v="Rättighetsnod"/>
    <x v="92"/>
    <x v="140"/>
    <s v="Vårdadministration_Transfercompletion"/>
    <s v="Vårdadministration_Transfercompletion_perform_admissions_from_emergency"/>
    <x v="210"/>
    <m/>
    <m/>
    <m/>
    <s v="EXP Remisser, Resursplanering och Vårdadministration"/>
    <x v="1"/>
    <s v=""/>
    <m/>
    <m/>
  </r>
  <r>
    <x v="14"/>
    <x v="23"/>
    <s v="Rättighetsnod"/>
    <x v="92"/>
    <x v="140"/>
    <s v="Vårdadministration_Transfercompletion"/>
    <s v="Vårdadministration_Transfercompletion_perform_admissions_from_emergency"/>
    <x v="210"/>
    <m/>
    <m/>
    <m/>
    <s v="EXP Remisser, Resursplanering och Vårdadministration"/>
    <x v="1"/>
    <s v=""/>
    <m/>
    <m/>
  </r>
  <r>
    <x v="18"/>
    <x v="23"/>
    <s v="Rättighetsnod"/>
    <x v="92"/>
    <x v="140"/>
    <s v="Vårdadministration_Transfercompletion"/>
    <s v="Vårdadministration_Transfercompletion_perform_admissions_from_emergency"/>
    <x v="210"/>
    <m/>
    <m/>
    <m/>
    <s v="EXP Remisser, Resursplanering och Vårdadministration"/>
    <x v="1"/>
    <s v=""/>
    <m/>
    <m/>
  </r>
  <r>
    <x v="12"/>
    <x v="23"/>
    <s v="Rättighetsnod"/>
    <x v="92"/>
    <x v="140"/>
    <s v="Vårdadministration_Transfercompletion"/>
    <s v="Vårdadministration_Transfercompletion_perform_admissions_from_emergency"/>
    <x v="210"/>
    <m/>
    <m/>
    <m/>
    <s v="EXP Remisser, Resursplanering och Vårdadministration"/>
    <x v="1"/>
    <s v=""/>
    <m/>
    <m/>
  </r>
  <r>
    <x v="17"/>
    <x v="23"/>
    <s v="Rättighetsnod"/>
    <x v="92"/>
    <x v="140"/>
    <s v="Vårdadministration_Transfercompletion"/>
    <s v="Vårdadministration_Transfercompletion_perform_admissions_from_emergency"/>
    <x v="210"/>
    <m/>
    <m/>
    <m/>
    <s v="EXP Remisser, Resursplanering och Vårdadministration"/>
    <x v="1"/>
    <s v=""/>
    <m/>
    <m/>
  </r>
  <r>
    <x v="15"/>
    <x v="23"/>
    <s v="Rättighetsnod"/>
    <x v="92"/>
    <x v="140"/>
    <s v="Vårdadministration_Transfercompletion"/>
    <s v="Vårdadministration_Transfercompletion_perform_admissions_from_emergency"/>
    <x v="210"/>
    <m/>
    <m/>
    <m/>
    <s v="EXP Remisser, Resursplanering och Vårdadministration"/>
    <x v="1"/>
    <s v=""/>
    <m/>
    <m/>
  </r>
  <r>
    <x v="16"/>
    <x v="23"/>
    <s v="Rättighetsnod"/>
    <x v="92"/>
    <x v="140"/>
    <s v="Vårdadministration_Transfercompletion"/>
    <s v="Vårdadministration_Transfercompletion_perform_admissions_from_emergency"/>
    <x v="210"/>
    <m/>
    <m/>
    <m/>
    <s v="EXP Remisser, Resursplanering och Vårdadministration"/>
    <x v="1"/>
    <s v=""/>
    <m/>
    <m/>
  </r>
  <r>
    <x v="3"/>
    <x v="23"/>
    <s v="Rättighetsnod"/>
    <x v="92"/>
    <x v="141"/>
    <s v="Vårdadministration_Transfercompletion"/>
    <s v="Vårdadministration_Transfercompletion_perform_new_admissions"/>
    <x v="211"/>
    <m/>
    <m/>
    <m/>
    <s v="EXP Remisser, Resursplanering och Vårdadministration"/>
    <x v="1"/>
    <s v=""/>
    <m/>
    <m/>
  </r>
  <r>
    <x v="6"/>
    <x v="23"/>
    <s v="Rättighetsnod"/>
    <x v="92"/>
    <x v="141"/>
    <s v="Vårdadministration_Transfercompletion"/>
    <s v="Vårdadministration_Transfercompletion_perform_new_admissions"/>
    <x v="211"/>
    <m/>
    <m/>
    <m/>
    <s v="EXP Remisser, Resursplanering och Vårdadministration"/>
    <x v="1"/>
    <s v=""/>
    <m/>
    <m/>
  </r>
  <r>
    <x v="10"/>
    <x v="23"/>
    <s v="Rättighetsnod"/>
    <x v="92"/>
    <x v="141"/>
    <s v="Vårdadministration_Transfercompletion"/>
    <s v="Vårdadministration_Transfercompletion_perform_new_admissions"/>
    <x v="211"/>
    <m/>
    <m/>
    <m/>
    <s v="EXP Remisser, Resursplanering och Vårdadministration"/>
    <x v="1"/>
    <s v=""/>
    <m/>
    <m/>
  </r>
  <r>
    <x v="7"/>
    <x v="23"/>
    <s v="Rättighetsnod"/>
    <x v="92"/>
    <x v="141"/>
    <s v="Vårdadministration_Transfercompletion"/>
    <s v="Vårdadministration_Transfercompletion_perform_new_admissions"/>
    <x v="211"/>
    <m/>
    <m/>
    <m/>
    <s v="EXP Remisser, Resursplanering och Vårdadministration"/>
    <x v="1"/>
    <s v=""/>
    <m/>
    <m/>
  </r>
  <r>
    <x v="4"/>
    <x v="23"/>
    <s v="Rättighetsnod"/>
    <x v="92"/>
    <x v="141"/>
    <s v="Vårdadministration_Transfercompletion"/>
    <s v="Vårdadministration_Transfercompletion_perform_new_admissions"/>
    <x v="211"/>
    <m/>
    <m/>
    <m/>
    <s v="EXP Remisser, Resursplanering och Vårdadministration"/>
    <x v="1"/>
    <s v=""/>
    <m/>
    <m/>
  </r>
  <r>
    <x v="14"/>
    <x v="23"/>
    <s v="Rättighetsnod"/>
    <x v="92"/>
    <x v="141"/>
    <s v="Vårdadministration_Transfercompletion"/>
    <s v="Vårdadministration_Transfercompletion_perform_new_admissions"/>
    <x v="211"/>
    <m/>
    <m/>
    <m/>
    <s v="EXP Remisser, Resursplanering och Vårdadministration"/>
    <x v="1"/>
    <s v=""/>
    <m/>
    <m/>
  </r>
  <r>
    <x v="18"/>
    <x v="23"/>
    <s v="Rättighetsnod"/>
    <x v="92"/>
    <x v="141"/>
    <s v="Vårdadministration_Transfercompletion"/>
    <s v="Vårdadministration_Transfercompletion_perform_new_admissions"/>
    <x v="211"/>
    <m/>
    <m/>
    <m/>
    <s v="EXP Remisser, Resursplanering och Vårdadministration"/>
    <x v="1"/>
    <s v=""/>
    <m/>
    <m/>
  </r>
  <r>
    <x v="12"/>
    <x v="23"/>
    <s v="Rättighetsnod"/>
    <x v="92"/>
    <x v="141"/>
    <s v="Vårdadministration_Transfercompletion"/>
    <s v="Vårdadministration_Transfercompletion_perform_new_admissions"/>
    <x v="211"/>
    <m/>
    <m/>
    <m/>
    <s v="EXP Remisser, Resursplanering och Vårdadministration"/>
    <x v="1"/>
    <s v=""/>
    <m/>
    <m/>
  </r>
  <r>
    <x v="17"/>
    <x v="23"/>
    <s v="Rättighetsnod"/>
    <x v="92"/>
    <x v="141"/>
    <s v="Vårdadministration_Transfercompletion"/>
    <s v="Vårdadministration_Transfercompletion_perform_new_admissions"/>
    <x v="211"/>
    <m/>
    <m/>
    <m/>
    <s v="EXP Remisser, Resursplanering och Vårdadministration"/>
    <x v="1"/>
    <s v=""/>
    <m/>
    <m/>
  </r>
  <r>
    <x v="15"/>
    <x v="23"/>
    <s v="Rättighetsnod"/>
    <x v="92"/>
    <x v="141"/>
    <s v="Vårdadministration_Transfercompletion"/>
    <s v="Vårdadministration_Transfercompletion_perform_new_admissions"/>
    <x v="211"/>
    <m/>
    <m/>
    <m/>
    <s v="EXP Remisser, Resursplanering och Vårdadministration"/>
    <x v="1"/>
    <s v=""/>
    <m/>
    <m/>
  </r>
  <r>
    <x v="16"/>
    <x v="23"/>
    <s v="Rättighetsnod"/>
    <x v="92"/>
    <x v="141"/>
    <s v="Vårdadministration_Transfercompletion"/>
    <s v="Vårdadministration_Transfercompletion_perform_new_admissions"/>
    <x v="211"/>
    <m/>
    <m/>
    <m/>
    <s v="EXP Remisser, Resursplanering och Vårdadministration"/>
    <x v="1"/>
    <s v=""/>
    <m/>
    <m/>
  </r>
  <r>
    <x v="2"/>
    <x v="27"/>
    <s v="Rättighetsnod"/>
    <x v="86"/>
    <x v="3"/>
    <s v="Samtycke_Consent Management"/>
    <s v="Samtycke_Consent Management_Open"/>
    <x v="200"/>
    <m/>
    <m/>
    <m/>
    <s v="EXP Flera"/>
    <x v="0"/>
    <s v="Grundbehörighet"/>
    <m/>
    <m/>
  </r>
  <r>
    <x v="3"/>
    <x v="27"/>
    <s v="Rättighetsnod"/>
    <x v="86"/>
    <x v="3"/>
    <s v="Samtycke_Consent Management"/>
    <s v="Samtycke_Consent Management_Open"/>
    <x v="200"/>
    <m/>
    <m/>
    <m/>
    <s v="EXP Flera"/>
    <x v="0"/>
    <s v="Grundbehörighet"/>
    <m/>
    <m/>
  </r>
  <r>
    <x v="0"/>
    <x v="27"/>
    <s v="Rättighetsnod"/>
    <x v="86"/>
    <x v="3"/>
    <s v="Samtycke_Consent Management"/>
    <s v="Samtycke_Consent Management_Open"/>
    <x v="200"/>
    <m/>
    <m/>
    <m/>
    <s v="EXP Flera"/>
    <x v="0"/>
    <s v="Grundbehörighet"/>
    <m/>
    <m/>
  </r>
  <r>
    <x v="6"/>
    <x v="27"/>
    <s v="Rättighetsnod"/>
    <x v="86"/>
    <x v="3"/>
    <s v="Samtycke_Consent Management"/>
    <s v="Samtycke_Consent Management_Open"/>
    <x v="200"/>
    <m/>
    <m/>
    <m/>
    <s v="EXP Flera"/>
    <x v="0"/>
    <s v="Grundbehörighet"/>
    <m/>
    <m/>
  </r>
  <r>
    <x v="9"/>
    <x v="27"/>
    <s v="Rättighetsnod"/>
    <x v="86"/>
    <x v="3"/>
    <s v="Samtycke_Consent Management"/>
    <s v="Samtycke_Consent Management_Open"/>
    <x v="200"/>
    <m/>
    <m/>
    <m/>
    <s v="EXP Flera"/>
    <x v="0"/>
    <s v="Grundbehörighet"/>
    <m/>
    <m/>
  </r>
  <r>
    <x v="11"/>
    <x v="27"/>
    <s v="Rättighetsnod"/>
    <x v="86"/>
    <x v="3"/>
    <s v="Samtycke_Consent Management"/>
    <s v="Samtycke_Consent Management_Open"/>
    <x v="200"/>
    <m/>
    <m/>
    <m/>
    <s v="EXP Flera"/>
    <x v="0"/>
    <s v="Grundbehörighet"/>
    <m/>
    <m/>
  </r>
  <r>
    <x v="10"/>
    <x v="27"/>
    <s v="Rättighetsnod"/>
    <x v="86"/>
    <x v="3"/>
    <s v="Samtycke_Consent Management"/>
    <s v="Samtycke_Consent Management_Open"/>
    <x v="200"/>
    <m/>
    <m/>
    <m/>
    <s v="EXP Flera"/>
    <x v="0"/>
    <s v="Grundbehörighet"/>
    <m/>
    <m/>
  </r>
  <r>
    <x v="8"/>
    <x v="27"/>
    <s v="Rättighetsnod"/>
    <x v="86"/>
    <x v="3"/>
    <s v="Samtycke_Consent Management"/>
    <s v="Samtycke_Consent Management_Open"/>
    <x v="200"/>
    <m/>
    <m/>
    <m/>
    <s v="EXP Flera"/>
    <x v="0"/>
    <s v="Grundbehörighet"/>
    <m/>
    <m/>
  </r>
  <r>
    <x v="7"/>
    <x v="27"/>
    <s v="Rättighetsnod"/>
    <x v="86"/>
    <x v="3"/>
    <s v="Samtycke_Consent Management"/>
    <s v="Samtycke_Consent Management_Open"/>
    <x v="200"/>
    <m/>
    <m/>
    <m/>
    <s v="EXP Flera"/>
    <x v="0"/>
    <s v="Grundbehörighet"/>
    <m/>
    <m/>
  </r>
  <r>
    <x v="4"/>
    <x v="27"/>
    <s v="Rättighetsnod"/>
    <x v="86"/>
    <x v="3"/>
    <s v="Samtycke_Consent Management"/>
    <s v="Samtycke_Consent Management_Open"/>
    <x v="200"/>
    <m/>
    <m/>
    <m/>
    <s v="EXP Flera"/>
    <x v="0"/>
    <s v="Grundbehörighet"/>
    <m/>
    <m/>
  </r>
  <r>
    <x v="5"/>
    <x v="27"/>
    <s v="Rättighetsnod"/>
    <x v="86"/>
    <x v="3"/>
    <s v="Samtycke_Consent Management"/>
    <s v="Samtycke_Consent Management_Open"/>
    <x v="200"/>
    <m/>
    <m/>
    <m/>
    <s v="EXP Flera"/>
    <x v="0"/>
    <s v="Grundbehörighet"/>
    <m/>
    <m/>
  </r>
  <r>
    <x v="13"/>
    <x v="18"/>
    <s v="Funktionskloss"/>
    <x v="50"/>
    <x v="3"/>
    <s v="Operation (TM2) _AnaestheticPlan"/>
    <s v="Operation (TM2) _AnaestheticPlan_Open"/>
    <x v="108"/>
    <m/>
    <m/>
    <m/>
    <s v="VAL Operation"/>
    <x v="1"/>
    <s v=""/>
    <m/>
    <m/>
  </r>
  <r>
    <x v="14"/>
    <x v="27"/>
    <s v="Rättighetsnod"/>
    <x v="86"/>
    <x v="3"/>
    <s v="Samtycke_Consent Management"/>
    <s v="Samtycke_Consent Management_Open"/>
    <x v="200"/>
    <m/>
    <m/>
    <m/>
    <s v="EXP Flera"/>
    <x v="1"/>
    <s v=""/>
    <m/>
    <m/>
  </r>
  <r>
    <x v="18"/>
    <x v="27"/>
    <s v="Rättighetsnod"/>
    <x v="86"/>
    <x v="3"/>
    <s v="Samtycke_Consent Management"/>
    <s v="Samtycke_Consent Management_Open"/>
    <x v="200"/>
    <m/>
    <m/>
    <m/>
    <s v="EXP Flera"/>
    <x v="1"/>
    <s v=""/>
    <m/>
    <m/>
  </r>
  <r>
    <x v="12"/>
    <x v="27"/>
    <s v="Rättighetsnod"/>
    <x v="86"/>
    <x v="3"/>
    <s v="Samtycke_Consent Management"/>
    <s v="Samtycke_Consent Management_Open"/>
    <x v="200"/>
    <m/>
    <m/>
    <m/>
    <s v="EXP Flera"/>
    <x v="0"/>
    <s v="Grundbehörighet"/>
    <m/>
    <m/>
  </r>
  <r>
    <x v="17"/>
    <x v="27"/>
    <s v="Rättighetsnod"/>
    <x v="86"/>
    <x v="3"/>
    <s v="Samtycke_Consent Management"/>
    <s v="Samtycke_Consent Management_Open"/>
    <x v="200"/>
    <m/>
    <m/>
    <m/>
    <s v="EXP Flera"/>
    <x v="0"/>
    <s v="Grundbehörighet"/>
    <m/>
    <m/>
  </r>
  <r>
    <x v="2"/>
    <x v="27"/>
    <s v="Rättighetsnod"/>
    <x v="87"/>
    <x v="0"/>
    <s v="Samtycke_Consent for shared EHR"/>
    <s v="Samtycke_Consent for shared EHR_Read"/>
    <x v="201"/>
    <m/>
    <m/>
    <m/>
    <s v="EXP Flera"/>
    <x v="0"/>
    <s v="Grundbehörighet"/>
    <m/>
    <m/>
  </r>
  <r>
    <x v="3"/>
    <x v="27"/>
    <s v="Rättighetsnod"/>
    <x v="87"/>
    <x v="0"/>
    <s v="Samtycke_Consent for shared EHR"/>
    <s v="Samtycke_Consent for shared EHR_Read"/>
    <x v="201"/>
    <m/>
    <m/>
    <m/>
    <s v="EXP Flera"/>
    <x v="0"/>
    <s v="Grundbehörighet"/>
    <m/>
    <m/>
  </r>
  <r>
    <x v="0"/>
    <x v="27"/>
    <s v="Rättighetsnod"/>
    <x v="87"/>
    <x v="0"/>
    <s v="Samtycke_Consent for shared EHR"/>
    <s v="Samtycke_Consent for shared EHR_Read"/>
    <x v="201"/>
    <m/>
    <m/>
    <m/>
    <s v="EXP Flera"/>
    <x v="0"/>
    <s v="Grundbehörighet"/>
    <m/>
    <m/>
  </r>
  <r>
    <x v="6"/>
    <x v="27"/>
    <s v="Rättighetsnod"/>
    <x v="87"/>
    <x v="0"/>
    <s v="Samtycke_Consent for shared EHR"/>
    <s v="Samtycke_Consent for shared EHR_Read"/>
    <x v="201"/>
    <m/>
    <m/>
    <m/>
    <s v="EXP Flera"/>
    <x v="0"/>
    <s v="Grundbehörighet"/>
    <m/>
    <m/>
  </r>
  <r>
    <x v="9"/>
    <x v="27"/>
    <s v="Rättighetsnod"/>
    <x v="87"/>
    <x v="0"/>
    <s v="Samtycke_Consent for shared EHR"/>
    <s v="Samtycke_Consent for shared EHR_Read"/>
    <x v="201"/>
    <m/>
    <m/>
    <m/>
    <s v="EXP Flera"/>
    <x v="0"/>
    <s v="Grundbehörighet"/>
    <m/>
    <m/>
  </r>
  <r>
    <x v="11"/>
    <x v="27"/>
    <s v="Rättighetsnod"/>
    <x v="87"/>
    <x v="0"/>
    <s v="Samtycke_Consent for shared EHR"/>
    <s v="Samtycke_Consent for shared EHR_Read"/>
    <x v="201"/>
    <m/>
    <m/>
    <m/>
    <s v="EXP Flera"/>
    <x v="0"/>
    <s v="Grundbehörighet"/>
    <m/>
    <m/>
  </r>
  <r>
    <x v="10"/>
    <x v="27"/>
    <s v="Rättighetsnod"/>
    <x v="87"/>
    <x v="0"/>
    <s v="Samtycke_Consent for shared EHR"/>
    <s v="Samtycke_Consent for shared EHR_Read"/>
    <x v="201"/>
    <m/>
    <m/>
    <m/>
    <s v="EXP Flera"/>
    <x v="0"/>
    <s v="Grundbehörighet"/>
    <m/>
    <m/>
  </r>
  <r>
    <x v="8"/>
    <x v="27"/>
    <s v="Rättighetsnod"/>
    <x v="87"/>
    <x v="0"/>
    <s v="Samtycke_Consent for shared EHR"/>
    <s v="Samtycke_Consent for shared EHR_Read"/>
    <x v="201"/>
    <m/>
    <m/>
    <m/>
    <s v="EXP Flera"/>
    <x v="0"/>
    <s v="Grundbehörighet"/>
    <m/>
    <m/>
  </r>
  <r>
    <x v="7"/>
    <x v="27"/>
    <s v="Rättighetsnod"/>
    <x v="87"/>
    <x v="0"/>
    <s v="Samtycke_Consent for shared EHR"/>
    <s v="Samtycke_Consent for shared EHR_Read"/>
    <x v="201"/>
    <m/>
    <m/>
    <m/>
    <s v="EXP Flera"/>
    <x v="0"/>
    <s v="Grundbehörighet"/>
    <m/>
    <m/>
  </r>
  <r>
    <x v="4"/>
    <x v="27"/>
    <s v="Rättighetsnod"/>
    <x v="87"/>
    <x v="0"/>
    <s v="Samtycke_Consent for shared EHR"/>
    <s v="Samtycke_Consent for shared EHR_Read"/>
    <x v="201"/>
    <m/>
    <m/>
    <m/>
    <s v="EXP Flera"/>
    <x v="0"/>
    <s v="Grundbehörighet"/>
    <m/>
    <m/>
  </r>
  <r>
    <x v="5"/>
    <x v="27"/>
    <s v="Rättighetsnod"/>
    <x v="87"/>
    <x v="0"/>
    <s v="Samtycke_Consent for shared EHR"/>
    <s v="Samtycke_Consent for shared EHR_Read"/>
    <x v="201"/>
    <m/>
    <m/>
    <m/>
    <s v="EXP Flera"/>
    <x v="0"/>
    <s v="Grundbehörighet"/>
    <m/>
    <m/>
  </r>
  <r>
    <x v="13"/>
    <x v="18"/>
    <s v="Funktionskloss"/>
    <x v="49"/>
    <x v="132"/>
    <s v="Operation (TM2) _TheatreCaseConfirmation"/>
    <s v="Operation (TM2) _TheatreCaseConfirmation_Unconfirm schedule"/>
    <x v="198"/>
    <m/>
    <m/>
    <m/>
    <s v="VAL Operation"/>
    <x v="1"/>
    <s v=""/>
    <m/>
    <m/>
  </r>
  <r>
    <x v="14"/>
    <x v="27"/>
    <s v="Rättighetsnod"/>
    <x v="87"/>
    <x v="0"/>
    <s v="Samtycke_Consent for shared EHR"/>
    <s v="Samtycke_Consent for shared EHR_Read"/>
    <x v="201"/>
    <m/>
    <m/>
    <m/>
    <s v="EXP Flera"/>
    <x v="1"/>
    <s v=""/>
    <m/>
    <m/>
  </r>
  <r>
    <x v="18"/>
    <x v="27"/>
    <s v="Rättighetsnod"/>
    <x v="87"/>
    <x v="0"/>
    <s v="Samtycke_Consent for shared EHR"/>
    <s v="Samtycke_Consent for shared EHR_Read"/>
    <x v="201"/>
    <m/>
    <m/>
    <m/>
    <s v="EXP Flera"/>
    <x v="1"/>
    <s v=""/>
    <m/>
    <m/>
  </r>
  <r>
    <x v="12"/>
    <x v="27"/>
    <s v="Rättighetsnod"/>
    <x v="87"/>
    <x v="0"/>
    <s v="Samtycke_Consent for shared EHR"/>
    <s v="Samtycke_Consent for shared EHR_Read"/>
    <x v="201"/>
    <m/>
    <m/>
    <m/>
    <s v="EXP Flera"/>
    <x v="0"/>
    <s v="Grundbehörighet"/>
    <m/>
    <m/>
  </r>
  <r>
    <x v="17"/>
    <x v="27"/>
    <s v="Rättighetsnod"/>
    <x v="87"/>
    <x v="0"/>
    <s v="Samtycke_Consent for shared EHR"/>
    <s v="Samtycke_Consent for shared EHR_Read"/>
    <x v="201"/>
    <m/>
    <m/>
    <m/>
    <s v="EXP Flera"/>
    <x v="0"/>
    <s v="Grundbehörighet"/>
    <m/>
    <m/>
  </r>
  <r>
    <x v="2"/>
    <x v="27"/>
    <s v="Rättighetsnod"/>
    <x v="88"/>
    <x v="135"/>
    <s v="Samtycke_Functions for consent för EHR"/>
    <s v="Samtycke_Functions for consent för EHR_Register  "/>
    <x v="202"/>
    <m/>
    <m/>
    <m/>
    <s v="EXP Flera"/>
    <x v="0"/>
    <s v="Grundbehörighet"/>
    <m/>
    <m/>
  </r>
  <r>
    <x v="3"/>
    <x v="27"/>
    <s v="Rättighetsnod"/>
    <x v="88"/>
    <x v="135"/>
    <s v="Samtycke_Functions for consent för EHR"/>
    <s v="Samtycke_Functions for consent för EHR_Register  "/>
    <x v="202"/>
    <m/>
    <m/>
    <m/>
    <s v="EXP Flera"/>
    <x v="0"/>
    <s v="Grundbehörighet"/>
    <m/>
    <m/>
  </r>
  <r>
    <x v="0"/>
    <x v="27"/>
    <s v="Rättighetsnod"/>
    <x v="88"/>
    <x v="135"/>
    <s v="Samtycke_Functions for consent för EHR"/>
    <s v="Samtycke_Functions for consent för EHR_Register  "/>
    <x v="202"/>
    <m/>
    <m/>
    <m/>
    <s v="EXP Flera"/>
    <x v="0"/>
    <s v="Grundbehörighet"/>
    <m/>
    <m/>
  </r>
  <r>
    <x v="9"/>
    <x v="27"/>
    <s v="Rättighetsnod"/>
    <x v="88"/>
    <x v="135"/>
    <s v="Samtycke_Functions for consent för EHR"/>
    <s v="Samtycke_Functions for consent för EHR_Register  "/>
    <x v="202"/>
    <m/>
    <m/>
    <m/>
    <s v="EXP Flera"/>
    <x v="0"/>
    <s v="Grundbehörighet"/>
    <m/>
    <m/>
  </r>
  <r>
    <x v="11"/>
    <x v="27"/>
    <s v="Rättighetsnod"/>
    <x v="88"/>
    <x v="135"/>
    <s v="Samtycke_Functions for consent för EHR"/>
    <s v="Samtycke_Functions for consent för EHR_Register  "/>
    <x v="202"/>
    <m/>
    <m/>
    <m/>
    <s v="EXP Flera"/>
    <x v="0"/>
    <s v="Grundbehörighet"/>
    <m/>
    <m/>
  </r>
  <r>
    <x v="5"/>
    <x v="27"/>
    <s v="Rättighetsnod"/>
    <x v="88"/>
    <x v="135"/>
    <s v="Samtycke_Functions for consent för EHR"/>
    <s v="Samtycke_Functions for consent för EHR_Register  "/>
    <x v="202"/>
    <m/>
    <m/>
    <m/>
    <s v="EXP Flera"/>
    <x v="0"/>
    <s v="Grundbehörighet"/>
    <m/>
    <m/>
  </r>
  <r>
    <x v="13"/>
    <x v="18"/>
    <s v="Funktionskloss"/>
    <x v="84"/>
    <x v="3"/>
    <s v="Operation (TM2) _ProcedurePlan"/>
    <s v="Operation (TM2) _ProcedurePlan_Open"/>
    <x v="192"/>
    <m/>
    <m/>
    <m/>
    <s v="VAL Operation"/>
    <x v="1"/>
    <s v=""/>
    <m/>
    <m/>
  </r>
  <r>
    <x v="6"/>
    <x v="27"/>
    <s v="Rättighetsnod"/>
    <x v="88"/>
    <x v="135"/>
    <s v="Samtycke_Functions for consent för EHR"/>
    <s v="Samtycke_Functions for consent för EHR_Register  "/>
    <x v="202"/>
    <m/>
    <m/>
    <m/>
    <s v="EXP Flera"/>
    <x v="1"/>
    <s v=""/>
    <m/>
    <m/>
  </r>
  <r>
    <x v="10"/>
    <x v="27"/>
    <s v="Rättighetsnod"/>
    <x v="88"/>
    <x v="135"/>
    <s v="Samtycke_Functions for consent för EHR"/>
    <s v="Samtycke_Functions for consent för EHR_Register  "/>
    <x v="202"/>
    <m/>
    <m/>
    <m/>
    <s v="EXP Flera"/>
    <x v="1"/>
    <s v=""/>
    <m/>
    <m/>
  </r>
  <r>
    <x v="8"/>
    <x v="27"/>
    <s v="Rättighetsnod"/>
    <x v="88"/>
    <x v="135"/>
    <s v="Samtycke_Functions for consent för EHR"/>
    <s v="Samtycke_Functions for consent för EHR_Register  "/>
    <x v="202"/>
    <m/>
    <m/>
    <m/>
    <s v="EXP Flera"/>
    <x v="1"/>
    <s v=""/>
    <m/>
    <m/>
  </r>
  <r>
    <x v="7"/>
    <x v="27"/>
    <s v="Rättighetsnod"/>
    <x v="88"/>
    <x v="135"/>
    <s v="Samtycke_Functions for consent för EHR"/>
    <s v="Samtycke_Functions for consent för EHR_Register  "/>
    <x v="202"/>
    <m/>
    <m/>
    <m/>
    <s v="EXP Flera"/>
    <x v="1"/>
    <s v=""/>
    <m/>
    <m/>
  </r>
  <r>
    <x v="4"/>
    <x v="27"/>
    <s v="Rättighetsnod"/>
    <x v="88"/>
    <x v="135"/>
    <s v="Samtycke_Functions for consent för EHR"/>
    <s v="Samtycke_Functions for consent för EHR_Register  "/>
    <x v="202"/>
    <m/>
    <m/>
    <m/>
    <s v="EXP Flera"/>
    <x v="1"/>
    <s v=""/>
    <m/>
    <m/>
  </r>
  <r>
    <x v="14"/>
    <x v="27"/>
    <s v="Rättighetsnod"/>
    <x v="88"/>
    <x v="135"/>
    <s v="Samtycke_Functions for consent för EHR"/>
    <s v="Samtycke_Functions for consent för EHR_Register  "/>
    <x v="202"/>
    <m/>
    <m/>
    <m/>
    <s v="EXP Flera"/>
    <x v="1"/>
    <s v=""/>
    <m/>
    <m/>
  </r>
  <r>
    <x v="18"/>
    <x v="27"/>
    <s v="Rättighetsnod"/>
    <x v="88"/>
    <x v="135"/>
    <s v="Samtycke_Functions for consent för EHR"/>
    <s v="Samtycke_Functions for consent för EHR_Register  "/>
    <x v="202"/>
    <m/>
    <m/>
    <m/>
    <s v="EXP Flera"/>
    <x v="1"/>
    <s v=""/>
    <m/>
    <m/>
  </r>
  <r>
    <x v="12"/>
    <x v="27"/>
    <s v="Rättighetsnod"/>
    <x v="88"/>
    <x v="135"/>
    <s v="Samtycke_Functions for consent för EHR"/>
    <s v="Samtycke_Functions for consent för EHR_Register  "/>
    <x v="202"/>
    <m/>
    <m/>
    <m/>
    <s v="EXP Flera"/>
    <x v="1"/>
    <s v=""/>
    <m/>
    <m/>
  </r>
  <r>
    <x v="17"/>
    <x v="27"/>
    <s v="Rättighetsnod"/>
    <x v="88"/>
    <x v="135"/>
    <s v="Samtycke_Functions for consent för EHR"/>
    <s v="Samtycke_Functions for consent för EHR_Register  "/>
    <x v="202"/>
    <m/>
    <m/>
    <m/>
    <s v="EXP Flera"/>
    <x v="1"/>
    <s v=""/>
    <m/>
    <m/>
  </r>
  <r>
    <x v="2"/>
    <x v="27"/>
    <s v="Rättighetsnod"/>
    <x v="88"/>
    <x v="136"/>
    <s v="Samtycke_Functions for consent för EHR"/>
    <s v="Samtycke_Functions for consent för EHR_Revoke"/>
    <x v="203"/>
    <m/>
    <m/>
    <m/>
    <s v="EXP Flera"/>
    <x v="0"/>
    <s v="Grundbehörighet"/>
    <m/>
    <m/>
  </r>
  <r>
    <x v="3"/>
    <x v="27"/>
    <s v="Rättighetsnod"/>
    <x v="88"/>
    <x v="136"/>
    <s v="Samtycke_Functions for consent för EHR"/>
    <s v="Samtycke_Functions for consent för EHR_Revoke"/>
    <x v="203"/>
    <m/>
    <m/>
    <m/>
    <s v="EXP Flera"/>
    <x v="0"/>
    <s v="Grundbehörighet"/>
    <m/>
    <m/>
  </r>
  <r>
    <x v="0"/>
    <x v="27"/>
    <s v="Rättighetsnod"/>
    <x v="88"/>
    <x v="136"/>
    <s v="Samtycke_Functions for consent för EHR"/>
    <s v="Samtycke_Functions for consent för EHR_Revoke"/>
    <x v="203"/>
    <m/>
    <m/>
    <m/>
    <s v="EXP Flera"/>
    <x v="0"/>
    <s v="Grundbehörighet"/>
    <m/>
    <m/>
  </r>
  <r>
    <x v="9"/>
    <x v="27"/>
    <s v="Rättighetsnod"/>
    <x v="88"/>
    <x v="136"/>
    <s v="Samtycke_Functions for consent för EHR"/>
    <s v="Samtycke_Functions for consent för EHR_Revoke"/>
    <x v="203"/>
    <m/>
    <m/>
    <m/>
    <s v="EXP Flera"/>
    <x v="0"/>
    <s v="Grundbehörighet"/>
    <m/>
    <m/>
  </r>
  <r>
    <x v="11"/>
    <x v="27"/>
    <s v="Rättighetsnod"/>
    <x v="88"/>
    <x v="136"/>
    <s v="Samtycke_Functions for consent för EHR"/>
    <s v="Samtycke_Functions for consent för EHR_Revoke"/>
    <x v="203"/>
    <m/>
    <m/>
    <m/>
    <s v="EXP Flera"/>
    <x v="0"/>
    <s v="Grundbehörighet"/>
    <m/>
    <m/>
  </r>
  <r>
    <x v="5"/>
    <x v="27"/>
    <s v="Rättighetsnod"/>
    <x v="88"/>
    <x v="136"/>
    <s v="Samtycke_Functions for consent för EHR"/>
    <s v="Samtycke_Functions for consent för EHR_Revoke"/>
    <x v="203"/>
    <m/>
    <m/>
    <m/>
    <s v="EXP Flera"/>
    <x v="0"/>
    <s v="Grundbehörighet"/>
    <m/>
    <m/>
  </r>
  <r>
    <x v="13"/>
    <x v="18"/>
    <s v="Funktionskloss"/>
    <x v="4"/>
    <x v="133"/>
    <s v="Operation (TM2) _View"/>
    <s v="Operation (TM2) _View_Open Program view"/>
    <x v="199"/>
    <m/>
    <m/>
    <m/>
    <s v="VAL Operation"/>
    <x v="1"/>
    <s v=""/>
    <m/>
    <m/>
  </r>
  <r>
    <x v="6"/>
    <x v="27"/>
    <s v="Rättighetsnod"/>
    <x v="88"/>
    <x v="136"/>
    <s v="Samtycke_Functions for consent för EHR"/>
    <s v="Samtycke_Functions for consent för EHR_Revoke"/>
    <x v="203"/>
    <m/>
    <m/>
    <m/>
    <s v="EXP Flera"/>
    <x v="1"/>
    <s v=""/>
    <m/>
    <m/>
  </r>
  <r>
    <x v="10"/>
    <x v="27"/>
    <s v="Rättighetsnod"/>
    <x v="88"/>
    <x v="136"/>
    <s v="Samtycke_Functions for consent för EHR"/>
    <s v="Samtycke_Functions for consent för EHR_Revoke"/>
    <x v="203"/>
    <m/>
    <m/>
    <m/>
    <s v="EXP Flera"/>
    <x v="1"/>
    <s v=""/>
    <m/>
    <m/>
  </r>
  <r>
    <x v="8"/>
    <x v="27"/>
    <s v="Rättighetsnod"/>
    <x v="88"/>
    <x v="136"/>
    <s v="Samtycke_Functions for consent för EHR"/>
    <s v="Samtycke_Functions for consent för EHR_Revoke"/>
    <x v="203"/>
    <m/>
    <m/>
    <m/>
    <s v="EXP Flera"/>
    <x v="1"/>
    <s v=""/>
    <m/>
    <m/>
  </r>
  <r>
    <x v="7"/>
    <x v="27"/>
    <s v="Rättighetsnod"/>
    <x v="88"/>
    <x v="136"/>
    <s v="Samtycke_Functions for consent för EHR"/>
    <s v="Samtycke_Functions for consent för EHR_Revoke"/>
    <x v="203"/>
    <m/>
    <m/>
    <m/>
    <s v="EXP Flera"/>
    <x v="1"/>
    <s v=""/>
    <m/>
    <m/>
  </r>
  <r>
    <x v="4"/>
    <x v="27"/>
    <s v="Rättighetsnod"/>
    <x v="88"/>
    <x v="136"/>
    <s v="Samtycke_Functions for consent för EHR"/>
    <s v="Samtycke_Functions for consent för EHR_Revoke"/>
    <x v="203"/>
    <m/>
    <m/>
    <m/>
    <s v="EXP Flera"/>
    <x v="1"/>
    <s v=""/>
    <m/>
    <m/>
  </r>
  <r>
    <x v="14"/>
    <x v="27"/>
    <s v="Rättighetsnod"/>
    <x v="88"/>
    <x v="136"/>
    <s v="Samtycke_Functions for consent för EHR"/>
    <s v="Samtycke_Functions for consent för EHR_Revoke"/>
    <x v="203"/>
    <m/>
    <m/>
    <m/>
    <s v="EXP Flera"/>
    <x v="1"/>
    <s v=""/>
    <m/>
    <m/>
  </r>
  <r>
    <x v="18"/>
    <x v="27"/>
    <s v="Rättighetsnod"/>
    <x v="88"/>
    <x v="136"/>
    <s v="Samtycke_Functions for consent för EHR"/>
    <s v="Samtycke_Functions for consent för EHR_Revoke"/>
    <x v="203"/>
    <m/>
    <m/>
    <m/>
    <s v="EXP Flera"/>
    <x v="1"/>
    <s v=""/>
    <m/>
    <m/>
  </r>
  <r>
    <x v="12"/>
    <x v="27"/>
    <s v="Rättighetsnod"/>
    <x v="88"/>
    <x v="136"/>
    <s v="Samtycke_Functions for consent för EHR"/>
    <s v="Samtycke_Functions for consent för EHR_Revoke"/>
    <x v="203"/>
    <m/>
    <m/>
    <m/>
    <s v="EXP Flera"/>
    <x v="1"/>
    <s v=""/>
    <m/>
    <m/>
  </r>
  <r>
    <x v="17"/>
    <x v="27"/>
    <s v="Rättighetsnod"/>
    <x v="88"/>
    <x v="136"/>
    <s v="Samtycke_Functions for consent för EHR"/>
    <s v="Samtycke_Functions for consent för EHR_Revoke"/>
    <x v="203"/>
    <m/>
    <m/>
    <m/>
    <s v="EXP Flera"/>
    <x v="1"/>
    <s v=""/>
    <m/>
    <m/>
  </r>
  <r>
    <x v="2"/>
    <x v="27"/>
    <s v="Rättighetsnod"/>
    <x v="88"/>
    <x v="127"/>
    <s v="Samtycke_Functions for consent för EHR"/>
    <s v="Samtycke_Functions for consent för EHR_Invalidate"/>
    <x v="204"/>
    <m/>
    <m/>
    <m/>
    <s v="EXP Flera"/>
    <x v="0"/>
    <s v="Grundbehörighet"/>
    <m/>
    <m/>
  </r>
  <r>
    <x v="3"/>
    <x v="27"/>
    <s v="Rättighetsnod"/>
    <x v="88"/>
    <x v="127"/>
    <s v="Samtycke_Functions for consent för EHR"/>
    <s v="Samtycke_Functions for consent för EHR_Invalidate"/>
    <x v="204"/>
    <m/>
    <m/>
    <m/>
    <s v="EXP Flera"/>
    <x v="0"/>
    <s v="Grundbehörighet"/>
    <m/>
    <m/>
  </r>
  <r>
    <x v="0"/>
    <x v="27"/>
    <s v="Rättighetsnod"/>
    <x v="88"/>
    <x v="127"/>
    <s v="Samtycke_Functions for consent för EHR"/>
    <s v="Samtycke_Functions for consent för EHR_Invalidate"/>
    <x v="204"/>
    <m/>
    <m/>
    <m/>
    <s v="EXP Flera"/>
    <x v="0"/>
    <s v="Grundbehörighet"/>
    <m/>
    <m/>
  </r>
  <r>
    <x v="9"/>
    <x v="27"/>
    <s v="Rättighetsnod"/>
    <x v="88"/>
    <x v="127"/>
    <s v="Samtycke_Functions for consent för EHR"/>
    <s v="Samtycke_Functions for consent för EHR_Invalidate"/>
    <x v="204"/>
    <m/>
    <m/>
    <m/>
    <s v="EXP Flera"/>
    <x v="0"/>
    <s v="Grundbehörighet"/>
    <m/>
    <m/>
  </r>
  <r>
    <x v="11"/>
    <x v="27"/>
    <s v="Rättighetsnod"/>
    <x v="88"/>
    <x v="127"/>
    <s v="Samtycke_Functions for consent för EHR"/>
    <s v="Samtycke_Functions for consent för EHR_Invalidate"/>
    <x v="204"/>
    <m/>
    <m/>
    <m/>
    <s v="EXP Flera"/>
    <x v="0"/>
    <s v="Grundbehörighet"/>
    <m/>
    <m/>
  </r>
  <r>
    <x v="5"/>
    <x v="27"/>
    <s v="Rättighetsnod"/>
    <x v="88"/>
    <x v="127"/>
    <s v="Samtycke_Functions for consent för EHR"/>
    <s v="Samtycke_Functions for consent för EHR_Invalidate"/>
    <x v="204"/>
    <m/>
    <m/>
    <m/>
    <s v="EXP Flera"/>
    <x v="0"/>
    <s v="Grundbehörighet"/>
    <m/>
    <m/>
  </r>
  <r>
    <x v="13"/>
    <x v="18"/>
    <s v="Funktionskloss"/>
    <x v="4"/>
    <x v="134"/>
    <s v="Operation (TM2) _View"/>
    <s v="Operation (TM2) _View_Open Case view"/>
    <x v="58"/>
    <m/>
    <m/>
    <m/>
    <s v="VAL Operation"/>
    <x v="1"/>
    <s v=""/>
    <m/>
    <m/>
  </r>
  <r>
    <x v="6"/>
    <x v="27"/>
    <s v="Rättighetsnod"/>
    <x v="88"/>
    <x v="127"/>
    <s v="Samtycke_Functions for consent för EHR"/>
    <s v="Samtycke_Functions for consent för EHR_Invalidate"/>
    <x v="204"/>
    <m/>
    <m/>
    <m/>
    <s v="EXP Flera"/>
    <x v="1"/>
    <s v=""/>
    <m/>
    <m/>
  </r>
  <r>
    <x v="10"/>
    <x v="27"/>
    <s v="Rättighetsnod"/>
    <x v="88"/>
    <x v="127"/>
    <s v="Samtycke_Functions for consent för EHR"/>
    <s v="Samtycke_Functions for consent för EHR_Invalidate"/>
    <x v="204"/>
    <m/>
    <m/>
    <m/>
    <s v="EXP Flera"/>
    <x v="1"/>
    <s v=""/>
    <m/>
    <m/>
  </r>
  <r>
    <x v="8"/>
    <x v="27"/>
    <s v="Rättighetsnod"/>
    <x v="88"/>
    <x v="127"/>
    <s v="Samtycke_Functions for consent för EHR"/>
    <s v="Samtycke_Functions for consent för EHR_Invalidate"/>
    <x v="204"/>
    <m/>
    <m/>
    <m/>
    <s v="EXP Flera"/>
    <x v="1"/>
    <s v=""/>
    <m/>
    <m/>
  </r>
  <r>
    <x v="7"/>
    <x v="27"/>
    <s v="Rättighetsnod"/>
    <x v="88"/>
    <x v="127"/>
    <s v="Samtycke_Functions for consent för EHR"/>
    <s v="Samtycke_Functions for consent för EHR_Invalidate"/>
    <x v="204"/>
    <m/>
    <m/>
    <m/>
    <s v="EXP Flera"/>
    <x v="1"/>
    <s v=""/>
    <m/>
    <m/>
  </r>
  <r>
    <x v="4"/>
    <x v="27"/>
    <s v="Rättighetsnod"/>
    <x v="88"/>
    <x v="127"/>
    <s v="Samtycke_Functions for consent för EHR"/>
    <s v="Samtycke_Functions for consent för EHR_Invalidate"/>
    <x v="204"/>
    <m/>
    <m/>
    <m/>
    <s v="EXP Flera"/>
    <x v="1"/>
    <s v=""/>
    <m/>
    <m/>
  </r>
  <r>
    <x v="14"/>
    <x v="27"/>
    <s v="Rättighetsnod"/>
    <x v="88"/>
    <x v="127"/>
    <s v="Samtycke_Functions for consent för EHR"/>
    <s v="Samtycke_Functions for consent för EHR_Invalidate"/>
    <x v="204"/>
    <m/>
    <m/>
    <m/>
    <s v="EXP Flera"/>
    <x v="1"/>
    <s v=""/>
    <m/>
    <m/>
  </r>
  <r>
    <x v="18"/>
    <x v="27"/>
    <s v="Rättighetsnod"/>
    <x v="88"/>
    <x v="127"/>
    <s v="Samtycke_Functions for consent för EHR"/>
    <s v="Samtycke_Functions for consent för EHR_Invalidate"/>
    <x v="204"/>
    <m/>
    <m/>
    <m/>
    <s v="EXP Flera"/>
    <x v="1"/>
    <s v=""/>
    <m/>
    <m/>
  </r>
  <r>
    <x v="12"/>
    <x v="27"/>
    <s v="Rättighetsnod"/>
    <x v="88"/>
    <x v="127"/>
    <s v="Samtycke_Functions for consent för EHR"/>
    <s v="Samtycke_Functions for consent för EHR_Invalidate"/>
    <x v="204"/>
    <m/>
    <m/>
    <m/>
    <s v="EXP Flera"/>
    <x v="1"/>
    <s v=""/>
    <m/>
    <m/>
  </r>
  <r>
    <x v="17"/>
    <x v="27"/>
    <s v="Rättighetsnod"/>
    <x v="88"/>
    <x v="127"/>
    <s v="Samtycke_Functions for consent för EHR"/>
    <s v="Samtycke_Functions for consent för EHR_Invalidate"/>
    <x v="204"/>
    <m/>
    <m/>
    <m/>
    <s v="EXP Flera"/>
    <x v="1"/>
    <s v=""/>
    <m/>
    <m/>
  </r>
  <r>
    <x v="10"/>
    <x v="15"/>
    <s v="Rättighetsnod"/>
    <x v="37"/>
    <x v="45"/>
    <s v="Läkemedel_Consumables"/>
    <s v="Läkemedel_Consumables_Print patient instruction"/>
    <x v="71"/>
    <m/>
    <m/>
    <m/>
    <s v="EXP Läkemedel"/>
    <x v="0"/>
    <s v="Grundbehörighet"/>
    <m/>
    <m/>
  </r>
  <r>
    <x v="7"/>
    <x v="15"/>
    <s v="Rättighetsnod"/>
    <x v="37"/>
    <x v="45"/>
    <s v="Läkemedel_Consumables"/>
    <s v="Läkemedel_Consumables_Print patient instruction"/>
    <x v="71"/>
    <m/>
    <m/>
    <m/>
    <s v="EXP Läkemedel"/>
    <x v="0"/>
    <s v="Grundbehörighet"/>
    <m/>
    <m/>
  </r>
  <r>
    <x v="8"/>
    <x v="15"/>
    <s v="Rättighetsnod"/>
    <x v="37"/>
    <x v="45"/>
    <s v="Läkemedel_Consumables"/>
    <s v="Läkemedel_Consumables_Print patient instruction"/>
    <x v="71"/>
    <m/>
    <m/>
    <m/>
    <s v="EXP Läkemedel"/>
    <x v="0"/>
    <s v="Grundbehörighet"/>
    <m/>
    <m/>
  </r>
  <r>
    <x v="4"/>
    <x v="15"/>
    <s v="Rättighetsnod"/>
    <x v="37"/>
    <x v="45"/>
    <s v="Läkemedel_Consumables"/>
    <s v="Läkemedel_Consumables_Print patient instruction"/>
    <x v="71"/>
    <m/>
    <m/>
    <m/>
    <s v="EXP Läkemedel"/>
    <x v="0"/>
    <s v="Grundbehörighet"/>
    <m/>
    <m/>
  </r>
  <r>
    <x v="5"/>
    <x v="15"/>
    <s v="Rättighetsnod"/>
    <x v="37"/>
    <x v="45"/>
    <s v="Läkemedel_Consumables"/>
    <s v="Läkemedel_Consumables_Print patient instruction"/>
    <x v="71"/>
    <m/>
    <m/>
    <m/>
    <s v="EXP Läkemedel"/>
    <x v="0"/>
    <s v="Grundbehörighet"/>
    <m/>
    <m/>
  </r>
  <r>
    <x v="17"/>
    <x v="15"/>
    <s v="Rättighetsnod"/>
    <x v="37"/>
    <x v="45"/>
    <s v="Läkemedel_Consumables"/>
    <s v="Läkemedel_Consumables_Print patient instruction"/>
    <x v="71"/>
    <m/>
    <m/>
    <m/>
    <s v="EXP Läkemedel"/>
    <x v="1"/>
    <s v=""/>
    <m/>
    <m/>
  </r>
  <r>
    <x v="3"/>
    <x v="15"/>
    <s v="Rättighetsnod"/>
    <x v="33"/>
    <x v="45"/>
    <s v="Läkemedel_Nutrition products"/>
    <s v="Läkemedel_Nutrition products_Print patient instruction"/>
    <x v="84"/>
    <m/>
    <m/>
    <m/>
    <s v="EXP Läkemedel"/>
    <x v="0"/>
    <s v="Grundbehörighet"/>
    <m/>
    <m/>
  </r>
  <r>
    <x v="10"/>
    <x v="15"/>
    <s v="Rättighetsnod"/>
    <x v="33"/>
    <x v="45"/>
    <s v="Läkemedel_Nutrition products"/>
    <s v="Läkemedel_Nutrition products_Print patient instruction"/>
    <x v="84"/>
    <m/>
    <m/>
    <m/>
    <s v="EXP Läkemedel"/>
    <x v="0"/>
    <s v="Grundbehörighet"/>
    <m/>
    <m/>
  </r>
  <r>
    <x v="8"/>
    <x v="15"/>
    <s v="Rättighetsnod"/>
    <x v="33"/>
    <x v="45"/>
    <s v="Läkemedel_Nutrition products"/>
    <s v="Läkemedel_Nutrition products_Print patient instruction"/>
    <x v="84"/>
    <m/>
    <m/>
    <m/>
    <s v="EXP Läkemedel"/>
    <x v="0"/>
    <s v="Grundbehörighet"/>
    <m/>
    <m/>
  </r>
  <r>
    <x v="7"/>
    <x v="15"/>
    <s v="Rättighetsnod"/>
    <x v="33"/>
    <x v="45"/>
    <s v="Läkemedel_Nutrition products"/>
    <s v="Läkemedel_Nutrition products_Print patient instruction"/>
    <x v="84"/>
    <m/>
    <m/>
    <m/>
    <s v="EXP Läkemedel"/>
    <x v="0"/>
    <s v="Grundbehörighet"/>
    <m/>
    <m/>
  </r>
  <r>
    <x v="4"/>
    <x v="15"/>
    <s v="Rättighetsnod"/>
    <x v="33"/>
    <x v="45"/>
    <s v="Läkemedel_Nutrition products"/>
    <s v="Läkemedel_Nutrition products_Print patient instruction"/>
    <x v="84"/>
    <m/>
    <m/>
    <m/>
    <s v="EXP Läkemedel"/>
    <x v="0"/>
    <s v="Grundbehörighet"/>
    <m/>
    <m/>
  </r>
  <r>
    <x v="3"/>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10"/>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8"/>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7"/>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4"/>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5"/>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1"/>
    <x v="15"/>
    <s v="Rättighetsnod"/>
    <x v="36"/>
    <x v="50"/>
    <s v="Läkemedel_Activate unplanned drug treatment"/>
    <s v="Läkemedel_Activate unplanned drug treatment_Activate a unplanned drug treatment to active"/>
    <x v="70"/>
    <m/>
    <m/>
    <m/>
    <s v="EXP Läkemedel"/>
    <x v="0"/>
    <s v="Grundbehörighet"/>
    <m/>
    <m/>
  </r>
  <r>
    <x v="1"/>
    <x v="15"/>
    <s v="Rättighetsnod"/>
    <x v="42"/>
    <x v="63"/>
    <s v="Läkemedel_Verbal prescription"/>
    <s v="Läkemedel_Verbal prescription_Register verbal prescription"/>
    <x v="92"/>
    <m/>
    <m/>
    <m/>
    <s v="EXP Läkemedel"/>
    <x v="0"/>
    <s v="Grundbehörighet"/>
    <m/>
    <m/>
  </r>
  <r>
    <x v="2"/>
    <x v="21"/>
    <s v="Rättighetsnod"/>
    <x v="0"/>
    <x v="0"/>
    <s v="Hälsoärende_Data"/>
    <s v="Hälsoärende_Data_Read"/>
    <x v="146"/>
    <m/>
    <m/>
    <m/>
    <s v="EXP Remisser, Resursplanering och Vårdadministration"/>
    <x v="0"/>
    <s v="Grundbehörighet"/>
    <m/>
    <m/>
  </r>
  <r>
    <x v="3"/>
    <x v="21"/>
    <s v="Rättighetsnod"/>
    <x v="0"/>
    <x v="0"/>
    <s v="Hälsoärende_Data"/>
    <s v="Hälsoärende_Data_Read"/>
    <x v="146"/>
    <m/>
    <m/>
    <m/>
    <s v="EXP Remisser, Resursplanering och Vårdadministration"/>
    <x v="0"/>
    <s v="Grundbehörighet"/>
    <m/>
    <m/>
  </r>
  <r>
    <x v="0"/>
    <x v="21"/>
    <s v="Rättighetsnod"/>
    <x v="0"/>
    <x v="0"/>
    <s v="Hälsoärende_Data"/>
    <s v="Hälsoärende_Data_Read"/>
    <x v="146"/>
    <m/>
    <m/>
    <m/>
    <s v="EXP Remisser, Resursplanering och Vårdadministration"/>
    <x v="0"/>
    <s v="Grundbehörighet"/>
    <m/>
    <m/>
  </r>
  <r>
    <x v="6"/>
    <x v="21"/>
    <s v="Rättighetsnod"/>
    <x v="0"/>
    <x v="0"/>
    <s v="Hälsoärende_Data"/>
    <s v="Hälsoärende_Data_Read"/>
    <x v="146"/>
    <m/>
    <m/>
    <m/>
    <s v="EXP Remisser, Resursplanering och Vårdadministration"/>
    <x v="0"/>
    <s v="Grundbehörighet"/>
    <m/>
    <m/>
  </r>
  <r>
    <x v="9"/>
    <x v="21"/>
    <s v="Rättighetsnod"/>
    <x v="0"/>
    <x v="0"/>
    <s v="Hälsoärende_Data"/>
    <s v="Hälsoärende_Data_Read"/>
    <x v="146"/>
    <m/>
    <m/>
    <m/>
    <s v="EXP Remisser, Resursplanering och Vårdadministration"/>
    <x v="0"/>
    <s v="Grundbehörighet"/>
    <m/>
    <m/>
  </r>
  <r>
    <x v="11"/>
    <x v="21"/>
    <s v="Rättighetsnod"/>
    <x v="0"/>
    <x v="0"/>
    <s v="Hälsoärende_Data"/>
    <s v="Hälsoärende_Data_Read"/>
    <x v="146"/>
    <m/>
    <m/>
    <m/>
    <s v="EXP Remisser, Resursplanering och Vårdadministration"/>
    <x v="0"/>
    <s v="Grundbehörighet"/>
    <m/>
    <m/>
  </r>
  <r>
    <x v="8"/>
    <x v="21"/>
    <s v="Rättighetsnod"/>
    <x v="0"/>
    <x v="0"/>
    <s v="Hälsoärende_Data"/>
    <s v="Hälsoärende_Data_Read"/>
    <x v="146"/>
    <m/>
    <m/>
    <m/>
    <s v="EXP Remisser, Resursplanering och Vårdadministration"/>
    <x v="0"/>
    <s v="Grundbehörighet"/>
    <m/>
    <m/>
  </r>
  <r>
    <x v="5"/>
    <x v="21"/>
    <s v="Rättighetsnod"/>
    <x v="0"/>
    <x v="0"/>
    <s v="Hälsoärende_Data"/>
    <s v="Hälsoärende_Data_Read"/>
    <x v="146"/>
    <m/>
    <m/>
    <m/>
    <s v="EXP Remisser, Resursplanering och Vårdadministration"/>
    <x v="0"/>
    <s v="Grundbehörighet"/>
    <m/>
    <m/>
  </r>
  <r>
    <x v="17"/>
    <x v="21"/>
    <s v="Rättighetsnod"/>
    <x v="0"/>
    <x v="0"/>
    <s v="Hälsoärende_Data"/>
    <s v="Hälsoärende_Data_Read"/>
    <x v="146"/>
    <m/>
    <m/>
    <m/>
    <s v="EXP Remisser, Resursplanering och Vårdadministration"/>
    <x v="0"/>
    <s v="Grundbehörighet"/>
    <m/>
    <m/>
  </r>
  <r>
    <x v="7"/>
    <x v="21"/>
    <s v="Rättighetsnod"/>
    <x v="0"/>
    <x v="0"/>
    <s v="Hälsoärende_Data"/>
    <s v="Hälsoärende_Data_Read"/>
    <x v="146"/>
    <m/>
    <m/>
    <m/>
    <s v="EXP Remisser, Resursplanering och Vårdadministration"/>
    <x v="1"/>
    <s v=""/>
    <m/>
    <m/>
  </r>
  <r>
    <x v="4"/>
    <x v="21"/>
    <s v="Rättighetsnod"/>
    <x v="0"/>
    <x v="0"/>
    <s v="Hälsoärende_Data"/>
    <s v="Hälsoärende_Data_Read"/>
    <x v="146"/>
    <m/>
    <m/>
    <m/>
    <s v="EXP Remisser, Resursplanering och Vårdadministration"/>
    <x v="1"/>
    <s v=""/>
    <m/>
    <m/>
  </r>
  <r>
    <x v="14"/>
    <x v="21"/>
    <s v="Rättighetsnod"/>
    <x v="0"/>
    <x v="0"/>
    <s v="Hälsoärende_Data"/>
    <s v="Hälsoärende_Data_Read"/>
    <x v="146"/>
    <m/>
    <m/>
    <m/>
    <s v="EXP Remisser, Resursplanering och Vårdadministration"/>
    <x v="1"/>
    <s v=""/>
    <m/>
    <m/>
  </r>
  <r>
    <x v="18"/>
    <x v="21"/>
    <s v="Rättighetsnod"/>
    <x v="0"/>
    <x v="0"/>
    <s v="Hälsoärende_Data"/>
    <s v="Hälsoärende_Data_Read"/>
    <x v="146"/>
    <m/>
    <m/>
    <m/>
    <s v="EXP Remisser, Resursplanering och Vårdadministration"/>
    <x v="1"/>
    <s v=""/>
    <m/>
    <m/>
  </r>
  <r>
    <x v="12"/>
    <x v="21"/>
    <s v="Rättighetsnod"/>
    <x v="0"/>
    <x v="0"/>
    <s v="Hälsoärende_Data"/>
    <s v="Hälsoärende_Data_Read"/>
    <x v="146"/>
    <m/>
    <m/>
    <m/>
    <s v="EXP Remisser, Resursplanering och Vårdadministration"/>
    <x v="1"/>
    <s v=""/>
    <m/>
    <m/>
  </r>
  <r>
    <x v="16"/>
    <x v="21"/>
    <s v="Rättighetsnod"/>
    <x v="0"/>
    <x v="0"/>
    <s v="Hälsoärende_Data"/>
    <s v="Hälsoärende_Data_Read"/>
    <x v="146"/>
    <m/>
    <m/>
    <m/>
    <s v="EXP Remisser, Resursplanering och Vårdadministration"/>
    <x v="1"/>
    <s v=""/>
    <m/>
    <m/>
  </r>
  <r>
    <x v="15"/>
    <x v="21"/>
    <s v="Rättighetsnod"/>
    <x v="0"/>
    <x v="0"/>
    <s v="Hälsoärende_Data"/>
    <s v="Hälsoärende_Data_Read"/>
    <x v="146"/>
    <m/>
    <m/>
    <m/>
    <s v="EXP Remisser, Resursplanering och Vårdadministration"/>
    <x v="1"/>
    <s v=""/>
    <m/>
    <m/>
  </r>
  <r>
    <x v="10"/>
    <x v="21"/>
    <s v="Rättighetsnod"/>
    <x v="0"/>
    <x v="0"/>
    <s v="Hälsoärende_Data"/>
    <s v="Hälsoärende_Data_Read"/>
    <x v="146"/>
    <m/>
    <m/>
    <m/>
    <s v="EXP Remisser, Resursplanering och Vårdadministration"/>
    <x v="0"/>
    <s v="Grundbehörighet"/>
    <m/>
    <m/>
  </r>
  <r>
    <x v="16"/>
    <x v="21"/>
    <s v="Rättighetsnod"/>
    <x v="0"/>
    <x v="0"/>
    <s v="Hälsoärende_Data"/>
    <s v="Hälsoärende_Data_Read"/>
    <x v="146"/>
    <m/>
    <m/>
    <m/>
    <s v="EXP Remisser, Resursplanering och Vårdadministration"/>
    <x v="1"/>
    <s v=""/>
    <m/>
    <m/>
  </r>
  <r>
    <x v="15"/>
    <x v="21"/>
    <s v="Rättighetsnod"/>
    <x v="0"/>
    <x v="0"/>
    <s v="Hälsoärende_Data"/>
    <s v="Hälsoärende_Data_Read"/>
    <x v="146"/>
    <m/>
    <m/>
    <m/>
    <s v="EXP Remisser, Resursplanering och Vårdadministration"/>
    <x v="1"/>
    <s v=""/>
    <m/>
    <m/>
  </r>
  <r>
    <x v="2"/>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3"/>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6"/>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9"/>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1"/>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0"/>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8"/>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7"/>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4"/>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5"/>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4"/>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8"/>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2"/>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7"/>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6"/>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5"/>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0"/>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2"/>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3"/>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6"/>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9"/>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1"/>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0"/>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8"/>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7"/>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4"/>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5"/>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4"/>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8"/>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2"/>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7"/>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6"/>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5"/>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2"/>
    <x v="5"/>
    <s v="Rättighetsnod"/>
    <x v="47"/>
    <x v="3"/>
    <s v="Beställning och svar_ResistanceOverview"/>
    <s v="Beställning och svar_ResistanceOverview_Open"/>
    <x v="102"/>
    <m/>
    <m/>
    <m/>
    <s v="EXP BoS"/>
    <x v="0"/>
    <s v="Grundbehörighet"/>
    <m/>
    <m/>
  </r>
  <r>
    <x v="3"/>
    <x v="5"/>
    <s v="Rättighetsnod"/>
    <x v="47"/>
    <x v="3"/>
    <s v="Beställning och svar_ResistanceOverview"/>
    <s v="Beställning och svar_ResistanceOverview_Open"/>
    <x v="102"/>
    <m/>
    <m/>
    <m/>
    <s v="EXP BoS"/>
    <x v="0"/>
    <s v="Grundbehörighet"/>
    <m/>
    <m/>
  </r>
  <r>
    <x v="0"/>
    <x v="5"/>
    <s v="Rättighetsnod"/>
    <x v="47"/>
    <x v="3"/>
    <s v="Beställning och svar_ResistanceOverview"/>
    <s v="Beställning och svar_ResistanceOverview_Open"/>
    <x v="102"/>
    <m/>
    <m/>
    <m/>
    <s v="EXP BoS"/>
    <x v="0"/>
    <s v="Grundbehörighet"/>
    <m/>
    <m/>
  </r>
  <r>
    <x v="6"/>
    <x v="5"/>
    <s v="Rättighetsnod"/>
    <x v="47"/>
    <x v="3"/>
    <s v="Beställning och svar_ResistanceOverview"/>
    <s v="Beställning och svar_ResistanceOverview_Open"/>
    <x v="102"/>
    <m/>
    <m/>
    <m/>
    <s v="EXP BoS"/>
    <x v="0"/>
    <s v="Grundbehörighet"/>
    <m/>
    <m/>
  </r>
  <r>
    <x v="9"/>
    <x v="5"/>
    <s v="Rättighetsnod"/>
    <x v="47"/>
    <x v="3"/>
    <s v="Beställning och svar_ResistanceOverview"/>
    <s v="Beställning och svar_ResistanceOverview_Open"/>
    <x v="102"/>
    <m/>
    <m/>
    <m/>
    <s v="EXP BoS"/>
    <x v="0"/>
    <s v="Grundbehörighet"/>
    <m/>
    <m/>
  </r>
  <r>
    <x v="11"/>
    <x v="5"/>
    <s v="Rättighetsnod"/>
    <x v="47"/>
    <x v="3"/>
    <s v="Beställning och svar_ResistanceOverview"/>
    <s v="Beställning och svar_ResistanceOverview_Open"/>
    <x v="102"/>
    <m/>
    <m/>
    <m/>
    <s v="EXP BoS"/>
    <x v="0"/>
    <s v="Grundbehörighet"/>
    <m/>
    <m/>
  </r>
  <r>
    <x v="10"/>
    <x v="5"/>
    <s v="Rättighetsnod"/>
    <x v="47"/>
    <x v="3"/>
    <s v="Beställning och svar_ResistanceOverview"/>
    <s v="Beställning och svar_ResistanceOverview_Open"/>
    <x v="102"/>
    <m/>
    <m/>
    <m/>
    <s v="EXP BoS"/>
    <x v="0"/>
    <s v="Grundbehörighet"/>
    <m/>
    <m/>
  </r>
  <r>
    <x v="8"/>
    <x v="5"/>
    <s v="Rättighetsnod"/>
    <x v="47"/>
    <x v="3"/>
    <s v="Beställning och svar_ResistanceOverview"/>
    <s v="Beställning och svar_ResistanceOverview_Open"/>
    <x v="102"/>
    <m/>
    <m/>
    <m/>
    <s v="EXP BoS"/>
    <x v="0"/>
    <s v="Grundbehörighet"/>
    <m/>
    <m/>
  </r>
  <r>
    <x v="7"/>
    <x v="5"/>
    <s v="Rättighetsnod"/>
    <x v="47"/>
    <x v="3"/>
    <s v="Beställning och svar_ResistanceOverview"/>
    <s v="Beställning och svar_ResistanceOverview_Open"/>
    <x v="102"/>
    <m/>
    <m/>
    <m/>
    <s v="EXP BoS"/>
    <x v="0"/>
    <s v="Grundbehörighet"/>
    <m/>
    <m/>
  </r>
  <r>
    <x v="4"/>
    <x v="5"/>
    <s v="Rättighetsnod"/>
    <x v="47"/>
    <x v="3"/>
    <s v="Beställning och svar_ResistanceOverview"/>
    <s v="Beställning och svar_ResistanceOverview_Open"/>
    <x v="102"/>
    <m/>
    <m/>
    <m/>
    <s v="EXP BoS"/>
    <x v="0"/>
    <s v="Grundbehörighet"/>
    <m/>
    <m/>
  </r>
  <r>
    <x v="5"/>
    <x v="5"/>
    <s v="Rättighetsnod"/>
    <x v="47"/>
    <x v="3"/>
    <s v="Beställning och svar_ResistanceOverview"/>
    <s v="Beställning och svar_ResistanceOverview_Open"/>
    <x v="102"/>
    <m/>
    <m/>
    <m/>
    <s v="EXP BoS"/>
    <x v="0"/>
    <s v="Grundbehörighet"/>
    <m/>
    <m/>
  </r>
  <r>
    <x v="17"/>
    <x v="5"/>
    <s v="Rättighetsnod"/>
    <x v="47"/>
    <x v="3"/>
    <s v="Beställning och svar_ResistanceOverview"/>
    <s v="Beställning och svar_ResistanceOverview_Open"/>
    <x v="102"/>
    <m/>
    <m/>
    <m/>
    <s v="EXP BoS"/>
    <x v="0"/>
    <s v="Grundbehörighet"/>
    <m/>
    <m/>
  </r>
  <r>
    <x v="14"/>
    <x v="5"/>
    <s v="Rättighetsnod"/>
    <x v="47"/>
    <x v="3"/>
    <s v="Beställning och svar_ResistanceOverview"/>
    <s v="Beställning och svar_ResistanceOverview_Open"/>
    <x v="102"/>
    <m/>
    <m/>
    <m/>
    <s v="EXP BoS"/>
    <x v="1"/>
    <s v=""/>
    <m/>
    <m/>
  </r>
  <r>
    <x v="18"/>
    <x v="5"/>
    <s v="Rättighetsnod"/>
    <x v="47"/>
    <x v="3"/>
    <s v="Beställning och svar_ResistanceOverview"/>
    <s v="Beställning och svar_ResistanceOverview_Open"/>
    <x v="102"/>
    <m/>
    <m/>
    <m/>
    <s v="EXP BoS"/>
    <x v="1"/>
    <s v=""/>
    <m/>
    <m/>
  </r>
  <r>
    <x v="12"/>
    <x v="5"/>
    <s v="Rättighetsnod"/>
    <x v="47"/>
    <x v="3"/>
    <s v="Beställning och svar_ResistanceOverview"/>
    <s v="Beställning och svar_ResistanceOverview_Open"/>
    <x v="102"/>
    <m/>
    <m/>
    <m/>
    <s v="EXP BoS"/>
    <x v="1"/>
    <s v=""/>
    <m/>
    <m/>
  </r>
  <r>
    <x v="2"/>
    <x v="12"/>
    <s v="Rättighetsnod"/>
    <x v="30"/>
    <x v="129"/>
    <s v="Journaltabell_MedicalRecordTable"/>
    <s v="Journaltabell_MedicalRecordTable_Invalidate Table"/>
    <x v="208"/>
    <m/>
    <m/>
    <m/>
    <s v="EXP Vårddokumentation"/>
    <x v="0"/>
    <s v="Grundbehörighet"/>
    <m/>
    <m/>
  </r>
  <r>
    <x v="3"/>
    <x v="12"/>
    <s v="Rättighetsnod"/>
    <x v="30"/>
    <x v="129"/>
    <s v="Journaltabell_MedicalRecordTable"/>
    <s v="Journaltabell_MedicalRecordTable_Invalidate Table"/>
    <x v="208"/>
    <m/>
    <m/>
    <m/>
    <s v="EXP Vårddokumentation"/>
    <x v="0"/>
    <s v="Grundbehörighet"/>
    <m/>
    <m/>
  </r>
  <r>
    <x v="0"/>
    <x v="12"/>
    <s v="Rättighetsnod"/>
    <x v="30"/>
    <x v="129"/>
    <s v="Journaltabell_MedicalRecordTable"/>
    <s v="Journaltabell_MedicalRecordTable_Invalidate Table"/>
    <x v="208"/>
    <m/>
    <m/>
    <m/>
    <s v="EXP Vårddokumentation"/>
    <x v="0"/>
    <s v="Grundbehörighet"/>
    <m/>
    <m/>
  </r>
  <r>
    <x v="6"/>
    <x v="12"/>
    <s v="Rättighetsnod"/>
    <x v="30"/>
    <x v="129"/>
    <s v="Journaltabell_MedicalRecordTable"/>
    <s v="Journaltabell_MedicalRecordTable_Invalidate Table"/>
    <x v="208"/>
    <m/>
    <m/>
    <m/>
    <s v="EXP Vårddokumentation"/>
    <x v="1"/>
    <s v=""/>
    <m/>
    <m/>
  </r>
  <r>
    <x v="9"/>
    <x v="12"/>
    <s v="Rättighetsnod"/>
    <x v="30"/>
    <x v="129"/>
    <s v="Journaltabell_MedicalRecordTable"/>
    <s v="Journaltabell_MedicalRecordTable_Invalidate Table"/>
    <x v="208"/>
    <m/>
    <m/>
    <m/>
    <s v="EXP Vårddokumentation"/>
    <x v="0"/>
    <s v="Grundbehörighet"/>
    <m/>
    <m/>
  </r>
  <r>
    <x v="11"/>
    <x v="12"/>
    <s v="Rättighetsnod"/>
    <x v="30"/>
    <x v="129"/>
    <s v="Journaltabell_MedicalRecordTable"/>
    <s v="Journaltabell_MedicalRecordTable_Invalidate Table"/>
    <x v="208"/>
    <m/>
    <m/>
    <m/>
    <s v="EXP Vårddokumentation"/>
    <x v="0"/>
    <s v="Grundbehörighet"/>
    <m/>
    <m/>
  </r>
  <r>
    <x v="10"/>
    <x v="12"/>
    <s v="Rättighetsnod"/>
    <x v="30"/>
    <x v="129"/>
    <s v="Journaltabell_MedicalRecordTable"/>
    <s v="Journaltabell_MedicalRecordTable_Invalidate Table"/>
    <x v="208"/>
    <m/>
    <m/>
    <m/>
    <s v="EXP Vårddokumentation"/>
    <x v="1"/>
    <s v=""/>
    <m/>
    <m/>
  </r>
  <r>
    <x v="8"/>
    <x v="12"/>
    <s v="Rättighetsnod"/>
    <x v="30"/>
    <x v="129"/>
    <s v="Journaltabell_MedicalRecordTable"/>
    <s v="Journaltabell_MedicalRecordTable_Invalidate Table"/>
    <x v="208"/>
    <m/>
    <m/>
    <m/>
    <s v="EXP Vårddokumentation"/>
    <x v="0"/>
    <s v="Grundbehörighet"/>
    <m/>
    <m/>
  </r>
  <r>
    <x v="7"/>
    <x v="12"/>
    <s v="Rättighetsnod"/>
    <x v="30"/>
    <x v="129"/>
    <s v="Journaltabell_MedicalRecordTable"/>
    <s v="Journaltabell_MedicalRecordTable_Invalidate Table"/>
    <x v="208"/>
    <m/>
    <m/>
    <m/>
    <s v="EXP Vårddokumentation"/>
    <x v="1"/>
    <s v=""/>
    <m/>
    <m/>
  </r>
  <r>
    <x v="4"/>
    <x v="12"/>
    <s v="Rättighetsnod"/>
    <x v="30"/>
    <x v="129"/>
    <s v="Journaltabell_MedicalRecordTable"/>
    <s v="Journaltabell_MedicalRecordTable_Invalidate Table"/>
    <x v="208"/>
    <m/>
    <m/>
    <m/>
    <s v="EXP Vårddokumentation"/>
    <x v="1"/>
    <s v=""/>
    <m/>
    <m/>
  </r>
  <r>
    <x v="5"/>
    <x v="12"/>
    <s v="Rättighetsnod"/>
    <x v="30"/>
    <x v="129"/>
    <s v="Journaltabell_MedicalRecordTable"/>
    <s v="Journaltabell_MedicalRecordTable_Invalidate Table"/>
    <x v="208"/>
    <m/>
    <m/>
    <m/>
    <s v="EXP Vårddokumentation"/>
    <x v="0"/>
    <s v="Grundbehörighet"/>
    <m/>
    <m/>
  </r>
  <r>
    <x v="14"/>
    <x v="12"/>
    <s v="Rättighetsnod"/>
    <x v="30"/>
    <x v="129"/>
    <s v="Journaltabell_MedicalRecordTable"/>
    <s v="Journaltabell_MedicalRecordTable_Invalidate Table"/>
    <x v="208"/>
    <m/>
    <m/>
    <m/>
    <s v="EXP Vårddokumentation"/>
    <x v="1"/>
    <s v=""/>
    <m/>
    <m/>
  </r>
  <r>
    <x v="18"/>
    <x v="12"/>
    <s v="Rättighetsnod"/>
    <x v="30"/>
    <x v="129"/>
    <s v="Journaltabell_MedicalRecordTable"/>
    <s v="Journaltabell_MedicalRecordTable_Invalidate Table"/>
    <x v="208"/>
    <m/>
    <m/>
    <m/>
    <s v="EXP Vårddokumentation"/>
    <x v="1"/>
    <s v=""/>
    <m/>
    <m/>
  </r>
  <r>
    <x v="12"/>
    <x v="12"/>
    <s v="Rättighetsnod"/>
    <x v="30"/>
    <x v="129"/>
    <s v="Journaltabell_MedicalRecordTable"/>
    <s v="Journaltabell_MedicalRecordTable_Invalidate Table"/>
    <x v="208"/>
    <m/>
    <m/>
    <m/>
    <s v="EXP Vårddokumentation"/>
    <x v="1"/>
    <s v=""/>
    <m/>
    <m/>
  </r>
  <r>
    <x v="17"/>
    <x v="12"/>
    <s v="Rättighetsnod"/>
    <x v="30"/>
    <x v="129"/>
    <s v="Journaltabell_MedicalRecordTable"/>
    <s v="Journaltabell_MedicalRecordTable_Invalidate Table"/>
    <x v="208"/>
    <m/>
    <m/>
    <m/>
    <s v="EXP Vårddokumentation"/>
    <x v="0"/>
    <s v="Grundbehörighet"/>
    <m/>
    <m/>
  </r>
  <r>
    <x v="7"/>
    <x v="9"/>
    <s v="Rättighetsnod"/>
    <x v="21"/>
    <x v="18"/>
    <s v="Enhetsöversikten_Emergency_Overview"/>
    <s v="Enhetsöversikten_Emergency_Overview_Open_Emergency_Overview"/>
    <x v="33"/>
    <m/>
    <m/>
    <m/>
    <s v="EXP Översikter"/>
    <x v="0"/>
    <s v="Grundbehörighet"/>
    <m/>
    <m/>
  </r>
  <r>
    <x v="20"/>
    <x v="0"/>
    <s v="Rättighetsnod"/>
    <x v="0"/>
    <x v="0"/>
    <s v="Aktivetsramverket_Data"/>
    <s v="Aktivetsramverket_Data_Read"/>
    <x v="0"/>
    <m/>
    <m/>
    <m/>
    <s v="EXP Vårddokumentation"/>
    <x v="0"/>
    <s v="Grundbehörighet"/>
    <m/>
    <m/>
  </r>
  <r>
    <x v="20"/>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20"/>
    <x v="1"/>
    <s v="Rättighetsnod"/>
    <x v="2"/>
    <x v="2"/>
    <s v="Arketyper_WriteClinicalParameters"/>
    <s v="Arketyper_WriteClinicalParameters_WriteClinicalParameters"/>
    <x v="2"/>
    <m/>
    <m/>
    <m/>
    <s v="EXP Vårddokumentation"/>
    <x v="0"/>
    <s v="Grundbehörighet"/>
    <m/>
    <m/>
  </r>
  <r>
    <x v="20"/>
    <x v="2"/>
    <s v="Rättighetsnod"/>
    <x v="3"/>
    <x v="3"/>
    <s v="Att göra - Patient_To do - Patient"/>
    <s v="Att göra - Patient_To do - Patient_Open"/>
    <x v="3"/>
    <m/>
    <m/>
    <m/>
    <s v="EXP Vårddokumentation"/>
    <x v="0"/>
    <s v="Grundbehörighet"/>
    <m/>
    <m/>
  </r>
  <r>
    <x v="20"/>
    <x v="3"/>
    <s v="Rättighetsnod"/>
    <x v="4"/>
    <x v="4"/>
    <s v="Bed management_View"/>
    <s v="Bed management_View_OpenBedOverview"/>
    <x v="4"/>
    <m/>
    <m/>
    <m/>
    <s v="EXP Översikter"/>
    <x v="0"/>
    <s v="Grundbehörighet"/>
    <m/>
    <m/>
  </r>
  <r>
    <x v="20"/>
    <x v="4"/>
    <s v="Rättighetsnod"/>
    <x v="5"/>
    <x v="3"/>
    <s v="Beställning_Order window"/>
    <s v="Beställning_Order window_Open"/>
    <x v="5"/>
    <m/>
    <m/>
    <m/>
    <s v="EXP BoS"/>
    <x v="0"/>
    <s v="Grundbehörighet"/>
    <m/>
    <m/>
  </r>
  <r>
    <x v="20"/>
    <x v="4"/>
    <s v="Rättighetsnod"/>
    <x v="5"/>
    <x v="5"/>
    <s v="Beställning_Order window"/>
    <s v="Beställning_Order window_Order"/>
    <x v="6"/>
    <m/>
    <m/>
    <m/>
    <s v="EXP BoS"/>
    <x v="0"/>
    <s v="Grundbehörighet"/>
    <m/>
    <m/>
  </r>
  <r>
    <x v="20"/>
    <x v="5"/>
    <s v="Rättighetsnod"/>
    <x v="12"/>
    <x v="8"/>
    <s v="Beställning och svar_SpecimenBasedRequest"/>
    <s v="Beställning och svar_SpecimenBasedRequest_Save"/>
    <x v="22"/>
    <m/>
    <m/>
    <m/>
    <s v="EXP BoS"/>
    <x v="0"/>
    <s v="Grundbehörighet"/>
    <m/>
    <m/>
  </r>
  <r>
    <x v="20"/>
    <x v="5"/>
    <s v="Rättighetsnod"/>
    <x v="6"/>
    <x v="3"/>
    <s v="Beställning och svar_Inbox"/>
    <s v="Beställning och svar_Inbox_Open"/>
    <x v="7"/>
    <m/>
    <m/>
    <m/>
    <s v="EXP BoS"/>
    <x v="0"/>
    <s v="Grundbehörighet"/>
    <m/>
    <m/>
  </r>
  <r>
    <x v="20"/>
    <x v="5"/>
    <s v="Rättighetsnod"/>
    <x v="7"/>
    <x v="3"/>
    <s v="Beställning och svar_InvestigationBasedRequest"/>
    <s v="Beställning och svar_InvestigationBasedRequest_Open"/>
    <x v="10"/>
    <m/>
    <m/>
    <m/>
    <s v="EXP BoS"/>
    <x v="0"/>
    <s v="Grundbehörighet"/>
    <m/>
    <m/>
  </r>
  <r>
    <x v="20"/>
    <x v="5"/>
    <s v="Rättighetsnod"/>
    <x v="7"/>
    <x v="8"/>
    <s v="Beställning och svar_InvestigationBasedRequest"/>
    <s v="Beställning och svar_InvestigationBasedRequest_Save"/>
    <x v="11"/>
    <m/>
    <m/>
    <m/>
    <s v="EXP BoS"/>
    <x v="0"/>
    <s v="Grundbehörighet"/>
    <m/>
    <m/>
  </r>
  <r>
    <x v="20"/>
    <x v="5"/>
    <s v="Rättighetsnod"/>
    <x v="7"/>
    <x v="9"/>
    <s v="Beställning och svar_InvestigationBasedRequest"/>
    <s v="Beställning och svar_InvestigationBasedRequest_Send"/>
    <x v="12"/>
    <m/>
    <m/>
    <m/>
    <s v="EXP BoS"/>
    <x v="0"/>
    <s v="Grundbehörighet"/>
    <m/>
    <m/>
  </r>
  <r>
    <x v="20"/>
    <x v="5"/>
    <s v="Rättighetsnod"/>
    <x v="8"/>
    <x v="3"/>
    <s v="Beställning och svar_LabList"/>
    <s v="Beställning och svar_LabList_Open"/>
    <x v="14"/>
    <m/>
    <m/>
    <m/>
    <s v="EXP BoS"/>
    <x v="0"/>
    <s v="Grundbehörighet"/>
    <m/>
    <m/>
  </r>
  <r>
    <x v="20"/>
    <x v="5"/>
    <s v="Rättighetsnod"/>
    <x v="11"/>
    <x v="3"/>
    <s v="Beställning och svar_SignedList"/>
    <s v="Beställning och svar_SignedList_Open"/>
    <x v="18"/>
    <m/>
    <m/>
    <m/>
    <s v="EXP BoS"/>
    <x v="0"/>
    <s v="Grundbehörighet"/>
    <m/>
    <m/>
  </r>
  <r>
    <x v="20"/>
    <x v="5"/>
    <s v="Rättighetsnod"/>
    <x v="12"/>
    <x v="10"/>
    <s v="Beställning och svar_SpecimenBasedRequest"/>
    <s v="Beställning och svar_SpecimenBasedRequest_EditAdministrativeInfo"/>
    <x v="19"/>
    <m/>
    <m/>
    <m/>
    <s v="EXP BoS"/>
    <x v="0"/>
    <s v="Grundbehörighet"/>
    <m/>
    <m/>
  </r>
  <r>
    <x v="20"/>
    <x v="5"/>
    <s v="Rättighetsnod"/>
    <x v="12"/>
    <x v="3"/>
    <s v="Beställning och svar_SpecimenBasedRequest"/>
    <s v="Beställning och svar_SpecimenBasedRequest_Open"/>
    <x v="21"/>
    <m/>
    <m/>
    <m/>
    <s v="EXP BoS"/>
    <x v="0"/>
    <s v="Grundbehörighet"/>
    <m/>
    <m/>
  </r>
  <r>
    <x v="20"/>
    <x v="5"/>
    <s v="Rättighetsnod"/>
    <x v="13"/>
    <x v="3"/>
    <s v="Beställning och svar_SpecimenCollection"/>
    <s v="Beställning och svar_SpecimenCollection_Open"/>
    <x v="23"/>
    <m/>
    <m/>
    <m/>
    <s v="EXP BoS"/>
    <x v="0"/>
    <s v="Grundbehörighet"/>
    <m/>
    <m/>
  </r>
  <r>
    <x v="20"/>
    <x v="5"/>
    <s v="Rättighetsnod"/>
    <x v="14"/>
    <x v="3"/>
    <s v="Beställning och svar_Status"/>
    <s v="Beställning och svar_Status_Open"/>
    <x v="24"/>
    <m/>
    <m/>
    <m/>
    <s v="EXP BoS"/>
    <x v="0"/>
    <s v="Grundbehörighet"/>
    <m/>
    <m/>
  </r>
  <r>
    <x v="20"/>
    <x v="7"/>
    <s v="Rättighetsnod"/>
    <x v="16"/>
    <x v="3"/>
    <s v="Diktering_Opendictation"/>
    <s v="Diktering_Opendictation_Open"/>
    <x v="27"/>
    <m/>
    <m/>
    <m/>
    <s v="EXP Vårddokumentation"/>
    <x v="0"/>
    <s v="Grundbehörighet"/>
    <m/>
    <m/>
  </r>
  <r>
    <x v="20"/>
    <x v="9"/>
    <s v="Rättighetsnod"/>
    <x v="24"/>
    <x v="3"/>
    <s v="Enhetsöversikten_Valuables_Window"/>
    <s v="Enhetsöversikten_Valuables_Window_Open"/>
    <x v="37"/>
    <m/>
    <m/>
    <m/>
    <s v="EXP Översikter"/>
    <x v="0"/>
    <s v="Grundbehörighet"/>
    <m/>
    <m/>
  </r>
  <r>
    <x v="20"/>
    <x v="9"/>
    <s v="Rättighetsnod"/>
    <x v="18"/>
    <x v="14"/>
    <s v="Enhetsöversikten_Activity_handler"/>
    <s v="Enhetsöversikten_Activity_handler_Open_Activity_Handler"/>
    <x v="29"/>
    <m/>
    <m/>
    <m/>
    <s v="EXP Översikter"/>
    <x v="0"/>
    <s v="Grundbehörighet"/>
    <m/>
    <m/>
  </r>
  <r>
    <x v="20"/>
    <x v="9"/>
    <s v="Rättighetsnod"/>
    <x v="19"/>
    <x v="15"/>
    <s v="Enhetsöversikten_BedAssignment"/>
    <s v="Enhetsöversikten_BedAssignment_Open_Bedassignment"/>
    <x v="30"/>
    <m/>
    <m/>
    <m/>
    <s v="EXP Översikter"/>
    <x v="0"/>
    <s v="Grundbehörighet"/>
    <m/>
    <m/>
  </r>
  <r>
    <x v="20"/>
    <x v="9"/>
    <s v="Rättighetsnod"/>
    <x v="20"/>
    <x v="16"/>
    <s v="Enhetsöversikten_Contact_Admin"/>
    <s v="Enhetsöversikten_Contact_Admin_Open_Contact_Admin"/>
    <x v="31"/>
    <m/>
    <m/>
    <m/>
    <s v="EXP Översikter"/>
    <x v="0"/>
    <s v="Grundbehörighet"/>
    <m/>
    <m/>
  </r>
  <r>
    <x v="20"/>
    <x v="9"/>
    <s v="Rättighetsnod"/>
    <x v="20"/>
    <x v="17"/>
    <s v="Enhetsöversikten_Contact_Admin"/>
    <s v="Enhetsöversikten_Contact_Admin_Save_Contact_Admin_Data"/>
    <x v="32"/>
    <m/>
    <m/>
    <m/>
    <s v="EXP Översikter"/>
    <x v="0"/>
    <s v="Grundbehörighet"/>
    <m/>
    <m/>
  </r>
  <r>
    <x v="20"/>
    <x v="9"/>
    <s v="Rättighetsnod"/>
    <x v="21"/>
    <x v="18"/>
    <s v="Enhetsöversikten_Emergency_Overview"/>
    <s v="Enhetsöversikten_Emergency_Overview_Open_Emergency_Overview"/>
    <x v="33"/>
    <m/>
    <m/>
    <m/>
    <s v="EXP Översikter"/>
    <x v="0"/>
    <s v="Grundbehörighet"/>
    <m/>
    <m/>
  </r>
  <r>
    <x v="20"/>
    <x v="9"/>
    <s v="Rättighetsnod"/>
    <x v="22"/>
    <x v="19"/>
    <s v="Enhetsöversikten_PatientLog"/>
    <s v="Enhetsöversikten_PatientLog_Open_PatientLog"/>
    <x v="34"/>
    <m/>
    <m/>
    <m/>
    <s v="EXP Översikter"/>
    <x v="0"/>
    <s v="Grundbehörighet"/>
    <m/>
    <m/>
  </r>
  <r>
    <x v="20"/>
    <x v="10"/>
    <s v="Rättighetsnod"/>
    <x v="26"/>
    <x v="3"/>
    <s v="Fraseditor_PhraseEditor"/>
    <s v="Fraseditor_PhraseEditor_Open"/>
    <x v="41"/>
    <m/>
    <m/>
    <m/>
    <s v="EXP Vårddokumentation"/>
    <x v="0"/>
    <s v="Grundbehörighet"/>
    <m/>
    <m/>
  </r>
  <r>
    <x v="20"/>
    <x v="11"/>
    <s v="Rättighetsnod"/>
    <x v="27"/>
    <x v="3"/>
    <s v="Insight_open_insight"/>
    <s v="Insight_open_insight_open"/>
    <x v="42"/>
    <m/>
    <m/>
    <m/>
    <s v="REF Utdata"/>
    <x v="0"/>
    <s v="Grundbehörighet"/>
    <m/>
    <m/>
  </r>
  <r>
    <x v="20"/>
    <x v="11"/>
    <s v="Rättighetsnod"/>
    <x v="28"/>
    <x v="24"/>
    <s v="Insight_list"/>
    <s v="Insight_list_view"/>
    <x v="43"/>
    <m/>
    <m/>
    <m/>
    <s v="REF Utdata"/>
    <x v="0"/>
    <s v="Grundbehörighet"/>
    <m/>
    <m/>
  </r>
  <r>
    <x v="20"/>
    <x v="11"/>
    <s v="Rättighetsnod"/>
    <x v="29"/>
    <x v="25"/>
    <s v="Insight_result"/>
    <s v="Insight_result_export_anonymized_data"/>
    <x v="44"/>
    <s v="Kräver behörighet för_x000a_Grupp Insight_x000a_Rättighetsnod:  List_x000a_Värde: View."/>
    <m/>
    <m/>
    <s v="REF Utdata"/>
    <x v="0"/>
    <s v="Grundbehörighet"/>
    <m/>
    <m/>
  </r>
  <r>
    <x v="20"/>
    <x v="13"/>
    <s v="Rättighetsnod"/>
    <x v="4"/>
    <x v="26"/>
    <s v="Kliniska översikter_View"/>
    <s v="Kliniska översikter_View_Open Analyse Area"/>
    <x v="46"/>
    <m/>
    <m/>
    <m/>
    <s v="EXP Översikter"/>
    <x v="0"/>
    <s v="Grundbehörighet"/>
    <m/>
    <m/>
  </r>
  <r>
    <x v="20"/>
    <x v="13"/>
    <s v="Rättighetsnod"/>
    <x v="4"/>
    <x v="29"/>
    <s v="Kliniska översikter_View"/>
    <s v="Kliniska översikter_View_Open management overview"/>
    <x v="49"/>
    <m/>
    <m/>
    <m/>
    <s v="EXP Översikter"/>
    <x v="0"/>
    <s v="Grundbehörighet"/>
    <m/>
    <m/>
  </r>
  <r>
    <x v="20"/>
    <x v="13"/>
    <s v="Rättighetsnod"/>
    <x v="4"/>
    <x v="28"/>
    <s v="Kliniska översikter_View"/>
    <s v="Kliniska översikter_View_Open patient overview"/>
    <x v="48"/>
    <m/>
    <m/>
    <m/>
    <s v="EXP Översikter"/>
    <x v="0"/>
    <s v="Grundbehörighet"/>
    <m/>
    <m/>
  </r>
  <r>
    <x v="20"/>
    <x v="16"/>
    <s v="Rättighetsnod"/>
    <x v="44"/>
    <x v="67"/>
    <s v="Media Management_Create Media study"/>
    <s v="Media Management_Create Media study_Create"/>
    <x v="99"/>
    <m/>
    <m/>
    <m/>
    <s v="EXP Bildhantering och Multimedia"/>
    <x v="0"/>
    <s v="Grundbehörighet"/>
    <m/>
    <m/>
  </r>
  <r>
    <x v="20"/>
    <x v="16"/>
    <s v="Rättighetsnod"/>
    <x v="45"/>
    <x v="68"/>
    <s v="Media Management_Media overview"/>
    <s v="Media Management_Media overview_Search"/>
    <x v="100"/>
    <m/>
    <m/>
    <m/>
    <s v="EXP Bildhantering och Multimedia"/>
    <x v="0"/>
    <s v="Grundbehörighet"/>
    <m/>
    <m/>
  </r>
  <r>
    <x v="20"/>
    <x v="16"/>
    <s v="Rättighetsnod"/>
    <x v="46"/>
    <x v="3"/>
    <s v="Media Management_Media studies"/>
    <s v="Media Management_Media studies_Open"/>
    <x v="101"/>
    <m/>
    <m/>
    <m/>
    <s v="EXP Bildhantering och Multimedia"/>
    <x v="0"/>
    <s v="Grundbehörighet"/>
    <m/>
    <m/>
  </r>
  <r>
    <x v="20"/>
    <x v="17"/>
    <s v="Rättighetsnod"/>
    <x v="48"/>
    <x v="69"/>
    <s v="Nova_access"/>
    <s v="Nova_access_advanced"/>
    <x v="103"/>
    <m/>
    <m/>
    <m/>
    <s v="EXP Vårddokumentation"/>
    <x v="0"/>
    <s v="Grundbehörighet"/>
    <m/>
    <m/>
  </r>
  <r>
    <x v="20"/>
    <x v="19"/>
    <s v="Rättighetsnod"/>
    <x v="53"/>
    <x v="72"/>
    <s v="Remiss_Assessment"/>
    <s v="Remiss_Assessment_Accept"/>
    <x v="111"/>
    <s v="OBS! Denna måste man komplettera med i sin Behovs- och riskanalys_x000a_Ger automatiskt rättighet för _x000a_Grupp: Remiss_x000a_Rättighetsnod: RequestComponent_x000a_Värde: Accept"/>
    <m/>
    <m/>
    <s v="EXP Remisser, Resursplanering och Vårdadministration"/>
    <x v="0"/>
    <s v="Grundbehörighet"/>
    <m/>
    <m/>
  </r>
  <r>
    <x v="20"/>
    <x v="19"/>
    <s v="Rättighetsnod"/>
    <x v="55"/>
    <x v="84"/>
    <s v="Remiss_Rejection"/>
    <s v="Remiss_Rejection_SendUnsignedRejection"/>
    <x v="125"/>
    <s v="Grupp: Remiss_x000a_Rättighetsnod: Rejection_x000a_Värde: SignRejection _x000a_är överordnad denna behörighet"/>
    <m/>
    <m/>
    <s v="EXP Remisser, Resursplanering och Vårdadministration"/>
    <x v="0"/>
    <s v="Grundbehörighet"/>
    <m/>
    <m/>
  </r>
  <r>
    <x v="20"/>
    <x v="19"/>
    <s v="Rättighetsnod"/>
    <x v="4"/>
    <x v="74"/>
    <s v="Remiss_View"/>
    <s v="Remiss_View_OpenHandleReceivedRequests"/>
    <x v="113"/>
    <m/>
    <m/>
    <m/>
    <s v="EXP Remisser, Resursplanering och Vårdadministration"/>
    <x v="0"/>
    <s v="Grundbehörighet"/>
    <m/>
    <m/>
  </r>
  <r>
    <x v="20"/>
    <x v="19"/>
    <s v="Rättighetsnod"/>
    <x v="4"/>
    <x v="75"/>
    <s v="Remiss_View"/>
    <s v="Remiss_View_OpenHandleSavedAndSentRequests"/>
    <x v="114"/>
    <m/>
    <m/>
    <m/>
    <s v="EXP Remisser, Resursplanering och Vårdadministration"/>
    <x v="0"/>
    <s v="Grundbehörighet"/>
    <m/>
    <m/>
  </r>
  <r>
    <x v="20"/>
    <x v="19"/>
    <s v="Rättighetsnod"/>
    <x v="54"/>
    <x v="77"/>
    <s v="Remiss_Request"/>
    <s v="Remiss_Request_ReadyToHandle"/>
    <x v="116"/>
    <m/>
    <m/>
    <m/>
    <s v="EXP Remisser, Resursplanering och Vårdadministration"/>
    <x v="0"/>
    <s v="Grundbehörighet"/>
    <m/>
    <m/>
  </r>
  <r>
    <x v="20"/>
    <x v="19"/>
    <s v="Rättighetsnod"/>
    <x v="54"/>
    <x v="78"/>
    <s v="Remiss_Request"/>
    <s v="Remiss_Request_ViewMedicalInformation"/>
    <x v="117"/>
    <m/>
    <m/>
    <m/>
    <s v="EXP Remisser, Resursplanering och Vårdadministration"/>
    <x v="0"/>
    <s v="Grundbehörighet"/>
    <m/>
    <m/>
  </r>
  <r>
    <x v="20"/>
    <x v="19"/>
    <s v="Rättighetsnod"/>
    <x v="48"/>
    <x v="0"/>
    <s v="Remiss_Access"/>
    <s v="Remiss_Access_Read"/>
    <x v="118"/>
    <m/>
    <m/>
    <m/>
    <s v="EXP Remisser, Resursplanering och Vårdadministration"/>
    <x v="0"/>
    <s v="Grundbehörighet"/>
    <m/>
    <m/>
  </r>
  <r>
    <x v="20"/>
    <x v="19"/>
    <s v="Rättighetsnod"/>
    <x v="53"/>
    <x v="8"/>
    <s v="Remiss_Assessment"/>
    <s v="Remiss_Assessment_Save"/>
    <x v="124"/>
    <m/>
    <m/>
    <m/>
    <s v="EXP Remisser, Resursplanering och Vårdadministration"/>
    <x v="0"/>
    <s v="Grundbehörighet"/>
    <m/>
    <m/>
  </r>
  <r>
    <x v="20"/>
    <x v="19"/>
    <s v="Rättighetsnod"/>
    <x v="53"/>
    <x v="85"/>
    <s v="Remiss_Assessment"/>
    <s v="Remiss_Assessment_Cancel"/>
    <x v="126"/>
    <m/>
    <m/>
    <m/>
    <s v="EXP Remisser, Resursplanering och Vårdadministration"/>
    <x v="0"/>
    <s v="Grundbehörighet"/>
    <m/>
    <m/>
  </r>
  <r>
    <x v="20"/>
    <x v="19"/>
    <s v="Rättighetsnod"/>
    <x v="54"/>
    <x v="86"/>
    <s v="Remiss_Request"/>
    <s v="Remiss_Request_ReadyToSign"/>
    <x v="128"/>
    <s v="Grupp Remiss_x000a_Rättighetsnod: Requset_x000a_Värde: SignRequest _x000a_är överordnad denna behörighet."/>
    <m/>
    <m/>
    <s v="EXP Remisser, Resursplanering och Vårdadministration"/>
    <x v="0"/>
    <s v="Grundbehörighet"/>
    <m/>
    <m/>
  </r>
  <r>
    <x v="20"/>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0"/>
    <s v="Grundbehörighet"/>
    <m/>
    <m/>
  </r>
  <r>
    <x v="20"/>
    <x v="19"/>
    <s v="Rättighetsnod"/>
    <x v="56"/>
    <x v="86"/>
    <s v="Remiss_Answer"/>
    <s v="Remiss_Answer_ReadyToSign"/>
    <x v="130"/>
    <s v="Grupp: Remiss_x000a_Rättighetsnod: Answer_x000a_Värde: SignAnswer _x000a_är överordnad denna rättighet"/>
    <m/>
    <m/>
    <s v="EXP Remisser, Resursplanering och Vårdadministration"/>
    <x v="0"/>
    <s v="Grundbehörighet"/>
    <m/>
    <m/>
  </r>
  <r>
    <x v="20"/>
    <x v="19"/>
    <s v="Rättighetsnod"/>
    <x v="56"/>
    <x v="85"/>
    <s v="Remiss_Answer"/>
    <s v="Remiss_Answer_Cancel"/>
    <x v="127"/>
    <s v="Måste kombineras med en av _x000a_Grupp: Remiss_x000a_Rättighetsnod: Answer_x000a_Värde: ReadyToSign, SendUnsigned eller SignAnswer"/>
    <m/>
    <m/>
    <s v="EXP Remisser, Resursplanering och Vårdadministration"/>
    <x v="0"/>
    <s v="Grundbehörighet"/>
    <m/>
    <m/>
  </r>
  <r>
    <x v="20"/>
    <x v="19"/>
    <s v="Rättighetsnod"/>
    <x v="54"/>
    <x v="88"/>
    <s v="Remiss_Request"/>
    <s v="Remiss_Request_ForwardRequest"/>
    <x v="131"/>
    <m/>
    <m/>
    <m/>
    <s v="EXP Remisser, Resursplanering och Vårdadministration"/>
    <x v="0"/>
    <s v="Grundbehörighet"/>
    <m/>
    <m/>
  </r>
  <r>
    <x v="20"/>
    <x v="19"/>
    <s v="Rättighetsnod"/>
    <x v="4"/>
    <x v="89"/>
    <s v="Remiss_View"/>
    <s v="Remiss_View_OpenReceivedRequests"/>
    <x v="132"/>
    <m/>
    <m/>
    <m/>
    <s v="EXP Remisser, Resursplanering och Vårdadministration"/>
    <x v="0"/>
    <s v="Grundbehörighet"/>
    <m/>
    <m/>
  </r>
  <r>
    <x v="20"/>
    <x v="19"/>
    <s v="Rättighetsnod"/>
    <x v="4"/>
    <x v="90"/>
    <s v="Remiss_View"/>
    <s v="Remiss_View_OpenSavedAndSentRequests"/>
    <x v="133"/>
    <m/>
    <m/>
    <m/>
    <s v="EXP Remisser, Resursplanering och Vårdadministration"/>
    <x v="0"/>
    <s v="Grundbehörighet"/>
    <m/>
    <m/>
  </r>
  <r>
    <x v="20"/>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0"/>
    <s v="Grundbehörighet"/>
    <m/>
    <m/>
  </r>
  <r>
    <x v="20"/>
    <x v="20"/>
    <s v="Rättighetsnod"/>
    <x v="57"/>
    <x v="91"/>
    <s v="Resursplanering_Scheme"/>
    <s v="Resursplanering_Scheme_EditOfferScheme"/>
    <x v="134"/>
    <m/>
    <m/>
    <m/>
    <s v="EXP Remisser, Resursplanering och Vårdadministration"/>
    <x v="0"/>
    <s v="Grundbehörighet"/>
    <m/>
    <m/>
  </r>
  <r>
    <x v="20"/>
    <x v="20"/>
    <s v="Rättighetsnod"/>
    <x v="57"/>
    <x v="92"/>
    <s v="Resursplanering_Scheme"/>
    <s v="Resursplanering_Scheme_EditResourceScheme"/>
    <x v="135"/>
    <m/>
    <m/>
    <m/>
    <s v="EXP Remisser, Resursplanering och Vårdadministration"/>
    <x v="0"/>
    <s v="Grundbehörighet"/>
    <m/>
    <m/>
  </r>
  <r>
    <x v="20"/>
    <x v="20"/>
    <s v="Rättighetsnod"/>
    <x v="58"/>
    <x v="93"/>
    <s v="Resursplanering_Schedule"/>
    <s v="Resursplanering_Schedule_bookAction"/>
    <x v="136"/>
    <m/>
    <m/>
    <m/>
    <s v="EXP Remisser, Resursplanering och Vårdadministration"/>
    <x v="0"/>
    <s v="Grundbehörighet"/>
    <m/>
    <m/>
  </r>
  <r>
    <x v="20"/>
    <x v="20"/>
    <s v="Rättighetsnod"/>
    <x v="58"/>
    <x v="94"/>
    <s v="Resursplanering_Schedule"/>
    <s v="Resursplanering_Schedule_Unbook"/>
    <x v="137"/>
    <m/>
    <m/>
    <m/>
    <s v="EXP Remisser, Resursplanering och Vårdadministration"/>
    <x v="0"/>
    <s v="Grundbehörighet"/>
    <m/>
    <m/>
  </r>
  <r>
    <x v="20"/>
    <x v="20"/>
    <s v="Rättighetsnod"/>
    <x v="58"/>
    <x v="95"/>
    <s v="Resursplanering_Schedule"/>
    <s v="Resursplanering_Schedule_Book"/>
    <x v="138"/>
    <m/>
    <m/>
    <m/>
    <s v="EXP Remisser, Resursplanering och Vårdadministration"/>
    <x v="0"/>
    <s v="Grundbehörighet"/>
    <m/>
    <m/>
  </r>
  <r>
    <x v="20"/>
    <x v="20"/>
    <s v="Rättighetsnod"/>
    <x v="58"/>
    <x v="96"/>
    <s v="Resursplanering_Schedule"/>
    <s v="Resursplanering_Schedule_PrintSchedule"/>
    <x v="139"/>
    <m/>
    <m/>
    <m/>
    <s v="EXP Remisser, Resursplanering och Vårdadministration"/>
    <x v="0"/>
    <s v="Grundbehörighet"/>
    <m/>
    <m/>
  </r>
  <r>
    <x v="20"/>
    <x v="20"/>
    <s v="Rättighetsnod"/>
    <x v="59"/>
    <x v="97"/>
    <s v="Resursplanering_Reservation"/>
    <s v="Resursplanering_Reservation_CancelContact"/>
    <x v="140"/>
    <m/>
    <m/>
    <m/>
    <s v="EXP Remisser, Resursplanering och Vårdadministration"/>
    <x v="0"/>
    <s v="Grundbehörighet"/>
    <m/>
    <m/>
  </r>
  <r>
    <x v="20"/>
    <x v="20"/>
    <s v="Rättighetsnod"/>
    <x v="59"/>
    <x v="98"/>
    <s v="Resursplanering_Reservation"/>
    <s v="Resursplanering_Reservation_Rebook"/>
    <x v="141"/>
    <m/>
    <m/>
    <m/>
    <s v="EXP Remisser, Resursplanering och Vårdadministration"/>
    <x v="0"/>
    <s v="Grundbehörighet"/>
    <m/>
    <m/>
  </r>
  <r>
    <x v="20"/>
    <x v="20"/>
    <s v="Rättighetsnod"/>
    <x v="60"/>
    <x v="99"/>
    <s v="Resursplanering_PlanAction"/>
    <s v="Resursplanering_PlanAction_SavePlanAction"/>
    <x v="142"/>
    <m/>
    <m/>
    <m/>
    <s v="EXP Remisser, Resursplanering och Vårdadministration"/>
    <x v="0"/>
    <s v="Grundbehörighet"/>
    <m/>
    <m/>
  </r>
  <r>
    <x v="20"/>
    <x v="20"/>
    <s v="Rättighetsnod"/>
    <x v="58"/>
    <x v="100"/>
    <s v="Resursplanering_Schedule"/>
    <s v="Resursplanering_Schedule_BlockScheduledOffer"/>
    <x v="143"/>
    <m/>
    <m/>
    <m/>
    <s v="EXP Remisser, Resursplanering och Vårdadministration"/>
    <x v="0"/>
    <s v="Grundbehörighet"/>
    <m/>
    <m/>
  </r>
  <r>
    <x v="20"/>
    <x v="20"/>
    <s v="Rättighetsnod"/>
    <x v="60"/>
    <x v="101"/>
    <s v="Resursplanering_PlanAction"/>
    <s v="Resursplanering_PlanAction_OpenPlanAction"/>
    <x v="144"/>
    <m/>
    <m/>
    <m/>
    <s v="EXP Remisser, Resursplanering och Vårdadministration"/>
    <x v="0"/>
    <s v="Grundbehörighet"/>
    <m/>
    <m/>
  </r>
  <r>
    <x v="20"/>
    <x v="20"/>
    <s v="Rättighetsnod"/>
    <x v="57"/>
    <x v="102"/>
    <s v="Resursplanering_Scheme"/>
    <s v="Resursplanering_Scheme_ReadResourceAssignment"/>
    <x v="145"/>
    <m/>
    <m/>
    <m/>
    <s v="EXP Remisser, Resursplanering och Vårdadministration"/>
    <x v="0"/>
    <s v="Grundbehörighet"/>
    <m/>
    <m/>
  </r>
  <r>
    <x v="20"/>
    <x v="20"/>
    <s v="Rättighetsnod"/>
    <x v="57"/>
    <x v="109"/>
    <s v="Resursplanering_Scheme"/>
    <s v="Resursplanering_Scheme_ReadResourceScheme"/>
    <x v="153"/>
    <m/>
    <m/>
    <m/>
    <s v="EXP Remisser, Resursplanering och Vårdadministration"/>
    <x v="0"/>
    <s v="Grundbehörighet"/>
    <m/>
    <m/>
  </r>
  <r>
    <x v="20"/>
    <x v="20"/>
    <s v="Rättighetsnod"/>
    <x v="57"/>
    <x v="105"/>
    <s v="Resursplanering_Scheme"/>
    <s v="Resursplanering_Scheme_ReadOfferScheme"/>
    <x v="149"/>
    <m/>
    <m/>
    <m/>
    <s v="EXP Remisser, Resursplanering och Vårdadministration"/>
    <x v="0"/>
    <s v="Grundbehörighet"/>
    <m/>
    <m/>
  </r>
  <r>
    <x v="20"/>
    <x v="20"/>
    <s v="Rättighetsnod"/>
    <x v="58"/>
    <x v="111"/>
    <s v="Resursplanering_Schedule"/>
    <s v="Resursplanering_Schedule_OpenSchedule"/>
    <x v="155"/>
    <m/>
    <m/>
    <m/>
    <s v="EXP Remisser, Resursplanering och Vårdadministration"/>
    <x v="0"/>
    <s v="Grundbehörighet"/>
    <m/>
    <m/>
  </r>
  <r>
    <x v="20"/>
    <x v="22"/>
    <s v="Rättighetsnod"/>
    <x v="66"/>
    <x v="118"/>
    <s v="Uppmärksamhetssignal_Read attention signal"/>
    <s v="Uppmärksamhetssignal_Read attention signal_Read attention signal"/>
    <x v="162"/>
    <m/>
    <m/>
    <m/>
    <s v="EXP Vårddokumentation"/>
    <x v="0"/>
    <s v="Grundbehörighet"/>
    <m/>
    <m/>
  </r>
  <r>
    <x v="20"/>
    <x v="23"/>
    <s v="Rättighetsnod"/>
    <x v="94"/>
    <x v="142"/>
    <s v="Vårdadministration_Ready to export"/>
    <s v="Vårdadministration_Ready to export_Enabled"/>
    <x v="213"/>
    <m/>
    <m/>
    <m/>
    <s v="EXP Remisser, Resursplanering och Vårdadministration"/>
    <x v="0"/>
    <s v="Grundbehörighet"/>
    <m/>
    <m/>
  </r>
  <r>
    <x v="20"/>
    <x v="23"/>
    <s v="Rättighetsnod"/>
    <x v="67"/>
    <x v="121"/>
    <s v="Vårdadministration_Change cash box"/>
    <s v="Vårdadministration_Change cash box_Change"/>
    <x v="165"/>
    <m/>
    <m/>
    <m/>
    <s v="EXP Remisser, Resursplanering och Vårdadministration"/>
    <x v="0"/>
    <s v="Grundbehörighet"/>
    <m/>
    <m/>
  </r>
  <r>
    <x v="20"/>
    <x v="23"/>
    <s v="Rättighetsnod"/>
    <x v="68"/>
    <x v="3"/>
    <s v="Vårdadministration_Invalidate"/>
    <s v="Vårdadministration_Invalidate_Open"/>
    <x v="167"/>
    <m/>
    <m/>
    <m/>
    <s v="EXP Remisser, Resursplanering och Vårdadministration"/>
    <x v="0"/>
    <s v="Grundbehörighet"/>
    <m/>
    <m/>
  </r>
  <r>
    <x v="20"/>
    <x v="23"/>
    <s v="Rättighetsnod"/>
    <x v="70"/>
    <x v="3"/>
    <s v="Vårdadministration_Occurrence"/>
    <s v="Vårdadministration_Occurrence_Open"/>
    <x v="169"/>
    <m/>
    <m/>
    <m/>
    <s v="EXP Remisser, Resursplanering och Vårdadministration"/>
    <x v="0"/>
    <s v="Grundbehörighet"/>
    <m/>
    <m/>
  </r>
  <r>
    <x v="20"/>
    <x v="23"/>
    <s v="Rättighetsnod"/>
    <x v="95"/>
    <x v="3"/>
    <s v="Vårdadministration_Invoice overview"/>
    <s v="Vårdadministration_Invoice overview_Open"/>
    <x v="214"/>
    <m/>
    <m/>
    <m/>
    <s v="EXP Remisser, Resursplanering och Vårdadministration"/>
    <x v="0"/>
    <s v="Grundbehörighet"/>
    <m/>
    <m/>
  </r>
  <r>
    <x v="20"/>
    <x v="23"/>
    <s v="Rättighetsnod"/>
    <x v="72"/>
    <x v="3"/>
    <s v="Vårdadministration_Institutional registration"/>
    <s v="Vårdadministration_Institutional registration_Open"/>
    <x v="172"/>
    <m/>
    <m/>
    <m/>
    <s v="EXP Remisser, Resursplanering och Vårdadministration"/>
    <x v="0"/>
    <s v="Grundbehörighet"/>
    <m/>
    <m/>
  </r>
  <r>
    <x v="20"/>
    <x v="23"/>
    <s v="Rättighetsnod"/>
    <x v="73"/>
    <x v="3"/>
    <s v="Vårdadministration_Counter adminstration"/>
    <s v="Vårdadministration_Counter adminstration_Open"/>
    <x v="174"/>
    <m/>
    <m/>
    <m/>
    <s v="EXP Remisser, Resursplanering och Vårdadministration"/>
    <x v="0"/>
    <s v="Grundbehörighet"/>
    <m/>
    <m/>
  </r>
  <r>
    <x v="20"/>
    <x v="23"/>
    <s v="Rättighetsnod"/>
    <x v="74"/>
    <x v="3"/>
    <s v="Vårdadministration_Contact overview"/>
    <s v="Vårdadministration_Contact overview_Open"/>
    <x v="175"/>
    <m/>
    <m/>
    <m/>
    <s v="EXP Remisser, Resursplanering och Vårdadministration"/>
    <x v="0"/>
    <s v="Grundbehörighet"/>
    <m/>
    <m/>
  </r>
  <r>
    <x v="20"/>
    <x v="23"/>
    <s v="Rättighetsnod"/>
    <x v="75"/>
    <x v="3"/>
    <s v="Vårdadministration_Registrate codes"/>
    <s v="Vårdadministration_Registrate codes_Open"/>
    <x v="176"/>
    <m/>
    <m/>
    <m/>
    <s v="EXP Remisser, Resursplanering och Vårdadministration"/>
    <x v="0"/>
    <s v="Grundbehörighet"/>
    <m/>
    <m/>
  </r>
  <r>
    <x v="20"/>
    <x v="23"/>
    <s v="Rättighetsnod"/>
    <x v="76"/>
    <x v="3"/>
    <s v="Vårdadministration_GoodsSale overview"/>
    <s v="Vårdadministration_GoodsSale overview_Open"/>
    <x v="177"/>
    <m/>
    <m/>
    <m/>
    <s v="EXP Remisser, Resursplanering och Vårdadministration"/>
    <x v="0"/>
    <s v="Grundbehörighet"/>
    <m/>
    <m/>
  </r>
  <r>
    <x v="20"/>
    <x v="23"/>
    <s v="Rättighetsnod"/>
    <x v="77"/>
    <x v="3"/>
    <s v="Vårdadministration_Counter registration"/>
    <s v="Vårdadministration_Counter registration_Open"/>
    <x v="178"/>
    <m/>
    <m/>
    <m/>
    <s v="EXP Remisser, Resursplanering och Vårdadministration"/>
    <x v="0"/>
    <s v="Grundbehörighet"/>
    <m/>
    <m/>
  </r>
  <r>
    <x v="20"/>
    <x v="24"/>
    <s v="Rättighetsnod"/>
    <x v="78"/>
    <x v="3"/>
    <s v="Vårddokumentation_Journal"/>
    <s v="Vårddokumentation_Journal_Open"/>
    <x v="179"/>
    <m/>
    <m/>
    <m/>
    <s v="EXP Vårddokumentation"/>
    <x v="0"/>
    <s v="Grundbehörighet"/>
    <m/>
    <m/>
  </r>
  <r>
    <x v="20"/>
    <x v="24"/>
    <s v="Rättighetsnod"/>
    <x v="78"/>
    <x v="6"/>
    <s v="Vårddokumentation_Journal"/>
    <s v="Vårddokumentation_Journal_sign"/>
    <x v="180"/>
    <m/>
    <m/>
    <m/>
    <s v="EXP Vårddokumentation"/>
    <x v="0"/>
    <s v="Grundbehörighet"/>
    <m/>
    <m/>
  </r>
  <r>
    <x v="20"/>
    <x v="24"/>
    <s v="Rättighetsnod"/>
    <x v="78"/>
    <x v="126"/>
    <s v="Vårddokumentation_Journal"/>
    <s v="Vårddokumentation_Journal_Write"/>
    <x v="181"/>
    <m/>
    <m/>
    <m/>
    <s v="EXP Vårddokumentation"/>
    <x v="0"/>
    <s v="Grundbehörighet"/>
    <m/>
    <m/>
  </r>
  <r>
    <x v="20"/>
    <x v="24"/>
    <s v="Rättighetsnod"/>
    <x v="79"/>
    <x v="3"/>
    <s v="Vårddokumentation_PDF"/>
    <s v="Vårddokumentation_PDF_Open"/>
    <x v="182"/>
    <m/>
    <m/>
    <m/>
    <s v="EXP Vårddokumentation"/>
    <x v="0"/>
    <s v="Grundbehörighet"/>
    <m/>
    <m/>
  </r>
  <r>
    <x v="20"/>
    <x v="24"/>
    <s v="Rättighetsnod"/>
    <x v="80"/>
    <x v="127"/>
    <s v="Vårddokumentation_PrintoutReference"/>
    <s v="Vårddokumentation_PrintoutReference_Invalidate"/>
    <x v="183"/>
    <m/>
    <m/>
    <m/>
    <s v="EXP Vårddokumentation"/>
    <x v="0"/>
    <s v="Grundbehörighet"/>
    <m/>
    <m/>
  </r>
  <r>
    <x v="20"/>
    <x v="24"/>
    <s v="Rättighetsnod"/>
    <x v="0"/>
    <x v="0"/>
    <s v="Vårddokumentation_Data"/>
    <s v="Vårddokumentation_Data_Read"/>
    <x v="186"/>
    <m/>
    <m/>
    <m/>
    <s v="EXP Vårddokumentation"/>
    <x v="0"/>
    <s v="Grundbehörighet"/>
    <m/>
    <m/>
  </r>
  <r>
    <x v="20"/>
    <x v="19"/>
    <s v="Rättighetsnod"/>
    <x v="54"/>
    <x v="73"/>
    <s v="Remiss_Request"/>
    <s v="Remiss_Request_DeregisterRequest"/>
    <x v="112"/>
    <m/>
    <m/>
    <m/>
    <s v="EXP Remisser, Resursplanering och Vårdadministration"/>
    <x v="0"/>
    <s v="Grundbehörighet"/>
    <m/>
    <m/>
  </r>
  <r>
    <x v="20"/>
    <x v="19"/>
    <s v="Rättighetsnod"/>
    <x v="56"/>
    <x v="83"/>
    <s v="Remiss_Answer"/>
    <s v="Remiss_Answer_SendUnsigned"/>
    <x v="123"/>
    <s v="Grupp: Remiss_x000a_Rättighetsnod: Answer_x000a_Värde: SignAnswer _x000a_är överordnad denna rättighet"/>
    <m/>
    <m/>
    <s v="EXP Remisser, Resursplanering och Vårdadministration"/>
    <x v="0"/>
    <s v="Grundbehörighet"/>
    <m/>
    <m/>
  </r>
  <r>
    <x v="20"/>
    <x v="19"/>
    <s v="Rättighetsnod"/>
    <x v="54"/>
    <x v="76"/>
    <s v="Remiss_Request"/>
    <s v="Remiss_Request_CancelRequest"/>
    <x v="115"/>
    <m/>
    <m/>
    <m/>
    <s v="EXP Remisser, Resursplanering och Vårdadministration"/>
    <x v="0"/>
    <s v="Grundbehörighet"/>
    <m/>
    <m/>
  </r>
  <r>
    <x v="20"/>
    <x v="21"/>
    <s v="Rättighetsnod"/>
    <x v="61"/>
    <x v="104"/>
    <s v="Hälsoärende_Health Issue"/>
    <s v="Hälsoärende_Health Issue_Close Health Issue"/>
    <x v="148"/>
    <m/>
    <m/>
    <m/>
    <s v="EXP Remisser, Resursplanering och Vårdadministration"/>
    <x v="0"/>
    <s v="Grundbehörighet"/>
    <m/>
    <m/>
  </r>
  <r>
    <x v="20"/>
    <x v="21"/>
    <s v="Rättighetsnod"/>
    <x v="61"/>
    <x v="106"/>
    <s v="Hälsoärende_Health Issue"/>
    <s v="Hälsoärende_Health Issue_Create new health issue"/>
    <x v="150"/>
    <m/>
    <m/>
    <m/>
    <s v="EXP Remisser, Resursplanering och Vårdadministration"/>
    <x v="0"/>
    <s v="Grundbehörighet"/>
    <m/>
    <m/>
  </r>
  <r>
    <x v="20"/>
    <x v="21"/>
    <s v="Rättighetsnod"/>
    <x v="61"/>
    <x v="108"/>
    <s v="Hälsoärende_Health Issue"/>
    <s v="Hälsoärende_Health Issue_Invalidate health issue"/>
    <x v="152"/>
    <m/>
    <m/>
    <m/>
    <s v="EXP Remisser, Resursplanering och Vårdadministration"/>
    <x v="0"/>
    <s v="Grundbehörighet"/>
    <m/>
    <m/>
  </r>
  <r>
    <x v="20"/>
    <x v="21"/>
    <s v="Rättighetsnod"/>
    <x v="61"/>
    <x v="110"/>
    <s v="Hälsoärende_Health Issue"/>
    <s v="Hälsoärende_Health Issue_Merge health issue"/>
    <x v="154"/>
    <m/>
    <m/>
    <m/>
    <s v="EXP Remisser, Resursplanering och Vårdadministration"/>
    <x v="0"/>
    <s v="Grundbehörighet"/>
    <m/>
    <m/>
  </r>
  <r>
    <x v="20"/>
    <x v="21"/>
    <s v="Rättighetsnod"/>
    <x v="61"/>
    <x v="112"/>
    <s v="Hälsoärende_Health Issue"/>
    <s v="Hälsoärende_Health Issue_Refine name"/>
    <x v="156"/>
    <m/>
    <m/>
    <m/>
    <s v="EXP Remisser, Resursplanering och Vårdadministration"/>
    <x v="0"/>
    <s v="Grundbehörighet"/>
    <m/>
    <m/>
  </r>
  <r>
    <x v="20"/>
    <x v="21"/>
    <s v="Rättighetsnod"/>
    <x v="61"/>
    <x v="119"/>
    <s v="Hälsoärende_Health Issue"/>
    <s v="Hälsoärende_Health Issue_Re-open closed health issue"/>
    <x v="163"/>
    <m/>
    <m/>
    <m/>
    <s v="EXP Remisser, Resursplanering och Vårdadministration"/>
    <x v="0"/>
    <s v="Grundbehörighet"/>
    <m/>
    <m/>
  </r>
  <r>
    <x v="20"/>
    <x v="21"/>
    <s v="Rättighetsnod"/>
    <x v="61"/>
    <x v="120"/>
    <s v="Hälsoärende_Health Issue"/>
    <s v="Hälsoärende_Health Issue_Set health issue as chronic"/>
    <x v="164"/>
    <m/>
    <m/>
    <m/>
    <s v="EXP Remisser, Resursplanering och Vårdadministration"/>
    <x v="0"/>
    <s v="Grundbehörighet"/>
    <m/>
    <m/>
  </r>
  <r>
    <x v="20"/>
    <x v="21"/>
    <s v="Rättighetsnod"/>
    <x v="61"/>
    <x v="122"/>
    <s v="Hälsoärende_Health Issue"/>
    <s v="Hälsoärende_Health Issue_Split health issue"/>
    <x v="166"/>
    <m/>
    <m/>
    <m/>
    <s v="EXP Remisser, Resursplanering och Vårdadministration"/>
    <x v="0"/>
    <s v="Grundbehörighet"/>
    <m/>
    <m/>
  </r>
  <r>
    <x v="20"/>
    <x v="21"/>
    <s v="Rättighetsnod"/>
    <x v="69"/>
    <x v="3"/>
    <s v="Hälsoärende_Health Issue overview"/>
    <s v="Hälsoärende_Health Issue overview_Open"/>
    <x v="168"/>
    <m/>
    <m/>
    <m/>
    <s v="EXP Remisser, Resursplanering och Vårdadministration"/>
    <x v="0"/>
    <s v="Grundbehörighet"/>
    <m/>
    <m/>
  </r>
  <r>
    <x v="20"/>
    <x v="21"/>
    <s v="Rättighetsnod"/>
    <x v="71"/>
    <x v="123"/>
    <s v="Hälsoärende_Link information to health issue"/>
    <s v="Hälsoärende_Link information to health issue_Link contacts"/>
    <x v="170"/>
    <m/>
    <m/>
    <m/>
    <s v="EXP Remisser, Resursplanering och Vårdadministration"/>
    <x v="0"/>
    <s v="Grundbehörighet"/>
    <m/>
    <m/>
  </r>
  <r>
    <x v="20"/>
    <x v="21"/>
    <s v="Rättighetsnod"/>
    <x v="71"/>
    <x v="124"/>
    <s v="Hälsoärende_Link information to health issue"/>
    <s v="Hälsoärende_Link information to health issue_Link medical record notes"/>
    <x v="171"/>
    <m/>
    <m/>
    <m/>
    <s v="EXP Remisser, Resursplanering och Vårdadministration"/>
    <x v="0"/>
    <s v="Grundbehörighet"/>
    <m/>
    <m/>
  </r>
  <r>
    <x v="20"/>
    <x v="21"/>
    <s v="Rättighetsnod"/>
    <x v="71"/>
    <x v="125"/>
    <s v="Hälsoärende_Link information to health issue"/>
    <s v="Hälsoärende_Link information to health issue_Link referrals and commitments"/>
    <x v="173"/>
    <m/>
    <m/>
    <m/>
    <s v="EXP Remisser, Resursplanering och Vårdadministration"/>
    <x v="0"/>
    <s v="Grundbehörighet"/>
    <m/>
    <m/>
  </r>
  <r>
    <x v="20"/>
    <x v="27"/>
    <s v="Rättighetsnod"/>
    <x v="86"/>
    <x v="3"/>
    <s v="Samtycke_Consent Management"/>
    <s v="Samtycke_Consent Management_Open"/>
    <x v="200"/>
    <m/>
    <m/>
    <m/>
    <s v="EXP Flera"/>
    <x v="0"/>
    <s v="Grundbehörighet"/>
    <m/>
    <m/>
  </r>
  <r>
    <x v="20"/>
    <x v="27"/>
    <s v="Rättighetsnod"/>
    <x v="87"/>
    <x v="0"/>
    <s v="Samtycke_Consent for shared EHR"/>
    <s v="Samtycke_Consent for shared EHR_Read"/>
    <x v="201"/>
    <m/>
    <m/>
    <m/>
    <s v="EXP Flera"/>
    <x v="0"/>
    <s v="Grundbehörighet"/>
    <m/>
    <m/>
  </r>
  <r>
    <x v="20"/>
    <x v="27"/>
    <s v="Rättighetsnod"/>
    <x v="88"/>
    <x v="135"/>
    <s v="Samtycke_Functions for consent för EHR"/>
    <s v="Samtycke_Functions for consent för EHR_Register  "/>
    <x v="202"/>
    <m/>
    <m/>
    <m/>
    <s v="EXP Flera"/>
    <x v="0"/>
    <s v="Grundbehörighet"/>
    <m/>
    <m/>
  </r>
  <r>
    <x v="20"/>
    <x v="27"/>
    <s v="Rättighetsnod"/>
    <x v="88"/>
    <x v="136"/>
    <s v="Samtycke_Functions for consent för EHR"/>
    <s v="Samtycke_Functions for consent för EHR_Revoke"/>
    <x v="203"/>
    <m/>
    <m/>
    <m/>
    <s v="EXP Flera"/>
    <x v="0"/>
    <s v="Grundbehörighet"/>
    <m/>
    <m/>
  </r>
  <r>
    <x v="20"/>
    <x v="27"/>
    <s v="Rättighetsnod"/>
    <x v="88"/>
    <x v="127"/>
    <s v="Samtycke_Functions for consent för EHR"/>
    <s v="Samtycke_Functions for consent för EHR_Invalidate"/>
    <x v="204"/>
    <m/>
    <m/>
    <m/>
    <s v="EXP Flera"/>
    <x v="0"/>
    <s v="Grundbehörighet"/>
    <m/>
    <m/>
  </r>
  <r>
    <x v="20"/>
    <x v="15"/>
    <s v="Rättighetsnod"/>
    <x v="37"/>
    <x v="45"/>
    <s v="Läkemedel_Consumables"/>
    <s v="Läkemedel_Consumables_Print patient instruction"/>
    <x v="71"/>
    <m/>
    <m/>
    <m/>
    <s v="EXP Läkemedel"/>
    <x v="0"/>
    <s v="Grundbehörighet"/>
    <m/>
    <m/>
  </r>
  <r>
    <x v="20"/>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20"/>
    <x v="15"/>
    <s v="Rättighetsnod"/>
    <x v="33"/>
    <x v="45"/>
    <s v="Läkemedel_Nutrition products"/>
    <s v="Läkemedel_Nutrition products_Print patient instruction"/>
    <x v="84"/>
    <m/>
    <m/>
    <m/>
    <s v="EXP Läkemedel"/>
    <x v="0"/>
    <s v="Grundbehörighet"/>
    <m/>
    <m/>
  </r>
  <r>
    <x v="20"/>
    <x v="15"/>
    <s v="Rättighetsnod"/>
    <x v="4"/>
    <x v="41"/>
    <s v="Läkemedel_View"/>
    <s v="Läkemedel_View_Open Medication"/>
    <x v="61"/>
    <m/>
    <m/>
    <m/>
    <s v="EXP Läkemedel"/>
    <x v="0"/>
    <s v="Grundbehörighet"/>
    <m/>
    <m/>
  </r>
  <r>
    <x v="20"/>
    <x v="21"/>
    <s v="Rättighetsnod"/>
    <x v="0"/>
    <x v="0"/>
    <s v="Hälsoärende_Data"/>
    <s v="Hälsoärende_Data_Read"/>
    <x v="146"/>
    <m/>
    <m/>
    <m/>
    <s v="EXP Remisser, Resursplanering och Vårdadministration"/>
    <x v="0"/>
    <s v="Grundbehörighet"/>
    <m/>
    <m/>
  </r>
  <r>
    <x v="20"/>
    <x v="15"/>
    <s v="Rättighetsnod"/>
    <x v="4"/>
    <x v="39"/>
    <s v="Läkemedel_View"/>
    <s v="Läkemedel_View_open sent e-recipe over view"/>
    <x v="59"/>
    <m/>
    <m/>
    <m/>
    <s v="EXP Läkemedel"/>
    <x v="0"/>
    <s v="Grundbehörighet"/>
    <m/>
    <m/>
  </r>
  <r>
    <x v="20"/>
    <x v="23"/>
    <s v="Rättighetsnod"/>
    <x v="92"/>
    <x v="140"/>
    <s v="Vårdadministration_Transfercompletion"/>
    <s v="Vårdadministration_Transfercompletion_perform_admissions_from_emergency"/>
    <x v="210"/>
    <m/>
    <m/>
    <m/>
    <s v="EXP Remisser, Resursplanering och Vårdadministration"/>
    <x v="0"/>
    <s v="Grundbehörighet"/>
    <m/>
    <m/>
  </r>
  <r>
    <x v="20"/>
    <x v="23"/>
    <s v="Rättighetsnod"/>
    <x v="92"/>
    <x v="141"/>
    <s v="Vårdadministration_Transfercompletion"/>
    <s v="Vårdadministration_Transfercompletion_perform_new_admissions"/>
    <x v="211"/>
    <m/>
    <m/>
    <m/>
    <s v="EXP Remisser, Resursplanering och Vårdadministration"/>
    <x v="0"/>
    <s v="Grundbehörighet"/>
    <m/>
    <m/>
  </r>
  <r>
    <x v="20"/>
    <x v="5"/>
    <s v="Rättighetsnod"/>
    <x v="47"/>
    <x v="3"/>
    <s v="Beställning och svar_ResistanceOverview"/>
    <s v="Beställning och svar_ResistanceOverview_Open"/>
    <x v="102"/>
    <m/>
    <m/>
    <m/>
    <s v="EXP BoS"/>
    <x v="0"/>
    <s v="Grundbehörighet"/>
    <m/>
    <m/>
  </r>
  <r>
    <x v="20"/>
    <x v="12"/>
    <s v="Rättighetsnod"/>
    <x v="30"/>
    <x v="129"/>
    <s v="Journaltabell_MedicalRecordTable"/>
    <s v="Journaltabell_MedicalRecordTable_Invalidate Table"/>
    <x v="208"/>
    <m/>
    <m/>
    <m/>
    <s v="EXP Vårddokumentation"/>
    <x v="0"/>
    <s v="Grundbehörighet"/>
    <m/>
    <m/>
  </r>
  <r>
    <x v="18"/>
    <x v="22"/>
    <s v="Rättighetsnod"/>
    <x v="66"/>
    <x v="118"/>
    <s v="Uppmärksamhetssignal_Read attention signal"/>
    <s v="Uppmärksamhetssignal_Read attention signal_Read attention signal"/>
    <x v="162"/>
    <m/>
    <m/>
    <m/>
    <s v="EXP Vårddokumentation"/>
    <x v="1"/>
    <s v=""/>
    <m/>
    <m/>
  </r>
  <r>
    <x v="4"/>
    <x v="9"/>
    <s v="Rättighetsnod"/>
    <x v="21"/>
    <x v="18"/>
    <s v="Enhetsöversikten_Emergency_Overview"/>
    <s v="Enhetsöversikten_Emergency_Overview_Open_Emergency_Overview"/>
    <x v="33"/>
    <m/>
    <m/>
    <m/>
    <s v="EXP Översikter"/>
    <x v="0"/>
    <s v="Grundbehörighet"/>
    <m/>
    <m/>
  </r>
  <r>
    <x v="20"/>
    <x v="20"/>
    <s v="Rättighetsnod"/>
    <x v="60"/>
    <x v="103"/>
    <s v="Resursplanering_PlanAction"/>
    <s v="Resursplanering_PlanAction_OpenPlannedActions"/>
    <x v="147"/>
    <m/>
    <m/>
    <m/>
    <s v="EXP Remisser, Resursplanering och Vårdadministration"/>
    <x v="0"/>
    <s v="Grundbehörighet"/>
    <m/>
    <m/>
  </r>
  <r>
    <x v="3"/>
    <x v="5"/>
    <s v="Rättighetsnod"/>
    <x v="6"/>
    <x v="3"/>
    <s v="Beställning och svar_Inbox"/>
    <s v="Beställning och svar_Inbox_Open"/>
    <x v="7"/>
    <m/>
    <m/>
    <m/>
    <s v="EXP BoS"/>
    <x v="1"/>
    <s v=""/>
    <m/>
    <m/>
  </r>
  <r>
    <x v="3"/>
    <x v="15"/>
    <s v="Rättighetsnod"/>
    <x v="37"/>
    <x v="45"/>
    <s v="Läkemedel_Consumables"/>
    <s v="Läkemedel_Consumables_Print patient instruction"/>
    <x v="71"/>
    <m/>
    <m/>
    <m/>
    <s v="EXP Läkemedel"/>
    <x v="0"/>
    <s v="Grundbehörighet"/>
    <m/>
    <m/>
  </r>
  <r>
    <x v="8"/>
    <x v="20"/>
    <s v="Rättighetsnod"/>
    <x v="59"/>
    <x v="98"/>
    <s v="Resursplanering_Reservation"/>
    <s v="Resursplanering_Reservation_Rebook"/>
    <x v="141"/>
    <m/>
    <m/>
    <m/>
    <s v="EXP Remisser, Resursplanering och Vårdadministration"/>
    <x v="0"/>
    <s v="Grundbehörighet"/>
    <m/>
    <m/>
  </r>
  <r>
    <x v="19"/>
    <x v="11"/>
    <s v="Funktionskloss"/>
    <x v="96"/>
    <x v="67"/>
    <s v="Insight_Query"/>
    <s v="Insight_Query_Create"/>
    <x v="215"/>
    <m/>
    <m/>
    <m/>
    <s v="REF Utdata"/>
    <x v="1"/>
    <s v=""/>
    <m/>
    <m/>
  </r>
  <r>
    <x v="19"/>
    <x v="11"/>
    <s v="Funktionskloss"/>
    <x v="97"/>
    <x v="143"/>
    <s v="Insight_Patient"/>
    <s v="Insight_Patient_Identify_all_patients"/>
    <x v="216"/>
    <s v="Denna behörighet är överordnad _x000a_Grupp: Insight_x000a_Rättighetsnod: Patient _x000a_Värde: identify_listed_patients "/>
    <m/>
    <m/>
    <s v="REF Utdata"/>
    <x v="1"/>
    <s v=""/>
    <m/>
    <m/>
  </r>
  <r>
    <x v="19"/>
    <x v="11"/>
    <s v="Funktionskloss"/>
    <x v="98"/>
    <x v="24"/>
    <s v="Insight_Map"/>
    <s v="Insight_Map_View"/>
    <x v="217"/>
    <s v="Kräver någon av rättighetsnoderna _x000a_Grupp: Insight_x000a_Rättighetsnod: Patient_x000a_Värde: identify_all_patients eller identify_listed_patients"/>
    <m/>
    <m/>
    <s v="REF Utdata"/>
    <x v="1"/>
    <s v=""/>
    <m/>
    <m/>
  </r>
  <r>
    <x v="19"/>
    <x v="11"/>
    <s v="Funktionskloss"/>
    <x v="97"/>
    <x v="144"/>
    <s v="Insight_Patient"/>
    <s v="Insight_Patient_Identify_listed_patients"/>
    <x v="218"/>
    <m/>
    <m/>
    <m/>
    <s v="REF Utdata"/>
    <x v="1"/>
    <s v=""/>
    <m/>
    <m/>
  </r>
  <r>
    <x v="19"/>
    <x v="11"/>
    <s v="Funktionskloss"/>
    <x v="96"/>
    <x v="145"/>
    <s v="Insight_Query"/>
    <s v="Insight_Query_Publish_all"/>
    <x v="219"/>
    <m/>
    <m/>
    <m/>
    <s v="REF Utdata"/>
    <x v="1"/>
    <s v=""/>
    <m/>
    <m/>
  </r>
  <r>
    <x v="19"/>
    <x v="11"/>
    <s v="Funktionskloss"/>
    <x v="96"/>
    <x v="146"/>
    <s v="Insight_Query"/>
    <s v="Insight_Query_Review"/>
    <x v="220"/>
    <m/>
    <m/>
    <m/>
    <s v="REF Utdata"/>
    <x v="1"/>
    <s v=""/>
    <m/>
    <m/>
  </r>
  <r>
    <x v="19"/>
    <x v="11"/>
    <s v="Funktionskloss"/>
    <x v="99"/>
    <x v="147"/>
    <s v="Insight_Resources"/>
    <s v="Insight_Resources_View_all_resources"/>
    <x v="221"/>
    <m/>
    <m/>
    <m/>
    <s v="REF Utdata"/>
    <x v="1"/>
    <s v=""/>
    <m/>
    <m/>
  </r>
  <r>
    <x v="19"/>
    <x v="11"/>
    <s v="Funktionskloss"/>
    <x v="100"/>
    <x v="148"/>
    <s v="Insight_Restricted"/>
    <s v="Insight_Restricted_Include"/>
    <x v="222"/>
    <s v="Kräver någon av behörigheterna rättighetsnod _x000a_Grupp: Insight_x000a_Rättighetsnod: Patient_x000a_Värde: identify_all_patients eller identify_listed_patients"/>
    <m/>
    <m/>
    <s v="REF Utdata"/>
    <x v="1"/>
    <s v=""/>
    <m/>
    <m/>
  </r>
  <r>
    <x v="19"/>
    <x v="11"/>
    <s v="Funktionskloss"/>
    <x v="29"/>
    <x v="149"/>
    <s v="Insight_result"/>
    <s v="Insight_result_Export_serverside"/>
    <x v="223"/>
    <m/>
    <m/>
    <m/>
    <s v="REF Utdata"/>
    <x v="1"/>
    <s v=""/>
    <m/>
    <m/>
  </r>
  <r>
    <x v="19"/>
    <x v="11"/>
    <s v="Funktionskloss"/>
    <x v="101"/>
    <x v="24"/>
    <s v="Insight_Search_log"/>
    <s v="Insight_Search_log_View"/>
    <x v="224"/>
    <m/>
    <m/>
    <m/>
    <s v="REF Utdata"/>
    <x v="1"/>
    <s v=""/>
    <m/>
    <m/>
  </r>
  <r>
    <x v="19"/>
    <x v="11"/>
    <s v="Funktionskloss"/>
    <x v="29"/>
    <x v="150"/>
    <s v="Insight_Result"/>
    <s v="Insight_Result_Export_pseudonymized_data"/>
    <x v="225"/>
    <s v="Denna behörighet kräver:_x000a_Grupp: Insight_x000a_Rättighetsnod: List_x000a_Värde: View_x000a_Denna behörighet är överordnad_x000a_Grupp: Insight_x000a_Rättighetsnod: Result_x000a_Värde: export_anonymized_data"/>
    <m/>
    <m/>
    <s v="REF Utdata"/>
    <x v="1"/>
    <s v=""/>
    <m/>
    <m/>
  </r>
  <r>
    <x v="19"/>
    <x v="11"/>
    <s v="Funktionskloss"/>
    <x v="29"/>
    <x v="151"/>
    <s v="Insight_Result"/>
    <s v="Insight_Result_Export_identfied_data"/>
    <x v="226"/>
    <s v="Denna behörighet är överordnad Grupp: Insight_x000a_Rättighetsnod: Result_x000a_Värde: export_anonymized_data och  export_pseudonymized_data_x000a_Kräver behörighet för_x000a_Grupp Insight_x000a_Rättighetsnod:  List_x000a_Värde: View"/>
    <m/>
    <m/>
    <s v="REF Utdata"/>
    <x v="1"/>
    <s v=""/>
    <m/>
    <m/>
  </r>
  <r>
    <x v="19"/>
    <x v="23"/>
    <s v="Funktionskloss"/>
    <x v="102"/>
    <x v="3"/>
    <s v="Vårdadministration_Counter period check"/>
    <s v="Vårdadministration_Counter period check_Open"/>
    <x v="227"/>
    <m/>
    <m/>
    <m/>
    <s v="EXP Remisser, Resursplanering och Vårdadministration"/>
    <x v="1"/>
    <s v=""/>
    <m/>
    <m/>
  </r>
  <r>
    <x v="19"/>
    <x v="15"/>
    <s v="Funktionskloss"/>
    <x v="39"/>
    <x v="152"/>
    <s v="Läkemedel_Nurse view"/>
    <s v="Läkemedel_Nurse view_Administer occasion"/>
    <x v="228"/>
    <m/>
    <m/>
    <m/>
    <s v="EXP Läkemedel"/>
    <x v="1"/>
    <s v=""/>
    <m/>
    <m/>
  </r>
  <r>
    <x v="19"/>
    <x v="15"/>
    <s v="Funktionskloss"/>
    <x v="39"/>
    <x v="153"/>
    <s v="Läkemedel_Nurse view"/>
    <s v="Läkemedel_Nurse view_Hand Over Occassion"/>
    <x v="229"/>
    <m/>
    <m/>
    <m/>
    <s v="EXP Läkemedel"/>
    <x v="1"/>
    <s v=""/>
    <m/>
    <m/>
  </r>
  <r>
    <x v="19"/>
    <x v="15"/>
    <s v="Funktionskloss"/>
    <x v="39"/>
    <x v="154"/>
    <s v="Läkemedel_Nurse view"/>
    <s v="Läkemedel_Nurse view_Dispense occasion"/>
    <x v="230"/>
    <m/>
    <m/>
    <m/>
    <s v="EXP Läkemedel"/>
    <x v="1"/>
    <s v=""/>
    <m/>
    <m/>
  </r>
  <r>
    <x v="19"/>
    <x v="10"/>
    <s v="Funktionskloss"/>
    <x v="26"/>
    <x v="8"/>
    <s v="Fraseditor_PhraseEditor"/>
    <s v="Fraseditor_PhraseEditor_Save"/>
    <x v="231"/>
    <m/>
    <m/>
    <m/>
    <s v="EXP Vårddokumentation"/>
    <x v="1"/>
    <s v=""/>
    <m/>
    <m/>
  </r>
  <r>
    <x v="19"/>
    <x v="23"/>
    <s v="Funktionskloss"/>
    <x v="103"/>
    <x v="121"/>
    <s v="Vårdadministration_Webscheduler administration"/>
    <s v="Vårdadministration_Webscheduler administration_Change"/>
    <x v="232"/>
    <m/>
    <m/>
    <m/>
    <s v="EXP Remisser, Resursplanering och Vårdadministration"/>
    <x v="1"/>
    <s v=""/>
    <m/>
    <m/>
  </r>
  <r>
    <x v="19"/>
    <x v="23"/>
    <s v="Funktionskloss"/>
    <x v="103"/>
    <x v="3"/>
    <s v="Vårdadministration_Webscheduler administration"/>
    <s v="Vårdadministration_Webscheduler administration_Open"/>
    <x v="233"/>
    <m/>
    <m/>
    <m/>
    <s v="EXP Remisser, Resursplanering och Vårdadministration"/>
    <x v="1"/>
    <s v=""/>
    <m/>
    <m/>
  </r>
  <r>
    <x v="19"/>
    <x v="20"/>
    <s v="Funktionskloss"/>
    <x v="57"/>
    <x v="155"/>
    <s v="Resursplanering_Scheme"/>
    <s v="Resursplanering_Scheme_EditResourceAssignment"/>
    <x v="234"/>
    <m/>
    <m/>
    <m/>
    <s v="EXP Remisser, Resursplanering och Vårdadministration"/>
    <x v="1"/>
    <s v=""/>
    <m/>
    <m/>
  </r>
  <r>
    <x v="17"/>
    <x v="15"/>
    <s v="Rättighetsnod"/>
    <x v="4"/>
    <x v="41"/>
    <s v="Läkemedel_View"/>
    <s v="Läkemedel_View_Open Medication"/>
    <x v="61"/>
    <m/>
    <m/>
    <m/>
    <s v="EXP Läkemedel"/>
    <x v="0"/>
    <s v="Grundbehörighet"/>
    <m/>
    <m/>
  </r>
  <r>
    <x v="16"/>
    <x v="22"/>
    <s v="Rättighetsnod"/>
    <x v="66"/>
    <x v="118"/>
    <s v="Uppmärksamhetssignal_Read attention signal"/>
    <s v="Uppmärksamhetssignal_Read attention signal_Read attention signal"/>
    <x v="162"/>
    <m/>
    <m/>
    <m/>
    <s v="EXP Vårddokumentation"/>
    <x v="0"/>
    <s v="Grundbehörighet"/>
    <m/>
    <m/>
  </r>
  <r>
    <x v="7"/>
    <x v="20"/>
    <s v="Rättighetsnod"/>
    <x v="58"/>
    <x v="111"/>
    <s v="Resursplanering_Schedule"/>
    <s v="Resursplanering_Schedule_OpenSchedule"/>
    <x v="155"/>
    <m/>
    <m/>
    <m/>
    <s v="EXP Remisser, Resursplanering och Vårdadministration"/>
    <x v="0"/>
    <s v="Grundbehörighet"/>
    <m/>
    <m/>
  </r>
  <r>
    <x v="7"/>
    <x v="20"/>
    <s v="Rättighetsnod"/>
    <x v="58"/>
    <x v="96"/>
    <s v="Resursplanering_Schedule"/>
    <s v="Resursplanering_Schedule_PrintSchedule"/>
    <x v="139"/>
    <m/>
    <m/>
    <m/>
    <s v="EXP Remisser, Resursplanering och Vårdadministration"/>
    <x v="0"/>
    <s v="Grundbehörighet"/>
    <m/>
    <m/>
  </r>
  <r>
    <x v="17"/>
    <x v="20"/>
    <s v="Rättighetsnod"/>
    <x v="60"/>
    <x v="103"/>
    <s v="Resursplanering_PlanAction"/>
    <s v="Resursplanering_PlanAction_OpenPlannedActions"/>
    <x v="147"/>
    <m/>
    <m/>
    <m/>
    <s v="EXP Remisser, Resursplanering och Vårdadministration"/>
    <x v="0"/>
    <s v="Grundbehörighet"/>
    <m/>
    <m/>
  </r>
  <r>
    <x v="7"/>
    <x v="20"/>
    <s v="Rättighetsnod"/>
    <x v="60"/>
    <x v="103"/>
    <s v="Resursplanering_PlanAction"/>
    <s v="Resursplanering_PlanAction_OpenPlannedActions"/>
    <x v="147"/>
    <m/>
    <m/>
    <m/>
    <s v="EXP Remisser, Resursplanering och Vårdadministration"/>
    <x v="0"/>
    <s v="Grundbehörighet"/>
    <m/>
    <m/>
  </r>
  <r>
    <x v="19"/>
    <x v="3"/>
    <s v="Funktionskloss"/>
    <x v="104"/>
    <x v="156"/>
    <s v="Bed management_BedOverview"/>
    <s v="Bed management_BedOverview_ManageUnitGroups"/>
    <x v="235"/>
    <m/>
    <m/>
    <m/>
    <s v="EXP Översikter"/>
    <x v="1"/>
    <s v=""/>
    <m/>
    <m/>
  </r>
  <r>
    <x v="19"/>
    <x v="3"/>
    <s v="Funktionskloss"/>
    <x v="104"/>
    <x v="157"/>
    <s v="Bed management_BedOverview"/>
    <s v="Bed management_BedOverview_ManageOvercrowdingPlan"/>
    <x v="236"/>
    <m/>
    <m/>
    <m/>
    <s v="EXP Översikter"/>
    <x v="1"/>
    <s v=""/>
    <m/>
    <m/>
  </r>
  <r>
    <x v="19"/>
    <x v="3"/>
    <s v="Funktionskloss"/>
    <x v="4"/>
    <x v="158"/>
    <s v="Bed management_View"/>
    <s v="Bed management_View_OpenAdministerLocations"/>
    <x v="237"/>
    <m/>
    <m/>
    <m/>
    <s v="EXP Översikter"/>
    <x v="1"/>
    <s v=""/>
    <m/>
    <m/>
  </r>
  <r>
    <x v="19"/>
    <x v="3"/>
    <s v="Funktionskloss"/>
    <x v="4"/>
    <x v="159"/>
    <s v="Bed management_View"/>
    <s v="Bed management_View_OpenAdministerEstablishedBeds"/>
    <x v="238"/>
    <m/>
    <m/>
    <m/>
    <s v="EXP Översikter"/>
    <x v="1"/>
    <s v=""/>
    <m/>
    <m/>
  </r>
  <r>
    <x v="19"/>
    <x v="3"/>
    <s v="Funktionskloss"/>
    <x v="4"/>
    <x v="160"/>
    <s v="Bed management_View"/>
    <s v="Bed management_View_OpenAdministerAvailiableBeds"/>
    <x v="239"/>
    <m/>
    <m/>
    <m/>
    <s v="EXP Översikter"/>
    <x v="1"/>
    <s v=""/>
    <m/>
    <m/>
  </r>
  <r>
    <x v="19"/>
    <x v="17"/>
    <s v="Funktionskloss"/>
    <x v="48"/>
    <x v="161"/>
    <s v="Nova_Access"/>
    <s v="Nova_Access_Basic"/>
    <x v="240"/>
    <m/>
    <m/>
    <m/>
    <s v="EXP Vårddokumentation"/>
    <x v="1"/>
    <s v=""/>
    <m/>
    <m/>
  </r>
  <r>
    <x v="19"/>
    <x v="18"/>
    <s v="Funktionskloss"/>
    <x v="105"/>
    <x v="8"/>
    <s v="Operation (TM2) _AnaestheticRecord"/>
    <s v="Operation (TM2) _AnaestheticRecord_Save"/>
    <x v="241"/>
    <m/>
    <m/>
    <m/>
    <s v="VAL Operation"/>
    <x v="1"/>
    <s v=""/>
    <m/>
    <m/>
  </r>
  <r>
    <x v="19"/>
    <x v="18"/>
    <s v="Funktionskloss"/>
    <x v="105"/>
    <x v="6"/>
    <s v="Operation (TM2) _AnaestheticRecord"/>
    <s v="Operation (TM2) _AnaestheticRecord_Sign"/>
    <x v="242"/>
    <m/>
    <m/>
    <m/>
    <s v="VAL Operation"/>
    <x v="1"/>
    <s v=""/>
    <m/>
    <m/>
  </r>
  <r>
    <x v="19"/>
    <x v="18"/>
    <s v="Funktionskloss"/>
    <x v="106"/>
    <x v="8"/>
    <s v="Operation (TM2) _RecoveryRegistration"/>
    <s v="Operation (TM2) _RecoveryRegistration_Save"/>
    <x v="243"/>
    <m/>
    <m/>
    <m/>
    <s v="VAL Operation"/>
    <x v="1"/>
    <s v=""/>
    <m/>
    <m/>
  </r>
  <r>
    <x v="19"/>
    <x v="18"/>
    <s v="Funktionskloss"/>
    <x v="106"/>
    <x v="6"/>
    <s v="Operation (TM2) _RecoveryRegistration"/>
    <s v="Operation (TM2) _RecoveryRegistration_Sign"/>
    <x v="244"/>
    <m/>
    <m/>
    <m/>
    <s v="VAL Operation"/>
    <x v="1"/>
    <s v=""/>
    <m/>
    <m/>
  </r>
  <r>
    <x v="1"/>
    <x v="20"/>
    <s v="Funktionskloss"/>
    <x v="60"/>
    <x v="162"/>
    <m/>
    <m/>
    <x v="245"/>
    <s v="Denna behörighet sla inte användas om man inte arbetar med lånade tider via bookActionsSharedTimeSlot"/>
    <m/>
    <m/>
    <s v="EXP Remisser, Resursplanering och Vårdadministration"/>
    <x v="1"/>
    <s v=""/>
    <m/>
    <m/>
  </r>
  <r>
    <x v="19"/>
    <x v="20"/>
    <s v="Funktionskloss"/>
    <x v="58"/>
    <x v="163"/>
    <s v="findPLannedActions"/>
    <s v="Resursplanering_Schedule_bookActionSharedTimeSlot"/>
    <x v="246"/>
    <s v="Denna behörighet ska inte användas generellt utan sätts upp utifrån specifika behov och kräver annan konfiguration i Cosmic"/>
    <m/>
    <m/>
    <s v="EXP Remisser, Resursplanering och Vårdadministration"/>
    <x v="1"/>
    <s v=""/>
    <m/>
    <m/>
  </r>
  <r>
    <x v="2"/>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0"/>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20"/>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9"/>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11"/>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3"/>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18"/>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12"/>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5"/>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17"/>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14"/>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8"/>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17"/>
    <x v="15"/>
    <s v="Rättighetsnod"/>
    <x v="4"/>
    <x v="39"/>
    <s v="Läkemedel_View"/>
    <s v="Läkemedel_View_open sent e-recipe over view"/>
    <x v="59"/>
    <m/>
    <m/>
    <m/>
    <s v="EXP Läkemedel"/>
    <x v="0"/>
    <s v="Grundbehörighet"/>
    <m/>
    <m/>
  </r>
  <r>
    <x v="13"/>
    <x v="19"/>
    <s v="Rättighetsnod"/>
    <x v="48"/>
    <x v="0"/>
    <s v="Remiss_Access"/>
    <s v="Remiss_Access_Read"/>
    <x v="118"/>
    <m/>
    <m/>
    <m/>
    <s v="EXP Remisser, Resursplanering och Vårdadministration"/>
    <x v="0"/>
    <s v="Grundbehörighet"/>
    <m/>
    <m/>
  </r>
  <r>
    <x v="13"/>
    <x v="19"/>
    <s v="Rättighetsnod"/>
    <x v="56"/>
    <x v="86"/>
    <s v="Remiss_Answer"/>
    <s v="Remiss_Answer_ReadyToSign"/>
    <x v="130"/>
    <s v="Grupp: Remiss_x000a_Rättighetsnod: Answer_x000a_Värde: SignAnswer _x000a_är överordnad denna rättighet"/>
    <m/>
    <m/>
    <s v="EXP Remisser, Resursplanering och Vårdadministration"/>
    <x v="0"/>
    <s v="Grundbehörighet"/>
    <m/>
    <m/>
  </r>
  <r>
    <x v="13"/>
    <x v="19"/>
    <s v="Rättighetsnod"/>
    <x v="56"/>
    <x v="85"/>
    <s v="Remiss_Answer"/>
    <s v="Remiss_Answer_Cancel"/>
    <x v="127"/>
    <s v="Måste kombineras med en av _x000a_Grupp: Remiss_x000a_Rättighetsnod: Answer_x000a_Värde: ReadyToSign, SendUnsigned eller SignAnswer"/>
    <m/>
    <m/>
    <s v="EXP Remisser, Resursplanering och Vårdadministration"/>
    <x v="0"/>
    <s v="Grundbehörighet"/>
    <m/>
    <m/>
  </r>
  <r>
    <x v="13"/>
    <x v="19"/>
    <s v="Rättighetsnod"/>
    <x v="56"/>
    <x v="83"/>
    <s v="Remiss_Answer"/>
    <s v="Remiss_Answer_SendUnsigned"/>
    <x v="123"/>
    <s v="Grupp: Remiss_x000a_Rättighetsnod: Answer_x000a_Värde: SignAnswer _x000a_är överordnad denna rättighet"/>
    <m/>
    <m/>
    <s v="EXP Remisser, Resursplanering och Vårdadministration"/>
    <x v="0"/>
    <s v="Grundbehörighet"/>
    <m/>
    <m/>
  </r>
  <r>
    <x v="13"/>
    <x v="19"/>
    <s v="Rättighetsnod"/>
    <x v="53"/>
    <x v="72"/>
    <s v="Remiss_Assessment"/>
    <s v="Remiss_Assessment_Accept"/>
    <x v="111"/>
    <s v="OBS! Denna måste man komplettera med i sin Behovs- och riskanalys_x000a_Ger automatiskt rättighet för _x000a_Grupp: Remiss_x000a_Rättighetsnod: RequestComponent_x000a_Värde: Accept"/>
    <m/>
    <m/>
    <s v="EXP Remisser, Resursplanering och Vårdadministration"/>
    <x v="0"/>
    <s v="Grundbehörighet"/>
    <m/>
    <m/>
  </r>
  <r>
    <x v="13"/>
    <x v="19"/>
    <s v="Rättighetsnod"/>
    <x v="53"/>
    <x v="8"/>
    <s v="Remiss_Assessment"/>
    <s v="Remiss_Assessment_Save"/>
    <x v="124"/>
    <m/>
    <m/>
    <m/>
    <s v="EXP Remisser, Resursplanering och Vårdadministration"/>
    <x v="0"/>
    <s v="Grundbehörighet"/>
    <m/>
    <m/>
  </r>
  <r>
    <x v="13"/>
    <x v="19"/>
    <s v="Rättighetsnod"/>
    <x v="53"/>
    <x v="85"/>
    <s v="Remiss_Assessment"/>
    <s v="Remiss_Assessment_Cancel"/>
    <x v="126"/>
    <m/>
    <m/>
    <m/>
    <s v="EXP Remisser, Resursplanering och Vårdadministration"/>
    <x v="0"/>
    <s v="Grundbehörighet"/>
    <m/>
    <m/>
  </r>
  <r>
    <x v="13"/>
    <x v="19"/>
    <s v="Rättighetsnod"/>
    <x v="55"/>
    <x v="84"/>
    <s v="Remiss_Rejection"/>
    <s v="Remiss_Rejection_SendUnsignedRejection"/>
    <x v="125"/>
    <s v="Grupp: Remiss_x000a_Rättighetsnod: Rejection_x000a_Värde: SignRejection _x000a_är överordnad denna behörighet"/>
    <m/>
    <m/>
    <s v="EXP Remisser, Resursplanering och Vårdadministration"/>
    <x v="0"/>
    <s v="Grundbehörighet"/>
    <m/>
    <m/>
  </r>
  <r>
    <x v="13"/>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0"/>
    <s v="Grundbehörighet"/>
    <m/>
    <m/>
  </r>
  <r>
    <x v="13"/>
    <x v="19"/>
    <s v="Rättighetsnod"/>
    <x v="54"/>
    <x v="77"/>
    <s v="Remiss_Request"/>
    <s v="Remiss_Request_ReadyToHandle"/>
    <x v="116"/>
    <m/>
    <m/>
    <m/>
    <s v="EXP Remisser, Resursplanering och Vårdadministration"/>
    <x v="0"/>
    <s v="Grundbehörighet"/>
    <m/>
    <m/>
  </r>
  <r>
    <x v="13"/>
    <x v="19"/>
    <s v="Rättighetsnod"/>
    <x v="54"/>
    <x v="78"/>
    <s v="Remiss_Request"/>
    <s v="Remiss_Request_ViewMedicalInformation"/>
    <x v="117"/>
    <m/>
    <m/>
    <m/>
    <s v="EXP Remisser, Resursplanering och Vårdadministration"/>
    <x v="0"/>
    <s v="Grundbehörighet"/>
    <m/>
    <m/>
  </r>
  <r>
    <x v="13"/>
    <x v="19"/>
    <s v="Rättighetsnod"/>
    <x v="54"/>
    <x v="86"/>
    <s v="Remiss_Request"/>
    <s v="Remiss_Request_ReadyToSign"/>
    <x v="128"/>
    <s v="Grupp Remiss_x000a_Rättighetsnod: Requset_x000a_Värde: SignRequest _x000a_är överordnad denna behörighet."/>
    <m/>
    <m/>
    <s v="EXP Remisser, Resursplanering och Vårdadministration"/>
    <x v="0"/>
    <s v="Grundbehörighet"/>
    <m/>
    <m/>
  </r>
  <r>
    <x v="13"/>
    <x v="19"/>
    <s v="Rättighetsnod"/>
    <x v="54"/>
    <x v="88"/>
    <s v="Remiss_Request"/>
    <s v="Remiss_Request_ForwardRequest"/>
    <x v="131"/>
    <m/>
    <m/>
    <m/>
    <s v="EXP Remisser, Resursplanering och Vårdadministration"/>
    <x v="0"/>
    <s v="Grundbehörighet"/>
    <m/>
    <m/>
  </r>
  <r>
    <x v="13"/>
    <x v="19"/>
    <s v="Rättighetsnod"/>
    <x v="54"/>
    <x v="73"/>
    <s v="Remiss_Request"/>
    <s v="Remiss_Request_DeregisterRequest"/>
    <x v="112"/>
    <m/>
    <m/>
    <m/>
    <s v="EXP Remisser, Resursplanering och Vårdadministration"/>
    <x v="0"/>
    <s v="Grundbehörighet"/>
    <m/>
    <m/>
  </r>
  <r>
    <x v="13"/>
    <x v="19"/>
    <s v="Rättighetsnod"/>
    <x v="54"/>
    <x v="76"/>
    <s v="Remiss_Request"/>
    <s v="Remiss_Request_CancelRequest"/>
    <x v="115"/>
    <m/>
    <m/>
    <m/>
    <s v="EXP Remisser, Resursplanering och Vårdadministration"/>
    <x v="0"/>
    <s v="Grundbehörighet"/>
    <m/>
    <m/>
  </r>
  <r>
    <x v="13"/>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0"/>
    <s v="Grundbehörighet"/>
    <m/>
    <m/>
  </r>
  <r>
    <x v="13"/>
    <x v="19"/>
    <s v="Rättighetsnod"/>
    <x v="4"/>
    <x v="74"/>
    <s v="Remiss_View"/>
    <s v="Remiss_View_OpenHandleReceivedRequests"/>
    <x v="113"/>
    <m/>
    <m/>
    <m/>
    <s v="EXP Remisser, Resursplanering och Vårdadministration"/>
    <x v="0"/>
    <s v="Grundbehörighet"/>
    <m/>
    <m/>
  </r>
  <r>
    <x v="13"/>
    <x v="19"/>
    <s v="Rättighetsnod"/>
    <x v="4"/>
    <x v="75"/>
    <s v="Remiss_View"/>
    <s v="Remiss_View_OpenHandleSavedAndSentRequests"/>
    <x v="114"/>
    <m/>
    <m/>
    <m/>
    <s v="EXP Remisser, Resursplanering och Vårdadministration"/>
    <x v="0"/>
    <s v="Grundbehörighet"/>
    <m/>
    <m/>
  </r>
  <r>
    <x v="13"/>
    <x v="19"/>
    <s v="Rättighetsnod"/>
    <x v="4"/>
    <x v="89"/>
    <s v="Remiss_View"/>
    <s v="Remiss_View_OpenReceivedRequests"/>
    <x v="132"/>
    <m/>
    <m/>
    <m/>
    <s v="EXP Remisser, Resursplanering och Vårdadministration"/>
    <x v="0"/>
    <s v="Grundbehörighet"/>
    <m/>
    <m/>
  </r>
  <r>
    <x v="13"/>
    <x v="19"/>
    <s v="Rättighetsnod"/>
    <x v="4"/>
    <x v="90"/>
    <s v="Remiss_View"/>
    <s v="Remiss_View_OpenSavedAndSentRequests"/>
    <x v="133"/>
    <m/>
    <m/>
    <m/>
    <s v="EXP Remisser, Resursplanering och Vårdadministration"/>
    <x v="0"/>
    <s v="Grundbehörighet"/>
    <m/>
    <m/>
  </r>
  <r>
    <x v="13"/>
    <x v="20"/>
    <s v="Funktionskloss"/>
    <x v="60"/>
    <x v="162"/>
    <s v="Resursplanering_PlanAction"/>
    <s v="Resursplanering_PlanAction_findPLannedActions"/>
    <x v="245"/>
    <s v="Denna behörighet ska inte användas om man inte arbetar med lånade tider via bookActionsSharedTimeSlot"/>
    <m/>
    <m/>
    <s v="EXP Remisser, Resursplanering och Vårdadministration"/>
    <x v="1"/>
    <s v=""/>
    <m/>
    <m/>
  </r>
  <r>
    <x v="13"/>
    <x v="20"/>
    <s v="Rättighetsnod"/>
    <x v="57"/>
    <x v="91"/>
    <s v="Resursplanering_Scheme"/>
    <s v="Resursplanering_Scheme_EditOfferScheme"/>
    <x v="134"/>
    <m/>
    <m/>
    <m/>
    <s v="EXP Remisser, Resursplanering och Vårdadministration"/>
    <x v="0"/>
    <s v="Grundbehörighet"/>
    <m/>
    <m/>
  </r>
  <r>
    <x v="13"/>
    <x v="20"/>
    <s v="Rättighetsnod"/>
    <x v="57"/>
    <x v="92"/>
    <s v="Resursplanering_Scheme"/>
    <s v="Resursplanering_Scheme_EditResourceScheme"/>
    <x v="135"/>
    <m/>
    <m/>
    <m/>
    <s v="EXP Remisser, Resursplanering och Vårdadministration"/>
    <x v="0"/>
    <s v="Grundbehörighet"/>
    <m/>
    <m/>
  </r>
  <r>
    <x v="13"/>
    <x v="20"/>
    <s v="Rättighetsnod"/>
    <x v="57"/>
    <x v="102"/>
    <s v="Resursplanering_Scheme"/>
    <s v="Resursplanering_Scheme_ReadResourceAssignment"/>
    <x v="145"/>
    <m/>
    <m/>
    <m/>
    <s v="EXP Remisser, Resursplanering och Vårdadministration"/>
    <x v="0"/>
    <s v="Grundbehörighet"/>
    <m/>
    <m/>
  </r>
  <r>
    <x v="13"/>
    <x v="20"/>
    <s v="Rättighetsnod"/>
    <x v="57"/>
    <x v="109"/>
    <s v="Resursplanering_Scheme"/>
    <s v="Resursplanering_Scheme_ReadResourceScheme"/>
    <x v="153"/>
    <m/>
    <m/>
    <m/>
    <s v="EXP Remisser, Resursplanering och Vårdadministration"/>
    <x v="0"/>
    <s v="Grundbehörighet"/>
    <m/>
    <m/>
  </r>
  <r>
    <x v="13"/>
    <x v="20"/>
    <s v="Rättighetsnod"/>
    <x v="57"/>
    <x v="105"/>
    <s v="Resursplanering_Scheme"/>
    <s v="Resursplanering_Scheme_ReadOfferScheme"/>
    <x v="149"/>
    <m/>
    <m/>
    <m/>
    <s v="EXP Remisser, Resursplanering och Vårdadministration"/>
    <x v="0"/>
    <s v="Grundbehörighet"/>
    <m/>
    <m/>
  </r>
  <r>
    <x v="13"/>
    <x v="20"/>
    <s v="Rättighetsnod"/>
    <x v="58"/>
    <x v="93"/>
    <s v="Resursplanering_Schedule"/>
    <s v="Resursplanering_Schedule_bookAction"/>
    <x v="136"/>
    <m/>
    <m/>
    <m/>
    <s v="EXP Remisser, Resursplanering och Vårdadministration"/>
    <x v="0"/>
    <s v="Grundbehörighet"/>
    <m/>
    <m/>
  </r>
  <r>
    <x v="13"/>
    <x v="20"/>
    <s v="Rättighetsnod"/>
    <x v="58"/>
    <x v="94"/>
    <s v="Resursplanering_Schedule"/>
    <s v="Resursplanering_Schedule_Unbook"/>
    <x v="137"/>
    <m/>
    <m/>
    <m/>
    <s v="EXP Remisser, Resursplanering och Vårdadministration"/>
    <x v="0"/>
    <s v="Grundbehörighet"/>
    <m/>
    <m/>
  </r>
  <r>
    <x v="13"/>
    <x v="20"/>
    <s v="Rättighetsnod"/>
    <x v="58"/>
    <x v="95"/>
    <s v="Resursplanering_Schedule"/>
    <s v="Resursplanering_Schedule_Book"/>
    <x v="138"/>
    <m/>
    <m/>
    <m/>
    <s v="EXP Remisser, Resursplanering och Vårdadministration"/>
    <x v="0"/>
    <s v="Grundbehörighet"/>
    <m/>
    <m/>
  </r>
  <r>
    <x v="13"/>
    <x v="20"/>
    <s v="Rättighetsnod"/>
    <x v="58"/>
    <x v="96"/>
    <s v="Resursplanering_Schedule"/>
    <s v="Resursplanering_Schedule_PrintSchedule"/>
    <x v="139"/>
    <m/>
    <m/>
    <m/>
    <s v="EXP Remisser, Resursplanering och Vårdadministration"/>
    <x v="0"/>
    <s v="Grundbehörighet"/>
    <m/>
    <m/>
  </r>
  <r>
    <x v="13"/>
    <x v="20"/>
    <s v="Rättighetsnod"/>
    <x v="58"/>
    <x v="100"/>
    <s v="Resursplanering_Schedule"/>
    <s v="Resursplanering_Schedule_BlockScheduledOffer"/>
    <x v="143"/>
    <m/>
    <m/>
    <m/>
    <s v="EXP Remisser, Resursplanering och Vårdadministration"/>
    <x v="0"/>
    <s v="Grundbehörighet"/>
    <m/>
    <m/>
  </r>
  <r>
    <x v="13"/>
    <x v="20"/>
    <s v="Rättighetsnod"/>
    <x v="58"/>
    <x v="111"/>
    <s v="Resursplanering_Schedule"/>
    <s v="Resursplanering_Schedule_OpenSchedule"/>
    <x v="155"/>
    <m/>
    <m/>
    <m/>
    <s v="EXP Remisser, Resursplanering och Vårdadministration"/>
    <x v="0"/>
    <s v="Grundbehörighet"/>
    <m/>
    <m/>
  </r>
  <r>
    <x v="13"/>
    <x v="20"/>
    <s v="Rättighetsnod"/>
    <x v="60"/>
    <x v="99"/>
    <s v="Resursplanering_PlanAction"/>
    <s v="Resursplanering_PlanAction_SavePlanAction"/>
    <x v="142"/>
    <m/>
    <m/>
    <m/>
    <s v="EXP Remisser, Resursplanering och Vårdadministration"/>
    <x v="0"/>
    <s v="Grundbehörighet"/>
    <m/>
    <m/>
  </r>
  <r>
    <x v="13"/>
    <x v="20"/>
    <s v="Rättighetsnod"/>
    <x v="60"/>
    <x v="101"/>
    <s v="Resursplanering_PlanAction"/>
    <s v="Resursplanering_PlanAction_OpenPlanAction"/>
    <x v="144"/>
    <m/>
    <m/>
    <m/>
    <s v="EXP Remisser, Resursplanering och Vårdadministration"/>
    <x v="0"/>
    <s v="Grundbehörighet"/>
    <m/>
    <m/>
  </r>
  <r>
    <x v="13"/>
    <x v="20"/>
    <s v="Rättighetsnod"/>
    <x v="60"/>
    <x v="103"/>
    <s v="Resursplanering_PlanAction"/>
    <s v="Resursplanering_PlanAction_OpenPlannedActions"/>
    <x v="147"/>
    <m/>
    <m/>
    <m/>
    <s v="EXP Remisser, Resursplanering och Vårdadministration"/>
    <x v="0"/>
    <s v="Grundbehörighet"/>
    <m/>
    <m/>
  </r>
  <r>
    <x v="13"/>
    <x v="20"/>
    <s v="Rättighetsnod"/>
    <x v="59"/>
    <x v="97"/>
    <s v="Resursplanering_Reservation"/>
    <s v="Resursplanering_Reservation_CancelContact"/>
    <x v="140"/>
    <m/>
    <m/>
    <m/>
    <s v="EXP Remisser, Resursplanering och Vårdadministration"/>
    <x v="0"/>
    <s v="Grundbehörighet"/>
    <m/>
    <m/>
  </r>
  <r>
    <x v="13"/>
    <x v="20"/>
    <s v="Rättighetsnod"/>
    <x v="59"/>
    <x v="98"/>
    <s v="Resursplanering_Reservation"/>
    <s v="Resursplanering_Reservation_Rebook"/>
    <x v="141"/>
    <m/>
    <m/>
    <m/>
    <s v="EXP Remisser, Resursplanering och Vårdadministration"/>
    <x v="0"/>
    <s v="Grundbehörighet"/>
    <m/>
    <m/>
  </r>
  <r>
    <x v="13"/>
    <x v="27"/>
    <s v="Rättighetsnod"/>
    <x v="86"/>
    <x v="3"/>
    <s v="Samtycke_Consent Management"/>
    <s v="Samtycke_Consent Management_Open"/>
    <x v="200"/>
    <m/>
    <m/>
    <m/>
    <s v="EXP Flera"/>
    <x v="0"/>
    <s v="Grundbehörighet"/>
    <m/>
    <m/>
  </r>
  <r>
    <x v="13"/>
    <x v="27"/>
    <s v="Rättighetsnod"/>
    <x v="87"/>
    <x v="0"/>
    <s v="Samtycke_Consent for shared EHR"/>
    <s v="Samtycke_Consent for shared EHR_Read"/>
    <x v="201"/>
    <m/>
    <m/>
    <m/>
    <s v="EXP Flera"/>
    <x v="0"/>
    <s v="Grundbehörighet"/>
    <m/>
    <m/>
  </r>
  <r>
    <x v="13"/>
    <x v="27"/>
    <s v="Rättighetsnod"/>
    <x v="88"/>
    <x v="135"/>
    <s v="Samtycke_Functions for consent för EHR"/>
    <s v="Samtycke_Functions for consent för EHR_Register  "/>
    <x v="202"/>
    <m/>
    <m/>
    <m/>
    <s v="EXP Flera"/>
    <x v="0"/>
    <s v="Grundbehörighet"/>
    <m/>
    <m/>
  </r>
  <r>
    <x v="13"/>
    <x v="27"/>
    <s v="Rättighetsnod"/>
    <x v="88"/>
    <x v="136"/>
    <s v="Samtycke_Functions for consent för EHR"/>
    <s v="Samtycke_Functions for consent för EHR_Revoke"/>
    <x v="203"/>
    <m/>
    <m/>
    <m/>
    <s v="EXP Flera"/>
    <x v="0"/>
    <s v="Grundbehörighet"/>
    <m/>
    <m/>
  </r>
  <r>
    <x v="13"/>
    <x v="27"/>
    <s v="Rättighetsnod"/>
    <x v="88"/>
    <x v="127"/>
    <s v="Samtycke_Functions for consent för EHR"/>
    <s v="Samtycke_Functions for consent för EHR_Invalidate"/>
    <x v="204"/>
    <m/>
    <m/>
    <m/>
    <s v="EXP Flera"/>
    <x v="0"/>
    <s v="Grundbehörighet"/>
    <m/>
    <m/>
  </r>
  <r>
    <x v="13"/>
    <x v="22"/>
    <s v="Rättighetsnod"/>
    <x v="66"/>
    <x v="118"/>
    <s v="Uppmärksamhetssignal_Read attention signal"/>
    <s v="Uppmärksamhetssignal_Read attention signal_Read attention signal"/>
    <x v="162"/>
    <m/>
    <m/>
    <m/>
    <s v="EXP Vårddokumentation"/>
    <x v="0"/>
    <s v="Grundbehörighet"/>
    <m/>
    <m/>
  </r>
  <r>
    <x v="13"/>
    <x v="23"/>
    <s v="Rättighetsnod"/>
    <x v="67"/>
    <x v="121"/>
    <s v="Vårdadministration_Change cash box"/>
    <s v="Vårdadministration_Change cash box_Change"/>
    <x v="165"/>
    <m/>
    <m/>
    <m/>
    <s v="EXP Remisser, Resursplanering och Vårdadministration"/>
    <x v="0"/>
    <s v="Grundbehörighet"/>
    <m/>
    <m/>
  </r>
  <r>
    <x v="13"/>
    <x v="23"/>
    <s v="Rättighetsnod"/>
    <x v="74"/>
    <x v="3"/>
    <s v="Vårdadministration_Contact overview"/>
    <s v="Vårdadministration_Contact overview_Open"/>
    <x v="175"/>
    <m/>
    <m/>
    <m/>
    <s v="EXP Remisser, Resursplanering och Vårdadministration"/>
    <x v="0"/>
    <s v="Grundbehörighet"/>
    <m/>
    <m/>
  </r>
  <r>
    <x v="13"/>
    <x v="23"/>
    <s v="Rättighetsnod"/>
    <x v="68"/>
    <x v="3"/>
    <s v="Vårdadministration_Invalidate"/>
    <s v="Vårdadministration_Invalidate_Open"/>
    <x v="167"/>
    <m/>
    <m/>
    <m/>
    <s v="EXP Remisser, Resursplanering och Vårdadministration"/>
    <x v="0"/>
    <s v="Grundbehörighet"/>
    <m/>
    <m/>
  </r>
  <r>
    <x v="13"/>
    <x v="23"/>
    <s v="Rättighetsnod"/>
    <x v="95"/>
    <x v="3"/>
    <s v="Vårdadministration_Invoice overview"/>
    <s v="Vårdadministration_Invoice overview_Open"/>
    <x v="214"/>
    <m/>
    <m/>
    <m/>
    <s v="EXP Remisser, Resursplanering och Vårdadministration"/>
    <x v="0"/>
    <s v="Grundbehörighet"/>
    <m/>
    <m/>
  </r>
  <r>
    <x v="13"/>
    <x v="23"/>
    <s v="Rättighetsnod"/>
    <x v="72"/>
    <x v="3"/>
    <s v="Vårdadministration_Institutional registration"/>
    <s v="Vårdadministration_Institutional registration_Open"/>
    <x v="172"/>
    <m/>
    <m/>
    <m/>
    <s v="EXP Remisser, Resursplanering och Vårdadministration"/>
    <x v="0"/>
    <s v="Grundbehörighet"/>
    <m/>
    <m/>
  </r>
  <r>
    <x v="13"/>
    <x v="23"/>
    <s v="Rättighetsnod"/>
    <x v="73"/>
    <x v="3"/>
    <s v="Vårdadministration_Counter adminstration"/>
    <s v="Vårdadministration_Counter adminstration_Open"/>
    <x v="174"/>
    <m/>
    <m/>
    <m/>
    <s v="EXP Remisser, Resursplanering och Vårdadministration"/>
    <x v="0"/>
    <s v="Grundbehörighet"/>
    <m/>
    <m/>
  </r>
  <r>
    <x v="13"/>
    <x v="23"/>
    <s v="Rättighetsnod"/>
    <x v="76"/>
    <x v="3"/>
    <s v="Vårdadministration_GoodsSale overview"/>
    <s v="Vårdadministration_GoodsSale overview_Open"/>
    <x v="177"/>
    <m/>
    <m/>
    <m/>
    <s v="EXP Remisser, Resursplanering och Vårdadministration"/>
    <x v="0"/>
    <s v="Grundbehörighet"/>
    <m/>
    <m/>
  </r>
  <r>
    <x v="13"/>
    <x v="23"/>
    <s v="Rättighetsnod"/>
    <x v="77"/>
    <x v="3"/>
    <s v="Vårdadministration_Counter registration"/>
    <s v="Vårdadministration_Counter registration_Open"/>
    <x v="178"/>
    <m/>
    <m/>
    <m/>
    <s v="EXP Remisser, Resursplanering och Vårdadministration"/>
    <x v="0"/>
    <s v="Grundbehörighet"/>
    <m/>
    <m/>
  </r>
  <r>
    <x v="13"/>
    <x v="23"/>
    <s v="Rättighetsnod"/>
    <x v="94"/>
    <x v="142"/>
    <s v="Ger behörighet att använda funktionen (knappen) ”Godkänn samtliga för export”"/>
    <s v="Vårdadministration_Ready to export_Enabled"/>
    <x v="213"/>
    <m/>
    <m/>
    <m/>
    <s v="EXP Remisser, Resursplanering och Vårdadministration"/>
    <x v="0"/>
    <s v="Grundbehörighet"/>
    <m/>
    <m/>
  </r>
  <r>
    <x v="13"/>
    <x v="23"/>
    <s v="Rättighetsnod"/>
    <x v="70"/>
    <x v="3"/>
    <s v="Ger behörighet att öppna besökslista"/>
    <s v="Vårdadministration_Occurrence_Open"/>
    <x v="169"/>
    <m/>
    <m/>
    <m/>
    <s v="EXP Remisser, Resursplanering och Vårdadministration"/>
    <x v="0"/>
    <s v="Grundbehörighet"/>
    <m/>
    <m/>
  </r>
  <r>
    <x v="13"/>
    <x v="23"/>
    <s v="Rättighetsnod"/>
    <x v="75"/>
    <x v="3"/>
    <s v="Ger behörighet att öppna registrera koder"/>
    <s v="Vårdadministration_Registrate codes_Open"/>
    <x v="176"/>
    <m/>
    <m/>
    <m/>
    <s v="EXP Remisser, Resursplanering och Vårdadministration"/>
    <x v="0"/>
    <s v="Grundbehörighet"/>
    <m/>
    <m/>
  </r>
  <r>
    <x v="13"/>
    <x v="23"/>
    <s v="Rättighetsnod"/>
    <x v="92"/>
    <x v="141"/>
    <s v="Vårdadministration_Transfercompletion"/>
    <s v="Vårdadministration_Transfercompletion_perform_new_admissions"/>
    <x v="211"/>
    <m/>
    <m/>
    <m/>
    <s v="EXP Remisser, Resursplanering och Vårdadministration"/>
    <x v="0"/>
    <s v="Grundbehörighet"/>
    <m/>
    <m/>
  </r>
  <r>
    <x v="13"/>
    <x v="24"/>
    <s v="Rättighetsnod"/>
    <x v="78"/>
    <x v="3"/>
    <s v="Vårddokumentation_Journal"/>
    <s v="Vårddokumentation_Journal_Open"/>
    <x v="179"/>
    <m/>
    <m/>
    <m/>
    <s v="EXP Vårddokumentation"/>
    <x v="0"/>
    <s v="Grundbehörighet"/>
    <m/>
    <m/>
  </r>
  <r>
    <x v="13"/>
    <x v="24"/>
    <s v="Rättighetsnod"/>
    <x v="78"/>
    <x v="126"/>
    <s v="Vårddokumentation_Journal"/>
    <s v="Vårddokumentation_Journal_Write"/>
    <x v="181"/>
    <m/>
    <m/>
    <m/>
    <s v="EXP Vårddokumentation"/>
    <x v="0"/>
    <s v="Grundbehörighet"/>
    <m/>
    <m/>
  </r>
  <r>
    <x v="13"/>
    <x v="24"/>
    <s v="Rättighetsnod"/>
    <x v="79"/>
    <x v="3"/>
    <s v="Vårddokumentation_PDF"/>
    <s v="Vårddokumentation_PDF_Open"/>
    <x v="182"/>
    <m/>
    <m/>
    <m/>
    <s v="EXP Vårddokumentation"/>
    <x v="0"/>
    <s v="Grundbehörighet"/>
    <m/>
    <m/>
  </r>
  <r>
    <x v="13"/>
    <x v="24"/>
    <s v="Rättighetsnod"/>
    <x v="80"/>
    <x v="127"/>
    <s v="Vårddokumentation_PrintoutReference"/>
    <s v="Vårddokumentation_PrintoutReference_Invalidate"/>
    <x v="183"/>
    <m/>
    <m/>
    <m/>
    <s v="EXP Vårddokumentation"/>
    <x v="0"/>
    <s v="Grundbehörighet"/>
    <m/>
    <m/>
  </r>
  <r>
    <x v="13"/>
    <x v="24"/>
    <s v="Rättighetsnod"/>
    <x v="0"/>
    <x v="0"/>
    <s v="Vårddokumentation_Data"/>
    <s v="Vårddokumentation_Data_Read"/>
    <x v="186"/>
    <m/>
    <m/>
    <m/>
    <s v="EXP Vårddokumentation"/>
    <x v="0"/>
    <s v="Grundbehörighet"/>
    <m/>
    <m/>
  </r>
  <r>
    <x v="13"/>
    <x v="26"/>
    <s v="Rättighetsnod"/>
    <x v="83"/>
    <x v="3"/>
    <s v="Xview_Open"/>
    <s v="Xview_Open_Open"/>
    <x v="190"/>
    <m/>
    <m/>
    <m/>
    <s v="EXP Nationella tjänster"/>
    <x v="1"/>
    <s v=""/>
    <m/>
    <m/>
  </r>
  <r>
    <x v="21"/>
    <x v="0"/>
    <s v="Rättighetsnod"/>
    <x v="0"/>
    <x v="0"/>
    <s v="Aktivetsramverket_Data"/>
    <s v="Aktivetsramverket_Data_Read"/>
    <x v="0"/>
    <m/>
    <m/>
    <m/>
    <s v="EXP Vårddokumentation"/>
    <x v="0"/>
    <s v="Grundbehörighet"/>
    <m/>
    <m/>
  </r>
  <r>
    <x v="21"/>
    <x v="1"/>
    <s v="Rättighetsnod"/>
    <x v="1"/>
    <x v="1"/>
    <s v="Arketyper_ReadClinicalParameters"/>
    <s v="Arketyper_ReadClinicalParameters_ReadClinicalParameters"/>
    <x v="1"/>
    <s v="Denna behörighet bör sättas så att den överensstämmer med läsbehörigheten för annan klinisk data, framför allt journal."/>
    <m/>
    <m/>
    <s v="EXP Vårddokumentation"/>
    <x v="0"/>
    <s v="Grundbehörighet"/>
    <m/>
    <m/>
  </r>
  <r>
    <x v="21"/>
    <x v="1"/>
    <s v="Rättighetsnod"/>
    <x v="2"/>
    <x v="2"/>
    <s v="Arketyper_WriteClinicalParameters"/>
    <s v="Arketyper_WriteClinicalParameters_WriteClinicalParameters"/>
    <x v="2"/>
    <m/>
    <m/>
    <m/>
    <s v="EXP Vårddokumentation"/>
    <x v="0"/>
    <s v="Grundbehörighet"/>
    <m/>
    <m/>
  </r>
  <r>
    <x v="21"/>
    <x v="2"/>
    <s v="Rättighetsnod"/>
    <x v="3"/>
    <x v="3"/>
    <s v="Att göra - Patient_To do - Patient"/>
    <s v="Att göra - Patient_To do - Patient_Open"/>
    <x v="3"/>
    <m/>
    <m/>
    <m/>
    <s v="EXP Vårddokumentation"/>
    <x v="0"/>
    <s v="Grundbehörighet"/>
    <m/>
    <m/>
  </r>
  <r>
    <x v="21"/>
    <x v="3"/>
    <s v="Rättighetsnod"/>
    <x v="4"/>
    <x v="4"/>
    <s v="Bed management_View"/>
    <s v="Bed management_View_OpenBedOverview"/>
    <x v="4"/>
    <m/>
    <m/>
    <m/>
    <s v="EXP Översikter"/>
    <x v="0"/>
    <s v="Grundbehörighet"/>
    <m/>
    <m/>
  </r>
  <r>
    <x v="21"/>
    <x v="4"/>
    <s v="Rättighetsnod"/>
    <x v="5"/>
    <x v="3"/>
    <s v="Beställning_Order window"/>
    <s v="Beställning_Order window_Open"/>
    <x v="5"/>
    <m/>
    <m/>
    <m/>
    <s v="EXP BoS"/>
    <x v="0"/>
    <s v="Grundbehörighet"/>
    <m/>
    <m/>
  </r>
  <r>
    <x v="21"/>
    <x v="4"/>
    <s v="Rättighetsnod"/>
    <x v="5"/>
    <x v="5"/>
    <s v="Beställning_Order window"/>
    <s v="Beställning_Order window_Order"/>
    <x v="6"/>
    <m/>
    <m/>
    <m/>
    <s v="EXP BoS"/>
    <x v="0"/>
    <s v="Grundbehörighet"/>
    <m/>
    <m/>
  </r>
  <r>
    <x v="21"/>
    <x v="5"/>
    <s v="Rättighetsnod"/>
    <x v="8"/>
    <x v="3"/>
    <s v="Beställning och svar_LabList"/>
    <s v="Beställning och svar_LabList_Open"/>
    <x v="14"/>
    <m/>
    <m/>
    <m/>
    <s v="EXP BoS"/>
    <x v="0"/>
    <s v="Grundbehörighet"/>
    <m/>
    <m/>
  </r>
  <r>
    <x v="21"/>
    <x v="5"/>
    <s v="Rättighetsnod"/>
    <x v="14"/>
    <x v="3"/>
    <s v="Beställning och svar_Status"/>
    <s v="Beställning och svar_Status_Open"/>
    <x v="24"/>
    <m/>
    <m/>
    <m/>
    <s v="EXP BoS"/>
    <x v="0"/>
    <s v="Grundbehörighet"/>
    <m/>
    <m/>
  </r>
  <r>
    <x v="21"/>
    <x v="7"/>
    <s v="Rättighetsnod"/>
    <x v="16"/>
    <x v="3"/>
    <s v="Diktering_Opendictation"/>
    <s v="Diktering_Opendictation_Open"/>
    <x v="27"/>
    <m/>
    <m/>
    <m/>
    <s v="EXP Vårddokumentation"/>
    <x v="0"/>
    <s v="Grundbehörighet"/>
    <m/>
    <m/>
  </r>
  <r>
    <x v="21"/>
    <x v="8"/>
    <s v="Rättighetsnod"/>
    <x v="17"/>
    <x v="13"/>
    <s v="E-besök_AllowVideoMeeting"/>
    <s v="E-besök_AllowVideoMeeting_AllowVideoMeeting"/>
    <x v="28"/>
    <m/>
    <m/>
    <m/>
    <s v="EXP Nationella tjänster"/>
    <x v="0"/>
    <s v="Grundbehörighet"/>
    <m/>
    <m/>
  </r>
  <r>
    <x v="21"/>
    <x v="9"/>
    <s v="Rättighetsnod"/>
    <x v="18"/>
    <x v="14"/>
    <s v="Enhetsöversikten_Activity_handler"/>
    <s v="Enhetsöversikten_Activity_handler_Open_Activity_Handler"/>
    <x v="29"/>
    <m/>
    <m/>
    <m/>
    <s v="EXP Översikter"/>
    <x v="0"/>
    <s v="Grundbehörighet"/>
    <m/>
    <m/>
  </r>
  <r>
    <x v="21"/>
    <x v="9"/>
    <s v="Rättighetsnod"/>
    <x v="19"/>
    <x v="15"/>
    <s v="Enhetsöversikten_BedAssignment"/>
    <s v="Enhetsöversikten_BedAssignment_Open_Bedassignment"/>
    <x v="30"/>
    <m/>
    <m/>
    <m/>
    <s v="EXP Översikter"/>
    <x v="0"/>
    <s v="Grundbehörighet"/>
    <m/>
    <m/>
  </r>
  <r>
    <x v="21"/>
    <x v="9"/>
    <s v="Rättighetsnod"/>
    <x v="20"/>
    <x v="16"/>
    <s v="Enhetsöversikten_Contact_Admin"/>
    <s v="Enhetsöversikten_Contact_Admin_Open_Contact_Admin"/>
    <x v="31"/>
    <m/>
    <m/>
    <m/>
    <s v="EXP Översikter"/>
    <x v="0"/>
    <s v="Grundbehörighet"/>
    <m/>
    <m/>
  </r>
  <r>
    <x v="21"/>
    <x v="9"/>
    <s v="Rättighetsnod"/>
    <x v="20"/>
    <x v="17"/>
    <s v="Enhetsöversikten_Contact_Admin"/>
    <s v="Enhetsöversikten_Contact_Admin_Save_Contact_Admin_Data"/>
    <x v="32"/>
    <m/>
    <m/>
    <m/>
    <s v="EXP Översikter"/>
    <x v="0"/>
    <s v="Grundbehörighet"/>
    <m/>
    <m/>
  </r>
  <r>
    <x v="21"/>
    <x v="9"/>
    <s v="Rättighetsnod"/>
    <x v="21"/>
    <x v="18"/>
    <s v="Enhetsöversikten_Emergency_Overview"/>
    <s v="Enhetsöversikten_Emergency_Overview_Open_Emergency_Overview"/>
    <x v="33"/>
    <m/>
    <m/>
    <m/>
    <s v="EXP Översikter"/>
    <x v="0"/>
    <s v="Grundbehörighet"/>
    <m/>
    <m/>
  </r>
  <r>
    <x v="21"/>
    <x v="9"/>
    <s v="Rättighetsnod"/>
    <x v="22"/>
    <x v="19"/>
    <s v="Enhetsöversikten_PatientLog"/>
    <s v="Enhetsöversikten_PatientLog_Open_PatientLog"/>
    <x v="34"/>
    <m/>
    <m/>
    <m/>
    <s v="EXP Översikter"/>
    <x v="0"/>
    <s v="Grundbehörighet"/>
    <m/>
    <m/>
  </r>
  <r>
    <x v="21"/>
    <x v="10"/>
    <s v="Rättighetsnod"/>
    <x v="26"/>
    <x v="3"/>
    <s v="Fraseditor_PhraseEditor"/>
    <s v="Fraseditor_PhraseEditor_Open"/>
    <x v="41"/>
    <m/>
    <m/>
    <m/>
    <s v="EXP Vårddokumentation"/>
    <x v="0"/>
    <s v="Grundbehörighet"/>
    <m/>
    <m/>
  </r>
  <r>
    <x v="21"/>
    <x v="11"/>
    <s v="Rättighetsnod"/>
    <x v="27"/>
    <x v="3"/>
    <s v="Insight_open_insight"/>
    <s v="Insight_open_insight_open"/>
    <x v="42"/>
    <m/>
    <m/>
    <m/>
    <s v="REF Utdata"/>
    <x v="0"/>
    <s v="Grundbehörighet"/>
    <m/>
    <m/>
  </r>
  <r>
    <x v="21"/>
    <x v="11"/>
    <s v="Rättighetsnod"/>
    <x v="28"/>
    <x v="24"/>
    <s v="Insight_list"/>
    <s v="Insight_list_view"/>
    <x v="43"/>
    <m/>
    <m/>
    <m/>
    <s v="REF Utdata"/>
    <x v="0"/>
    <s v="Grundbehörighet"/>
    <m/>
    <m/>
  </r>
  <r>
    <x v="21"/>
    <x v="11"/>
    <s v="Rättighetsnod"/>
    <x v="29"/>
    <x v="25"/>
    <s v="Insight_result"/>
    <s v="Insight_result_export_anonymized_data"/>
    <x v="44"/>
    <s v="Kräver behörighet för_x000a_Grupp Insight_x000a_Rättighetsnod:  List_x000a_Värde: View."/>
    <m/>
    <m/>
    <s v="REF Utdata"/>
    <x v="0"/>
    <s v="Grundbehörighet"/>
    <m/>
    <m/>
  </r>
  <r>
    <x v="21"/>
    <x v="12"/>
    <s v="Rättighetsnod"/>
    <x v="30"/>
    <x v="6"/>
    <s v="Journaltabell_MedicalRecordTable"/>
    <s v="Journaltabell_MedicalRecordTable_Sign"/>
    <x v="45"/>
    <m/>
    <m/>
    <m/>
    <s v="EXP Vårddokumentation"/>
    <x v="0"/>
    <s v="Grundbehörighet"/>
    <m/>
    <m/>
  </r>
  <r>
    <x v="21"/>
    <x v="13"/>
    <s v="Rättighetsnod"/>
    <x v="4"/>
    <x v="26"/>
    <s v="Kliniska översikter_View"/>
    <s v="Kliniska översikter_View_Open Analyse Area"/>
    <x v="46"/>
    <m/>
    <m/>
    <m/>
    <s v="EXP Översikter"/>
    <x v="0"/>
    <s v="Grundbehörighet"/>
    <m/>
    <m/>
  </r>
  <r>
    <x v="21"/>
    <x v="13"/>
    <s v="Rättighetsnod"/>
    <x v="4"/>
    <x v="27"/>
    <s v="Kliniska översikter_View"/>
    <s v="Kliniska översikter_View_Open My overview"/>
    <x v="47"/>
    <m/>
    <m/>
    <m/>
    <s v="EXP Översikter"/>
    <x v="0"/>
    <s v="Grundbehörighet"/>
    <m/>
    <m/>
  </r>
  <r>
    <x v="21"/>
    <x v="13"/>
    <s v="Rättighetsnod"/>
    <x v="4"/>
    <x v="28"/>
    <s v="Kliniska översikter_View"/>
    <s v="Kliniska översikter_View_Open patient overview"/>
    <x v="48"/>
    <m/>
    <m/>
    <m/>
    <s v="EXP Översikter"/>
    <x v="0"/>
    <s v="Grundbehörighet"/>
    <m/>
    <m/>
  </r>
  <r>
    <x v="21"/>
    <x v="14"/>
    <s v="Rättighetsnod"/>
    <x v="31"/>
    <x v="30"/>
    <s v="Link_CaseOverviewAndCaseForView"/>
    <s v="Link_CaseOverviewAndCaseForView_CloseAndActivateCase"/>
    <x v="50"/>
    <m/>
    <m/>
    <m/>
    <s v="EXP LINK"/>
    <x v="0"/>
    <s v="Grundbehörighet"/>
    <m/>
    <m/>
  </r>
  <r>
    <x v="21"/>
    <x v="14"/>
    <s v="Rättighetsnod"/>
    <x v="31"/>
    <x v="31"/>
    <s v="Link_CaseOverviewAndCaseForView"/>
    <s v="Link_CaseOverviewAndCaseForView_InvalidateCase"/>
    <x v="51"/>
    <m/>
    <m/>
    <m/>
    <s v="EXP LINK"/>
    <x v="0"/>
    <s v="Grundbehörighet"/>
    <m/>
    <m/>
  </r>
  <r>
    <x v="21"/>
    <x v="14"/>
    <s v="Rättighetsnod"/>
    <x v="31"/>
    <x v="32"/>
    <s v="Link_CaseOverviewAndCaseForView"/>
    <s v="Link_CaseOverviewAndCaseForView_SendReadyForDischargeMessage"/>
    <x v="52"/>
    <m/>
    <m/>
    <m/>
    <s v="EXP LINK"/>
    <x v="0"/>
    <s v="Grundbehörighet"/>
    <m/>
    <m/>
  </r>
  <r>
    <x v="21"/>
    <x v="14"/>
    <s v="Rättighetsnod"/>
    <x v="31"/>
    <x v="33"/>
    <s v="Link_CaseOverviewAndCaseForView"/>
    <s v="Link_CaseOverviewAndCaseForView_SendUpdatedPlannedDischargeDate"/>
    <x v="53"/>
    <m/>
    <m/>
    <m/>
    <s v="EXP LINK"/>
    <x v="0"/>
    <s v="Grundbehörighet"/>
    <m/>
    <m/>
  </r>
  <r>
    <x v="21"/>
    <x v="14"/>
    <s v="Rättighetsnod"/>
    <x v="31"/>
    <x v="34"/>
    <s v="Link_CaseOverviewAndCaseForView"/>
    <s v="Link_CaseOverviewAndCaseForView_ViewDocumenttationOfPlans"/>
    <x v="54"/>
    <m/>
    <m/>
    <m/>
    <s v="EXP LINK"/>
    <x v="0"/>
    <s v="Grundbehörighet"/>
    <m/>
    <m/>
  </r>
  <r>
    <x v="21"/>
    <x v="14"/>
    <s v="Rättighetsnod"/>
    <x v="31"/>
    <x v="35"/>
    <s v="Link_CaseOverviewAndCaseForView"/>
    <s v="Link_CaseOverviewAndCaseForView_ViewMessages"/>
    <x v="55"/>
    <m/>
    <m/>
    <m/>
    <s v="EXP LINK"/>
    <x v="0"/>
    <s v="Grundbehörighet"/>
    <m/>
    <m/>
  </r>
  <r>
    <x v="21"/>
    <x v="14"/>
    <s v="Rättighetsnod"/>
    <x v="31"/>
    <x v="36"/>
    <s v="Link_CaseOverviewAndCaseForView"/>
    <s v="Link_CaseOverviewAndCaseForView_WriteMessagesTab"/>
    <x v="56"/>
    <m/>
    <m/>
    <m/>
    <s v="EXP LINK"/>
    <x v="0"/>
    <s v="Grundbehörighet"/>
    <m/>
    <m/>
  </r>
  <r>
    <x v="21"/>
    <x v="14"/>
    <s v="Rättighetsnod"/>
    <x v="4"/>
    <x v="38"/>
    <s v="Link_View"/>
    <s v="Link_View_OpenCaseOverview"/>
    <x v="58"/>
    <m/>
    <m/>
    <m/>
    <s v="EXP LINK"/>
    <x v="0"/>
    <s v="Grundbehörighet"/>
    <m/>
    <m/>
  </r>
  <r>
    <x v="21"/>
    <x v="14"/>
    <s v="Rättighetsnod"/>
    <x v="4"/>
    <x v="37"/>
    <s v="Link_View"/>
    <s v="Link_View_OpenCaseForView"/>
    <x v="57"/>
    <m/>
    <m/>
    <m/>
    <s v="EXP LINK"/>
    <x v="0"/>
    <s v="Grundbehörighet"/>
    <m/>
    <m/>
  </r>
  <r>
    <x v="21"/>
    <x v="15"/>
    <s v="Rättighetsnod"/>
    <x v="4"/>
    <x v="41"/>
    <s v="Läkemedel_View"/>
    <s v="Läkemedel_View_Open Medication"/>
    <x v="61"/>
    <m/>
    <m/>
    <m/>
    <s v="EXP Läkemedel"/>
    <x v="0"/>
    <s v="Grundbehörighet"/>
    <m/>
    <m/>
  </r>
  <r>
    <x v="21"/>
    <x v="16"/>
    <s v="Rättighetsnod"/>
    <x v="44"/>
    <x v="67"/>
    <s v="Media Management_Create Media study"/>
    <s v="Media Management_Create Media study_Create"/>
    <x v="99"/>
    <m/>
    <m/>
    <m/>
    <s v="EXP Bildhantering och Multimedia"/>
    <x v="0"/>
    <s v="Grundbehörighet"/>
    <m/>
    <m/>
  </r>
  <r>
    <x v="21"/>
    <x v="16"/>
    <s v="Rättighetsnod"/>
    <x v="45"/>
    <x v="68"/>
    <s v="Media Management_Media overview"/>
    <s v="Media Management_Media overview_Search"/>
    <x v="100"/>
    <m/>
    <m/>
    <m/>
    <s v="EXP Bildhantering och Multimedia"/>
    <x v="0"/>
    <s v="Grundbehörighet"/>
    <m/>
    <m/>
  </r>
  <r>
    <x v="21"/>
    <x v="16"/>
    <s v="Rättighetsnod"/>
    <x v="46"/>
    <x v="3"/>
    <s v="Media Management_Media studies"/>
    <s v="Media Management_Media studies_Open"/>
    <x v="101"/>
    <m/>
    <m/>
    <m/>
    <s v="EXP Bildhantering och Multimedia"/>
    <x v="0"/>
    <s v="Grundbehörighet"/>
    <m/>
    <m/>
  </r>
  <r>
    <x v="21"/>
    <x v="17"/>
    <s v="Rättighetsnod"/>
    <x v="48"/>
    <x v="69"/>
    <s v="Nova_access"/>
    <s v="Nova_access_advanced"/>
    <x v="103"/>
    <m/>
    <m/>
    <m/>
    <s v="EXP Vårddokumentation"/>
    <x v="0"/>
    <s v="Grundbehörighet"/>
    <m/>
    <m/>
  </r>
  <r>
    <x v="21"/>
    <x v="19"/>
    <s v="Rättighetsnod"/>
    <x v="52"/>
    <x v="72"/>
    <s v="Remiss_RequestComponent"/>
    <s v="Remiss_RequestComponent_Accept"/>
    <x v="110"/>
    <s v="OBS! Nedan rättighetsnod måste man komplettera med i sin Behovs- och riskanalys_x000a_Denna rättighet får man automatiskt med _x000a_Grupp: Remiss_x000a_Rättighetsnod: Assesment_x000a_Värde: Accept"/>
    <m/>
    <m/>
    <s v="EXP Remisser, Resursplanering och Vårdadministration"/>
    <x v="0"/>
    <s v="Grundbehörighet"/>
    <m/>
    <m/>
  </r>
  <r>
    <x v="21"/>
    <x v="19"/>
    <s v="Rättighetsnod"/>
    <x v="53"/>
    <x v="72"/>
    <s v="Remiss_Assessment"/>
    <s v="Remiss_Assessment_Accept"/>
    <x v="111"/>
    <s v="OBS! Denna måste man komplettera med i sin Behovs- och riskanalys_x000a_Ger automatiskt rättighet för _x000a_Grupp: Remiss_x000a_Rättighetsnod: RequestComponent_x000a_Värde: Accept"/>
    <m/>
    <m/>
    <s v="EXP Remisser, Resursplanering och Vårdadministration"/>
    <x v="0"/>
    <s v="Grundbehörighet"/>
    <m/>
    <m/>
  </r>
  <r>
    <x v="21"/>
    <x v="19"/>
    <s v="Rättighetsnod"/>
    <x v="54"/>
    <x v="73"/>
    <s v="Remiss_Request"/>
    <s v="Remiss_Request_DeregisterRequest"/>
    <x v="112"/>
    <m/>
    <m/>
    <m/>
    <s v="EXP Remisser, Resursplanering och Vårdadministration"/>
    <x v="0"/>
    <s v="Grundbehörighet"/>
    <m/>
    <m/>
  </r>
  <r>
    <x v="21"/>
    <x v="19"/>
    <s v="Rättighetsnod"/>
    <x v="4"/>
    <x v="74"/>
    <s v="Remiss_View"/>
    <s v="Remiss_View_OpenHandleReceivedRequests"/>
    <x v="113"/>
    <m/>
    <m/>
    <m/>
    <s v="EXP Remisser, Resursplanering och Vårdadministration"/>
    <x v="0"/>
    <s v="Grundbehörighet"/>
    <m/>
    <m/>
  </r>
  <r>
    <x v="21"/>
    <x v="19"/>
    <s v="Rättighetsnod"/>
    <x v="4"/>
    <x v="75"/>
    <s v="Remiss_View"/>
    <s v="Remiss_View_OpenHandleSavedAndSentRequests"/>
    <x v="114"/>
    <m/>
    <m/>
    <m/>
    <s v="EXP Remisser, Resursplanering och Vårdadministration"/>
    <x v="0"/>
    <s v="Grundbehörighet"/>
    <m/>
    <m/>
  </r>
  <r>
    <x v="21"/>
    <x v="19"/>
    <s v="Rättighetsnod"/>
    <x v="54"/>
    <x v="76"/>
    <s v="Remiss_Request"/>
    <s v="Remiss_Request_CancelRequest"/>
    <x v="115"/>
    <m/>
    <m/>
    <m/>
    <s v="EXP Remisser, Resursplanering och Vårdadministration"/>
    <x v="0"/>
    <s v="Grundbehörighet"/>
    <m/>
    <m/>
  </r>
  <r>
    <x v="21"/>
    <x v="19"/>
    <s v="Rättighetsnod"/>
    <x v="54"/>
    <x v="78"/>
    <s v="Remiss_Request"/>
    <s v="Remiss_Request_ViewMedicalInformation"/>
    <x v="117"/>
    <m/>
    <m/>
    <m/>
    <s v="EXP Remisser, Resursplanering och Vårdadministration"/>
    <x v="0"/>
    <s v="Grundbehörighet"/>
    <m/>
    <m/>
  </r>
  <r>
    <x v="21"/>
    <x v="19"/>
    <s v="Rättighetsnod"/>
    <x v="48"/>
    <x v="0"/>
    <s v="Remiss_Access"/>
    <s v="Remiss_Access_Read"/>
    <x v="118"/>
    <m/>
    <m/>
    <m/>
    <s v="EXP Remisser, Resursplanering och Vårdadministration"/>
    <x v="0"/>
    <s v="Grundbehörighet"/>
    <m/>
    <m/>
  </r>
  <r>
    <x v="21"/>
    <x v="19"/>
    <s v="Rättighetsnod"/>
    <x v="55"/>
    <x v="80"/>
    <s v="Remiss_Rejection"/>
    <s v="Remiss_Rejection_SignRejection"/>
    <x v="120"/>
    <s v="OBS! Nedan rättighetsnod måste man komplettera med i sin Behovs- och riskanalys_x000a_Denna behörighet ges automatiskt med _x000a_Grupp: Remiss_x000a_Rättighetsnod: Request_x000a_Värde: SignRequest"/>
    <m/>
    <m/>
    <s v="EXP Remisser, Resursplanering och Vårdadministration"/>
    <x v="0"/>
    <s v="Grundbehörighet"/>
    <m/>
    <m/>
  </r>
  <r>
    <x v="21"/>
    <x v="19"/>
    <s v="Rättighetsnod"/>
    <x v="56"/>
    <x v="81"/>
    <s v="Remiss_Answer"/>
    <s v="Remiss_Answer_SignAnswer"/>
    <x v="121"/>
    <s v="OBS! Nedan rättighetsnod måste man komplettera med i sin Behovs- och riskanalys_x000a_Denna behörighet ges automatiskt med _x000a_Grupp: Remss_x000a_Rättighetsnod: Request_x000a_Värde: SignRequest"/>
    <m/>
    <m/>
    <s v="EXP Remisser, Resursplanering och Vårdadministration"/>
    <x v="0"/>
    <s v="Grundbehörighet"/>
    <m/>
    <m/>
  </r>
  <r>
    <x v="21"/>
    <x v="19"/>
    <s v="Rättighetsnod"/>
    <x v="54"/>
    <x v="82"/>
    <s v="Remiss_Request"/>
    <s v="Remiss_Request_SignRequest"/>
    <x v="122"/>
    <s v="OBS! Nedan rättighetsnoder måste man komplettera med i sin Behovs- och riskanalys_x000a_Ger automatiskt rättigheterna för _x000a_Grupp: Remiss_x000a_Rättighetsnod: Answer_x000a_Värde: SignAnswer_x000a_Grupp: Remiss_x000a_Rättighetsnod: Rejection_x000a_Värde: SignRejection"/>
    <m/>
    <m/>
    <s v="EXP Remisser, Resursplanering och Vårdadministration"/>
    <x v="0"/>
    <s v="Grundbehörighet"/>
    <m/>
    <m/>
  </r>
  <r>
    <x v="21"/>
    <x v="19"/>
    <s v="Rättighetsnod"/>
    <x v="53"/>
    <x v="8"/>
    <s v="Remiss_Assessment"/>
    <s v="Remiss_Assessment_Save"/>
    <x v="124"/>
    <m/>
    <m/>
    <m/>
    <s v="EXP Remisser, Resursplanering och Vårdadministration"/>
    <x v="0"/>
    <s v="Grundbehörighet"/>
    <m/>
    <m/>
  </r>
  <r>
    <x v="21"/>
    <x v="19"/>
    <s v="Rättighetsnod"/>
    <x v="55"/>
    <x v="84"/>
    <s v="Remiss_Rejection"/>
    <s v="Remiss_Rejection_SendUnsignedRejection"/>
    <x v="125"/>
    <m/>
    <m/>
    <m/>
    <s v="EXP Remisser, Resursplanering och Vårdadministration"/>
    <x v="0"/>
    <s v="Grundbehörighet"/>
    <m/>
    <m/>
  </r>
  <r>
    <x v="21"/>
    <x v="19"/>
    <s v="Rättighetsnod"/>
    <x v="53"/>
    <x v="85"/>
    <s v="Remiss_Assessment"/>
    <s v="Remiss_Assessment_Cancel"/>
    <x v="126"/>
    <m/>
    <m/>
    <m/>
    <s v="EXP Remisser, Resursplanering och Vårdadministration"/>
    <x v="0"/>
    <s v="Grundbehörighet"/>
    <m/>
    <m/>
  </r>
  <r>
    <x v="21"/>
    <x v="19"/>
    <s v="Rättighetsnod"/>
    <x v="55"/>
    <x v="87"/>
    <s v="Remiss_Rejection"/>
    <s v="Remiss_Rejection_RejectionReadyToSign"/>
    <x v="129"/>
    <s v="Grupp: Remiss_x000a_Rättighetsnod: Rejection_x000a_Värde: SignRejection _x000a_är överordnad denna behörighet"/>
    <m/>
    <m/>
    <s v="EXP Remisser, Resursplanering och Vårdadministration"/>
    <x v="0"/>
    <s v="Grundbehörighet"/>
    <m/>
    <m/>
  </r>
  <r>
    <x v="21"/>
    <x v="19"/>
    <s v="Rättighetsnod"/>
    <x v="56"/>
    <x v="86"/>
    <s v="Remiss_Answer"/>
    <s v="Remiss_Answer_ReadyToSign"/>
    <x v="130"/>
    <s v="Grupp: Remiss_x000a_Rättighetsnod: Answer_x000a_Värde: SignAnswer _x000a_är överordnad denna rättighet"/>
    <m/>
    <m/>
    <s v="EXP Remisser, Resursplanering och Vårdadministration"/>
    <x v="0"/>
    <s v="Grundbehörighet"/>
    <m/>
    <m/>
  </r>
  <r>
    <x v="21"/>
    <x v="19"/>
    <s v="Rättighetsnod"/>
    <x v="54"/>
    <x v="88"/>
    <s v="Remiss_Request"/>
    <s v="Remiss_Request_ForwardRequest"/>
    <x v="131"/>
    <m/>
    <m/>
    <m/>
    <s v="EXP Remisser, Resursplanering och Vårdadministration"/>
    <x v="0"/>
    <s v="Grundbehörighet"/>
    <m/>
    <m/>
  </r>
  <r>
    <x v="21"/>
    <x v="19"/>
    <s v="Rättighetsnod"/>
    <x v="4"/>
    <x v="89"/>
    <s v="Remiss_View"/>
    <s v="Remiss_View_OpenReceivedRequests"/>
    <x v="132"/>
    <m/>
    <m/>
    <m/>
    <s v="EXP Remisser, Resursplanering och Vårdadministration"/>
    <x v="0"/>
    <s v="Grundbehörighet"/>
    <m/>
    <m/>
  </r>
  <r>
    <x v="21"/>
    <x v="19"/>
    <s v="Rättighetsnod"/>
    <x v="4"/>
    <x v="90"/>
    <s v="Remiss_View"/>
    <s v="Remiss_View_OpenSavedAndSentRequests"/>
    <x v="133"/>
    <m/>
    <m/>
    <m/>
    <s v="EXP Remisser, Resursplanering och Vårdadministration"/>
    <x v="0"/>
    <s v="Grundbehörighet"/>
    <m/>
    <m/>
  </r>
  <r>
    <x v="21"/>
    <x v="20"/>
    <s v="Rättighetsnod"/>
    <x v="57"/>
    <x v="91"/>
    <s v="Resursplanering_Scheme"/>
    <s v="Resursplanering_Scheme_EditOfferScheme"/>
    <x v="134"/>
    <m/>
    <m/>
    <m/>
    <s v="EXP Remisser, Resursplanering och Vårdadministration"/>
    <x v="0"/>
    <s v="Grundbehörighet"/>
    <m/>
    <m/>
  </r>
  <r>
    <x v="21"/>
    <x v="20"/>
    <s v="Rättighetsnod"/>
    <x v="57"/>
    <x v="92"/>
    <s v="Resursplanering_Scheme"/>
    <s v="Resursplanering_Scheme_EditResourceScheme"/>
    <x v="135"/>
    <m/>
    <m/>
    <m/>
    <s v="EXP Remisser, Resursplanering och Vårdadministration"/>
    <x v="0"/>
    <s v="Grundbehörighet"/>
    <m/>
    <m/>
  </r>
  <r>
    <x v="21"/>
    <x v="20"/>
    <s v="Rättighetsnod"/>
    <x v="58"/>
    <x v="93"/>
    <s v="Resursplanering_Schedule"/>
    <s v="Resursplanering_Schedule_bookAction"/>
    <x v="136"/>
    <m/>
    <m/>
    <m/>
    <s v="EXP Remisser, Resursplanering och Vårdadministration"/>
    <x v="0"/>
    <s v="Grundbehörighet"/>
    <m/>
    <m/>
  </r>
  <r>
    <x v="21"/>
    <x v="20"/>
    <s v="Rättighetsnod"/>
    <x v="58"/>
    <x v="94"/>
    <s v="Resursplanering_Schedule"/>
    <s v="Resursplanering_Schedule_Unbook"/>
    <x v="137"/>
    <m/>
    <m/>
    <m/>
    <s v="EXP Remisser, Resursplanering och Vårdadministration"/>
    <x v="0"/>
    <s v="Grundbehörighet"/>
    <m/>
    <m/>
  </r>
  <r>
    <x v="21"/>
    <x v="20"/>
    <s v="Rättighetsnod"/>
    <x v="58"/>
    <x v="95"/>
    <s v="Resursplanering_Schedule"/>
    <s v="Resursplanering_Schedule_Book"/>
    <x v="138"/>
    <m/>
    <m/>
    <m/>
    <s v="EXP Remisser, Resursplanering och Vårdadministration"/>
    <x v="0"/>
    <s v="Grundbehörighet"/>
    <m/>
    <m/>
  </r>
  <r>
    <x v="21"/>
    <x v="20"/>
    <s v="Rättighetsnod"/>
    <x v="58"/>
    <x v="96"/>
    <s v="Resursplanering_Schedule"/>
    <s v="Resursplanering_Schedule_PrintSchedule"/>
    <x v="139"/>
    <m/>
    <m/>
    <m/>
    <s v="EXP Remisser, Resursplanering och Vårdadministration"/>
    <x v="0"/>
    <s v="Grundbehörighet"/>
    <m/>
    <m/>
  </r>
  <r>
    <x v="21"/>
    <x v="20"/>
    <s v="Rättighetsnod"/>
    <x v="60"/>
    <x v="99"/>
    <s v="Resursplanering_PlanAction"/>
    <s v="Resursplanering_PlanAction_SavePlanAction"/>
    <x v="142"/>
    <m/>
    <m/>
    <m/>
    <s v="EXP Remisser, Resursplanering och Vårdadministration"/>
    <x v="0"/>
    <s v="Grundbehörighet"/>
    <m/>
    <m/>
  </r>
  <r>
    <x v="21"/>
    <x v="20"/>
    <s v="Rättighetsnod"/>
    <x v="58"/>
    <x v="100"/>
    <s v="Resursplanering_Schedule"/>
    <s v="Resursplanering_Schedule_BlockScheduledOffer"/>
    <x v="143"/>
    <m/>
    <m/>
    <m/>
    <s v="EXP Remisser, Resursplanering och Vårdadministration"/>
    <x v="0"/>
    <s v="Grundbehörighet"/>
    <m/>
    <m/>
  </r>
  <r>
    <x v="21"/>
    <x v="20"/>
    <s v="Rättighetsnod"/>
    <x v="60"/>
    <x v="101"/>
    <s v="Resursplanering_PlanAction"/>
    <s v="Resursplanering_PlanAction_OpenPlanAction"/>
    <x v="144"/>
    <m/>
    <m/>
    <m/>
    <s v="EXP Remisser, Resursplanering och Vårdadministration"/>
    <x v="0"/>
    <s v="Grundbehörighet"/>
    <m/>
    <m/>
  </r>
  <r>
    <x v="21"/>
    <x v="20"/>
    <s v="Rättighetsnod"/>
    <x v="57"/>
    <x v="102"/>
    <s v="Resursplanering_Scheme"/>
    <s v="Resursplanering_Scheme_ReadResourceAssignment"/>
    <x v="145"/>
    <m/>
    <m/>
    <m/>
    <s v="EXP Remisser, Resursplanering och Vårdadministration"/>
    <x v="0"/>
    <s v="Grundbehörighet"/>
    <m/>
    <m/>
  </r>
  <r>
    <x v="21"/>
    <x v="20"/>
    <s v="Rättighetsnod"/>
    <x v="60"/>
    <x v="103"/>
    <s v="Resursplanering_PlanAction"/>
    <s v="Resursplanering_PlanAction_OpenPlannedActions"/>
    <x v="147"/>
    <m/>
    <m/>
    <m/>
    <s v="EXP Remisser, Resursplanering och Vårdadministration"/>
    <x v="0"/>
    <s v="Grundbehörighet"/>
    <m/>
    <m/>
  </r>
  <r>
    <x v="21"/>
    <x v="20"/>
    <s v="Rättighetsnod"/>
    <x v="57"/>
    <x v="105"/>
    <s v="Resursplanering_Scheme"/>
    <s v="Resursplanering_Scheme_ReadOfferScheme"/>
    <x v="149"/>
    <m/>
    <m/>
    <m/>
    <s v="EXP Remisser, Resursplanering och Vårdadministration"/>
    <x v="0"/>
    <s v="Grundbehörighet"/>
    <m/>
    <m/>
  </r>
  <r>
    <x v="21"/>
    <x v="20"/>
    <s v="Rättighetsnod"/>
    <x v="57"/>
    <x v="109"/>
    <s v="Resursplanering_Scheme"/>
    <s v="Resursplanering_Scheme_ReadResourceScheme"/>
    <x v="153"/>
    <m/>
    <m/>
    <m/>
    <s v="EXP Remisser, Resursplanering och Vårdadministration"/>
    <x v="0"/>
    <s v="Grundbehörighet"/>
    <m/>
    <m/>
  </r>
  <r>
    <x v="21"/>
    <x v="20"/>
    <s v="Rättighetsnod"/>
    <x v="58"/>
    <x v="111"/>
    <s v="Resursplanering_Schedule"/>
    <s v="Resursplanering_Schedule_OpenSchedule"/>
    <x v="155"/>
    <m/>
    <m/>
    <m/>
    <s v="EXP Remisser, Resursplanering och Vårdadministration"/>
    <x v="0"/>
    <s v="Grundbehörighet"/>
    <m/>
    <m/>
  </r>
  <r>
    <x v="21"/>
    <x v="22"/>
    <s v="Rättighetsnod"/>
    <x v="66"/>
    <x v="118"/>
    <s v="Uppmärksamhetssignal_Read attention signal"/>
    <s v="Uppmärksamhetssignal_Read attention signal_Read attention signal"/>
    <x v="162"/>
    <m/>
    <m/>
    <m/>
    <s v="EXP Vårddokumentation"/>
    <x v="0"/>
    <s v="Grundbehörighet"/>
    <m/>
    <m/>
  </r>
  <r>
    <x v="21"/>
    <x v="23"/>
    <s v="Rättighetsnod"/>
    <x v="70"/>
    <x v="3"/>
    <s v="Vårdadministration_Occurrence"/>
    <s v="Vårdadministration_Occurrence_Open"/>
    <x v="169"/>
    <m/>
    <m/>
    <m/>
    <s v="EXP Remisser, Resursplanering och Vårdadministration"/>
    <x v="0"/>
    <s v="Grundbehörighet"/>
    <m/>
    <m/>
  </r>
  <r>
    <x v="21"/>
    <x v="23"/>
    <s v="Rättighetsnod"/>
    <x v="74"/>
    <x v="3"/>
    <s v="Vårdadministration_Contact overview"/>
    <s v="Vårdadministration_Contact overview_Open"/>
    <x v="175"/>
    <m/>
    <m/>
    <m/>
    <s v="EXP Remisser, Resursplanering och Vårdadministration"/>
    <x v="0"/>
    <s v="Grundbehörighet"/>
    <m/>
    <m/>
  </r>
  <r>
    <x v="21"/>
    <x v="23"/>
    <s v="Rättighetsnod"/>
    <x v="75"/>
    <x v="3"/>
    <s v="Vårdadministration_Registrate codes"/>
    <s v="Vårdadministration_Registrate codes_Open"/>
    <x v="176"/>
    <m/>
    <m/>
    <m/>
    <s v="EXP Remisser, Resursplanering och Vårdadministration"/>
    <x v="0"/>
    <s v="Grundbehörighet"/>
    <m/>
    <m/>
  </r>
  <r>
    <x v="21"/>
    <x v="24"/>
    <s v="Rättighetsnod"/>
    <x v="80"/>
    <x v="127"/>
    <s v="Vårddokumentation_PrintoutReference"/>
    <s v="Vårddokumentation_PrintoutReference_Invalidate"/>
    <x v="183"/>
    <m/>
    <m/>
    <m/>
    <s v="EXP Vårddokumentation"/>
    <x v="0"/>
    <s v="Grundbehörighet"/>
    <m/>
    <m/>
  </r>
  <r>
    <x v="21"/>
    <x v="24"/>
    <s v="Rättighetsnod"/>
    <x v="78"/>
    <x v="3"/>
    <s v="Vårddokumentation_Journal"/>
    <s v="Vårddokumentation_Journal_Open"/>
    <x v="179"/>
    <m/>
    <m/>
    <m/>
    <s v="EXP Vårddokumentation"/>
    <x v="0"/>
    <s v="Grundbehörighet"/>
    <m/>
    <m/>
  </r>
  <r>
    <x v="21"/>
    <x v="24"/>
    <s v="Rättighetsnod"/>
    <x v="79"/>
    <x v="3"/>
    <s v="Vårddokumentation_PDF"/>
    <s v="Vårddokumentation_PDF_Open"/>
    <x v="182"/>
    <m/>
    <m/>
    <m/>
    <s v="EXP Vårddokumentation"/>
    <x v="0"/>
    <s v="Grundbehörighet"/>
    <m/>
    <m/>
  </r>
  <r>
    <x v="21"/>
    <x v="24"/>
    <s v="Rättighetsnod"/>
    <x v="78"/>
    <x v="130"/>
    <s v="Vårddokumentation_Journal"/>
    <s v="Vårddokumentation_Journal_CounterSign"/>
    <x v="187"/>
    <m/>
    <m/>
    <m/>
    <s v="EXP Vårddokumentation"/>
    <x v="0"/>
    <s v="Grundbehörighet"/>
    <m/>
    <m/>
  </r>
  <r>
    <x v="21"/>
    <x v="24"/>
    <s v="Rättighetsnod"/>
    <x v="0"/>
    <x v="0"/>
    <s v="Vårddokumentation_Data"/>
    <s v="Vårddokumentation_Data_Read"/>
    <x v="186"/>
    <m/>
    <m/>
    <m/>
    <s v="EXP Vårddokumentation"/>
    <x v="0"/>
    <s v="Grundbehörighet"/>
    <m/>
    <m/>
  </r>
  <r>
    <x v="21"/>
    <x v="24"/>
    <s v="Rättighetsnod"/>
    <x v="78"/>
    <x v="6"/>
    <s v="Vårddokumentation_Journal"/>
    <s v="Vårddokumentation_Journal_Sign"/>
    <x v="180"/>
    <m/>
    <m/>
    <m/>
    <s v="EXP Vårddokumentation"/>
    <x v="0"/>
    <s v="Grundbehörighet"/>
    <m/>
    <m/>
  </r>
  <r>
    <x v="21"/>
    <x v="24"/>
    <s v="Rättighetsnod"/>
    <x v="78"/>
    <x v="126"/>
    <s v="Vårddokumentation_Journal"/>
    <s v="Vårddokumentation_Journal_Write"/>
    <x v="181"/>
    <m/>
    <m/>
    <m/>
    <s v="EXP Vårddokumentation"/>
    <x v="0"/>
    <s v="Grundbehörighet"/>
    <m/>
    <m/>
  </r>
  <r>
    <x v="21"/>
    <x v="25"/>
    <s v="Rättighetsnod"/>
    <x v="81"/>
    <x v="6"/>
    <s v="Vätskebalans_Fluidregistration"/>
    <s v="Vätskebalans_Fluidregistration_Sign"/>
    <x v="188"/>
    <m/>
    <m/>
    <m/>
    <s v="EXP Översikter"/>
    <x v="0"/>
    <s v="Grundbehörighet"/>
    <m/>
    <m/>
  </r>
  <r>
    <x v="21"/>
    <x v="26"/>
    <s v="Rättighetsnod"/>
    <x v="83"/>
    <x v="3"/>
    <s v="Xview_Open"/>
    <s v="Xview_Open_Open"/>
    <x v="190"/>
    <m/>
    <m/>
    <m/>
    <s v="EXP Nationella tjänster"/>
    <x v="0"/>
    <s v="Grundbehörighet"/>
    <m/>
    <m/>
  </r>
  <r>
    <x v="21"/>
    <x v="21"/>
    <s v="Rättighetsnod"/>
    <x v="61"/>
    <x v="104"/>
    <s v="Hälsoärende_Health Issue"/>
    <s v="Hälsoärende_Health Issue_Close Health issue"/>
    <x v="148"/>
    <m/>
    <m/>
    <m/>
    <s v="EXP Remisser, Resursplanering och Vårdadministration"/>
    <x v="0"/>
    <s v="Grundbehörighet"/>
    <m/>
    <m/>
  </r>
  <r>
    <x v="21"/>
    <x v="21"/>
    <s v="Rättighetsnod"/>
    <x v="61"/>
    <x v="106"/>
    <s v="Hälsoärende_Health Issue"/>
    <s v="Hälsoärende_Health Issue_Create new health issue"/>
    <x v="150"/>
    <m/>
    <m/>
    <m/>
    <s v="EXP Remisser, Resursplanering och Vårdadministration"/>
    <x v="0"/>
    <s v="Grundbehörighet"/>
    <m/>
    <m/>
  </r>
  <r>
    <x v="21"/>
    <x v="21"/>
    <s v="Rättighetsnod"/>
    <x v="61"/>
    <x v="108"/>
    <s v="Hälsoärende_Health Issue"/>
    <s v="Hälsoärende_Health Issue_Invalidate health issue"/>
    <x v="152"/>
    <m/>
    <m/>
    <m/>
    <s v="EXP Remisser, Resursplanering och Vårdadministration"/>
    <x v="0"/>
    <s v="Grundbehörighet"/>
    <m/>
    <m/>
  </r>
  <r>
    <x v="21"/>
    <x v="21"/>
    <s v="Rättighetsnod"/>
    <x v="61"/>
    <x v="110"/>
    <s v="Hälsoärende_Health Issue"/>
    <s v="Hälsoärende_Health Issue_Merge health issue"/>
    <x v="154"/>
    <m/>
    <m/>
    <m/>
    <s v="EXP Remisser, Resursplanering och Vårdadministration"/>
    <x v="0"/>
    <s v="Grundbehörighet"/>
    <m/>
    <m/>
  </r>
  <r>
    <x v="21"/>
    <x v="21"/>
    <s v="Rättighetsnod"/>
    <x v="61"/>
    <x v="112"/>
    <s v="Hälsoärende_Health Issue"/>
    <s v="Hälsoärende_Health Issue_Refine name"/>
    <x v="156"/>
    <m/>
    <m/>
    <m/>
    <s v="EXP Remisser, Resursplanering och Vårdadministration"/>
    <x v="0"/>
    <s v="Grundbehörighet"/>
    <m/>
    <m/>
  </r>
  <r>
    <x v="21"/>
    <x v="21"/>
    <s v="Rättighetsnod"/>
    <x v="61"/>
    <x v="119"/>
    <s v="Hälsoärende_Health Issue"/>
    <s v="Hälsoärende_Health Issue_Re-open closed health issue"/>
    <x v="163"/>
    <m/>
    <m/>
    <m/>
    <s v="EXP Remisser, Resursplanering och Vårdadministration"/>
    <x v="0"/>
    <s v="Grundbehörighet"/>
    <m/>
    <m/>
  </r>
  <r>
    <x v="21"/>
    <x v="21"/>
    <s v="Rättighetsnod"/>
    <x v="61"/>
    <x v="120"/>
    <s v="Hälsoärende_Health Issue"/>
    <s v="Hälsoärende_Health Issue_Set health issue as chronic"/>
    <x v="164"/>
    <m/>
    <m/>
    <m/>
    <s v="EXP Remisser, Resursplanering och Vårdadministration"/>
    <x v="0"/>
    <s v="Grundbehörighet"/>
    <m/>
    <m/>
  </r>
  <r>
    <x v="21"/>
    <x v="21"/>
    <s v="Rättighetsnod"/>
    <x v="61"/>
    <x v="122"/>
    <s v="Hälsoärende_Health Issue"/>
    <s v="Hälsoärende_Health Issue_Split health issue"/>
    <x v="166"/>
    <m/>
    <m/>
    <m/>
    <s v="EXP Remisser, Resursplanering och Vårdadministration"/>
    <x v="0"/>
    <s v="Grundbehörighet"/>
    <m/>
    <m/>
  </r>
  <r>
    <x v="21"/>
    <x v="21"/>
    <s v="Rättighetsnod"/>
    <x v="69"/>
    <x v="3"/>
    <s v="Hälsoärende_Health Issue Overview"/>
    <s v="Hälsoärende_Health Issue Overview_Open"/>
    <x v="168"/>
    <m/>
    <m/>
    <m/>
    <s v="EXP Remisser, Resursplanering och Vårdadministration"/>
    <x v="0"/>
    <s v="Grundbehörighet"/>
    <m/>
    <m/>
  </r>
  <r>
    <x v="21"/>
    <x v="21"/>
    <s v="Rättighetsnod"/>
    <x v="71"/>
    <x v="123"/>
    <s v="Hälsoärende_Link information to health issue"/>
    <s v="Hälsoärende_Link information to health issue_Link contacts"/>
    <x v="170"/>
    <m/>
    <m/>
    <m/>
    <s v="EXP Remisser, Resursplanering och Vårdadministration"/>
    <x v="0"/>
    <s v="Grundbehörighet"/>
    <m/>
    <m/>
  </r>
  <r>
    <x v="21"/>
    <x v="21"/>
    <s v="Rättighetsnod"/>
    <x v="71"/>
    <x v="124"/>
    <s v="Hälsoärende_Link information to health issue"/>
    <s v="Hälsoärende_Link information to health issue_Link medical record notes"/>
    <x v="171"/>
    <m/>
    <m/>
    <m/>
    <s v="EXP Remisser, Resursplanering och Vårdadministration"/>
    <x v="0"/>
    <s v="Grundbehörighet"/>
    <m/>
    <m/>
  </r>
  <r>
    <x v="21"/>
    <x v="21"/>
    <s v="Rättighetsnod"/>
    <x v="71"/>
    <x v="125"/>
    <s v="Hälsoärende_Link information to health issue"/>
    <s v="Hälsoärende_Link information to health issue_Link referrals and commitments"/>
    <x v="173"/>
    <m/>
    <m/>
    <m/>
    <s v="EXP Remisser, Resursplanering och Vårdadministration"/>
    <x v="0"/>
    <s v="Grundbehörighet"/>
    <m/>
    <m/>
  </r>
  <r>
    <x v="21"/>
    <x v="27"/>
    <s v="Rättighetsnod"/>
    <x v="86"/>
    <x v="3"/>
    <s v="Samtycke_Consent Management"/>
    <s v="Samtycke_Consent Management_Open"/>
    <x v="200"/>
    <m/>
    <m/>
    <m/>
    <s v="EXP Flera"/>
    <x v="0"/>
    <s v="Grundbehörighet"/>
    <m/>
    <m/>
  </r>
  <r>
    <x v="21"/>
    <x v="27"/>
    <s v="Rättighetsnod"/>
    <x v="87"/>
    <x v="0"/>
    <s v="Samtycke_Consent for shared EHR"/>
    <s v="Samtycke_Consent for shared EHR_Read"/>
    <x v="201"/>
    <m/>
    <m/>
    <m/>
    <s v="EXP Flera"/>
    <x v="0"/>
    <s v="Grundbehörighet"/>
    <m/>
    <m/>
  </r>
  <r>
    <x v="21"/>
    <x v="27"/>
    <s v="Rättighetsnod"/>
    <x v="88"/>
    <x v="135"/>
    <s v="Samtycke_Functions for consent för EHR"/>
    <s v="Samtycke_Functions for consent för EHR_Register  "/>
    <x v="202"/>
    <m/>
    <m/>
    <m/>
    <s v="EXP Flera"/>
    <x v="0"/>
    <s v="Grundbehörighet"/>
    <m/>
    <m/>
  </r>
  <r>
    <x v="21"/>
    <x v="27"/>
    <s v="Rättighetsnod"/>
    <x v="88"/>
    <x v="136"/>
    <s v="Samtycke_Functions for consent för EHR"/>
    <s v="Samtycke_Functions for consent för EHR_Revoke"/>
    <x v="203"/>
    <m/>
    <m/>
    <m/>
    <s v="EXP Flera"/>
    <x v="0"/>
    <s v="Grundbehörighet"/>
    <m/>
    <m/>
  </r>
  <r>
    <x v="21"/>
    <x v="27"/>
    <s v="Rättighetsnod"/>
    <x v="88"/>
    <x v="127"/>
    <s v="Samtycke_Functions for consent för EHR"/>
    <s v="Samtycke_Functions for consent för EHR_Invalidate"/>
    <x v="204"/>
    <m/>
    <m/>
    <m/>
    <s v="EXP Flera"/>
    <x v="0"/>
    <s v="Grundbehörighet"/>
    <m/>
    <m/>
  </r>
  <r>
    <x v="21"/>
    <x v="15"/>
    <s v="Rättighetsnod"/>
    <x v="33"/>
    <x v="45"/>
    <s v="Läkemedel_Nutrition products"/>
    <s v="Läkemedel_Nutrition products_Print patient instruction"/>
    <x v="84"/>
    <m/>
    <m/>
    <m/>
    <s v="EXP Läkemedel"/>
    <x v="0"/>
    <s v="Grundbehörighet"/>
    <m/>
    <m/>
  </r>
  <r>
    <x v="21"/>
    <x v="15"/>
    <s v="Rättighetsnod"/>
    <x v="34"/>
    <x v="45"/>
    <s v="Läkemedel_Drugs prescription"/>
    <s v="Läkemedel_Drugs prescription_Print patient instruction"/>
    <x v="65"/>
    <m/>
    <m/>
    <m/>
    <s v="EXP Läkemedel"/>
    <x v="0"/>
    <s v="Grundbehörighet"/>
    <m/>
    <s v="Ger behörighet att skriva ut enbart patientinstruktionen från utkorgen, utan att skriva ut recept "/>
  </r>
  <r>
    <x v="21"/>
    <x v="21"/>
    <s v="Rättighetsnod"/>
    <x v="0"/>
    <x v="0"/>
    <s v="Hälsoärende_Data"/>
    <s v="Hälsoärende_Data_Read"/>
    <x v="146"/>
    <m/>
    <m/>
    <m/>
    <s v="EXP Remisser, Resursplanering och Vårdadministration"/>
    <x v="0"/>
    <s v="Grundbehörighet"/>
    <m/>
    <m/>
  </r>
  <r>
    <x v="21"/>
    <x v="5"/>
    <s v="Rättighetsnod"/>
    <x v="47"/>
    <x v="3"/>
    <s v="Beställning och svar_ResistanceOverview"/>
    <s v="Beställning och svar_ResistanceOverview_Open"/>
    <x v="102"/>
    <m/>
    <m/>
    <m/>
    <s v="EXP BoS"/>
    <x v="0"/>
    <s v="Grundbehörighet"/>
    <m/>
    <m/>
  </r>
  <r>
    <x v="21"/>
    <x v="12"/>
    <s v="Rättighetsnod"/>
    <x v="30"/>
    <x v="129"/>
    <s v="Journaltabell_MedicalRecordTable"/>
    <s v="Journaltabell_MedicalRecordTable_Invalidate Table"/>
    <x v="185"/>
    <m/>
    <m/>
    <m/>
    <s v="EXP Vårddokumentation"/>
    <x v="0"/>
    <s v="Grundbehörighet"/>
    <m/>
    <m/>
  </r>
  <r>
    <x v="21"/>
    <x v="15"/>
    <s v="Rättighetsnod"/>
    <x v="37"/>
    <x v="45"/>
    <s v="Läkemedel_Consumables"/>
    <s v="Läkemedel_Consumables_Print patient instruction"/>
    <x v="71"/>
    <m/>
    <m/>
    <m/>
    <s v="EXP Läkemedel"/>
    <x v="0"/>
    <s v="Grundbehörighet"/>
    <m/>
    <m/>
  </r>
  <r>
    <x v="21"/>
    <x v="20"/>
    <s v="Funktionskloss"/>
    <x v="60"/>
    <x v="162"/>
    <s v="Resursplanering_PlanAction"/>
    <s v="Resursplanering_PlanAction_findPLannedActions"/>
    <x v="245"/>
    <m/>
    <m/>
    <m/>
    <s v="EXP Remisser, Resursplanering och Vårdadministration"/>
    <x v="1"/>
    <s v=""/>
    <m/>
    <m/>
  </r>
  <r>
    <x v="13"/>
    <x v="5"/>
    <s v="Funktionskloss"/>
    <x v="10"/>
    <x v="3"/>
    <s v="Beställning och svar_ManualInput"/>
    <s v="Beställning och svar_ManualInput_Open"/>
    <x v="17"/>
    <m/>
    <m/>
    <m/>
    <s v="EXP BoS"/>
    <x v="1"/>
    <s v=""/>
    <m/>
    <m/>
  </r>
  <r>
    <x v="13"/>
    <x v="5"/>
    <s v="Rättighetsnod"/>
    <x v="12"/>
    <x v="7"/>
    <s v="Beställning och svar_SpecimenBasedRequest"/>
    <s v="Beställning och svar_SpecimenBasedRequest_Finish"/>
    <x v="20"/>
    <m/>
    <m/>
    <m/>
    <s v="EXP BoS"/>
    <x v="1"/>
    <s v=""/>
    <m/>
    <m/>
  </r>
  <r>
    <x v="13"/>
    <x v="9"/>
    <s v="Rättighetsnod"/>
    <x v="24"/>
    <x v="8"/>
    <s v="Enhetsöversikten_Valuables_Window"/>
    <s v="Enhetsöversikten_Valuables_Window_Save"/>
    <x v="38"/>
    <m/>
    <m/>
    <m/>
    <s v="EXP Översikter"/>
    <x v="1"/>
    <s v=""/>
    <m/>
    <m/>
  </r>
  <r>
    <x v="13"/>
    <x v="19"/>
    <s v="Funktionskloss"/>
    <x v="54"/>
    <x v="79"/>
    <s v="Remiss_Request"/>
    <s v="Remiss_Request_SignPaymentAgreement"/>
    <x v="119"/>
    <m/>
    <m/>
    <m/>
    <s v="EXP Remisser, Resursplanering och Vårdadministration"/>
    <x v="1"/>
    <s v=""/>
    <m/>
    <m/>
  </r>
  <r>
    <x v="13"/>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3"/>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13"/>
    <x v="20"/>
    <s v="Funktionskloss"/>
    <x v="59"/>
    <x v="107"/>
    <s v="Resursplanering_Reservation"/>
    <s v="Resursplanering_Reservation_OpenReservation"/>
    <x v="151"/>
    <m/>
    <m/>
    <m/>
    <s v="EXP Remisser, Resursplanering och Vårdadministration"/>
    <x v="1"/>
    <s v=""/>
    <m/>
    <m/>
  </r>
  <r>
    <x v="13"/>
    <x v="23"/>
    <s v="Rättighetsnod"/>
    <x v="92"/>
    <x v="140"/>
    <s v="Vårdadministration_Transfercompletion"/>
    <s v="Vårdadministration_Transfercompletion_perform_admissions_from_emergency"/>
    <x v="210"/>
    <m/>
    <m/>
    <m/>
    <s v="EXP Remisser, Resursplanering och Vårdadministration"/>
    <x v="0"/>
    <s v="Grundbehörighet"/>
    <m/>
    <m/>
  </r>
  <r>
    <x v="13"/>
    <x v="24"/>
    <s v="Rättighetsnod"/>
    <x v="78"/>
    <x v="6"/>
    <s v="Vårddokumentation_Journal"/>
    <s v="Vårddokumentation_Journal_Sign"/>
    <x v="180"/>
    <m/>
    <m/>
    <m/>
    <s v="EXP Vårddokumentation"/>
    <x v="1"/>
    <s v=""/>
    <m/>
    <m/>
  </r>
  <r>
    <x v="0"/>
    <x v="22"/>
    <s v="Rättighetsnod"/>
    <x v="65"/>
    <x v="164"/>
    <s v="Uppmärksamhetssignal_Write treatment and condition"/>
    <s v="Uppmärksamhetssignal_Write treatment and condition_Write treatment"/>
    <x v="247"/>
    <m/>
    <m/>
    <m/>
    <s v="EXP Vårddokumentation"/>
    <x v="0"/>
    <s v="Grundbehörighet"/>
    <m/>
    <m/>
  </r>
  <r>
    <x v="21"/>
    <x v="13"/>
    <s v="Rättighetsnod"/>
    <x v="4"/>
    <x v="29"/>
    <s v="Kliniska översikter_View"/>
    <s v="Kliniska översikter_View_Open management overview"/>
    <x v="49"/>
    <m/>
    <m/>
    <m/>
    <s v="EXP Översikter"/>
    <x v="1"/>
    <s v=""/>
    <m/>
    <m/>
  </r>
  <r>
    <x v="21"/>
    <x v="20"/>
    <s v="Funktionskloss"/>
    <x v="59"/>
    <x v="107"/>
    <s v="Resursplanering_Reservation"/>
    <s v="Resursplanering_Reservation_OpenReservation"/>
    <x v="151"/>
    <m/>
    <m/>
    <m/>
    <s v="EXP Remisser, Resursplanering och Vårdadministration"/>
    <x v="1"/>
    <s v=""/>
    <m/>
    <m/>
  </r>
  <r>
    <x v="21"/>
    <x v="20"/>
    <s v="Rättighetsnod"/>
    <x v="59"/>
    <x v="97"/>
    <s v="Resursplanering_Reservation"/>
    <s v="Resursplanering_Reservation_CancelContact"/>
    <x v="140"/>
    <m/>
    <m/>
    <m/>
    <s v="EXP Remisser, Resursplanering och Vårdadministration"/>
    <x v="1"/>
    <s v=""/>
    <m/>
    <m/>
  </r>
  <r>
    <x v="21"/>
    <x v="20"/>
    <s v="Rättighetsnod"/>
    <x v="59"/>
    <x v="98"/>
    <s v="Resursplanering_Reservation"/>
    <s v="Resursplanering_Reservation_Rebook"/>
    <x v="141"/>
    <m/>
    <m/>
    <m/>
    <s v="EXP Remisser, Resursplanering och Vårdadministration"/>
    <x v="1"/>
    <s v=""/>
    <m/>
    <m/>
  </r>
  <r>
    <x v="21"/>
    <x v="5"/>
    <s v="Rättighetsnod"/>
    <x v="6"/>
    <x v="3"/>
    <s v="Beställning och svar_Inbox"/>
    <s v="Beställning och svar_Inbox_Open"/>
    <x v="7"/>
    <m/>
    <m/>
    <m/>
    <s v="EXP BoS"/>
    <x v="1"/>
    <s v=""/>
    <m/>
    <m/>
  </r>
  <r>
    <x v="21"/>
    <x v="5"/>
    <s v="Rättighetsnod"/>
    <x v="7"/>
    <x v="8"/>
    <s v="Beställning och svar_InvestigationBasedRequest"/>
    <s v="Beställning och svar_InvestigationBasedRequest_Save"/>
    <x v="11"/>
    <m/>
    <m/>
    <m/>
    <s v="EXP BoS"/>
    <x v="1"/>
    <s v=""/>
    <m/>
    <m/>
  </r>
  <r>
    <x v="21"/>
    <x v="5"/>
    <s v="Rättighetsnod"/>
    <x v="9"/>
    <x v="3"/>
    <s v="Beställning och svar_LocalAnalysis"/>
    <s v="Beställning och svar_LocalAnalysis_Open"/>
    <x v="16"/>
    <m/>
    <m/>
    <m/>
    <s v="EXP BoS"/>
    <x v="1"/>
    <s v=""/>
    <m/>
    <m/>
  </r>
  <r>
    <x v="21"/>
    <x v="5"/>
    <s v="Rättighetsnod"/>
    <x v="12"/>
    <x v="10"/>
    <s v="Beställning och svar_SpecimenBasedRequest"/>
    <s v="Beställning och svar_SpecimenBasedRequest_EditAdministrativeInfo"/>
    <x v="19"/>
    <m/>
    <m/>
    <m/>
    <s v="EXP BoS"/>
    <x v="1"/>
    <s v=""/>
    <m/>
    <m/>
  </r>
  <r>
    <x v="21"/>
    <x v="5"/>
    <s v="Rättighetsnod"/>
    <x v="12"/>
    <x v="7"/>
    <s v="Beställning och svar_SpecimenBasedRequest"/>
    <s v="Beställning och svar_SpecimenBasedRequest_Finish"/>
    <x v="20"/>
    <m/>
    <m/>
    <m/>
    <s v="EXP BoS"/>
    <x v="1"/>
    <s v=""/>
    <m/>
    <m/>
  </r>
  <r>
    <x v="21"/>
    <x v="5"/>
    <s v="Rättighetsnod"/>
    <x v="12"/>
    <x v="3"/>
    <s v="Beställning och svar_SpecimenBasedRequest"/>
    <s v="Beställning och svar_SpecimenBasedRequest_Open"/>
    <x v="21"/>
    <m/>
    <m/>
    <m/>
    <s v="EXP BoS"/>
    <x v="1"/>
    <s v=""/>
    <m/>
    <m/>
  </r>
  <r>
    <x v="21"/>
    <x v="5"/>
    <s v="Rättighetsnod"/>
    <x v="12"/>
    <x v="8"/>
    <s v="Beställning och svar_SpecimenBasedRequest"/>
    <s v="Beställning och svar_SpecimenBasedRequest_Save"/>
    <x v="22"/>
    <m/>
    <m/>
    <m/>
    <s v="EXP BoS"/>
    <x v="1"/>
    <s v=""/>
    <m/>
    <m/>
  </r>
  <r>
    <x v="21"/>
    <x v="5"/>
    <s v="Rättighetsnod"/>
    <x v="13"/>
    <x v="3"/>
    <s v="Beställning och svar_SpecimenCollection"/>
    <s v="Beställning och svar_SpecimenCollection_Open"/>
    <x v="23"/>
    <m/>
    <m/>
    <m/>
    <s v="EXP BoS"/>
    <x v="1"/>
    <s v=""/>
    <m/>
    <m/>
  </r>
  <r>
    <x v="21"/>
    <x v="19"/>
    <s v="Rättighetsnod"/>
    <x v="54"/>
    <x v="77"/>
    <s v="Remiss_Request"/>
    <s v="Remiss_Request_ReadyToHandle"/>
    <x v="116"/>
    <m/>
    <m/>
    <m/>
    <s v="EXP Remisser, Resursplanering och Vårdadministration"/>
    <x v="1"/>
    <s v=""/>
    <m/>
    <m/>
  </r>
  <r>
    <x v="21"/>
    <x v="19"/>
    <s v="Rättighetsnod"/>
    <x v="56"/>
    <x v="83"/>
    <s v="Remiss_Answer"/>
    <s v="Remiss_Answer_SendUnsigned"/>
    <x v="123"/>
    <m/>
    <m/>
    <m/>
    <s v="EXP Remisser, Resursplanering och Vårdadministration"/>
    <x v="1"/>
    <s v=""/>
    <m/>
    <m/>
  </r>
  <r>
    <x v="20"/>
    <x v="5"/>
    <s v="Funktionskloss"/>
    <x v="10"/>
    <x v="3"/>
    <s v="Beställning och svar_ManualInput"/>
    <s v="Beställning och svar_ManualInput_Open"/>
    <x v="17"/>
    <m/>
    <m/>
    <m/>
    <s v="EXP BoS"/>
    <x v="1"/>
    <s v=""/>
    <m/>
    <m/>
  </r>
  <r>
    <x v="20"/>
    <x v="5"/>
    <s v="Rättighetsnod"/>
    <x v="12"/>
    <x v="7"/>
    <s v="Beställning och svar_SpecimenBasedRequest"/>
    <s v="Beställning och svar_SpecimenBasedRequest_Finish"/>
    <x v="20"/>
    <m/>
    <m/>
    <m/>
    <s v="EXP BoS"/>
    <x v="1"/>
    <s v=""/>
    <m/>
    <m/>
  </r>
  <r>
    <x v="20"/>
    <x v="9"/>
    <s v="Rättighetsnod"/>
    <x v="24"/>
    <x v="8"/>
    <s v="Enhetsöversikten_Valuables_Window"/>
    <s v="Enhetsöversikten_Valuables_Window_Save"/>
    <x v="38"/>
    <m/>
    <m/>
    <m/>
    <s v="EXP Översikter"/>
    <x v="1"/>
    <s v=""/>
    <m/>
    <m/>
  </r>
  <r>
    <x v="20"/>
    <x v="18"/>
    <s v="Funktionskloss"/>
    <x v="50"/>
    <x v="6"/>
    <s v="Operation (TM2) _AnaestheticPlan"/>
    <s v="Operation (TM2) _AnaestheticPlan_Sign"/>
    <x v="248"/>
    <m/>
    <m/>
    <m/>
    <s v="VAL Operation"/>
    <x v="1"/>
    <s v=""/>
    <m/>
    <m/>
  </r>
  <r>
    <x v="20"/>
    <x v="18"/>
    <s v="Funktionskloss"/>
    <x v="50"/>
    <x v="8"/>
    <s v="Operation (TM2) _AnaestheticPlan"/>
    <s v="Operation (TM2) _AnaestheticPlan_Save"/>
    <x v="249"/>
    <m/>
    <m/>
    <m/>
    <s v="VAL Operation"/>
    <x v="1"/>
    <s v=""/>
    <m/>
    <m/>
  </r>
  <r>
    <x v="20"/>
    <x v="18"/>
    <s v="Funktionskloss"/>
    <x v="50"/>
    <x v="3"/>
    <s v="Operation (TM2) _AnaestheticPlan"/>
    <s v="Operation (TM2) _AnaestheticPlan_Open"/>
    <x v="108"/>
    <m/>
    <m/>
    <m/>
    <s v="VAL Operation"/>
    <x v="1"/>
    <s v=""/>
    <m/>
    <m/>
  </r>
  <r>
    <x v="20"/>
    <x v="18"/>
    <s v="Funktionskloss"/>
    <x v="84"/>
    <x v="6"/>
    <s v="Operation (TM2) _ProcedurePlan"/>
    <s v="Operation (TM2) _ProcedurePlan_Sign"/>
    <x v="250"/>
    <m/>
    <m/>
    <m/>
    <s v="VAL Operation"/>
    <x v="1"/>
    <s v=""/>
    <m/>
    <m/>
  </r>
  <r>
    <x v="20"/>
    <x v="18"/>
    <s v="Funktionskloss"/>
    <x v="84"/>
    <x v="8"/>
    <s v="Operation (TM2) _ProcedurePlan"/>
    <s v="Operation (TM2) _ProcedurePlan_Save"/>
    <x v="251"/>
    <m/>
    <m/>
    <m/>
    <s v="VAL Operation"/>
    <x v="1"/>
    <s v=""/>
    <m/>
    <m/>
  </r>
  <r>
    <x v="20"/>
    <x v="18"/>
    <s v="Funktionskloss"/>
    <x v="84"/>
    <x v="131"/>
    <s v="Operation (TM2) _ProcedurePlan"/>
    <s v="Operation (TM2) _ProcedurePlan_Print"/>
    <x v="252"/>
    <m/>
    <m/>
    <m/>
    <s v="VAL Operation"/>
    <x v="1"/>
    <s v=""/>
    <m/>
    <m/>
  </r>
  <r>
    <x v="20"/>
    <x v="18"/>
    <s v="Funktionskloss"/>
    <x v="84"/>
    <x v="3"/>
    <s v="Operation (TM2) _ProcedurePlan"/>
    <s v="Operation (TM2) _ProcedurePlan_Open"/>
    <x v="192"/>
    <m/>
    <m/>
    <m/>
    <s v="VAL Operation"/>
    <x v="1"/>
    <s v=""/>
    <m/>
    <m/>
  </r>
  <r>
    <x v="20"/>
    <x v="18"/>
    <s v="Funktionskloss"/>
    <x v="85"/>
    <x v="8"/>
    <s v="Operation (TM2) _SurgicalRecord"/>
    <s v="Operation (TM2) _SurgicalRecord_Save"/>
    <x v="253"/>
    <m/>
    <m/>
    <m/>
    <s v="VAL Operation"/>
    <x v="1"/>
    <s v=""/>
    <m/>
    <m/>
  </r>
  <r>
    <x v="20"/>
    <x v="18"/>
    <s v="Funktionskloss"/>
    <x v="85"/>
    <x v="6"/>
    <s v="Operation (TM2) _SurgicalRecord"/>
    <s v="Operation (TM2) _SurgicalRecord_Sign"/>
    <x v="254"/>
    <m/>
    <m/>
    <m/>
    <s v="VAL Operation"/>
    <x v="1"/>
    <s v=""/>
    <m/>
    <m/>
  </r>
  <r>
    <x v="20"/>
    <x v="18"/>
    <s v="Funktionskloss"/>
    <x v="49"/>
    <x v="70"/>
    <s v="Operation (TM2) _TheatreCaseConfirmation"/>
    <s v="Operation (TM2) _TheatreCaseConfirmation_Confirm schedule"/>
    <x v="104"/>
    <m/>
    <m/>
    <m/>
    <s v="VAL Operation"/>
    <x v="1"/>
    <s v=""/>
    <m/>
    <m/>
  </r>
  <r>
    <x v="20"/>
    <x v="18"/>
    <s v="Funktionskloss"/>
    <x v="49"/>
    <x v="132"/>
    <s v="Operation (TM2) _TheatreCaseConfirmation"/>
    <s v="Operation (TM2) _TheatreCaseConfirmation_Unconfirm schedule"/>
    <x v="198"/>
    <m/>
    <m/>
    <m/>
    <s v="VAL Operation"/>
    <x v="1"/>
    <s v=""/>
    <m/>
    <m/>
  </r>
  <r>
    <x v="20"/>
    <x v="18"/>
    <s v="Funktionskloss"/>
    <x v="51"/>
    <x v="71"/>
    <s v="Operation (TM2) _WaypointRegistration"/>
    <s v="Operation (TM2) _WaypointRegistration_Register"/>
    <x v="109"/>
    <m/>
    <m/>
    <m/>
    <s v="VAL Operation"/>
    <x v="1"/>
    <s v=""/>
    <m/>
    <m/>
  </r>
  <r>
    <x v="20"/>
    <x v="18"/>
    <s v="Funktionskloss"/>
    <x v="4"/>
    <x v="133"/>
    <s v="Operation (TM2) _View"/>
    <s v="Operation (TM2) _View_Open Program view"/>
    <x v="199"/>
    <m/>
    <m/>
    <m/>
    <s v="VAL Operation"/>
    <x v="1"/>
    <s v=""/>
    <m/>
    <m/>
  </r>
  <r>
    <x v="20"/>
    <x v="18"/>
    <s v="Funktionskloss"/>
    <x v="4"/>
    <x v="134"/>
    <s v="Operation (TM2) _View"/>
    <s v="Operation (TM2) _View_Open Case view"/>
    <x v="58"/>
    <m/>
    <m/>
    <m/>
    <s v="VAL Operation"/>
    <x v="1"/>
    <s v=""/>
    <m/>
    <m/>
  </r>
  <r>
    <x v="20"/>
    <x v="19"/>
    <s v="Funktionskloss"/>
    <x v="54"/>
    <x v="79"/>
    <s v="Remiss_Request"/>
    <s v="Remiss_Request_SignPaymentAgreement"/>
    <x v="119"/>
    <m/>
    <m/>
    <m/>
    <s v="EXP Remisser, Resursplanering och Vårdadministration"/>
    <x v="1"/>
    <s v=""/>
    <m/>
    <m/>
  </r>
  <r>
    <x v="20"/>
    <x v="20"/>
    <s v="Funktionskloss"/>
    <x v="89"/>
    <x v="137"/>
    <s v="Resursplanering_EquipmentPlanning"/>
    <s v="Resursplanering_EquipmentPlanning_Create and Remove"/>
    <x v="205"/>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20"/>
    <x v="20"/>
    <s v="Funktionskloss"/>
    <x v="89"/>
    <x v="138"/>
    <s v="Resursplanering_EquipmentPlanning"/>
    <s v="Resursplanering_EquipmentPlanning_Update"/>
    <x v="206"/>
    <m/>
    <m/>
    <s v="Detta har med TM2 och operationsutrustning att göra och inte resurs i vårdtjänst. "/>
    <s v="EXP Remisser, Resursplanering och Vårdadministration"/>
    <x v="1"/>
    <s v=""/>
    <m/>
    <s v="Angående rättighetsnoderna EquipmentPlanning Create and Remove samt Update så har detta med TM2 och operationsutrustning att göra och inte resurs i vårdtjänst. "/>
  </r>
  <r>
    <x v="20"/>
    <x v="20"/>
    <s v="Funktionskloss"/>
    <x v="59"/>
    <x v="107"/>
    <s v="Resursplanering_Reservation"/>
    <s v="Resursplanering_Reservation_OpenReservation"/>
    <x v="151"/>
    <m/>
    <m/>
    <m/>
    <s v="EXP Remisser, Resursplanering och Vårdadministration"/>
    <x v="1"/>
    <s v=""/>
    <m/>
    <m/>
  </r>
  <r>
    <x v="14"/>
    <x v="0"/>
    <s v="Rättighetsnod"/>
    <x v="0"/>
    <x v="0"/>
    <s v="Aktivetsramverket_Data"/>
    <s v="Aktivetsramverket_Data_Read"/>
    <x v="0"/>
    <m/>
    <m/>
    <m/>
    <s v="EXP Vårddokumentation"/>
    <x v="1"/>
    <s v=""/>
    <m/>
    <m/>
  </r>
  <r>
    <x v="18"/>
    <x v="0"/>
    <s v="Rättighetsnod"/>
    <x v="0"/>
    <x v="0"/>
    <s v="Aktivetsramverket_Data"/>
    <s v="Aktivetsramverket_Data_Read"/>
    <x v="0"/>
    <m/>
    <m/>
    <m/>
    <s v="EXP Vårddokumentation"/>
    <x v="1"/>
    <s v=""/>
    <m/>
    <m/>
  </r>
  <r>
    <x v="12"/>
    <x v="0"/>
    <s v="Rättighetsnod"/>
    <x v="0"/>
    <x v="0"/>
    <s v="Aktivetsramverket_Data"/>
    <s v="Aktivetsramverket_Data_Read"/>
    <x v="0"/>
    <m/>
    <m/>
    <m/>
    <s v="EXP Vårddokumentation"/>
    <x v="1"/>
    <s v=""/>
    <m/>
    <m/>
  </r>
  <r>
    <x v="14"/>
    <x v="1"/>
    <s v="Rättighetsnod"/>
    <x v="1"/>
    <x v="1"/>
    <s v="Arketyper_ReadClinicalParameters"/>
    <s v="Arketyper_ReadClinicalParameters_ReadClinicalParameters"/>
    <x v="1"/>
    <m/>
    <m/>
    <m/>
    <s v="EXP Vårddokumentation"/>
    <x v="1"/>
    <s v=""/>
    <m/>
    <m/>
  </r>
  <r>
    <x v="18"/>
    <x v="1"/>
    <s v="Rättighetsnod"/>
    <x v="1"/>
    <x v="1"/>
    <s v="Arketyper_ReadClinicalParameters"/>
    <s v="Arketyper_ReadClinicalParameters_ReadClinicalParameters"/>
    <x v="1"/>
    <m/>
    <m/>
    <m/>
    <s v="EXP Vårddokumentation"/>
    <x v="1"/>
    <s v=""/>
    <m/>
    <m/>
  </r>
  <r>
    <x v="14"/>
    <x v="1"/>
    <s v="Rättighetsnod"/>
    <x v="2"/>
    <x v="2"/>
    <s v="Arketyper_WriteClinicalParameters"/>
    <s v="Arketyper_WriteClinicalParameters_WriteClinicalParameters"/>
    <x v="2"/>
    <m/>
    <m/>
    <m/>
    <s v="EXP Vårddokumentation"/>
    <x v="1"/>
    <s v=""/>
    <m/>
    <m/>
  </r>
  <r>
    <x v="18"/>
    <x v="1"/>
    <s v="Rättighetsnod"/>
    <x v="2"/>
    <x v="2"/>
    <s v="Arketyper_WriteClinicalParameters"/>
    <s v="Arketyper_WriteClinicalParameters_WriteClinicalParameters"/>
    <x v="2"/>
    <m/>
    <m/>
    <m/>
    <s v="EXP Vårddokumentation"/>
    <x v="1"/>
    <s v=""/>
    <m/>
    <m/>
  </r>
  <r>
    <x v="17"/>
    <x v="1"/>
    <s v="Rättighetsnod"/>
    <x v="2"/>
    <x v="2"/>
    <s v="Arketyper_WriteClinicalParameters"/>
    <s v="Arketyper_WriteClinicalParameters_WriteClinicalParameters"/>
    <x v="2"/>
    <m/>
    <m/>
    <m/>
    <s v="EXP Vårddokumentation"/>
    <x v="1"/>
    <s v=""/>
    <m/>
    <m/>
  </r>
  <r>
    <x v="12"/>
    <x v="1"/>
    <s v="Rättighetsnod"/>
    <x v="2"/>
    <x v="2"/>
    <s v="Arketyper_WriteClinicalParameters"/>
    <s v="Arketyper_WriteClinicalParameters_WriteClinicalParameters"/>
    <x v="2"/>
    <m/>
    <m/>
    <m/>
    <s v="EXP Vårddokumentation"/>
    <x v="1"/>
    <s v=""/>
    <m/>
    <m/>
  </r>
  <r>
    <x v="7"/>
    <x v="1"/>
    <s v="Rättighetsnod"/>
    <x v="2"/>
    <x v="2"/>
    <s v="Arketyper_WriteClinicalParameters"/>
    <s v="Arketyper_WriteClinicalParameters_WriteClinicalParameters"/>
    <x v="2"/>
    <m/>
    <m/>
    <m/>
    <s v="EXP Vårddokumentation"/>
    <x v="1"/>
    <s v=""/>
    <m/>
    <m/>
  </r>
  <r>
    <x v="4"/>
    <x v="1"/>
    <s v="Rättighetsnod"/>
    <x v="2"/>
    <x v="2"/>
    <s v="Arketyper_WriteClinicalParameters"/>
    <s v="Arketyper_WriteClinicalParameters_WriteClinicalParameters"/>
    <x v="2"/>
    <m/>
    <m/>
    <m/>
    <s v="EXP Vårddokumentation"/>
    <x v="1"/>
    <s v=""/>
    <m/>
    <m/>
  </r>
  <r>
    <x v="14"/>
    <x v="2"/>
    <s v="Rättighetsnod"/>
    <x v="3"/>
    <x v="3"/>
    <s v="Att göra - Patient_To do - Patient"/>
    <s v="Att göra - Patient_To do - Patient_Open"/>
    <x v="3"/>
    <m/>
    <m/>
    <m/>
    <s v="EXP Vårddokumentation"/>
    <x v="1"/>
    <s v=""/>
    <m/>
    <m/>
  </r>
  <r>
    <x v="18"/>
    <x v="2"/>
    <s v="Rättighetsnod"/>
    <x v="3"/>
    <x v="3"/>
    <s v="Att göra - Patient_To do - Patient"/>
    <s v="Att göra - Patient_To do - Patient_Open"/>
    <x v="3"/>
    <m/>
    <m/>
    <m/>
    <s v="EXP Vårddokumentation"/>
    <x v="1"/>
    <s v=""/>
    <m/>
    <m/>
  </r>
  <r>
    <x v="17"/>
    <x v="2"/>
    <s v="Rättighetsnod"/>
    <x v="3"/>
    <x v="3"/>
    <s v="Att göra - Patient_To do - Patient"/>
    <s v="Att göra - Patient_To do - Patient_Open"/>
    <x v="3"/>
    <m/>
    <m/>
    <m/>
    <s v="EXP Vårddokumentation"/>
    <x v="1"/>
    <s v=""/>
    <m/>
    <m/>
  </r>
  <r>
    <x v="12"/>
    <x v="2"/>
    <s v="Rättighetsnod"/>
    <x v="3"/>
    <x v="3"/>
    <s v="Att göra - Patient_To do - Patient"/>
    <s v="Att göra - Patient_To do - Patient_Open"/>
    <x v="3"/>
    <m/>
    <m/>
    <m/>
    <s v="EXP Vårddokumentation"/>
    <x v="1"/>
    <s v=""/>
    <m/>
    <m/>
  </r>
  <r>
    <x v="14"/>
    <x v="3"/>
    <s v="Rättighetsnod"/>
    <x v="4"/>
    <x v="4"/>
    <s v="Bed management_View"/>
    <s v="Bed management_View_OpenBedOverview"/>
    <x v="4"/>
    <m/>
    <m/>
    <m/>
    <s v="EXP Översikter"/>
    <x v="1"/>
    <s v=""/>
    <m/>
    <m/>
  </r>
  <r>
    <x v="18"/>
    <x v="3"/>
    <s v="Rättighetsnod"/>
    <x v="4"/>
    <x v="4"/>
    <s v="Bed management_View"/>
    <s v="Bed management_View_OpenBedOverview"/>
    <x v="4"/>
    <m/>
    <m/>
    <m/>
    <s v="EXP Översikter"/>
    <x v="1"/>
    <s v=""/>
    <m/>
    <m/>
  </r>
  <r>
    <x v="17"/>
    <x v="3"/>
    <s v="Rättighetsnod"/>
    <x v="4"/>
    <x v="4"/>
    <s v="Bed management_View"/>
    <s v="Bed management_View_OpenBedOverview"/>
    <x v="4"/>
    <m/>
    <m/>
    <m/>
    <s v="EXP Översikter"/>
    <x v="1"/>
    <s v=""/>
    <m/>
    <m/>
  </r>
  <r>
    <x v="14"/>
    <x v="4"/>
    <s v="Rättighetsnod"/>
    <x v="5"/>
    <x v="3"/>
    <s v="Beställning_Order window"/>
    <s v="Beställning_Order window_Open"/>
    <x v="5"/>
    <m/>
    <m/>
    <m/>
    <s v="EXP BoS"/>
    <x v="1"/>
    <s v=""/>
    <m/>
    <m/>
  </r>
  <r>
    <x v="18"/>
    <x v="4"/>
    <s v="Rättighetsnod"/>
    <x v="5"/>
    <x v="3"/>
    <s v="Beställning_Order window"/>
    <s v="Beställning_Order window_Open"/>
    <x v="5"/>
    <m/>
    <m/>
    <m/>
    <s v="EXP BoS"/>
    <x v="1"/>
    <s v=""/>
    <m/>
    <m/>
  </r>
  <r>
    <x v="12"/>
    <x v="4"/>
    <s v="Rättighetsnod"/>
    <x v="5"/>
    <x v="3"/>
    <s v="Beställning_Order window"/>
    <s v="Beställning_Order window_Open"/>
    <x v="5"/>
    <m/>
    <m/>
    <m/>
    <s v="EXP BoS"/>
    <x v="1"/>
    <s v=""/>
    <m/>
    <m/>
  </r>
  <r>
    <x v="14"/>
    <x v="4"/>
    <s v="Rättighetsnod"/>
    <x v="5"/>
    <x v="5"/>
    <s v="Beställning_Order window"/>
    <s v="Beställning_Order window_Order"/>
    <x v="6"/>
    <m/>
    <m/>
    <m/>
    <s v="EXP BoS"/>
    <x v="1"/>
    <s v=""/>
    <m/>
    <m/>
  </r>
  <r>
    <x v="18"/>
    <x v="4"/>
    <s v="Rättighetsnod"/>
    <x v="5"/>
    <x v="5"/>
    <s v="Beställning_Order window"/>
    <s v="Beställning_Order window_Order"/>
    <x v="6"/>
    <m/>
    <m/>
    <m/>
    <s v="EXP BoS"/>
    <x v="1"/>
    <s v=""/>
    <m/>
    <m/>
  </r>
  <r>
    <x v="17"/>
    <x v="4"/>
    <s v="Rättighetsnod"/>
    <x v="5"/>
    <x v="5"/>
    <s v="Beställning_Order window"/>
    <s v="Beställning_Order window_Order"/>
    <x v="6"/>
    <m/>
    <m/>
    <m/>
    <s v="EXP BoS"/>
    <x v="1"/>
    <s v=""/>
    <m/>
    <m/>
  </r>
  <r>
    <x v="12"/>
    <x v="4"/>
    <s v="Rättighetsnod"/>
    <x v="5"/>
    <x v="5"/>
    <s v="Beställning_Order window"/>
    <s v="Beställning_Order window_Order"/>
    <x v="6"/>
    <m/>
    <m/>
    <m/>
    <s v="EXP BoS"/>
    <x v="1"/>
    <s v=""/>
    <m/>
    <m/>
  </r>
  <r>
    <x v="7"/>
    <x v="4"/>
    <s v="Rättighetsnod"/>
    <x v="5"/>
    <x v="5"/>
    <s v="Beställning_Order window"/>
    <s v="Beställning_Order window_Order"/>
    <x v="6"/>
    <m/>
    <m/>
    <m/>
    <s v="EXP BoS"/>
    <x v="1"/>
    <s v=""/>
    <m/>
    <m/>
  </r>
  <r>
    <x v="4"/>
    <x v="4"/>
    <s v="Rättighetsnod"/>
    <x v="5"/>
    <x v="5"/>
    <s v="Beställning_Order window"/>
    <s v="Beställning_Order window_Order"/>
    <x v="6"/>
    <m/>
    <m/>
    <m/>
    <s v="EXP BoS"/>
    <x v="1"/>
    <s v=""/>
    <m/>
    <m/>
  </r>
  <r>
    <x v="14"/>
    <x v="5"/>
    <s v="Rättighetsnod"/>
    <x v="6"/>
    <x v="3"/>
    <s v="Beställning och svar_Inbox"/>
    <s v="Beställning och svar_Inbox_Open"/>
    <x v="7"/>
    <m/>
    <m/>
    <m/>
    <s v="EXP BoS"/>
    <x v="1"/>
    <s v=""/>
    <m/>
    <m/>
  </r>
  <r>
    <x v="18"/>
    <x v="5"/>
    <s v="Rättighetsnod"/>
    <x v="6"/>
    <x v="3"/>
    <s v="Beställning och svar_Inbox"/>
    <s v="Beställning och svar_Inbox_Open"/>
    <x v="7"/>
    <m/>
    <m/>
    <m/>
    <s v="EXP BoS"/>
    <x v="1"/>
    <s v=""/>
    <m/>
    <m/>
  </r>
  <r>
    <x v="12"/>
    <x v="5"/>
    <s v="Rättighetsnod"/>
    <x v="6"/>
    <x v="3"/>
    <s v="Beställning och svar_Inbox"/>
    <s v="Beställning och svar_Inbox_Open"/>
    <x v="7"/>
    <m/>
    <m/>
    <m/>
    <s v="EXP BoS"/>
    <x v="1"/>
    <s v=""/>
    <m/>
    <m/>
  </r>
  <r>
    <x v="7"/>
    <x v="5"/>
    <s v="Rättighetsnod"/>
    <x v="6"/>
    <x v="3"/>
    <s v="Beställning och svar_Inbox"/>
    <s v="Beställning och svar_Inbox_Open"/>
    <x v="7"/>
    <m/>
    <m/>
    <m/>
    <s v="EXP BoS"/>
    <x v="1"/>
    <s v=""/>
    <m/>
    <m/>
  </r>
  <r>
    <x v="4"/>
    <x v="5"/>
    <s v="Rättighetsnod"/>
    <x v="6"/>
    <x v="3"/>
    <s v="Beställning och svar_Inbox"/>
    <s v="Beställning och svar_Inbox_Open"/>
    <x v="7"/>
    <m/>
    <m/>
    <m/>
    <s v="EXP BoS"/>
    <x v="1"/>
    <s v=""/>
    <m/>
    <m/>
  </r>
  <r>
    <x v="8"/>
    <x v="5"/>
    <s v="Rättighetsnod"/>
    <x v="6"/>
    <x v="3"/>
    <s v="Beställning och svar_Inbox"/>
    <s v="Beställning och svar_Inbox_Open"/>
    <x v="7"/>
    <m/>
    <m/>
    <m/>
    <s v="EXP BoS"/>
    <x v="1"/>
    <s v=""/>
    <m/>
    <m/>
  </r>
  <r>
    <x v="14"/>
    <x v="5"/>
    <s v="Rättighetsnod"/>
    <x v="6"/>
    <x v="6"/>
    <s v="Beställning och svar_Inbox"/>
    <s v="Beställning och svar_Inbox_Sign"/>
    <x v="8"/>
    <m/>
    <m/>
    <m/>
    <s v="EXP BoS"/>
    <x v="1"/>
    <s v=""/>
    <m/>
    <m/>
  </r>
  <r>
    <x v="13"/>
    <x v="5"/>
    <s v="Rättighetsnod"/>
    <x v="6"/>
    <x v="6"/>
    <s v="Beställning och svar_Inbox"/>
    <s v="Beställning och svar_Inbox_Sign"/>
    <x v="8"/>
    <m/>
    <m/>
    <m/>
    <s v="EXP BoS"/>
    <x v="1"/>
    <s v=""/>
    <m/>
    <m/>
  </r>
  <r>
    <x v="20"/>
    <x v="5"/>
    <s v="Rättighetsnod"/>
    <x v="6"/>
    <x v="6"/>
    <s v="Beställning och svar_Inbox"/>
    <s v="Beställning och svar_Inbox_Sign"/>
    <x v="8"/>
    <m/>
    <m/>
    <m/>
    <s v="EXP BoS"/>
    <x v="1"/>
    <s v=""/>
    <m/>
    <m/>
  </r>
  <r>
    <x v="18"/>
    <x v="5"/>
    <s v="Rättighetsnod"/>
    <x v="6"/>
    <x v="6"/>
    <s v="Beställning och svar_Inbox"/>
    <s v="Beställning och svar_Inbox_Sign"/>
    <x v="8"/>
    <m/>
    <m/>
    <m/>
    <s v="EXP BoS"/>
    <x v="1"/>
    <s v=""/>
    <m/>
    <m/>
  </r>
  <r>
    <x v="17"/>
    <x v="5"/>
    <s v="Rättighetsnod"/>
    <x v="6"/>
    <x v="6"/>
    <s v="Beställning och svar_Inbox"/>
    <s v="Beställning och svar_Inbox_Sign"/>
    <x v="8"/>
    <m/>
    <m/>
    <m/>
    <s v="EXP BoS"/>
    <x v="1"/>
    <s v=""/>
    <m/>
    <m/>
  </r>
  <r>
    <x v="12"/>
    <x v="5"/>
    <s v="Rättighetsnod"/>
    <x v="6"/>
    <x v="6"/>
    <s v="Beställning och svar_Inbox"/>
    <s v="Beställning och svar_Inbox_Sign"/>
    <x v="8"/>
    <m/>
    <m/>
    <m/>
    <s v="EXP BoS"/>
    <x v="1"/>
    <s v=""/>
    <m/>
    <m/>
  </r>
  <r>
    <x v="7"/>
    <x v="5"/>
    <s v="Rättighetsnod"/>
    <x v="6"/>
    <x v="6"/>
    <s v="Beställning och svar_Inbox"/>
    <s v="Beställning och svar_Inbox_Sign"/>
    <x v="8"/>
    <m/>
    <m/>
    <m/>
    <s v="EXP BoS"/>
    <x v="1"/>
    <s v=""/>
    <m/>
    <m/>
  </r>
  <r>
    <x v="4"/>
    <x v="5"/>
    <s v="Rättighetsnod"/>
    <x v="6"/>
    <x v="6"/>
    <s v="Beställning och svar_Inbox"/>
    <s v="Beställning och svar_Inbox_Sign"/>
    <x v="8"/>
    <m/>
    <m/>
    <m/>
    <s v="EXP BoS"/>
    <x v="1"/>
    <s v=""/>
    <m/>
    <m/>
  </r>
  <r>
    <x v="3"/>
    <x v="5"/>
    <s v="Rättighetsnod"/>
    <x v="6"/>
    <x v="6"/>
    <s v="Beställning och svar_Inbox"/>
    <s v="Beställning och svar_Inbox_Sign"/>
    <x v="8"/>
    <m/>
    <m/>
    <m/>
    <s v="EXP BoS"/>
    <x v="1"/>
    <s v=""/>
    <m/>
    <m/>
  </r>
  <r>
    <x v="21"/>
    <x v="5"/>
    <s v="Rättighetsnod"/>
    <x v="6"/>
    <x v="6"/>
    <s v="Beställning och svar_Inbox"/>
    <s v="Beställning och svar_Inbox_Sign"/>
    <x v="8"/>
    <m/>
    <m/>
    <m/>
    <s v="EXP BoS"/>
    <x v="1"/>
    <s v=""/>
    <m/>
    <m/>
  </r>
  <r>
    <x v="8"/>
    <x v="5"/>
    <s v="Rättighetsnod"/>
    <x v="6"/>
    <x v="6"/>
    <s v="Beställning och svar_Inbox"/>
    <s v="Beställning och svar_Inbox_Sign"/>
    <x v="8"/>
    <m/>
    <m/>
    <m/>
    <s v="EXP BoS"/>
    <x v="1"/>
    <s v=""/>
    <m/>
    <m/>
  </r>
  <r>
    <x v="5"/>
    <x v="5"/>
    <s v="Rättighetsnod"/>
    <x v="6"/>
    <x v="6"/>
    <s v="Beställning och svar_Inbox"/>
    <s v="Beställning och svar_Inbox_Sign"/>
    <x v="8"/>
    <m/>
    <m/>
    <m/>
    <s v="EXP BoS"/>
    <x v="1"/>
    <s v=""/>
    <m/>
    <m/>
  </r>
  <r>
    <x v="14"/>
    <x v="5"/>
    <s v="Rättighetsnod"/>
    <x v="7"/>
    <x v="7"/>
    <s v="Beställning och svar_InvestigationBasedRequest"/>
    <s v="Beställning och svar_InvestigationBasedRequest_Finish"/>
    <x v="9"/>
    <m/>
    <m/>
    <m/>
    <s v="EXP BoS"/>
    <x v="1"/>
    <s v=""/>
    <m/>
    <m/>
  </r>
  <r>
    <x v="13"/>
    <x v="5"/>
    <s v="Rättighetsnod"/>
    <x v="7"/>
    <x v="7"/>
    <s v="Beställning och svar_InvestigationBasedRequest"/>
    <s v="Beställning och svar_InvestigationBasedRequest_Finish"/>
    <x v="9"/>
    <m/>
    <m/>
    <m/>
    <s v="EXP BoS"/>
    <x v="1"/>
    <s v=""/>
    <m/>
    <m/>
  </r>
  <r>
    <x v="20"/>
    <x v="5"/>
    <s v="Rättighetsnod"/>
    <x v="7"/>
    <x v="7"/>
    <s v="Beställning och svar_InvestigationBasedRequest"/>
    <s v="Beställning och svar_InvestigationBasedRequest_Finish"/>
    <x v="9"/>
    <m/>
    <m/>
    <m/>
    <s v="EXP BoS"/>
    <x v="1"/>
    <s v=""/>
    <m/>
    <m/>
  </r>
  <r>
    <x v="18"/>
    <x v="5"/>
    <s v="Rättighetsnod"/>
    <x v="7"/>
    <x v="7"/>
    <s v="Beställning och svar_InvestigationBasedRequest"/>
    <s v="Beställning och svar_InvestigationBasedRequest_Finish"/>
    <x v="9"/>
    <m/>
    <m/>
    <m/>
    <s v="EXP BoS"/>
    <x v="1"/>
    <s v=""/>
    <m/>
    <m/>
  </r>
  <r>
    <x v="17"/>
    <x v="5"/>
    <s v="Rättighetsnod"/>
    <x v="7"/>
    <x v="7"/>
    <s v="Beställning och svar_InvestigationBasedRequest"/>
    <s v="Beställning och svar_InvestigationBasedRequest_Finish"/>
    <x v="9"/>
    <m/>
    <m/>
    <m/>
    <s v="EXP BoS"/>
    <x v="1"/>
    <s v=""/>
    <m/>
    <m/>
  </r>
  <r>
    <x v="12"/>
    <x v="5"/>
    <s v="Rättighetsnod"/>
    <x v="7"/>
    <x v="7"/>
    <s v="Beställning och svar_InvestigationBasedRequest"/>
    <s v="Beställning och svar_InvestigationBasedRequest_Finish"/>
    <x v="9"/>
    <m/>
    <m/>
    <m/>
    <s v="EXP BoS"/>
    <x v="1"/>
    <s v=""/>
    <m/>
    <m/>
  </r>
  <r>
    <x v="6"/>
    <x v="5"/>
    <s v="Rättighetsnod"/>
    <x v="7"/>
    <x v="7"/>
    <s v="Beställning och svar_InvestigationBasedRequest"/>
    <s v="Beställning och svar_InvestigationBasedRequest_Finish"/>
    <x v="9"/>
    <m/>
    <m/>
    <m/>
    <s v="EXP BoS"/>
    <x v="1"/>
    <s v=""/>
    <m/>
    <m/>
  </r>
  <r>
    <x v="10"/>
    <x v="5"/>
    <s v="Rättighetsnod"/>
    <x v="7"/>
    <x v="7"/>
    <s v="Beställning och svar_InvestigationBasedRequest"/>
    <s v="Beställning och svar_InvestigationBasedRequest_Finish"/>
    <x v="9"/>
    <m/>
    <m/>
    <m/>
    <s v="EXP BoS"/>
    <x v="1"/>
    <s v=""/>
    <m/>
    <m/>
  </r>
  <r>
    <x v="7"/>
    <x v="5"/>
    <s v="Rättighetsnod"/>
    <x v="7"/>
    <x v="7"/>
    <s v="Beställning och svar_InvestigationBasedRequest"/>
    <s v="Beställning och svar_InvestigationBasedRequest_Finish"/>
    <x v="9"/>
    <m/>
    <m/>
    <m/>
    <s v="EXP BoS"/>
    <x v="1"/>
    <s v=""/>
    <m/>
    <m/>
  </r>
  <r>
    <x v="4"/>
    <x v="5"/>
    <s v="Rättighetsnod"/>
    <x v="7"/>
    <x v="7"/>
    <s v="Beställning och svar_InvestigationBasedRequest"/>
    <s v="Beställning och svar_InvestigationBasedRequest_Finish"/>
    <x v="9"/>
    <m/>
    <m/>
    <m/>
    <s v="EXP BoS"/>
    <x v="1"/>
    <s v=""/>
    <m/>
    <m/>
  </r>
  <r>
    <x v="2"/>
    <x v="5"/>
    <s v="Rättighetsnod"/>
    <x v="7"/>
    <x v="7"/>
    <s v="Beställning och svar_InvestigationBasedRequest"/>
    <s v="Beställning och svar_InvestigationBasedRequest_Finish"/>
    <x v="9"/>
    <m/>
    <m/>
    <m/>
    <s v="EXP BoS"/>
    <x v="1"/>
    <s v=""/>
    <m/>
    <m/>
  </r>
  <r>
    <x v="1"/>
    <x v="5"/>
    <s v="Rättighetsnod"/>
    <x v="7"/>
    <x v="7"/>
    <s v="Beställning och svar_InvestigationBasedRequest"/>
    <s v="Beställning och svar_InvestigationBasedRequest_Finish"/>
    <x v="9"/>
    <m/>
    <m/>
    <m/>
    <s v="EXP BoS"/>
    <x v="1"/>
    <s v=""/>
    <m/>
    <m/>
  </r>
  <r>
    <x v="11"/>
    <x v="5"/>
    <s v="Rättighetsnod"/>
    <x v="7"/>
    <x v="7"/>
    <s v="Beställning och svar_InvestigationBasedRequest"/>
    <s v="Beställning och svar_InvestigationBasedRequest_Finish"/>
    <x v="9"/>
    <m/>
    <m/>
    <m/>
    <s v="EXP BoS"/>
    <x v="1"/>
    <s v=""/>
    <m/>
    <m/>
  </r>
  <r>
    <x v="9"/>
    <x v="5"/>
    <s v="Rättighetsnod"/>
    <x v="7"/>
    <x v="7"/>
    <s v="Beställning och svar_InvestigationBasedRequest"/>
    <s v="Beställning och svar_InvestigationBasedRequest_Finish"/>
    <x v="9"/>
    <m/>
    <m/>
    <m/>
    <s v="EXP BoS"/>
    <x v="1"/>
    <s v=""/>
    <m/>
    <m/>
  </r>
  <r>
    <x v="3"/>
    <x v="5"/>
    <s v="Rättighetsnod"/>
    <x v="7"/>
    <x v="7"/>
    <s v="Beställning och svar_InvestigationBasedRequest"/>
    <s v="Beställning och svar_InvestigationBasedRequest_Finish"/>
    <x v="9"/>
    <m/>
    <m/>
    <m/>
    <s v="EXP BoS"/>
    <x v="1"/>
    <s v=""/>
    <m/>
    <m/>
  </r>
  <r>
    <x v="21"/>
    <x v="5"/>
    <s v="Rättighetsnod"/>
    <x v="7"/>
    <x v="7"/>
    <s v="Beställning och svar_InvestigationBasedRequest"/>
    <s v="Beställning och svar_InvestigationBasedRequest_Finish"/>
    <x v="9"/>
    <m/>
    <m/>
    <m/>
    <s v="EXP BoS"/>
    <x v="1"/>
    <s v=""/>
    <m/>
    <m/>
  </r>
  <r>
    <x v="8"/>
    <x v="5"/>
    <s v="Rättighetsnod"/>
    <x v="7"/>
    <x v="7"/>
    <s v="Beställning och svar_InvestigationBasedRequest"/>
    <s v="Beställning och svar_InvestigationBasedRequest_Finish"/>
    <x v="9"/>
    <m/>
    <m/>
    <m/>
    <s v="EXP BoS"/>
    <x v="1"/>
    <s v=""/>
    <m/>
    <m/>
  </r>
  <r>
    <x v="5"/>
    <x v="5"/>
    <s v="Rättighetsnod"/>
    <x v="7"/>
    <x v="7"/>
    <s v="Beställning och svar_InvestigationBasedRequest"/>
    <s v="Beställning och svar_InvestigationBasedRequest_Finish"/>
    <x v="9"/>
    <m/>
    <m/>
    <m/>
    <s v="EXP BoS"/>
    <x v="1"/>
    <s v=""/>
    <m/>
    <m/>
  </r>
  <r>
    <x v="14"/>
    <x v="5"/>
    <s v="Rättighetsnod"/>
    <x v="7"/>
    <x v="3"/>
    <s v="Beställning och svar_InvestigationBasedRequest"/>
    <s v="Beställning och svar_InvestigationBasedRequest_Open"/>
    <x v="10"/>
    <m/>
    <m/>
    <m/>
    <s v="EXP BoS"/>
    <x v="1"/>
    <s v=""/>
    <m/>
    <m/>
  </r>
  <r>
    <x v="18"/>
    <x v="5"/>
    <s v="Rättighetsnod"/>
    <x v="7"/>
    <x v="3"/>
    <s v="Beställning och svar_InvestigationBasedRequest"/>
    <s v="Beställning och svar_InvestigationBasedRequest_Open"/>
    <x v="10"/>
    <m/>
    <m/>
    <m/>
    <s v="EXP BoS"/>
    <x v="1"/>
    <s v=""/>
    <m/>
    <m/>
  </r>
  <r>
    <x v="17"/>
    <x v="5"/>
    <s v="Rättighetsnod"/>
    <x v="7"/>
    <x v="3"/>
    <s v="Beställning och svar_InvestigationBasedRequest"/>
    <s v="Beställning och svar_InvestigationBasedRequest_Open"/>
    <x v="10"/>
    <m/>
    <m/>
    <m/>
    <s v="EXP BoS"/>
    <x v="1"/>
    <s v=""/>
    <m/>
    <m/>
  </r>
  <r>
    <x v="12"/>
    <x v="5"/>
    <s v="Rättighetsnod"/>
    <x v="7"/>
    <x v="3"/>
    <s v="Beställning och svar_InvestigationBasedRequest"/>
    <s v="Beställning och svar_InvestigationBasedRequest_Open"/>
    <x v="10"/>
    <m/>
    <m/>
    <m/>
    <s v="EXP BoS"/>
    <x v="1"/>
    <s v=""/>
    <m/>
    <m/>
  </r>
  <r>
    <x v="7"/>
    <x v="5"/>
    <s v="Rättighetsnod"/>
    <x v="7"/>
    <x v="3"/>
    <s v="Beställning och svar_InvestigationBasedRequest"/>
    <s v="Beställning och svar_InvestigationBasedRequest_Open"/>
    <x v="10"/>
    <m/>
    <m/>
    <m/>
    <s v="EXP BoS"/>
    <x v="1"/>
    <s v=""/>
    <m/>
    <m/>
  </r>
  <r>
    <x v="4"/>
    <x v="5"/>
    <s v="Rättighetsnod"/>
    <x v="7"/>
    <x v="3"/>
    <s v="Beställning och svar_InvestigationBasedRequest"/>
    <s v="Beställning och svar_InvestigationBasedRequest_Open"/>
    <x v="10"/>
    <m/>
    <m/>
    <m/>
    <s v="EXP BoS"/>
    <x v="1"/>
    <s v=""/>
    <m/>
    <m/>
  </r>
  <r>
    <x v="21"/>
    <x v="5"/>
    <s v="Rättighetsnod"/>
    <x v="7"/>
    <x v="3"/>
    <s v="Beställning och svar_InvestigationBasedRequest"/>
    <s v="Beställning och svar_InvestigationBasedRequest_Open"/>
    <x v="10"/>
    <m/>
    <m/>
    <m/>
    <s v="EXP BoS"/>
    <x v="1"/>
    <s v=""/>
    <m/>
    <m/>
  </r>
  <r>
    <x v="8"/>
    <x v="5"/>
    <s v="Rättighetsnod"/>
    <x v="7"/>
    <x v="3"/>
    <s v="Beställning och svar_InvestigationBasedRequest"/>
    <s v="Beställning och svar_InvestigationBasedRequest_Open"/>
    <x v="10"/>
    <m/>
    <m/>
    <m/>
    <s v="EXP BoS"/>
    <x v="1"/>
    <s v=""/>
    <m/>
    <m/>
  </r>
  <r>
    <x v="14"/>
    <x v="5"/>
    <s v="Rättighetsnod"/>
    <x v="7"/>
    <x v="8"/>
    <s v="Beställning och svar_InvestigationBasedRequest"/>
    <s v="Beställning och svar_InvestigationBasedRequest_Save"/>
    <x v="11"/>
    <m/>
    <m/>
    <m/>
    <s v="EXP BoS"/>
    <x v="1"/>
    <s v=""/>
    <m/>
    <m/>
  </r>
  <r>
    <x v="18"/>
    <x v="5"/>
    <s v="Rättighetsnod"/>
    <x v="7"/>
    <x v="8"/>
    <s v="Beställning och svar_InvestigationBasedRequest"/>
    <s v="Beställning och svar_InvestigationBasedRequest_Save"/>
    <x v="11"/>
    <m/>
    <m/>
    <m/>
    <s v="EXP BoS"/>
    <x v="1"/>
    <s v=""/>
    <m/>
    <m/>
  </r>
  <r>
    <x v="17"/>
    <x v="5"/>
    <s v="Rättighetsnod"/>
    <x v="7"/>
    <x v="8"/>
    <s v="Beställning och svar_InvestigationBasedRequest"/>
    <s v="Beställning och svar_InvestigationBasedRequest_Save"/>
    <x v="11"/>
    <m/>
    <m/>
    <m/>
    <s v="EXP BoS"/>
    <x v="1"/>
    <s v=""/>
    <m/>
    <m/>
  </r>
  <r>
    <x v="12"/>
    <x v="5"/>
    <s v="Rättighetsnod"/>
    <x v="7"/>
    <x v="8"/>
    <s v="Beställning och svar_InvestigationBasedRequest"/>
    <s v="Beställning och svar_InvestigationBasedRequest_Save"/>
    <x v="11"/>
    <m/>
    <m/>
    <m/>
    <s v="EXP BoS"/>
    <x v="1"/>
    <s v=""/>
    <m/>
    <m/>
  </r>
  <r>
    <x v="7"/>
    <x v="5"/>
    <s v="Rättighetsnod"/>
    <x v="7"/>
    <x v="8"/>
    <s v="Beställning och svar_InvestigationBasedRequest"/>
    <s v="Beställning och svar_InvestigationBasedRequest_Save"/>
    <x v="11"/>
    <m/>
    <m/>
    <m/>
    <s v="EXP BoS"/>
    <x v="1"/>
    <s v=""/>
    <m/>
    <m/>
  </r>
  <r>
    <x v="4"/>
    <x v="5"/>
    <s v="Rättighetsnod"/>
    <x v="7"/>
    <x v="8"/>
    <s v="Beställning och svar_InvestigationBasedRequest"/>
    <s v="Beställning och svar_InvestigationBasedRequest_Save"/>
    <x v="11"/>
    <m/>
    <m/>
    <m/>
    <s v="EXP BoS"/>
    <x v="1"/>
    <s v=""/>
    <m/>
    <m/>
  </r>
  <r>
    <x v="8"/>
    <x v="5"/>
    <s v="Rättighetsnod"/>
    <x v="7"/>
    <x v="8"/>
    <s v="Beställning och svar_InvestigationBasedRequest"/>
    <s v="Beställning och svar_InvestigationBasedRequest_Save"/>
    <x v="11"/>
    <m/>
    <m/>
    <m/>
    <s v="EXP BoS"/>
    <x v="1"/>
    <s v=""/>
    <m/>
    <m/>
  </r>
  <r>
    <x v="14"/>
    <x v="5"/>
    <s v="Rättighetsnod"/>
    <x v="7"/>
    <x v="9"/>
    <s v="Beställning och svar_InvestigationBasedRequest"/>
    <s v="Beställning och svar_InvestigationBasedRequest_Send"/>
    <x v="12"/>
    <m/>
    <m/>
    <m/>
    <s v="EXP BoS"/>
    <x v="1"/>
    <s v=""/>
    <m/>
    <m/>
  </r>
  <r>
    <x v="18"/>
    <x v="5"/>
    <s v="Rättighetsnod"/>
    <x v="7"/>
    <x v="9"/>
    <s v="Beställning och svar_InvestigationBasedRequest"/>
    <s v="Beställning och svar_InvestigationBasedRequest_Send"/>
    <x v="12"/>
    <m/>
    <m/>
    <m/>
    <s v="EXP BoS"/>
    <x v="1"/>
    <s v=""/>
    <m/>
    <m/>
  </r>
  <r>
    <x v="17"/>
    <x v="5"/>
    <s v="Rättighetsnod"/>
    <x v="7"/>
    <x v="9"/>
    <s v="Beställning och svar_InvestigationBasedRequest"/>
    <s v="Beställning och svar_InvestigationBasedRequest_Send"/>
    <x v="12"/>
    <m/>
    <m/>
    <m/>
    <s v="EXP BoS"/>
    <x v="1"/>
    <s v=""/>
    <m/>
    <m/>
  </r>
  <r>
    <x v="12"/>
    <x v="5"/>
    <s v="Rättighetsnod"/>
    <x v="7"/>
    <x v="9"/>
    <s v="Beställning och svar_InvestigationBasedRequest"/>
    <s v="Beställning och svar_InvestigationBasedRequest_Send"/>
    <x v="12"/>
    <m/>
    <m/>
    <m/>
    <s v="EXP BoS"/>
    <x v="1"/>
    <s v=""/>
    <m/>
    <m/>
  </r>
  <r>
    <x v="7"/>
    <x v="5"/>
    <s v="Rättighetsnod"/>
    <x v="7"/>
    <x v="9"/>
    <s v="Beställning och svar_InvestigationBasedRequest"/>
    <s v="Beställning och svar_InvestigationBasedRequest_Send"/>
    <x v="12"/>
    <m/>
    <m/>
    <m/>
    <s v="EXP BoS"/>
    <x v="1"/>
    <s v=""/>
    <m/>
    <m/>
  </r>
  <r>
    <x v="4"/>
    <x v="5"/>
    <s v="Rättighetsnod"/>
    <x v="7"/>
    <x v="9"/>
    <s v="Beställning och svar_InvestigationBasedRequest"/>
    <s v="Beställning och svar_InvestigationBasedRequest_Send"/>
    <x v="12"/>
    <m/>
    <m/>
    <m/>
    <s v="EXP BoS"/>
    <x v="1"/>
    <s v=""/>
    <m/>
    <m/>
  </r>
  <r>
    <x v="3"/>
    <x v="5"/>
    <s v="Rättighetsnod"/>
    <x v="7"/>
    <x v="9"/>
    <s v="Beställning och svar_InvestigationBasedRequest"/>
    <s v="Beställning och svar_InvestigationBasedRequest_Send"/>
    <x v="12"/>
    <m/>
    <m/>
    <m/>
    <s v="EXP BoS"/>
    <x v="1"/>
    <s v=""/>
    <m/>
    <m/>
  </r>
  <r>
    <x v="21"/>
    <x v="5"/>
    <s v="Rättighetsnod"/>
    <x v="7"/>
    <x v="9"/>
    <s v="Beställning och svar_InvestigationBasedRequest"/>
    <s v="Beställning och svar_InvestigationBasedRequest_Send"/>
    <x v="12"/>
    <m/>
    <m/>
    <m/>
    <s v="EXP BoS"/>
    <x v="1"/>
    <s v=""/>
    <m/>
    <m/>
  </r>
  <r>
    <x v="8"/>
    <x v="5"/>
    <s v="Rättighetsnod"/>
    <x v="7"/>
    <x v="9"/>
    <s v="Beställning och svar_InvestigationBasedRequest"/>
    <s v="Beställning och svar_InvestigationBasedRequest_Send"/>
    <x v="12"/>
    <m/>
    <m/>
    <m/>
    <s v="EXP BoS"/>
    <x v="1"/>
    <s v=""/>
    <m/>
    <m/>
  </r>
  <r>
    <x v="5"/>
    <x v="5"/>
    <s v="Rättighetsnod"/>
    <x v="7"/>
    <x v="9"/>
    <s v="Beställning och svar_InvestigationBasedRequest"/>
    <s v="Beställning och svar_InvestigationBasedRequest_Send"/>
    <x v="12"/>
    <m/>
    <m/>
    <m/>
    <s v="EXP BoS"/>
    <x v="1"/>
    <s v=""/>
    <m/>
    <m/>
  </r>
  <r>
    <x v="14"/>
    <x v="5"/>
    <s v="Rättighetsnod"/>
    <x v="7"/>
    <x v="6"/>
    <s v="Beställning och svar_InvestigationBasedRequest"/>
    <s v="Beställning och svar_InvestigationBasedRequest_Sign"/>
    <x v="13"/>
    <m/>
    <m/>
    <m/>
    <s v="EXP BoS"/>
    <x v="1"/>
    <s v=""/>
    <m/>
    <m/>
  </r>
  <r>
    <x v="13"/>
    <x v="5"/>
    <s v="Rättighetsnod"/>
    <x v="7"/>
    <x v="6"/>
    <s v="Beställning och svar_InvestigationBasedRequest"/>
    <s v="Beställning och svar_InvestigationBasedRequest_Sign"/>
    <x v="13"/>
    <m/>
    <m/>
    <m/>
    <s v="EXP BoS"/>
    <x v="1"/>
    <s v=""/>
    <m/>
    <m/>
  </r>
  <r>
    <x v="20"/>
    <x v="5"/>
    <s v="Rättighetsnod"/>
    <x v="7"/>
    <x v="6"/>
    <s v="Beställning och svar_InvestigationBasedRequest"/>
    <s v="Beställning och svar_InvestigationBasedRequest_Sign"/>
    <x v="13"/>
    <m/>
    <m/>
    <m/>
    <s v="EXP BoS"/>
    <x v="1"/>
    <s v=""/>
    <m/>
    <m/>
  </r>
  <r>
    <x v="18"/>
    <x v="5"/>
    <s v="Rättighetsnod"/>
    <x v="7"/>
    <x v="6"/>
    <s v="Beställning och svar_InvestigationBasedRequest"/>
    <s v="Beställning och svar_InvestigationBasedRequest_Sign"/>
    <x v="13"/>
    <m/>
    <m/>
    <m/>
    <s v="EXP BoS"/>
    <x v="1"/>
    <s v=""/>
    <m/>
    <m/>
  </r>
  <r>
    <x v="17"/>
    <x v="5"/>
    <s v="Rättighetsnod"/>
    <x v="7"/>
    <x v="6"/>
    <s v="Beställning och svar_InvestigationBasedRequest"/>
    <s v="Beställning och svar_InvestigationBasedRequest_Sign"/>
    <x v="13"/>
    <m/>
    <m/>
    <m/>
    <s v="EXP BoS"/>
    <x v="1"/>
    <s v=""/>
    <m/>
    <m/>
  </r>
  <r>
    <x v="12"/>
    <x v="5"/>
    <s v="Rättighetsnod"/>
    <x v="7"/>
    <x v="6"/>
    <s v="Beställning och svar_InvestigationBasedRequest"/>
    <s v="Beställning och svar_InvestigationBasedRequest_Sign"/>
    <x v="13"/>
    <m/>
    <m/>
    <m/>
    <s v="EXP BoS"/>
    <x v="1"/>
    <s v=""/>
    <m/>
    <m/>
  </r>
  <r>
    <x v="10"/>
    <x v="5"/>
    <s v="Rättighetsnod"/>
    <x v="7"/>
    <x v="6"/>
    <s v="Beställning och svar_InvestigationBasedRequest"/>
    <s v="Beställning och svar_InvestigationBasedRequest_Sign"/>
    <x v="13"/>
    <m/>
    <m/>
    <m/>
    <s v="EXP BoS"/>
    <x v="1"/>
    <s v=""/>
    <m/>
    <m/>
  </r>
  <r>
    <x v="7"/>
    <x v="5"/>
    <s v="Rättighetsnod"/>
    <x v="7"/>
    <x v="6"/>
    <s v="Beställning och svar_InvestigationBasedRequest"/>
    <s v="Beställning och svar_InvestigationBasedRequest_Sign"/>
    <x v="13"/>
    <m/>
    <m/>
    <m/>
    <s v="EXP BoS"/>
    <x v="1"/>
    <s v=""/>
    <m/>
    <m/>
  </r>
  <r>
    <x v="4"/>
    <x v="5"/>
    <s v="Rättighetsnod"/>
    <x v="7"/>
    <x v="6"/>
    <s v="Beställning och svar_InvestigationBasedRequest"/>
    <s v="Beställning och svar_InvestigationBasedRequest_Sign"/>
    <x v="13"/>
    <m/>
    <m/>
    <m/>
    <s v="EXP BoS"/>
    <x v="1"/>
    <s v=""/>
    <m/>
    <m/>
  </r>
  <r>
    <x v="2"/>
    <x v="5"/>
    <s v="Rättighetsnod"/>
    <x v="7"/>
    <x v="6"/>
    <s v="Beställning och svar_InvestigationBasedRequest"/>
    <s v="Beställning och svar_InvestigationBasedRequest_Sign"/>
    <x v="13"/>
    <m/>
    <m/>
    <m/>
    <s v="EXP BoS"/>
    <x v="1"/>
    <s v=""/>
    <m/>
    <m/>
  </r>
  <r>
    <x v="1"/>
    <x v="5"/>
    <s v="Rättighetsnod"/>
    <x v="7"/>
    <x v="6"/>
    <s v="Beställning och svar_InvestigationBasedRequest"/>
    <s v="Beställning och svar_InvestigationBasedRequest_Sign"/>
    <x v="13"/>
    <m/>
    <m/>
    <m/>
    <s v="EXP BoS"/>
    <x v="1"/>
    <s v=""/>
    <m/>
    <m/>
  </r>
  <r>
    <x v="11"/>
    <x v="5"/>
    <s v="Rättighetsnod"/>
    <x v="7"/>
    <x v="6"/>
    <s v="Beställning och svar_InvestigationBasedRequest"/>
    <s v="Beställning och svar_InvestigationBasedRequest_Sign"/>
    <x v="13"/>
    <m/>
    <m/>
    <m/>
    <s v="EXP BoS"/>
    <x v="1"/>
    <s v=""/>
    <m/>
    <m/>
  </r>
  <r>
    <x v="9"/>
    <x v="5"/>
    <s v="Rättighetsnod"/>
    <x v="7"/>
    <x v="6"/>
    <s v="Beställning och svar_InvestigationBasedRequest"/>
    <s v="Beställning och svar_InvestigationBasedRequest_Sign"/>
    <x v="13"/>
    <m/>
    <m/>
    <m/>
    <s v="EXP BoS"/>
    <x v="1"/>
    <s v=""/>
    <m/>
    <m/>
  </r>
  <r>
    <x v="3"/>
    <x v="5"/>
    <s v="Rättighetsnod"/>
    <x v="7"/>
    <x v="6"/>
    <s v="Beställning och svar_InvestigationBasedRequest"/>
    <s v="Beställning och svar_InvestigationBasedRequest_Sign"/>
    <x v="13"/>
    <m/>
    <m/>
    <m/>
    <s v="EXP BoS"/>
    <x v="1"/>
    <s v=""/>
    <m/>
    <m/>
  </r>
  <r>
    <x v="21"/>
    <x v="5"/>
    <s v="Rättighetsnod"/>
    <x v="7"/>
    <x v="6"/>
    <s v="Beställning och svar_InvestigationBasedRequest"/>
    <s v="Beställning och svar_InvestigationBasedRequest_Sign"/>
    <x v="13"/>
    <m/>
    <m/>
    <m/>
    <s v="EXP BoS"/>
    <x v="1"/>
    <s v=""/>
    <m/>
    <m/>
  </r>
  <r>
    <x v="8"/>
    <x v="5"/>
    <s v="Rättighetsnod"/>
    <x v="7"/>
    <x v="6"/>
    <s v="Beställning och svar_InvestigationBasedRequest"/>
    <s v="Beställning och svar_InvestigationBasedRequest_Sign"/>
    <x v="13"/>
    <m/>
    <m/>
    <m/>
    <s v="EXP BoS"/>
    <x v="1"/>
    <s v=""/>
    <m/>
    <m/>
  </r>
  <r>
    <x v="5"/>
    <x v="5"/>
    <s v="Rättighetsnod"/>
    <x v="7"/>
    <x v="6"/>
    <s v="Beställning och svar_InvestigationBasedRequest"/>
    <s v="Beställning och svar_InvestigationBasedRequest_Sign"/>
    <x v="13"/>
    <m/>
    <m/>
    <m/>
    <s v="EXP BoS"/>
    <x v="1"/>
    <s v=""/>
    <m/>
    <m/>
  </r>
  <r>
    <x v="14"/>
    <x v="5"/>
    <s v="Rättighetsnod"/>
    <x v="8"/>
    <x v="3"/>
    <s v="Beställning och svar_LabList"/>
    <s v="Beställning och svar_LabList_Open"/>
    <x v="14"/>
    <m/>
    <m/>
    <m/>
    <s v="EXP BoS"/>
    <x v="1"/>
    <s v=""/>
    <m/>
    <m/>
  </r>
  <r>
    <x v="18"/>
    <x v="5"/>
    <s v="Rättighetsnod"/>
    <x v="8"/>
    <x v="3"/>
    <s v="Beställning och svar_LabList"/>
    <s v="Beställning och svar_LabList_Open"/>
    <x v="14"/>
    <m/>
    <m/>
    <m/>
    <s v="EXP BoS"/>
    <x v="1"/>
    <s v=""/>
    <m/>
    <m/>
  </r>
  <r>
    <x v="14"/>
    <x v="5"/>
    <s v="Rättighetsnod"/>
    <x v="8"/>
    <x v="6"/>
    <s v="Beställning och svar_LabList"/>
    <s v="Beställning och svar_LabList_Sign"/>
    <x v="15"/>
    <m/>
    <m/>
    <m/>
    <s v="EXP BoS"/>
    <x v="1"/>
    <s v=""/>
    <m/>
    <m/>
  </r>
  <r>
    <x v="13"/>
    <x v="5"/>
    <s v="Rättighetsnod"/>
    <x v="8"/>
    <x v="6"/>
    <s v="Beställning och svar_LabList"/>
    <s v="Beställning och svar_LabList_Sign"/>
    <x v="15"/>
    <m/>
    <m/>
    <m/>
    <s v="EXP BoS"/>
    <x v="1"/>
    <s v=""/>
    <m/>
    <m/>
  </r>
  <r>
    <x v="20"/>
    <x v="5"/>
    <s v="Rättighetsnod"/>
    <x v="8"/>
    <x v="6"/>
    <s v="Beställning och svar_LabList"/>
    <s v="Beställning och svar_LabList_Sign"/>
    <x v="15"/>
    <m/>
    <m/>
    <m/>
    <s v="EXP BoS"/>
    <x v="1"/>
    <s v=""/>
    <m/>
    <m/>
  </r>
  <r>
    <x v="18"/>
    <x v="5"/>
    <s v="Rättighetsnod"/>
    <x v="8"/>
    <x v="6"/>
    <s v="Beställning och svar_LabList"/>
    <s v="Beställning och svar_LabList_Sign"/>
    <x v="15"/>
    <m/>
    <m/>
    <m/>
    <s v="EXP BoS"/>
    <x v="1"/>
    <s v=""/>
    <m/>
    <m/>
  </r>
  <r>
    <x v="17"/>
    <x v="5"/>
    <s v="Rättighetsnod"/>
    <x v="8"/>
    <x v="6"/>
    <s v="Beställning och svar_LabList"/>
    <s v="Beställning och svar_LabList_Sign"/>
    <x v="15"/>
    <m/>
    <m/>
    <m/>
    <s v="EXP BoS"/>
    <x v="1"/>
    <s v=""/>
    <m/>
    <m/>
  </r>
  <r>
    <x v="12"/>
    <x v="5"/>
    <s v="Rättighetsnod"/>
    <x v="8"/>
    <x v="6"/>
    <s v="Beställning och svar_LabList"/>
    <s v="Beställning och svar_LabList_Sign"/>
    <x v="15"/>
    <m/>
    <m/>
    <m/>
    <s v="EXP BoS"/>
    <x v="1"/>
    <s v=""/>
    <m/>
    <m/>
  </r>
  <r>
    <x v="6"/>
    <x v="5"/>
    <s v="Rättighetsnod"/>
    <x v="8"/>
    <x v="6"/>
    <s v="Beställning och svar_LabList"/>
    <s v="Beställning och svar_LabList_Sign"/>
    <x v="15"/>
    <m/>
    <m/>
    <m/>
    <s v="EXP BoS"/>
    <x v="1"/>
    <s v=""/>
    <m/>
    <m/>
  </r>
  <r>
    <x v="10"/>
    <x v="5"/>
    <s v="Rättighetsnod"/>
    <x v="8"/>
    <x v="6"/>
    <s v="Beställning och svar_LabList"/>
    <s v="Beställning och svar_LabList_Sign"/>
    <x v="15"/>
    <m/>
    <m/>
    <m/>
    <s v="EXP BoS"/>
    <x v="1"/>
    <s v=""/>
    <m/>
    <m/>
  </r>
  <r>
    <x v="7"/>
    <x v="5"/>
    <s v="Rättighetsnod"/>
    <x v="8"/>
    <x v="6"/>
    <s v="Beställning och svar_LabList"/>
    <s v="Beställning och svar_LabList_Sign"/>
    <x v="15"/>
    <m/>
    <m/>
    <m/>
    <s v="EXP BoS"/>
    <x v="1"/>
    <s v=""/>
    <m/>
    <m/>
  </r>
  <r>
    <x v="4"/>
    <x v="5"/>
    <s v="Rättighetsnod"/>
    <x v="8"/>
    <x v="6"/>
    <s v="Beställning och svar_LabList"/>
    <s v="Beställning och svar_LabList_Sign"/>
    <x v="15"/>
    <m/>
    <m/>
    <m/>
    <s v="EXP BoS"/>
    <x v="1"/>
    <s v=""/>
    <m/>
    <m/>
  </r>
  <r>
    <x v="2"/>
    <x v="5"/>
    <s v="Rättighetsnod"/>
    <x v="8"/>
    <x v="6"/>
    <s v="Beställning och svar_LabList"/>
    <s v="Beställning och svar_LabList_Sign"/>
    <x v="15"/>
    <m/>
    <m/>
    <m/>
    <s v="EXP BoS"/>
    <x v="1"/>
    <s v=""/>
    <m/>
    <m/>
  </r>
  <r>
    <x v="1"/>
    <x v="5"/>
    <s v="Rättighetsnod"/>
    <x v="8"/>
    <x v="6"/>
    <s v="Beställning och svar_LabList"/>
    <s v="Beställning och svar_LabList_Sign"/>
    <x v="15"/>
    <m/>
    <m/>
    <m/>
    <s v="EXP BoS"/>
    <x v="1"/>
    <s v=""/>
    <m/>
    <m/>
  </r>
  <r>
    <x v="11"/>
    <x v="5"/>
    <s v="Rättighetsnod"/>
    <x v="8"/>
    <x v="6"/>
    <s v="Beställning och svar_LabList"/>
    <s v="Beställning och svar_LabList_Sign"/>
    <x v="15"/>
    <m/>
    <m/>
    <m/>
    <s v="EXP BoS"/>
    <x v="1"/>
    <s v=""/>
    <m/>
    <m/>
  </r>
  <r>
    <x v="9"/>
    <x v="5"/>
    <s v="Rättighetsnod"/>
    <x v="8"/>
    <x v="6"/>
    <s v="Beställning och svar_LabList"/>
    <s v="Beställning och svar_LabList_Sign"/>
    <x v="15"/>
    <m/>
    <m/>
    <m/>
    <s v="EXP BoS"/>
    <x v="1"/>
    <s v=""/>
    <m/>
    <m/>
  </r>
  <r>
    <x v="3"/>
    <x v="5"/>
    <s v="Rättighetsnod"/>
    <x v="8"/>
    <x v="6"/>
    <s v="Beställning och svar_LabList"/>
    <s v="Beställning och svar_LabList_Sign"/>
    <x v="15"/>
    <m/>
    <m/>
    <m/>
    <s v="EXP BoS"/>
    <x v="1"/>
    <s v=""/>
    <m/>
    <m/>
  </r>
  <r>
    <x v="21"/>
    <x v="5"/>
    <s v="Rättighetsnod"/>
    <x v="8"/>
    <x v="6"/>
    <s v="Beställning och svar_LabList"/>
    <s v="Beställning och svar_LabList_Sign"/>
    <x v="15"/>
    <m/>
    <m/>
    <m/>
    <s v="EXP BoS"/>
    <x v="1"/>
    <s v=""/>
    <m/>
    <m/>
  </r>
  <r>
    <x v="8"/>
    <x v="5"/>
    <s v="Rättighetsnod"/>
    <x v="8"/>
    <x v="6"/>
    <s v="Beställning och svar_LabList"/>
    <s v="Beställning och svar_LabList_Sign"/>
    <x v="15"/>
    <m/>
    <m/>
    <m/>
    <s v="EXP BoS"/>
    <x v="1"/>
    <s v=""/>
    <m/>
    <m/>
  </r>
  <r>
    <x v="5"/>
    <x v="5"/>
    <s v="Rättighetsnod"/>
    <x v="8"/>
    <x v="6"/>
    <s v="Beställning och svar_LabList"/>
    <s v="Beställning och svar_LabList_Sign"/>
    <x v="15"/>
    <m/>
    <m/>
    <m/>
    <s v="EXP BoS"/>
    <x v="1"/>
    <s v=""/>
    <m/>
    <m/>
  </r>
  <r>
    <x v="13"/>
    <x v="5"/>
    <s v="Rättighetsnod"/>
    <x v="9"/>
    <x v="3"/>
    <s v="Beställning och svar_LocalAnalysis"/>
    <s v="Beställning och svar_LocalAnalysis_Open"/>
    <x v="16"/>
    <m/>
    <m/>
    <m/>
    <s v="EXP BoS"/>
    <x v="1"/>
    <s v=""/>
    <m/>
    <m/>
  </r>
  <r>
    <x v="20"/>
    <x v="5"/>
    <s v="Rättighetsnod"/>
    <x v="9"/>
    <x v="3"/>
    <s v="Beställning och svar_LocalAnalysis"/>
    <s v="Beställning och svar_LocalAnalysis_Open"/>
    <x v="16"/>
    <m/>
    <m/>
    <m/>
    <s v="EXP BoS"/>
    <x v="1"/>
    <s v=""/>
    <m/>
    <m/>
  </r>
  <r>
    <x v="18"/>
    <x v="5"/>
    <s v="Rättighetsnod"/>
    <x v="9"/>
    <x v="3"/>
    <s v="Beställning och svar_LocalAnalysis"/>
    <s v="Beställning och svar_LocalAnalysis_Open"/>
    <x v="16"/>
    <m/>
    <m/>
    <m/>
    <s v="EXP BoS"/>
    <x v="1"/>
    <s v=""/>
    <m/>
    <m/>
  </r>
  <r>
    <x v="17"/>
    <x v="5"/>
    <s v="Rättighetsnod"/>
    <x v="9"/>
    <x v="3"/>
    <s v="Beställning och svar_LocalAnalysis"/>
    <s v="Beställning och svar_LocalAnalysis_Open"/>
    <x v="16"/>
    <m/>
    <m/>
    <m/>
    <s v="EXP BoS"/>
    <x v="1"/>
    <s v=""/>
    <m/>
    <m/>
  </r>
  <r>
    <x v="12"/>
    <x v="5"/>
    <s v="Rättighetsnod"/>
    <x v="9"/>
    <x v="3"/>
    <s v="Beställning och svar_LocalAnalysis"/>
    <s v="Beställning och svar_LocalAnalysis_Open"/>
    <x v="16"/>
    <m/>
    <m/>
    <m/>
    <s v="EXP BoS"/>
    <x v="1"/>
    <s v=""/>
    <m/>
    <m/>
  </r>
  <r>
    <x v="7"/>
    <x v="5"/>
    <s v="Rättighetsnod"/>
    <x v="9"/>
    <x v="3"/>
    <s v="Beställning och svar_LocalAnalysis"/>
    <s v="Beställning och svar_LocalAnalysis_Open"/>
    <x v="16"/>
    <m/>
    <m/>
    <m/>
    <s v="EXP BoS"/>
    <x v="1"/>
    <s v=""/>
    <m/>
    <m/>
  </r>
  <r>
    <x v="4"/>
    <x v="5"/>
    <s v="Rättighetsnod"/>
    <x v="9"/>
    <x v="3"/>
    <s v="Beställning och svar_LocalAnalysis"/>
    <s v="Beställning och svar_LocalAnalysis_Open"/>
    <x v="16"/>
    <m/>
    <m/>
    <m/>
    <s v="EXP BoS"/>
    <x v="1"/>
    <s v=""/>
    <m/>
    <m/>
  </r>
  <r>
    <x v="14"/>
    <x v="5"/>
    <s v="Funktionskloss"/>
    <x v="10"/>
    <x v="3"/>
    <s v="Beställning och svar_ManualInput"/>
    <s v="Beställning och svar_ManualInput_Open"/>
    <x v="17"/>
    <m/>
    <m/>
    <m/>
    <s v="EXP BoS"/>
    <x v="1"/>
    <s v=""/>
    <m/>
    <m/>
  </r>
  <r>
    <x v="18"/>
    <x v="5"/>
    <s v="Funktionskloss"/>
    <x v="10"/>
    <x v="3"/>
    <s v="Beställning och svar_ManualInput"/>
    <s v="Beställning och svar_ManualInput_Open"/>
    <x v="17"/>
    <m/>
    <m/>
    <m/>
    <s v="EXP BoS"/>
    <x v="1"/>
    <s v=""/>
    <m/>
    <m/>
  </r>
  <r>
    <x v="17"/>
    <x v="5"/>
    <s v="Funktionskloss"/>
    <x v="10"/>
    <x v="3"/>
    <s v="Beställning och svar_ManualInput"/>
    <s v="Beställning och svar_ManualInput_Open"/>
    <x v="17"/>
    <m/>
    <m/>
    <m/>
    <s v="EXP BoS"/>
    <x v="1"/>
    <s v=""/>
    <m/>
    <m/>
  </r>
  <r>
    <x v="12"/>
    <x v="5"/>
    <s v="Funktionskloss"/>
    <x v="10"/>
    <x v="3"/>
    <s v="Beställning och svar_ManualInput"/>
    <s v="Beställning och svar_ManualInput_Open"/>
    <x v="17"/>
    <m/>
    <m/>
    <m/>
    <s v="EXP BoS"/>
    <x v="1"/>
    <s v=""/>
    <m/>
    <m/>
  </r>
  <r>
    <x v="10"/>
    <x v="5"/>
    <s v="Funktionskloss"/>
    <x v="10"/>
    <x v="3"/>
    <s v="Beställning och svar_ManualInput"/>
    <s v="Beställning och svar_ManualInput_Open"/>
    <x v="17"/>
    <m/>
    <m/>
    <m/>
    <s v="EXP BoS"/>
    <x v="1"/>
    <s v=""/>
    <m/>
    <m/>
  </r>
  <r>
    <x v="7"/>
    <x v="5"/>
    <s v="Funktionskloss"/>
    <x v="10"/>
    <x v="3"/>
    <s v="Beställning och svar_ManualInput"/>
    <s v="Beställning och svar_ManualInput_Open"/>
    <x v="17"/>
    <m/>
    <m/>
    <m/>
    <s v="EXP BoS"/>
    <x v="1"/>
    <s v=""/>
    <m/>
    <m/>
  </r>
  <r>
    <x v="4"/>
    <x v="5"/>
    <s v="Funktionskloss"/>
    <x v="10"/>
    <x v="3"/>
    <s v="Beställning och svar_ManualInput"/>
    <s v="Beställning och svar_ManualInput_Open"/>
    <x v="17"/>
    <m/>
    <m/>
    <m/>
    <s v="EXP BoS"/>
    <x v="1"/>
    <s v=""/>
    <m/>
    <m/>
  </r>
  <r>
    <x v="2"/>
    <x v="5"/>
    <s v="Funktionskloss"/>
    <x v="10"/>
    <x v="3"/>
    <s v="Beställning och svar_ManualInput"/>
    <s v="Beställning och svar_ManualInput_Open"/>
    <x v="17"/>
    <m/>
    <m/>
    <m/>
    <s v="EXP BoS"/>
    <x v="1"/>
    <s v=""/>
    <m/>
    <m/>
  </r>
  <r>
    <x v="1"/>
    <x v="5"/>
    <s v="Funktionskloss"/>
    <x v="10"/>
    <x v="3"/>
    <s v="Beställning och svar_ManualInput"/>
    <s v="Beställning och svar_ManualInput_Open"/>
    <x v="17"/>
    <m/>
    <m/>
    <m/>
    <s v="EXP BoS"/>
    <x v="1"/>
    <s v=""/>
    <m/>
    <m/>
  </r>
  <r>
    <x v="11"/>
    <x v="5"/>
    <s v="Funktionskloss"/>
    <x v="10"/>
    <x v="3"/>
    <s v="Beställning och svar_ManualInput"/>
    <s v="Beställning och svar_ManualInput_Open"/>
    <x v="17"/>
    <m/>
    <m/>
    <m/>
    <s v="EXP BoS"/>
    <x v="1"/>
    <s v=""/>
    <m/>
    <m/>
  </r>
  <r>
    <x v="9"/>
    <x v="5"/>
    <s v="Funktionskloss"/>
    <x v="10"/>
    <x v="3"/>
    <s v="Beställning och svar_ManualInput"/>
    <s v="Beställning och svar_ManualInput_Open"/>
    <x v="17"/>
    <m/>
    <m/>
    <m/>
    <s v="EXP BoS"/>
    <x v="1"/>
    <s v=""/>
    <m/>
    <m/>
  </r>
  <r>
    <x v="3"/>
    <x v="5"/>
    <s v="Funktionskloss"/>
    <x v="10"/>
    <x v="3"/>
    <s v="Beställning och svar_ManualInput"/>
    <s v="Beställning och svar_ManualInput_Open"/>
    <x v="17"/>
    <m/>
    <m/>
    <m/>
    <s v="EXP BoS"/>
    <x v="1"/>
    <s v=""/>
    <m/>
    <m/>
  </r>
  <r>
    <x v="21"/>
    <x v="5"/>
    <s v="Funktionskloss"/>
    <x v="10"/>
    <x v="3"/>
    <s v="Beställning och svar_ManualInput"/>
    <s v="Beställning och svar_ManualInput_Open"/>
    <x v="17"/>
    <m/>
    <m/>
    <m/>
    <s v="EXP BoS"/>
    <x v="1"/>
    <s v=""/>
    <m/>
    <m/>
  </r>
  <r>
    <x v="8"/>
    <x v="5"/>
    <s v="Funktionskloss"/>
    <x v="10"/>
    <x v="3"/>
    <s v="Beställning och svar_ManualInput"/>
    <s v="Beställning och svar_ManualInput_Open"/>
    <x v="17"/>
    <m/>
    <m/>
    <m/>
    <s v="EXP BoS"/>
    <x v="1"/>
    <s v=""/>
    <m/>
    <m/>
  </r>
  <r>
    <x v="5"/>
    <x v="5"/>
    <s v="Funktionskloss"/>
    <x v="10"/>
    <x v="3"/>
    <s v="Beställning och svar_ManualInput"/>
    <s v="Beställning och svar_ManualInput_Open"/>
    <x v="17"/>
    <m/>
    <m/>
    <m/>
    <s v="EXP BoS"/>
    <x v="1"/>
    <s v=""/>
    <m/>
    <m/>
  </r>
  <r>
    <x v="18"/>
    <x v="5"/>
    <s v="Rättighetsnod"/>
    <x v="11"/>
    <x v="3"/>
    <s v="Beställning och svar_SignedList"/>
    <s v="Beställning och svar_SignedList_Open"/>
    <x v="18"/>
    <m/>
    <m/>
    <m/>
    <s v="EXP BoS"/>
    <x v="1"/>
    <s v=""/>
    <m/>
    <m/>
  </r>
  <r>
    <x v="17"/>
    <x v="5"/>
    <s v="Rättighetsnod"/>
    <x v="11"/>
    <x v="3"/>
    <s v="Beställning och svar_SignedList"/>
    <s v="Beställning och svar_SignedList_Open"/>
    <x v="18"/>
    <m/>
    <m/>
    <m/>
    <s v="EXP BoS"/>
    <x v="1"/>
    <s v=""/>
    <m/>
    <m/>
  </r>
  <r>
    <x v="12"/>
    <x v="5"/>
    <s v="Rättighetsnod"/>
    <x v="11"/>
    <x v="3"/>
    <s v="Beställning och svar_SignedList"/>
    <s v="Beställning och svar_SignedList_Open"/>
    <x v="18"/>
    <m/>
    <m/>
    <m/>
    <s v="EXP BoS"/>
    <x v="1"/>
    <s v=""/>
    <m/>
    <m/>
  </r>
  <r>
    <x v="7"/>
    <x v="5"/>
    <s v="Rättighetsnod"/>
    <x v="11"/>
    <x v="3"/>
    <s v="Beställning och svar_SignedList"/>
    <s v="Beställning och svar_SignedList_Open"/>
    <x v="18"/>
    <m/>
    <m/>
    <m/>
    <s v="EXP BoS"/>
    <x v="1"/>
    <s v=""/>
    <m/>
    <m/>
  </r>
  <r>
    <x v="4"/>
    <x v="5"/>
    <s v="Rättighetsnod"/>
    <x v="11"/>
    <x v="3"/>
    <s v="Beställning och svar_SignedList"/>
    <s v="Beställning och svar_SignedList_Open"/>
    <x v="18"/>
    <m/>
    <m/>
    <m/>
    <s v="EXP BoS"/>
    <x v="1"/>
    <s v=""/>
    <m/>
    <m/>
  </r>
  <r>
    <x v="3"/>
    <x v="5"/>
    <s v="Rättighetsnod"/>
    <x v="11"/>
    <x v="3"/>
    <s v="Beställning och svar_SignedList"/>
    <s v="Beställning och svar_SignedList_Open"/>
    <x v="18"/>
    <m/>
    <m/>
    <m/>
    <s v="EXP BoS"/>
    <x v="1"/>
    <s v=""/>
    <m/>
    <m/>
  </r>
  <r>
    <x v="21"/>
    <x v="5"/>
    <s v="Rättighetsnod"/>
    <x v="11"/>
    <x v="3"/>
    <s v="Beställning och svar_SignedList"/>
    <s v="Beställning och svar_SignedList_Open"/>
    <x v="18"/>
    <m/>
    <m/>
    <m/>
    <s v="EXP BoS"/>
    <x v="1"/>
    <s v=""/>
    <m/>
    <m/>
  </r>
  <r>
    <x v="8"/>
    <x v="5"/>
    <s v="Rättighetsnod"/>
    <x v="11"/>
    <x v="3"/>
    <s v="Beställning och svar_SignedList"/>
    <s v="Beställning och svar_SignedList_Open"/>
    <x v="18"/>
    <m/>
    <m/>
    <m/>
    <s v="EXP BoS"/>
    <x v="1"/>
    <s v=""/>
    <m/>
    <m/>
  </r>
  <r>
    <x v="5"/>
    <x v="5"/>
    <s v="Rättighetsnod"/>
    <x v="11"/>
    <x v="3"/>
    <s v="Beställning och svar_SignedList"/>
    <s v="Beställning och svar_SignedList_Open"/>
    <x v="18"/>
    <m/>
    <m/>
    <m/>
    <s v="EXP BoS"/>
    <x v="1"/>
    <s v=""/>
    <m/>
    <m/>
  </r>
  <r>
    <x v="14"/>
    <x v="5"/>
    <s v="Rättighetsnod"/>
    <x v="12"/>
    <x v="10"/>
    <s v="Beställning och svar_SpecimenBasedRequest"/>
    <s v="Beställning och svar_SpecimenBasedRequest_EditAdministrativeInfo"/>
    <x v="19"/>
    <m/>
    <m/>
    <m/>
    <s v="EXP BoS"/>
    <x v="1"/>
    <s v=""/>
    <m/>
    <m/>
  </r>
  <r>
    <x v="18"/>
    <x v="5"/>
    <s v="Rättighetsnod"/>
    <x v="12"/>
    <x v="10"/>
    <s v="Beställning och svar_SpecimenBasedRequest"/>
    <s v="Beställning och svar_SpecimenBasedRequest_EditAdministrativeInfo"/>
    <x v="19"/>
    <m/>
    <m/>
    <m/>
    <s v="EXP BoS"/>
    <x v="1"/>
    <s v=""/>
    <m/>
    <m/>
  </r>
  <r>
    <x v="17"/>
    <x v="5"/>
    <s v="Rättighetsnod"/>
    <x v="12"/>
    <x v="10"/>
    <s v="Beställning och svar_SpecimenBasedRequest"/>
    <s v="Beställning och svar_SpecimenBasedRequest_EditAdministrativeInfo"/>
    <x v="19"/>
    <m/>
    <m/>
    <m/>
    <s v="EXP BoS"/>
    <x v="1"/>
    <s v=""/>
    <m/>
    <m/>
  </r>
  <r>
    <x v="12"/>
    <x v="5"/>
    <s v="Rättighetsnod"/>
    <x v="12"/>
    <x v="10"/>
    <s v="Beställning och svar_SpecimenBasedRequest"/>
    <s v="Beställning och svar_SpecimenBasedRequest_EditAdministrativeInfo"/>
    <x v="19"/>
    <m/>
    <m/>
    <m/>
    <s v="EXP BoS"/>
    <x v="1"/>
    <s v=""/>
    <m/>
    <m/>
  </r>
  <r>
    <x v="7"/>
    <x v="5"/>
    <s v="Rättighetsnod"/>
    <x v="12"/>
    <x v="10"/>
    <s v="Beställning och svar_SpecimenBasedRequest"/>
    <s v="Beställning och svar_SpecimenBasedRequest_EditAdministrativeInfo"/>
    <x v="19"/>
    <m/>
    <m/>
    <m/>
    <s v="EXP BoS"/>
    <x v="1"/>
    <s v=""/>
    <m/>
    <m/>
  </r>
  <r>
    <x v="4"/>
    <x v="5"/>
    <s v="Rättighetsnod"/>
    <x v="12"/>
    <x v="10"/>
    <s v="Beställning och svar_SpecimenBasedRequest"/>
    <s v="Beställning och svar_SpecimenBasedRequest_EditAdministrativeInfo"/>
    <x v="19"/>
    <m/>
    <m/>
    <m/>
    <s v="EXP BoS"/>
    <x v="1"/>
    <s v=""/>
    <m/>
    <m/>
  </r>
  <r>
    <x v="18"/>
    <x v="5"/>
    <s v="Rättighetsnod"/>
    <x v="12"/>
    <x v="7"/>
    <s v="Beställning och svar_SpecimenBasedRequest"/>
    <s v="Beställning och svar_SpecimenBasedRequest_Finish"/>
    <x v="20"/>
    <m/>
    <m/>
    <m/>
    <s v="EXP BoS"/>
    <x v="1"/>
    <s v=""/>
    <m/>
    <m/>
  </r>
  <r>
    <x v="17"/>
    <x v="5"/>
    <s v="Rättighetsnod"/>
    <x v="12"/>
    <x v="7"/>
    <s v="Beställning och svar_SpecimenBasedRequest"/>
    <s v="Beställning och svar_SpecimenBasedRequest_Finish"/>
    <x v="20"/>
    <m/>
    <m/>
    <m/>
    <s v="EXP BoS"/>
    <x v="1"/>
    <s v=""/>
    <m/>
    <m/>
  </r>
  <r>
    <x v="12"/>
    <x v="5"/>
    <s v="Rättighetsnod"/>
    <x v="12"/>
    <x v="7"/>
    <s v="Beställning och svar_SpecimenBasedRequest"/>
    <s v="Beställning och svar_SpecimenBasedRequest_Finish"/>
    <x v="20"/>
    <m/>
    <m/>
    <m/>
    <s v="EXP BoS"/>
    <x v="1"/>
    <s v=""/>
    <m/>
    <m/>
  </r>
  <r>
    <x v="7"/>
    <x v="5"/>
    <s v="Rättighetsnod"/>
    <x v="12"/>
    <x v="7"/>
    <s v="Beställning och svar_SpecimenBasedRequest"/>
    <s v="Beställning och svar_SpecimenBasedRequest_Finish"/>
    <x v="20"/>
    <m/>
    <m/>
    <m/>
    <s v="EXP BoS"/>
    <x v="1"/>
    <s v=""/>
    <m/>
    <m/>
  </r>
  <r>
    <x v="4"/>
    <x v="5"/>
    <s v="Rättighetsnod"/>
    <x v="12"/>
    <x v="7"/>
    <s v="Beställning och svar_SpecimenBasedRequest"/>
    <s v="Beställning och svar_SpecimenBasedRequest_Finish"/>
    <x v="20"/>
    <m/>
    <m/>
    <m/>
    <s v="EXP BoS"/>
    <x v="1"/>
    <s v=""/>
    <m/>
    <m/>
  </r>
  <r>
    <x v="18"/>
    <x v="5"/>
    <s v="Rättighetsnod"/>
    <x v="12"/>
    <x v="3"/>
    <s v="Beställning och svar_SpecimenBasedRequest"/>
    <s v="Beställning och svar_SpecimenBasedRequest_Open"/>
    <x v="21"/>
    <m/>
    <m/>
    <m/>
    <s v="EXP BoS"/>
    <x v="1"/>
    <s v=""/>
    <m/>
    <m/>
  </r>
  <r>
    <x v="12"/>
    <x v="5"/>
    <s v="Rättighetsnod"/>
    <x v="12"/>
    <x v="3"/>
    <s v="Beställning och svar_SpecimenBasedRequest"/>
    <s v="Beställning och svar_SpecimenBasedRequest_Open"/>
    <x v="21"/>
    <m/>
    <m/>
    <m/>
    <s v="EXP BoS"/>
    <x v="1"/>
    <s v=""/>
    <m/>
    <m/>
  </r>
  <r>
    <x v="7"/>
    <x v="5"/>
    <s v="Rättighetsnod"/>
    <x v="12"/>
    <x v="3"/>
    <s v="Beställning och svar_SpecimenBasedRequest"/>
    <s v="Beställning och svar_SpecimenBasedRequest_Open"/>
    <x v="21"/>
    <m/>
    <m/>
    <m/>
    <s v="EXP BoS"/>
    <x v="1"/>
    <s v=""/>
    <m/>
    <m/>
  </r>
  <r>
    <x v="4"/>
    <x v="5"/>
    <s v="Rättighetsnod"/>
    <x v="12"/>
    <x v="3"/>
    <s v="Beställning och svar_SpecimenBasedRequest"/>
    <s v="Beställning och svar_SpecimenBasedRequest_Open"/>
    <x v="21"/>
    <m/>
    <m/>
    <m/>
    <s v="EXP BoS"/>
    <x v="1"/>
    <s v=""/>
    <m/>
    <m/>
  </r>
  <r>
    <x v="18"/>
    <x v="5"/>
    <s v="Rättighetsnod"/>
    <x v="12"/>
    <x v="8"/>
    <s v="Beställning och svar_SpecimenBasedRequest"/>
    <s v="Beställning och svar_SpecimenBasedRequest_Save"/>
    <x v="22"/>
    <m/>
    <m/>
    <m/>
    <s v="EXP BoS"/>
    <x v="1"/>
    <s v=""/>
    <m/>
    <m/>
  </r>
  <r>
    <x v="17"/>
    <x v="5"/>
    <s v="Rättighetsnod"/>
    <x v="12"/>
    <x v="8"/>
    <s v="Beställning och svar_SpecimenBasedRequest"/>
    <s v="Beställning och svar_SpecimenBasedRequest_Save"/>
    <x v="22"/>
    <m/>
    <m/>
    <m/>
    <s v="EXP BoS"/>
    <x v="1"/>
    <s v=""/>
    <m/>
    <m/>
  </r>
  <r>
    <x v="12"/>
    <x v="5"/>
    <s v="Rättighetsnod"/>
    <x v="12"/>
    <x v="8"/>
    <s v="Beställning och svar_SpecimenBasedRequest"/>
    <s v="Beställning och svar_SpecimenBasedRequest_Save"/>
    <x v="22"/>
    <m/>
    <m/>
    <m/>
    <s v="EXP BoS"/>
    <x v="1"/>
    <s v=""/>
    <m/>
    <m/>
  </r>
  <r>
    <x v="7"/>
    <x v="5"/>
    <s v="Rättighetsnod"/>
    <x v="12"/>
    <x v="8"/>
    <s v="Beställning och svar_SpecimenBasedRequest"/>
    <s v="Beställning och svar_SpecimenBasedRequest_Save"/>
    <x v="22"/>
    <m/>
    <m/>
    <m/>
    <s v="EXP BoS"/>
    <x v="1"/>
    <s v=""/>
    <m/>
    <m/>
  </r>
  <r>
    <x v="4"/>
    <x v="5"/>
    <s v="Rättighetsnod"/>
    <x v="12"/>
    <x v="8"/>
    <s v="Beställning och svar_SpecimenBasedRequest"/>
    <s v="Beställning och svar_SpecimenBasedRequest_Save"/>
    <x v="22"/>
    <m/>
    <m/>
    <m/>
    <s v="EXP BoS"/>
    <x v="1"/>
    <s v=""/>
    <m/>
    <m/>
  </r>
  <r>
    <x v="18"/>
    <x v="5"/>
    <s v="Rättighetsnod"/>
    <x v="13"/>
    <x v="3"/>
    <s v="Beställning och svar_SpecimenCollection"/>
    <s v="Beställning och svar_SpecimenCollection_Open"/>
    <x v="23"/>
    <m/>
    <m/>
    <m/>
    <s v="EXP BoS"/>
    <x v="1"/>
    <s v=""/>
    <m/>
    <m/>
  </r>
  <r>
    <x v="17"/>
    <x v="5"/>
    <s v="Rättighetsnod"/>
    <x v="13"/>
    <x v="3"/>
    <s v="Beställning och svar_SpecimenCollection"/>
    <s v="Beställning och svar_SpecimenCollection_Open"/>
    <x v="23"/>
    <m/>
    <m/>
    <m/>
    <s v="EXP BoS"/>
    <x v="1"/>
    <s v=""/>
    <m/>
    <m/>
  </r>
  <r>
    <x v="12"/>
    <x v="5"/>
    <s v="Rättighetsnod"/>
    <x v="13"/>
    <x v="3"/>
    <s v="Beställning och svar_SpecimenCollection"/>
    <s v="Beställning och svar_SpecimenCollection_Open"/>
    <x v="23"/>
    <m/>
    <m/>
    <m/>
    <s v="EXP BoS"/>
    <x v="1"/>
    <s v=""/>
    <m/>
    <m/>
  </r>
  <r>
    <x v="4"/>
    <x v="5"/>
    <s v="Rättighetsnod"/>
    <x v="13"/>
    <x v="3"/>
    <s v="Beställning och svar_SpecimenCollection"/>
    <s v="Beställning och svar_SpecimenCollection_Open"/>
    <x v="23"/>
    <m/>
    <m/>
    <m/>
    <s v="EXP BoS"/>
    <x v="1"/>
    <s v=""/>
    <m/>
    <m/>
  </r>
  <r>
    <x v="14"/>
    <x v="5"/>
    <s v="Rättighetsnod"/>
    <x v="14"/>
    <x v="3"/>
    <s v="Beställning och svar_Status"/>
    <s v="Beställning och svar_Status_Open"/>
    <x v="24"/>
    <m/>
    <m/>
    <m/>
    <s v="EXP BoS"/>
    <x v="1"/>
    <s v=""/>
    <m/>
    <m/>
  </r>
  <r>
    <x v="18"/>
    <x v="5"/>
    <s v="Rättighetsnod"/>
    <x v="14"/>
    <x v="3"/>
    <s v="Beställning och svar_Status"/>
    <s v="Beställning och svar_Status_Open"/>
    <x v="24"/>
    <m/>
    <m/>
    <m/>
    <s v="EXP BoS"/>
    <x v="1"/>
    <s v=""/>
    <m/>
    <m/>
  </r>
  <r>
    <x v="14"/>
    <x v="6"/>
    <s v="Funktionskloss"/>
    <x v="15"/>
    <x v="11"/>
    <s v="Birth_PartusWindowAccess"/>
    <s v="Birth_PartusWindowAccess_AllowSave"/>
    <x v="25"/>
    <m/>
    <m/>
    <m/>
    <s v="AG Kvinnosjukdomar och förlossning"/>
    <x v="1"/>
    <s v=""/>
    <m/>
    <m/>
  </r>
  <r>
    <x v="13"/>
    <x v="6"/>
    <s v="Funktionskloss"/>
    <x v="15"/>
    <x v="11"/>
    <s v="Birth_PartusWindowAccess"/>
    <s v="Birth_PartusWindowAccess_AllowSave"/>
    <x v="25"/>
    <m/>
    <m/>
    <m/>
    <s v="AG Kvinnosjukdomar och förlossning"/>
    <x v="1"/>
    <s v=""/>
    <m/>
    <m/>
  </r>
  <r>
    <x v="20"/>
    <x v="6"/>
    <s v="Funktionskloss"/>
    <x v="15"/>
    <x v="11"/>
    <s v="Birth_PartusWindowAccess"/>
    <s v="Birth_PartusWindowAccess_AllowSave"/>
    <x v="25"/>
    <m/>
    <m/>
    <m/>
    <s v="AG Kvinnosjukdomar och förlossning"/>
    <x v="1"/>
    <s v=""/>
    <m/>
    <m/>
  </r>
  <r>
    <x v="18"/>
    <x v="6"/>
    <s v="Funktionskloss"/>
    <x v="15"/>
    <x v="11"/>
    <s v="Birth_PartusWindowAccess"/>
    <s v="Birth_PartusWindowAccess_AllowSave"/>
    <x v="25"/>
    <m/>
    <m/>
    <m/>
    <s v="AG Kvinnosjukdomar och förlossning"/>
    <x v="1"/>
    <s v=""/>
    <m/>
    <m/>
  </r>
  <r>
    <x v="17"/>
    <x v="6"/>
    <s v="Funktionskloss"/>
    <x v="15"/>
    <x v="11"/>
    <s v="Birth_PartusWindowAccess"/>
    <s v="Birth_PartusWindowAccess_AllowSave"/>
    <x v="25"/>
    <m/>
    <m/>
    <m/>
    <s v="AG Kvinnosjukdomar och förlossning"/>
    <x v="1"/>
    <s v=""/>
    <m/>
    <m/>
  </r>
  <r>
    <x v="12"/>
    <x v="6"/>
    <s v="Funktionskloss"/>
    <x v="15"/>
    <x v="11"/>
    <s v="Birth_PartusWindowAccess"/>
    <s v="Birth_PartusWindowAccess_AllowSave"/>
    <x v="25"/>
    <m/>
    <m/>
    <m/>
    <s v="AG Kvinnosjukdomar och förlossning"/>
    <x v="1"/>
    <s v=""/>
    <m/>
    <m/>
  </r>
  <r>
    <x v="10"/>
    <x v="6"/>
    <s v="Funktionskloss"/>
    <x v="15"/>
    <x v="11"/>
    <s v="Birth_PartusWindowAccess"/>
    <s v="Birth_PartusWindowAccess_AllowSave"/>
    <x v="25"/>
    <m/>
    <m/>
    <m/>
    <s v="AG Kvinnosjukdomar och förlossning"/>
    <x v="1"/>
    <s v=""/>
    <m/>
    <m/>
  </r>
  <r>
    <x v="7"/>
    <x v="6"/>
    <s v="Funktionskloss"/>
    <x v="15"/>
    <x v="11"/>
    <s v="Birth_PartusWindowAccess"/>
    <s v="Birth_PartusWindowAccess_AllowSave"/>
    <x v="25"/>
    <m/>
    <m/>
    <m/>
    <s v="AG Kvinnosjukdomar och förlossning"/>
    <x v="1"/>
    <s v=""/>
    <m/>
    <m/>
  </r>
  <r>
    <x v="4"/>
    <x v="6"/>
    <s v="Funktionskloss"/>
    <x v="15"/>
    <x v="11"/>
    <s v="Birth_PartusWindowAccess"/>
    <s v="Birth_PartusWindowAccess_AllowSave"/>
    <x v="25"/>
    <m/>
    <m/>
    <m/>
    <s v="AG Kvinnosjukdomar och förlossning"/>
    <x v="1"/>
    <s v=""/>
    <m/>
    <m/>
  </r>
  <r>
    <x v="3"/>
    <x v="6"/>
    <s v="Funktionskloss"/>
    <x v="15"/>
    <x v="11"/>
    <s v="Birth_PartusWindowAccess"/>
    <s v="Birth_PartusWindowAccess_AllowSave"/>
    <x v="25"/>
    <m/>
    <m/>
    <m/>
    <s v="AG Kvinnosjukdomar och förlossning"/>
    <x v="1"/>
    <s v=""/>
    <m/>
    <m/>
  </r>
  <r>
    <x v="21"/>
    <x v="6"/>
    <s v="Funktionskloss"/>
    <x v="15"/>
    <x v="11"/>
    <s v="Birth_PartusWindowAccess"/>
    <s v="Birth_PartusWindowAccess_AllowSave"/>
    <x v="25"/>
    <m/>
    <m/>
    <m/>
    <s v="AG Kvinnosjukdomar och förlossning"/>
    <x v="1"/>
    <s v=""/>
    <m/>
    <m/>
  </r>
  <r>
    <x v="5"/>
    <x v="6"/>
    <s v="Funktionskloss"/>
    <x v="15"/>
    <x v="11"/>
    <s v="Birth_PartusWindowAccess"/>
    <s v="Birth_PartusWindowAccess_AllowSave"/>
    <x v="25"/>
    <m/>
    <m/>
    <m/>
    <s v="AG Kvinnosjukdomar och förlossning"/>
    <x v="1"/>
    <s v=""/>
    <m/>
    <m/>
  </r>
  <r>
    <x v="0"/>
    <x v="6"/>
    <s v="Funktionskloss"/>
    <x v="15"/>
    <x v="12"/>
    <s v="Birth_PartusWindowAccess"/>
    <s v="Birth_PartusWindowAccess_AllowSign"/>
    <x v="26"/>
    <m/>
    <m/>
    <m/>
    <s v="AG Kvinnosjukdomar och förlossning"/>
    <x v="1"/>
    <s v=""/>
    <m/>
    <m/>
  </r>
  <r>
    <x v="14"/>
    <x v="6"/>
    <s v="Funktionskloss"/>
    <x v="15"/>
    <x v="12"/>
    <s v="Birth_PartusWindowAccess"/>
    <s v="Birth_PartusWindowAccess_AllowSign"/>
    <x v="26"/>
    <m/>
    <m/>
    <m/>
    <s v="AG Kvinnosjukdomar och förlossning"/>
    <x v="1"/>
    <s v=""/>
    <m/>
    <m/>
  </r>
  <r>
    <x v="13"/>
    <x v="6"/>
    <s v="Funktionskloss"/>
    <x v="15"/>
    <x v="12"/>
    <s v="Birth_PartusWindowAccess"/>
    <s v="Birth_PartusWindowAccess_AllowSign"/>
    <x v="26"/>
    <m/>
    <m/>
    <m/>
    <s v="AG Kvinnosjukdomar och förlossning"/>
    <x v="1"/>
    <s v=""/>
    <m/>
    <m/>
  </r>
  <r>
    <x v="20"/>
    <x v="6"/>
    <s v="Funktionskloss"/>
    <x v="15"/>
    <x v="12"/>
    <s v="Birth_PartusWindowAccess"/>
    <s v="Birth_PartusWindowAccess_AllowSign"/>
    <x v="26"/>
    <m/>
    <m/>
    <m/>
    <s v="AG Kvinnosjukdomar och förlossning"/>
    <x v="1"/>
    <s v=""/>
    <m/>
    <m/>
  </r>
  <r>
    <x v="18"/>
    <x v="6"/>
    <s v="Funktionskloss"/>
    <x v="15"/>
    <x v="12"/>
    <s v="Birth_PartusWindowAccess"/>
    <s v="Birth_PartusWindowAccess_AllowSign"/>
    <x v="26"/>
    <m/>
    <m/>
    <m/>
    <s v="AG Kvinnosjukdomar och förlossning"/>
    <x v="1"/>
    <s v=""/>
    <m/>
    <m/>
  </r>
  <r>
    <x v="17"/>
    <x v="6"/>
    <s v="Funktionskloss"/>
    <x v="15"/>
    <x v="12"/>
    <s v="Birth_PartusWindowAccess"/>
    <s v="Birth_PartusWindowAccess_AllowSign"/>
    <x v="26"/>
    <m/>
    <m/>
    <m/>
    <s v="AG Kvinnosjukdomar och förlossning"/>
    <x v="1"/>
    <s v=""/>
    <m/>
    <m/>
  </r>
  <r>
    <x v="12"/>
    <x v="6"/>
    <s v="Funktionskloss"/>
    <x v="15"/>
    <x v="12"/>
    <s v="Birth_PartusWindowAccess"/>
    <s v="Birth_PartusWindowAccess_AllowSign"/>
    <x v="26"/>
    <m/>
    <m/>
    <m/>
    <s v="AG Kvinnosjukdomar och förlossning"/>
    <x v="1"/>
    <s v=""/>
    <m/>
    <m/>
  </r>
  <r>
    <x v="6"/>
    <x v="6"/>
    <s v="Funktionskloss"/>
    <x v="15"/>
    <x v="12"/>
    <s v="Birth_PartusWindowAccess"/>
    <s v="Birth_PartusWindowAccess_AllowSign"/>
    <x v="26"/>
    <m/>
    <m/>
    <m/>
    <s v="AG Kvinnosjukdomar och förlossning"/>
    <x v="1"/>
    <s v=""/>
    <m/>
    <m/>
  </r>
  <r>
    <x v="10"/>
    <x v="6"/>
    <s v="Funktionskloss"/>
    <x v="15"/>
    <x v="12"/>
    <s v="Birth_PartusWindowAccess"/>
    <s v="Birth_PartusWindowAccess_AllowSign"/>
    <x v="26"/>
    <m/>
    <m/>
    <m/>
    <s v="AG Kvinnosjukdomar och förlossning"/>
    <x v="1"/>
    <s v=""/>
    <m/>
    <m/>
  </r>
  <r>
    <x v="7"/>
    <x v="6"/>
    <s v="Funktionskloss"/>
    <x v="15"/>
    <x v="12"/>
    <s v="Birth_PartusWindowAccess"/>
    <s v="Birth_PartusWindowAccess_AllowSign"/>
    <x v="26"/>
    <m/>
    <m/>
    <m/>
    <s v="AG Kvinnosjukdomar och förlossning"/>
    <x v="1"/>
    <s v=""/>
    <m/>
    <m/>
  </r>
  <r>
    <x v="4"/>
    <x v="6"/>
    <s v="Funktionskloss"/>
    <x v="15"/>
    <x v="12"/>
    <s v="Birth_PartusWindowAccess"/>
    <s v="Birth_PartusWindowAccess_AllowSign"/>
    <x v="26"/>
    <m/>
    <m/>
    <m/>
    <s v="AG Kvinnosjukdomar och förlossning"/>
    <x v="1"/>
    <s v=""/>
    <m/>
    <m/>
  </r>
  <r>
    <x v="11"/>
    <x v="6"/>
    <s v="Funktionskloss"/>
    <x v="15"/>
    <x v="12"/>
    <s v="Birth_PartusWindowAccess"/>
    <s v="Birth_PartusWindowAccess_AllowSign"/>
    <x v="26"/>
    <m/>
    <m/>
    <m/>
    <s v="AG Kvinnosjukdomar och förlossning"/>
    <x v="1"/>
    <s v=""/>
    <m/>
    <m/>
  </r>
  <r>
    <x v="9"/>
    <x v="6"/>
    <s v="Funktionskloss"/>
    <x v="15"/>
    <x v="12"/>
    <s v="Birth_PartusWindowAccess"/>
    <s v="Birth_PartusWindowAccess_AllowSign"/>
    <x v="26"/>
    <m/>
    <m/>
    <m/>
    <s v="AG Kvinnosjukdomar och förlossning"/>
    <x v="1"/>
    <s v=""/>
    <m/>
    <m/>
  </r>
  <r>
    <x v="3"/>
    <x v="6"/>
    <s v="Funktionskloss"/>
    <x v="15"/>
    <x v="12"/>
    <s v="Birth_PartusWindowAccess"/>
    <s v="Birth_PartusWindowAccess_AllowSign"/>
    <x v="26"/>
    <m/>
    <m/>
    <m/>
    <s v="AG Kvinnosjukdomar och förlossning"/>
    <x v="1"/>
    <s v=""/>
    <m/>
    <m/>
  </r>
  <r>
    <x v="21"/>
    <x v="6"/>
    <s v="Funktionskloss"/>
    <x v="15"/>
    <x v="12"/>
    <s v="Birth_PartusWindowAccess"/>
    <s v="Birth_PartusWindowAccess_AllowSign"/>
    <x v="26"/>
    <m/>
    <m/>
    <m/>
    <s v="AG Kvinnosjukdomar och förlossning"/>
    <x v="1"/>
    <s v=""/>
    <m/>
    <m/>
  </r>
  <r>
    <x v="8"/>
    <x v="6"/>
    <s v="Funktionskloss"/>
    <x v="15"/>
    <x v="12"/>
    <s v="Birth_PartusWindowAccess"/>
    <s v="Birth_PartusWindowAccess_AllowSign"/>
    <x v="26"/>
    <m/>
    <m/>
    <m/>
    <s v="AG Kvinnosjukdomar och förlossning"/>
    <x v="1"/>
    <s v=""/>
    <m/>
    <m/>
  </r>
  <r>
    <x v="5"/>
    <x v="6"/>
    <s v="Funktionskloss"/>
    <x v="15"/>
    <x v="12"/>
    <s v="Birth_PartusWindowAccess"/>
    <s v="Birth_PartusWindowAccess_AllowSign"/>
    <x v="26"/>
    <m/>
    <m/>
    <m/>
    <s v="AG Kvinnosjukdomar och förlossning"/>
    <x v="1"/>
    <s v=""/>
    <m/>
    <m/>
  </r>
  <r>
    <x v="14"/>
    <x v="7"/>
    <s v="Rättighetsnod"/>
    <x v="16"/>
    <x v="3"/>
    <s v="Diktering_Opendictation"/>
    <s v="Diktering_Opendictation_Open"/>
    <x v="27"/>
    <m/>
    <m/>
    <m/>
    <s v="EXP Vårddokumentation"/>
    <x v="1"/>
    <s v=""/>
    <m/>
    <m/>
  </r>
  <r>
    <x v="18"/>
    <x v="7"/>
    <s v="Rättighetsnod"/>
    <x v="16"/>
    <x v="3"/>
    <s v="Diktering_Opendictation"/>
    <s v="Diktering_Opendictation_Open"/>
    <x v="27"/>
    <m/>
    <m/>
    <m/>
    <s v="EXP Vårddokumentation"/>
    <x v="1"/>
    <s v=""/>
    <m/>
    <m/>
  </r>
  <r>
    <x v="17"/>
    <x v="7"/>
    <s v="Rättighetsnod"/>
    <x v="16"/>
    <x v="3"/>
    <s v="Diktering_Opendictation"/>
    <s v="Diktering_Opendictation_Open"/>
    <x v="27"/>
    <m/>
    <m/>
    <m/>
    <s v="EXP Vårddokumentation"/>
    <x v="1"/>
    <s v=""/>
    <m/>
    <m/>
  </r>
  <r>
    <x v="12"/>
    <x v="7"/>
    <s v="Rättighetsnod"/>
    <x v="16"/>
    <x v="3"/>
    <s v="Diktering_Opendictation"/>
    <s v="Diktering_Opendictation_Open"/>
    <x v="27"/>
    <m/>
    <m/>
    <m/>
    <s v="EXP Vårddokumentation"/>
    <x v="1"/>
    <s v=""/>
    <m/>
    <m/>
  </r>
  <r>
    <x v="14"/>
    <x v="8"/>
    <s v="Rättighetsnod"/>
    <x v="17"/>
    <x v="13"/>
    <s v="E-besök_AllowVideoMeeting"/>
    <s v="E-besök_AllowVideoMeeting_AllowVideoMeeting"/>
    <x v="28"/>
    <m/>
    <m/>
    <m/>
    <s v="EXP Nationella tjänster"/>
    <x v="1"/>
    <s v=""/>
    <m/>
    <m/>
  </r>
  <r>
    <x v="13"/>
    <x v="8"/>
    <s v="Rättighetsnod"/>
    <x v="17"/>
    <x v="13"/>
    <s v="E-besök_AllowVideoMeeting"/>
    <s v="E-besök_AllowVideoMeeting_AllowVideoMeeting"/>
    <x v="28"/>
    <m/>
    <m/>
    <m/>
    <s v="EXP Nationella tjänster"/>
    <x v="1"/>
    <s v=""/>
    <m/>
    <m/>
  </r>
  <r>
    <x v="20"/>
    <x v="8"/>
    <s v="Rättighetsnod"/>
    <x v="17"/>
    <x v="13"/>
    <s v="E-besök_AllowVideoMeeting"/>
    <s v="E-besök_AllowVideoMeeting_AllowVideoMeeting"/>
    <x v="28"/>
    <m/>
    <m/>
    <m/>
    <s v="EXP Nationella tjänster"/>
    <x v="1"/>
    <s v=""/>
    <m/>
    <m/>
  </r>
  <r>
    <x v="18"/>
    <x v="8"/>
    <s v="Rättighetsnod"/>
    <x v="17"/>
    <x v="13"/>
    <s v="E-besök_AllowVideoMeeting"/>
    <s v="E-besök_AllowVideoMeeting_AllowVideoMeeting"/>
    <x v="28"/>
    <m/>
    <m/>
    <m/>
    <s v="EXP Nationella tjänster"/>
    <x v="1"/>
    <s v=""/>
    <m/>
    <m/>
  </r>
  <r>
    <x v="17"/>
    <x v="8"/>
    <s v="Rättighetsnod"/>
    <x v="17"/>
    <x v="13"/>
    <s v="E-besök_AllowVideoMeeting"/>
    <s v="E-besök_AllowVideoMeeting_AllowVideoMeeting"/>
    <x v="28"/>
    <m/>
    <m/>
    <m/>
    <s v="EXP Nationella tjänster"/>
    <x v="1"/>
    <s v=""/>
    <m/>
    <m/>
  </r>
  <r>
    <x v="12"/>
    <x v="8"/>
    <s v="Rättighetsnod"/>
    <x v="17"/>
    <x v="13"/>
    <s v="E-besök_AllowVideoMeeting"/>
    <s v="E-besök_AllowVideoMeeting_AllowVideoMeeting"/>
    <x v="28"/>
    <m/>
    <m/>
    <m/>
    <s v="EXP Nationella tjänster"/>
    <x v="1"/>
    <s v=""/>
    <m/>
    <m/>
  </r>
  <r>
    <x v="7"/>
    <x v="8"/>
    <s v="Rättighetsnod"/>
    <x v="17"/>
    <x v="13"/>
    <s v="E-besök_AllowVideoMeeting"/>
    <s v="E-besök_AllowVideoMeeting_AllowVideoMeeting"/>
    <x v="28"/>
    <m/>
    <m/>
    <m/>
    <s v="EXP Nationella tjänster"/>
    <x v="1"/>
    <s v=""/>
    <m/>
    <m/>
  </r>
  <r>
    <x v="4"/>
    <x v="8"/>
    <s v="Rättighetsnod"/>
    <x v="17"/>
    <x v="13"/>
    <s v="E-besök_AllowVideoMeeting"/>
    <s v="E-besök_AllowVideoMeeting_AllowVideoMeeting"/>
    <x v="28"/>
    <m/>
    <m/>
    <m/>
    <s v="EXP Nationella tjänster"/>
    <x v="1"/>
    <s v=""/>
    <m/>
    <m/>
  </r>
  <r>
    <x v="14"/>
    <x v="9"/>
    <s v="Rättighetsnod"/>
    <x v="18"/>
    <x v="14"/>
    <s v="Enhetsöversikten_Activity_handler"/>
    <s v="Enhetsöversikten_Activity_handler_Open_Activity_Handler"/>
    <x v="29"/>
    <m/>
    <m/>
    <m/>
    <s v="EXP Översikter"/>
    <x v="1"/>
    <s v=""/>
    <m/>
    <m/>
  </r>
  <r>
    <x v="18"/>
    <x v="9"/>
    <s v="Rättighetsnod"/>
    <x v="18"/>
    <x v="14"/>
    <s v="Enhetsöversikten_Activity_handler"/>
    <s v="Enhetsöversikten_Activity_handler_Open_Activity_Handler"/>
    <x v="29"/>
    <m/>
    <m/>
    <m/>
    <s v="EXP Översikter"/>
    <x v="1"/>
    <s v=""/>
    <m/>
    <m/>
  </r>
  <r>
    <x v="12"/>
    <x v="9"/>
    <s v="Rättighetsnod"/>
    <x v="18"/>
    <x v="14"/>
    <s v="Enhetsöversikten_Activity_handler"/>
    <s v="Enhetsöversikten_Activity_handler_Open_Activity_Handler"/>
    <x v="29"/>
    <m/>
    <m/>
    <m/>
    <s v="EXP Översikter"/>
    <x v="1"/>
    <s v=""/>
    <m/>
    <m/>
  </r>
  <r>
    <x v="14"/>
    <x v="9"/>
    <s v="Rättighetsnod"/>
    <x v="19"/>
    <x v="15"/>
    <s v="Enhetsöversikten_BedAssignment"/>
    <s v="Enhetsöversikten_BedAssignment_Open_Bedassignment"/>
    <x v="30"/>
    <m/>
    <m/>
    <m/>
    <s v="EXP Översikter"/>
    <x v="1"/>
    <s v=""/>
    <m/>
    <m/>
  </r>
  <r>
    <x v="18"/>
    <x v="9"/>
    <s v="Rättighetsnod"/>
    <x v="19"/>
    <x v="15"/>
    <s v="Enhetsöversikten_BedAssignment"/>
    <s v="Enhetsöversikten_BedAssignment_Open_Bedassignment"/>
    <x v="30"/>
    <m/>
    <m/>
    <m/>
    <s v="EXP Översikter"/>
    <x v="1"/>
    <s v=""/>
    <m/>
    <m/>
  </r>
  <r>
    <x v="17"/>
    <x v="9"/>
    <s v="Rättighetsnod"/>
    <x v="19"/>
    <x v="15"/>
    <s v="Enhetsöversikten_BedAssignment"/>
    <s v="Enhetsöversikten_BedAssignment_Open_Bedassignment"/>
    <x v="30"/>
    <m/>
    <m/>
    <m/>
    <s v="EXP Översikter"/>
    <x v="1"/>
    <s v=""/>
    <m/>
    <m/>
  </r>
  <r>
    <x v="7"/>
    <x v="9"/>
    <s v="Rättighetsnod"/>
    <x v="19"/>
    <x v="15"/>
    <s v="Enhetsöversikten_BedAssignment"/>
    <s v="Enhetsöversikten_BedAssignment_Open_Bedassignment"/>
    <x v="30"/>
    <m/>
    <m/>
    <m/>
    <s v="EXP Översikter"/>
    <x v="1"/>
    <s v=""/>
    <m/>
    <m/>
  </r>
  <r>
    <x v="4"/>
    <x v="9"/>
    <s v="Rättighetsnod"/>
    <x v="19"/>
    <x v="15"/>
    <s v="Enhetsöversikten_BedAssignment"/>
    <s v="Enhetsöversikten_BedAssignment_Open_Bedassignment"/>
    <x v="30"/>
    <m/>
    <m/>
    <m/>
    <s v="EXP Översikter"/>
    <x v="1"/>
    <s v=""/>
    <m/>
    <m/>
  </r>
  <r>
    <x v="14"/>
    <x v="9"/>
    <s v="Rättighetsnod"/>
    <x v="20"/>
    <x v="16"/>
    <s v="Enhetsöversikten_Contact_Admin"/>
    <s v="Enhetsöversikten_Contact_Admin_Open_Contact_Admin"/>
    <x v="31"/>
    <m/>
    <m/>
    <m/>
    <s v="EXP Översikter"/>
    <x v="1"/>
    <s v=""/>
    <m/>
    <m/>
  </r>
  <r>
    <x v="18"/>
    <x v="9"/>
    <s v="Rättighetsnod"/>
    <x v="20"/>
    <x v="16"/>
    <s v="Enhetsöversikten_Contact_Admin"/>
    <s v="Enhetsöversikten_Contact_Admin_Open_Contact_Admin"/>
    <x v="31"/>
    <m/>
    <m/>
    <m/>
    <s v="EXP Översikter"/>
    <x v="1"/>
    <s v=""/>
    <m/>
    <m/>
  </r>
  <r>
    <x v="14"/>
    <x v="9"/>
    <s v="Rättighetsnod"/>
    <x v="20"/>
    <x v="17"/>
    <s v="Enhetsöversikten_Contact_Admin"/>
    <s v="Enhetsöversikten_Contact_Admin_Save_Contact_Admin_Data"/>
    <x v="32"/>
    <m/>
    <m/>
    <m/>
    <s v="EXP Översikter"/>
    <x v="1"/>
    <s v=""/>
    <m/>
    <m/>
  </r>
  <r>
    <x v="18"/>
    <x v="9"/>
    <s v="Rättighetsnod"/>
    <x v="20"/>
    <x v="17"/>
    <s v="Enhetsöversikten_Contact_Admin"/>
    <s v="Enhetsöversikten_Contact_Admin_Save_Contact_Admin_Data"/>
    <x v="32"/>
    <m/>
    <m/>
    <m/>
    <s v="EXP Översikter"/>
    <x v="1"/>
    <s v=""/>
    <m/>
    <m/>
  </r>
  <r>
    <x v="17"/>
    <x v="9"/>
    <s v="Rättighetsnod"/>
    <x v="20"/>
    <x v="17"/>
    <s v="Enhetsöversikten_Contact_Admin"/>
    <s v="Enhetsöversikten_Contact_Admin_Save_Contact_Admin_Data"/>
    <x v="32"/>
    <m/>
    <m/>
    <m/>
    <s v="EXP Översikter"/>
    <x v="1"/>
    <s v=""/>
    <m/>
    <m/>
  </r>
  <r>
    <x v="7"/>
    <x v="9"/>
    <s v="Rättighetsnod"/>
    <x v="20"/>
    <x v="17"/>
    <s v="Enhetsöversikten_Contact_Admin"/>
    <s v="Enhetsöversikten_Contact_Admin_Save_Contact_Admin_Data"/>
    <x v="32"/>
    <m/>
    <m/>
    <m/>
    <s v="EXP Översikter"/>
    <x v="1"/>
    <s v=""/>
    <m/>
    <m/>
  </r>
  <r>
    <x v="4"/>
    <x v="9"/>
    <s v="Rättighetsnod"/>
    <x v="20"/>
    <x v="17"/>
    <s v="Enhetsöversikten_Contact_Admin"/>
    <s v="Enhetsöversikten_Contact_Admin_Save_Contact_Admin_Data"/>
    <x v="32"/>
    <m/>
    <m/>
    <m/>
    <s v="EXP Översikter"/>
    <x v="1"/>
    <s v=""/>
    <m/>
    <m/>
  </r>
  <r>
    <x v="14"/>
    <x v="9"/>
    <s v="Rättighetsnod"/>
    <x v="21"/>
    <x v="18"/>
    <s v="Enhetsöversikten_Emergency_Overview"/>
    <s v="Enhetsöversikten_Emergency_Overview_Open_Emergency_Overview"/>
    <x v="33"/>
    <m/>
    <m/>
    <m/>
    <s v="EXP Översikter"/>
    <x v="1"/>
    <s v=""/>
    <m/>
    <m/>
  </r>
  <r>
    <x v="18"/>
    <x v="9"/>
    <s v="Rättighetsnod"/>
    <x v="21"/>
    <x v="18"/>
    <s v="Enhetsöversikten_Emergency_Overview"/>
    <s v="Enhetsöversikten_Emergency_Overview_Open_Emergency_Overview"/>
    <x v="33"/>
    <m/>
    <m/>
    <m/>
    <s v="EXP Översikter"/>
    <x v="1"/>
    <s v=""/>
    <m/>
    <m/>
  </r>
  <r>
    <x v="14"/>
    <x v="9"/>
    <s v="Rättighetsnod"/>
    <x v="22"/>
    <x v="19"/>
    <s v="Enhetsöversikten_PatientLog"/>
    <s v="Enhetsöversikten_PatientLog_Open_PatientLog"/>
    <x v="34"/>
    <m/>
    <m/>
    <m/>
    <s v="EXP Översikter"/>
    <x v="1"/>
    <s v=""/>
    <m/>
    <m/>
  </r>
  <r>
    <x v="18"/>
    <x v="9"/>
    <s v="Rättighetsnod"/>
    <x v="22"/>
    <x v="19"/>
    <s v="Enhetsöversikten_PatientLog"/>
    <s v="Enhetsöversikten_PatientLog_Open_PatientLog"/>
    <x v="34"/>
    <m/>
    <m/>
    <m/>
    <s v="EXP Översikter"/>
    <x v="1"/>
    <s v=""/>
    <m/>
    <m/>
  </r>
  <r>
    <x v="7"/>
    <x v="9"/>
    <s v="Rättighetsnod"/>
    <x v="22"/>
    <x v="19"/>
    <s v="Enhetsöversikten_PatientLog"/>
    <s v="Enhetsöversikten_PatientLog_Open_PatientLog"/>
    <x v="34"/>
    <m/>
    <m/>
    <m/>
    <s v="EXP Översikter"/>
    <x v="1"/>
    <s v=""/>
    <m/>
    <m/>
  </r>
  <r>
    <x v="4"/>
    <x v="9"/>
    <s v="Rättighetsnod"/>
    <x v="22"/>
    <x v="19"/>
    <s v="Enhetsöversikten_PatientLog"/>
    <s v="Enhetsöversikten_PatientLog_Open_PatientLog"/>
    <x v="34"/>
    <m/>
    <m/>
    <m/>
    <s v="EXP Översikter"/>
    <x v="1"/>
    <s v=""/>
    <m/>
    <m/>
  </r>
  <r>
    <x v="14"/>
    <x v="9"/>
    <s v="Rättighetsnod"/>
    <x v="23"/>
    <x v="20"/>
    <s v="Enhetsöversikten_Priority_Window"/>
    <s v="Enhetsöversikten_Priority_Window_Open_Priority_Window"/>
    <x v="35"/>
    <m/>
    <m/>
    <m/>
    <s v="EXP Översikter"/>
    <x v="1"/>
    <s v=""/>
    <m/>
    <m/>
  </r>
  <r>
    <x v="13"/>
    <x v="9"/>
    <s v="Rättighetsnod"/>
    <x v="23"/>
    <x v="20"/>
    <s v="Enhetsöversikten_Priority_Window"/>
    <s v="Enhetsöversikten_Priority_Window_Open_Priority_Window"/>
    <x v="35"/>
    <m/>
    <m/>
    <m/>
    <s v="EXP Översikter"/>
    <x v="1"/>
    <s v=""/>
    <m/>
    <m/>
  </r>
  <r>
    <x v="20"/>
    <x v="9"/>
    <s v="Rättighetsnod"/>
    <x v="23"/>
    <x v="20"/>
    <s v="Enhetsöversikten_Priority_Window"/>
    <s v="Enhetsöversikten_Priority_Window_Open_Priority_Window"/>
    <x v="35"/>
    <m/>
    <m/>
    <m/>
    <s v="EXP Översikter"/>
    <x v="1"/>
    <s v=""/>
    <m/>
    <m/>
  </r>
  <r>
    <x v="18"/>
    <x v="9"/>
    <s v="Rättighetsnod"/>
    <x v="23"/>
    <x v="20"/>
    <s v="Enhetsöversikten_Priority_Window"/>
    <s v="Enhetsöversikten_Priority_Window_Open_Priority_Window"/>
    <x v="35"/>
    <m/>
    <m/>
    <m/>
    <s v="EXP Översikter"/>
    <x v="1"/>
    <s v=""/>
    <m/>
    <m/>
  </r>
  <r>
    <x v="7"/>
    <x v="9"/>
    <s v="Rättighetsnod"/>
    <x v="23"/>
    <x v="20"/>
    <s v="Enhetsöversikten_Priority_Window"/>
    <s v="Enhetsöversikten_Priority_Window_Open_Priority_Window"/>
    <x v="35"/>
    <m/>
    <m/>
    <m/>
    <s v="EXP Översikter"/>
    <x v="1"/>
    <s v=""/>
    <m/>
    <m/>
  </r>
  <r>
    <x v="4"/>
    <x v="9"/>
    <s v="Rättighetsnod"/>
    <x v="23"/>
    <x v="20"/>
    <s v="Enhetsöversikten_Priority_Window"/>
    <s v="Enhetsöversikten_Priority_Window_Open_Priority_Window"/>
    <x v="35"/>
    <m/>
    <m/>
    <m/>
    <s v="EXP Översikter"/>
    <x v="1"/>
    <s v=""/>
    <m/>
    <m/>
  </r>
  <r>
    <x v="3"/>
    <x v="9"/>
    <s v="Rättighetsnod"/>
    <x v="23"/>
    <x v="20"/>
    <s v="Enhetsöversikten_Priority_Window"/>
    <s v="Enhetsöversikten_Priority_Window_Open_Priority_Window"/>
    <x v="35"/>
    <m/>
    <m/>
    <m/>
    <s v="EXP Översikter"/>
    <x v="1"/>
    <s v=""/>
    <m/>
    <m/>
  </r>
  <r>
    <x v="21"/>
    <x v="9"/>
    <s v="Rättighetsnod"/>
    <x v="23"/>
    <x v="20"/>
    <s v="Enhetsöversikten_Priority_Window"/>
    <s v="Enhetsöversikten_Priority_Window_Open_Priority_Window"/>
    <x v="35"/>
    <m/>
    <m/>
    <m/>
    <s v="EXP Översikter"/>
    <x v="1"/>
    <s v=""/>
    <m/>
    <m/>
  </r>
  <r>
    <x v="5"/>
    <x v="9"/>
    <s v="Rättighetsnod"/>
    <x v="23"/>
    <x v="20"/>
    <s v="Enhetsöversikten_Priority_Window"/>
    <s v="Enhetsöversikten_Priority_Window_Open_Priority_Window"/>
    <x v="35"/>
    <m/>
    <m/>
    <m/>
    <s v="EXP Översikter"/>
    <x v="1"/>
    <s v=""/>
    <m/>
    <m/>
  </r>
  <r>
    <x v="14"/>
    <x v="9"/>
    <s v="Rättighetsnod"/>
    <x v="23"/>
    <x v="21"/>
    <s v="Enhetsöversikten_Priority_Window"/>
    <s v="Enhetsöversikten_Priority_Window_Save_Priority_Window_Data"/>
    <x v="36"/>
    <m/>
    <m/>
    <m/>
    <s v="EXP Översikter"/>
    <x v="1"/>
    <s v=""/>
    <m/>
    <m/>
  </r>
  <r>
    <x v="13"/>
    <x v="9"/>
    <s v="Rättighetsnod"/>
    <x v="23"/>
    <x v="21"/>
    <s v="Enhetsöversikten_Priority_Window"/>
    <s v="Enhetsöversikten_Priority_Window_Save_Priority_Window_Data"/>
    <x v="36"/>
    <m/>
    <m/>
    <m/>
    <s v="EXP Översikter"/>
    <x v="1"/>
    <s v=""/>
    <m/>
    <m/>
  </r>
  <r>
    <x v="20"/>
    <x v="9"/>
    <s v="Rättighetsnod"/>
    <x v="23"/>
    <x v="21"/>
    <s v="Enhetsöversikten_Priority_Window"/>
    <s v="Enhetsöversikten_Priority_Window_Save_Priority_Window_Data"/>
    <x v="36"/>
    <m/>
    <m/>
    <m/>
    <s v="EXP Översikter"/>
    <x v="1"/>
    <s v=""/>
    <m/>
    <m/>
  </r>
  <r>
    <x v="18"/>
    <x v="9"/>
    <s v="Rättighetsnod"/>
    <x v="23"/>
    <x v="21"/>
    <s v="Enhetsöversikten_Priority_Window"/>
    <s v="Enhetsöversikten_Priority_Window_Save_Priority_Window_Data"/>
    <x v="36"/>
    <m/>
    <m/>
    <m/>
    <s v="EXP Översikter"/>
    <x v="1"/>
    <s v=""/>
    <m/>
    <m/>
  </r>
  <r>
    <x v="17"/>
    <x v="9"/>
    <s v="Rättighetsnod"/>
    <x v="23"/>
    <x v="21"/>
    <s v="Enhetsöversikten_Priority_Window"/>
    <s v="Enhetsöversikten_Priority_Window_Save_Priority_Window_Data"/>
    <x v="36"/>
    <m/>
    <m/>
    <m/>
    <s v="EXP Översikter"/>
    <x v="1"/>
    <s v=""/>
    <m/>
    <m/>
  </r>
  <r>
    <x v="12"/>
    <x v="9"/>
    <s v="Rättighetsnod"/>
    <x v="23"/>
    <x v="21"/>
    <s v="Enhetsöversikten_Priority_Window"/>
    <s v="Enhetsöversikten_Priority_Window_Save_Priority_Window_Data"/>
    <x v="36"/>
    <m/>
    <m/>
    <m/>
    <s v="EXP Översikter"/>
    <x v="1"/>
    <s v=""/>
    <m/>
    <m/>
  </r>
  <r>
    <x v="7"/>
    <x v="9"/>
    <s v="Rättighetsnod"/>
    <x v="23"/>
    <x v="21"/>
    <s v="Enhetsöversikten_Priority_Window"/>
    <s v="Enhetsöversikten_Priority_Window_Save_Priority_Window_Data"/>
    <x v="36"/>
    <m/>
    <m/>
    <m/>
    <s v="EXP Översikter"/>
    <x v="1"/>
    <s v=""/>
    <m/>
    <m/>
  </r>
  <r>
    <x v="4"/>
    <x v="9"/>
    <s v="Rättighetsnod"/>
    <x v="23"/>
    <x v="21"/>
    <s v="Enhetsöversikten_Priority_Window"/>
    <s v="Enhetsöversikten_Priority_Window_Save_Priority_Window_Data"/>
    <x v="36"/>
    <m/>
    <m/>
    <m/>
    <s v="EXP Översikter"/>
    <x v="1"/>
    <s v=""/>
    <m/>
    <m/>
  </r>
  <r>
    <x v="3"/>
    <x v="9"/>
    <s v="Rättighetsnod"/>
    <x v="23"/>
    <x v="21"/>
    <s v="Enhetsöversikten_Priority_Window"/>
    <s v="Enhetsöversikten_Priority_Window_Save_Priority_Window_Data"/>
    <x v="36"/>
    <m/>
    <m/>
    <m/>
    <s v="EXP Översikter"/>
    <x v="1"/>
    <s v=""/>
    <m/>
    <m/>
  </r>
  <r>
    <x v="21"/>
    <x v="9"/>
    <s v="Rättighetsnod"/>
    <x v="23"/>
    <x v="21"/>
    <s v="Enhetsöversikten_Priority_Window"/>
    <s v="Enhetsöversikten_Priority_Window_Save_Priority_Window_Data"/>
    <x v="36"/>
    <m/>
    <m/>
    <m/>
    <s v="EXP Översikter"/>
    <x v="1"/>
    <s v=""/>
    <m/>
    <m/>
  </r>
  <r>
    <x v="5"/>
    <x v="9"/>
    <s v="Rättighetsnod"/>
    <x v="23"/>
    <x v="21"/>
    <s v="Enhetsöversikten_Priority_Window"/>
    <s v="Enhetsöversikten_Priority_Window_Save_Priority_Window_Data"/>
    <x v="36"/>
    <m/>
    <m/>
    <m/>
    <s v="EXP Översikter"/>
    <x v="1"/>
    <s v=""/>
    <m/>
    <m/>
  </r>
  <r>
    <x v="14"/>
    <x v="9"/>
    <s v="Rättighetsnod"/>
    <x v="25"/>
    <x v="22"/>
    <s v="Enhetsöversikten_SpecialityReferrals"/>
    <s v="Enhetsöversikten_SpecialityReferrals_Open_SpecialityReferrals"/>
    <x v="39"/>
    <m/>
    <m/>
    <m/>
    <s v="EXP Översikter"/>
    <x v="1"/>
    <s v=""/>
    <m/>
    <m/>
  </r>
  <r>
    <x v="13"/>
    <x v="9"/>
    <s v="Rättighetsnod"/>
    <x v="25"/>
    <x v="22"/>
    <s v="Enhetsöversikten_SpecialityReferrals"/>
    <s v="Enhetsöversikten_SpecialityReferrals_Open_SpecialityReferrals"/>
    <x v="39"/>
    <m/>
    <m/>
    <m/>
    <s v="EXP Översikter"/>
    <x v="1"/>
    <s v=""/>
    <m/>
    <m/>
  </r>
  <r>
    <x v="20"/>
    <x v="9"/>
    <s v="Rättighetsnod"/>
    <x v="25"/>
    <x v="22"/>
    <s v="Enhetsöversikten_SpecialityReferrals"/>
    <s v="Enhetsöversikten_SpecialityReferrals_Open_SpecialityReferrals"/>
    <x v="39"/>
    <m/>
    <m/>
    <m/>
    <s v="EXP Översikter"/>
    <x v="1"/>
    <s v=""/>
    <m/>
    <m/>
  </r>
  <r>
    <x v="18"/>
    <x v="9"/>
    <s v="Rättighetsnod"/>
    <x v="25"/>
    <x v="22"/>
    <s v="Enhetsöversikten_SpecialityReferrals"/>
    <s v="Enhetsöversikten_SpecialityReferrals_Open_SpecialityReferrals"/>
    <x v="39"/>
    <m/>
    <m/>
    <m/>
    <s v="EXP Översikter"/>
    <x v="1"/>
    <s v=""/>
    <m/>
    <m/>
  </r>
  <r>
    <x v="7"/>
    <x v="9"/>
    <s v="Rättighetsnod"/>
    <x v="25"/>
    <x v="22"/>
    <s v="Enhetsöversikten_SpecialityReferrals"/>
    <s v="Enhetsöversikten_SpecialityReferrals_Open_SpecialityReferrals"/>
    <x v="39"/>
    <m/>
    <m/>
    <m/>
    <s v="EXP Översikter"/>
    <x v="1"/>
    <s v=""/>
    <m/>
    <m/>
  </r>
  <r>
    <x v="4"/>
    <x v="9"/>
    <s v="Rättighetsnod"/>
    <x v="25"/>
    <x v="22"/>
    <s v="Enhetsöversikten_SpecialityReferrals"/>
    <s v="Enhetsöversikten_SpecialityReferrals_Open_SpecialityReferrals"/>
    <x v="39"/>
    <m/>
    <m/>
    <m/>
    <s v="EXP Översikter"/>
    <x v="1"/>
    <s v=""/>
    <m/>
    <m/>
  </r>
  <r>
    <x v="3"/>
    <x v="9"/>
    <s v="Rättighetsnod"/>
    <x v="25"/>
    <x v="22"/>
    <s v="Enhetsöversikten_SpecialityReferrals"/>
    <s v="Enhetsöversikten_SpecialityReferrals_Open_SpecialityReferrals"/>
    <x v="39"/>
    <m/>
    <m/>
    <m/>
    <s v="EXP Översikter"/>
    <x v="1"/>
    <s v=""/>
    <m/>
    <m/>
  </r>
  <r>
    <x v="21"/>
    <x v="9"/>
    <s v="Rättighetsnod"/>
    <x v="25"/>
    <x v="22"/>
    <s v="Enhetsöversikten_SpecialityReferrals"/>
    <s v="Enhetsöversikten_SpecialityReferrals_Open_SpecialityReferrals"/>
    <x v="39"/>
    <m/>
    <m/>
    <m/>
    <s v="EXP Översikter"/>
    <x v="1"/>
    <s v=""/>
    <m/>
    <m/>
  </r>
  <r>
    <x v="5"/>
    <x v="9"/>
    <s v="Rättighetsnod"/>
    <x v="25"/>
    <x v="22"/>
    <s v="Enhetsöversikten_SpecialityReferrals"/>
    <s v="Enhetsöversikten_SpecialityReferrals_Open_SpecialityReferrals"/>
    <x v="39"/>
    <m/>
    <m/>
    <m/>
    <s v="EXP Översikter"/>
    <x v="1"/>
    <s v=""/>
    <m/>
    <m/>
  </r>
  <r>
    <x v="14"/>
    <x v="9"/>
    <s v="Rättighetsnod"/>
    <x v="25"/>
    <x v="23"/>
    <s v="Enhetsöversikten_SpecialityReferrals"/>
    <s v="Enhetsöversikten_SpecialityReferrals_Save_SpecialityReferrals"/>
    <x v="40"/>
    <m/>
    <m/>
    <m/>
    <s v="EXP Översikter"/>
    <x v="1"/>
    <s v=""/>
    <m/>
    <m/>
  </r>
  <r>
    <x v="13"/>
    <x v="9"/>
    <s v="Rättighetsnod"/>
    <x v="25"/>
    <x v="23"/>
    <s v="Enhetsöversikten_SpecialityReferrals"/>
    <s v="Enhetsöversikten_SpecialityReferrals_Save_SpecialityReferrals"/>
    <x v="40"/>
    <m/>
    <m/>
    <m/>
    <s v="EXP Översikter"/>
    <x v="1"/>
    <s v=""/>
    <m/>
    <m/>
  </r>
  <r>
    <x v="20"/>
    <x v="9"/>
    <s v="Rättighetsnod"/>
    <x v="25"/>
    <x v="23"/>
    <s v="Enhetsöversikten_SpecialityReferrals"/>
    <s v="Enhetsöversikten_SpecialityReferrals_Save_SpecialityReferrals"/>
    <x v="40"/>
    <m/>
    <m/>
    <m/>
    <s v="EXP Översikter"/>
    <x v="1"/>
    <s v=""/>
    <m/>
    <m/>
  </r>
  <r>
    <x v="18"/>
    <x v="9"/>
    <s v="Rättighetsnod"/>
    <x v="25"/>
    <x v="23"/>
    <s v="Enhetsöversikten_SpecialityReferrals"/>
    <s v="Enhetsöversikten_SpecialityReferrals_Save_SpecialityReferrals"/>
    <x v="40"/>
    <m/>
    <m/>
    <m/>
    <s v="EXP Översikter"/>
    <x v="1"/>
    <s v=""/>
    <m/>
    <m/>
  </r>
  <r>
    <x v="17"/>
    <x v="9"/>
    <s v="Rättighetsnod"/>
    <x v="25"/>
    <x v="23"/>
    <s v="Enhetsöversikten_SpecialityReferrals"/>
    <s v="Enhetsöversikten_SpecialityReferrals_Save_SpecialityReferrals"/>
    <x v="40"/>
    <m/>
    <m/>
    <m/>
    <s v="EXP Översikter"/>
    <x v="1"/>
    <s v=""/>
    <m/>
    <m/>
  </r>
  <r>
    <x v="12"/>
    <x v="9"/>
    <s v="Rättighetsnod"/>
    <x v="25"/>
    <x v="23"/>
    <s v="Enhetsöversikten_SpecialityReferrals"/>
    <s v="Enhetsöversikten_SpecialityReferrals_Save_SpecialityReferrals"/>
    <x v="40"/>
    <m/>
    <m/>
    <m/>
    <s v="EXP Översikter"/>
    <x v="1"/>
    <s v=""/>
    <m/>
    <m/>
  </r>
  <r>
    <x v="7"/>
    <x v="9"/>
    <s v="Rättighetsnod"/>
    <x v="25"/>
    <x v="23"/>
    <s v="Enhetsöversikten_SpecialityReferrals"/>
    <s v="Enhetsöversikten_SpecialityReferrals_Save_SpecialityReferrals"/>
    <x v="40"/>
    <m/>
    <m/>
    <m/>
    <s v="EXP Översikter"/>
    <x v="1"/>
    <s v=""/>
    <m/>
    <m/>
  </r>
  <r>
    <x v="4"/>
    <x v="9"/>
    <s v="Rättighetsnod"/>
    <x v="25"/>
    <x v="23"/>
    <s v="Enhetsöversikten_SpecialityReferrals"/>
    <s v="Enhetsöversikten_SpecialityReferrals_Save_SpecialityReferrals"/>
    <x v="40"/>
    <m/>
    <m/>
    <m/>
    <s v="EXP Översikter"/>
    <x v="1"/>
    <s v=""/>
    <m/>
    <m/>
  </r>
  <r>
    <x v="3"/>
    <x v="9"/>
    <s v="Rättighetsnod"/>
    <x v="25"/>
    <x v="23"/>
    <s v="Enhetsöversikten_SpecialityReferrals"/>
    <s v="Enhetsöversikten_SpecialityReferrals_Save_SpecialityReferrals"/>
    <x v="40"/>
    <m/>
    <m/>
    <m/>
    <s v="EXP Översikter"/>
    <x v="1"/>
    <s v=""/>
    <m/>
    <m/>
  </r>
  <r>
    <x v="21"/>
    <x v="9"/>
    <s v="Rättighetsnod"/>
    <x v="25"/>
    <x v="23"/>
    <s v="Enhetsöversikten_SpecialityReferrals"/>
    <s v="Enhetsöversikten_SpecialityReferrals_Save_SpecialityReferrals"/>
    <x v="40"/>
    <m/>
    <m/>
    <m/>
    <s v="EXP Översikter"/>
    <x v="1"/>
    <s v=""/>
    <m/>
    <m/>
  </r>
  <r>
    <x v="5"/>
    <x v="9"/>
    <s v="Rättighetsnod"/>
    <x v="25"/>
    <x v="23"/>
    <s v="Enhetsöversikten_SpecialityReferrals"/>
    <s v="Enhetsöversikten_SpecialityReferrals_Save_SpecialityReferrals"/>
    <x v="40"/>
    <m/>
    <m/>
    <m/>
    <s v="EXP Översikter"/>
    <x v="1"/>
    <s v=""/>
    <m/>
    <m/>
  </r>
  <r>
    <x v="14"/>
    <x v="9"/>
    <s v="Rättighetsnod"/>
    <x v="24"/>
    <x v="3"/>
    <s v="Enhetsöversikten_Valuables_Window"/>
    <s v="Enhetsöversikten_Valuables_Window_Open"/>
    <x v="37"/>
    <m/>
    <m/>
    <m/>
    <s v="EXP Översikter"/>
    <x v="1"/>
    <s v=""/>
    <m/>
    <m/>
  </r>
  <r>
    <x v="18"/>
    <x v="9"/>
    <s v="Rättighetsnod"/>
    <x v="24"/>
    <x v="3"/>
    <s v="Enhetsöversikten_Valuables_Window"/>
    <s v="Enhetsöversikten_Valuables_Window_Open"/>
    <x v="37"/>
    <m/>
    <m/>
    <m/>
    <s v="EXP Översikter"/>
    <x v="1"/>
    <s v=""/>
    <m/>
    <m/>
  </r>
  <r>
    <x v="17"/>
    <x v="9"/>
    <s v="Rättighetsnod"/>
    <x v="24"/>
    <x v="3"/>
    <s v="Enhetsöversikten_Valuables_Window"/>
    <s v="Enhetsöversikten_Valuables_Window_Open"/>
    <x v="37"/>
    <m/>
    <m/>
    <m/>
    <s v="EXP Översikter"/>
    <x v="1"/>
    <s v=""/>
    <m/>
    <m/>
  </r>
  <r>
    <x v="7"/>
    <x v="9"/>
    <s v="Rättighetsnod"/>
    <x v="24"/>
    <x v="3"/>
    <s v="Enhetsöversikten_Valuables_Window"/>
    <s v="Enhetsöversikten_Valuables_Window_Open"/>
    <x v="37"/>
    <m/>
    <m/>
    <m/>
    <s v="EXP Översikter"/>
    <x v="1"/>
    <s v=""/>
    <m/>
    <m/>
  </r>
  <r>
    <x v="4"/>
    <x v="9"/>
    <s v="Rättighetsnod"/>
    <x v="24"/>
    <x v="3"/>
    <s v="Enhetsöversikten_Valuables_Window"/>
    <s v="Enhetsöversikten_Valuables_Window_Open"/>
    <x v="37"/>
    <m/>
    <m/>
    <m/>
    <s v="EXP Översikter"/>
    <x v="1"/>
    <s v=""/>
    <m/>
    <m/>
  </r>
  <r>
    <x v="21"/>
    <x v="9"/>
    <s v="Rättighetsnod"/>
    <x v="24"/>
    <x v="3"/>
    <s v="Enhetsöversikten_Valuables_Window"/>
    <s v="Enhetsöversikten_Valuables_Window_Open"/>
    <x v="37"/>
    <m/>
    <m/>
    <m/>
    <s v="EXP Översikter"/>
    <x v="1"/>
    <s v=""/>
    <m/>
    <m/>
  </r>
  <r>
    <x v="14"/>
    <x v="9"/>
    <s v="Rättighetsnod"/>
    <x v="24"/>
    <x v="8"/>
    <s v="Enhetsöversikten_Valuables_Window"/>
    <s v="Enhetsöversikten_Valuables_Window_Save"/>
    <x v="38"/>
    <m/>
    <m/>
    <m/>
    <s v="EXP Översikter"/>
    <x v="1"/>
    <s v=""/>
    <m/>
    <m/>
  </r>
  <r>
    <x v="18"/>
    <x v="9"/>
    <s v="Rättighetsnod"/>
    <x v="24"/>
    <x v="8"/>
    <s v="Enhetsöversikten_Valuables_Window"/>
    <s v="Enhetsöversikten_Valuables_Window_Save"/>
    <x v="38"/>
    <m/>
    <m/>
    <m/>
    <s v="EXP Översikter"/>
    <x v="1"/>
    <s v=""/>
    <m/>
    <m/>
  </r>
  <r>
    <x v="17"/>
    <x v="9"/>
    <s v="Rättighetsnod"/>
    <x v="24"/>
    <x v="8"/>
    <s v="Enhetsöversikten_Valuables_Window"/>
    <s v="Enhetsöversikten_Valuables_Window_Save"/>
    <x v="38"/>
    <m/>
    <m/>
    <m/>
    <s v="EXP Översikter"/>
    <x v="1"/>
    <s v=""/>
    <m/>
    <m/>
  </r>
  <r>
    <x v="7"/>
    <x v="9"/>
    <s v="Rättighetsnod"/>
    <x v="24"/>
    <x v="8"/>
    <s v="Enhetsöversikten_Valuables_Window"/>
    <s v="Enhetsöversikten_Valuables_Window_Save"/>
    <x v="38"/>
    <m/>
    <m/>
    <m/>
    <s v="EXP Översikter"/>
    <x v="1"/>
    <s v=""/>
    <m/>
    <m/>
  </r>
  <r>
    <x v="4"/>
    <x v="9"/>
    <s v="Rättighetsnod"/>
    <x v="24"/>
    <x v="8"/>
    <s v="Enhetsöversikten_Valuables_Window"/>
    <s v="Enhetsöversikten_Valuables_Window_Save"/>
    <x v="38"/>
    <m/>
    <m/>
    <m/>
    <s v="EXP Översikter"/>
    <x v="1"/>
    <s v=""/>
    <m/>
    <m/>
  </r>
  <r>
    <x v="21"/>
    <x v="9"/>
    <s v="Rättighetsnod"/>
    <x v="24"/>
    <x v="8"/>
    <s v="Enhetsöversikten_Valuables_Window"/>
    <s v="Enhetsöversikten_Valuables_Window_Save"/>
    <x v="38"/>
    <m/>
    <m/>
    <m/>
    <s v="EXP Översikter"/>
    <x v="1"/>
    <s v=""/>
    <m/>
    <m/>
  </r>
  <r>
    <x v="14"/>
    <x v="10"/>
    <s v="Rättighetsnod"/>
    <x v="26"/>
    <x v="3"/>
    <s v="Fraseditor_PhraseEditor"/>
    <s v="Fraseditor_PhraseEditor_Open"/>
    <x v="41"/>
    <m/>
    <m/>
    <m/>
    <s v="EXP Vårddokumentation"/>
    <x v="1"/>
    <s v=""/>
    <m/>
    <m/>
  </r>
  <r>
    <x v="18"/>
    <x v="10"/>
    <s v="Rättighetsnod"/>
    <x v="26"/>
    <x v="3"/>
    <s v="Fraseditor_PhraseEditor"/>
    <s v="Fraseditor_PhraseEditor_Open"/>
    <x v="41"/>
    <m/>
    <m/>
    <m/>
    <s v="EXP Vårddokumentation"/>
    <x v="1"/>
    <s v=""/>
    <m/>
    <m/>
  </r>
  <r>
    <x v="17"/>
    <x v="10"/>
    <s v="Rättighetsnod"/>
    <x v="26"/>
    <x v="3"/>
    <s v="Fraseditor_PhraseEditor"/>
    <s v="Fraseditor_PhraseEditor_Open"/>
    <x v="41"/>
    <m/>
    <m/>
    <m/>
    <s v="EXP Vårddokumentation"/>
    <x v="1"/>
    <s v=""/>
    <m/>
    <m/>
  </r>
  <r>
    <x v="12"/>
    <x v="10"/>
    <s v="Rättighetsnod"/>
    <x v="26"/>
    <x v="3"/>
    <s v="Fraseditor_PhraseEditor"/>
    <s v="Fraseditor_PhraseEditor_Open"/>
    <x v="41"/>
    <m/>
    <m/>
    <m/>
    <s v="EXP Vårddokumentation"/>
    <x v="1"/>
    <s v=""/>
    <m/>
    <m/>
  </r>
  <r>
    <x v="7"/>
    <x v="10"/>
    <s v="Rättighetsnod"/>
    <x v="26"/>
    <x v="3"/>
    <s v="Fraseditor_PhraseEditor"/>
    <s v="Fraseditor_PhraseEditor_Open"/>
    <x v="41"/>
    <m/>
    <m/>
    <m/>
    <s v="EXP Vårddokumentation"/>
    <x v="1"/>
    <s v=""/>
    <m/>
    <m/>
  </r>
  <r>
    <x v="4"/>
    <x v="10"/>
    <s v="Rättighetsnod"/>
    <x v="26"/>
    <x v="3"/>
    <s v="Fraseditor_PhraseEditor"/>
    <s v="Fraseditor_PhraseEditor_Open"/>
    <x v="41"/>
    <m/>
    <m/>
    <m/>
    <s v="EXP Vårddokumentation"/>
    <x v="1"/>
    <s v=""/>
    <m/>
    <m/>
  </r>
  <r>
    <x v="14"/>
    <x v="11"/>
    <s v="Rättighetsnod"/>
    <x v="28"/>
    <x v="24"/>
    <s v="Insight_list"/>
    <s v="Insight_list_view"/>
    <x v="43"/>
    <m/>
    <m/>
    <m/>
    <s v="REF Utdata"/>
    <x v="1"/>
    <s v=""/>
    <m/>
    <m/>
  </r>
  <r>
    <x v="18"/>
    <x v="11"/>
    <s v="Rättighetsnod"/>
    <x v="28"/>
    <x v="24"/>
    <s v="Insight_list"/>
    <s v="Insight_list_view"/>
    <x v="43"/>
    <m/>
    <m/>
    <m/>
    <s v="REF Utdata"/>
    <x v="1"/>
    <s v=""/>
    <m/>
    <m/>
  </r>
  <r>
    <x v="12"/>
    <x v="11"/>
    <s v="Rättighetsnod"/>
    <x v="28"/>
    <x v="24"/>
    <s v="Insight_list"/>
    <s v="Insight_list_view"/>
    <x v="43"/>
    <m/>
    <m/>
    <m/>
    <s v="REF Utdata"/>
    <x v="1"/>
    <s v=""/>
    <m/>
    <m/>
  </r>
  <r>
    <x v="14"/>
    <x v="11"/>
    <s v="Rättighetsnod"/>
    <x v="27"/>
    <x v="3"/>
    <s v="Insight_open_insight"/>
    <s v="Insight_open_insight_open"/>
    <x v="42"/>
    <m/>
    <m/>
    <m/>
    <s v="REF Utdata"/>
    <x v="1"/>
    <s v=""/>
    <m/>
    <m/>
  </r>
  <r>
    <x v="18"/>
    <x v="11"/>
    <s v="Rättighetsnod"/>
    <x v="27"/>
    <x v="3"/>
    <s v="Insight_open_insight"/>
    <s v="Insight_open_insight_open"/>
    <x v="42"/>
    <m/>
    <m/>
    <m/>
    <s v="REF Utdata"/>
    <x v="1"/>
    <s v=""/>
    <m/>
    <m/>
  </r>
  <r>
    <x v="12"/>
    <x v="11"/>
    <s v="Rättighetsnod"/>
    <x v="27"/>
    <x v="3"/>
    <s v="Insight_open_insight"/>
    <s v="Insight_open_insight_open"/>
    <x v="42"/>
    <m/>
    <m/>
    <m/>
    <s v="REF Utdata"/>
    <x v="1"/>
    <s v=""/>
    <m/>
    <m/>
  </r>
  <r>
    <x v="14"/>
    <x v="11"/>
    <s v="Rättighetsnod"/>
    <x v="29"/>
    <x v="25"/>
    <s v="Insight_result"/>
    <s v="Insight_result_export_anonymized_data"/>
    <x v="44"/>
    <m/>
    <m/>
    <m/>
    <s v="REF Utdata"/>
    <x v="1"/>
    <s v=""/>
    <m/>
    <m/>
  </r>
  <r>
    <x v="18"/>
    <x v="11"/>
    <s v="Rättighetsnod"/>
    <x v="29"/>
    <x v="25"/>
    <s v="Insight_result"/>
    <s v="Insight_result_export_anonymized_data"/>
    <x v="44"/>
    <m/>
    <m/>
    <m/>
    <s v="REF Utdata"/>
    <x v="1"/>
    <s v=""/>
    <m/>
    <m/>
  </r>
  <r>
    <x v="12"/>
    <x v="11"/>
    <s v="Rättighetsnod"/>
    <x v="29"/>
    <x v="25"/>
    <s v="Insight_result"/>
    <s v="Insight_result_export_anonymized_data"/>
    <x v="44"/>
    <m/>
    <m/>
    <m/>
    <s v="REF Utdata"/>
    <x v="1"/>
    <s v=""/>
    <m/>
    <m/>
  </r>
  <r>
    <x v="7"/>
    <x v="11"/>
    <s v="Rättighetsnod"/>
    <x v="29"/>
    <x v="25"/>
    <s v="Insight_result"/>
    <s v="Insight_result_export_anonymized_data"/>
    <x v="44"/>
    <m/>
    <m/>
    <m/>
    <s v="REF Utdata"/>
    <x v="1"/>
    <s v=""/>
    <m/>
    <m/>
  </r>
  <r>
    <x v="4"/>
    <x v="11"/>
    <s v="Rättighetsnod"/>
    <x v="29"/>
    <x v="25"/>
    <s v="Insight_result"/>
    <s v="Insight_result_export_anonymized_data"/>
    <x v="44"/>
    <m/>
    <m/>
    <m/>
    <s v="REF Utdata"/>
    <x v="1"/>
    <s v=""/>
    <m/>
    <m/>
  </r>
  <r>
    <x v="14"/>
    <x v="12"/>
    <s v="Rättighetsnod"/>
    <x v="30"/>
    <x v="6"/>
    <s v="Journaltabell_MedicalRecordTable"/>
    <s v="Journaltabell_MedicalRecordTable_Sign"/>
    <x v="45"/>
    <m/>
    <m/>
    <m/>
    <s v="EXP Vårddokumentation"/>
    <x v="1"/>
    <s v=""/>
    <m/>
    <m/>
  </r>
  <r>
    <x v="13"/>
    <x v="12"/>
    <s v="Rättighetsnod"/>
    <x v="30"/>
    <x v="6"/>
    <s v="Journaltabell_MedicalRecordTable"/>
    <s v="Journaltabell_MedicalRecordTable_Sign"/>
    <x v="45"/>
    <m/>
    <m/>
    <m/>
    <s v="EXP Vårddokumentation"/>
    <x v="1"/>
    <s v=""/>
    <m/>
    <m/>
  </r>
  <r>
    <x v="20"/>
    <x v="12"/>
    <s v="Rättighetsnod"/>
    <x v="30"/>
    <x v="6"/>
    <s v="Journaltabell_MedicalRecordTable"/>
    <s v="Journaltabell_MedicalRecordTable_Sign"/>
    <x v="45"/>
    <m/>
    <m/>
    <m/>
    <s v="EXP Vårddokumentation"/>
    <x v="1"/>
    <s v=""/>
    <m/>
    <m/>
  </r>
  <r>
    <x v="18"/>
    <x v="12"/>
    <s v="Rättighetsnod"/>
    <x v="30"/>
    <x v="6"/>
    <s v="Journaltabell_MedicalRecordTable"/>
    <s v="Journaltabell_MedicalRecordTable_Sign"/>
    <x v="45"/>
    <m/>
    <m/>
    <m/>
    <s v="EXP Vårddokumentation"/>
    <x v="1"/>
    <s v=""/>
    <m/>
    <m/>
  </r>
  <r>
    <x v="17"/>
    <x v="12"/>
    <s v="Rättighetsnod"/>
    <x v="30"/>
    <x v="6"/>
    <s v="Journaltabell_MedicalRecordTable"/>
    <s v="Journaltabell_MedicalRecordTable_Sign"/>
    <x v="45"/>
    <m/>
    <m/>
    <m/>
    <s v="EXP Vårddokumentation"/>
    <x v="1"/>
    <s v=""/>
    <m/>
    <m/>
  </r>
  <r>
    <x v="12"/>
    <x v="12"/>
    <s v="Rättighetsnod"/>
    <x v="30"/>
    <x v="6"/>
    <s v="Journaltabell_MedicalRecordTable"/>
    <s v="Journaltabell_MedicalRecordTable_Sign"/>
    <x v="45"/>
    <m/>
    <m/>
    <m/>
    <s v="EXP Vårddokumentation"/>
    <x v="1"/>
    <s v=""/>
    <m/>
    <m/>
  </r>
  <r>
    <x v="7"/>
    <x v="12"/>
    <s v="Rättighetsnod"/>
    <x v="30"/>
    <x v="6"/>
    <s v="Journaltabell_MedicalRecordTable"/>
    <s v="Journaltabell_MedicalRecordTable_Sign"/>
    <x v="45"/>
    <m/>
    <m/>
    <m/>
    <s v="EXP Vårddokumentation"/>
    <x v="1"/>
    <s v=""/>
    <m/>
    <m/>
  </r>
  <r>
    <x v="4"/>
    <x v="12"/>
    <s v="Rättighetsnod"/>
    <x v="30"/>
    <x v="6"/>
    <s v="Journaltabell_MedicalRecordTable"/>
    <s v="Journaltabell_MedicalRecordTable_Sign"/>
    <x v="45"/>
    <m/>
    <m/>
    <m/>
    <s v="EXP Vårddokumentation"/>
    <x v="1"/>
    <s v=""/>
    <m/>
    <m/>
  </r>
  <r>
    <x v="14"/>
    <x v="13"/>
    <s v="Rättighetsnod"/>
    <x v="4"/>
    <x v="26"/>
    <s v="Kliniska översikter_View"/>
    <s v="Kliniska översikter_View_Open Analyse Area"/>
    <x v="46"/>
    <m/>
    <m/>
    <m/>
    <s v="EXP Översikter"/>
    <x v="1"/>
    <s v=""/>
    <m/>
    <m/>
  </r>
  <r>
    <x v="18"/>
    <x v="13"/>
    <s v="Rättighetsnod"/>
    <x v="4"/>
    <x v="26"/>
    <s v="Kliniska översikter_View"/>
    <s v="Kliniska översikter_View_Open Analyse Area"/>
    <x v="46"/>
    <m/>
    <m/>
    <m/>
    <s v="EXP Översikter"/>
    <x v="1"/>
    <s v=""/>
    <m/>
    <m/>
  </r>
  <r>
    <x v="12"/>
    <x v="13"/>
    <s v="Rättighetsnod"/>
    <x v="4"/>
    <x v="26"/>
    <s v="Kliniska översikter_View"/>
    <s v="Kliniska översikter_View_Open Analyse Area"/>
    <x v="46"/>
    <m/>
    <m/>
    <m/>
    <s v="EXP Översikter"/>
    <x v="1"/>
    <s v=""/>
    <m/>
    <m/>
  </r>
  <r>
    <x v="14"/>
    <x v="13"/>
    <s v="Rättighetsnod"/>
    <x v="4"/>
    <x v="29"/>
    <s v="Kliniska översikter_View"/>
    <s v="Kliniska översikter_View_Open management overview"/>
    <x v="49"/>
    <m/>
    <m/>
    <m/>
    <s v="EXP Översikter"/>
    <x v="1"/>
    <s v=""/>
    <m/>
    <m/>
  </r>
  <r>
    <x v="18"/>
    <x v="13"/>
    <s v="Rättighetsnod"/>
    <x v="4"/>
    <x v="29"/>
    <s v="Kliniska översikter_View"/>
    <s v="Kliniska översikter_View_Open management overview"/>
    <x v="49"/>
    <m/>
    <m/>
    <m/>
    <s v="EXP Översikter"/>
    <x v="1"/>
    <s v=""/>
    <m/>
    <m/>
  </r>
  <r>
    <x v="17"/>
    <x v="13"/>
    <s v="Rättighetsnod"/>
    <x v="4"/>
    <x v="29"/>
    <s v="Kliniska översikter_View"/>
    <s v="Kliniska översikter_View_Open management overview"/>
    <x v="49"/>
    <m/>
    <m/>
    <m/>
    <s v="EXP Översikter"/>
    <x v="1"/>
    <s v=""/>
    <m/>
    <m/>
  </r>
  <r>
    <x v="7"/>
    <x v="13"/>
    <s v="Rättighetsnod"/>
    <x v="4"/>
    <x v="29"/>
    <s v="Kliniska översikter_View"/>
    <s v="Kliniska översikter_View_Open management overview"/>
    <x v="49"/>
    <m/>
    <m/>
    <m/>
    <s v="EXP Översikter"/>
    <x v="1"/>
    <s v=""/>
    <m/>
    <m/>
  </r>
  <r>
    <x v="4"/>
    <x v="13"/>
    <s v="Rättighetsnod"/>
    <x v="4"/>
    <x v="29"/>
    <s v="Kliniska översikter_View"/>
    <s v="Kliniska översikter_View_Open management overview"/>
    <x v="49"/>
    <m/>
    <m/>
    <m/>
    <s v="EXP Översikter"/>
    <x v="1"/>
    <s v=""/>
    <m/>
    <m/>
  </r>
  <r>
    <x v="14"/>
    <x v="13"/>
    <s v="Rättighetsnod"/>
    <x v="4"/>
    <x v="27"/>
    <s v="Kliniska översikter_View"/>
    <s v="Kliniska översikter_View_Open My overview"/>
    <x v="47"/>
    <m/>
    <m/>
    <m/>
    <s v="EXP Översikter"/>
    <x v="1"/>
    <s v=""/>
    <m/>
    <m/>
  </r>
  <r>
    <x v="13"/>
    <x v="13"/>
    <s v="Rättighetsnod"/>
    <x v="4"/>
    <x v="27"/>
    <s v="Kliniska översikter_View"/>
    <s v="Kliniska översikter_View_Open My overview"/>
    <x v="47"/>
    <m/>
    <m/>
    <m/>
    <s v="EXP Översikter"/>
    <x v="1"/>
    <s v=""/>
    <m/>
    <m/>
  </r>
  <r>
    <x v="20"/>
    <x v="13"/>
    <s v="Rättighetsnod"/>
    <x v="4"/>
    <x v="27"/>
    <s v="Kliniska översikter_View"/>
    <s v="Kliniska översikter_View_Open My overview"/>
    <x v="47"/>
    <m/>
    <m/>
    <m/>
    <s v="EXP Översikter"/>
    <x v="1"/>
    <s v=""/>
    <m/>
    <m/>
  </r>
  <r>
    <x v="18"/>
    <x v="13"/>
    <s v="Rättighetsnod"/>
    <x v="4"/>
    <x v="27"/>
    <s v="Kliniska översikter_View"/>
    <s v="Kliniska översikter_View_Open My overview"/>
    <x v="47"/>
    <m/>
    <m/>
    <m/>
    <s v="EXP Översikter"/>
    <x v="1"/>
    <s v=""/>
    <m/>
    <m/>
  </r>
  <r>
    <x v="17"/>
    <x v="13"/>
    <s v="Rättighetsnod"/>
    <x v="4"/>
    <x v="27"/>
    <s v="Kliniska översikter_View"/>
    <s v="Kliniska översikter_View_Open My overview"/>
    <x v="47"/>
    <m/>
    <m/>
    <m/>
    <s v="EXP Översikter"/>
    <x v="1"/>
    <s v=""/>
    <m/>
    <m/>
  </r>
  <r>
    <x v="12"/>
    <x v="13"/>
    <s v="Rättighetsnod"/>
    <x v="4"/>
    <x v="27"/>
    <s v="Kliniska översikter_View"/>
    <s v="Kliniska översikter_View_Open My overview"/>
    <x v="47"/>
    <m/>
    <m/>
    <m/>
    <s v="EXP Översikter"/>
    <x v="1"/>
    <s v=""/>
    <m/>
    <m/>
  </r>
  <r>
    <x v="10"/>
    <x v="13"/>
    <s v="Rättighetsnod"/>
    <x v="4"/>
    <x v="27"/>
    <s v="Kliniska översikter_View"/>
    <s v="Kliniska översikter_View_Open My overview"/>
    <x v="47"/>
    <m/>
    <m/>
    <m/>
    <s v="EXP Översikter"/>
    <x v="1"/>
    <s v=""/>
    <m/>
    <m/>
  </r>
  <r>
    <x v="7"/>
    <x v="13"/>
    <s v="Rättighetsnod"/>
    <x v="4"/>
    <x v="27"/>
    <s v="Kliniska översikter_View"/>
    <s v="Kliniska översikter_View_Open My overview"/>
    <x v="47"/>
    <m/>
    <m/>
    <m/>
    <s v="EXP Översikter"/>
    <x v="1"/>
    <s v=""/>
    <m/>
    <m/>
  </r>
  <r>
    <x v="4"/>
    <x v="13"/>
    <s v="Rättighetsnod"/>
    <x v="4"/>
    <x v="27"/>
    <s v="Kliniska översikter_View"/>
    <s v="Kliniska översikter_View_Open My overview"/>
    <x v="47"/>
    <m/>
    <m/>
    <m/>
    <s v="EXP Översikter"/>
    <x v="1"/>
    <s v=""/>
    <m/>
    <m/>
  </r>
  <r>
    <x v="14"/>
    <x v="13"/>
    <s v="Rättighetsnod"/>
    <x v="4"/>
    <x v="28"/>
    <s v="Kliniska översikter_View"/>
    <s v="Kliniska översikter_View_Open patient overview"/>
    <x v="48"/>
    <m/>
    <m/>
    <m/>
    <s v="EXP Översikter"/>
    <x v="1"/>
    <s v=""/>
    <m/>
    <m/>
  </r>
  <r>
    <x v="18"/>
    <x v="13"/>
    <s v="Rättighetsnod"/>
    <x v="4"/>
    <x v="28"/>
    <s v="Kliniska översikter_View"/>
    <s v="Kliniska översikter_View_Open patient overview"/>
    <x v="48"/>
    <m/>
    <m/>
    <m/>
    <s v="EXP Översikter"/>
    <x v="1"/>
    <s v=""/>
    <m/>
    <m/>
  </r>
  <r>
    <x v="14"/>
    <x v="14"/>
    <s v="Rättighetsnod"/>
    <x v="31"/>
    <x v="30"/>
    <s v="Link_CaseOverviewAndCaseForView"/>
    <s v="Link_CaseOverviewAndCaseForView_CloseAndActivateCase"/>
    <x v="50"/>
    <m/>
    <m/>
    <m/>
    <s v="EXP LINK"/>
    <x v="1"/>
    <s v=""/>
    <m/>
    <m/>
  </r>
  <r>
    <x v="13"/>
    <x v="14"/>
    <s v="Rättighetsnod"/>
    <x v="31"/>
    <x v="30"/>
    <s v="Link_CaseOverviewAndCaseForView"/>
    <s v="Link_CaseOverviewAndCaseForView_CloseAndActivateCase"/>
    <x v="50"/>
    <m/>
    <m/>
    <m/>
    <s v="EXP LINK"/>
    <x v="1"/>
    <s v=""/>
    <m/>
    <m/>
  </r>
  <r>
    <x v="20"/>
    <x v="14"/>
    <s v="Rättighetsnod"/>
    <x v="31"/>
    <x v="30"/>
    <s v="Link_CaseOverviewAndCaseForView"/>
    <s v="Link_CaseOverviewAndCaseForView_CloseAndActivateCase"/>
    <x v="50"/>
    <m/>
    <m/>
    <m/>
    <s v="EXP LINK"/>
    <x v="1"/>
    <s v=""/>
    <m/>
    <m/>
  </r>
  <r>
    <x v="18"/>
    <x v="14"/>
    <s v="Rättighetsnod"/>
    <x v="31"/>
    <x v="30"/>
    <s v="Link_CaseOverviewAndCaseForView"/>
    <s v="Link_CaseOverviewAndCaseForView_CloseAndActivateCase"/>
    <x v="50"/>
    <m/>
    <m/>
    <m/>
    <s v="EXP LINK"/>
    <x v="1"/>
    <s v=""/>
    <m/>
    <m/>
  </r>
  <r>
    <x v="17"/>
    <x v="14"/>
    <s v="Rättighetsnod"/>
    <x v="31"/>
    <x v="30"/>
    <s v="Link_CaseOverviewAndCaseForView"/>
    <s v="Link_CaseOverviewAndCaseForView_CloseAndActivateCase"/>
    <x v="50"/>
    <m/>
    <m/>
    <m/>
    <s v="EXP LINK"/>
    <x v="1"/>
    <s v=""/>
    <m/>
    <m/>
  </r>
  <r>
    <x v="12"/>
    <x v="14"/>
    <s v="Rättighetsnod"/>
    <x v="31"/>
    <x v="30"/>
    <s v="Link_CaseOverviewAndCaseForView"/>
    <s v="Link_CaseOverviewAndCaseForView_CloseAndActivateCase"/>
    <x v="50"/>
    <m/>
    <m/>
    <m/>
    <s v="EXP LINK"/>
    <x v="1"/>
    <s v=""/>
    <m/>
    <m/>
  </r>
  <r>
    <x v="7"/>
    <x v="14"/>
    <s v="Rättighetsnod"/>
    <x v="31"/>
    <x v="30"/>
    <s v="Link_CaseOverviewAndCaseForView"/>
    <s v="Link_CaseOverviewAndCaseForView_CloseAndActivateCase"/>
    <x v="50"/>
    <m/>
    <m/>
    <m/>
    <s v="EXP LINK"/>
    <x v="1"/>
    <s v=""/>
    <m/>
    <m/>
  </r>
  <r>
    <x v="4"/>
    <x v="14"/>
    <s v="Rättighetsnod"/>
    <x v="31"/>
    <x v="30"/>
    <s v="Link_CaseOverviewAndCaseForView"/>
    <s v="Link_CaseOverviewAndCaseForView_CloseAndActivateCase"/>
    <x v="50"/>
    <m/>
    <m/>
    <m/>
    <s v="EXP LINK"/>
    <x v="1"/>
    <s v=""/>
    <m/>
    <m/>
  </r>
  <r>
    <x v="14"/>
    <x v="14"/>
    <s v="Rättighetsnod"/>
    <x v="31"/>
    <x v="31"/>
    <s v="Link_CaseOverviewAndCaseForView"/>
    <s v="Link_CaseOverviewAndCaseForView_InvalidateCase"/>
    <x v="51"/>
    <m/>
    <m/>
    <m/>
    <s v="EXP LINK"/>
    <x v="1"/>
    <s v=""/>
    <m/>
    <m/>
  </r>
  <r>
    <x v="13"/>
    <x v="14"/>
    <s v="Rättighetsnod"/>
    <x v="31"/>
    <x v="31"/>
    <s v="Link_CaseOverviewAndCaseForView"/>
    <s v="Link_CaseOverviewAndCaseForView_InvalidateCase"/>
    <x v="51"/>
    <m/>
    <m/>
    <m/>
    <s v="EXP LINK"/>
    <x v="1"/>
    <s v=""/>
    <m/>
    <m/>
  </r>
  <r>
    <x v="20"/>
    <x v="14"/>
    <s v="Rättighetsnod"/>
    <x v="31"/>
    <x v="31"/>
    <s v="Link_CaseOverviewAndCaseForView"/>
    <s v="Link_CaseOverviewAndCaseForView_InvalidateCase"/>
    <x v="51"/>
    <m/>
    <m/>
    <m/>
    <s v="EXP LINK"/>
    <x v="1"/>
    <s v=""/>
    <m/>
    <m/>
  </r>
  <r>
    <x v="18"/>
    <x v="14"/>
    <s v="Rättighetsnod"/>
    <x v="31"/>
    <x v="31"/>
    <s v="Link_CaseOverviewAndCaseForView"/>
    <s v="Link_CaseOverviewAndCaseForView_InvalidateCase"/>
    <x v="51"/>
    <m/>
    <m/>
    <m/>
    <s v="EXP LINK"/>
    <x v="1"/>
    <s v=""/>
    <m/>
    <m/>
  </r>
  <r>
    <x v="17"/>
    <x v="14"/>
    <s v="Rättighetsnod"/>
    <x v="31"/>
    <x v="31"/>
    <s v="Link_CaseOverviewAndCaseForView"/>
    <s v="Link_CaseOverviewAndCaseForView_InvalidateCase"/>
    <x v="51"/>
    <m/>
    <m/>
    <m/>
    <s v="EXP LINK"/>
    <x v="1"/>
    <s v=""/>
    <m/>
    <m/>
  </r>
  <r>
    <x v="12"/>
    <x v="14"/>
    <s v="Rättighetsnod"/>
    <x v="31"/>
    <x v="31"/>
    <s v="Link_CaseOverviewAndCaseForView"/>
    <s v="Link_CaseOverviewAndCaseForView_InvalidateCase"/>
    <x v="51"/>
    <m/>
    <m/>
    <m/>
    <s v="EXP LINK"/>
    <x v="1"/>
    <s v=""/>
    <m/>
    <m/>
  </r>
  <r>
    <x v="7"/>
    <x v="14"/>
    <s v="Rättighetsnod"/>
    <x v="31"/>
    <x v="31"/>
    <s v="Link_CaseOverviewAndCaseForView"/>
    <s v="Link_CaseOverviewAndCaseForView_InvalidateCase"/>
    <x v="51"/>
    <m/>
    <m/>
    <m/>
    <s v="EXP LINK"/>
    <x v="1"/>
    <s v=""/>
    <m/>
    <m/>
  </r>
  <r>
    <x v="4"/>
    <x v="14"/>
    <s v="Rättighetsnod"/>
    <x v="31"/>
    <x v="31"/>
    <s v="Link_CaseOverviewAndCaseForView"/>
    <s v="Link_CaseOverviewAndCaseForView_InvalidateCase"/>
    <x v="51"/>
    <m/>
    <m/>
    <m/>
    <s v="EXP LINK"/>
    <x v="1"/>
    <s v=""/>
    <m/>
    <m/>
  </r>
  <r>
    <x v="14"/>
    <x v="14"/>
    <s v="Rättighetsnod"/>
    <x v="31"/>
    <x v="32"/>
    <s v="Link_CaseOverviewAndCaseForView"/>
    <s v="Link_CaseOverviewAndCaseForView_SendReadyForDischargeMessage"/>
    <x v="52"/>
    <m/>
    <m/>
    <m/>
    <s v="EXP LINK"/>
    <x v="1"/>
    <s v=""/>
    <m/>
    <m/>
  </r>
  <r>
    <x v="13"/>
    <x v="14"/>
    <s v="Rättighetsnod"/>
    <x v="31"/>
    <x v="32"/>
    <s v="Link_CaseOverviewAndCaseForView"/>
    <s v="Link_CaseOverviewAndCaseForView_SendReadyForDischargeMessage"/>
    <x v="52"/>
    <m/>
    <m/>
    <m/>
    <s v="EXP LINK"/>
    <x v="1"/>
    <s v=""/>
    <m/>
    <m/>
  </r>
  <r>
    <x v="20"/>
    <x v="14"/>
    <s v="Rättighetsnod"/>
    <x v="31"/>
    <x v="32"/>
    <s v="Link_CaseOverviewAndCaseForView"/>
    <s v="Link_CaseOverviewAndCaseForView_SendReadyForDischargeMessage"/>
    <x v="52"/>
    <m/>
    <m/>
    <m/>
    <s v="EXP LINK"/>
    <x v="1"/>
    <s v=""/>
    <m/>
    <m/>
  </r>
  <r>
    <x v="18"/>
    <x v="14"/>
    <s v="Rättighetsnod"/>
    <x v="31"/>
    <x v="32"/>
    <s v="Link_CaseOverviewAndCaseForView"/>
    <s v="Link_CaseOverviewAndCaseForView_SendReadyForDischargeMessage"/>
    <x v="52"/>
    <m/>
    <m/>
    <m/>
    <s v="EXP LINK"/>
    <x v="1"/>
    <s v=""/>
    <m/>
    <m/>
  </r>
  <r>
    <x v="17"/>
    <x v="14"/>
    <s v="Rättighetsnod"/>
    <x v="31"/>
    <x v="32"/>
    <s v="Link_CaseOverviewAndCaseForView"/>
    <s v="Link_CaseOverviewAndCaseForView_SendReadyForDischargeMessage"/>
    <x v="52"/>
    <m/>
    <m/>
    <m/>
    <s v="EXP LINK"/>
    <x v="1"/>
    <s v=""/>
    <m/>
    <m/>
  </r>
  <r>
    <x v="12"/>
    <x v="14"/>
    <s v="Rättighetsnod"/>
    <x v="31"/>
    <x v="32"/>
    <s v="Link_CaseOverviewAndCaseForView"/>
    <s v="Link_CaseOverviewAndCaseForView_SendReadyForDischargeMessage"/>
    <x v="52"/>
    <m/>
    <m/>
    <m/>
    <s v="EXP LINK"/>
    <x v="1"/>
    <s v=""/>
    <m/>
    <m/>
  </r>
  <r>
    <x v="7"/>
    <x v="14"/>
    <s v="Rättighetsnod"/>
    <x v="31"/>
    <x v="32"/>
    <s v="Link_CaseOverviewAndCaseForView"/>
    <s v="Link_CaseOverviewAndCaseForView_SendReadyForDischargeMessage"/>
    <x v="52"/>
    <m/>
    <m/>
    <m/>
    <s v="EXP LINK"/>
    <x v="1"/>
    <s v=""/>
    <m/>
    <m/>
  </r>
  <r>
    <x v="4"/>
    <x v="14"/>
    <s v="Rättighetsnod"/>
    <x v="31"/>
    <x v="32"/>
    <s v="Link_CaseOverviewAndCaseForView"/>
    <s v="Link_CaseOverviewAndCaseForView_SendReadyForDischargeMessage"/>
    <x v="52"/>
    <m/>
    <m/>
    <m/>
    <s v="EXP LINK"/>
    <x v="1"/>
    <s v=""/>
    <m/>
    <m/>
  </r>
  <r>
    <x v="14"/>
    <x v="14"/>
    <s v="Rättighetsnod"/>
    <x v="31"/>
    <x v="33"/>
    <s v="Link_CaseOverviewAndCaseForView"/>
    <s v="Link_CaseOverviewAndCaseForView_SendUpdatedPlannedDischargeDate"/>
    <x v="53"/>
    <m/>
    <m/>
    <m/>
    <s v="EXP LINK"/>
    <x v="1"/>
    <s v=""/>
    <m/>
    <m/>
  </r>
  <r>
    <x v="13"/>
    <x v="14"/>
    <s v="Rättighetsnod"/>
    <x v="31"/>
    <x v="33"/>
    <s v="Link_CaseOverviewAndCaseForView"/>
    <s v="Link_CaseOverviewAndCaseForView_SendUpdatedPlannedDischargeDate"/>
    <x v="53"/>
    <m/>
    <m/>
    <m/>
    <s v="EXP LINK"/>
    <x v="1"/>
    <s v=""/>
    <m/>
    <m/>
  </r>
  <r>
    <x v="20"/>
    <x v="14"/>
    <s v="Rättighetsnod"/>
    <x v="31"/>
    <x v="33"/>
    <s v="Link_CaseOverviewAndCaseForView"/>
    <s v="Link_CaseOverviewAndCaseForView_SendUpdatedPlannedDischargeDate"/>
    <x v="53"/>
    <m/>
    <m/>
    <m/>
    <s v="EXP LINK"/>
    <x v="1"/>
    <s v=""/>
    <m/>
    <m/>
  </r>
  <r>
    <x v="18"/>
    <x v="14"/>
    <s v="Rättighetsnod"/>
    <x v="31"/>
    <x v="33"/>
    <s v="Link_CaseOverviewAndCaseForView"/>
    <s v="Link_CaseOverviewAndCaseForView_SendUpdatedPlannedDischargeDate"/>
    <x v="53"/>
    <m/>
    <m/>
    <m/>
    <s v="EXP LINK"/>
    <x v="1"/>
    <s v=""/>
    <m/>
    <m/>
  </r>
  <r>
    <x v="17"/>
    <x v="14"/>
    <s v="Rättighetsnod"/>
    <x v="31"/>
    <x v="33"/>
    <s v="Link_CaseOverviewAndCaseForView"/>
    <s v="Link_CaseOverviewAndCaseForView_SendUpdatedPlannedDischargeDate"/>
    <x v="53"/>
    <m/>
    <m/>
    <m/>
    <s v="EXP LINK"/>
    <x v="1"/>
    <s v=""/>
    <m/>
    <m/>
  </r>
  <r>
    <x v="12"/>
    <x v="14"/>
    <s v="Rättighetsnod"/>
    <x v="31"/>
    <x v="33"/>
    <s v="Link_CaseOverviewAndCaseForView"/>
    <s v="Link_CaseOverviewAndCaseForView_SendUpdatedPlannedDischargeDate"/>
    <x v="53"/>
    <m/>
    <m/>
    <m/>
    <s v="EXP LINK"/>
    <x v="1"/>
    <s v=""/>
    <m/>
    <m/>
  </r>
  <r>
    <x v="7"/>
    <x v="14"/>
    <s v="Rättighetsnod"/>
    <x v="31"/>
    <x v="33"/>
    <s v="Link_CaseOverviewAndCaseForView"/>
    <s v="Link_CaseOverviewAndCaseForView_SendUpdatedPlannedDischargeDate"/>
    <x v="53"/>
    <m/>
    <m/>
    <m/>
    <s v="EXP LINK"/>
    <x v="1"/>
    <s v=""/>
    <m/>
    <m/>
  </r>
  <r>
    <x v="4"/>
    <x v="14"/>
    <s v="Rättighetsnod"/>
    <x v="31"/>
    <x v="33"/>
    <s v="Link_CaseOverviewAndCaseForView"/>
    <s v="Link_CaseOverviewAndCaseForView_SendUpdatedPlannedDischargeDate"/>
    <x v="53"/>
    <m/>
    <m/>
    <m/>
    <s v="EXP LINK"/>
    <x v="1"/>
    <s v=""/>
    <m/>
    <m/>
  </r>
  <r>
    <x v="14"/>
    <x v="14"/>
    <s v="Rättighetsnod"/>
    <x v="31"/>
    <x v="34"/>
    <s v="Link_CaseOverviewAndCaseForView"/>
    <s v="Link_CaseOverviewAndCaseForView_ViewDocumenttationOfPlans"/>
    <x v="54"/>
    <m/>
    <m/>
    <m/>
    <s v="EXP LINK"/>
    <x v="1"/>
    <s v=""/>
    <m/>
    <m/>
  </r>
  <r>
    <x v="13"/>
    <x v="14"/>
    <s v="Rättighetsnod"/>
    <x v="31"/>
    <x v="34"/>
    <s v="Link_CaseOverviewAndCaseForView"/>
    <s v="Link_CaseOverviewAndCaseForView_ViewDocumenttationOfPlans"/>
    <x v="54"/>
    <m/>
    <m/>
    <m/>
    <s v="EXP LINK"/>
    <x v="1"/>
    <s v=""/>
    <m/>
    <m/>
  </r>
  <r>
    <x v="20"/>
    <x v="14"/>
    <s v="Rättighetsnod"/>
    <x v="31"/>
    <x v="34"/>
    <s v="Link_CaseOverviewAndCaseForView"/>
    <s v="Link_CaseOverviewAndCaseForView_ViewDocumenttationOfPlans"/>
    <x v="54"/>
    <m/>
    <m/>
    <m/>
    <s v="EXP LINK"/>
    <x v="1"/>
    <s v=""/>
    <m/>
    <m/>
  </r>
  <r>
    <x v="18"/>
    <x v="14"/>
    <s v="Rättighetsnod"/>
    <x v="31"/>
    <x v="34"/>
    <s v="Link_CaseOverviewAndCaseForView"/>
    <s v="Link_CaseOverviewAndCaseForView_ViewDocumenttationOfPlans"/>
    <x v="54"/>
    <m/>
    <m/>
    <m/>
    <s v="EXP LINK"/>
    <x v="1"/>
    <s v=""/>
    <m/>
    <m/>
  </r>
  <r>
    <x v="17"/>
    <x v="14"/>
    <s v="Rättighetsnod"/>
    <x v="31"/>
    <x v="34"/>
    <s v="Link_CaseOverviewAndCaseForView"/>
    <s v="Link_CaseOverviewAndCaseForView_ViewDocumenttationOfPlans"/>
    <x v="54"/>
    <m/>
    <m/>
    <m/>
    <s v="EXP LINK"/>
    <x v="1"/>
    <s v=""/>
    <m/>
    <m/>
  </r>
  <r>
    <x v="12"/>
    <x v="14"/>
    <s v="Rättighetsnod"/>
    <x v="31"/>
    <x v="34"/>
    <s v="Link_CaseOverviewAndCaseForView"/>
    <s v="Link_CaseOverviewAndCaseForView_ViewDocumenttationOfPlans"/>
    <x v="54"/>
    <m/>
    <m/>
    <m/>
    <s v="EXP LINK"/>
    <x v="1"/>
    <s v=""/>
    <m/>
    <m/>
  </r>
  <r>
    <x v="7"/>
    <x v="14"/>
    <s v="Rättighetsnod"/>
    <x v="31"/>
    <x v="34"/>
    <s v="Link_CaseOverviewAndCaseForView"/>
    <s v="Link_CaseOverviewAndCaseForView_ViewDocumenttationOfPlans"/>
    <x v="54"/>
    <m/>
    <m/>
    <m/>
    <s v="EXP LINK"/>
    <x v="1"/>
    <s v=""/>
    <m/>
    <m/>
  </r>
  <r>
    <x v="4"/>
    <x v="14"/>
    <s v="Rättighetsnod"/>
    <x v="31"/>
    <x v="34"/>
    <s v="Link_CaseOverviewAndCaseForView"/>
    <s v="Link_CaseOverviewAndCaseForView_ViewDocumenttationOfPlans"/>
    <x v="54"/>
    <m/>
    <m/>
    <m/>
    <s v="EXP LINK"/>
    <x v="1"/>
    <s v=""/>
    <m/>
    <m/>
  </r>
  <r>
    <x v="14"/>
    <x v="14"/>
    <s v="Rättighetsnod"/>
    <x v="31"/>
    <x v="35"/>
    <s v="Link_CaseOverviewAndCaseForView"/>
    <s v="Link_CaseOverviewAndCaseForView_ViewMessages"/>
    <x v="55"/>
    <m/>
    <m/>
    <m/>
    <s v="EXP LINK"/>
    <x v="1"/>
    <s v=""/>
    <m/>
    <m/>
  </r>
  <r>
    <x v="13"/>
    <x v="14"/>
    <s v="Rättighetsnod"/>
    <x v="31"/>
    <x v="35"/>
    <s v="Link_CaseOverviewAndCaseForView"/>
    <s v="Link_CaseOverviewAndCaseForView_ViewMessages"/>
    <x v="55"/>
    <m/>
    <m/>
    <m/>
    <s v="EXP LINK"/>
    <x v="1"/>
    <s v=""/>
    <m/>
    <m/>
  </r>
  <r>
    <x v="20"/>
    <x v="14"/>
    <s v="Rättighetsnod"/>
    <x v="31"/>
    <x v="35"/>
    <s v="Link_CaseOverviewAndCaseForView"/>
    <s v="Link_CaseOverviewAndCaseForView_ViewMessages"/>
    <x v="55"/>
    <m/>
    <m/>
    <m/>
    <s v="EXP LINK"/>
    <x v="1"/>
    <s v=""/>
    <m/>
    <m/>
  </r>
  <r>
    <x v="18"/>
    <x v="14"/>
    <s v="Rättighetsnod"/>
    <x v="31"/>
    <x v="35"/>
    <s v="Link_CaseOverviewAndCaseForView"/>
    <s v="Link_CaseOverviewAndCaseForView_ViewMessages"/>
    <x v="55"/>
    <m/>
    <m/>
    <m/>
    <s v="EXP LINK"/>
    <x v="1"/>
    <s v=""/>
    <m/>
    <m/>
  </r>
  <r>
    <x v="17"/>
    <x v="14"/>
    <s v="Rättighetsnod"/>
    <x v="31"/>
    <x v="35"/>
    <s v="Link_CaseOverviewAndCaseForView"/>
    <s v="Link_CaseOverviewAndCaseForView_ViewMessages"/>
    <x v="55"/>
    <m/>
    <m/>
    <m/>
    <s v="EXP LINK"/>
    <x v="1"/>
    <s v=""/>
    <m/>
    <m/>
  </r>
  <r>
    <x v="12"/>
    <x v="14"/>
    <s v="Rättighetsnod"/>
    <x v="31"/>
    <x v="35"/>
    <s v="Link_CaseOverviewAndCaseForView"/>
    <s v="Link_CaseOverviewAndCaseForView_ViewMessages"/>
    <x v="55"/>
    <m/>
    <m/>
    <m/>
    <s v="EXP LINK"/>
    <x v="1"/>
    <s v=""/>
    <m/>
    <m/>
  </r>
  <r>
    <x v="7"/>
    <x v="14"/>
    <s v="Rättighetsnod"/>
    <x v="31"/>
    <x v="35"/>
    <s v="Link_CaseOverviewAndCaseForView"/>
    <s v="Link_CaseOverviewAndCaseForView_ViewMessages"/>
    <x v="55"/>
    <m/>
    <m/>
    <m/>
    <s v="EXP LINK"/>
    <x v="1"/>
    <s v=""/>
    <m/>
    <m/>
  </r>
  <r>
    <x v="4"/>
    <x v="14"/>
    <s v="Rättighetsnod"/>
    <x v="31"/>
    <x v="35"/>
    <s v="Link_CaseOverviewAndCaseForView"/>
    <s v="Link_CaseOverviewAndCaseForView_ViewMessages"/>
    <x v="55"/>
    <m/>
    <m/>
    <m/>
    <s v="EXP LINK"/>
    <x v="1"/>
    <s v=""/>
    <m/>
    <m/>
  </r>
  <r>
    <x v="14"/>
    <x v="14"/>
    <s v="Rättighetsnod"/>
    <x v="31"/>
    <x v="36"/>
    <s v="Link_CaseOverviewAndCaseForView"/>
    <s v="Link_CaseOverviewAndCaseForView_WriteMessagesTab"/>
    <x v="56"/>
    <m/>
    <m/>
    <m/>
    <s v="EXP LINK"/>
    <x v="1"/>
    <s v=""/>
    <m/>
    <m/>
  </r>
  <r>
    <x v="13"/>
    <x v="14"/>
    <s v="Rättighetsnod"/>
    <x v="31"/>
    <x v="36"/>
    <s v="Link_CaseOverviewAndCaseForView"/>
    <s v="Link_CaseOverviewAndCaseForView_WriteMessagesTab"/>
    <x v="56"/>
    <m/>
    <m/>
    <m/>
    <s v="EXP LINK"/>
    <x v="1"/>
    <s v=""/>
    <m/>
    <m/>
  </r>
  <r>
    <x v="20"/>
    <x v="14"/>
    <s v="Rättighetsnod"/>
    <x v="31"/>
    <x v="36"/>
    <s v="Link_CaseOverviewAndCaseForView"/>
    <s v="Link_CaseOverviewAndCaseForView_WriteMessagesTab"/>
    <x v="56"/>
    <m/>
    <m/>
    <m/>
    <s v="EXP LINK"/>
    <x v="1"/>
    <s v=""/>
    <m/>
    <m/>
  </r>
  <r>
    <x v="18"/>
    <x v="14"/>
    <s v="Rättighetsnod"/>
    <x v="31"/>
    <x v="36"/>
    <s v="Link_CaseOverviewAndCaseForView"/>
    <s v="Link_CaseOverviewAndCaseForView_WriteMessagesTab"/>
    <x v="56"/>
    <m/>
    <m/>
    <m/>
    <s v="EXP LINK"/>
    <x v="1"/>
    <s v=""/>
    <m/>
    <m/>
  </r>
  <r>
    <x v="17"/>
    <x v="14"/>
    <s v="Rättighetsnod"/>
    <x v="31"/>
    <x v="36"/>
    <s v="Link_CaseOverviewAndCaseForView"/>
    <s v="Link_CaseOverviewAndCaseForView_WriteMessagesTab"/>
    <x v="56"/>
    <m/>
    <m/>
    <m/>
    <s v="EXP LINK"/>
    <x v="1"/>
    <s v=""/>
    <m/>
    <m/>
  </r>
  <r>
    <x v="12"/>
    <x v="14"/>
    <s v="Rättighetsnod"/>
    <x v="31"/>
    <x v="36"/>
    <s v="Link_CaseOverviewAndCaseForView"/>
    <s v="Link_CaseOverviewAndCaseForView_WriteMessagesTab"/>
    <x v="56"/>
    <m/>
    <m/>
    <m/>
    <s v="EXP LINK"/>
    <x v="1"/>
    <s v=""/>
    <m/>
    <m/>
  </r>
  <r>
    <x v="7"/>
    <x v="14"/>
    <s v="Rättighetsnod"/>
    <x v="31"/>
    <x v="36"/>
    <s v="Link_CaseOverviewAndCaseForView"/>
    <s v="Link_CaseOverviewAndCaseForView_WriteMessagesTab"/>
    <x v="56"/>
    <m/>
    <m/>
    <m/>
    <s v="EXP LINK"/>
    <x v="1"/>
    <s v=""/>
    <m/>
    <m/>
  </r>
  <r>
    <x v="4"/>
    <x v="14"/>
    <s v="Rättighetsnod"/>
    <x v="31"/>
    <x v="36"/>
    <s v="Link_CaseOverviewAndCaseForView"/>
    <s v="Link_CaseOverviewAndCaseForView_WriteMessagesTab"/>
    <x v="56"/>
    <m/>
    <m/>
    <m/>
    <s v="EXP LINK"/>
    <x v="1"/>
    <s v=""/>
    <m/>
    <m/>
  </r>
  <r>
    <x v="14"/>
    <x v="14"/>
    <s v="Rättighetsnod"/>
    <x v="4"/>
    <x v="37"/>
    <s v="Link_View"/>
    <s v="Link_View_OpenCaseForView"/>
    <x v="57"/>
    <m/>
    <m/>
    <m/>
    <s v="EXP LINK"/>
    <x v="1"/>
    <s v=""/>
    <m/>
    <m/>
  </r>
  <r>
    <x v="13"/>
    <x v="14"/>
    <s v="Rättighetsnod"/>
    <x v="4"/>
    <x v="37"/>
    <s v="Link_View"/>
    <s v="Link_View_OpenCaseForView"/>
    <x v="57"/>
    <m/>
    <m/>
    <m/>
    <s v="EXP LINK"/>
    <x v="1"/>
    <s v=""/>
    <m/>
    <m/>
  </r>
  <r>
    <x v="20"/>
    <x v="14"/>
    <s v="Rättighetsnod"/>
    <x v="4"/>
    <x v="37"/>
    <s v="Link_View"/>
    <s v="Link_View_OpenCaseForView"/>
    <x v="57"/>
    <m/>
    <m/>
    <m/>
    <s v="EXP LINK"/>
    <x v="1"/>
    <s v=""/>
    <m/>
    <m/>
  </r>
  <r>
    <x v="18"/>
    <x v="14"/>
    <s v="Rättighetsnod"/>
    <x v="4"/>
    <x v="37"/>
    <s v="Link_View"/>
    <s v="Link_View_OpenCaseForView"/>
    <x v="57"/>
    <m/>
    <m/>
    <m/>
    <s v="EXP LINK"/>
    <x v="1"/>
    <s v=""/>
    <m/>
    <m/>
  </r>
  <r>
    <x v="12"/>
    <x v="14"/>
    <s v="Rättighetsnod"/>
    <x v="4"/>
    <x v="37"/>
    <s v="Link_View"/>
    <s v="Link_View_OpenCaseForView"/>
    <x v="57"/>
    <m/>
    <m/>
    <m/>
    <s v="EXP LINK"/>
    <x v="1"/>
    <s v=""/>
    <m/>
    <m/>
  </r>
  <r>
    <x v="7"/>
    <x v="14"/>
    <s v="Rättighetsnod"/>
    <x v="4"/>
    <x v="37"/>
    <s v="Link_View"/>
    <s v="Link_View_OpenCaseForView"/>
    <x v="57"/>
    <m/>
    <m/>
    <m/>
    <s v="EXP LINK"/>
    <x v="1"/>
    <s v=""/>
    <m/>
    <m/>
  </r>
  <r>
    <x v="4"/>
    <x v="14"/>
    <s v="Rättighetsnod"/>
    <x v="4"/>
    <x v="37"/>
    <s v="Link_View"/>
    <s v="Link_View_OpenCaseForView"/>
    <x v="57"/>
    <m/>
    <m/>
    <m/>
    <s v="EXP LINK"/>
    <x v="1"/>
    <s v=""/>
    <m/>
    <m/>
  </r>
  <r>
    <x v="14"/>
    <x v="14"/>
    <s v="Rättighetsnod"/>
    <x v="4"/>
    <x v="38"/>
    <s v="Link_View"/>
    <s v="Link_View_OpenCaseOverview"/>
    <x v="58"/>
    <m/>
    <m/>
    <m/>
    <s v="EXP LINK"/>
    <x v="1"/>
    <s v=""/>
    <m/>
    <m/>
  </r>
  <r>
    <x v="13"/>
    <x v="14"/>
    <s v="Rättighetsnod"/>
    <x v="4"/>
    <x v="38"/>
    <s v="Link_View"/>
    <s v="Link_View_OpenCaseOverview"/>
    <x v="58"/>
    <m/>
    <m/>
    <m/>
    <s v="EXP LINK"/>
    <x v="1"/>
    <s v=""/>
    <m/>
    <m/>
  </r>
  <r>
    <x v="20"/>
    <x v="14"/>
    <s v="Rättighetsnod"/>
    <x v="4"/>
    <x v="38"/>
    <s v="Link_View"/>
    <s v="Link_View_OpenCaseOverview"/>
    <x v="58"/>
    <m/>
    <m/>
    <m/>
    <s v="EXP LINK"/>
    <x v="1"/>
    <s v=""/>
    <m/>
    <m/>
  </r>
  <r>
    <x v="18"/>
    <x v="14"/>
    <s v="Rättighetsnod"/>
    <x v="4"/>
    <x v="38"/>
    <s v="Link_View"/>
    <s v="Link_View_OpenCaseOverview"/>
    <x v="58"/>
    <m/>
    <m/>
    <m/>
    <s v="EXP LINK"/>
    <x v="1"/>
    <s v=""/>
    <m/>
    <m/>
  </r>
  <r>
    <x v="12"/>
    <x v="14"/>
    <s v="Rättighetsnod"/>
    <x v="4"/>
    <x v="38"/>
    <s v="Link_View"/>
    <s v="Link_View_OpenCaseOverview"/>
    <x v="58"/>
    <m/>
    <m/>
    <m/>
    <s v="EXP LINK"/>
    <x v="1"/>
    <s v=""/>
    <m/>
    <m/>
  </r>
  <r>
    <x v="7"/>
    <x v="14"/>
    <s v="Rättighetsnod"/>
    <x v="4"/>
    <x v="38"/>
    <s v="Link_View"/>
    <s v="Link_View_OpenCaseOverview"/>
    <x v="58"/>
    <m/>
    <m/>
    <m/>
    <s v="EXP LINK"/>
    <x v="1"/>
    <s v=""/>
    <m/>
    <m/>
  </r>
  <r>
    <x v="4"/>
    <x v="14"/>
    <s v="Rättighetsnod"/>
    <x v="4"/>
    <x v="38"/>
    <s v="Link_View"/>
    <s v="Link_View_OpenCaseOverview"/>
    <x v="58"/>
    <m/>
    <m/>
    <m/>
    <s v="EXP LINK"/>
    <x v="1"/>
    <s v=""/>
    <m/>
    <m/>
  </r>
  <r>
    <x v="14"/>
    <x v="15"/>
    <s v="Rättighetsnod"/>
    <x v="36"/>
    <x v="50"/>
    <s v="Läkemedel_Activate unplanned drug treatment"/>
    <s v="Läkemedel_Activate unplanned drug treatment_Activate a unplanned drug treatment to active"/>
    <x v="70"/>
    <m/>
    <m/>
    <m/>
    <s v="EXP Läkemedel"/>
    <x v="1"/>
    <s v=""/>
    <m/>
    <m/>
  </r>
  <r>
    <x v="13"/>
    <x v="15"/>
    <s v="Rättighetsnod"/>
    <x v="36"/>
    <x v="50"/>
    <s v="Läkemedel_Activate unplanned drug treatment"/>
    <s v="Läkemedel_Activate unplanned drug treatment_Activate a unplanned drug treatment to active"/>
    <x v="70"/>
    <m/>
    <m/>
    <m/>
    <s v="EXP Läkemedel"/>
    <x v="1"/>
    <s v=""/>
    <m/>
    <m/>
  </r>
  <r>
    <x v="20"/>
    <x v="15"/>
    <s v="Rättighetsnod"/>
    <x v="36"/>
    <x v="50"/>
    <s v="Läkemedel_Activate unplanned drug treatment"/>
    <s v="Läkemedel_Activate unplanned drug treatment_Activate a unplanned drug treatment to active"/>
    <x v="70"/>
    <m/>
    <m/>
    <m/>
    <s v="EXP Läkemedel"/>
    <x v="1"/>
    <s v=""/>
    <m/>
    <m/>
  </r>
  <r>
    <x v="18"/>
    <x v="15"/>
    <s v="Rättighetsnod"/>
    <x v="36"/>
    <x v="50"/>
    <s v="Läkemedel_Activate unplanned drug treatment"/>
    <s v="Läkemedel_Activate unplanned drug treatment_Activate a unplanned drug treatment to active"/>
    <x v="70"/>
    <m/>
    <m/>
    <m/>
    <s v="EXP Läkemedel"/>
    <x v="1"/>
    <s v=""/>
    <m/>
    <m/>
  </r>
  <r>
    <x v="17"/>
    <x v="15"/>
    <s v="Rättighetsnod"/>
    <x v="36"/>
    <x v="50"/>
    <s v="Läkemedel_Activate unplanned drug treatment"/>
    <s v="Läkemedel_Activate unplanned drug treatment_Activate a unplanned drug treatment to active"/>
    <x v="70"/>
    <m/>
    <m/>
    <m/>
    <s v="EXP Läkemedel"/>
    <x v="1"/>
    <s v=""/>
    <m/>
    <m/>
  </r>
  <r>
    <x v="12"/>
    <x v="15"/>
    <s v="Rättighetsnod"/>
    <x v="36"/>
    <x v="50"/>
    <s v="Läkemedel_Activate unplanned drug treatment"/>
    <s v="Läkemedel_Activate unplanned drug treatment_Activate a unplanned drug treatment to active"/>
    <x v="70"/>
    <m/>
    <m/>
    <m/>
    <s v="EXP Läkemedel"/>
    <x v="1"/>
    <s v=""/>
    <m/>
    <m/>
  </r>
  <r>
    <x v="6"/>
    <x v="15"/>
    <s v="Rättighetsnod"/>
    <x v="36"/>
    <x v="50"/>
    <s v="Läkemedel_Activate unplanned drug treatment"/>
    <s v="Läkemedel_Activate unplanned drug treatment_Activate a unplanned drug treatment to active"/>
    <x v="70"/>
    <m/>
    <m/>
    <m/>
    <s v="EXP Läkemedel"/>
    <x v="1"/>
    <s v=""/>
    <m/>
    <m/>
  </r>
  <r>
    <x v="10"/>
    <x v="15"/>
    <s v="Rättighetsnod"/>
    <x v="36"/>
    <x v="50"/>
    <s v="Läkemedel_Activate unplanned drug treatment"/>
    <s v="Läkemedel_Activate unplanned drug treatment_Activate a unplanned drug treatment to active"/>
    <x v="70"/>
    <m/>
    <m/>
    <m/>
    <s v="EXP Läkemedel"/>
    <x v="1"/>
    <s v=""/>
    <m/>
    <m/>
  </r>
  <r>
    <x v="7"/>
    <x v="15"/>
    <s v="Rättighetsnod"/>
    <x v="36"/>
    <x v="50"/>
    <s v="Läkemedel_Activate unplanned drug treatment"/>
    <s v="Läkemedel_Activate unplanned drug treatment_Activate a unplanned drug treatment to active"/>
    <x v="70"/>
    <m/>
    <m/>
    <m/>
    <s v="EXP Läkemedel"/>
    <x v="1"/>
    <s v=""/>
    <m/>
    <m/>
  </r>
  <r>
    <x v="4"/>
    <x v="15"/>
    <s v="Rättighetsnod"/>
    <x v="36"/>
    <x v="50"/>
    <s v="Läkemedel_Activate unplanned drug treatment"/>
    <s v="Läkemedel_Activate unplanned drug treatment_Activate a unplanned drug treatment to active"/>
    <x v="70"/>
    <m/>
    <m/>
    <m/>
    <s v="EXP Läkemedel"/>
    <x v="1"/>
    <s v=""/>
    <m/>
    <m/>
  </r>
  <r>
    <x v="3"/>
    <x v="15"/>
    <s v="Rättighetsnod"/>
    <x v="36"/>
    <x v="50"/>
    <s v="Läkemedel_Activate unplanned drug treatment"/>
    <s v="Läkemedel_Activate unplanned drug treatment_Activate a unplanned drug treatment to active"/>
    <x v="70"/>
    <m/>
    <m/>
    <m/>
    <s v="EXP Läkemedel"/>
    <x v="1"/>
    <s v=""/>
    <m/>
    <m/>
  </r>
  <r>
    <x v="21"/>
    <x v="15"/>
    <s v="Rättighetsnod"/>
    <x v="36"/>
    <x v="50"/>
    <s v="Läkemedel_Activate unplanned drug treatment"/>
    <s v="Läkemedel_Activate unplanned drug treatment_Activate a unplanned drug treatment to active"/>
    <x v="70"/>
    <m/>
    <m/>
    <m/>
    <s v="EXP Läkemedel"/>
    <x v="1"/>
    <s v=""/>
    <m/>
    <m/>
  </r>
  <r>
    <x v="8"/>
    <x v="15"/>
    <s v="Rättighetsnod"/>
    <x v="36"/>
    <x v="50"/>
    <s v="Läkemedel_Activate unplanned drug treatment"/>
    <s v="Läkemedel_Activate unplanned drug treatment_Activate a unplanned drug treatment to active"/>
    <x v="70"/>
    <m/>
    <m/>
    <m/>
    <s v="EXP Läkemedel"/>
    <x v="1"/>
    <s v=""/>
    <m/>
    <m/>
  </r>
  <r>
    <x v="5"/>
    <x v="15"/>
    <s v="Rättighetsnod"/>
    <x v="36"/>
    <x v="50"/>
    <s v="Läkemedel_Activate unplanned drug treatment"/>
    <s v="Läkemedel_Activate unplanned drug treatment_Activate a unplanned drug treatment to active"/>
    <x v="70"/>
    <m/>
    <m/>
    <m/>
    <s v="EXP Läkemedel"/>
    <x v="1"/>
    <s v=""/>
    <m/>
    <m/>
  </r>
  <r>
    <x v="14"/>
    <x v="15"/>
    <s v="Rättighetsnod"/>
    <x v="37"/>
    <x v="45"/>
    <s v="Läkemedel_Consumables"/>
    <s v="Läkemedel_Consumables_Print patient instruction"/>
    <x v="71"/>
    <m/>
    <m/>
    <m/>
    <s v="EXP Läkemedel"/>
    <x v="1"/>
    <s v=""/>
    <m/>
    <m/>
  </r>
  <r>
    <x v="18"/>
    <x v="15"/>
    <s v="Rättighetsnod"/>
    <x v="37"/>
    <x v="45"/>
    <s v="Läkemedel_Consumables"/>
    <s v="Läkemedel_Consumables_Print patient instruction"/>
    <x v="71"/>
    <m/>
    <m/>
    <m/>
    <s v="EXP Läkemedel"/>
    <x v="1"/>
    <s v=""/>
    <m/>
    <m/>
  </r>
  <r>
    <x v="12"/>
    <x v="15"/>
    <s v="Rättighetsnod"/>
    <x v="37"/>
    <x v="45"/>
    <s v="Läkemedel_Consumables"/>
    <s v="Läkemedel_Consumables_Print patient instruction"/>
    <x v="71"/>
    <m/>
    <m/>
    <m/>
    <s v="EXP Läkemedel"/>
    <x v="1"/>
    <s v=""/>
    <m/>
    <m/>
  </r>
  <r>
    <x v="14"/>
    <x v="15"/>
    <s v="Rättighetsnod"/>
    <x v="37"/>
    <x v="51"/>
    <s v="Läkemedel_Consumables"/>
    <s v="Läkemedel_Consumables_Print recipe and requisition"/>
    <x v="72"/>
    <m/>
    <m/>
    <m/>
    <s v="EXP Läkemedel"/>
    <x v="1"/>
    <s v=""/>
    <m/>
    <m/>
  </r>
  <r>
    <x v="13"/>
    <x v="15"/>
    <s v="Rättighetsnod"/>
    <x v="37"/>
    <x v="51"/>
    <s v="Läkemedel_Consumables"/>
    <s v="Läkemedel_Consumables_Print recipe and requisition"/>
    <x v="72"/>
    <m/>
    <m/>
    <m/>
    <s v="EXP Läkemedel"/>
    <x v="1"/>
    <s v=""/>
    <m/>
    <m/>
  </r>
  <r>
    <x v="20"/>
    <x v="15"/>
    <s v="Rättighetsnod"/>
    <x v="37"/>
    <x v="51"/>
    <s v="Läkemedel_Consumables"/>
    <s v="Läkemedel_Consumables_Print recipe and requisition"/>
    <x v="72"/>
    <m/>
    <m/>
    <m/>
    <s v="EXP Läkemedel"/>
    <x v="1"/>
    <s v=""/>
    <m/>
    <m/>
  </r>
  <r>
    <x v="18"/>
    <x v="15"/>
    <s v="Rättighetsnod"/>
    <x v="37"/>
    <x v="51"/>
    <s v="Läkemedel_Consumables"/>
    <s v="Läkemedel_Consumables_Print recipe and requisition"/>
    <x v="72"/>
    <m/>
    <m/>
    <m/>
    <s v="EXP Läkemedel"/>
    <x v="1"/>
    <s v=""/>
    <m/>
    <m/>
  </r>
  <r>
    <x v="17"/>
    <x v="15"/>
    <s v="Rättighetsnod"/>
    <x v="37"/>
    <x v="51"/>
    <s v="Läkemedel_Consumables"/>
    <s v="Läkemedel_Consumables_Print recipe and requisition"/>
    <x v="72"/>
    <m/>
    <m/>
    <m/>
    <s v="EXP Läkemedel"/>
    <x v="1"/>
    <s v=""/>
    <m/>
    <m/>
  </r>
  <r>
    <x v="12"/>
    <x v="15"/>
    <s v="Rättighetsnod"/>
    <x v="37"/>
    <x v="51"/>
    <s v="Läkemedel_Consumables"/>
    <s v="Läkemedel_Consumables_Print recipe and requisition"/>
    <x v="72"/>
    <m/>
    <m/>
    <m/>
    <s v="EXP Läkemedel"/>
    <x v="1"/>
    <s v=""/>
    <m/>
    <m/>
  </r>
  <r>
    <x v="6"/>
    <x v="15"/>
    <s v="Rättighetsnod"/>
    <x v="37"/>
    <x v="51"/>
    <s v="Läkemedel_Consumables"/>
    <s v="Läkemedel_Consumables_Print recipe and requisition"/>
    <x v="72"/>
    <m/>
    <m/>
    <m/>
    <s v="EXP Läkemedel"/>
    <x v="1"/>
    <s v=""/>
    <m/>
    <m/>
  </r>
  <r>
    <x v="10"/>
    <x v="15"/>
    <s v="Rättighetsnod"/>
    <x v="37"/>
    <x v="51"/>
    <s v="Läkemedel_Consumables"/>
    <s v="Läkemedel_Consumables_Print recipe and requisition"/>
    <x v="72"/>
    <m/>
    <m/>
    <m/>
    <s v="EXP Läkemedel"/>
    <x v="1"/>
    <s v=""/>
    <m/>
    <m/>
  </r>
  <r>
    <x v="7"/>
    <x v="15"/>
    <s v="Rättighetsnod"/>
    <x v="37"/>
    <x v="51"/>
    <s v="Läkemedel_Consumables"/>
    <s v="Läkemedel_Consumables_Print recipe and requisition"/>
    <x v="72"/>
    <m/>
    <m/>
    <m/>
    <s v="EXP Läkemedel"/>
    <x v="1"/>
    <s v=""/>
    <m/>
    <m/>
  </r>
  <r>
    <x v="4"/>
    <x v="15"/>
    <s v="Rättighetsnod"/>
    <x v="37"/>
    <x v="51"/>
    <s v="Läkemedel_Consumables"/>
    <s v="Läkemedel_Consumables_Print recipe and requisition"/>
    <x v="72"/>
    <m/>
    <m/>
    <m/>
    <s v="EXP Läkemedel"/>
    <x v="1"/>
    <s v=""/>
    <m/>
    <m/>
  </r>
  <r>
    <x v="1"/>
    <x v="15"/>
    <s v="Rättighetsnod"/>
    <x v="37"/>
    <x v="51"/>
    <s v="Läkemedel_Consumables"/>
    <s v="Läkemedel_Consumables_Print recipe and requisition"/>
    <x v="72"/>
    <m/>
    <m/>
    <m/>
    <s v="EXP Läkemedel"/>
    <x v="1"/>
    <s v=""/>
    <m/>
    <m/>
  </r>
  <r>
    <x v="9"/>
    <x v="15"/>
    <s v="Rättighetsnod"/>
    <x v="37"/>
    <x v="51"/>
    <s v="Läkemedel_Consumables"/>
    <s v="Läkemedel_Consumables_Print recipe and requisition"/>
    <x v="72"/>
    <m/>
    <m/>
    <m/>
    <s v="EXP Läkemedel"/>
    <x v="1"/>
    <s v=""/>
    <m/>
    <m/>
  </r>
  <r>
    <x v="3"/>
    <x v="15"/>
    <s v="Rättighetsnod"/>
    <x v="37"/>
    <x v="51"/>
    <s v="Läkemedel_Consumables"/>
    <s v="Läkemedel_Consumables_Print recipe and requisition"/>
    <x v="72"/>
    <m/>
    <m/>
    <m/>
    <s v="EXP Läkemedel"/>
    <x v="1"/>
    <s v=""/>
    <m/>
    <m/>
  </r>
  <r>
    <x v="21"/>
    <x v="15"/>
    <s v="Rättighetsnod"/>
    <x v="37"/>
    <x v="51"/>
    <s v="Läkemedel_Consumables"/>
    <s v="Läkemedel_Consumables_Print recipe and requisition"/>
    <x v="72"/>
    <m/>
    <m/>
    <m/>
    <s v="EXP Läkemedel"/>
    <x v="1"/>
    <s v=""/>
    <m/>
    <m/>
  </r>
  <r>
    <x v="8"/>
    <x v="15"/>
    <s v="Rättighetsnod"/>
    <x v="37"/>
    <x v="51"/>
    <s v="Läkemedel_Consumables"/>
    <s v="Läkemedel_Consumables_Print recipe and requisition"/>
    <x v="72"/>
    <m/>
    <m/>
    <m/>
    <s v="EXP Läkemedel"/>
    <x v="1"/>
    <s v=""/>
    <m/>
    <m/>
  </r>
  <r>
    <x v="5"/>
    <x v="15"/>
    <s v="Rättighetsnod"/>
    <x v="37"/>
    <x v="51"/>
    <s v="Läkemedel_Consumables"/>
    <s v="Läkemedel_Consumables_Print recipe and requisition"/>
    <x v="72"/>
    <m/>
    <m/>
    <m/>
    <s v="EXP Läkemedel"/>
    <x v="1"/>
    <s v=""/>
    <m/>
    <m/>
  </r>
  <r>
    <x v="0"/>
    <x v="15"/>
    <s v="Rättighetsnod"/>
    <x v="37"/>
    <x v="43"/>
    <s v="Läkemedel_Consumables"/>
    <s v="Läkemedel_Consumables_Set ready to sign"/>
    <x v="91"/>
    <m/>
    <m/>
    <m/>
    <s v="EXP Läkemedel"/>
    <x v="1"/>
    <s v=""/>
    <m/>
    <m/>
  </r>
  <r>
    <x v="14"/>
    <x v="15"/>
    <s v="Rättighetsnod"/>
    <x v="37"/>
    <x v="43"/>
    <s v="Läkemedel_Consumables"/>
    <s v="Läkemedel_Consumables_Set ready to sign"/>
    <x v="91"/>
    <m/>
    <m/>
    <m/>
    <s v="EXP Läkemedel"/>
    <x v="1"/>
    <s v=""/>
    <m/>
    <m/>
  </r>
  <r>
    <x v="13"/>
    <x v="15"/>
    <s v="Rättighetsnod"/>
    <x v="37"/>
    <x v="43"/>
    <s v="Läkemedel_Consumables"/>
    <s v="Läkemedel_Consumables_Set ready to sign"/>
    <x v="91"/>
    <m/>
    <m/>
    <m/>
    <s v="EXP Läkemedel"/>
    <x v="1"/>
    <s v=""/>
    <m/>
    <m/>
  </r>
  <r>
    <x v="20"/>
    <x v="15"/>
    <s v="Rättighetsnod"/>
    <x v="37"/>
    <x v="43"/>
    <s v="Läkemedel_Consumables"/>
    <s v="Läkemedel_Consumables_Set ready to sign"/>
    <x v="91"/>
    <m/>
    <m/>
    <m/>
    <s v="EXP Läkemedel"/>
    <x v="1"/>
    <s v=""/>
    <m/>
    <m/>
  </r>
  <r>
    <x v="18"/>
    <x v="15"/>
    <s v="Rättighetsnod"/>
    <x v="37"/>
    <x v="43"/>
    <s v="Läkemedel_Consumables"/>
    <s v="Läkemedel_Consumables_Set ready to sign"/>
    <x v="91"/>
    <m/>
    <m/>
    <m/>
    <s v="EXP Läkemedel"/>
    <x v="1"/>
    <s v=""/>
    <m/>
    <m/>
  </r>
  <r>
    <x v="17"/>
    <x v="15"/>
    <s v="Rättighetsnod"/>
    <x v="37"/>
    <x v="43"/>
    <s v="Läkemedel_Consumables"/>
    <s v="Läkemedel_Consumables_Set ready to sign"/>
    <x v="91"/>
    <m/>
    <m/>
    <m/>
    <s v="EXP Läkemedel"/>
    <x v="1"/>
    <s v=""/>
    <m/>
    <m/>
  </r>
  <r>
    <x v="12"/>
    <x v="15"/>
    <s v="Rättighetsnod"/>
    <x v="37"/>
    <x v="43"/>
    <s v="Läkemedel_Consumables"/>
    <s v="Läkemedel_Consumables_Set ready to sign"/>
    <x v="91"/>
    <m/>
    <m/>
    <m/>
    <s v="EXP Läkemedel"/>
    <x v="1"/>
    <s v=""/>
    <m/>
    <m/>
  </r>
  <r>
    <x v="6"/>
    <x v="15"/>
    <s v="Rättighetsnod"/>
    <x v="37"/>
    <x v="43"/>
    <s v="Läkemedel_Consumables"/>
    <s v="Läkemedel_Consumables_Set ready to sign"/>
    <x v="91"/>
    <m/>
    <m/>
    <m/>
    <s v="EXP Läkemedel"/>
    <x v="1"/>
    <s v=""/>
    <m/>
    <m/>
  </r>
  <r>
    <x v="10"/>
    <x v="15"/>
    <s v="Rättighetsnod"/>
    <x v="37"/>
    <x v="43"/>
    <s v="Läkemedel_Consumables"/>
    <s v="Läkemedel_Consumables_Set ready to sign"/>
    <x v="91"/>
    <m/>
    <m/>
    <m/>
    <s v="EXP Läkemedel"/>
    <x v="1"/>
    <s v=""/>
    <m/>
    <m/>
  </r>
  <r>
    <x v="7"/>
    <x v="15"/>
    <s v="Rättighetsnod"/>
    <x v="37"/>
    <x v="43"/>
    <s v="Läkemedel_Consumables"/>
    <s v="Läkemedel_Consumables_Set ready to sign"/>
    <x v="91"/>
    <m/>
    <m/>
    <m/>
    <s v="EXP Läkemedel"/>
    <x v="1"/>
    <s v=""/>
    <m/>
    <m/>
  </r>
  <r>
    <x v="4"/>
    <x v="15"/>
    <s v="Rättighetsnod"/>
    <x v="37"/>
    <x v="43"/>
    <s v="Läkemedel_Consumables"/>
    <s v="Läkemedel_Consumables_Set ready to sign"/>
    <x v="91"/>
    <m/>
    <m/>
    <m/>
    <s v="EXP Läkemedel"/>
    <x v="1"/>
    <s v=""/>
    <m/>
    <m/>
  </r>
  <r>
    <x v="2"/>
    <x v="15"/>
    <s v="Rättighetsnod"/>
    <x v="37"/>
    <x v="43"/>
    <s v="Läkemedel_Consumables"/>
    <s v="Läkemedel_Consumables_Set ready to sign"/>
    <x v="91"/>
    <m/>
    <m/>
    <m/>
    <s v="EXP Läkemedel"/>
    <x v="1"/>
    <s v=""/>
    <m/>
    <m/>
  </r>
  <r>
    <x v="11"/>
    <x v="15"/>
    <s v="Rättighetsnod"/>
    <x v="37"/>
    <x v="43"/>
    <s v="Läkemedel_Consumables"/>
    <s v="Läkemedel_Consumables_Set ready to sign"/>
    <x v="91"/>
    <m/>
    <m/>
    <m/>
    <s v="EXP Läkemedel"/>
    <x v="1"/>
    <s v=""/>
    <m/>
    <m/>
  </r>
  <r>
    <x v="3"/>
    <x v="15"/>
    <s v="Rättighetsnod"/>
    <x v="37"/>
    <x v="43"/>
    <s v="Läkemedel_Consumables"/>
    <s v="Läkemedel_Consumables_Set ready to sign"/>
    <x v="91"/>
    <m/>
    <m/>
    <m/>
    <s v="EXP Läkemedel"/>
    <x v="1"/>
    <s v=""/>
    <m/>
    <m/>
  </r>
  <r>
    <x v="21"/>
    <x v="15"/>
    <s v="Rättighetsnod"/>
    <x v="37"/>
    <x v="43"/>
    <s v="Läkemedel_Consumables"/>
    <s v="Läkemedel_Consumables_Set ready to sign"/>
    <x v="91"/>
    <m/>
    <m/>
    <m/>
    <s v="EXP Läkemedel"/>
    <x v="1"/>
    <s v=""/>
    <m/>
    <m/>
  </r>
  <r>
    <x v="8"/>
    <x v="15"/>
    <s v="Rättighetsnod"/>
    <x v="37"/>
    <x v="43"/>
    <s v="Läkemedel_Consumables"/>
    <s v="Läkemedel_Consumables_Set ready to sign"/>
    <x v="91"/>
    <m/>
    <m/>
    <m/>
    <s v="EXP Läkemedel"/>
    <x v="1"/>
    <s v=""/>
    <m/>
    <m/>
  </r>
  <r>
    <x v="5"/>
    <x v="15"/>
    <s v="Rättighetsnod"/>
    <x v="37"/>
    <x v="43"/>
    <s v="Läkemedel_Consumables"/>
    <s v="Läkemedel_Consumables_Set ready to sign"/>
    <x v="91"/>
    <m/>
    <m/>
    <m/>
    <s v="EXP Läkemedel"/>
    <x v="1"/>
    <s v=""/>
    <m/>
    <m/>
  </r>
  <r>
    <x v="14"/>
    <x v="15"/>
    <s v="Rättighetsnod"/>
    <x v="37"/>
    <x v="6"/>
    <s v="Läkemedel_Consumables"/>
    <s v="Läkemedel_Consumables_Sign"/>
    <x v="73"/>
    <m/>
    <m/>
    <m/>
    <s v="EXP Läkemedel"/>
    <x v="1"/>
    <s v=""/>
    <m/>
    <m/>
  </r>
  <r>
    <x v="13"/>
    <x v="15"/>
    <s v="Rättighetsnod"/>
    <x v="37"/>
    <x v="6"/>
    <s v="Läkemedel_Consumables"/>
    <s v="Läkemedel_Consumables_Sign"/>
    <x v="73"/>
    <m/>
    <m/>
    <m/>
    <s v="EXP Läkemedel"/>
    <x v="1"/>
    <s v=""/>
    <m/>
    <m/>
  </r>
  <r>
    <x v="20"/>
    <x v="15"/>
    <s v="Rättighetsnod"/>
    <x v="37"/>
    <x v="6"/>
    <s v="Läkemedel_Consumables"/>
    <s v="Läkemedel_Consumables_Sign"/>
    <x v="73"/>
    <m/>
    <m/>
    <m/>
    <s v="EXP Läkemedel"/>
    <x v="1"/>
    <s v=""/>
    <m/>
    <m/>
  </r>
  <r>
    <x v="18"/>
    <x v="15"/>
    <s v="Rättighetsnod"/>
    <x v="37"/>
    <x v="6"/>
    <s v="Läkemedel_Consumables"/>
    <s v="Läkemedel_Consumables_Sign"/>
    <x v="73"/>
    <m/>
    <m/>
    <m/>
    <s v="EXP Läkemedel"/>
    <x v="1"/>
    <s v=""/>
    <m/>
    <m/>
  </r>
  <r>
    <x v="17"/>
    <x v="15"/>
    <s v="Rättighetsnod"/>
    <x v="37"/>
    <x v="6"/>
    <s v="Läkemedel_Consumables"/>
    <s v="Läkemedel_Consumables_Sign"/>
    <x v="73"/>
    <m/>
    <m/>
    <m/>
    <s v="EXP Läkemedel"/>
    <x v="1"/>
    <s v=""/>
    <m/>
    <m/>
  </r>
  <r>
    <x v="12"/>
    <x v="15"/>
    <s v="Rättighetsnod"/>
    <x v="37"/>
    <x v="6"/>
    <s v="Läkemedel_Consumables"/>
    <s v="Läkemedel_Consumables_Sign"/>
    <x v="73"/>
    <m/>
    <m/>
    <m/>
    <s v="EXP Läkemedel"/>
    <x v="1"/>
    <s v=""/>
    <m/>
    <m/>
  </r>
  <r>
    <x v="6"/>
    <x v="15"/>
    <s v="Rättighetsnod"/>
    <x v="37"/>
    <x v="6"/>
    <s v="Läkemedel_Consumables"/>
    <s v="Läkemedel_Consumables_Sign"/>
    <x v="73"/>
    <m/>
    <m/>
    <m/>
    <s v="EXP Läkemedel"/>
    <x v="1"/>
    <s v=""/>
    <m/>
    <m/>
  </r>
  <r>
    <x v="10"/>
    <x v="15"/>
    <s v="Rättighetsnod"/>
    <x v="37"/>
    <x v="6"/>
    <s v="Läkemedel_Consumables"/>
    <s v="Läkemedel_Consumables_Sign"/>
    <x v="73"/>
    <m/>
    <m/>
    <m/>
    <s v="EXP Läkemedel"/>
    <x v="1"/>
    <s v=""/>
    <m/>
    <m/>
  </r>
  <r>
    <x v="7"/>
    <x v="15"/>
    <s v="Rättighetsnod"/>
    <x v="37"/>
    <x v="6"/>
    <s v="Läkemedel_Consumables"/>
    <s v="Läkemedel_Consumables_Sign"/>
    <x v="73"/>
    <m/>
    <m/>
    <m/>
    <s v="EXP Läkemedel"/>
    <x v="1"/>
    <s v=""/>
    <m/>
    <m/>
  </r>
  <r>
    <x v="4"/>
    <x v="15"/>
    <s v="Rättighetsnod"/>
    <x v="37"/>
    <x v="6"/>
    <s v="Läkemedel_Consumables"/>
    <s v="Läkemedel_Consumables_Sign"/>
    <x v="73"/>
    <m/>
    <m/>
    <m/>
    <s v="EXP Läkemedel"/>
    <x v="1"/>
    <s v=""/>
    <m/>
    <m/>
  </r>
  <r>
    <x v="1"/>
    <x v="15"/>
    <s v="Rättighetsnod"/>
    <x v="37"/>
    <x v="6"/>
    <s v="Läkemedel_Consumables"/>
    <s v="Läkemedel_Consumables_Sign"/>
    <x v="73"/>
    <m/>
    <m/>
    <m/>
    <s v="EXP Läkemedel"/>
    <x v="1"/>
    <s v=""/>
    <m/>
    <m/>
  </r>
  <r>
    <x v="9"/>
    <x v="15"/>
    <s v="Rättighetsnod"/>
    <x v="37"/>
    <x v="6"/>
    <s v="Läkemedel_Consumables"/>
    <s v="Läkemedel_Consumables_Sign"/>
    <x v="73"/>
    <m/>
    <m/>
    <m/>
    <s v="EXP Läkemedel"/>
    <x v="1"/>
    <s v=""/>
    <m/>
    <m/>
  </r>
  <r>
    <x v="3"/>
    <x v="15"/>
    <s v="Rättighetsnod"/>
    <x v="37"/>
    <x v="6"/>
    <s v="Läkemedel_Consumables"/>
    <s v="Läkemedel_Consumables_Sign"/>
    <x v="73"/>
    <m/>
    <m/>
    <m/>
    <s v="EXP Läkemedel"/>
    <x v="1"/>
    <s v=""/>
    <m/>
    <m/>
  </r>
  <r>
    <x v="21"/>
    <x v="15"/>
    <s v="Rättighetsnod"/>
    <x v="37"/>
    <x v="6"/>
    <s v="Läkemedel_Consumables"/>
    <s v="Läkemedel_Consumables_Sign"/>
    <x v="73"/>
    <m/>
    <m/>
    <m/>
    <s v="EXP Läkemedel"/>
    <x v="1"/>
    <s v=""/>
    <m/>
    <m/>
  </r>
  <r>
    <x v="8"/>
    <x v="15"/>
    <s v="Rättighetsnod"/>
    <x v="37"/>
    <x v="6"/>
    <s v="Läkemedel_Consumables"/>
    <s v="Läkemedel_Consumables_Sign"/>
    <x v="73"/>
    <m/>
    <m/>
    <m/>
    <s v="EXP Läkemedel"/>
    <x v="1"/>
    <s v=""/>
    <m/>
    <m/>
  </r>
  <r>
    <x v="5"/>
    <x v="15"/>
    <s v="Rättighetsnod"/>
    <x v="37"/>
    <x v="6"/>
    <s v="Läkemedel_Consumables"/>
    <s v="Läkemedel_Consumables_Sign"/>
    <x v="73"/>
    <m/>
    <m/>
    <m/>
    <s v="EXP Läkemedel"/>
    <x v="1"/>
    <s v=""/>
    <m/>
    <m/>
  </r>
  <r>
    <x v="0"/>
    <x v="15"/>
    <s v="Rättighetsnod"/>
    <x v="37"/>
    <x v="49"/>
    <s v="Läkemedel_Consumables"/>
    <s v="Läkemedel_Consumables_Student sign"/>
    <x v="95"/>
    <m/>
    <m/>
    <m/>
    <s v="EXP Läkemedel"/>
    <x v="1"/>
    <s v=""/>
    <m/>
    <m/>
  </r>
  <r>
    <x v="14"/>
    <x v="15"/>
    <s v="Rättighetsnod"/>
    <x v="37"/>
    <x v="49"/>
    <s v="Läkemedel_Consumables"/>
    <s v="Läkemedel_Consumables_Student sign"/>
    <x v="95"/>
    <m/>
    <m/>
    <m/>
    <s v="EXP Läkemedel"/>
    <x v="1"/>
    <s v=""/>
    <m/>
    <m/>
  </r>
  <r>
    <x v="13"/>
    <x v="15"/>
    <s v="Rättighetsnod"/>
    <x v="37"/>
    <x v="49"/>
    <s v="Läkemedel_Consumables"/>
    <s v="Läkemedel_Consumables_Student sign"/>
    <x v="95"/>
    <m/>
    <m/>
    <m/>
    <s v="EXP Läkemedel"/>
    <x v="1"/>
    <s v=""/>
    <m/>
    <m/>
  </r>
  <r>
    <x v="20"/>
    <x v="15"/>
    <s v="Rättighetsnod"/>
    <x v="37"/>
    <x v="49"/>
    <s v="Läkemedel_Consumables"/>
    <s v="Läkemedel_Consumables_Student sign"/>
    <x v="95"/>
    <m/>
    <m/>
    <m/>
    <s v="EXP Läkemedel"/>
    <x v="1"/>
    <s v=""/>
    <m/>
    <m/>
  </r>
  <r>
    <x v="18"/>
    <x v="15"/>
    <s v="Rättighetsnod"/>
    <x v="37"/>
    <x v="49"/>
    <s v="Läkemedel_Consumables"/>
    <s v="Läkemedel_Consumables_Student sign"/>
    <x v="95"/>
    <m/>
    <m/>
    <m/>
    <s v="EXP Läkemedel"/>
    <x v="1"/>
    <s v=""/>
    <m/>
    <m/>
  </r>
  <r>
    <x v="17"/>
    <x v="15"/>
    <s v="Rättighetsnod"/>
    <x v="37"/>
    <x v="49"/>
    <s v="Läkemedel_Consumables"/>
    <s v="Läkemedel_Consumables_Student sign"/>
    <x v="95"/>
    <m/>
    <m/>
    <m/>
    <s v="EXP Läkemedel"/>
    <x v="1"/>
    <s v=""/>
    <m/>
    <m/>
  </r>
  <r>
    <x v="12"/>
    <x v="15"/>
    <s v="Rättighetsnod"/>
    <x v="37"/>
    <x v="49"/>
    <s v="Läkemedel_Consumables"/>
    <s v="Läkemedel_Consumables_Student sign"/>
    <x v="95"/>
    <m/>
    <m/>
    <m/>
    <s v="EXP Läkemedel"/>
    <x v="1"/>
    <s v=""/>
    <m/>
    <m/>
  </r>
  <r>
    <x v="10"/>
    <x v="15"/>
    <s v="Rättighetsnod"/>
    <x v="37"/>
    <x v="49"/>
    <s v="Läkemedel_Consumables"/>
    <s v="Läkemedel_Consumables_Student sign"/>
    <x v="95"/>
    <m/>
    <m/>
    <m/>
    <s v="EXP Läkemedel"/>
    <x v="1"/>
    <s v=""/>
    <m/>
    <m/>
  </r>
  <r>
    <x v="7"/>
    <x v="15"/>
    <s v="Rättighetsnod"/>
    <x v="37"/>
    <x v="49"/>
    <s v="Läkemedel_Consumables"/>
    <s v="Läkemedel_Consumables_Student sign"/>
    <x v="95"/>
    <m/>
    <m/>
    <m/>
    <s v="EXP Läkemedel"/>
    <x v="1"/>
    <s v=""/>
    <m/>
    <m/>
  </r>
  <r>
    <x v="4"/>
    <x v="15"/>
    <s v="Rättighetsnod"/>
    <x v="37"/>
    <x v="49"/>
    <s v="Läkemedel_Consumables"/>
    <s v="Läkemedel_Consumables_Student sign"/>
    <x v="95"/>
    <m/>
    <m/>
    <m/>
    <s v="EXP Läkemedel"/>
    <x v="1"/>
    <s v=""/>
    <m/>
    <m/>
  </r>
  <r>
    <x v="2"/>
    <x v="15"/>
    <s v="Rättighetsnod"/>
    <x v="37"/>
    <x v="49"/>
    <s v="Läkemedel_Consumables"/>
    <s v="Läkemedel_Consumables_Student sign"/>
    <x v="95"/>
    <m/>
    <m/>
    <m/>
    <s v="EXP Läkemedel"/>
    <x v="1"/>
    <s v=""/>
    <m/>
    <m/>
  </r>
  <r>
    <x v="1"/>
    <x v="15"/>
    <s v="Rättighetsnod"/>
    <x v="37"/>
    <x v="49"/>
    <s v="Läkemedel_Consumables"/>
    <s v="Läkemedel_Consumables_Student sign"/>
    <x v="95"/>
    <m/>
    <m/>
    <m/>
    <s v="EXP Läkemedel"/>
    <x v="1"/>
    <s v=""/>
    <m/>
    <m/>
  </r>
  <r>
    <x v="11"/>
    <x v="15"/>
    <s v="Rättighetsnod"/>
    <x v="37"/>
    <x v="49"/>
    <s v="Läkemedel_Consumables"/>
    <s v="Läkemedel_Consumables_Student sign"/>
    <x v="95"/>
    <m/>
    <m/>
    <m/>
    <s v="EXP Läkemedel"/>
    <x v="1"/>
    <s v=""/>
    <m/>
    <m/>
  </r>
  <r>
    <x v="9"/>
    <x v="15"/>
    <s v="Rättighetsnod"/>
    <x v="37"/>
    <x v="49"/>
    <s v="Läkemedel_Consumables"/>
    <s v="Läkemedel_Consumables_Student sign"/>
    <x v="95"/>
    <m/>
    <m/>
    <m/>
    <s v="EXP Läkemedel"/>
    <x v="1"/>
    <s v=""/>
    <m/>
    <m/>
  </r>
  <r>
    <x v="3"/>
    <x v="15"/>
    <s v="Rättighetsnod"/>
    <x v="37"/>
    <x v="49"/>
    <s v="Läkemedel_Consumables"/>
    <s v="Läkemedel_Consumables_Student sign"/>
    <x v="95"/>
    <m/>
    <m/>
    <m/>
    <s v="EXP Läkemedel"/>
    <x v="1"/>
    <s v=""/>
    <m/>
    <m/>
  </r>
  <r>
    <x v="21"/>
    <x v="15"/>
    <s v="Rättighetsnod"/>
    <x v="37"/>
    <x v="49"/>
    <s v="Läkemedel_Consumables"/>
    <s v="Läkemedel_Consumables_Student sign"/>
    <x v="95"/>
    <m/>
    <m/>
    <m/>
    <s v="EXP Läkemedel"/>
    <x v="1"/>
    <s v=""/>
    <m/>
    <m/>
  </r>
  <r>
    <x v="8"/>
    <x v="15"/>
    <s v="Rättighetsnod"/>
    <x v="37"/>
    <x v="49"/>
    <s v="Läkemedel_Consumables"/>
    <s v="Läkemedel_Consumables_Student sign"/>
    <x v="95"/>
    <m/>
    <m/>
    <m/>
    <s v="EXP Läkemedel"/>
    <x v="1"/>
    <s v=""/>
    <m/>
    <m/>
  </r>
  <r>
    <x v="5"/>
    <x v="15"/>
    <s v="Rättighetsnod"/>
    <x v="37"/>
    <x v="49"/>
    <s v="Läkemedel_Consumables"/>
    <s v="Läkemedel_Consumables_Student sign"/>
    <x v="95"/>
    <m/>
    <m/>
    <m/>
    <s v="EXP Läkemedel"/>
    <x v="1"/>
    <s v=""/>
    <m/>
    <m/>
  </r>
  <r>
    <x v="14"/>
    <x v="15"/>
    <s v="Rättighetsnod"/>
    <x v="38"/>
    <x v="52"/>
    <s v="Läkemedel_Drug review and pharmaceutical story"/>
    <s v="Läkemedel_Drug review and pharmaceutical story_Create drug review"/>
    <x v="74"/>
    <m/>
    <m/>
    <m/>
    <s v="EXP Läkemedel"/>
    <x v="1"/>
    <s v=""/>
    <m/>
    <m/>
  </r>
  <r>
    <x v="13"/>
    <x v="15"/>
    <s v="Rättighetsnod"/>
    <x v="38"/>
    <x v="52"/>
    <s v="Läkemedel_Drug review and pharmaceutical story"/>
    <s v="Läkemedel_Drug review and pharmaceutical story_Create drug review"/>
    <x v="74"/>
    <m/>
    <m/>
    <m/>
    <s v="EXP Läkemedel"/>
    <x v="1"/>
    <s v=""/>
    <m/>
    <m/>
  </r>
  <r>
    <x v="20"/>
    <x v="15"/>
    <s v="Rättighetsnod"/>
    <x v="38"/>
    <x v="52"/>
    <s v="Läkemedel_Drug review and pharmaceutical story"/>
    <s v="Läkemedel_Drug review and pharmaceutical story_Create drug review"/>
    <x v="74"/>
    <m/>
    <m/>
    <m/>
    <s v="EXP Läkemedel"/>
    <x v="1"/>
    <s v=""/>
    <m/>
    <m/>
  </r>
  <r>
    <x v="18"/>
    <x v="15"/>
    <s v="Rättighetsnod"/>
    <x v="38"/>
    <x v="52"/>
    <s v="Läkemedel_Drug review and pharmaceutical story"/>
    <s v="Läkemedel_Drug review and pharmaceutical story_Create drug review"/>
    <x v="74"/>
    <m/>
    <m/>
    <m/>
    <s v="EXP Läkemedel"/>
    <x v="1"/>
    <s v=""/>
    <m/>
    <m/>
  </r>
  <r>
    <x v="17"/>
    <x v="15"/>
    <s v="Rättighetsnod"/>
    <x v="38"/>
    <x v="52"/>
    <s v="Läkemedel_Drug review and pharmaceutical story"/>
    <s v="Läkemedel_Drug review and pharmaceutical story_Create drug review"/>
    <x v="74"/>
    <m/>
    <m/>
    <m/>
    <s v="EXP Läkemedel"/>
    <x v="1"/>
    <s v=""/>
    <m/>
    <m/>
  </r>
  <r>
    <x v="12"/>
    <x v="15"/>
    <s v="Rättighetsnod"/>
    <x v="38"/>
    <x v="52"/>
    <s v="Läkemedel_Drug review and pharmaceutical story"/>
    <s v="Läkemedel_Drug review and pharmaceutical story_Create drug review"/>
    <x v="74"/>
    <m/>
    <m/>
    <m/>
    <s v="EXP Läkemedel"/>
    <x v="1"/>
    <s v=""/>
    <m/>
    <m/>
  </r>
  <r>
    <x v="6"/>
    <x v="15"/>
    <s v="Rättighetsnod"/>
    <x v="38"/>
    <x v="52"/>
    <s v="Läkemedel_Drug review and pharmaceutical story"/>
    <s v="Läkemedel_Drug review and pharmaceutical story_Create drug review"/>
    <x v="74"/>
    <m/>
    <m/>
    <m/>
    <s v="EXP Läkemedel"/>
    <x v="1"/>
    <s v=""/>
    <m/>
    <m/>
  </r>
  <r>
    <x v="10"/>
    <x v="15"/>
    <s v="Rättighetsnod"/>
    <x v="38"/>
    <x v="52"/>
    <s v="Läkemedel_Drug review and pharmaceutical story"/>
    <s v="Läkemedel_Drug review and pharmaceutical story_Create drug review"/>
    <x v="74"/>
    <m/>
    <m/>
    <m/>
    <s v="EXP Läkemedel"/>
    <x v="1"/>
    <s v=""/>
    <m/>
    <m/>
  </r>
  <r>
    <x v="7"/>
    <x v="15"/>
    <s v="Rättighetsnod"/>
    <x v="38"/>
    <x v="52"/>
    <s v="Läkemedel_Drug review and pharmaceutical story"/>
    <s v="Läkemedel_Drug review and pharmaceutical story_Create drug review"/>
    <x v="74"/>
    <m/>
    <m/>
    <m/>
    <s v="EXP Läkemedel"/>
    <x v="1"/>
    <s v=""/>
    <m/>
    <m/>
  </r>
  <r>
    <x v="4"/>
    <x v="15"/>
    <s v="Rättighetsnod"/>
    <x v="38"/>
    <x v="52"/>
    <s v="Läkemedel_Drug review and pharmaceutical story"/>
    <s v="Läkemedel_Drug review and pharmaceutical story_Create drug review"/>
    <x v="74"/>
    <m/>
    <m/>
    <m/>
    <s v="EXP Läkemedel"/>
    <x v="1"/>
    <s v=""/>
    <m/>
    <m/>
  </r>
  <r>
    <x v="2"/>
    <x v="15"/>
    <s v="Rättighetsnod"/>
    <x v="38"/>
    <x v="52"/>
    <s v="Läkemedel_Drug review and pharmaceutical story"/>
    <s v="Läkemedel_Drug review and pharmaceutical story_Create drug review"/>
    <x v="74"/>
    <m/>
    <m/>
    <m/>
    <s v="EXP Läkemedel"/>
    <x v="1"/>
    <s v=""/>
    <m/>
    <m/>
  </r>
  <r>
    <x v="1"/>
    <x v="15"/>
    <s v="Rättighetsnod"/>
    <x v="38"/>
    <x v="52"/>
    <s v="Läkemedel_Drug review and pharmaceutical story"/>
    <s v="Läkemedel_Drug review and pharmaceutical story_Create drug review"/>
    <x v="74"/>
    <m/>
    <m/>
    <m/>
    <s v="EXP Läkemedel"/>
    <x v="1"/>
    <s v=""/>
    <m/>
    <m/>
  </r>
  <r>
    <x v="11"/>
    <x v="15"/>
    <s v="Rättighetsnod"/>
    <x v="38"/>
    <x v="52"/>
    <s v="Läkemedel_Drug review and pharmaceutical story"/>
    <s v="Läkemedel_Drug review and pharmaceutical story_Create drug review"/>
    <x v="74"/>
    <m/>
    <m/>
    <m/>
    <s v="EXP Läkemedel"/>
    <x v="1"/>
    <s v=""/>
    <m/>
    <m/>
  </r>
  <r>
    <x v="9"/>
    <x v="15"/>
    <s v="Rättighetsnod"/>
    <x v="38"/>
    <x v="52"/>
    <s v="Läkemedel_Drug review and pharmaceutical story"/>
    <s v="Läkemedel_Drug review and pharmaceutical story_Create drug review"/>
    <x v="74"/>
    <m/>
    <m/>
    <m/>
    <s v="EXP Läkemedel"/>
    <x v="1"/>
    <s v=""/>
    <m/>
    <m/>
  </r>
  <r>
    <x v="3"/>
    <x v="15"/>
    <s v="Rättighetsnod"/>
    <x v="38"/>
    <x v="52"/>
    <s v="Läkemedel_Drug review and pharmaceutical story"/>
    <s v="Läkemedel_Drug review and pharmaceutical story_Create drug review"/>
    <x v="74"/>
    <m/>
    <m/>
    <m/>
    <s v="EXP Läkemedel"/>
    <x v="1"/>
    <s v=""/>
    <m/>
    <m/>
  </r>
  <r>
    <x v="21"/>
    <x v="15"/>
    <s v="Rättighetsnod"/>
    <x v="38"/>
    <x v="52"/>
    <s v="Läkemedel_Drug review and pharmaceutical story"/>
    <s v="Läkemedel_Drug review and pharmaceutical story_Create drug review"/>
    <x v="74"/>
    <m/>
    <m/>
    <m/>
    <s v="EXP Läkemedel"/>
    <x v="1"/>
    <s v=""/>
    <m/>
    <m/>
  </r>
  <r>
    <x v="8"/>
    <x v="15"/>
    <s v="Rättighetsnod"/>
    <x v="38"/>
    <x v="52"/>
    <s v="Läkemedel_Drug review and pharmaceutical story"/>
    <s v="Läkemedel_Drug review and pharmaceutical story_Create drug review"/>
    <x v="74"/>
    <m/>
    <m/>
    <m/>
    <s v="EXP Läkemedel"/>
    <x v="1"/>
    <s v=""/>
    <m/>
    <m/>
  </r>
  <r>
    <x v="5"/>
    <x v="15"/>
    <s v="Rättighetsnod"/>
    <x v="38"/>
    <x v="52"/>
    <s v="Läkemedel_Drug review and pharmaceutical story"/>
    <s v="Läkemedel_Drug review and pharmaceutical story_Create drug review"/>
    <x v="74"/>
    <m/>
    <m/>
    <m/>
    <s v="EXP Läkemedel"/>
    <x v="1"/>
    <s v=""/>
    <m/>
    <m/>
  </r>
  <r>
    <x v="14"/>
    <x v="15"/>
    <s v="Rättighetsnod"/>
    <x v="38"/>
    <x v="53"/>
    <s v="Läkemedel_Drug review and pharmaceutical story"/>
    <s v="Läkemedel_Drug review and pharmaceutical story_Create drug review and approve administrering"/>
    <x v="75"/>
    <m/>
    <m/>
    <m/>
    <s v="EXP Läkemedel"/>
    <x v="1"/>
    <s v=""/>
    <m/>
    <m/>
  </r>
  <r>
    <x v="13"/>
    <x v="15"/>
    <s v="Rättighetsnod"/>
    <x v="38"/>
    <x v="53"/>
    <s v="Läkemedel_Drug review and pharmaceutical story"/>
    <s v="Läkemedel_Drug review and pharmaceutical story_Create drug review and approve administrering"/>
    <x v="75"/>
    <m/>
    <m/>
    <m/>
    <s v="EXP Läkemedel"/>
    <x v="1"/>
    <s v=""/>
    <m/>
    <m/>
  </r>
  <r>
    <x v="20"/>
    <x v="15"/>
    <s v="Rättighetsnod"/>
    <x v="38"/>
    <x v="53"/>
    <s v="Läkemedel_Drug review and pharmaceutical story"/>
    <s v="Läkemedel_Drug review and pharmaceutical story_Create drug review and approve administrering"/>
    <x v="75"/>
    <m/>
    <m/>
    <m/>
    <s v="EXP Läkemedel"/>
    <x v="1"/>
    <s v=""/>
    <m/>
    <m/>
  </r>
  <r>
    <x v="18"/>
    <x v="15"/>
    <s v="Rättighetsnod"/>
    <x v="38"/>
    <x v="53"/>
    <s v="Läkemedel_Drug review and pharmaceutical story"/>
    <s v="Läkemedel_Drug review and pharmaceutical story_Create drug review and approve administrering"/>
    <x v="75"/>
    <m/>
    <m/>
    <m/>
    <s v="EXP Läkemedel"/>
    <x v="1"/>
    <s v=""/>
    <m/>
    <m/>
  </r>
  <r>
    <x v="17"/>
    <x v="15"/>
    <s v="Rättighetsnod"/>
    <x v="38"/>
    <x v="53"/>
    <s v="Läkemedel_Drug review and pharmaceutical story"/>
    <s v="Läkemedel_Drug review and pharmaceutical story_Create drug review and approve administrering"/>
    <x v="75"/>
    <m/>
    <m/>
    <m/>
    <s v="EXP Läkemedel"/>
    <x v="1"/>
    <s v=""/>
    <m/>
    <m/>
  </r>
  <r>
    <x v="12"/>
    <x v="15"/>
    <s v="Rättighetsnod"/>
    <x v="38"/>
    <x v="53"/>
    <s v="Läkemedel_Drug review and pharmaceutical story"/>
    <s v="Läkemedel_Drug review and pharmaceutical story_Create drug review and approve administrering"/>
    <x v="75"/>
    <m/>
    <m/>
    <m/>
    <s v="EXP Läkemedel"/>
    <x v="1"/>
    <s v=""/>
    <m/>
    <m/>
  </r>
  <r>
    <x v="6"/>
    <x v="15"/>
    <s v="Rättighetsnod"/>
    <x v="38"/>
    <x v="53"/>
    <s v="Läkemedel_Drug review and pharmaceutical story"/>
    <s v="Läkemedel_Drug review and pharmaceutical story_Create drug review and approve administrering"/>
    <x v="75"/>
    <m/>
    <m/>
    <m/>
    <s v="EXP Läkemedel"/>
    <x v="1"/>
    <s v=""/>
    <m/>
    <m/>
  </r>
  <r>
    <x v="10"/>
    <x v="15"/>
    <s v="Rättighetsnod"/>
    <x v="38"/>
    <x v="53"/>
    <s v="Läkemedel_Drug review and pharmaceutical story"/>
    <s v="Läkemedel_Drug review and pharmaceutical story_Create drug review and approve administrering"/>
    <x v="75"/>
    <m/>
    <m/>
    <m/>
    <s v="EXP Läkemedel"/>
    <x v="1"/>
    <s v=""/>
    <m/>
    <m/>
  </r>
  <r>
    <x v="7"/>
    <x v="15"/>
    <s v="Rättighetsnod"/>
    <x v="38"/>
    <x v="53"/>
    <s v="Läkemedel_Drug review and pharmaceutical story"/>
    <s v="Läkemedel_Drug review and pharmaceutical story_Create drug review and approve administrering"/>
    <x v="75"/>
    <m/>
    <m/>
    <m/>
    <s v="EXP Läkemedel"/>
    <x v="1"/>
    <s v=""/>
    <m/>
    <m/>
  </r>
  <r>
    <x v="4"/>
    <x v="15"/>
    <s v="Rättighetsnod"/>
    <x v="38"/>
    <x v="53"/>
    <s v="Läkemedel_Drug review and pharmaceutical story"/>
    <s v="Läkemedel_Drug review and pharmaceutical story_Create drug review and approve administrering"/>
    <x v="75"/>
    <m/>
    <m/>
    <m/>
    <s v="EXP Läkemedel"/>
    <x v="1"/>
    <s v=""/>
    <m/>
    <m/>
  </r>
  <r>
    <x v="2"/>
    <x v="15"/>
    <s v="Rättighetsnod"/>
    <x v="38"/>
    <x v="53"/>
    <s v="Läkemedel_Drug review and pharmaceutical story"/>
    <s v="Läkemedel_Drug review and pharmaceutical story_Create drug review and approve administrering"/>
    <x v="75"/>
    <m/>
    <m/>
    <m/>
    <s v="EXP Läkemedel"/>
    <x v="1"/>
    <s v=""/>
    <m/>
    <m/>
  </r>
  <r>
    <x v="1"/>
    <x v="15"/>
    <s v="Rättighetsnod"/>
    <x v="38"/>
    <x v="53"/>
    <s v="Läkemedel_Drug review and pharmaceutical story"/>
    <s v="Läkemedel_Drug review and pharmaceutical story_Create drug review and approve administrering"/>
    <x v="75"/>
    <m/>
    <m/>
    <m/>
    <s v="EXP Läkemedel"/>
    <x v="1"/>
    <s v=""/>
    <m/>
    <m/>
  </r>
  <r>
    <x v="11"/>
    <x v="15"/>
    <s v="Rättighetsnod"/>
    <x v="38"/>
    <x v="53"/>
    <s v="Läkemedel_Drug review and pharmaceutical story"/>
    <s v="Läkemedel_Drug review and pharmaceutical story_Create drug review and approve administrering"/>
    <x v="75"/>
    <m/>
    <m/>
    <m/>
    <s v="EXP Läkemedel"/>
    <x v="1"/>
    <s v=""/>
    <m/>
    <m/>
  </r>
  <r>
    <x v="9"/>
    <x v="15"/>
    <s v="Rättighetsnod"/>
    <x v="38"/>
    <x v="53"/>
    <s v="Läkemedel_Drug review and pharmaceutical story"/>
    <s v="Läkemedel_Drug review and pharmaceutical story_Create drug review and approve administrering"/>
    <x v="75"/>
    <m/>
    <m/>
    <m/>
    <s v="EXP Läkemedel"/>
    <x v="1"/>
    <s v=""/>
    <m/>
    <m/>
  </r>
  <r>
    <x v="3"/>
    <x v="15"/>
    <s v="Rättighetsnod"/>
    <x v="38"/>
    <x v="53"/>
    <s v="Läkemedel_Drug review and pharmaceutical story"/>
    <s v="Läkemedel_Drug review and pharmaceutical story_Create drug review and approve administrering"/>
    <x v="75"/>
    <m/>
    <m/>
    <m/>
    <s v="EXP Läkemedel"/>
    <x v="1"/>
    <s v=""/>
    <m/>
    <m/>
  </r>
  <r>
    <x v="21"/>
    <x v="15"/>
    <s v="Rättighetsnod"/>
    <x v="38"/>
    <x v="53"/>
    <s v="Läkemedel_Drug review and pharmaceutical story"/>
    <s v="Läkemedel_Drug review and pharmaceutical story_Create drug review and approve administrering"/>
    <x v="75"/>
    <m/>
    <m/>
    <m/>
    <s v="EXP Läkemedel"/>
    <x v="1"/>
    <s v=""/>
    <m/>
    <m/>
  </r>
  <r>
    <x v="8"/>
    <x v="15"/>
    <s v="Rättighetsnod"/>
    <x v="38"/>
    <x v="53"/>
    <s v="Läkemedel_Drug review and pharmaceutical story"/>
    <s v="Läkemedel_Drug review and pharmaceutical story_Create drug review and approve administrering"/>
    <x v="75"/>
    <m/>
    <m/>
    <m/>
    <s v="EXP Läkemedel"/>
    <x v="1"/>
    <s v=""/>
    <m/>
    <m/>
  </r>
  <r>
    <x v="5"/>
    <x v="15"/>
    <s v="Rättighetsnod"/>
    <x v="38"/>
    <x v="53"/>
    <s v="Läkemedel_Drug review and pharmaceutical story"/>
    <s v="Läkemedel_Drug review and pharmaceutical story_Create drug review and approve administrering"/>
    <x v="75"/>
    <m/>
    <m/>
    <m/>
    <s v="EXP Läkemedel"/>
    <x v="1"/>
    <s v=""/>
    <m/>
    <m/>
  </r>
  <r>
    <x v="14"/>
    <x v="15"/>
    <s v="Rättighetsnod"/>
    <x v="38"/>
    <x v="54"/>
    <s v="Läkemedel_Drug review and pharmaceutical story"/>
    <s v="Läkemedel_Drug review and pharmaceutical story_Create pharmaceutical story"/>
    <x v="76"/>
    <m/>
    <m/>
    <m/>
    <s v="EXP Läkemedel"/>
    <x v="1"/>
    <s v=""/>
    <m/>
    <m/>
  </r>
  <r>
    <x v="13"/>
    <x v="15"/>
    <s v="Rättighetsnod"/>
    <x v="38"/>
    <x v="54"/>
    <s v="Läkemedel_Drug review and pharmaceutical story"/>
    <s v="Läkemedel_Drug review and pharmaceutical story_Create pharmaceutical story"/>
    <x v="76"/>
    <m/>
    <m/>
    <m/>
    <s v="EXP Läkemedel"/>
    <x v="1"/>
    <s v=""/>
    <m/>
    <m/>
  </r>
  <r>
    <x v="20"/>
    <x v="15"/>
    <s v="Rättighetsnod"/>
    <x v="38"/>
    <x v="54"/>
    <s v="Läkemedel_Drug review and pharmaceutical story"/>
    <s v="Läkemedel_Drug review and pharmaceutical story_Create pharmaceutical story"/>
    <x v="76"/>
    <m/>
    <m/>
    <m/>
    <s v="EXP Läkemedel"/>
    <x v="1"/>
    <s v=""/>
    <m/>
    <m/>
  </r>
  <r>
    <x v="18"/>
    <x v="15"/>
    <s v="Rättighetsnod"/>
    <x v="38"/>
    <x v="54"/>
    <s v="Läkemedel_Drug review and pharmaceutical story"/>
    <s v="Läkemedel_Drug review and pharmaceutical story_Create pharmaceutical story"/>
    <x v="76"/>
    <m/>
    <m/>
    <m/>
    <s v="EXP Läkemedel"/>
    <x v="1"/>
    <s v=""/>
    <m/>
    <m/>
  </r>
  <r>
    <x v="17"/>
    <x v="15"/>
    <s v="Rättighetsnod"/>
    <x v="38"/>
    <x v="54"/>
    <s v="Läkemedel_Drug review and pharmaceutical story"/>
    <s v="Läkemedel_Drug review and pharmaceutical story_Create pharmaceutical story"/>
    <x v="76"/>
    <m/>
    <m/>
    <m/>
    <s v="EXP Läkemedel"/>
    <x v="1"/>
    <s v=""/>
    <m/>
    <m/>
  </r>
  <r>
    <x v="12"/>
    <x v="15"/>
    <s v="Rättighetsnod"/>
    <x v="38"/>
    <x v="54"/>
    <s v="Läkemedel_Drug review and pharmaceutical story"/>
    <s v="Läkemedel_Drug review and pharmaceutical story_Create pharmaceutical story"/>
    <x v="76"/>
    <m/>
    <m/>
    <m/>
    <s v="EXP Läkemedel"/>
    <x v="1"/>
    <s v=""/>
    <m/>
    <m/>
  </r>
  <r>
    <x v="6"/>
    <x v="15"/>
    <s v="Rättighetsnod"/>
    <x v="38"/>
    <x v="54"/>
    <s v="Läkemedel_Drug review and pharmaceutical story"/>
    <s v="Läkemedel_Drug review and pharmaceutical story_Create pharmaceutical story"/>
    <x v="76"/>
    <m/>
    <m/>
    <m/>
    <s v="EXP Läkemedel"/>
    <x v="1"/>
    <s v=""/>
    <m/>
    <m/>
  </r>
  <r>
    <x v="10"/>
    <x v="15"/>
    <s v="Rättighetsnod"/>
    <x v="38"/>
    <x v="54"/>
    <s v="Läkemedel_Drug review and pharmaceutical story"/>
    <s v="Läkemedel_Drug review and pharmaceutical story_Create pharmaceutical story"/>
    <x v="76"/>
    <m/>
    <m/>
    <m/>
    <s v="EXP Läkemedel"/>
    <x v="1"/>
    <s v=""/>
    <m/>
    <m/>
  </r>
  <r>
    <x v="7"/>
    <x v="15"/>
    <s v="Rättighetsnod"/>
    <x v="38"/>
    <x v="54"/>
    <s v="Läkemedel_Drug review and pharmaceutical story"/>
    <s v="Läkemedel_Drug review and pharmaceutical story_Create pharmaceutical story"/>
    <x v="76"/>
    <m/>
    <m/>
    <m/>
    <s v="EXP Läkemedel"/>
    <x v="1"/>
    <s v=""/>
    <m/>
    <m/>
  </r>
  <r>
    <x v="4"/>
    <x v="15"/>
    <s v="Rättighetsnod"/>
    <x v="38"/>
    <x v="54"/>
    <s v="Läkemedel_Drug review and pharmaceutical story"/>
    <s v="Läkemedel_Drug review and pharmaceutical story_Create pharmaceutical story"/>
    <x v="76"/>
    <m/>
    <m/>
    <m/>
    <s v="EXP Läkemedel"/>
    <x v="1"/>
    <s v=""/>
    <m/>
    <m/>
  </r>
  <r>
    <x v="2"/>
    <x v="15"/>
    <s v="Rättighetsnod"/>
    <x v="38"/>
    <x v="54"/>
    <s v="Läkemedel_Drug review and pharmaceutical story"/>
    <s v="Läkemedel_Drug review and pharmaceutical story_Create pharmaceutical story"/>
    <x v="76"/>
    <m/>
    <m/>
    <m/>
    <s v="EXP Läkemedel"/>
    <x v="1"/>
    <s v=""/>
    <m/>
    <m/>
  </r>
  <r>
    <x v="1"/>
    <x v="15"/>
    <s v="Rättighetsnod"/>
    <x v="38"/>
    <x v="54"/>
    <s v="Läkemedel_Drug review and pharmaceutical story"/>
    <s v="Läkemedel_Drug review and pharmaceutical story_Create pharmaceutical story"/>
    <x v="76"/>
    <m/>
    <m/>
    <m/>
    <s v="EXP Läkemedel"/>
    <x v="1"/>
    <s v=""/>
    <m/>
    <m/>
  </r>
  <r>
    <x v="11"/>
    <x v="15"/>
    <s v="Rättighetsnod"/>
    <x v="38"/>
    <x v="54"/>
    <s v="Läkemedel_Drug review and pharmaceutical story"/>
    <s v="Läkemedel_Drug review and pharmaceutical story_Create pharmaceutical story"/>
    <x v="76"/>
    <m/>
    <m/>
    <m/>
    <s v="EXP Läkemedel"/>
    <x v="1"/>
    <s v=""/>
    <m/>
    <m/>
  </r>
  <r>
    <x v="9"/>
    <x v="15"/>
    <s v="Rättighetsnod"/>
    <x v="38"/>
    <x v="54"/>
    <s v="Läkemedel_Drug review and pharmaceutical story"/>
    <s v="Läkemedel_Drug review and pharmaceutical story_Create pharmaceutical story"/>
    <x v="76"/>
    <m/>
    <m/>
    <m/>
    <s v="EXP Läkemedel"/>
    <x v="1"/>
    <s v=""/>
    <m/>
    <m/>
  </r>
  <r>
    <x v="3"/>
    <x v="15"/>
    <s v="Rättighetsnod"/>
    <x v="38"/>
    <x v="54"/>
    <s v="Läkemedel_Drug review and pharmaceutical story"/>
    <s v="Läkemedel_Drug review and pharmaceutical story_Create pharmaceutical story"/>
    <x v="76"/>
    <m/>
    <m/>
    <m/>
    <s v="EXP Läkemedel"/>
    <x v="1"/>
    <s v=""/>
    <m/>
    <m/>
  </r>
  <r>
    <x v="21"/>
    <x v="15"/>
    <s v="Rättighetsnod"/>
    <x v="38"/>
    <x v="54"/>
    <s v="Läkemedel_Drug review and pharmaceutical story"/>
    <s v="Läkemedel_Drug review and pharmaceutical story_Create pharmaceutical story"/>
    <x v="76"/>
    <m/>
    <m/>
    <m/>
    <s v="EXP Läkemedel"/>
    <x v="1"/>
    <s v=""/>
    <m/>
    <m/>
  </r>
  <r>
    <x v="8"/>
    <x v="15"/>
    <s v="Rättighetsnod"/>
    <x v="38"/>
    <x v="54"/>
    <s v="Läkemedel_Drug review and pharmaceutical story"/>
    <s v="Läkemedel_Drug review and pharmaceutical story_Create pharmaceutical story"/>
    <x v="76"/>
    <m/>
    <m/>
    <m/>
    <s v="EXP Läkemedel"/>
    <x v="1"/>
    <s v=""/>
    <m/>
    <m/>
  </r>
  <r>
    <x v="5"/>
    <x v="15"/>
    <s v="Rättighetsnod"/>
    <x v="38"/>
    <x v="54"/>
    <s v="Läkemedel_Drug review and pharmaceutical story"/>
    <s v="Läkemedel_Drug review and pharmaceutical story_Create pharmaceutical story"/>
    <x v="76"/>
    <m/>
    <m/>
    <m/>
    <s v="EXP Läkemedel"/>
    <x v="1"/>
    <s v=""/>
    <m/>
    <m/>
  </r>
  <r>
    <x v="14"/>
    <x v="15"/>
    <s v="Rättighetsnod"/>
    <x v="34"/>
    <x v="48"/>
    <s v="Läkemedel_Drugs prescription"/>
    <s v="Läkemedel_Drugs prescription_Add extra occasion"/>
    <x v="68"/>
    <m/>
    <m/>
    <m/>
    <s v="EXP Läkemedel"/>
    <x v="1"/>
    <s v=""/>
    <m/>
    <m/>
  </r>
  <r>
    <x v="13"/>
    <x v="15"/>
    <s v="Rättighetsnod"/>
    <x v="34"/>
    <x v="48"/>
    <s v="Läkemedel_Drugs prescription"/>
    <s v="Läkemedel_Drugs prescription_Add extra occasion"/>
    <x v="68"/>
    <m/>
    <m/>
    <m/>
    <s v="EXP Läkemedel"/>
    <x v="1"/>
    <s v=""/>
    <m/>
    <m/>
  </r>
  <r>
    <x v="20"/>
    <x v="15"/>
    <s v="Rättighetsnod"/>
    <x v="34"/>
    <x v="48"/>
    <s v="Läkemedel_Drugs prescription"/>
    <s v="Läkemedel_Drugs prescription_Add extra occasion"/>
    <x v="68"/>
    <m/>
    <m/>
    <m/>
    <s v="EXP Läkemedel"/>
    <x v="1"/>
    <s v=""/>
    <m/>
    <m/>
  </r>
  <r>
    <x v="18"/>
    <x v="15"/>
    <s v="Rättighetsnod"/>
    <x v="34"/>
    <x v="48"/>
    <s v="Läkemedel_Drugs prescription"/>
    <s v="Läkemedel_Drugs prescription_Add extra occasion"/>
    <x v="68"/>
    <m/>
    <m/>
    <m/>
    <s v="EXP Läkemedel"/>
    <x v="1"/>
    <s v=""/>
    <m/>
    <m/>
  </r>
  <r>
    <x v="17"/>
    <x v="15"/>
    <s v="Rättighetsnod"/>
    <x v="34"/>
    <x v="48"/>
    <s v="Läkemedel_Drugs prescription"/>
    <s v="Läkemedel_Drugs prescription_Add extra occasion"/>
    <x v="68"/>
    <m/>
    <m/>
    <m/>
    <s v="EXP Läkemedel"/>
    <x v="1"/>
    <s v=""/>
    <m/>
    <m/>
  </r>
  <r>
    <x v="12"/>
    <x v="15"/>
    <s v="Rättighetsnod"/>
    <x v="34"/>
    <x v="48"/>
    <s v="Läkemedel_Drugs prescription"/>
    <s v="Läkemedel_Drugs prescription_Add extra occasion"/>
    <x v="68"/>
    <m/>
    <m/>
    <m/>
    <s v="EXP Läkemedel"/>
    <x v="1"/>
    <s v=""/>
    <m/>
    <m/>
  </r>
  <r>
    <x v="6"/>
    <x v="15"/>
    <s v="Rättighetsnod"/>
    <x v="34"/>
    <x v="48"/>
    <s v="Läkemedel_Drugs prescription"/>
    <s v="Läkemedel_Drugs prescription_Add extra occasion"/>
    <x v="68"/>
    <m/>
    <m/>
    <m/>
    <s v="EXP Läkemedel"/>
    <x v="1"/>
    <s v=""/>
    <m/>
    <m/>
  </r>
  <r>
    <x v="10"/>
    <x v="15"/>
    <s v="Rättighetsnod"/>
    <x v="34"/>
    <x v="48"/>
    <s v="Läkemedel_Drugs prescription"/>
    <s v="Läkemedel_Drugs prescription_Add extra occasion"/>
    <x v="68"/>
    <m/>
    <m/>
    <m/>
    <s v="EXP Läkemedel"/>
    <x v="1"/>
    <s v=""/>
    <m/>
    <m/>
  </r>
  <r>
    <x v="7"/>
    <x v="15"/>
    <s v="Rättighetsnod"/>
    <x v="34"/>
    <x v="48"/>
    <s v="Läkemedel_Drugs prescription"/>
    <s v="Läkemedel_Drugs prescription_Add extra occasion"/>
    <x v="68"/>
    <m/>
    <m/>
    <m/>
    <s v="EXP Läkemedel"/>
    <x v="1"/>
    <s v=""/>
    <m/>
    <m/>
  </r>
  <r>
    <x v="4"/>
    <x v="15"/>
    <s v="Rättighetsnod"/>
    <x v="34"/>
    <x v="48"/>
    <s v="Läkemedel_Drugs prescription"/>
    <s v="Läkemedel_Drugs prescription_Add extra occasion"/>
    <x v="68"/>
    <m/>
    <m/>
    <m/>
    <s v="EXP Läkemedel"/>
    <x v="1"/>
    <s v=""/>
    <m/>
    <m/>
  </r>
  <r>
    <x v="1"/>
    <x v="15"/>
    <s v="Rättighetsnod"/>
    <x v="34"/>
    <x v="48"/>
    <s v="Läkemedel_Drugs prescription"/>
    <s v="Läkemedel_Drugs prescription_Add extra occasion"/>
    <x v="68"/>
    <m/>
    <m/>
    <m/>
    <s v="EXP Läkemedel"/>
    <x v="1"/>
    <s v=""/>
    <m/>
    <m/>
  </r>
  <r>
    <x v="9"/>
    <x v="15"/>
    <s v="Rättighetsnod"/>
    <x v="34"/>
    <x v="48"/>
    <s v="Läkemedel_Drugs prescription"/>
    <s v="Läkemedel_Drugs prescription_Add extra occasion"/>
    <x v="68"/>
    <m/>
    <m/>
    <m/>
    <s v="EXP Läkemedel"/>
    <x v="1"/>
    <s v=""/>
    <m/>
    <m/>
  </r>
  <r>
    <x v="3"/>
    <x v="15"/>
    <s v="Rättighetsnod"/>
    <x v="34"/>
    <x v="48"/>
    <s v="Läkemedel_Drugs prescription"/>
    <s v="Läkemedel_Drugs prescription_Add extra occasion"/>
    <x v="68"/>
    <m/>
    <m/>
    <m/>
    <s v="EXP Läkemedel"/>
    <x v="1"/>
    <s v=""/>
    <m/>
    <m/>
  </r>
  <r>
    <x v="21"/>
    <x v="15"/>
    <s v="Rättighetsnod"/>
    <x v="34"/>
    <x v="48"/>
    <s v="Läkemedel_Drugs prescription"/>
    <s v="Läkemedel_Drugs prescription_Add extra occasion"/>
    <x v="68"/>
    <m/>
    <m/>
    <m/>
    <s v="EXP Läkemedel"/>
    <x v="1"/>
    <s v=""/>
    <m/>
    <m/>
  </r>
  <r>
    <x v="8"/>
    <x v="15"/>
    <s v="Rättighetsnod"/>
    <x v="34"/>
    <x v="48"/>
    <s v="Läkemedel_Drugs prescription"/>
    <s v="Läkemedel_Drugs prescription_Add extra occasion"/>
    <x v="68"/>
    <m/>
    <m/>
    <m/>
    <s v="EXP Läkemedel"/>
    <x v="1"/>
    <s v=""/>
    <m/>
    <m/>
  </r>
  <r>
    <x v="5"/>
    <x v="15"/>
    <s v="Rättighetsnod"/>
    <x v="34"/>
    <x v="48"/>
    <s v="Läkemedel_Drugs prescription"/>
    <s v="Läkemedel_Drugs prescription_Add extra occasion"/>
    <x v="68"/>
    <m/>
    <m/>
    <m/>
    <s v="EXP Läkemedel"/>
    <x v="1"/>
    <s v=""/>
    <m/>
    <m/>
  </r>
  <r>
    <x v="14"/>
    <x v="15"/>
    <s v="Rättighetsnod"/>
    <x v="34"/>
    <x v="44"/>
    <s v="Läkemedel_Drugs prescription"/>
    <s v="Läkemedel_Drugs prescription_Create self-prescribed"/>
    <x v="64"/>
    <m/>
    <m/>
    <m/>
    <s v="EXP Läkemedel"/>
    <x v="1"/>
    <s v=""/>
    <m/>
    <m/>
  </r>
  <r>
    <x v="13"/>
    <x v="15"/>
    <s v="Rättighetsnod"/>
    <x v="34"/>
    <x v="44"/>
    <s v="Läkemedel_Drugs prescription"/>
    <s v="Läkemedel_Drugs prescription_Create self-prescribed"/>
    <x v="64"/>
    <m/>
    <m/>
    <m/>
    <s v="EXP Läkemedel"/>
    <x v="1"/>
    <s v=""/>
    <m/>
    <m/>
  </r>
  <r>
    <x v="20"/>
    <x v="15"/>
    <s v="Rättighetsnod"/>
    <x v="34"/>
    <x v="44"/>
    <s v="Läkemedel_Drugs prescription"/>
    <s v="Läkemedel_Drugs prescription_Create self-prescribed"/>
    <x v="64"/>
    <m/>
    <m/>
    <m/>
    <s v="EXP Läkemedel"/>
    <x v="1"/>
    <s v=""/>
    <m/>
    <m/>
  </r>
  <r>
    <x v="18"/>
    <x v="15"/>
    <s v="Rättighetsnod"/>
    <x v="34"/>
    <x v="44"/>
    <s v="Läkemedel_Drugs prescription"/>
    <s v="Läkemedel_Drugs prescription_Create self-prescribed"/>
    <x v="64"/>
    <m/>
    <m/>
    <m/>
    <s v="EXP Läkemedel"/>
    <x v="1"/>
    <s v=""/>
    <m/>
    <m/>
  </r>
  <r>
    <x v="17"/>
    <x v="15"/>
    <s v="Rättighetsnod"/>
    <x v="34"/>
    <x v="44"/>
    <s v="Läkemedel_Drugs prescription"/>
    <s v="Läkemedel_Drugs prescription_Create self-prescribed"/>
    <x v="64"/>
    <m/>
    <m/>
    <m/>
    <s v="EXP Läkemedel"/>
    <x v="1"/>
    <s v=""/>
    <m/>
    <m/>
  </r>
  <r>
    <x v="12"/>
    <x v="15"/>
    <s v="Rättighetsnod"/>
    <x v="34"/>
    <x v="44"/>
    <s v="Läkemedel_Drugs prescription"/>
    <s v="Läkemedel_Drugs prescription_Create self-prescribed"/>
    <x v="64"/>
    <m/>
    <m/>
    <m/>
    <s v="EXP Läkemedel"/>
    <x v="1"/>
    <s v=""/>
    <m/>
    <m/>
  </r>
  <r>
    <x v="6"/>
    <x v="15"/>
    <s v="Rättighetsnod"/>
    <x v="34"/>
    <x v="44"/>
    <s v="Läkemedel_Drugs prescription"/>
    <s v="Läkemedel_Drugs prescription_Create self-prescribed"/>
    <x v="64"/>
    <m/>
    <m/>
    <m/>
    <s v="EXP Läkemedel"/>
    <x v="1"/>
    <s v=""/>
    <m/>
    <m/>
  </r>
  <r>
    <x v="10"/>
    <x v="15"/>
    <s v="Rättighetsnod"/>
    <x v="34"/>
    <x v="44"/>
    <s v="Läkemedel_Drugs prescription"/>
    <s v="Läkemedel_Drugs prescription_Create self-prescribed"/>
    <x v="64"/>
    <m/>
    <m/>
    <m/>
    <s v="EXP Läkemedel"/>
    <x v="1"/>
    <s v=""/>
    <m/>
    <m/>
  </r>
  <r>
    <x v="7"/>
    <x v="15"/>
    <s v="Rättighetsnod"/>
    <x v="34"/>
    <x v="44"/>
    <s v="Läkemedel_Drugs prescription"/>
    <s v="Läkemedel_Drugs prescription_Create self-prescribed"/>
    <x v="64"/>
    <m/>
    <m/>
    <m/>
    <s v="EXP Läkemedel"/>
    <x v="1"/>
    <s v=""/>
    <m/>
    <m/>
  </r>
  <r>
    <x v="4"/>
    <x v="15"/>
    <s v="Rättighetsnod"/>
    <x v="34"/>
    <x v="44"/>
    <s v="Läkemedel_Drugs prescription"/>
    <s v="Läkemedel_Drugs prescription_Create self-prescribed"/>
    <x v="64"/>
    <m/>
    <m/>
    <m/>
    <s v="EXP Läkemedel"/>
    <x v="1"/>
    <s v=""/>
    <m/>
    <m/>
  </r>
  <r>
    <x v="3"/>
    <x v="15"/>
    <s v="Rättighetsnod"/>
    <x v="34"/>
    <x v="44"/>
    <s v="Läkemedel_Drugs prescription"/>
    <s v="Läkemedel_Drugs prescription_Create self-prescribed"/>
    <x v="64"/>
    <m/>
    <m/>
    <m/>
    <s v="EXP Läkemedel"/>
    <x v="1"/>
    <s v=""/>
    <m/>
    <m/>
  </r>
  <r>
    <x v="21"/>
    <x v="15"/>
    <s v="Rättighetsnod"/>
    <x v="34"/>
    <x v="44"/>
    <s v="Läkemedel_Drugs prescription"/>
    <s v="Läkemedel_Drugs prescription_Create self-prescribed"/>
    <x v="64"/>
    <m/>
    <m/>
    <m/>
    <s v="EXP Läkemedel"/>
    <x v="1"/>
    <s v=""/>
    <m/>
    <m/>
  </r>
  <r>
    <x v="8"/>
    <x v="15"/>
    <s v="Rättighetsnod"/>
    <x v="34"/>
    <x v="44"/>
    <s v="Läkemedel_Drugs prescription"/>
    <s v="Läkemedel_Drugs prescription_Create self-prescribed"/>
    <x v="64"/>
    <m/>
    <m/>
    <m/>
    <s v="EXP Läkemedel"/>
    <x v="1"/>
    <s v=""/>
    <m/>
    <m/>
  </r>
  <r>
    <x v="5"/>
    <x v="15"/>
    <s v="Rättighetsnod"/>
    <x v="34"/>
    <x v="44"/>
    <s v="Läkemedel_Drugs prescription"/>
    <s v="Läkemedel_Drugs prescription_Create self-prescribed"/>
    <x v="64"/>
    <m/>
    <m/>
    <m/>
    <s v="EXP Läkemedel"/>
    <x v="1"/>
    <s v=""/>
    <m/>
    <m/>
  </r>
  <r>
    <x v="14"/>
    <x v="15"/>
    <s v="Rättighetsnod"/>
    <x v="34"/>
    <x v="45"/>
    <s v="Läkemedel_Drugs prescription"/>
    <s v="Läkemedel_Drugs prescription_Print patient instruction"/>
    <x v="65"/>
    <m/>
    <m/>
    <m/>
    <s v="EXP Läkemedel"/>
    <x v="1"/>
    <s v=""/>
    <m/>
    <m/>
  </r>
  <r>
    <x v="18"/>
    <x v="15"/>
    <s v="Rättighetsnod"/>
    <x v="34"/>
    <x v="45"/>
    <s v="Läkemedel_Drugs prescription"/>
    <s v="Läkemedel_Drugs prescription_Print patient instruction"/>
    <x v="65"/>
    <m/>
    <m/>
    <m/>
    <s v="EXP Läkemedel"/>
    <x v="1"/>
    <s v=""/>
    <m/>
    <m/>
  </r>
  <r>
    <x v="17"/>
    <x v="15"/>
    <s v="Rättighetsnod"/>
    <x v="34"/>
    <x v="45"/>
    <s v="Läkemedel_Drugs prescription"/>
    <s v="Läkemedel_Drugs prescription_Print patient instruction"/>
    <x v="65"/>
    <m/>
    <m/>
    <m/>
    <s v="EXP Läkemedel"/>
    <x v="1"/>
    <s v=""/>
    <m/>
    <m/>
  </r>
  <r>
    <x v="12"/>
    <x v="15"/>
    <s v="Rättighetsnod"/>
    <x v="34"/>
    <x v="45"/>
    <s v="Läkemedel_Drugs prescription"/>
    <s v="Läkemedel_Drugs prescription_Print patient instruction"/>
    <x v="65"/>
    <m/>
    <m/>
    <m/>
    <s v="EXP Läkemedel"/>
    <x v="1"/>
    <s v=""/>
    <m/>
    <m/>
  </r>
  <r>
    <x v="14"/>
    <x v="15"/>
    <s v="Rättighetsnod"/>
    <x v="34"/>
    <x v="51"/>
    <s v="Läkemedel_Drugs prescription"/>
    <s v="Läkemedel_Drugs prescription_Print recipe and requisition"/>
    <x v="77"/>
    <m/>
    <m/>
    <m/>
    <s v="EXP Läkemedel"/>
    <x v="1"/>
    <s v=""/>
    <m/>
    <m/>
  </r>
  <r>
    <x v="13"/>
    <x v="15"/>
    <s v="Rättighetsnod"/>
    <x v="34"/>
    <x v="51"/>
    <s v="Läkemedel_Drugs prescription"/>
    <s v="Läkemedel_Drugs prescription_Print recipe and requisition"/>
    <x v="77"/>
    <m/>
    <m/>
    <m/>
    <s v="EXP Läkemedel"/>
    <x v="1"/>
    <s v=""/>
    <m/>
    <m/>
  </r>
  <r>
    <x v="20"/>
    <x v="15"/>
    <s v="Rättighetsnod"/>
    <x v="34"/>
    <x v="51"/>
    <s v="Läkemedel_Drugs prescription"/>
    <s v="Läkemedel_Drugs prescription_Print recipe and requisition"/>
    <x v="77"/>
    <m/>
    <m/>
    <m/>
    <s v="EXP Läkemedel"/>
    <x v="1"/>
    <s v=""/>
    <m/>
    <m/>
  </r>
  <r>
    <x v="18"/>
    <x v="15"/>
    <s v="Rättighetsnod"/>
    <x v="34"/>
    <x v="51"/>
    <s v="Läkemedel_Drugs prescription"/>
    <s v="Läkemedel_Drugs prescription_Print recipe and requisition"/>
    <x v="77"/>
    <m/>
    <m/>
    <m/>
    <s v="EXP Läkemedel"/>
    <x v="1"/>
    <s v=""/>
    <m/>
    <m/>
  </r>
  <r>
    <x v="17"/>
    <x v="15"/>
    <s v="Rättighetsnod"/>
    <x v="34"/>
    <x v="51"/>
    <s v="Läkemedel_Drugs prescription"/>
    <s v="Läkemedel_Drugs prescription_Print recipe and requisition"/>
    <x v="77"/>
    <m/>
    <m/>
    <m/>
    <s v="EXP Läkemedel"/>
    <x v="1"/>
    <s v=""/>
    <m/>
    <m/>
  </r>
  <r>
    <x v="12"/>
    <x v="15"/>
    <s v="Rättighetsnod"/>
    <x v="34"/>
    <x v="51"/>
    <s v="Läkemedel_Drugs prescription"/>
    <s v="Läkemedel_Drugs prescription_Print recipe and requisition"/>
    <x v="77"/>
    <m/>
    <m/>
    <m/>
    <s v="EXP Läkemedel"/>
    <x v="1"/>
    <s v=""/>
    <m/>
    <m/>
  </r>
  <r>
    <x v="6"/>
    <x v="15"/>
    <s v="Rättighetsnod"/>
    <x v="34"/>
    <x v="51"/>
    <s v="Läkemedel_Drugs prescription"/>
    <s v="Läkemedel_Drugs prescription_Print recipe and requisition"/>
    <x v="77"/>
    <m/>
    <m/>
    <m/>
    <s v="EXP Läkemedel"/>
    <x v="1"/>
    <s v=""/>
    <m/>
    <m/>
  </r>
  <r>
    <x v="10"/>
    <x v="15"/>
    <s v="Rättighetsnod"/>
    <x v="34"/>
    <x v="51"/>
    <s v="Läkemedel_Drugs prescription"/>
    <s v="Läkemedel_Drugs prescription_Print recipe and requisition"/>
    <x v="77"/>
    <m/>
    <m/>
    <m/>
    <s v="EXP Läkemedel"/>
    <x v="1"/>
    <s v=""/>
    <m/>
    <m/>
  </r>
  <r>
    <x v="7"/>
    <x v="15"/>
    <s v="Rättighetsnod"/>
    <x v="34"/>
    <x v="51"/>
    <s v="Läkemedel_Drugs prescription"/>
    <s v="Läkemedel_Drugs prescription_Print recipe and requisition"/>
    <x v="77"/>
    <m/>
    <m/>
    <m/>
    <s v="EXP Läkemedel"/>
    <x v="1"/>
    <s v=""/>
    <m/>
    <m/>
  </r>
  <r>
    <x v="4"/>
    <x v="15"/>
    <s v="Rättighetsnod"/>
    <x v="34"/>
    <x v="51"/>
    <s v="Läkemedel_Drugs prescription"/>
    <s v="Läkemedel_Drugs prescription_Print recipe and requisition"/>
    <x v="77"/>
    <m/>
    <m/>
    <m/>
    <s v="EXP Läkemedel"/>
    <x v="1"/>
    <s v=""/>
    <m/>
    <m/>
  </r>
  <r>
    <x v="1"/>
    <x v="15"/>
    <s v="Rättighetsnod"/>
    <x v="34"/>
    <x v="51"/>
    <s v="Läkemedel_Drugs prescription"/>
    <s v="Läkemedel_Drugs prescription_Print recipe and requisition"/>
    <x v="77"/>
    <m/>
    <m/>
    <m/>
    <s v="EXP Läkemedel"/>
    <x v="1"/>
    <s v=""/>
    <m/>
    <m/>
  </r>
  <r>
    <x v="9"/>
    <x v="15"/>
    <s v="Rättighetsnod"/>
    <x v="34"/>
    <x v="51"/>
    <s v="Läkemedel_Drugs prescription"/>
    <s v="Läkemedel_Drugs prescription_Print recipe and requisition"/>
    <x v="77"/>
    <m/>
    <m/>
    <m/>
    <s v="EXP Läkemedel"/>
    <x v="1"/>
    <s v=""/>
    <m/>
    <m/>
  </r>
  <r>
    <x v="3"/>
    <x v="15"/>
    <s v="Rättighetsnod"/>
    <x v="34"/>
    <x v="51"/>
    <s v="Läkemedel_Drugs prescription"/>
    <s v="Läkemedel_Drugs prescription_Print recipe and requisition"/>
    <x v="77"/>
    <m/>
    <m/>
    <m/>
    <s v="EXP Läkemedel"/>
    <x v="1"/>
    <s v=""/>
    <m/>
    <m/>
  </r>
  <r>
    <x v="21"/>
    <x v="15"/>
    <s v="Rättighetsnod"/>
    <x v="34"/>
    <x v="51"/>
    <s v="Läkemedel_Drugs prescription"/>
    <s v="Läkemedel_Drugs prescription_Print recipe and requisition"/>
    <x v="77"/>
    <m/>
    <m/>
    <m/>
    <s v="EXP Läkemedel"/>
    <x v="1"/>
    <s v=""/>
    <m/>
    <m/>
  </r>
  <r>
    <x v="8"/>
    <x v="15"/>
    <s v="Rättighetsnod"/>
    <x v="34"/>
    <x v="51"/>
    <s v="Läkemedel_Drugs prescription"/>
    <s v="Läkemedel_Drugs prescription_Print recipe and requisition"/>
    <x v="77"/>
    <m/>
    <m/>
    <m/>
    <s v="EXP Läkemedel"/>
    <x v="1"/>
    <s v=""/>
    <m/>
    <m/>
  </r>
  <r>
    <x v="5"/>
    <x v="15"/>
    <s v="Rättighetsnod"/>
    <x v="34"/>
    <x v="51"/>
    <s v="Läkemedel_Drugs prescription"/>
    <s v="Läkemedel_Drugs prescription_Print recipe and requisition"/>
    <x v="77"/>
    <m/>
    <m/>
    <m/>
    <s v="EXP Läkemedel"/>
    <x v="1"/>
    <s v=""/>
    <m/>
    <m/>
  </r>
  <r>
    <x v="14"/>
    <x v="15"/>
    <s v="Rättighetsnod"/>
    <x v="34"/>
    <x v="46"/>
    <s v="Läkemedel_Drugs prescription"/>
    <s v="Läkemedel_Drugs prescription_Save a personal favorite"/>
    <x v="66"/>
    <m/>
    <m/>
    <m/>
    <s v="EXP Läkemedel"/>
    <x v="1"/>
    <s v=""/>
    <m/>
    <m/>
  </r>
  <r>
    <x v="13"/>
    <x v="15"/>
    <s v="Rättighetsnod"/>
    <x v="34"/>
    <x v="46"/>
    <s v="Läkemedel_Drugs prescription"/>
    <s v="Läkemedel_Drugs prescription_Save a personal favorite"/>
    <x v="66"/>
    <m/>
    <m/>
    <m/>
    <s v="EXP Läkemedel"/>
    <x v="1"/>
    <s v=""/>
    <m/>
    <m/>
  </r>
  <r>
    <x v="20"/>
    <x v="15"/>
    <s v="Rättighetsnod"/>
    <x v="34"/>
    <x v="46"/>
    <s v="Läkemedel_Drugs prescription"/>
    <s v="Läkemedel_Drugs prescription_Save a personal favorite"/>
    <x v="66"/>
    <m/>
    <m/>
    <m/>
    <s v="EXP Läkemedel"/>
    <x v="1"/>
    <s v=""/>
    <m/>
    <m/>
  </r>
  <r>
    <x v="18"/>
    <x v="15"/>
    <s v="Rättighetsnod"/>
    <x v="34"/>
    <x v="46"/>
    <s v="Läkemedel_Drugs prescription"/>
    <s v="Läkemedel_Drugs prescription_Save a personal favorite"/>
    <x v="66"/>
    <m/>
    <m/>
    <m/>
    <s v="EXP Läkemedel"/>
    <x v="1"/>
    <s v=""/>
    <m/>
    <m/>
  </r>
  <r>
    <x v="17"/>
    <x v="15"/>
    <s v="Rättighetsnod"/>
    <x v="34"/>
    <x v="46"/>
    <s v="Läkemedel_Drugs prescription"/>
    <s v="Läkemedel_Drugs prescription_Save a personal favorite"/>
    <x v="66"/>
    <m/>
    <m/>
    <m/>
    <s v="EXP Läkemedel"/>
    <x v="1"/>
    <s v=""/>
    <m/>
    <m/>
  </r>
  <r>
    <x v="12"/>
    <x v="15"/>
    <s v="Rättighetsnod"/>
    <x v="34"/>
    <x v="46"/>
    <s v="Läkemedel_Drugs prescription"/>
    <s v="Läkemedel_Drugs prescription_Save a personal favorite"/>
    <x v="66"/>
    <m/>
    <m/>
    <m/>
    <s v="EXP Läkemedel"/>
    <x v="1"/>
    <s v=""/>
    <m/>
    <m/>
  </r>
  <r>
    <x v="3"/>
    <x v="15"/>
    <s v="Rättighetsnod"/>
    <x v="34"/>
    <x v="46"/>
    <s v="Läkemedel_Drugs prescription"/>
    <s v="Läkemedel_Drugs prescription_Save a personal favorite"/>
    <x v="66"/>
    <m/>
    <m/>
    <m/>
    <s v="EXP Läkemedel"/>
    <x v="1"/>
    <s v=""/>
    <m/>
    <m/>
  </r>
  <r>
    <x v="21"/>
    <x v="15"/>
    <s v="Rättighetsnod"/>
    <x v="34"/>
    <x v="46"/>
    <s v="Läkemedel_Drugs prescription"/>
    <s v="Läkemedel_Drugs prescription_Save a personal favorite"/>
    <x v="66"/>
    <m/>
    <m/>
    <m/>
    <s v="EXP Läkemedel"/>
    <x v="1"/>
    <s v=""/>
    <m/>
    <m/>
  </r>
  <r>
    <x v="0"/>
    <x v="15"/>
    <s v="Rättighetsnod"/>
    <x v="34"/>
    <x v="43"/>
    <s v="Läkemedel_Drugs prescription"/>
    <s v="Läkemedel_Drugs prescription_Set ready to sign"/>
    <x v="98"/>
    <m/>
    <m/>
    <m/>
    <s v="EXP Läkemedel"/>
    <x v="1"/>
    <s v=""/>
    <m/>
    <m/>
  </r>
  <r>
    <x v="14"/>
    <x v="15"/>
    <s v="Rättighetsnod"/>
    <x v="34"/>
    <x v="43"/>
    <s v="Läkemedel_Drugs prescription"/>
    <s v="Läkemedel_Drugs prescription_Set ready to sign"/>
    <x v="98"/>
    <m/>
    <m/>
    <m/>
    <s v="EXP Läkemedel"/>
    <x v="1"/>
    <s v=""/>
    <m/>
    <m/>
  </r>
  <r>
    <x v="13"/>
    <x v="15"/>
    <s v="Rättighetsnod"/>
    <x v="34"/>
    <x v="43"/>
    <s v="Läkemedel_Drugs prescription"/>
    <s v="Läkemedel_Drugs prescription_Set ready to sign"/>
    <x v="98"/>
    <m/>
    <m/>
    <m/>
    <s v="EXP Läkemedel"/>
    <x v="1"/>
    <s v=""/>
    <m/>
    <m/>
  </r>
  <r>
    <x v="20"/>
    <x v="15"/>
    <s v="Rättighetsnod"/>
    <x v="34"/>
    <x v="43"/>
    <s v="Läkemedel_Drugs prescription"/>
    <s v="Läkemedel_Drugs prescription_Set ready to sign"/>
    <x v="98"/>
    <m/>
    <m/>
    <m/>
    <s v="EXP Läkemedel"/>
    <x v="1"/>
    <s v=""/>
    <m/>
    <m/>
  </r>
  <r>
    <x v="18"/>
    <x v="15"/>
    <s v="Rättighetsnod"/>
    <x v="34"/>
    <x v="43"/>
    <s v="Läkemedel_Drugs prescription"/>
    <s v="Läkemedel_Drugs prescription_Set ready to sign"/>
    <x v="98"/>
    <m/>
    <m/>
    <m/>
    <s v="EXP Läkemedel"/>
    <x v="1"/>
    <s v=""/>
    <m/>
    <m/>
  </r>
  <r>
    <x v="17"/>
    <x v="15"/>
    <s v="Rättighetsnod"/>
    <x v="34"/>
    <x v="43"/>
    <s v="Läkemedel_Drugs prescription"/>
    <s v="Läkemedel_Drugs prescription_Set ready to sign"/>
    <x v="98"/>
    <m/>
    <m/>
    <m/>
    <s v="EXP Läkemedel"/>
    <x v="1"/>
    <s v=""/>
    <m/>
    <m/>
  </r>
  <r>
    <x v="12"/>
    <x v="15"/>
    <s v="Rättighetsnod"/>
    <x v="34"/>
    <x v="43"/>
    <s v="Läkemedel_Drugs prescription"/>
    <s v="Läkemedel_Drugs prescription_Set ready to sign"/>
    <x v="98"/>
    <m/>
    <m/>
    <m/>
    <s v="EXP Läkemedel"/>
    <x v="1"/>
    <s v=""/>
    <m/>
    <m/>
  </r>
  <r>
    <x v="6"/>
    <x v="15"/>
    <s v="Rättighetsnod"/>
    <x v="34"/>
    <x v="43"/>
    <s v="Läkemedel_Drugs prescription"/>
    <s v="Läkemedel_Drugs prescription_Set ready to sign"/>
    <x v="98"/>
    <m/>
    <m/>
    <m/>
    <s v="EXP Läkemedel"/>
    <x v="1"/>
    <s v=""/>
    <m/>
    <m/>
  </r>
  <r>
    <x v="10"/>
    <x v="15"/>
    <s v="Rättighetsnod"/>
    <x v="34"/>
    <x v="43"/>
    <s v="Läkemedel_Drugs prescription"/>
    <s v="Läkemedel_Drugs prescription_Set ready to sign"/>
    <x v="98"/>
    <m/>
    <m/>
    <m/>
    <s v="EXP Läkemedel"/>
    <x v="1"/>
    <s v=""/>
    <m/>
    <m/>
  </r>
  <r>
    <x v="7"/>
    <x v="15"/>
    <s v="Rättighetsnod"/>
    <x v="34"/>
    <x v="43"/>
    <s v="Läkemedel_Drugs prescription"/>
    <s v="Läkemedel_Drugs prescription_Set ready to sign"/>
    <x v="98"/>
    <m/>
    <m/>
    <m/>
    <s v="EXP Läkemedel"/>
    <x v="1"/>
    <s v=""/>
    <m/>
    <m/>
  </r>
  <r>
    <x v="4"/>
    <x v="15"/>
    <s v="Rättighetsnod"/>
    <x v="34"/>
    <x v="43"/>
    <s v="Läkemedel_Drugs prescription"/>
    <s v="Läkemedel_Drugs prescription_Set ready to sign"/>
    <x v="98"/>
    <m/>
    <m/>
    <m/>
    <s v="EXP Läkemedel"/>
    <x v="1"/>
    <s v=""/>
    <m/>
    <m/>
  </r>
  <r>
    <x v="3"/>
    <x v="15"/>
    <s v="Rättighetsnod"/>
    <x v="34"/>
    <x v="43"/>
    <s v="Läkemedel_Drugs prescription"/>
    <s v="Läkemedel_Drugs prescription_Set ready to sign"/>
    <x v="98"/>
    <m/>
    <m/>
    <m/>
    <s v="EXP Läkemedel"/>
    <x v="1"/>
    <s v=""/>
    <m/>
    <m/>
  </r>
  <r>
    <x v="21"/>
    <x v="15"/>
    <s v="Rättighetsnod"/>
    <x v="34"/>
    <x v="43"/>
    <s v="Läkemedel_Drugs prescription"/>
    <s v="Läkemedel_Drugs prescription_Set ready to sign"/>
    <x v="98"/>
    <m/>
    <m/>
    <m/>
    <s v="EXP Läkemedel"/>
    <x v="1"/>
    <s v=""/>
    <m/>
    <m/>
  </r>
  <r>
    <x v="8"/>
    <x v="15"/>
    <s v="Rättighetsnod"/>
    <x v="34"/>
    <x v="43"/>
    <s v="Läkemedel_Drugs prescription"/>
    <s v="Läkemedel_Drugs prescription_Set ready to sign"/>
    <x v="98"/>
    <m/>
    <m/>
    <m/>
    <s v="EXP Läkemedel"/>
    <x v="1"/>
    <s v=""/>
    <m/>
    <m/>
  </r>
  <r>
    <x v="5"/>
    <x v="15"/>
    <s v="Rättighetsnod"/>
    <x v="34"/>
    <x v="43"/>
    <s v="Läkemedel_Drugs prescription"/>
    <s v="Läkemedel_Drugs prescription_Set ready to sign"/>
    <x v="98"/>
    <m/>
    <m/>
    <m/>
    <s v="EXP Läkemedel"/>
    <x v="1"/>
    <s v=""/>
    <m/>
    <m/>
  </r>
  <r>
    <x v="14"/>
    <x v="15"/>
    <s v="Rättighetsnod"/>
    <x v="34"/>
    <x v="6"/>
    <s v="Läkemedel_Drugs prescription"/>
    <s v="Läkemedel_Drugs prescription_Sign"/>
    <x v="78"/>
    <m/>
    <m/>
    <m/>
    <s v="EXP Läkemedel"/>
    <x v="1"/>
    <s v=""/>
    <m/>
    <m/>
  </r>
  <r>
    <x v="13"/>
    <x v="15"/>
    <s v="Rättighetsnod"/>
    <x v="34"/>
    <x v="6"/>
    <s v="Läkemedel_Drugs prescription"/>
    <s v="Läkemedel_Drugs prescription_Sign"/>
    <x v="78"/>
    <m/>
    <m/>
    <m/>
    <s v="EXP Läkemedel"/>
    <x v="1"/>
    <s v=""/>
    <m/>
    <m/>
  </r>
  <r>
    <x v="20"/>
    <x v="15"/>
    <s v="Rättighetsnod"/>
    <x v="34"/>
    <x v="6"/>
    <s v="Läkemedel_Drugs prescription"/>
    <s v="Läkemedel_Drugs prescription_Sign"/>
    <x v="78"/>
    <m/>
    <m/>
    <m/>
    <s v="EXP Läkemedel"/>
    <x v="1"/>
    <s v=""/>
    <m/>
    <m/>
  </r>
  <r>
    <x v="18"/>
    <x v="15"/>
    <s v="Rättighetsnod"/>
    <x v="34"/>
    <x v="6"/>
    <s v="Läkemedel_Drugs prescription"/>
    <s v="Läkemedel_Drugs prescription_Sign"/>
    <x v="78"/>
    <m/>
    <m/>
    <m/>
    <s v="EXP Läkemedel"/>
    <x v="1"/>
    <s v=""/>
    <m/>
    <m/>
  </r>
  <r>
    <x v="17"/>
    <x v="15"/>
    <s v="Rättighetsnod"/>
    <x v="34"/>
    <x v="6"/>
    <s v="Läkemedel_Drugs prescription"/>
    <s v="Läkemedel_Drugs prescription_Sign"/>
    <x v="78"/>
    <m/>
    <m/>
    <m/>
    <s v="EXP Läkemedel"/>
    <x v="1"/>
    <s v=""/>
    <m/>
    <m/>
  </r>
  <r>
    <x v="12"/>
    <x v="15"/>
    <s v="Rättighetsnod"/>
    <x v="34"/>
    <x v="6"/>
    <s v="Läkemedel_Drugs prescription"/>
    <s v="Läkemedel_Drugs prescription_Sign"/>
    <x v="78"/>
    <m/>
    <m/>
    <m/>
    <s v="EXP Läkemedel"/>
    <x v="1"/>
    <s v=""/>
    <m/>
    <m/>
  </r>
  <r>
    <x v="6"/>
    <x v="15"/>
    <s v="Rättighetsnod"/>
    <x v="34"/>
    <x v="6"/>
    <s v="Läkemedel_Drugs prescription"/>
    <s v="Läkemedel_Drugs prescription_Sign"/>
    <x v="78"/>
    <m/>
    <m/>
    <m/>
    <s v="EXP Läkemedel"/>
    <x v="1"/>
    <s v=""/>
    <m/>
    <m/>
  </r>
  <r>
    <x v="10"/>
    <x v="15"/>
    <s v="Rättighetsnod"/>
    <x v="34"/>
    <x v="6"/>
    <s v="Läkemedel_Drugs prescription"/>
    <s v="Läkemedel_Drugs prescription_Sign"/>
    <x v="78"/>
    <m/>
    <m/>
    <m/>
    <s v="EXP Läkemedel"/>
    <x v="1"/>
    <s v=""/>
    <m/>
    <m/>
  </r>
  <r>
    <x v="7"/>
    <x v="15"/>
    <s v="Rättighetsnod"/>
    <x v="34"/>
    <x v="6"/>
    <s v="Läkemedel_Drugs prescription"/>
    <s v="Läkemedel_Drugs prescription_Sign"/>
    <x v="78"/>
    <m/>
    <m/>
    <m/>
    <s v="EXP Läkemedel"/>
    <x v="1"/>
    <s v=""/>
    <m/>
    <m/>
  </r>
  <r>
    <x v="4"/>
    <x v="15"/>
    <s v="Rättighetsnod"/>
    <x v="34"/>
    <x v="6"/>
    <s v="Läkemedel_Drugs prescription"/>
    <s v="Läkemedel_Drugs prescription_Sign"/>
    <x v="78"/>
    <m/>
    <m/>
    <m/>
    <s v="EXP Läkemedel"/>
    <x v="1"/>
    <s v=""/>
    <m/>
    <m/>
  </r>
  <r>
    <x v="1"/>
    <x v="15"/>
    <s v="Rättighetsnod"/>
    <x v="34"/>
    <x v="6"/>
    <s v="Läkemedel_Drugs prescription"/>
    <s v="Läkemedel_Drugs prescription_Sign"/>
    <x v="78"/>
    <m/>
    <m/>
    <m/>
    <s v="EXP Läkemedel"/>
    <x v="1"/>
    <s v=""/>
    <m/>
    <m/>
  </r>
  <r>
    <x v="9"/>
    <x v="15"/>
    <s v="Rättighetsnod"/>
    <x v="34"/>
    <x v="6"/>
    <s v="Läkemedel_Drugs prescription"/>
    <s v="Läkemedel_Drugs prescription_Sign"/>
    <x v="78"/>
    <m/>
    <m/>
    <m/>
    <s v="EXP Läkemedel"/>
    <x v="1"/>
    <s v=""/>
    <m/>
    <m/>
  </r>
  <r>
    <x v="3"/>
    <x v="15"/>
    <s v="Rättighetsnod"/>
    <x v="34"/>
    <x v="6"/>
    <s v="Läkemedel_Drugs prescription"/>
    <s v="Läkemedel_Drugs prescription_Sign"/>
    <x v="78"/>
    <m/>
    <m/>
    <m/>
    <s v="EXP Läkemedel"/>
    <x v="1"/>
    <s v=""/>
    <m/>
    <m/>
  </r>
  <r>
    <x v="21"/>
    <x v="15"/>
    <s v="Rättighetsnod"/>
    <x v="34"/>
    <x v="6"/>
    <s v="Läkemedel_Drugs prescription"/>
    <s v="Läkemedel_Drugs prescription_Sign"/>
    <x v="78"/>
    <m/>
    <m/>
    <m/>
    <s v="EXP Läkemedel"/>
    <x v="1"/>
    <s v=""/>
    <m/>
    <m/>
  </r>
  <r>
    <x v="8"/>
    <x v="15"/>
    <s v="Rättighetsnod"/>
    <x v="34"/>
    <x v="6"/>
    <s v="Läkemedel_Drugs prescription"/>
    <s v="Läkemedel_Drugs prescription_Sign"/>
    <x v="78"/>
    <m/>
    <m/>
    <m/>
    <s v="EXP Läkemedel"/>
    <x v="1"/>
    <s v=""/>
    <m/>
    <m/>
  </r>
  <r>
    <x v="5"/>
    <x v="15"/>
    <s v="Rättighetsnod"/>
    <x v="34"/>
    <x v="6"/>
    <s v="Läkemedel_Drugs prescription"/>
    <s v="Läkemedel_Drugs prescription_Sign"/>
    <x v="78"/>
    <m/>
    <m/>
    <m/>
    <s v="EXP Läkemedel"/>
    <x v="1"/>
    <s v=""/>
    <m/>
    <m/>
  </r>
  <r>
    <x v="0"/>
    <x v="15"/>
    <s v="Rättighetsnod"/>
    <x v="34"/>
    <x v="49"/>
    <s v="Läkemedel_Drugs prescription"/>
    <s v="Läkemedel_Drugs prescription_Student sign"/>
    <x v="69"/>
    <m/>
    <m/>
    <m/>
    <s v="EXP Läkemedel"/>
    <x v="1"/>
    <s v=""/>
    <m/>
    <m/>
  </r>
  <r>
    <x v="14"/>
    <x v="15"/>
    <s v="Rättighetsnod"/>
    <x v="34"/>
    <x v="49"/>
    <s v="Läkemedel_Drugs prescription"/>
    <s v="Läkemedel_Drugs prescription_Student sign"/>
    <x v="69"/>
    <m/>
    <m/>
    <m/>
    <s v="EXP Läkemedel"/>
    <x v="1"/>
    <s v=""/>
    <m/>
    <m/>
  </r>
  <r>
    <x v="13"/>
    <x v="15"/>
    <s v="Rättighetsnod"/>
    <x v="34"/>
    <x v="49"/>
    <s v="Läkemedel_Drugs prescription"/>
    <s v="Läkemedel_Drugs prescription_Student sign"/>
    <x v="69"/>
    <m/>
    <m/>
    <m/>
    <s v="EXP Läkemedel"/>
    <x v="1"/>
    <s v=""/>
    <m/>
    <m/>
  </r>
  <r>
    <x v="20"/>
    <x v="15"/>
    <s v="Rättighetsnod"/>
    <x v="34"/>
    <x v="49"/>
    <s v="Läkemedel_Drugs prescription"/>
    <s v="Läkemedel_Drugs prescription_Student sign"/>
    <x v="69"/>
    <m/>
    <m/>
    <m/>
    <s v="EXP Läkemedel"/>
    <x v="1"/>
    <s v=""/>
    <m/>
    <m/>
  </r>
  <r>
    <x v="18"/>
    <x v="15"/>
    <s v="Rättighetsnod"/>
    <x v="34"/>
    <x v="49"/>
    <s v="Läkemedel_Drugs prescription"/>
    <s v="Läkemedel_Drugs prescription_Student sign"/>
    <x v="69"/>
    <m/>
    <m/>
    <m/>
    <s v="EXP Läkemedel"/>
    <x v="1"/>
    <s v=""/>
    <m/>
    <m/>
  </r>
  <r>
    <x v="17"/>
    <x v="15"/>
    <s v="Rättighetsnod"/>
    <x v="34"/>
    <x v="49"/>
    <s v="Läkemedel_Drugs prescription"/>
    <s v="Läkemedel_Drugs prescription_Student sign"/>
    <x v="69"/>
    <m/>
    <m/>
    <m/>
    <s v="EXP Läkemedel"/>
    <x v="1"/>
    <s v=""/>
    <m/>
    <m/>
  </r>
  <r>
    <x v="12"/>
    <x v="15"/>
    <s v="Rättighetsnod"/>
    <x v="34"/>
    <x v="49"/>
    <s v="Läkemedel_Drugs prescription"/>
    <s v="Läkemedel_Drugs prescription_Student sign"/>
    <x v="69"/>
    <m/>
    <m/>
    <m/>
    <s v="EXP Läkemedel"/>
    <x v="1"/>
    <s v=""/>
    <m/>
    <m/>
  </r>
  <r>
    <x v="10"/>
    <x v="15"/>
    <s v="Rättighetsnod"/>
    <x v="34"/>
    <x v="49"/>
    <s v="Läkemedel_Drugs prescription"/>
    <s v="Läkemedel_Drugs prescription_Student sign"/>
    <x v="69"/>
    <m/>
    <m/>
    <m/>
    <s v="EXP Läkemedel"/>
    <x v="1"/>
    <s v=""/>
    <m/>
    <m/>
  </r>
  <r>
    <x v="7"/>
    <x v="15"/>
    <s v="Rättighetsnod"/>
    <x v="34"/>
    <x v="49"/>
    <s v="Läkemedel_Drugs prescription"/>
    <s v="Läkemedel_Drugs prescription_Student sign"/>
    <x v="69"/>
    <m/>
    <m/>
    <m/>
    <s v="EXP Läkemedel"/>
    <x v="1"/>
    <s v=""/>
    <m/>
    <m/>
  </r>
  <r>
    <x v="4"/>
    <x v="15"/>
    <s v="Rättighetsnod"/>
    <x v="34"/>
    <x v="49"/>
    <s v="Läkemedel_Drugs prescription"/>
    <s v="Läkemedel_Drugs prescription_Student sign"/>
    <x v="69"/>
    <m/>
    <m/>
    <m/>
    <s v="EXP Läkemedel"/>
    <x v="1"/>
    <s v=""/>
    <m/>
    <m/>
  </r>
  <r>
    <x v="2"/>
    <x v="15"/>
    <s v="Rättighetsnod"/>
    <x v="34"/>
    <x v="49"/>
    <s v="Läkemedel_Drugs prescription"/>
    <s v="Läkemedel_Drugs prescription_Student sign"/>
    <x v="69"/>
    <m/>
    <m/>
    <m/>
    <s v="EXP Läkemedel"/>
    <x v="1"/>
    <s v=""/>
    <m/>
    <m/>
  </r>
  <r>
    <x v="1"/>
    <x v="15"/>
    <s v="Rättighetsnod"/>
    <x v="34"/>
    <x v="49"/>
    <s v="Läkemedel_Drugs prescription"/>
    <s v="Läkemedel_Drugs prescription_Student sign"/>
    <x v="69"/>
    <m/>
    <m/>
    <m/>
    <s v="EXP Läkemedel"/>
    <x v="1"/>
    <s v=""/>
    <m/>
    <m/>
  </r>
  <r>
    <x v="11"/>
    <x v="15"/>
    <s v="Rättighetsnod"/>
    <x v="34"/>
    <x v="49"/>
    <s v="Läkemedel_Drugs prescription"/>
    <s v="Läkemedel_Drugs prescription_Student sign"/>
    <x v="69"/>
    <m/>
    <m/>
    <m/>
    <s v="EXP Läkemedel"/>
    <x v="1"/>
    <s v=""/>
    <m/>
    <m/>
  </r>
  <r>
    <x v="9"/>
    <x v="15"/>
    <s v="Rättighetsnod"/>
    <x v="34"/>
    <x v="49"/>
    <s v="Läkemedel_Drugs prescription"/>
    <s v="Läkemedel_Drugs prescription_Student sign"/>
    <x v="69"/>
    <m/>
    <m/>
    <m/>
    <s v="EXP Läkemedel"/>
    <x v="1"/>
    <s v=""/>
    <m/>
    <m/>
  </r>
  <r>
    <x v="3"/>
    <x v="15"/>
    <s v="Rättighetsnod"/>
    <x v="34"/>
    <x v="49"/>
    <s v="Läkemedel_Drugs prescription"/>
    <s v="Läkemedel_Drugs prescription_Student sign"/>
    <x v="69"/>
    <m/>
    <m/>
    <m/>
    <s v="EXP Läkemedel"/>
    <x v="1"/>
    <s v=""/>
    <m/>
    <m/>
  </r>
  <r>
    <x v="21"/>
    <x v="15"/>
    <s v="Rättighetsnod"/>
    <x v="34"/>
    <x v="49"/>
    <s v="Läkemedel_Drugs prescription"/>
    <s v="Läkemedel_Drugs prescription_Student sign"/>
    <x v="69"/>
    <m/>
    <m/>
    <m/>
    <s v="EXP Läkemedel"/>
    <x v="1"/>
    <s v=""/>
    <m/>
    <m/>
  </r>
  <r>
    <x v="8"/>
    <x v="15"/>
    <s v="Rättighetsnod"/>
    <x v="34"/>
    <x v="49"/>
    <s v="Läkemedel_Drugs prescription"/>
    <s v="Läkemedel_Drugs prescription_Student sign"/>
    <x v="69"/>
    <m/>
    <m/>
    <m/>
    <s v="EXP Läkemedel"/>
    <x v="1"/>
    <s v=""/>
    <m/>
    <m/>
  </r>
  <r>
    <x v="5"/>
    <x v="15"/>
    <s v="Rättighetsnod"/>
    <x v="34"/>
    <x v="49"/>
    <s v="Läkemedel_Drugs prescription"/>
    <s v="Läkemedel_Drugs prescription_Student sign"/>
    <x v="69"/>
    <m/>
    <m/>
    <m/>
    <s v="EXP Läkemedel"/>
    <x v="1"/>
    <s v=""/>
    <m/>
    <m/>
  </r>
  <r>
    <x v="14"/>
    <x v="15"/>
    <s v="Rättighetsnod"/>
    <x v="43"/>
    <x v="64"/>
    <s v="Läkemedel_Handed over"/>
    <s v="Läkemedel_Handed over_Set drug to be handed over"/>
    <x v="93"/>
    <m/>
    <m/>
    <m/>
    <s v="EXP Läkemedel"/>
    <x v="1"/>
    <s v=""/>
    <m/>
    <m/>
  </r>
  <r>
    <x v="13"/>
    <x v="15"/>
    <s v="Rättighetsnod"/>
    <x v="43"/>
    <x v="64"/>
    <s v="Läkemedel_Handed over"/>
    <s v="Läkemedel_Handed over_Set drug to be handed over"/>
    <x v="93"/>
    <m/>
    <m/>
    <m/>
    <s v="EXP Läkemedel"/>
    <x v="1"/>
    <s v=""/>
    <m/>
    <m/>
  </r>
  <r>
    <x v="20"/>
    <x v="15"/>
    <s v="Rättighetsnod"/>
    <x v="43"/>
    <x v="64"/>
    <s v="Läkemedel_Handed over"/>
    <s v="Läkemedel_Handed over_Set drug to be handed over"/>
    <x v="93"/>
    <m/>
    <m/>
    <m/>
    <s v="EXP Läkemedel"/>
    <x v="1"/>
    <s v=""/>
    <m/>
    <m/>
  </r>
  <r>
    <x v="18"/>
    <x v="15"/>
    <s v="Rättighetsnod"/>
    <x v="43"/>
    <x v="64"/>
    <s v="Läkemedel_Handed over"/>
    <s v="Läkemedel_Handed over_Set drug to be handed over"/>
    <x v="93"/>
    <m/>
    <m/>
    <m/>
    <s v="EXP Läkemedel"/>
    <x v="1"/>
    <s v=""/>
    <m/>
    <m/>
  </r>
  <r>
    <x v="17"/>
    <x v="15"/>
    <s v="Rättighetsnod"/>
    <x v="43"/>
    <x v="64"/>
    <s v="Läkemedel_Handed over"/>
    <s v="Läkemedel_Handed over_Set drug to be handed over"/>
    <x v="93"/>
    <m/>
    <m/>
    <m/>
    <s v="EXP Läkemedel"/>
    <x v="1"/>
    <s v=""/>
    <m/>
    <m/>
  </r>
  <r>
    <x v="12"/>
    <x v="15"/>
    <s v="Rättighetsnod"/>
    <x v="43"/>
    <x v="64"/>
    <s v="Läkemedel_Handed over"/>
    <s v="Läkemedel_Handed over_Set drug to be handed over"/>
    <x v="93"/>
    <m/>
    <m/>
    <m/>
    <s v="EXP Läkemedel"/>
    <x v="1"/>
    <s v=""/>
    <m/>
    <m/>
  </r>
  <r>
    <x v="10"/>
    <x v="15"/>
    <s v="Rättighetsnod"/>
    <x v="43"/>
    <x v="64"/>
    <s v="Läkemedel_Handed over"/>
    <s v="Läkemedel_Handed over_Set drug to be handed over"/>
    <x v="93"/>
    <m/>
    <m/>
    <m/>
    <s v="EXP Läkemedel"/>
    <x v="1"/>
    <s v=""/>
    <m/>
    <m/>
  </r>
  <r>
    <x v="7"/>
    <x v="15"/>
    <s v="Rättighetsnod"/>
    <x v="43"/>
    <x v="64"/>
    <s v="Läkemedel_Handed over"/>
    <s v="Läkemedel_Handed over_Set drug to be handed over"/>
    <x v="93"/>
    <m/>
    <m/>
    <m/>
    <s v="EXP Läkemedel"/>
    <x v="1"/>
    <s v=""/>
    <m/>
    <m/>
  </r>
  <r>
    <x v="4"/>
    <x v="15"/>
    <s v="Rättighetsnod"/>
    <x v="43"/>
    <x v="64"/>
    <s v="Läkemedel_Handed over"/>
    <s v="Läkemedel_Handed over_Set drug to be handed over"/>
    <x v="93"/>
    <m/>
    <m/>
    <m/>
    <s v="EXP Läkemedel"/>
    <x v="1"/>
    <s v=""/>
    <m/>
    <m/>
  </r>
  <r>
    <x v="3"/>
    <x v="15"/>
    <s v="Rättighetsnod"/>
    <x v="43"/>
    <x v="64"/>
    <s v="Läkemedel_Handed over"/>
    <s v="Läkemedel_Handed over_Set drug to be handed over"/>
    <x v="93"/>
    <m/>
    <m/>
    <m/>
    <s v="EXP Läkemedel"/>
    <x v="1"/>
    <s v=""/>
    <m/>
    <m/>
  </r>
  <r>
    <x v="21"/>
    <x v="15"/>
    <s v="Rättighetsnod"/>
    <x v="43"/>
    <x v="64"/>
    <s v="Läkemedel_Handed over"/>
    <s v="Läkemedel_Handed over_Set drug to be handed over"/>
    <x v="93"/>
    <m/>
    <m/>
    <m/>
    <s v="EXP Läkemedel"/>
    <x v="1"/>
    <s v=""/>
    <m/>
    <m/>
  </r>
  <r>
    <x v="8"/>
    <x v="15"/>
    <s v="Rättighetsnod"/>
    <x v="43"/>
    <x v="64"/>
    <s v="Läkemedel_Handed over"/>
    <s v="Läkemedel_Handed over_Set drug to be handed over"/>
    <x v="93"/>
    <m/>
    <m/>
    <m/>
    <s v="EXP Läkemedel"/>
    <x v="1"/>
    <s v=""/>
    <m/>
    <m/>
  </r>
  <r>
    <x v="5"/>
    <x v="15"/>
    <s v="Rättighetsnod"/>
    <x v="43"/>
    <x v="64"/>
    <s v="Läkemedel_Handed over"/>
    <s v="Läkemedel_Handed over_Set drug to be handed over"/>
    <x v="93"/>
    <m/>
    <m/>
    <m/>
    <s v="EXP Läkemedel"/>
    <x v="1"/>
    <s v=""/>
    <m/>
    <m/>
  </r>
  <r>
    <x v="14"/>
    <x v="15"/>
    <s v="Funktionskloss"/>
    <x v="32"/>
    <x v="40"/>
    <s v="Läkemedel_Medicine cabinet administration"/>
    <s v="Läkemedel_Medicine cabinet administration_Administer Medicine cabinet"/>
    <x v="60"/>
    <m/>
    <m/>
    <m/>
    <s v="EXP Läkemedel"/>
    <x v="1"/>
    <s v=""/>
    <m/>
    <m/>
  </r>
  <r>
    <x v="13"/>
    <x v="15"/>
    <s v="Funktionskloss"/>
    <x v="32"/>
    <x v="40"/>
    <s v="Läkemedel_Medicine cabinet administration"/>
    <s v="Läkemedel_Medicine cabinet administration_Administer Medicine cabinet"/>
    <x v="60"/>
    <m/>
    <m/>
    <m/>
    <s v="EXP Läkemedel"/>
    <x v="1"/>
    <s v=""/>
    <m/>
    <m/>
  </r>
  <r>
    <x v="20"/>
    <x v="15"/>
    <s v="Funktionskloss"/>
    <x v="32"/>
    <x v="40"/>
    <s v="Läkemedel_Medicine cabinet administration"/>
    <s v="Läkemedel_Medicine cabinet administration_Administer Medicine cabinet"/>
    <x v="60"/>
    <m/>
    <m/>
    <m/>
    <s v="EXP Läkemedel"/>
    <x v="1"/>
    <s v=""/>
    <m/>
    <m/>
  </r>
  <r>
    <x v="18"/>
    <x v="15"/>
    <s v="Funktionskloss"/>
    <x v="32"/>
    <x v="40"/>
    <s v="Läkemedel_Medicine cabinet administration"/>
    <s v="Läkemedel_Medicine cabinet administration_Administer Medicine cabinet"/>
    <x v="60"/>
    <m/>
    <m/>
    <m/>
    <s v="EXP Läkemedel"/>
    <x v="1"/>
    <s v=""/>
    <m/>
    <m/>
  </r>
  <r>
    <x v="17"/>
    <x v="15"/>
    <s v="Funktionskloss"/>
    <x v="32"/>
    <x v="40"/>
    <s v="Läkemedel_Medicine cabinet administration"/>
    <s v="Läkemedel_Medicine cabinet administration_Administer Medicine cabinet"/>
    <x v="60"/>
    <m/>
    <m/>
    <m/>
    <s v="EXP Läkemedel"/>
    <x v="1"/>
    <s v=""/>
    <m/>
    <m/>
  </r>
  <r>
    <x v="12"/>
    <x v="15"/>
    <s v="Funktionskloss"/>
    <x v="32"/>
    <x v="40"/>
    <s v="Läkemedel_Medicine cabinet administration"/>
    <s v="Läkemedel_Medicine cabinet administration_Administer Medicine cabinet"/>
    <x v="60"/>
    <m/>
    <m/>
    <m/>
    <s v="EXP Läkemedel"/>
    <x v="1"/>
    <s v=""/>
    <m/>
    <m/>
  </r>
  <r>
    <x v="10"/>
    <x v="15"/>
    <s v="Funktionskloss"/>
    <x v="32"/>
    <x v="40"/>
    <s v="Läkemedel_Medicine cabinet administration"/>
    <s v="Läkemedel_Medicine cabinet administration_Administer Medicine cabinet"/>
    <x v="60"/>
    <m/>
    <m/>
    <m/>
    <s v="EXP Läkemedel"/>
    <x v="1"/>
    <s v=""/>
    <m/>
    <m/>
  </r>
  <r>
    <x v="7"/>
    <x v="15"/>
    <s v="Funktionskloss"/>
    <x v="32"/>
    <x v="40"/>
    <s v="Läkemedel_Medicine cabinet administration"/>
    <s v="Läkemedel_Medicine cabinet administration_Administer Medicine cabinet"/>
    <x v="60"/>
    <m/>
    <m/>
    <m/>
    <s v="EXP Läkemedel"/>
    <x v="1"/>
    <s v=""/>
    <m/>
    <m/>
  </r>
  <r>
    <x v="4"/>
    <x v="15"/>
    <s v="Funktionskloss"/>
    <x v="32"/>
    <x v="40"/>
    <s v="Läkemedel_Medicine cabinet administration"/>
    <s v="Läkemedel_Medicine cabinet administration_Administer Medicine cabinet"/>
    <x v="60"/>
    <m/>
    <m/>
    <m/>
    <s v="EXP Läkemedel"/>
    <x v="1"/>
    <s v=""/>
    <m/>
    <m/>
  </r>
  <r>
    <x v="3"/>
    <x v="15"/>
    <s v="Funktionskloss"/>
    <x v="32"/>
    <x v="40"/>
    <s v="Läkemedel_Medicine cabinet administration"/>
    <s v="Läkemedel_Medicine cabinet administration_Administer Medicine cabinet"/>
    <x v="60"/>
    <m/>
    <m/>
    <m/>
    <s v="EXP Läkemedel"/>
    <x v="1"/>
    <s v=""/>
    <m/>
    <m/>
  </r>
  <r>
    <x v="21"/>
    <x v="15"/>
    <s v="Funktionskloss"/>
    <x v="32"/>
    <x v="40"/>
    <s v="Läkemedel_Medicine cabinet administration"/>
    <s v="Läkemedel_Medicine cabinet administration_Administer Medicine cabinet"/>
    <x v="60"/>
    <m/>
    <m/>
    <m/>
    <s v="EXP Läkemedel"/>
    <x v="1"/>
    <s v=""/>
    <m/>
    <m/>
  </r>
  <r>
    <x v="8"/>
    <x v="15"/>
    <s v="Funktionskloss"/>
    <x v="32"/>
    <x v="40"/>
    <s v="Läkemedel_Medicine cabinet administration"/>
    <s v="Läkemedel_Medicine cabinet administration_Administer Medicine cabinet"/>
    <x v="60"/>
    <m/>
    <m/>
    <m/>
    <s v="EXP Läkemedel"/>
    <x v="1"/>
    <s v=""/>
    <m/>
    <m/>
  </r>
  <r>
    <x v="5"/>
    <x v="15"/>
    <s v="Funktionskloss"/>
    <x v="32"/>
    <x v="40"/>
    <s v="Läkemedel_Medicine cabinet administration"/>
    <s v="Läkemedel_Medicine cabinet administration_Administer Medicine cabinet"/>
    <x v="60"/>
    <m/>
    <m/>
    <m/>
    <s v="EXP Läkemedel"/>
    <x v="1"/>
    <s v=""/>
    <m/>
    <m/>
  </r>
  <r>
    <x v="14"/>
    <x v="15"/>
    <s v="Rättighetsnod"/>
    <x v="39"/>
    <x v="55"/>
    <s v="Läkemedel_Nurse view"/>
    <s v="Läkemedel_Nurse view_Change dose on one occasion"/>
    <x v="79"/>
    <m/>
    <m/>
    <m/>
    <s v="EXP Läkemedel"/>
    <x v="1"/>
    <s v=""/>
    <m/>
    <m/>
  </r>
  <r>
    <x v="13"/>
    <x v="15"/>
    <s v="Rättighetsnod"/>
    <x v="39"/>
    <x v="55"/>
    <s v="Läkemedel_Nurse view"/>
    <s v="Läkemedel_Nurse view_Change dose on one occasion"/>
    <x v="79"/>
    <m/>
    <m/>
    <m/>
    <s v="EXP Läkemedel"/>
    <x v="1"/>
    <s v=""/>
    <m/>
    <m/>
  </r>
  <r>
    <x v="20"/>
    <x v="15"/>
    <s v="Rättighetsnod"/>
    <x v="39"/>
    <x v="55"/>
    <s v="Läkemedel_Nurse view"/>
    <s v="Läkemedel_Nurse view_Change dose on one occasion"/>
    <x v="79"/>
    <m/>
    <m/>
    <m/>
    <s v="EXP Läkemedel"/>
    <x v="1"/>
    <s v=""/>
    <m/>
    <m/>
  </r>
  <r>
    <x v="18"/>
    <x v="15"/>
    <s v="Rättighetsnod"/>
    <x v="39"/>
    <x v="55"/>
    <s v="Läkemedel_Nurse view"/>
    <s v="Läkemedel_Nurse view_Change dose on one occasion"/>
    <x v="79"/>
    <m/>
    <m/>
    <m/>
    <s v="EXP Läkemedel"/>
    <x v="1"/>
    <s v=""/>
    <m/>
    <m/>
  </r>
  <r>
    <x v="17"/>
    <x v="15"/>
    <s v="Rättighetsnod"/>
    <x v="39"/>
    <x v="55"/>
    <s v="Läkemedel_Nurse view"/>
    <s v="Läkemedel_Nurse view_Change dose on one occasion"/>
    <x v="79"/>
    <m/>
    <m/>
    <m/>
    <s v="EXP Läkemedel"/>
    <x v="1"/>
    <s v=""/>
    <m/>
    <m/>
  </r>
  <r>
    <x v="12"/>
    <x v="15"/>
    <s v="Rättighetsnod"/>
    <x v="39"/>
    <x v="55"/>
    <s v="Läkemedel_Nurse view"/>
    <s v="Läkemedel_Nurse view_Change dose on one occasion"/>
    <x v="79"/>
    <m/>
    <m/>
    <m/>
    <s v="EXP Läkemedel"/>
    <x v="1"/>
    <s v=""/>
    <m/>
    <m/>
  </r>
  <r>
    <x v="6"/>
    <x v="15"/>
    <s v="Rättighetsnod"/>
    <x v="39"/>
    <x v="55"/>
    <s v="Läkemedel_Nurse view"/>
    <s v="Läkemedel_Nurse view_Change dose on one occasion"/>
    <x v="79"/>
    <m/>
    <m/>
    <m/>
    <s v="EXP Läkemedel"/>
    <x v="1"/>
    <s v=""/>
    <m/>
    <m/>
  </r>
  <r>
    <x v="10"/>
    <x v="15"/>
    <s v="Rättighetsnod"/>
    <x v="39"/>
    <x v="55"/>
    <s v="Läkemedel_Nurse view"/>
    <s v="Läkemedel_Nurse view_Change dose on one occasion"/>
    <x v="79"/>
    <m/>
    <m/>
    <m/>
    <s v="EXP Läkemedel"/>
    <x v="1"/>
    <s v=""/>
    <m/>
    <m/>
  </r>
  <r>
    <x v="7"/>
    <x v="15"/>
    <s v="Rättighetsnod"/>
    <x v="39"/>
    <x v="55"/>
    <s v="Läkemedel_Nurse view"/>
    <s v="Läkemedel_Nurse view_Change dose on one occasion"/>
    <x v="79"/>
    <m/>
    <m/>
    <m/>
    <s v="EXP Läkemedel"/>
    <x v="1"/>
    <s v=""/>
    <m/>
    <m/>
  </r>
  <r>
    <x v="4"/>
    <x v="15"/>
    <s v="Rättighetsnod"/>
    <x v="39"/>
    <x v="55"/>
    <s v="Läkemedel_Nurse view"/>
    <s v="Läkemedel_Nurse view_Change dose on one occasion"/>
    <x v="79"/>
    <m/>
    <m/>
    <m/>
    <s v="EXP Läkemedel"/>
    <x v="1"/>
    <s v=""/>
    <m/>
    <m/>
  </r>
  <r>
    <x v="3"/>
    <x v="15"/>
    <s v="Rättighetsnod"/>
    <x v="39"/>
    <x v="55"/>
    <s v="Läkemedel_Nurse view"/>
    <s v="Läkemedel_Nurse view_Change dose on one occasion"/>
    <x v="79"/>
    <m/>
    <m/>
    <m/>
    <s v="EXP Läkemedel"/>
    <x v="1"/>
    <s v=""/>
    <m/>
    <m/>
  </r>
  <r>
    <x v="21"/>
    <x v="15"/>
    <s v="Rättighetsnod"/>
    <x v="39"/>
    <x v="55"/>
    <s v="Läkemedel_Nurse view"/>
    <s v="Läkemedel_Nurse view_Change dose on one occasion"/>
    <x v="79"/>
    <m/>
    <m/>
    <m/>
    <s v="EXP Läkemedel"/>
    <x v="1"/>
    <s v=""/>
    <m/>
    <m/>
  </r>
  <r>
    <x v="8"/>
    <x v="15"/>
    <s v="Rättighetsnod"/>
    <x v="39"/>
    <x v="55"/>
    <s v="Läkemedel_Nurse view"/>
    <s v="Läkemedel_Nurse view_Change dose on one occasion"/>
    <x v="79"/>
    <m/>
    <m/>
    <m/>
    <s v="EXP Läkemedel"/>
    <x v="1"/>
    <s v=""/>
    <m/>
    <m/>
  </r>
  <r>
    <x v="5"/>
    <x v="15"/>
    <s v="Rättighetsnod"/>
    <x v="39"/>
    <x v="55"/>
    <s v="Läkemedel_Nurse view"/>
    <s v="Läkemedel_Nurse view_Change dose on one occasion"/>
    <x v="79"/>
    <m/>
    <m/>
    <m/>
    <s v="EXP Läkemedel"/>
    <x v="1"/>
    <s v=""/>
    <m/>
    <m/>
  </r>
  <r>
    <x v="14"/>
    <x v="15"/>
    <s v="Rättighetsnod"/>
    <x v="39"/>
    <x v="58"/>
    <s v="Läkemedel_Nurse view"/>
    <s v="Läkemedel_Nurse view_Outpatient administration"/>
    <x v="82"/>
    <m/>
    <m/>
    <m/>
    <s v="EXP Läkemedel"/>
    <x v="1"/>
    <s v=""/>
    <m/>
    <m/>
  </r>
  <r>
    <x v="13"/>
    <x v="15"/>
    <s v="Rättighetsnod"/>
    <x v="39"/>
    <x v="58"/>
    <s v="Läkemedel_Nurse view"/>
    <s v="Läkemedel_Nurse view_Outpatient administration"/>
    <x v="82"/>
    <m/>
    <m/>
    <m/>
    <s v="EXP Läkemedel"/>
    <x v="1"/>
    <s v=""/>
    <m/>
    <m/>
  </r>
  <r>
    <x v="20"/>
    <x v="15"/>
    <s v="Rättighetsnod"/>
    <x v="39"/>
    <x v="58"/>
    <s v="Läkemedel_Nurse view"/>
    <s v="Läkemedel_Nurse view_Outpatient administration"/>
    <x v="82"/>
    <m/>
    <m/>
    <m/>
    <s v="EXP Läkemedel"/>
    <x v="1"/>
    <s v=""/>
    <m/>
    <m/>
  </r>
  <r>
    <x v="18"/>
    <x v="15"/>
    <s v="Rättighetsnod"/>
    <x v="39"/>
    <x v="58"/>
    <s v="Läkemedel_Nurse view"/>
    <s v="Läkemedel_Nurse view_Outpatient administration"/>
    <x v="82"/>
    <m/>
    <m/>
    <m/>
    <s v="EXP Läkemedel"/>
    <x v="1"/>
    <s v=""/>
    <m/>
    <m/>
  </r>
  <r>
    <x v="17"/>
    <x v="15"/>
    <s v="Rättighetsnod"/>
    <x v="39"/>
    <x v="58"/>
    <s v="Läkemedel_Nurse view"/>
    <s v="Läkemedel_Nurse view_Outpatient administration"/>
    <x v="82"/>
    <m/>
    <m/>
    <m/>
    <s v="EXP Läkemedel"/>
    <x v="1"/>
    <s v=""/>
    <m/>
    <m/>
  </r>
  <r>
    <x v="12"/>
    <x v="15"/>
    <s v="Rättighetsnod"/>
    <x v="39"/>
    <x v="58"/>
    <s v="Läkemedel_Nurse view"/>
    <s v="Läkemedel_Nurse view_Outpatient administration"/>
    <x v="82"/>
    <m/>
    <m/>
    <m/>
    <s v="EXP Läkemedel"/>
    <x v="1"/>
    <s v=""/>
    <m/>
    <m/>
  </r>
  <r>
    <x v="6"/>
    <x v="15"/>
    <s v="Rättighetsnod"/>
    <x v="39"/>
    <x v="58"/>
    <s v="Läkemedel_Nurse view"/>
    <s v="Läkemedel_Nurse view_Outpatient administration"/>
    <x v="82"/>
    <m/>
    <m/>
    <m/>
    <s v="EXP Läkemedel"/>
    <x v="1"/>
    <s v=""/>
    <m/>
    <m/>
  </r>
  <r>
    <x v="10"/>
    <x v="15"/>
    <s v="Rättighetsnod"/>
    <x v="39"/>
    <x v="58"/>
    <s v="Läkemedel_Nurse view"/>
    <s v="Läkemedel_Nurse view_Outpatient administration"/>
    <x v="82"/>
    <m/>
    <m/>
    <m/>
    <s v="EXP Läkemedel"/>
    <x v="1"/>
    <s v=""/>
    <m/>
    <m/>
  </r>
  <r>
    <x v="7"/>
    <x v="15"/>
    <s v="Rättighetsnod"/>
    <x v="39"/>
    <x v="58"/>
    <s v="Läkemedel_Nurse view"/>
    <s v="Läkemedel_Nurse view_Outpatient administration"/>
    <x v="82"/>
    <m/>
    <m/>
    <m/>
    <s v="EXP Läkemedel"/>
    <x v="1"/>
    <s v=""/>
    <m/>
    <m/>
  </r>
  <r>
    <x v="4"/>
    <x v="15"/>
    <s v="Rättighetsnod"/>
    <x v="39"/>
    <x v="58"/>
    <s v="Läkemedel_Nurse view"/>
    <s v="Läkemedel_Nurse view_Outpatient administration"/>
    <x v="82"/>
    <m/>
    <m/>
    <m/>
    <s v="EXP Läkemedel"/>
    <x v="1"/>
    <s v=""/>
    <m/>
    <m/>
  </r>
  <r>
    <x v="3"/>
    <x v="15"/>
    <s v="Rättighetsnod"/>
    <x v="39"/>
    <x v="58"/>
    <s v="Läkemedel_Nurse view"/>
    <s v="Läkemedel_Nurse view_Outpatient administration"/>
    <x v="82"/>
    <m/>
    <m/>
    <m/>
    <s v="EXP Läkemedel"/>
    <x v="1"/>
    <s v=""/>
    <m/>
    <m/>
  </r>
  <r>
    <x v="21"/>
    <x v="15"/>
    <s v="Rättighetsnod"/>
    <x v="39"/>
    <x v="58"/>
    <s v="Läkemedel_Nurse view"/>
    <s v="Läkemedel_Nurse view_Outpatient administration"/>
    <x v="82"/>
    <m/>
    <m/>
    <m/>
    <s v="EXP Läkemedel"/>
    <x v="1"/>
    <s v=""/>
    <m/>
    <m/>
  </r>
  <r>
    <x v="8"/>
    <x v="15"/>
    <s v="Rättighetsnod"/>
    <x v="39"/>
    <x v="58"/>
    <s v="Läkemedel_Nurse view"/>
    <s v="Läkemedel_Nurse view_Outpatient administration"/>
    <x v="82"/>
    <m/>
    <m/>
    <m/>
    <s v="EXP Läkemedel"/>
    <x v="1"/>
    <s v=""/>
    <m/>
    <m/>
  </r>
  <r>
    <x v="5"/>
    <x v="15"/>
    <s v="Rättighetsnod"/>
    <x v="39"/>
    <x v="58"/>
    <s v="Läkemedel_Nurse view"/>
    <s v="Läkemedel_Nurse view_Outpatient administration"/>
    <x v="82"/>
    <m/>
    <m/>
    <m/>
    <s v="EXP Läkemedel"/>
    <x v="1"/>
    <s v=""/>
    <m/>
    <m/>
  </r>
  <r>
    <x v="14"/>
    <x v="15"/>
    <s v="Rättighetsnod"/>
    <x v="39"/>
    <x v="56"/>
    <s v="Läkemedel_Nurse view"/>
    <s v="Läkemedel_Nurse view_Sign administration occasion"/>
    <x v="80"/>
    <m/>
    <m/>
    <m/>
    <s v="EXP Läkemedel"/>
    <x v="1"/>
    <s v=""/>
    <m/>
    <m/>
  </r>
  <r>
    <x v="13"/>
    <x v="15"/>
    <s v="Rättighetsnod"/>
    <x v="39"/>
    <x v="56"/>
    <s v="Läkemedel_Nurse view"/>
    <s v="Läkemedel_Nurse view_Sign administration occasion"/>
    <x v="80"/>
    <m/>
    <m/>
    <m/>
    <s v="EXP Läkemedel"/>
    <x v="1"/>
    <s v=""/>
    <m/>
    <m/>
  </r>
  <r>
    <x v="20"/>
    <x v="15"/>
    <s v="Rättighetsnod"/>
    <x v="39"/>
    <x v="56"/>
    <s v="Läkemedel_Nurse view"/>
    <s v="Läkemedel_Nurse view_Sign administration occasion"/>
    <x v="80"/>
    <m/>
    <m/>
    <m/>
    <s v="EXP Läkemedel"/>
    <x v="1"/>
    <s v=""/>
    <m/>
    <m/>
  </r>
  <r>
    <x v="18"/>
    <x v="15"/>
    <s v="Rättighetsnod"/>
    <x v="39"/>
    <x v="56"/>
    <s v="Läkemedel_Nurse view"/>
    <s v="Läkemedel_Nurse view_Sign administration occasion"/>
    <x v="80"/>
    <m/>
    <m/>
    <m/>
    <s v="EXP Läkemedel"/>
    <x v="1"/>
    <s v=""/>
    <m/>
    <m/>
  </r>
  <r>
    <x v="17"/>
    <x v="15"/>
    <s v="Rättighetsnod"/>
    <x v="39"/>
    <x v="56"/>
    <s v="Läkemedel_Nurse view"/>
    <s v="Läkemedel_Nurse view_Sign administration occasion"/>
    <x v="80"/>
    <m/>
    <m/>
    <m/>
    <s v="EXP Läkemedel"/>
    <x v="1"/>
    <s v=""/>
    <m/>
    <m/>
  </r>
  <r>
    <x v="12"/>
    <x v="15"/>
    <s v="Rättighetsnod"/>
    <x v="39"/>
    <x v="56"/>
    <s v="Läkemedel_Nurse view"/>
    <s v="Läkemedel_Nurse view_Sign administration occasion"/>
    <x v="80"/>
    <m/>
    <m/>
    <m/>
    <s v="EXP Läkemedel"/>
    <x v="1"/>
    <s v=""/>
    <m/>
    <m/>
  </r>
  <r>
    <x v="6"/>
    <x v="15"/>
    <s v="Rättighetsnod"/>
    <x v="39"/>
    <x v="56"/>
    <s v="Läkemedel_Nurse view"/>
    <s v="Läkemedel_Nurse view_Sign administration occasion"/>
    <x v="80"/>
    <m/>
    <m/>
    <m/>
    <s v="EXP Läkemedel"/>
    <x v="1"/>
    <s v=""/>
    <m/>
    <m/>
  </r>
  <r>
    <x v="10"/>
    <x v="15"/>
    <s v="Rättighetsnod"/>
    <x v="39"/>
    <x v="56"/>
    <s v="Läkemedel_Nurse view"/>
    <s v="Läkemedel_Nurse view_Sign administration occasion"/>
    <x v="80"/>
    <m/>
    <m/>
    <m/>
    <s v="EXP Läkemedel"/>
    <x v="1"/>
    <s v=""/>
    <m/>
    <m/>
  </r>
  <r>
    <x v="7"/>
    <x v="15"/>
    <s v="Rättighetsnod"/>
    <x v="39"/>
    <x v="56"/>
    <s v="Läkemedel_Nurse view"/>
    <s v="Läkemedel_Nurse view_Sign administration occasion"/>
    <x v="80"/>
    <m/>
    <m/>
    <m/>
    <s v="EXP Läkemedel"/>
    <x v="1"/>
    <s v=""/>
    <m/>
    <m/>
  </r>
  <r>
    <x v="4"/>
    <x v="15"/>
    <s v="Rättighetsnod"/>
    <x v="39"/>
    <x v="56"/>
    <s v="Läkemedel_Nurse view"/>
    <s v="Läkemedel_Nurse view_Sign administration occasion"/>
    <x v="80"/>
    <m/>
    <m/>
    <m/>
    <s v="EXP Läkemedel"/>
    <x v="1"/>
    <s v=""/>
    <m/>
    <m/>
  </r>
  <r>
    <x v="3"/>
    <x v="15"/>
    <s v="Rättighetsnod"/>
    <x v="39"/>
    <x v="56"/>
    <s v="Läkemedel_Nurse view"/>
    <s v="Läkemedel_Nurse view_Sign administration occasion"/>
    <x v="80"/>
    <m/>
    <m/>
    <m/>
    <s v="EXP Läkemedel"/>
    <x v="1"/>
    <s v=""/>
    <m/>
    <m/>
  </r>
  <r>
    <x v="21"/>
    <x v="15"/>
    <s v="Rättighetsnod"/>
    <x v="39"/>
    <x v="56"/>
    <s v="Läkemedel_Nurse view"/>
    <s v="Läkemedel_Nurse view_Sign administration occasion"/>
    <x v="80"/>
    <m/>
    <m/>
    <m/>
    <s v="EXP Läkemedel"/>
    <x v="1"/>
    <s v=""/>
    <m/>
    <m/>
  </r>
  <r>
    <x v="8"/>
    <x v="15"/>
    <s v="Rättighetsnod"/>
    <x v="39"/>
    <x v="56"/>
    <s v="Läkemedel_Nurse view"/>
    <s v="Läkemedel_Nurse view_Sign administration occasion"/>
    <x v="80"/>
    <m/>
    <m/>
    <m/>
    <s v="EXP Läkemedel"/>
    <x v="1"/>
    <s v=""/>
    <m/>
    <m/>
  </r>
  <r>
    <x v="5"/>
    <x v="15"/>
    <s v="Rättighetsnod"/>
    <x v="39"/>
    <x v="56"/>
    <s v="Läkemedel_Nurse view"/>
    <s v="Läkemedel_Nurse view_Sign administration occasion"/>
    <x v="80"/>
    <m/>
    <m/>
    <m/>
    <s v="EXP Läkemedel"/>
    <x v="1"/>
    <s v=""/>
    <m/>
    <m/>
  </r>
  <r>
    <x v="14"/>
    <x v="15"/>
    <s v="Rättighetsnod"/>
    <x v="39"/>
    <x v="57"/>
    <s v="Läkemedel_Nurse view"/>
    <s v="Läkemedel_Nurse view_Skip administration occasion"/>
    <x v="81"/>
    <m/>
    <m/>
    <m/>
    <s v="EXP Läkemedel"/>
    <x v="1"/>
    <s v=""/>
    <m/>
    <m/>
  </r>
  <r>
    <x v="13"/>
    <x v="15"/>
    <s v="Rättighetsnod"/>
    <x v="39"/>
    <x v="57"/>
    <s v="Läkemedel_Nurse view"/>
    <s v="Läkemedel_Nurse view_Skip administration occasion"/>
    <x v="81"/>
    <m/>
    <m/>
    <m/>
    <s v="EXP Läkemedel"/>
    <x v="1"/>
    <s v=""/>
    <m/>
    <m/>
  </r>
  <r>
    <x v="20"/>
    <x v="15"/>
    <s v="Rättighetsnod"/>
    <x v="39"/>
    <x v="57"/>
    <s v="Läkemedel_Nurse view"/>
    <s v="Läkemedel_Nurse view_Skip administration occasion"/>
    <x v="81"/>
    <m/>
    <m/>
    <m/>
    <s v="EXP Läkemedel"/>
    <x v="1"/>
    <s v=""/>
    <m/>
    <m/>
  </r>
  <r>
    <x v="18"/>
    <x v="15"/>
    <s v="Rättighetsnod"/>
    <x v="39"/>
    <x v="57"/>
    <s v="Läkemedel_Nurse view"/>
    <s v="Läkemedel_Nurse view_Skip administration occasion"/>
    <x v="81"/>
    <m/>
    <m/>
    <m/>
    <s v="EXP Läkemedel"/>
    <x v="1"/>
    <s v=""/>
    <m/>
    <m/>
  </r>
  <r>
    <x v="17"/>
    <x v="15"/>
    <s v="Rättighetsnod"/>
    <x v="39"/>
    <x v="57"/>
    <s v="Läkemedel_Nurse view"/>
    <s v="Läkemedel_Nurse view_Skip administration occasion"/>
    <x v="81"/>
    <m/>
    <m/>
    <m/>
    <s v="EXP Läkemedel"/>
    <x v="1"/>
    <s v=""/>
    <m/>
    <m/>
  </r>
  <r>
    <x v="12"/>
    <x v="15"/>
    <s v="Rättighetsnod"/>
    <x v="39"/>
    <x v="57"/>
    <s v="Läkemedel_Nurse view"/>
    <s v="Läkemedel_Nurse view_Skip administration occasion"/>
    <x v="81"/>
    <m/>
    <m/>
    <m/>
    <s v="EXP Läkemedel"/>
    <x v="1"/>
    <s v=""/>
    <m/>
    <m/>
  </r>
  <r>
    <x v="6"/>
    <x v="15"/>
    <s v="Rättighetsnod"/>
    <x v="39"/>
    <x v="57"/>
    <s v="Läkemedel_Nurse view"/>
    <s v="Läkemedel_Nurse view_Skip administration occasion"/>
    <x v="81"/>
    <m/>
    <m/>
    <m/>
    <s v="EXP Läkemedel"/>
    <x v="1"/>
    <s v=""/>
    <m/>
    <m/>
  </r>
  <r>
    <x v="10"/>
    <x v="15"/>
    <s v="Rättighetsnod"/>
    <x v="39"/>
    <x v="57"/>
    <s v="Läkemedel_Nurse view"/>
    <s v="Läkemedel_Nurse view_Skip administration occasion"/>
    <x v="81"/>
    <m/>
    <m/>
    <m/>
    <s v="EXP Läkemedel"/>
    <x v="1"/>
    <s v=""/>
    <m/>
    <m/>
  </r>
  <r>
    <x v="7"/>
    <x v="15"/>
    <s v="Rättighetsnod"/>
    <x v="39"/>
    <x v="57"/>
    <s v="Läkemedel_Nurse view"/>
    <s v="Läkemedel_Nurse view_Skip administration occasion"/>
    <x v="81"/>
    <m/>
    <m/>
    <m/>
    <s v="EXP Läkemedel"/>
    <x v="1"/>
    <s v=""/>
    <m/>
    <m/>
  </r>
  <r>
    <x v="4"/>
    <x v="15"/>
    <s v="Rättighetsnod"/>
    <x v="39"/>
    <x v="57"/>
    <s v="Läkemedel_Nurse view"/>
    <s v="Läkemedel_Nurse view_Skip administration occasion"/>
    <x v="81"/>
    <m/>
    <m/>
    <m/>
    <s v="EXP Läkemedel"/>
    <x v="1"/>
    <s v=""/>
    <m/>
    <m/>
  </r>
  <r>
    <x v="3"/>
    <x v="15"/>
    <s v="Rättighetsnod"/>
    <x v="39"/>
    <x v="57"/>
    <s v="Läkemedel_Nurse view"/>
    <s v="Läkemedel_Nurse view_Skip administration occasion"/>
    <x v="81"/>
    <m/>
    <m/>
    <m/>
    <s v="EXP Läkemedel"/>
    <x v="1"/>
    <s v=""/>
    <m/>
    <m/>
  </r>
  <r>
    <x v="21"/>
    <x v="15"/>
    <s v="Rättighetsnod"/>
    <x v="39"/>
    <x v="57"/>
    <s v="Läkemedel_Nurse view"/>
    <s v="Läkemedel_Nurse view_Skip administration occasion"/>
    <x v="81"/>
    <m/>
    <m/>
    <m/>
    <s v="EXP Läkemedel"/>
    <x v="1"/>
    <s v=""/>
    <m/>
    <m/>
  </r>
  <r>
    <x v="8"/>
    <x v="15"/>
    <s v="Rättighetsnod"/>
    <x v="39"/>
    <x v="57"/>
    <s v="Läkemedel_Nurse view"/>
    <s v="Läkemedel_Nurse view_Skip administration occasion"/>
    <x v="81"/>
    <m/>
    <m/>
    <m/>
    <s v="EXP Läkemedel"/>
    <x v="1"/>
    <s v=""/>
    <m/>
    <m/>
  </r>
  <r>
    <x v="5"/>
    <x v="15"/>
    <s v="Rättighetsnod"/>
    <x v="39"/>
    <x v="57"/>
    <s v="Läkemedel_Nurse view"/>
    <s v="Läkemedel_Nurse view_Skip administration occasion"/>
    <x v="81"/>
    <m/>
    <m/>
    <m/>
    <s v="EXP Läkemedel"/>
    <x v="1"/>
    <s v=""/>
    <m/>
    <m/>
  </r>
  <r>
    <x v="0"/>
    <x v="15"/>
    <s v="Rättighetsnod"/>
    <x v="39"/>
    <x v="66"/>
    <s v="Läkemedel_Nurse view"/>
    <s v="Läkemedel_Nurse view_Student sign administration occasion"/>
    <x v="97"/>
    <m/>
    <m/>
    <m/>
    <s v="EXP Läkemedel"/>
    <x v="1"/>
    <s v=""/>
    <m/>
    <m/>
  </r>
  <r>
    <x v="14"/>
    <x v="15"/>
    <s v="Rättighetsnod"/>
    <x v="39"/>
    <x v="66"/>
    <s v="Läkemedel_Nurse view"/>
    <s v="Läkemedel_Nurse view_Student sign administration occasion"/>
    <x v="97"/>
    <m/>
    <m/>
    <m/>
    <s v="EXP Läkemedel"/>
    <x v="1"/>
    <s v=""/>
    <m/>
    <m/>
  </r>
  <r>
    <x v="13"/>
    <x v="15"/>
    <s v="Rättighetsnod"/>
    <x v="39"/>
    <x v="66"/>
    <s v="Läkemedel_Nurse view"/>
    <s v="Läkemedel_Nurse view_Student sign administration occasion"/>
    <x v="97"/>
    <m/>
    <m/>
    <m/>
    <s v="EXP Läkemedel"/>
    <x v="1"/>
    <s v=""/>
    <m/>
    <m/>
  </r>
  <r>
    <x v="20"/>
    <x v="15"/>
    <s v="Rättighetsnod"/>
    <x v="39"/>
    <x v="66"/>
    <s v="Läkemedel_Nurse view"/>
    <s v="Läkemedel_Nurse view_Student sign administration occasion"/>
    <x v="97"/>
    <m/>
    <m/>
    <m/>
    <s v="EXP Läkemedel"/>
    <x v="1"/>
    <s v=""/>
    <m/>
    <m/>
  </r>
  <r>
    <x v="18"/>
    <x v="15"/>
    <s v="Rättighetsnod"/>
    <x v="39"/>
    <x v="66"/>
    <s v="Läkemedel_Nurse view"/>
    <s v="Läkemedel_Nurse view_Student sign administration occasion"/>
    <x v="97"/>
    <m/>
    <m/>
    <m/>
    <s v="EXP Läkemedel"/>
    <x v="1"/>
    <s v=""/>
    <m/>
    <m/>
  </r>
  <r>
    <x v="17"/>
    <x v="15"/>
    <s v="Rättighetsnod"/>
    <x v="39"/>
    <x v="66"/>
    <s v="Läkemedel_Nurse view"/>
    <s v="Läkemedel_Nurse view_Student sign administration occasion"/>
    <x v="97"/>
    <m/>
    <m/>
    <m/>
    <s v="EXP Läkemedel"/>
    <x v="1"/>
    <s v=""/>
    <m/>
    <m/>
  </r>
  <r>
    <x v="12"/>
    <x v="15"/>
    <s v="Rättighetsnod"/>
    <x v="39"/>
    <x v="66"/>
    <s v="Läkemedel_Nurse view"/>
    <s v="Läkemedel_Nurse view_Student sign administration occasion"/>
    <x v="97"/>
    <m/>
    <m/>
    <m/>
    <s v="EXP Läkemedel"/>
    <x v="1"/>
    <s v=""/>
    <m/>
    <m/>
  </r>
  <r>
    <x v="7"/>
    <x v="15"/>
    <s v="Rättighetsnod"/>
    <x v="39"/>
    <x v="66"/>
    <s v="Läkemedel_Nurse view"/>
    <s v="Läkemedel_Nurse view_Student sign administration occasion"/>
    <x v="97"/>
    <m/>
    <m/>
    <m/>
    <s v="EXP Läkemedel"/>
    <x v="1"/>
    <s v=""/>
    <m/>
    <m/>
  </r>
  <r>
    <x v="4"/>
    <x v="15"/>
    <s v="Rättighetsnod"/>
    <x v="39"/>
    <x v="66"/>
    <s v="Läkemedel_Nurse view"/>
    <s v="Läkemedel_Nurse view_Student sign administration occasion"/>
    <x v="97"/>
    <m/>
    <m/>
    <m/>
    <s v="EXP Läkemedel"/>
    <x v="1"/>
    <s v=""/>
    <m/>
    <m/>
  </r>
  <r>
    <x v="2"/>
    <x v="15"/>
    <s v="Rättighetsnod"/>
    <x v="39"/>
    <x v="66"/>
    <s v="Läkemedel_Nurse view"/>
    <s v="Läkemedel_Nurse view_Student sign administration occasion"/>
    <x v="97"/>
    <m/>
    <m/>
    <m/>
    <s v="EXP Läkemedel"/>
    <x v="1"/>
    <s v=""/>
    <m/>
    <m/>
  </r>
  <r>
    <x v="1"/>
    <x v="15"/>
    <s v="Rättighetsnod"/>
    <x v="39"/>
    <x v="66"/>
    <s v="Läkemedel_Nurse view"/>
    <s v="Läkemedel_Nurse view_Student sign administration occasion"/>
    <x v="97"/>
    <m/>
    <m/>
    <m/>
    <s v="EXP Läkemedel"/>
    <x v="1"/>
    <s v=""/>
    <m/>
    <m/>
  </r>
  <r>
    <x v="11"/>
    <x v="15"/>
    <s v="Rättighetsnod"/>
    <x v="39"/>
    <x v="66"/>
    <s v="Läkemedel_Nurse view"/>
    <s v="Läkemedel_Nurse view_Student sign administration occasion"/>
    <x v="97"/>
    <m/>
    <m/>
    <m/>
    <s v="EXP Läkemedel"/>
    <x v="1"/>
    <s v=""/>
    <m/>
    <m/>
  </r>
  <r>
    <x v="9"/>
    <x v="15"/>
    <s v="Rättighetsnod"/>
    <x v="39"/>
    <x v="66"/>
    <s v="Läkemedel_Nurse view"/>
    <s v="Läkemedel_Nurse view_Student sign administration occasion"/>
    <x v="97"/>
    <m/>
    <m/>
    <m/>
    <s v="EXP Läkemedel"/>
    <x v="1"/>
    <s v=""/>
    <m/>
    <m/>
  </r>
  <r>
    <x v="3"/>
    <x v="15"/>
    <s v="Rättighetsnod"/>
    <x v="39"/>
    <x v="66"/>
    <s v="Läkemedel_Nurse view"/>
    <s v="Läkemedel_Nurse view_Student sign administration occasion"/>
    <x v="97"/>
    <m/>
    <m/>
    <m/>
    <s v="EXP Läkemedel"/>
    <x v="1"/>
    <s v=""/>
    <m/>
    <m/>
  </r>
  <r>
    <x v="21"/>
    <x v="15"/>
    <s v="Rättighetsnod"/>
    <x v="39"/>
    <x v="66"/>
    <s v="Läkemedel_Nurse view"/>
    <s v="Läkemedel_Nurse view_Student sign administration occasion"/>
    <x v="97"/>
    <m/>
    <m/>
    <m/>
    <s v="EXP Läkemedel"/>
    <x v="1"/>
    <s v=""/>
    <m/>
    <m/>
  </r>
  <r>
    <x v="8"/>
    <x v="15"/>
    <s v="Rättighetsnod"/>
    <x v="39"/>
    <x v="66"/>
    <s v="Läkemedel_Nurse view"/>
    <s v="Läkemedel_Nurse view_Student sign administration occasion"/>
    <x v="97"/>
    <m/>
    <m/>
    <m/>
    <s v="EXP Läkemedel"/>
    <x v="1"/>
    <s v=""/>
    <m/>
    <m/>
  </r>
  <r>
    <x v="5"/>
    <x v="15"/>
    <s v="Rättighetsnod"/>
    <x v="39"/>
    <x v="66"/>
    <s v="Läkemedel_Nurse view"/>
    <s v="Läkemedel_Nurse view_Student sign administration occasion"/>
    <x v="97"/>
    <m/>
    <m/>
    <m/>
    <s v="EXP Läkemedel"/>
    <x v="1"/>
    <s v=""/>
    <m/>
    <m/>
  </r>
  <r>
    <x v="14"/>
    <x v="15"/>
    <s v="Rättighetsnod"/>
    <x v="33"/>
    <x v="48"/>
    <s v="Läkemedel_Nutrition products"/>
    <s v="Läkemedel_Nutrition products_Add extra occasion"/>
    <x v="83"/>
    <m/>
    <m/>
    <m/>
    <s v="EXP Läkemedel"/>
    <x v="1"/>
    <s v=""/>
    <m/>
    <m/>
  </r>
  <r>
    <x v="13"/>
    <x v="15"/>
    <s v="Rättighetsnod"/>
    <x v="33"/>
    <x v="48"/>
    <s v="Läkemedel_Nutrition products"/>
    <s v="Läkemedel_Nutrition products_Add extra occasion"/>
    <x v="83"/>
    <m/>
    <m/>
    <m/>
    <s v="EXP Läkemedel"/>
    <x v="1"/>
    <s v=""/>
    <m/>
    <m/>
  </r>
  <r>
    <x v="20"/>
    <x v="15"/>
    <s v="Rättighetsnod"/>
    <x v="33"/>
    <x v="48"/>
    <s v="Läkemedel_Nutrition products"/>
    <s v="Läkemedel_Nutrition products_Add extra occasion"/>
    <x v="83"/>
    <m/>
    <m/>
    <m/>
    <s v="EXP Läkemedel"/>
    <x v="1"/>
    <s v=""/>
    <m/>
    <m/>
  </r>
  <r>
    <x v="18"/>
    <x v="15"/>
    <s v="Rättighetsnod"/>
    <x v="33"/>
    <x v="48"/>
    <s v="Läkemedel_Nutrition products"/>
    <s v="Läkemedel_Nutrition products_Add extra occasion"/>
    <x v="83"/>
    <m/>
    <m/>
    <m/>
    <s v="EXP Läkemedel"/>
    <x v="1"/>
    <s v=""/>
    <m/>
    <m/>
  </r>
  <r>
    <x v="17"/>
    <x v="15"/>
    <s v="Rättighetsnod"/>
    <x v="33"/>
    <x v="48"/>
    <s v="Läkemedel_Nutrition products"/>
    <s v="Läkemedel_Nutrition products_Add extra occasion"/>
    <x v="83"/>
    <m/>
    <m/>
    <m/>
    <s v="EXP Läkemedel"/>
    <x v="1"/>
    <s v=""/>
    <m/>
    <m/>
  </r>
  <r>
    <x v="12"/>
    <x v="15"/>
    <s v="Rättighetsnod"/>
    <x v="33"/>
    <x v="48"/>
    <s v="Läkemedel_Nutrition products"/>
    <s v="Läkemedel_Nutrition products_Add extra occasion"/>
    <x v="83"/>
    <m/>
    <m/>
    <m/>
    <s v="EXP Läkemedel"/>
    <x v="1"/>
    <s v=""/>
    <m/>
    <m/>
  </r>
  <r>
    <x v="6"/>
    <x v="15"/>
    <s v="Rättighetsnod"/>
    <x v="33"/>
    <x v="48"/>
    <s v="Läkemedel_Nutrition products"/>
    <s v="Läkemedel_Nutrition products_Add extra occasion"/>
    <x v="83"/>
    <m/>
    <m/>
    <m/>
    <s v="EXP Läkemedel"/>
    <x v="1"/>
    <s v=""/>
    <m/>
    <m/>
  </r>
  <r>
    <x v="10"/>
    <x v="15"/>
    <s v="Rättighetsnod"/>
    <x v="33"/>
    <x v="48"/>
    <s v="Läkemedel_Nutrition products"/>
    <s v="Läkemedel_Nutrition products_Add extra occasion"/>
    <x v="83"/>
    <m/>
    <m/>
    <m/>
    <s v="EXP Läkemedel"/>
    <x v="1"/>
    <s v=""/>
    <m/>
    <m/>
  </r>
  <r>
    <x v="7"/>
    <x v="15"/>
    <s v="Rättighetsnod"/>
    <x v="33"/>
    <x v="48"/>
    <s v="Läkemedel_Nutrition products"/>
    <s v="Läkemedel_Nutrition products_Add extra occasion"/>
    <x v="83"/>
    <m/>
    <m/>
    <m/>
    <s v="EXP Läkemedel"/>
    <x v="1"/>
    <s v=""/>
    <m/>
    <m/>
  </r>
  <r>
    <x v="4"/>
    <x v="15"/>
    <s v="Rättighetsnod"/>
    <x v="33"/>
    <x v="48"/>
    <s v="Läkemedel_Nutrition products"/>
    <s v="Läkemedel_Nutrition products_Add extra occasion"/>
    <x v="83"/>
    <m/>
    <m/>
    <m/>
    <s v="EXP Läkemedel"/>
    <x v="1"/>
    <s v=""/>
    <m/>
    <m/>
  </r>
  <r>
    <x v="2"/>
    <x v="15"/>
    <s v="Rättighetsnod"/>
    <x v="33"/>
    <x v="48"/>
    <s v="Läkemedel_Nutrition products"/>
    <s v="Läkemedel_Nutrition products_Add extra occasion"/>
    <x v="83"/>
    <m/>
    <m/>
    <m/>
    <s v="EXP Läkemedel"/>
    <x v="1"/>
    <s v=""/>
    <m/>
    <m/>
  </r>
  <r>
    <x v="1"/>
    <x v="15"/>
    <s v="Rättighetsnod"/>
    <x v="33"/>
    <x v="48"/>
    <s v="Läkemedel_Nutrition products"/>
    <s v="Läkemedel_Nutrition products_Add extra occasion"/>
    <x v="83"/>
    <m/>
    <m/>
    <m/>
    <s v="EXP Läkemedel"/>
    <x v="1"/>
    <s v=""/>
    <m/>
    <m/>
  </r>
  <r>
    <x v="11"/>
    <x v="15"/>
    <s v="Rättighetsnod"/>
    <x v="33"/>
    <x v="48"/>
    <s v="Läkemedel_Nutrition products"/>
    <s v="Läkemedel_Nutrition products_Add extra occasion"/>
    <x v="83"/>
    <m/>
    <m/>
    <m/>
    <s v="EXP Läkemedel"/>
    <x v="1"/>
    <s v=""/>
    <m/>
    <m/>
  </r>
  <r>
    <x v="9"/>
    <x v="15"/>
    <s v="Rättighetsnod"/>
    <x v="33"/>
    <x v="48"/>
    <s v="Läkemedel_Nutrition products"/>
    <s v="Läkemedel_Nutrition products_Add extra occasion"/>
    <x v="83"/>
    <m/>
    <m/>
    <m/>
    <s v="EXP Läkemedel"/>
    <x v="1"/>
    <s v=""/>
    <m/>
    <m/>
  </r>
  <r>
    <x v="3"/>
    <x v="15"/>
    <s v="Rättighetsnod"/>
    <x v="33"/>
    <x v="48"/>
    <s v="Läkemedel_Nutrition products"/>
    <s v="Läkemedel_Nutrition products_Add extra occasion"/>
    <x v="83"/>
    <m/>
    <m/>
    <m/>
    <s v="EXP Läkemedel"/>
    <x v="1"/>
    <s v=""/>
    <m/>
    <m/>
  </r>
  <r>
    <x v="21"/>
    <x v="15"/>
    <s v="Rättighetsnod"/>
    <x v="33"/>
    <x v="48"/>
    <s v="Läkemedel_Nutrition products"/>
    <s v="Läkemedel_Nutrition products_Add extra occasion"/>
    <x v="83"/>
    <m/>
    <m/>
    <m/>
    <s v="EXP Läkemedel"/>
    <x v="1"/>
    <s v=""/>
    <m/>
    <m/>
  </r>
  <r>
    <x v="8"/>
    <x v="15"/>
    <s v="Rättighetsnod"/>
    <x v="33"/>
    <x v="48"/>
    <s v="Läkemedel_Nutrition products"/>
    <s v="Läkemedel_Nutrition products_Add extra occasion"/>
    <x v="83"/>
    <m/>
    <m/>
    <m/>
    <s v="EXP Läkemedel"/>
    <x v="1"/>
    <s v=""/>
    <m/>
    <m/>
  </r>
  <r>
    <x v="14"/>
    <x v="15"/>
    <s v="Rättighetsnod"/>
    <x v="33"/>
    <x v="45"/>
    <s v="Läkemedel_Nutrition products"/>
    <s v="Läkemedel_Nutrition products_Print patient instruction"/>
    <x v="84"/>
    <m/>
    <m/>
    <m/>
    <s v="EXP Läkemedel"/>
    <x v="1"/>
    <s v=""/>
    <m/>
    <m/>
  </r>
  <r>
    <x v="18"/>
    <x v="15"/>
    <s v="Rättighetsnod"/>
    <x v="33"/>
    <x v="45"/>
    <s v="Läkemedel_Nutrition products"/>
    <s v="Läkemedel_Nutrition products_Print patient instruction"/>
    <x v="84"/>
    <m/>
    <m/>
    <m/>
    <s v="EXP Läkemedel"/>
    <x v="1"/>
    <s v=""/>
    <m/>
    <m/>
  </r>
  <r>
    <x v="17"/>
    <x v="15"/>
    <s v="Rättighetsnod"/>
    <x v="33"/>
    <x v="45"/>
    <s v="Läkemedel_Nutrition products"/>
    <s v="Läkemedel_Nutrition products_Print patient instruction"/>
    <x v="84"/>
    <m/>
    <m/>
    <m/>
    <s v="EXP Läkemedel"/>
    <x v="1"/>
    <s v=""/>
    <m/>
    <m/>
  </r>
  <r>
    <x v="12"/>
    <x v="15"/>
    <s v="Rättighetsnod"/>
    <x v="33"/>
    <x v="45"/>
    <s v="Läkemedel_Nutrition products"/>
    <s v="Läkemedel_Nutrition products_Print patient instruction"/>
    <x v="84"/>
    <m/>
    <m/>
    <m/>
    <s v="EXP Läkemedel"/>
    <x v="1"/>
    <s v=""/>
    <m/>
    <m/>
  </r>
  <r>
    <x v="14"/>
    <x v="15"/>
    <s v="Rättighetsnod"/>
    <x v="33"/>
    <x v="51"/>
    <s v="Läkemedel_Nutrition products"/>
    <s v="Läkemedel_Nutrition products_Print recipe and requisition"/>
    <x v="85"/>
    <m/>
    <m/>
    <m/>
    <s v="EXP Läkemedel"/>
    <x v="1"/>
    <s v=""/>
    <m/>
    <m/>
  </r>
  <r>
    <x v="13"/>
    <x v="15"/>
    <s v="Rättighetsnod"/>
    <x v="33"/>
    <x v="51"/>
    <s v="Läkemedel_Nutrition products"/>
    <s v="Läkemedel_Nutrition products_Print recipe and requisition"/>
    <x v="85"/>
    <m/>
    <m/>
    <m/>
    <s v="EXP Läkemedel"/>
    <x v="1"/>
    <s v=""/>
    <m/>
    <m/>
  </r>
  <r>
    <x v="20"/>
    <x v="15"/>
    <s v="Rättighetsnod"/>
    <x v="33"/>
    <x v="51"/>
    <s v="Läkemedel_Nutrition products"/>
    <s v="Läkemedel_Nutrition products_Print recipe and requisition"/>
    <x v="85"/>
    <m/>
    <m/>
    <m/>
    <s v="EXP Läkemedel"/>
    <x v="1"/>
    <s v=""/>
    <m/>
    <m/>
  </r>
  <r>
    <x v="18"/>
    <x v="15"/>
    <s v="Rättighetsnod"/>
    <x v="33"/>
    <x v="51"/>
    <s v="Läkemedel_Nutrition products"/>
    <s v="Läkemedel_Nutrition products_Print recipe and requisition"/>
    <x v="85"/>
    <m/>
    <m/>
    <m/>
    <s v="EXP Läkemedel"/>
    <x v="1"/>
    <s v=""/>
    <m/>
    <m/>
  </r>
  <r>
    <x v="17"/>
    <x v="15"/>
    <s v="Rättighetsnod"/>
    <x v="33"/>
    <x v="51"/>
    <s v="Läkemedel_Nutrition products"/>
    <s v="Läkemedel_Nutrition products_Print recipe and requisition"/>
    <x v="85"/>
    <m/>
    <m/>
    <m/>
    <s v="EXP Läkemedel"/>
    <x v="1"/>
    <s v=""/>
    <m/>
    <m/>
  </r>
  <r>
    <x v="12"/>
    <x v="15"/>
    <s v="Rättighetsnod"/>
    <x v="33"/>
    <x v="51"/>
    <s v="Läkemedel_Nutrition products"/>
    <s v="Läkemedel_Nutrition products_Print recipe and requisition"/>
    <x v="85"/>
    <m/>
    <m/>
    <m/>
    <s v="EXP Läkemedel"/>
    <x v="1"/>
    <s v=""/>
    <m/>
    <m/>
  </r>
  <r>
    <x v="6"/>
    <x v="15"/>
    <s v="Rättighetsnod"/>
    <x v="33"/>
    <x v="51"/>
    <s v="Läkemedel_Nutrition products"/>
    <s v="Läkemedel_Nutrition products_Print recipe and requisition"/>
    <x v="85"/>
    <m/>
    <m/>
    <m/>
    <s v="EXP Läkemedel"/>
    <x v="1"/>
    <s v=""/>
    <m/>
    <m/>
  </r>
  <r>
    <x v="10"/>
    <x v="15"/>
    <s v="Rättighetsnod"/>
    <x v="33"/>
    <x v="51"/>
    <s v="Läkemedel_Nutrition products"/>
    <s v="Läkemedel_Nutrition products_Print recipe and requisition"/>
    <x v="85"/>
    <m/>
    <m/>
    <m/>
    <s v="EXP Läkemedel"/>
    <x v="1"/>
    <s v=""/>
    <m/>
    <m/>
  </r>
  <r>
    <x v="7"/>
    <x v="15"/>
    <s v="Rättighetsnod"/>
    <x v="33"/>
    <x v="51"/>
    <s v="Läkemedel_Nutrition products"/>
    <s v="Läkemedel_Nutrition products_Print recipe and requisition"/>
    <x v="85"/>
    <m/>
    <m/>
    <m/>
    <s v="EXP Läkemedel"/>
    <x v="1"/>
    <s v=""/>
    <m/>
    <m/>
  </r>
  <r>
    <x v="4"/>
    <x v="15"/>
    <s v="Rättighetsnod"/>
    <x v="33"/>
    <x v="51"/>
    <s v="Läkemedel_Nutrition products"/>
    <s v="Läkemedel_Nutrition products_Print recipe and requisition"/>
    <x v="85"/>
    <m/>
    <m/>
    <m/>
    <s v="EXP Läkemedel"/>
    <x v="1"/>
    <s v=""/>
    <m/>
    <m/>
  </r>
  <r>
    <x v="2"/>
    <x v="15"/>
    <s v="Rättighetsnod"/>
    <x v="33"/>
    <x v="51"/>
    <s v="Läkemedel_Nutrition products"/>
    <s v="Läkemedel_Nutrition products_Print recipe and requisition"/>
    <x v="85"/>
    <m/>
    <m/>
    <m/>
    <s v="EXP Läkemedel"/>
    <x v="1"/>
    <s v=""/>
    <m/>
    <m/>
  </r>
  <r>
    <x v="1"/>
    <x v="15"/>
    <s v="Rättighetsnod"/>
    <x v="33"/>
    <x v="51"/>
    <s v="Läkemedel_Nutrition products"/>
    <s v="Läkemedel_Nutrition products_Print recipe and requisition"/>
    <x v="85"/>
    <m/>
    <m/>
    <m/>
    <s v="EXP Läkemedel"/>
    <x v="1"/>
    <s v=""/>
    <m/>
    <m/>
  </r>
  <r>
    <x v="11"/>
    <x v="15"/>
    <s v="Rättighetsnod"/>
    <x v="33"/>
    <x v="51"/>
    <s v="Läkemedel_Nutrition products"/>
    <s v="Läkemedel_Nutrition products_Print recipe and requisition"/>
    <x v="85"/>
    <m/>
    <m/>
    <m/>
    <s v="EXP Läkemedel"/>
    <x v="1"/>
    <s v=""/>
    <m/>
    <m/>
  </r>
  <r>
    <x v="9"/>
    <x v="15"/>
    <s v="Rättighetsnod"/>
    <x v="33"/>
    <x v="51"/>
    <s v="Läkemedel_Nutrition products"/>
    <s v="Läkemedel_Nutrition products_Print recipe and requisition"/>
    <x v="85"/>
    <m/>
    <m/>
    <m/>
    <s v="EXP Läkemedel"/>
    <x v="1"/>
    <s v=""/>
    <m/>
    <m/>
  </r>
  <r>
    <x v="3"/>
    <x v="15"/>
    <s v="Rättighetsnod"/>
    <x v="33"/>
    <x v="51"/>
    <s v="Läkemedel_Nutrition products"/>
    <s v="Läkemedel_Nutrition products_Print recipe and requisition"/>
    <x v="85"/>
    <m/>
    <m/>
    <m/>
    <s v="EXP Läkemedel"/>
    <x v="1"/>
    <s v=""/>
    <m/>
    <m/>
  </r>
  <r>
    <x v="21"/>
    <x v="15"/>
    <s v="Rättighetsnod"/>
    <x v="33"/>
    <x v="51"/>
    <s v="Läkemedel_Nutrition products"/>
    <s v="Läkemedel_Nutrition products_Print recipe and requisition"/>
    <x v="85"/>
    <m/>
    <m/>
    <m/>
    <s v="EXP Läkemedel"/>
    <x v="1"/>
    <s v=""/>
    <m/>
    <m/>
  </r>
  <r>
    <x v="8"/>
    <x v="15"/>
    <s v="Rättighetsnod"/>
    <x v="33"/>
    <x v="51"/>
    <s v="Läkemedel_Nutrition products"/>
    <s v="Läkemedel_Nutrition products_Print recipe and requisition"/>
    <x v="85"/>
    <m/>
    <m/>
    <m/>
    <s v="EXP Läkemedel"/>
    <x v="1"/>
    <s v=""/>
    <m/>
    <m/>
  </r>
  <r>
    <x v="0"/>
    <x v="15"/>
    <s v="Rättighetsnod"/>
    <x v="33"/>
    <x v="43"/>
    <s v="Läkemedel_Nutrition products"/>
    <s v="Läkemedel_Nutrition products_Set ready to sign"/>
    <x v="63"/>
    <m/>
    <m/>
    <m/>
    <s v="EXP Läkemedel"/>
    <x v="1"/>
    <s v=""/>
    <m/>
    <m/>
  </r>
  <r>
    <x v="14"/>
    <x v="15"/>
    <s v="Rättighetsnod"/>
    <x v="33"/>
    <x v="43"/>
    <s v="Läkemedel_Nutrition products"/>
    <s v="Läkemedel_Nutrition products_Set ready to sign"/>
    <x v="63"/>
    <m/>
    <m/>
    <m/>
    <s v="EXP Läkemedel"/>
    <x v="1"/>
    <s v=""/>
    <m/>
    <m/>
  </r>
  <r>
    <x v="13"/>
    <x v="15"/>
    <s v="Rättighetsnod"/>
    <x v="33"/>
    <x v="43"/>
    <s v="Läkemedel_Nutrition products"/>
    <s v="Läkemedel_Nutrition products_Set ready to sign"/>
    <x v="63"/>
    <m/>
    <m/>
    <m/>
    <s v="EXP Läkemedel"/>
    <x v="1"/>
    <s v=""/>
    <m/>
    <m/>
  </r>
  <r>
    <x v="20"/>
    <x v="15"/>
    <s v="Rättighetsnod"/>
    <x v="33"/>
    <x v="43"/>
    <s v="Läkemedel_Nutrition products"/>
    <s v="Läkemedel_Nutrition products_Set ready to sign"/>
    <x v="63"/>
    <m/>
    <m/>
    <m/>
    <s v="EXP Läkemedel"/>
    <x v="1"/>
    <s v=""/>
    <m/>
    <m/>
  </r>
  <r>
    <x v="18"/>
    <x v="15"/>
    <s v="Rättighetsnod"/>
    <x v="33"/>
    <x v="43"/>
    <s v="Läkemedel_Nutrition products"/>
    <s v="Läkemedel_Nutrition products_Set ready to sign"/>
    <x v="63"/>
    <m/>
    <m/>
    <m/>
    <s v="EXP Läkemedel"/>
    <x v="1"/>
    <s v=""/>
    <m/>
    <m/>
  </r>
  <r>
    <x v="17"/>
    <x v="15"/>
    <s v="Rättighetsnod"/>
    <x v="33"/>
    <x v="43"/>
    <s v="Läkemedel_Nutrition products"/>
    <s v="Läkemedel_Nutrition products_Set ready to sign"/>
    <x v="63"/>
    <m/>
    <m/>
    <m/>
    <s v="EXP Läkemedel"/>
    <x v="1"/>
    <s v=""/>
    <m/>
    <m/>
  </r>
  <r>
    <x v="12"/>
    <x v="15"/>
    <s v="Rättighetsnod"/>
    <x v="33"/>
    <x v="43"/>
    <s v="Läkemedel_Nutrition products"/>
    <s v="Läkemedel_Nutrition products_Set ready to sign"/>
    <x v="63"/>
    <m/>
    <m/>
    <m/>
    <s v="EXP Läkemedel"/>
    <x v="1"/>
    <s v=""/>
    <m/>
    <m/>
  </r>
  <r>
    <x v="6"/>
    <x v="15"/>
    <s v="Rättighetsnod"/>
    <x v="33"/>
    <x v="43"/>
    <s v="Läkemedel_Nutrition products"/>
    <s v="Läkemedel_Nutrition products_Set ready to sign"/>
    <x v="63"/>
    <m/>
    <m/>
    <m/>
    <s v="EXP Läkemedel"/>
    <x v="1"/>
    <s v=""/>
    <m/>
    <m/>
  </r>
  <r>
    <x v="10"/>
    <x v="15"/>
    <s v="Rättighetsnod"/>
    <x v="33"/>
    <x v="43"/>
    <s v="Läkemedel_Nutrition products"/>
    <s v="Läkemedel_Nutrition products_Set ready to sign"/>
    <x v="63"/>
    <m/>
    <m/>
    <m/>
    <s v="EXP Läkemedel"/>
    <x v="1"/>
    <s v=""/>
    <m/>
    <m/>
  </r>
  <r>
    <x v="7"/>
    <x v="15"/>
    <s v="Rättighetsnod"/>
    <x v="33"/>
    <x v="43"/>
    <s v="Läkemedel_Nutrition products"/>
    <s v="Läkemedel_Nutrition products_Set ready to sign"/>
    <x v="63"/>
    <m/>
    <m/>
    <m/>
    <s v="EXP Läkemedel"/>
    <x v="1"/>
    <s v=""/>
    <m/>
    <m/>
  </r>
  <r>
    <x v="4"/>
    <x v="15"/>
    <s v="Rättighetsnod"/>
    <x v="33"/>
    <x v="43"/>
    <s v="Läkemedel_Nutrition products"/>
    <s v="Läkemedel_Nutrition products_Set ready to sign"/>
    <x v="63"/>
    <m/>
    <m/>
    <m/>
    <s v="EXP Läkemedel"/>
    <x v="1"/>
    <s v=""/>
    <m/>
    <m/>
  </r>
  <r>
    <x v="3"/>
    <x v="15"/>
    <s v="Rättighetsnod"/>
    <x v="33"/>
    <x v="43"/>
    <s v="Läkemedel_Nutrition products"/>
    <s v="Läkemedel_Nutrition products_Set ready to sign"/>
    <x v="63"/>
    <m/>
    <m/>
    <m/>
    <s v="EXP Läkemedel"/>
    <x v="1"/>
    <s v=""/>
    <m/>
    <m/>
  </r>
  <r>
    <x v="21"/>
    <x v="15"/>
    <s v="Rättighetsnod"/>
    <x v="33"/>
    <x v="43"/>
    <s v="Läkemedel_Nutrition products"/>
    <s v="Läkemedel_Nutrition products_Set ready to sign"/>
    <x v="63"/>
    <m/>
    <m/>
    <m/>
    <s v="EXP Läkemedel"/>
    <x v="1"/>
    <s v=""/>
    <m/>
    <m/>
  </r>
  <r>
    <x v="8"/>
    <x v="15"/>
    <s v="Rättighetsnod"/>
    <x v="33"/>
    <x v="43"/>
    <s v="Läkemedel_Nutrition products"/>
    <s v="Läkemedel_Nutrition products_Set ready to sign"/>
    <x v="63"/>
    <m/>
    <m/>
    <m/>
    <s v="EXP Läkemedel"/>
    <x v="1"/>
    <s v=""/>
    <m/>
    <m/>
  </r>
  <r>
    <x v="5"/>
    <x v="15"/>
    <s v="Rättighetsnod"/>
    <x v="33"/>
    <x v="43"/>
    <s v="Läkemedel_Nutrition products"/>
    <s v="Läkemedel_Nutrition products_Set ready to sign"/>
    <x v="63"/>
    <m/>
    <m/>
    <m/>
    <s v="EXP Läkemedel"/>
    <x v="1"/>
    <s v=""/>
    <m/>
    <m/>
  </r>
  <r>
    <x v="14"/>
    <x v="15"/>
    <s v="Rättighetsnod"/>
    <x v="33"/>
    <x v="6"/>
    <s v="Läkemedel_Nutrition products"/>
    <s v="Läkemedel_Nutrition products_Sign"/>
    <x v="86"/>
    <m/>
    <m/>
    <m/>
    <s v="EXP Läkemedel"/>
    <x v="1"/>
    <s v=""/>
    <m/>
    <m/>
  </r>
  <r>
    <x v="13"/>
    <x v="15"/>
    <s v="Rättighetsnod"/>
    <x v="33"/>
    <x v="6"/>
    <s v="Läkemedel_Nutrition products"/>
    <s v="Läkemedel_Nutrition products_Sign"/>
    <x v="86"/>
    <m/>
    <m/>
    <m/>
    <s v="EXP Läkemedel"/>
    <x v="1"/>
    <s v=""/>
    <m/>
    <m/>
  </r>
  <r>
    <x v="20"/>
    <x v="15"/>
    <s v="Rättighetsnod"/>
    <x v="33"/>
    <x v="6"/>
    <s v="Läkemedel_Nutrition products"/>
    <s v="Läkemedel_Nutrition products_Sign"/>
    <x v="86"/>
    <m/>
    <m/>
    <m/>
    <s v="EXP Läkemedel"/>
    <x v="1"/>
    <s v=""/>
    <m/>
    <m/>
  </r>
  <r>
    <x v="18"/>
    <x v="15"/>
    <s v="Rättighetsnod"/>
    <x v="33"/>
    <x v="6"/>
    <s v="Läkemedel_Nutrition products"/>
    <s v="Läkemedel_Nutrition products_Sign"/>
    <x v="86"/>
    <m/>
    <m/>
    <m/>
    <s v="EXP Läkemedel"/>
    <x v="1"/>
    <s v=""/>
    <m/>
    <m/>
  </r>
  <r>
    <x v="17"/>
    <x v="15"/>
    <s v="Rättighetsnod"/>
    <x v="33"/>
    <x v="6"/>
    <s v="Läkemedel_Nutrition products"/>
    <s v="Läkemedel_Nutrition products_Sign"/>
    <x v="86"/>
    <m/>
    <m/>
    <m/>
    <s v="EXP Läkemedel"/>
    <x v="1"/>
    <s v=""/>
    <m/>
    <m/>
  </r>
  <r>
    <x v="12"/>
    <x v="15"/>
    <s v="Rättighetsnod"/>
    <x v="33"/>
    <x v="6"/>
    <s v="Läkemedel_Nutrition products"/>
    <s v="Läkemedel_Nutrition products_Sign"/>
    <x v="86"/>
    <m/>
    <m/>
    <m/>
    <s v="EXP Läkemedel"/>
    <x v="1"/>
    <s v=""/>
    <m/>
    <m/>
  </r>
  <r>
    <x v="6"/>
    <x v="15"/>
    <s v="Rättighetsnod"/>
    <x v="33"/>
    <x v="6"/>
    <s v="Läkemedel_Nutrition products"/>
    <s v="Läkemedel_Nutrition products_Sign"/>
    <x v="86"/>
    <m/>
    <m/>
    <m/>
    <s v="EXP Läkemedel"/>
    <x v="1"/>
    <s v=""/>
    <m/>
    <m/>
  </r>
  <r>
    <x v="10"/>
    <x v="15"/>
    <s v="Rättighetsnod"/>
    <x v="33"/>
    <x v="6"/>
    <s v="Läkemedel_Nutrition products"/>
    <s v="Läkemedel_Nutrition products_Sign"/>
    <x v="86"/>
    <m/>
    <m/>
    <m/>
    <s v="EXP Läkemedel"/>
    <x v="1"/>
    <s v=""/>
    <m/>
    <m/>
  </r>
  <r>
    <x v="7"/>
    <x v="15"/>
    <s v="Rättighetsnod"/>
    <x v="33"/>
    <x v="6"/>
    <s v="Läkemedel_Nutrition products"/>
    <s v="Läkemedel_Nutrition products_Sign"/>
    <x v="86"/>
    <m/>
    <m/>
    <m/>
    <s v="EXP Läkemedel"/>
    <x v="1"/>
    <s v=""/>
    <m/>
    <m/>
  </r>
  <r>
    <x v="4"/>
    <x v="15"/>
    <s v="Rättighetsnod"/>
    <x v="33"/>
    <x v="6"/>
    <s v="Läkemedel_Nutrition products"/>
    <s v="Läkemedel_Nutrition products_Sign"/>
    <x v="86"/>
    <m/>
    <m/>
    <m/>
    <s v="EXP Läkemedel"/>
    <x v="1"/>
    <s v=""/>
    <m/>
    <m/>
  </r>
  <r>
    <x v="2"/>
    <x v="15"/>
    <s v="Rättighetsnod"/>
    <x v="33"/>
    <x v="6"/>
    <s v="Läkemedel_Nutrition products"/>
    <s v="Läkemedel_Nutrition products_Sign"/>
    <x v="86"/>
    <m/>
    <m/>
    <m/>
    <s v="EXP Läkemedel"/>
    <x v="1"/>
    <s v=""/>
    <m/>
    <m/>
  </r>
  <r>
    <x v="1"/>
    <x v="15"/>
    <s v="Rättighetsnod"/>
    <x v="33"/>
    <x v="6"/>
    <s v="Läkemedel_Nutrition products"/>
    <s v="Läkemedel_Nutrition products_Sign"/>
    <x v="86"/>
    <m/>
    <m/>
    <m/>
    <s v="EXP Läkemedel"/>
    <x v="1"/>
    <s v=""/>
    <m/>
    <m/>
  </r>
  <r>
    <x v="11"/>
    <x v="15"/>
    <s v="Rättighetsnod"/>
    <x v="33"/>
    <x v="6"/>
    <s v="Läkemedel_Nutrition products"/>
    <s v="Läkemedel_Nutrition products_Sign"/>
    <x v="86"/>
    <m/>
    <m/>
    <m/>
    <s v="EXP Läkemedel"/>
    <x v="1"/>
    <s v=""/>
    <m/>
    <m/>
  </r>
  <r>
    <x v="9"/>
    <x v="15"/>
    <s v="Rättighetsnod"/>
    <x v="33"/>
    <x v="6"/>
    <s v="Läkemedel_Nutrition products"/>
    <s v="Läkemedel_Nutrition products_Sign"/>
    <x v="86"/>
    <m/>
    <m/>
    <m/>
    <s v="EXP Läkemedel"/>
    <x v="1"/>
    <s v=""/>
    <m/>
    <m/>
  </r>
  <r>
    <x v="3"/>
    <x v="15"/>
    <s v="Rättighetsnod"/>
    <x v="33"/>
    <x v="6"/>
    <s v="Läkemedel_Nutrition products"/>
    <s v="Läkemedel_Nutrition products_Sign"/>
    <x v="86"/>
    <m/>
    <m/>
    <m/>
    <s v="EXP Läkemedel"/>
    <x v="1"/>
    <s v=""/>
    <m/>
    <m/>
  </r>
  <r>
    <x v="21"/>
    <x v="15"/>
    <s v="Rättighetsnod"/>
    <x v="33"/>
    <x v="6"/>
    <s v="Läkemedel_Nutrition products"/>
    <s v="Läkemedel_Nutrition products_Sign"/>
    <x v="86"/>
    <m/>
    <m/>
    <m/>
    <s v="EXP Läkemedel"/>
    <x v="1"/>
    <s v=""/>
    <m/>
    <m/>
  </r>
  <r>
    <x v="8"/>
    <x v="15"/>
    <s v="Rättighetsnod"/>
    <x v="33"/>
    <x v="6"/>
    <s v="Läkemedel_Nutrition products"/>
    <s v="Läkemedel_Nutrition products_Sign"/>
    <x v="86"/>
    <m/>
    <m/>
    <m/>
    <s v="EXP Läkemedel"/>
    <x v="1"/>
    <s v=""/>
    <m/>
    <m/>
  </r>
  <r>
    <x v="0"/>
    <x v="15"/>
    <s v="Rättighetsnod"/>
    <x v="33"/>
    <x v="49"/>
    <s v="Läkemedel_Nutrition products"/>
    <s v="Läkemedel_Nutrition products_Student sign"/>
    <x v="96"/>
    <m/>
    <m/>
    <m/>
    <s v="EXP Läkemedel"/>
    <x v="1"/>
    <s v=""/>
    <m/>
    <m/>
  </r>
  <r>
    <x v="14"/>
    <x v="15"/>
    <s v="Rättighetsnod"/>
    <x v="33"/>
    <x v="49"/>
    <s v="Läkemedel_Nutrition products"/>
    <s v="Läkemedel_Nutrition products_Student sign"/>
    <x v="96"/>
    <m/>
    <m/>
    <m/>
    <s v="EXP Läkemedel"/>
    <x v="1"/>
    <s v=""/>
    <m/>
    <m/>
  </r>
  <r>
    <x v="13"/>
    <x v="15"/>
    <s v="Rättighetsnod"/>
    <x v="33"/>
    <x v="49"/>
    <s v="Läkemedel_Nutrition products"/>
    <s v="Läkemedel_Nutrition products_Student sign"/>
    <x v="96"/>
    <m/>
    <m/>
    <m/>
    <s v="EXP Läkemedel"/>
    <x v="1"/>
    <s v=""/>
    <m/>
    <m/>
  </r>
  <r>
    <x v="20"/>
    <x v="15"/>
    <s v="Rättighetsnod"/>
    <x v="33"/>
    <x v="49"/>
    <s v="Läkemedel_Nutrition products"/>
    <s v="Läkemedel_Nutrition products_Student sign"/>
    <x v="96"/>
    <m/>
    <m/>
    <m/>
    <s v="EXP Läkemedel"/>
    <x v="1"/>
    <s v=""/>
    <m/>
    <m/>
  </r>
  <r>
    <x v="18"/>
    <x v="15"/>
    <s v="Rättighetsnod"/>
    <x v="33"/>
    <x v="49"/>
    <s v="Läkemedel_Nutrition products"/>
    <s v="Läkemedel_Nutrition products_Student sign"/>
    <x v="96"/>
    <m/>
    <m/>
    <m/>
    <s v="EXP Läkemedel"/>
    <x v="1"/>
    <s v=""/>
    <m/>
    <m/>
  </r>
  <r>
    <x v="17"/>
    <x v="15"/>
    <s v="Rättighetsnod"/>
    <x v="33"/>
    <x v="49"/>
    <s v="Läkemedel_Nutrition products"/>
    <s v="Läkemedel_Nutrition products_Student sign"/>
    <x v="96"/>
    <m/>
    <m/>
    <m/>
    <s v="EXP Läkemedel"/>
    <x v="1"/>
    <s v=""/>
    <m/>
    <m/>
  </r>
  <r>
    <x v="12"/>
    <x v="15"/>
    <s v="Rättighetsnod"/>
    <x v="33"/>
    <x v="49"/>
    <s v="Läkemedel_Nutrition products"/>
    <s v="Läkemedel_Nutrition products_Student sign"/>
    <x v="96"/>
    <m/>
    <m/>
    <m/>
    <s v="EXP Läkemedel"/>
    <x v="1"/>
    <s v=""/>
    <m/>
    <m/>
  </r>
  <r>
    <x v="10"/>
    <x v="15"/>
    <s v="Rättighetsnod"/>
    <x v="33"/>
    <x v="49"/>
    <s v="Läkemedel_Nutrition products"/>
    <s v="Läkemedel_Nutrition products_Student sign"/>
    <x v="96"/>
    <m/>
    <m/>
    <m/>
    <s v="EXP Läkemedel"/>
    <x v="1"/>
    <s v=""/>
    <m/>
    <m/>
  </r>
  <r>
    <x v="7"/>
    <x v="15"/>
    <s v="Rättighetsnod"/>
    <x v="33"/>
    <x v="49"/>
    <s v="Läkemedel_Nutrition products"/>
    <s v="Läkemedel_Nutrition products_Student sign"/>
    <x v="96"/>
    <m/>
    <m/>
    <m/>
    <s v="EXP Läkemedel"/>
    <x v="1"/>
    <s v=""/>
    <m/>
    <m/>
  </r>
  <r>
    <x v="4"/>
    <x v="15"/>
    <s v="Rättighetsnod"/>
    <x v="33"/>
    <x v="49"/>
    <s v="Läkemedel_Nutrition products"/>
    <s v="Läkemedel_Nutrition products_Student sign"/>
    <x v="96"/>
    <m/>
    <m/>
    <m/>
    <s v="EXP Läkemedel"/>
    <x v="1"/>
    <s v=""/>
    <m/>
    <m/>
  </r>
  <r>
    <x v="2"/>
    <x v="15"/>
    <s v="Rättighetsnod"/>
    <x v="33"/>
    <x v="49"/>
    <s v="Läkemedel_Nutrition products"/>
    <s v="Läkemedel_Nutrition products_Student sign"/>
    <x v="96"/>
    <m/>
    <m/>
    <m/>
    <s v="EXP Läkemedel"/>
    <x v="1"/>
    <s v=""/>
    <m/>
    <m/>
  </r>
  <r>
    <x v="1"/>
    <x v="15"/>
    <s v="Rättighetsnod"/>
    <x v="33"/>
    <x v="49"/>
    <s v="Läkemedel_Nutrition products"/>
    <s v="Läkemedel_Nutrition products_Student sign"/>
    <x v="96"/>
    <m/>
    <m/>
    <m/>
    <s v="EXP Läkemedel"/>
    <x v="1"/>
    <s v=""/>
    <m/>
    <m/>
  </r>
  <r>
    <x v="11"/>
    <x v="15"/>
    <s v="Rättighetsnod"/>
    <x v="33"/>
    <x v="49"/>
    <s v="Läkemedel_Nutrition products"/>
    <s v="Läkemedel_Nutrition products_Student sign"/>
    <x v="96"/>
    <m/>
    <m/>
    <m/>
    <s v="EXP Läkemedel"/>
    <x v="1"/>
    <s v=""/>
    <m/>
    <m/>
  </r>
  <r>
    <x v="9"/>
    <x v="15"/>
    <s v="Rättighetsnod"/>
    <x v="33"/>
    <x v="49"/>
    <s v="Läkemedel_Nutrition products"/>
    <s v="Läkemedel_Nutrition products_Student sign"/>
    <x v="96"/>
    <m/>
    <m/>
    <m/>
    <s v="EXP Läkemedel"/>
    <x v="1"/>
    <s v=""/>
    <m/>
    <m/>
  </r>
  <r>
    <x v="3"/>
    <x v="15"/>
    <s v="Rättighetsnod"/>
    <x v="33"/>
    <x v="49"/>
    <s v="Läkemedel_Nutrition products"/>
    <s v="Läkemedel_Nutrition products_Student sign"/>
    <x v="96"/>
    <m/>
    <m/>
    <m/>
    <s v="EXP Läkemedel"/>
    <x v="1"/>
    <s v=""/>
    <m/>
    <m/>
  </r>
  <r>
    <x v="21"/>
    <x v="15"/>
    <s v="Rättighetsnod"/>
    <x v="33"/>
    <x v="49"/>
    <s v="Läkemedel_Nutrition products"/>
    <s v="Läkemedel_Nutrition products_Student sign"/>
    <x v="96"/>
    <m/>
    <m/>
    <m/>
    <s v="EXP Läkemedel"/>
    <x v="1"/>
    <s v=""/>
    <m/>
    <m/>
  </r>
  <r>
    <x v="8"/>
    <x v="15"/>
    <s v="Rättighetsnod"/>
    <x v="33"/>
    <x v="49"/>
    <s v="Läkemedel_Nutrition products"/>
    <s v="Läkemedel_Nutrition products_Student sign"/>
    <x v="96"/>
    <m/>
    <m/>
    <m/>
    <s v="EXP Läkemedel"/>
    <x v="1"/>
    <s v=""/>
    <m/>
    <m/>
  </r>
  <r>
    <x v="5"/>
    <x v="15"/>
    <s v="Rättighetsnod"/>
    <x v="33"/>
    <x v="49"/>
    <s v="Läkemedel_Nutrition products"/>
    <s v="Läkemedel_Nutrition products_Student sign"/>
    <x v="96"/>
    <m/>
    <m/>
    <m/>
    <s v="EXP Läkemedel"/>
    <x v="1"/>
    <s v=""/>
    <m/>
    <m/>
  </r>
  <r>
    <x v="14"/>
    <x v="15"/>
    <s v="Rättighetsnod"/>
    <x v="41"/>
    <x v="62"/>
    <s v="Läkemedel_Patient group direction"/>
    <s v="Läkemedel_Patient group direction_Use PGD"/>
    <x v="90"/>
    <m/>
    <m/>
    <m/>
    <s v="EXP Läkemedel"/>
    <x v="1"/>
    <s v=""/>
    <m/>
    <m/>
  </r>
  <r>
    <x v="13"/>
    <x v="15"/>
    <s v="Rättighetsnod"/>
    <x v="41"/>
    <x v="62"/>
    <s v="Läkemedel_Patient group direction"/>
    <s v="Läkemedel_Patient group direction_Use PGD"/>
    <x v="90"/>
    <m/>
    <m/>
    <m/>
    <s v="EXP Läkemedel"/>
    <x v="1"/>
    <s v=""/>
    <m/>
    <m/>
  </r>
  <r>
    <x v="20"/>
    <x v="15"/>
    <s v="Rättighetsnod"/>
    <x v="41"/>
    <x v="62"/>
    <s v="Läkemedel_Patient group direction"/>
    <s v="Läkemedel_Patient group direction_Use PGD"/>
    <x v="90"/>
    <m/>
    <m/>
    <m/>
    <s v="EXP Läkemedel"/>
    <x v="1"/>
    <s v=""/>
    <m/>
    <m/>
  </r>
  <r>
    <x v="18"/>
    <x v="15"/>
    <s v="Rättighetsnod"/>
    <x v="41"/>
    <x v="62"/>
    <s v="Läkemedel_Patient group direction"/>
    <s v="Läkemedel_Patient group direction_Use PGD"/>
    <x v="90"/>
    <m/>
    <m/>
    <m/>
    <s v="EXP Läkemedel"/>
    <x v="1"/>
    <s v=""/>
    <m/>
    <m/>
  </r>
  <r>
    <x v="17"/>
    <x v="15"/>
    <s v="Rättighetsnod"/>
    <x v="41"/>
    <x v="62"/>
    <s v="Läkemedel_Patient group direction"/>
    <s v="Läkemedel_Patient group direction_Use PGD"/>
    <x v="90"/>
    <m/>
    <m/>
    <m/>
    <s v="EXP Läkemedel"/>
    <x v="1"/>
    <s v=""/>
    <m/>
    <m/>
  </r>
  <r>
    <x v="12"/>
    <x v="15"/>
    <s v="Rättighetsnod"/>
    <x v="41"/>
    <x v="62"/>
    <s v="Läkemedel_Patient group direction"/>
    <s v="Läkemedel_Patient group direction_Use PGD"/>
    <x v="90"/>
    <m/>
    <m/>
    <m/>
    <s v="EXP Läkemedel"/>
    <x v="1"/>
    <s v=""/>
    <m/>
    <m/>
  </r>
  <r>
    <x v="10"/>
    <x v="15"/>
    <s v="Rättighetsnod"/>
    <x v="41"/>
    <x v="62"/>
    <s v="Läkemedel_Patient group direction"/>
    <s v="Läkemedel_Patient group direction_Use PGD"/>
    <x v="90"/>
    <m/>
    <m/>
    <m/>
    <s v="EXP Läkemedel"/>
    <x v="1"/>
    <s v=""/>
    <m/>
    <m/>
  </r>
  <r>
    <x v="7"/>
    <x v="15"/>
    <s v="Rättighetsnod"/>
    <x v="41"/>
    <x v="62"/>
    <s v="Läkemedel_Patient group direction"/>
    <s v="Läkemedel_Patient group direction_Use PGD"/>
    <x v="90"/>
    <m/>
    <m/>
    <m/>
    <s v="EXP Läkemedel"/>
    <x v="1"/>
    <s v=""/>
    <m/>
    <m/>
  </r>
  <r>
    <x v="4"/>
    <x v="15"/>
    <s v="Rättighetsnod"/>
    <x v="41"/>
    <x v="62"/>
    <s v="Läkemedel_Patient group direction"/>
    <s v="Läkemedel_Patient group direction_Use PGD"/>
    <x v="90"/>
    <m/>
    <m/>
    <m/>
    <s v="EXP Läkemedel"/>
    <x v="1"/>
    <s v=""/>
    <m/>
    <m/>
  </r>
  <r>
    <x v="3"/>
    <x v="15"/>
    <s v="Rättighetsnod"/>
    <x v="41"/>
    <x v="62"/>
    <s v="Läkemedel_Patient group direction"/>
    <s v="Läkemedel_Patient group direction_Use PGD"/>
    <x v="90"/>
    <m/>
    <m/>
    <m/>
    <s v="EXP Läkemedel"/>
    <x v="1"/>
    <s v=""/>
    <m/>
    <m/>
  </r>
  <r>
    <x v="21"/>
    <x v="15"/>
    <s v="Rättighetsnod"/>
    <x v="41"/>
    <x v="62"/>
    <s v="Läkemedel_Patient group direction"/>
    <s v="Läkemedel_Patient group direction_Use PGD"/>
    <x v="90"/>
    <m/>
    <m/>
    <m/>
    <s v="EXP Läkemedel"/>
    <x v="1"/>
    <s v=""/>
    <m/>
    <m/>
  </r>
  <r>
    <x v="8"/>
    <x v="15"/>
    <s v="Rättighetsnod"/>
    <x v="41"/>
    <x v="62"/>
    <s v="Läkemedel_Patient group direction"/>
    <s v="Läkemedel_Patient group direction_Use PGD"/>
    <x v="90"/>
    <m/>
    <m/>
    <m/>
    <s v="EXP Läkemedel"/>
    <x v="1"/>
    <s v=""/>
    <m/>
    <m/>
  </r>
  <r>
    <x v="5"/>
    <x v="15"/>
    <s v="Rättighetsnod"/>
    <x v="41"/>
    <x v="62"/>
    <s v="Läkemedel_Patient group direction"/>
    <s v="Läkemedel_Patient group direction_Use PGD"/>
    <x v="90"/>
    <m/>
    <m/>
    <m/>
    <s v="EXP Läkemedel"/>
    <x v="1"/>
    <s v=""/>
    <m/>
    <m/>
  </r>
  <r>
    <x v="14"/>
    <x v="15"/>
    <s v="Rättighetsnod"/>
    <x v="35"/>
    <x v="47"/>
    <s v="Läkemedel_Self-administering"/>
    <s v="Läkemedel_Self-administering_Sign self-administrering"/>
    <x v="67"/>
    <m/>
    <m/>
    <m/>
    <s v="EXP Läkemedel"/>
    <x v="1"/>
    <s v=""/>
    <m/>
    <m/>
  </r>
  <r>
    <x v="13"/>
    <x v="15"/>
    <s v="Rättighetsnod"/>
    <x v="35"/>
    <x v="47"/>
    <s v="Läkemedel_Self-administering"/>
    <s v="Läkemedel_Self-administering_Sign self-administrering"/>
    <x v="67"/>
    <m/>
    <m/>
    <m/>
    <s v="EXP Läkemedel"/>
    <x v="1"/>
    <s v=""/>
    <m/>
    <m/>
  </r>
  <r>
    <x v="20"/>
    <x v="15"/>
    <s v="Rättighetsnod"/>
    <x v="35"/>
    <x v="47"/>
    <s v="Läkemedel_Self-administering"/>
    <s v="Läkemedel_Self-administering_Sign self-administrering"/>
    <x v="67"/>
    <m/>
    <m/>
    <m/>
    <s v="EXP Läkemedel"/>
    <x v="1"/>
    <s v=""/>
    <m/>
    <m/>
  </r>
  <r>
    <x v="18"/>
    <x v="15"/>
    <s v="Rättighetsnod"/>
    <x v="35"/>
    <x v="47"/>
    <s v="Läkemedel_Self-administering"/>
    <s v="Läkemedel_Self-administering_Sign self-administrering"/>
    <x v="67"/>
    <m/>
    <m/>
    <m/>
    <s v="EXP Läkemedel"/>
    <x v="1"/>
    <s v=""/>
    <m/>
    <m/>
  </r>
  <r>
    <x v="17"/>
    <x v="15"/>
    <s v="Rättighetsnod"/>
    <x v="35"/>
    <x v="47"/>
    <s v="Läkemedel_Self-administering"/>
    <s v="Läkemedel_Self-administering_Sign self-administrering"/>
    <x v="67"/>
    <m/>
    <m/>
    <m/>
    <s v="EXP Läkemedel"/>
    <x v="1"/>
    <s v=""/>
    <m/>
    <m/>
  </r>
  <r>
    <x v="12"/>
    <x v="15"/>
    <s v="Rättighetsnod"/>
    <x v="35"/>
    <x v="47"/>
    <s v="Läkemedel_Self-administering"/>
    <s v="Läkemedel_Self-administering_Sign self-administrering"/>
    <x v="67"/>
    <m/>
    <m/>
    <m/>
    <s v="EXP Läkemedel"/>
    <x v="1"/>
    <s v=""/>
    <m/>
    <m/>
  </r>
  <r>
    <x v="10"/>
    <x v="15"/>
    <s v="Rättighetsnod"/>
    <x v="35"/>
    <x v="47"/>
    <s v="Läkemedel_Self-administering"/>
    <s v="Läkemedel_Self-administering_Sign self-administrering"/>
    <x v="67"/>
    <m/>
    <m/>
    <m/>
    <s v="EXP Läkemedel"/>
    <x v="1"/>
    <s v=""/>
    <m/>
    <m/>
  </r>
  <r>
    <x v="7"/>
    <x v="15"/>
    <s v="Rättighetsnod"/>
    <x v="35"/>
    <x v="47"/>
    <s v="Läkemedel_Self-administering"/>
    <s v="Läkemedel_Self-administering_Sign self-administrering"/>
    <x v="67"/>
    <m/>
    <m/>
    <m/>
    <s v="EXP Läkemedel"/>
    <x v="1"/>
    <s v=""/>
    <m/>
    <m/>
  </r>
  <r>
    <x v="4"/>
    <x v="15"/>
    <s v="Rättighetsnod"/>
    <x v="35"/>
    <x v="47"/>
    <s v="Läkemedel_Self-administering"/>
    <s v="Läkemedel_Self-administering_Sign self-administrering"/>
    <x v="67"/>
    <m/>
    <m/>
    <m/>
    <s v="EXP Läkemedel"/>
    <x v="1"/>
    <s v=""/>
    <m/>
    <m/>
  </r>
  <r>
    <x v="3"/>
    <x v="15"/>
    <s v="Rättighetsnod"/>
    <x v="35"/>
    <x v="47"/>
    <s v="Läkemedel_Self-administering"/>
    <s v="Läkemedel_Self-administering_Sign self-administrering"/>
    <x v="67"/>
    <m/>
    <m/>
    <m/>
    <s v="EXP Läkemedel"/>
    <x v="1"/>
    <s v=""/>
    <m/>
    <m/>
  </r>
  <r>
    <x v="21"/>
    <x v="15"/>
    <s v="Rättighetsnod"/>
    <x v="35"/>
    <x v="47"/>
    <s v="Läkemedel_Self-administering"/>
    <s v="Läkemedel_Self-administering_Sign self-administrering"/>
    <x v="67"/>
    <m/>
    <m/>
    <m/>
    <s v="EXP Läkemedel"/>
    <x v="1"/>
    <s v=""/>
    <m/>
    <m/>
  </r>
  <r>
    <x v="8"/>
    <x v="15"/>
    <s v="Rättighetsnod"/>
    <x v="35"/>
    <x v="47"/>
    <s v="Läkemedel_Self-administering"/>
    <s v="Läkemedel_Self-administering_Sign self-administrering"/>
    <x v="67"/>
    <m/>
    <m/>
    <m/>
    <s v="EXP Läkemedel"/>
    <x v="1"/>
    <s v=""/>
    <m/>
    <m/>
  </r>
  <r>
    <x v="5"/>
    <x v="15"/>
    <s v="Rättighetsnod"/>
    <x v="35"/>
    <x v="47"/>
    <s v="Läkemedel_Self-administering"/>
    <s v="Läkemedel_Self-administering_Sign self-administrering"/>
    <x v="67"/>
    <m/>
    <m/>
    <m/>
    <s v="EXP Läkemedel"/>
    <x v="1"/>
    <s v=""/>
    <m/>
    <m/>
  </r>
  <r>
    <x v="14"/>
    <x v="15"/>
    <s v="Rättighetsnod"/>
    <x v="40"/>
    <x v="61"/>
    <s v="Läkemedel_Send E-recipe"/>
    <s v="Läkemedel_Send E-recipe_Send consumables"/>
    <x v="89"/>
    <m/>
    <m/>
    <m/>
    <s v="EXP Läkemedel"/>
    <x v="1"/>
    <s v=""/>
    <m/>
    <m/>
  </r>
  <r>
    <x v="13"/>
    <x v="15"/>
    <s v="Rättighetsnod"/>
    <x v="40"/>
    <x v="61"/>
    <s v="Läkemedel_Send E-recipe"/>
    <s v="Läkemedel_Send E-recipe_Send consumables"/>
    <x v="89"/>
    <m/>
    <m/>
    <m/>
    <s v="EXP Läkemedel"/>
    <x v="1"/>
    <s v=""/>
    <m/>
    <m/>
  </r>
  <r>
    <x v="20"/>
    <x v="15"/>
    <s v="Rättighetsnod"/>
    <x v="40"/>
    <x v="61"/>
    <s v="Läkemedel_Send E-recipe"/>
    <s v="Läkemedel_Send E-recipe_Send consumables"/>
    <x v="89"/>
    <m/>
    <m/>
    <m/>
    <s v="EXP Läkemedel"/>
    <x v="1"/>
    <s v=""/>
    <m/>
    <m/>
  </r>
  <r>
    <x v="18"/>
    <x v="15"/>
    <s v="Rättighetsnod"/>
    <x v="40"/>
    <x v="61"/>
    <s v="Läkemedel_Send E-recipe"/>
    <s v="Läkemedel_Send E-recipe_Send consumables"/>
    <x v="89"/>
    <m/>
    <m/>
    <m/>
    <s v="EXP Läkemedel"/>
    <x v="1"/>
    <s v=""/>
    <m/>
    <m/>
  </r>
  <r>
    <x v="17"/>
    <x v="15"/>
    <s v="Rättighetsnod"/>
    <x v="40"/>
    <x v="61"/>
    <s v="Läkemedel_Send E-recipe"/>
    <s v="Läkemedel_Send E-recipe_Send consumables"/>
    <x v="89"/>
    <m/>
    <m/>
    <m/>
    <s v="EXP Läkemedel"/>
    <x v="1"/>
    <s v=""/>
    <m/>
    <m/>
  </r>
  <r>
    <x v="12"/>
    <x v="15"/>
    <s v="Rättighetsnod"/>
    <x v="40"/>
    <x v="61"/>
    <s v="Läkemedel_Send E-recipe"/>
    <s v="Läkemedel_Send E-recipe_Send consumables"/>
    <x v="89"/>
    <m/>
    <m/>
    <m/>
    <s v="EXP Läkemedel"/>
    <x v="1"/>
    <s v=""/>
    <m/>
    <m/>
  </r>
  <r>
    <x v="6"/>
    <x v="15"/>
    <s v="Rättighetsnod"/>
    <x v="40"/>
    <x v="61"/>
    <s v="Läkemedel_Send E-recipe"/>
    <s v="Läkemedel_Send E-recipe_Send consumables"/>
    <x v="89"/>
    <m/>
    <m/>
    <m/>
    <s v="EXP Läkemedel"/>
    <x v="1"/>
    <s v=""/>
    <m/>
    <m/>
  </r>
  <r>
    <x v="10"/>
    <x v="15"/>
    <s v="Rättighetsnod"/>
    <x v="40"/>
    <x v="61"/>
    <s v="Läkemedel_Send E-recipe"/>
    <s v="Läkemedel_Send E-recipe_Send consumables"/>
    <x v="89"/>
    <m/>
    <m/>
    <m/>
    <s v="EXP Läkemedel"/>
    <x v="1"/>
    <s v=""/>
    <m/>
    <m/>
  </r>
  <r>
    <x v="7"/>
    <x v="15"/>
    <s v="Rättighetsnod"/>
    <x v="40"/>
    <x v="61"/>
    <s v="Läkemedel_Send E-recipe"/>
    <s v="Läkemedel_Send E-recipe_Send consumables"/>
    <x v="89"/>
    <m/>
    <m/>
    <m/>
    <s v="EXP Läkemedel"/>
    <x v="1"/>
    <s v=""/>
    <m/>
    <m/>
  </r>
  <r>
    <x v="4"/>
    <x v="15"/>
    <s v="Rättighetsnod"/>
    <x v="40"/>
    <x v="61"/>
    <s v="Läkemedel_Send E-recipe"/>
    <s v="Läkemedel_Send E-recipe_Send consumables"/>
    <x v="89"/>
    <m/>
    <m/>
    <m/>
    <s v="EXP Läkemedel"/>
    <x v="1"/>
    <s v=""/>
    <m/>
    <m/>
  </r>
  <r>
    <x v="1"/>
    <x v="15"/>
    <s v="Rättighetsnod"/>
    <x v="40"/>
    <x v="61"/>
    <s v="Läkemedel_Send E-recipe"/>
    <s v="Läkemedel_Send E-recipe_Send consumables"/>
    <x v="89"/>
    <m/>
    <m/>
    <m/>
    <s v="EXP Läkemedel"/>
    <x v="1"/>
    <s v=""/>
    <m/>
    <m/>
  </r>
  <r>
    <x v="9"/>
    <x v="15"/>
    <s v="Rättighetsnod"/>
    <x v="40"/>
    <x v="61"/>
    <s v="Läkemedel_Send E-recipe"/>
    <s v="Läkemedel_Send E-recipe_Send consumables"/>
    <x v="89"/>
    <m/>
    <m/>
    <m/>
    <s v="EXP Läkemedel"/>
    <x v="1"/>
    <s v=""/>
    <m/>
    <m/>
  </r>
  <r>
    <x v="3"/>
    <x v="15"/>
    <s v="Rättighetsnod"/>
    <x v="40"/>
    <x v="61"/>
    <s v="Läkemedel_Send E-recipe"/>
    <s v="Läkemedel_Send E-recipe_Send consumables"/>
    <x v="89"/>
    <m/>
    <m/>
    <m/>
    <s v="EXP Läkemedel"/>
    <x v="1"/>
    <s v=""/>
    <m/>
    <m/>
  </r>
  <r>
    <x v="21"/>
    <x v="15"/>
    <s v="Rättighetsnod"/>
    <x v="40"/>
    <x v="61"/>
    <s v="Läkemedel_Send E-recipe"/>
    <s v="Läkemedel_Send E-recipe_Send consumables"/>
    <x v="89"/>
    <m/>
    <m/>
    <m/>
    <s v="EXP Läkemedel"/>
    <x v="1"/>
    <s v=""/>
    <m/>
    <m/>
  </r>
  <r>
    <x v="8"/>
    <x v="15"/>
    <s v="Rättighetsnod"/>
    <x v="40"/>
    <x v="61"/>
    <s v="Läkemedel_Send E-recipe"/>
    <s v="Läkemedel_Send E-recipe_Send consumables"/>
    <x v="89"/>
    <m/>
    <m/>
    <m/>
    <s v="EXP Läkemedel"/>
    <x v="1"/>
    <s v=""/>
    <m/>
    <m/>
  </r>
  <r>
    <x v="5"/>
    <x v="15"/>
    <s v="Rättighetsnod"/>
    <x v="40"/>
    <x v="61"/>
    <s v="Läkemedel_Send E-recipe"/>
    <s v="Läkemedel_Send E-recipe_Send consumables"/>
    <x v="89"/>
    <m/>
    <m/>
    <m/>
    <s v="EXP Läkemedel"/>
    <x v="1"/>
    <s v=""/>
    <m/>
    <m/>
  </r>
  <r>
    <x v="14"/>
    <x v="15"/>
    <s v="Rättighetsnod"/>
    <x v="40"/>
    <x v="59"/>
    <s v="Läkemedel_Send E-recipe"/>
    <s v="Läkemedel_Send E-recipe_Send drugs"/>
    <x v="87"/>
    <m/>
    <m/>
    <m/>
    <s v="EXP Läkemedel"/>
    <x v="1"/>
    <s v=""/>
    <m/>
    <m/>
  </r>
  <r>
    <x v="13"/>
    <x v="15"/>
    <s v="Rättighetsnod"/>
    <x v="40"/>
    <x v="59"/>
    <s v="Läkemedel_Send E-recipe"/>
    <s v="Läkemedel_Send E-recipe_Send drugs"/>
    <x v="87"/>
    <m/>
    <m/>
    <m/>
    <s v="EXP Läkemedel"/>
    <x v="1"/>
    <s v=""/>
    <m/>
    <m/>
  </r>
  <r>
    <x v="20"/>
    <x v="15"/>
    <s v="Rättighetsnod"/>
    <x v="40"/>
    <x v="59"/>
    <s v="Läkemedel_Send E-recipe"/>
    <s v="Läkemedel_Send E-recipe_Send drugs"/>
    <x v="87"/>
    <m/>
    <m/>
    <m/>
    <s v="EXP Läkemedel"/>
    <x v="1"/>
    <s v=""/>
    <m/>
    <m/>
  </r>
  <r>
    <x v="18"/>
    <x v="15"/>
    <s v="Rättighetsnod"/>
    <x v="40"/>
    <x v="59"/>
    <s v="Läkemedel_Send E-recipe"/>
    <s v="Läkemedel_Send E-recipe_Send drugs"/>
    <x v="87"/>
    <m/>
    <m/>
    <m/>
    <s v="EXP Läkemedel"/>
    <x v="1"/>
    <s v=""/>
    <m/>
    <m/>
  </r>
  <r>
    <x v="17"/>
    <x v="15"/>
    <s v="Rättighetsnod"/>
    <x v="40"/>
    <x v="59"/>
    <s v="Läkemedel_Send E-recipe"/>
    <s v="Läkemedel_Send E-recipe_Send drugs"/>
    <x v="87"/>
    <m/>
    <m/>
    <m/>
    <s v="EXP Läkemedel"/>
    <x v="1"/>
    <s v=""/>
    <m/>
    <m/>
  </r>
  <r>
    <x v="12"/>
    <x v="15"/>
    <s v="Rättighetsnod"/>
    <x v="40"/>
    <x v="59"/>
    <s v="Läkemedel_Send E-recipe"/>
    <s v="Läkemedel_Send E-recipe_Send drugs"/>
    <x v="87"/>
    <m/>
    <m/>
    <m/>
    <s v="EXP Läkemedel"/>
    <x v="1"/>
    <s v=""/>
    <m/>
    <m/>
  </r>
  <r>
    <x v="6"/>
    <x v="15"/>
    <s v="Rättighetsnod"/>
    <x v="40"/>
    <x v="59"/>
    <s v="Läkemedel_Send E-recipe"/>
    <s v="Läkemedel_Send E-recipe_Send drugs"/>
    <x v="87"/>
    <m/>
    <m/>
    <m/>
    <s v="EXP Läkemedel"/>
    <x v="1"/>
    <s v=""/>
    <m/>
    <m/>
  </r>
  <r>
    <x v="10"/>
    <x v="15"/>
    <s v="Rättighetsnod"/>
    <x v="40"/>
    <x v="59"/>
    <s v="Läkemedel_Send E-recipe"/>
    <s v="Läkemedel_Send E-recipe_Send drugs"/>
    <x v="87"/>
    <m/>
    <m/>
    <m/>
    <s v="EXP Läkemedel"/>
    <x v="1"/>
    <s v=""/>
    <m/>
    <m/>
  </r>
  <r>
    <x v="7"/>
    <x v="15"/>
    <s v="Rättighetsnod"/>
    <x v="40"/>
    <x v="59"/>
    <s v="Läkemedel_Send E-recipe"/>
    <s v="Läkemedel_Send E-recipe_Send drugs"/>
    <x v="87"/>
    <m/>
    <m/>
    <m/>
    <s v="EXP Läkemedel"/>
    <x v="1"/>
    <s v=""/>
    <m/>
    <m/>
  </r>
  <r>
    <x v="4"/>
    <x v="15"/>
    <s v="Rättighetsnod"/>
    <x v="40"/>
    <x v="59"/>
    <s v="Läkemedel_Send E-recipe"/>
    <s v="Läkemedel_Send E-recipe_Send drugs"/>
    <x v="87"/>
    <m/>
    <m/>
    <m/>
    <s v="EXP Läkemedel"/>
    <x v="1"/>
    <s v=""/>
    <m/>
    <m/>
  </r>
  <r>
    <x v="1"/>
    <x v="15"/>
    <s v="Rättighetsnod"/>
    <x v="40"/>
    <x v="59"/>
    <s v="Läkemedel_Send E-recipe"/>
    <s v="Läkemedel_Send E-recipe_Send drugs"/>
    <x v="87"/>
    <m/>
    <m/>
    <m/>
    <s v="EXP Läkemedel"/>
    <x v="1"/>
    <s v=""/>
    <m/>
    <m/>
  </r>
  <r>
    <x v="9"/>
    <x v="15"/>
    <s v="Rättighetsnod"/>
    <x v="40"/>
    <x v="59"/>
    <s v="Läkemedel_Send E-recipe"/>
    <s v="Läkemedel_Send E-recipe_Send drugs"/>
    <x v="87"/>
    <m/>
    <m/>
    <m/>
    <s v="EXP Läkemedel"/>
    <x v="1"/>
    <s v=""/>
    <m/>
    <m/>
  </r>
  <r>
    <x v="3"/>
    <x v="15"/>
    <s v="Rättighetsnod"/>
    <x v="40"/>
    <x v="59"/>
    <s v="Läkemedel_Send E-recipe"/>
    <s v="Läkemedel_Send E-recipe_Send drugs"/>
    <x v="87"/>
    <m/>
    <m/>
    <m/>
    <s v="EXP Läkemedel"/>
    <x v="1"/>
    <s v=""/>
    <m/>
    <m/>
  </r>
  <r>
    <x v="21"/>
    <x v="15"/>
    <s v="Rättighetsnod"/>
    <x v="40"/>
    <x v="59"/>
    <s v="Läkemedel_Send E-recipe"/>
    <s v="Läkemedel_Send E-recipe_Send drugs"/>
    <x v="87"/>
    <m/>
    <m/>
    <m/>
    <s v="EXP Läkemedel"/>
    <x v="1"/>
    <s v=""/>
    <m/>
    <m/>
  </r>
  <r>
    <x v="8"/>
    <x v="15"/>
    <s v="Rättighetsnod"/>
    <x v="40"/>
    <x v="59"/>
    <s v="Läkemedel_Send E-recipe"/>
    <s v="Läkemedel_Send E-recipe_Send drugs"/>
    <x v="87"/>
    <m/>
    <m/>
    <m/>
    <s v="EXP Läkemedel"/>
    <x v="1"/>
    <s v=""/>
    <m/>
    <m/>
  </r>
  <r>
    <x v="5"/>
    <x v="15"/>
    <s v="Rättighetsnod"/>
    <x v="40"/>
    <x v="59"/>
    <s v="Läkemedel_Send E-recipe"/>
    <s v="Läkemedel_Send E-recipe_Send drugs"/>
    <x v="87"/>
    <m/>
    <m/>
    <m/>
    <s v="EXP Läkemedel"/>
    <x v="1"/>
    <s v=""/>
    <m/>
    <m/>
  </r>
  <r>
    <x v="14"/>
    <x v="15"/>
    <s v="Rättighetsnod"/>
    <x v="40"/>
    <x v="60"/>
    <s v="Läkemedel_Send E-recipe"/>
    <s v="Läkemedel_Send E-recipe_Send nutritions"/>
    <x v="88"/>
    <m/>
    <m/>
    <m/>
    <s v="EXP Läkemedel"/>
    <x v="1"/>
    <s v=""/>
    <m/>
    <m/>
  </r>
  <r>
    <x v="13"/>
    <x v="15"/>
    <s v="Rättighetsnod"/>
    <x v="40"/>
    <x v="60"/>
    <s v="Läkemedel_Send E-recipe"/>
    <s v="Läkemedel_Send E-recipe_Send nutritions"/>
    <x v="88"/>
    <m/>
    <m/>
    <m/>
    <s v="EXP Läkemedel"/>
    <x v="1"/>
    <s v=""/>
    <m/>
    <m/>
  </r>
  <r>
    <x v="20"/>
    <x v="15"/>
    <s v="Rättighetsnod"/>
    <x v="40"/>
    <x v="60"/>
    <s v="Läkemedel_Send E-recipe"/>
    <s v="Läkemedel_Send E-recipe_Send nutritions"/>
    <x v="88"/>
    <m/>
    <m/>
    <m/>
    <s v="EXP Läkemedel"/>
    <x v="1"/>
    <s v=""/>
    <m/>
    <m/>
  </r>
  <r>
    <x v="18"/>
    <x v="15"/>
    <s v="Rättighetsnod"/>
    <x v="40"/>
    <x v="60"/>
    <s v="Läkemedel_Send E-recipe"/>
    <s v="Läkemedel_Send E-recipe_Send nutritions"/>
    <x v="88"/>
    <m/>
    <m/>
    <m/>
    <s v="EXP Läkemedel"/>
    <x v="1"/>
    <s v=""/>
    <m/>
    <m/>
  </r>
  <r>
    <x v="17"/>
    <x v="15"/>
    <s v="Rättighetsnod"/>
    <x v="40"/>
    <x v="60"/>
    <s v="Läkemedel_Send E-recipe"/>
    <s v="Läkemedel_Send E-recipe_Send nutritions"/>
    <x v="88"/>
    <m/>
    <m/>
    <m/>
    <s v="EXP Läkemedel"/>
    <x v="1"/>
    <s v=""/>
    <m/>
    <m/>
  </r>
  <r>
    <x v="12"/>
    <x v="15"/>
    <s v="Rättighetsnod"/>
    <x v="40"/>
    <x v="60"/>
    <s v="Läkemedel_Send E-recipe"/>
    <s v="Läkemedel_Send E-recipe_Send nutritions"/>
    <x v="88"/>
    <m/>
    <m/>
    <m/>
    <s v="EXP Läkemedel"/>
    <x v="1"/>
    <s v=""/>
    <m/>
    <m/>
  </r>
  <r>
    <x v="6"/>
    <x v="15"/>
    <s v="Rättighetsnod"/>
    <x v="40"/>
    <x v="60"/>
    <s v="Läkemedel_Send E-recipe"/>
    <s v="Läkemedel_Send E-recipe_Send nutritions"/>
    <x v="88"/>
    <m/>
    <m/>
    <m/>
    <s v="EXP Läkemedel"/>
    <x v="1"/>
    <s v=""/>
    <m/>
    <m/>
  </r>
  <r>
    <x v="10"/>
    <x v="15"/>
    <s v="Rättighetsnod"/>
    <x v="40"/>
    <x v="60"/>
    <s v="Läkemedel_Send E-recipe"/>
    <s v="Läkemedel_Send E-recipe_Send nutritions"/>
    <x v="88"/>
    <m/>
    <m/>
    <m/>
    <s v="EXP Läkemedel"/>
    <x v="1"/>
    <s v=""/>
    <m/>
    <m/>
  </r>
  <r>
    <x v="7"/>
    <x v="15"/>
    <s v="Rättighetsnod"/>
    <x v="40"/>
    <x v="60"/>
    <s v="Läkemedel_Send E-recipe"/>
    <s v="Läkemedel_Send E-recipe_Send nutritions"/>
    <x v="88"/>
    <m/>
    <m/>
    <m/>
    <s v="EXP Läkemedel"/>
    <x v="1"/>
    <s v=""/>
    <m/>
    <m/>
  </r>
  <r>
    <x v="4"/>
    <x v="15"/>
    <s v="Rättighetsnod"/>
    <x v="40"/>
    <x v="60"/>
    <s v="Läkemedel_Send E-recipe"/>
    <s v="Läkemedel_Send E-recipe_Send nutritions"/>
    <x v="88"/>
    <m/>
    <m/>
    <m/>
    <s v="EXP Läkemedel"/>
    <x v="1"/>
    <s v=""/>
    <m/>
    <m/>
  </r>
  <r>
    <x v="1"/>
    <x v="15"/>
    <s v="Rättighetsnod"/>
    <x v="40"/>
    <x v="60"/>
    <s v="Läkemedel_Send E-recipe"/>
    <s v="Läkemedel_Send E-recipe_Send nutritions"/>
    <x v="88"/>
    <m/>
    <m/>
    <m/>
    <s v="EXP Läkemedel"/>
    <x v="1"/>
    <s v=""/>
    <m/>
    <m/>
  </r>
  <r>
    <x v="9"/>
    <x v="15"/>
    <s v="Rättighetsnod"/>
    <x v="40"/>
    <x v="60"/>
    <s v="Läkemedel_Send E-recipe"/>
    <s v="Läkemedel_Send E-recipe_Send nutritions"/>
    <x v="88"/>
    <m/>
    <m/>
    <m/>
    <s v="EXP Läkemedel"/>
    <x v="1"/>
    <s v=""/>
    <m/>
    <m/>
  </r>
  <r>
    <x v="3"/>
    <x v="15"/>
    <s v="Rättighetsnod"/>
    <x v="40"/>
    <x v="60"/>
    <s v="Läkemedel_Send E-recipe"/>
    <s v="Läkemedel_Send E-recipe_Send nutritions"/>
    <x v="88"/>
    <m/>
    <m/>
    <m/>
    <s v="EXP Läkemedel"/>
    <x v="1"/>
    <s v=""/>
    <m/>
    <m/>
  </r>
  <r>
    <x v="21"/>
    <x v="15"/>
    <s v="Rättighetsnod"/>
    <x v="40"/>
    <x v="60"/>
    <s v="Läkemedel_Send E-recipe"/>
    <s v="Läkemedel_Send E-recipe_Send nutritions"/>
    <x v="88"/>
    <m/>
    <m/>
    <m/>
    <s v="EXP Läkemedel"/>
    <x v="1"/>
    <s v=""/>
    <m/>
    <m/>
  </r>
  <r>
    <x v="8"/>
    <x v="15"/>
    <s v="Rättighetsnod"/>
    <x v="40"/>
    <x v="60"/>
    <s v="Läkemedel_Send E-recipe"/>
    <s v="Läkemedel_Send E-recipe_Send nutritions"/>
    <x v="88"/>
    <m/>
    <m/>
    <m/>
    <s v="EXP Läkemedel"/>
    <x v="1"/>
    <s v=""/>
    <m/>
    <m/>
  </r>
  <r>
    <x v="0"/>
    <x v="15"/>
    <s v="Rättighetsnod"/>
    <x v="42"/>
    <x v="63"/>
    <s v="Läkemedel_Verbal prescription"/>
    <s v="Läkemedel_Verbal prescription_Register verbal prescription"/>
    <x v="92"/>
    <m/>
    <m/>
    <m/>
    <s v="EXP Läkemedel"/>
    <x v="1"/>
    <s v=""/>
    <m/>
    <m/>
  </r>
  <r>
    <x v="14"/>
    <x v="15"/>
    <s v="Rättighetsnod"/>
    <x v="42"/>
    <x v="63"/>
    <s v="Läkemedel_Verbal prescription"/>
    <s v="Läkemedel_Verbal prescription_Register verbal prescription"/>
    <x v="92"/>
    <m/>
    <m/>
    <m/>
    <s v="EXP Läkemedel"/>
    <x v="1"/>
    <s v=""/>
    <m/>
    <m/>
  </r>
  <r>
    <x v="13"/>
    <x v="15"/>
    <s v="Rättighetsnod"/>
    <x v="42"/>
    <x v="63"/>
    <s v="Läkemedel_Verbal prescription"/>
    <s v="Läkemedel_Verbal prescription_Register verbal prescription"/>
    <x v="92"/>
    <m/>
    <m/>
    <m/>
    <s v="EXP Läkemedel"/>
    <x v="1"/>
    <s v=""/>
    <m/>
    <m/>
  </r>
  <r>
    <x v="20"/>
    <x v="15"/>
    <s v="Rättighetsnod"/>
    <x v="42"/>
    <x v="63"/>
    <s v="Läkemedel_Verbal prescription"/>
    <s v="Läkemedel_Verbal prescription_Register verbal prescription"/>
    <x v="92"/>
    <m/>
    <m/>
    <m/>
    <s v="EXP Läkemedel"/>
    <x v="1"/>
    <s v=""/>
    <m/>
    <m/>
  </r>
  <r>
    <x v="18"/>
    <x v="15"/>
    <s v="Rättighetsnod"/>
    <x v="42"/>
    <x v="63"/>
    <s v="Läkemedel_Verbal prescription"/>
    <s v="Läkemedel_Verbal prescription_Register verbal prescription"/>
    <x v="92"/>
    <m/>
    <m/>
    <m/>
    <s v="EXP Läkemedel"/>
    <x v="1"/>
    <s v=""/>
    <m/>
    <m/>
  </r>
  <r>
    <x v="17"/>
    <x v="15"/>
    <s v="Rättighetsnod"/>
    <x v="42"/>
    <x v="63"/>
    <s v="Läkemedel_Verbal prescription"/>
    <s v="Läkemedel_Verbal prescription_Register verbal prescription"/>
    <x v="92"/>
    <m/>
    <m/>
    <m/>
    <s v="EXP Läkemedel"/>
    <x v="1"/>
    <s v=""/>
    <m/>
    <m/>
  </r>
  <r>
    <x v="12"/>
    <x v="15"/>
    <s v="Rättighetsnod"/>
    <x v="42"/>
    <x v="63"/>
    <s v="Läkemedel_Verbal prescription"/>
    <s v="Läkemedel_Verbal prescription_Register verbal prescription"/>
    <x v="92"/>
    <m/>
    <m/>
    <m/>
    <s v="EXP Läkemedel"/>
    <x v="1"/>
    <s v=""/>
    <m/>
    <m/>
  </r>
  <r>
    <x v="6"/>
    <x v="15"/>
    <s v="Rättighetsnod"/>
    <x v="42"/>
    <x v="63"/>
    <s v="Läkemedel_Verbal prescription"/>
    <s v="Läkemedel_Verbal prescription_Register verbal prescription"/>
    <x v="92"/>
    <m/>
    <m/>
    <m/>
    <s v="EXP Läkemedel"/>
    <x v="1"/>
    <s v=""/>
    <m/>
    <m/>
  </r>
  <r>
    <x v="10"/>
    <x v="15"/>
    <s v="Rättighetsnod"/>
    <x v="42"/>
    <x v="63"/>
    <s v="Läkemedel_Verbal prescription"/>
    <s v="Läkemedel_Verbal prescription_Register verbal prescription"/>
    <x v="92"/>
    <m/>
    <m/>
    <m/>
    <s v="EXP Läkemedel"/>
    <x v="1"/>
    <s v=""/>
    <m/>
    <m/>
  </r>
  <r>
    <x v="7"/>
    <x v="15"/>
    <s v="Rättighetsnod"/>
    <x v="42"/>
    <x v="63"/>
    <s v="Läkemedel_Verbal prescription"/>
    <s v="Läkemedel_Verbal prescription_Register verbal prescription"/>
    <x v="92"/>
    <m/>
    <m/>
    <m/>
    <s v="EXP Läkemedel"/>
    <x v="1"/>
    <s v=""/>
    <m/>
    <m/>
  </r>
  <r>
    <x v="4"/>
    <x v="15"/>
    <s v="Rättighetsnod"/>
    <x v="42"/>
    <x v="63"/>
    <s v="Läkemedel_Verbal prescription"/>
    <s v="Läkemedel_Verbal prescription_Register verbal prescription"/>
    <x v="92"/>
    <m/>
    <m/>
    <m/>
    <s v="EXP Läkemedel"/>
    <x v="1"/>
    <s v=""/>
    <m/>
    <m/>
  </r>
  <r>
    <x v="3"/>
    <x v="15"/>
    <s v="Rättighetsnod"/>
    <x v="42"/>
    <x v="63"/>
    <s v="Läkemedel_Verbal prescription"/>
    <s v="Läkemedel_Verbal prescription_Register verbal prescription"/>
    <x v="92"/>
    <m/>
    <m/>
    <m/>
    <s v="EXP Läkemedel"/>
    <x v="1"/>
    <s v=""/>
    <m/>
    <m/>
  </r>
  <r>
    <x v="21"/>
    <x v="15"/>
    <s v="Rättighetsnod"/>
    <x v="42"/>
    <x v="63"/>
    <s v="Läkemedel_Verbal prescription"/>
    <s v="Läkemedel_Verbal prescription_Register verbal prescription"/>
    <x v="92"/>
    <m/>
    <m/>
    <m/>
    <s v="EXP Läkemedel"/>
    <x v="1"/>
    <s v=""/>
    <m/>
    <m/>
  </r>
  <r>
    <x v="8"/>
    <x v="15"/>
    <s v="Rättighetsnod"/>
    <x v="42"/>
    <x v="63"/>
    <s v="Läkemedel_Verbal prescription"/>
    <s v="Läkemedel_Verbal prescription_Register verbal prescription"/>
    <x v="92"/>
    <m/>
    <m/>
    <m/>
    <s v="EXP Läkemedel"/>
    <x v="1"/>
    <s v=""/>
    <m/>
    <m/>
  </r>
  <r>
    <x v="5"/>
    <x v="15"/>
    <s v="Rättighetsnod"/>
    <x v="42"/>
    <x v="63"/>
    <s v="Läkemedel_Verbal prescription"/>
    <s v="Läkemedel_Verbal prescription_Register verbal prescription"/>
    <x v="92"/>
    <m/>
    <m/>
    <m/>
    <s v="EXP Läkemedel"/>
    <x v="1"/>
    <s v=""/>
    <m/>
    <m/>
  </r>
  <r>
    <x v="14"/>
    <x v="15"/>
    <s v="Rättighetsnod"/>
    <x v="4"/>
    <x v="41"/>
    <s v="Läkemedel_View"/>
    <s v="Läkemedel_View_Open Medication"/>
    <x v="61"/>
    <m/>
    <m/>
    <m/>
    <s v="EXP Läkemedel"/>
    <x v="1"/>
    <s v=""/>
    <m/>
    <m/>
  </r>
  <r>
    <x v="18"/>
    <x v="15"/>
    <s v="Rättighetsnod"/>
    <x v="4"/>
    <x v="41"/>
    <s v="Läkemedel_View"/>
    <s v="Läkemedel_View_Open Medication"/>
    <x v="61"/>
    <m/>
    <m/>
    <m/>
    <s v="EXP Läkemedel"/>
    <x v="1"/>
    <s v=""/>
    <m/>
    <m/>
  </r>
  <r>
    <x v="4"/>
    <x v="15"/>
    <s v="Rättighetsnod"/>
    <x v="4"/>
    <x v="41"/>
    <s v="Läkemedel_View"/>
    <s v="Läkemedel_View_Open Medication"/>
    <x v="61"/>
    <m/>
    <m/>
    <m/>
    <s v="EXP Läkemedel"/>
    <x v="1"/>
    <s v=""/>
    <m/>
    <m/>
  </r>
  <r>
    <x v="14"/>
    <x v="15"/>
    <s v="Funktionskloss"/>
    <x v="4"/>
    <x v="42"/>
    <s v="Läkemedel_View"/>
    <s v="Läkemedel_View_Open planned occasion for unit"/>
    <x v="62"/>
    <m/>
    <m/>
    <m/>
    <s v="EXP Läkemedel"/>
    <x v="1"/>
    <s v=""/>
    <m/>
    <m/>
  </r>
  <r>
    <x v="13"/>
    <x v="15"/>
    <s v="Funktionskloss"/>
    <x v="4"/>
    <x v="42"/>
    <s v="Läkemedel_View"/>
    <s v="Läkemedel_View_Open planned occasion for unit"/>
    <x v="62"/>
    <m/>
    <m/>
    <m/>
    <s v="EXP Läkemedel"/>
    <x v="1"/>
    <s v=""/>
    <m/>
    <m/>
  </r>
  <r>
    <x v="20"/>
    <x v="15"/>
    <s v="Funktionskloss"/>
    <x v="4"/>
    <x v="42"/>
    <s v="Läkemedel_View"/>
    <s v="Läkemedel_View_Open planned occasion for unit"/>
    <x v="62"/>
    <m/>
    <m/>
    <m/>
    <s v="EXP Läkemedel"/>
    <x v="1"/>
    <s v=""/>
    <m/>
    <m/>
  </r>
  <r>
    <x v="18"/>
    <x v="15"/>
    <s v="Funktionskloss"/>
    <x v="4"/>
    <x v="42"/>
    <s v="Läkemedel_View"/>
    <s v="Läkemedel_View_Open planned occasion for unit"/>
    <x v="62"/>
    <m/>
    <m/>
    <m/>
    <s v="EXP Läkemedel"/>
    <x v="1"/>
    <s v=""/>
    <m/>
    <m/>
  </r>
  <r>
    <x v="17"/>
    <x v="15"/>
    <s v="Funktionskloss"/>
    <x v="4"/>
    <x v="42"/>
    <s v="Läkemedel_View"/>
    <s v="Läkemedel_View_Open planned occasion for unit"/>
    <x v="62"/>
    <m/>
    <m/>
    <m/>
    <s v="EXP Läkemedel"/>
    <x v="1"/>
    <s v=""/>
    <m/>
    <m/>
  </r>
  <r>
    <x v="12"/>
    <x v="15"/>
    <s v="Funktionskloss"/>
    <x v="4"/>
    <x v="42"/>
    <s v="Läkemedel_View"/>
    <s v="Läkemedel_View_Open planned occasion for unit"/>
    <x v="62"/>
    <m/>
    <m/>
    <m/>
    <s v="EXP Läkemedel"/>
    <x v="1"/>
    <s v=""/>
    <m/>
    <m/>
  </r>
  <r>
    <x v="21"/>
    <x v="15"/>
    <s v="Funktionskloss"/>
    <x v="4"/>
    <x v="42"/>
    <s v="Läkemedel_View"/>
    <s v="Läkemedel_View_Open planned occasion for unit"/>
    <x v="62"/>
    <m/>
    <m/>
    <m/>
    <s v="EXP Läkemedel"/>
    <x v="1"/>
    <s v=""/>
    <m/>
    <m/>
  </r>
  <r>
    <x v="14"/>
    <x v="15"/>
    <s v="Rättighetsnod"/>
    <x v="4"/>
    <x v="39"/>
    <s v="Läkemedel_View"/>
    <s v="Läkemedel_View_open sent e-recipe over view"/>
    <x v="59"/>
    <m/>
    <m/>
    <m/>
    <s v="EXP Läkemedel"/>
    <x v="1"/>
    <s v=""/>
    <m/>
    <m/>
  </r>
  <r>
    <x v="18"/>
    <x v="15"/>
    <s v="Rättighetsnod"/>
    <x v="4"/>
    <x v="39"/>
    <s v="Läkemedel_View"/>
    <s v="Läkemedel_View_open sent e-recipe over view"/>
    <x v="59"/>
    <m/>
    <m/>
    <m/>
    <s v="EXP Läkemedel"/>
    <x v="1"/>
    <s v=""/>
    <m/>
    <m/>
  </r>
  <r>
    <x v="12"/>
    <x v="15"/>
    <s v="Rättighetsnod"/>
    <x v="4"/>
    <x v="39"/>
    <s v="Läkemedel_View"/>
    <s v="Läkemedel_View_open sent e-recipe over view"/>
    <x v="59"/>
    <m/>
    <m/>
    <m/>
    <s v="EXP Läkemedel"/>
    <x v="1"/>
    <s v=""/>
    <m/>
    <m/>
  </r>
  <r>
    <x v="7"/>
    <x v="15"/>
    <s v="Rättighetsnod"/>
    <x v="4"/>
    <x v="39"/>
    <s v="Läkemedel_View"/>
    <s v="Läkemedel_View_open sent e-recipe over view"/>
    <x v="59"/>
    <m/>
    <m/>
    <m/>
    <s v="EXP Läkemedel"/>
    <x v="1"/>
    <s v=""/>
    <m/>
    <m/>
  </r>
  <r>
    <x v="3"/>
    <x v="15"/>
    <s v="Rättighetsnod"/>
    <x v="4"/>
    <x v="39"/>
    <s v="Läkemedel_View"/>
    <s v="Läkemedel_View_open sent e-recipe over view"/>
    <x v="59"/>
    <m/>
    <m/>
    <m/>
    <s v="EXP Läkemedel"/>
    <x v="1"/>
    <s v=""/>
    <m/>
    <m/>
  </r>
  <r>
    <x v="21"/>
    <x v="15"/>
    <s v="Rättighetsnod"/>
    <x v="4"/>
    <x v="39"/>
    <s v="Läkemedel_View"/>
    <s v="Läkemedel_View_open sent e-recipe over view"/>
    <x v="59"/>
    <m/>
    <m/>
    <m/>
    <s v="EXP Läkemedel"/>
    <x v="1"/>
    <s v=""/>
    <m/>
    <m/>
  </r>
  <r>
    <x v="5"/>
    <x v="15"/>
    <s v="Rättighetsnod"/>
    <x v="4"/>
    <x v="39"/>
    <s v="Läkemedel_View"/>
    <s v="Läkemedel_View_open sent e-recipe over view"/>
    <x v="59"/>
    <m/>
    <m/>
    <m/>
    <s v="EXP Läkemedel"/>
    <x v="1"/>
    <s v=""/>
    <m/>
    <m/>
  </r>
  <r>
    <x v="14"/>
    <x v="15"/>
    <s v="Funktionskloss"/>
    <x v="4"/>
    <x v="65"/>
    <s v="Läkemedel_View"/>
    <s v="Läkemedel_View_Open Unit time and medicine cabinet administration"/>
    <x v="94"/>
    <m/>
    <m/>
    <m/>
    <s v="EXP Läkemedel"/>
    <x v="1"/>
    <s v=""/>
    <m/>
    <m/>
  </r>
  <r>
    <x v="13"/>
    <x v="15"/>
    <s v="Funktionskloss"/>
    <x v="4"/>
    <x v="65"/>
    <s v="Läkemedel_View"/>
    <s v="Läkemedel_View_Open Unit time and medicine cabinet administration"/>
    <x v="94"/>
    <m/>
    <m/>
    <m/>
    <s v="EXP Läkemedel"/>
    <x v="1"/>
    <s v=""/>
    <m/>
    <m/>
  </r>
  <r>
    <x v="20"/>
    <x v="15"/>
    <s v="Funktionskloss"/>
    <x v="4"/>
    <x v="65"/>
    <s v="Läkemedel_View"/>
    <s v="Läkemedel_View_Open Unit time and medicine cabinet administration"/>
    <x v="94"/>
    <m/>
    <m/>
    <m/>
    <s v="EXP Läkemedel"/>
    <x v="1"/>
    <s v=""/>
    <m/>
    <m/>
  </r>
  <r>
    <x v="18"/>
    <x v="15"/>
    <s v="Funktionskloss"/>
    <x v="4"/>
    <x v="65"/>
    <s v="Läkemedel_View"/>
    <s v="Läkemedel_View_Open Unit time and medicine cabinet administration"/>
    <x v="94"/>
    <m/>
    <m/>
    <m/>
    <s v="EXP Läkemedel"/>
    <x v="1"/>
    <s v=""/>
    <m/>
    <m/>
  </r>
  <r>
    <x v="17"/>
    <x v="15"/>
    <s v="Funktionskloss"/>
    <x v="4"/>
    <x v="65"/>
    <s v="Läkemedel_View"/>
    <s v="Läkemedel_View_Open Unit time and medicine cabinet administration"/>
    <x v="94"/>
    <m/>
    <m/>
    <m/>
    <s v="EXP Läkemedel"/>
    <x v="1"/>
    <s v=""/>
    <m/>
    <m/>
  </r>
  <r>
    <x v="12"/>
    <x v="15"/>
    <s v="Funktionskloss"/>
    <x v="4"/>
    <x v="65"/>
    <s v="Läkemedel_View"/>
    <s v="Läkemedel_View_Open Unit time and medicine cabinet administration"/>
    <x v="94"/>
    <m/>
    <m/>
    <m/>
    <s v="EXP Läkemedel"/>
    <x v="1"/>
    <s v=""/>
    <m/>
    <m/>
  </r>
  <r>
    <x v="6"/>
    <x v="15"/>
    <s v="Funktionskloss"/>
    <x v="4"/>
    <x v="65"/>
    <s v="Läkemedel_View"/>
    <s v="Läkemedel_View_Open Unit time and medicine cabinet administration"/>
    <x v="94"/>
    <m/>
    <m/>
    <m/>
    <s v="EXP Läkemedel"/>
    <x v="1"/>
    <s v=""/>
    <m/>
    <m/>
  </r>
  <r>
    <x v="10"/>
    <x v="15"/>
    <s v="Funktionskloss"/>
    <x v="4"/>
    <x v="65"/>
    <s v="Läkemedel_View"/>
    <s v="Läkemedel_View_Open Unit time and medicine cabinet administration"/>
    <x v="94"/>
    <m/>
    <m/>
    <m/>
    <s v="EXP Läkemedel"/>
    <x v="1"/>
    <s v=""/>
    <m/>
    <m/>
  </r>
  <r>
    <x v="7"/>
    <x v="15"/>
    <s v="Funktionskloss"/>
    <x v="4"/>
    <x v="65"/>
    <s v="Läkemedel_View"/>
    <s v="Läkemedel_View_Open Unit time and medicine cabinet administration"/>
    <x v="94"/>
    <m/>
    <m/>
    <m/>
    <s v="EXP Läkemedel"/>
    <x v="1"/>
    <s v=""/>
    <m/>
    <m/>
  </r>
  <r>
    <x v="4"/>
    <x v="15"/>
    <s v="Funktionskloss"/>
    <x v="4"/>
    <x v="65"/>
    <s v="Läkemedel_View"/>
    <s v="Läkemedel_View_Open Unit time and medicine cabinet administration"/>
    <x v="94"/>
    <m/>
    <m/>
    <m/>
    <s v="EXP Läkemedel"/>
    <x v="1"/>
    <s v=""/>
    <m/>
    <m/>
  </r>
  <r>
    <x v="3"/>
    <x v="15"/>
    <s v="Funktionskloss"/>
    <x v="4"/>
    <x v="65"/>
    <s v="Läkemedel_View"/>
    <s v="Läkemedel_View_Open Unit time and medicine cabinet administration"/>
    <x v="94"/>
    <m/>
    <m/>
    <m/>
    <s v="EXP Läkemedel"/>
    <x v="1"/>
    <s v=""/>
    <m/>
    <m/>
  </r>
  <r>
    <x v="21"/>
    <x v="15"/>
    <s v="Funktionskloss"/>
    <x v="4"/>
    <x v="65"/>
    <s v="Läkemedel_View"/>
    <s v="Läkemedel_View_Open Unit time and medicine cabinet administration"/>
    <x v="94"/>
    <m/>
    <m/>
    <m/>
    <s v="EXP Läkemedel"/>
    <x v="1"/>
    <s v=""/>
    <m/>
    <m/>
  </r>
  <r>
    <x v="8"/>
    <x v="15"/>
    <s v="Funktionskloss"/>
    <x v="4"/>
    <x v="65"/>
    <s v="Läkemedel_View"/>
    <s v="Läkemedel_View_Open Unit time and medicine cabinet administration"/>
    <x v="94"/>
    <m/>
    <m/>
    <m/>
    <s v="EXP Läkemedel"/>
    <x v="1"/>
    <s v=""/>
    <m/>
    <m/>
  </r>
  <r>
    <x v="5"/>
    <x v="15"/>
    <s v="Funktionskloss"/>
    <x v="4"/>
    <x v="65"/>
    <s v="Läkemedel_View"/>
    <s v="Läkemedel_View_Open Unit time and medicine cabinet administration"/>
    <x v="94"/>
    <m/>
    <m/>
    <m/>
    <s v="EXP Läkemedel"/>
    <x v="1"/>
    <s v=""/>
    <m/>
    <m/>
  </r>
  <r>
    <x v="14"/>
    <x v="16"/>
    <s v="Rättighetsnod"/>
    <x v="44"/>
    <x v="67"/>
    <s v="Media Management_Create Media study"/>
    <s v="Media Management_Create Media study_Create"/>
    <x v="99"/>
    <m/>
    <m/>
    <m/>
    <s v="EXP Bildhantering och Multimedia"/>
    <x v="1"/>
    <s v=""/>
    <m/>
    <m/>
  </r>
  <r>
    <x v="18"/>
    <x v="16"/>
    <s v="Rättighetsnod"/>
    <x v="44"/>
    <x v="67"/>
    <s v="Media Management_Create Media study"/>
    <s v="Media Management_Create Media study_Create"/>
    <x v="99"/>
    <m/>
    <m/>
    <m/>
    <s v="EXP Bildhantering och Multimedia"/>
    <x v="1"/>
    <s v=""/>
    <m/>
    <m/>
  </r>
  <r>
    <x v="17"/>
    <x v="16"/>
    <s v="Rättighetsnod"/>
    <x v="44"/>
    <x v="67"/>
    <s v="Media Management_Create Media study"/>
    <s v="Media Management_Create Media study_Create"/>
    <x v="99"/>
    <m/>
    <m/>
    <m/>
    <s v="EXP Bildhantering och Multimedia"/>
    <x v="1"/>
    <s v=""/>
    <m/>
    <m/>
  </r>
  <r>
    <x v="12"/>
    <x v="16"/>
    <s v="Rättighetsnod"/>
    <x v="44"/>
    <x v="67"/>
    <s v="Media Management_Create Media study"/>
    <s v="Media Management_Create Media study_Create"/>
    <x v="99"/>
    <m/>
    <m/>
    <m/>
    <s v="EXP Bildhantering och Multimedia"/>
    <x v="1"/>
    <s v=""/>
    <m/>
    <m/>
  </r>
  <r>
    <x v="14"/>
    <x v="16"/>
    <s v="Rättighetsnod"/>
    <x v="45"/>
    <x v="68"/>
    <s v="Media Management_Media overview"/>
    <s v="Media Management_Media overview_Search"/>
    <x v="100"/>
    <m/>
    <m/>
    <m/>
    <s v="EXP Bildhantering och Multimedia"/>
    <x v="1"/>
    <s v=""/>
    <m/>
    <m/>
  </r>
  <r>
    <x v="18"/>
    <x v="16"/>
    <s v="Rättighetsnod"/>
    <x v="45"/>
    <x v="68"/>
    <s v="Media Management_Media overview"/>
    <s v="Media Management_Media overview_Search"/>
    <x v="100"/>
    <m/>
    <m/>
    <m/>
    <s v="EXP Bildhantering och Multimedia"/>
    <x v="1"/>
    <s v=""/>
    <m/>
    <m/>
  </r>
  <r>
    <x v="12"/>
    <x v="16"/>
    <s v="Rättighetsnod"/>
    <x v="45"/>
    <x v="68"/>
    <s v="Media Management_Media overview"/>
    <s v="Media Management_Media overview_Search"/>
    <x v="100"/>
    <m/>
    <m/>
    <m/>
    <s v="EXP Bildhantering och Multimedia"/>
    <x v="1"/>
    <s v=""/>
    <m/>
    <m/>
  </r>
  <r>
    <x v="4"/>
    <x v="16"/>
    <s v="Rättighetsnod"/>
    <x v="45"/>
    <x v="68"/>
    <s v="Media Management_Media overview"/>
    <s v="Media Management_Media overview_Search"/>
    <x v="100"/>
    <m/>
    <m/>
    <m/>
    <s v="EXP Bildhantering och Multimedia"/>
    <x v="1"/>
    <s v=""/>
    <m/>
    <m/>
  </r>
  <r>
    <x v="14"/>
    <x v="16"/>
    <s v="Rättighetsnod"/>
    <x v="46"/>
    <x v="3"/>
    <s v="Media Management_Media studies"/>
    <s v="Media Management_Media studies_Open"/>
    <x v="101"/>
    <m/>
    <m/>
    <m/>
    <s v="EXP Bildhantering och Multimedia"/>
    <x v="1"/>
    <s v=""/>
    <m/>
    <m/>
  </r>
  <r>
    <x v="18"/>
    <x v="16"/>
    <s v="Rättighetsnod"/>
    <x v="46"/>
    <x v="3"/>
    <s v="Media Management_Media studies"/>
    <s v="Media Management_Media studies_Open"/>
    <x v="101"/>
    <m/>
    <m/>
    <m/>
    <s v="EXP Bildhantering och Multimedia"/>
    <x v="1"/>
    <s v=""/>
    <m/>
    <m/>
  </r>
  <r>
    <x v="12"/>
    <x v="16"/>
    <s v="Rättighetsnod"/>
    <x v="46"/>
    <x v="3"/>
    <s v="Media Management_Media studies"/>
    <s v="Media Management_Media studies_Open"/>
    <x v="101"/>
    <m/>
    <m/>
    <m/>
    <s v="EXP Bildhantering och Multimedia"/>
    <x v="1"/>
    <s v=""/>
    <m/>
    <m/>
  </r>
  <r>
    <x v="4"/>
    <x v="16"/>
    <s v="Rättighetsnod"/>
    <x v="46"/>
    <x v="3"/>
    <s v="Media Management_Media studies"/>
    <s v="Media Management_Media studies_Open"/>
    <x v="101"/>
    <m/>
    <m/>
    <m/>
    <s v="EXP Bildhantering och Multimedia"/>
    <x v="1"/>
    <s v=""/>
    <m/>
    <m/>
  </r>
  <r>
    <x v="14"/>
    <x v="17"/>
    <s v="Rättighetsnod"/>
    <x v="48"/>
    <x v="69"/>
    <s v="Nova_access"/>
    <s v="Nova_access_advanced"/>
    <x v="103"/>
    <m/>
    <m/>
    <m/>
    <s v="EXP Vårddokumentation"/>
    <x v="1"/>
    <s v=""/>
    <m/>
    <m/>
  </r>
  <r>
    <x v="18"/>
    <x v="17"/>
    <s v="Rättighetsnod"/>
    <x v="48"/>
    <x v="69"/>
    <s v="Nova_access"/>
    <s v="Nova_access_advanced"/>
    <x v="103"/>
    <m/>
    <m/>
    <m/>
    <s v="EXP Vårddokumentation"/>
    <x v="1"/>
    <s v=""/>
    <m/>
    <m/>
  </r>
  <r>
    <x v="17"/>
    <x v="17"/>
    <s v="Rättighetsnod"/>
    <x v="48"/>
    <x v="69"/>
    <s v="Nova_access"/>
    <s v="Nova_access_advanced"/>
    <x v="103"/>
    <m/>
    <m/>
    <m/>
    <s v="EXP Vårddokumentation"/>
    <x v="1"/>
    <s v=""/>
    <m/>
    <m/>
  </r>
  <r>
    <x v="14"/>
    <x v="19"/>
    <s v="Rättighetsnod"/>
    <x v="48"/>
    <x v="0"/>
    <s v="Remiss_Access"/>
    <s v="Remiss_Access_Read"/>
    <x v="118"/>
    <m/>
    <m/>
    <m/>
    <s v="EXP Remisser, Resursplanering och Vårdadministration"/>
    <x v="1"/>
    <s v=""/>
    <m/>
    <m/>
  </r>
  <r>
    <x v="18"/>
    <x v="19"/>
    <s v="Rättighetsnod"/>
    <x v="48"/>
    <x v="0"/>
    <s v="Remiss_Access"/>
    <s v="Remiss_Access_Read"/>
    <x v="118"/>
    <m/>
    <m/>
    <m/>
    <s v="EXP Remisser, Resursplanering och Vårdadministration"/>
    <x v="1"/>
    <s v=""/>
    <m/>
    <m/>
  </r>
  <r>
    <x v="14"/>
    <x v="19"/>
    <s v="Rättighetsnod"/>
    <x v="56"/>
    <x v="85"/>
    <s v="Remiss_Answer"/>
    <s v="Remiss_Answer_Cancel"/>
    <x v="127"/>
    <m/>
    <m/>
    <m/>
    <s v="EXP Remisser, Resursplanering och Vårdadministration"/>
    <x v="1"/>
    <s v=""/>
    <m/>
    <m/>
  </r>
  <r>
    <x v="18"/>
    <x v="19"/>
    <s v="Rättighetsnod"/>
    <x v="56"/>
    <x v="85"/>
    <s v="Remiss_Answer"/>
    <s v="Remiss_Answer_Cancel"/>
    <x v="127"/>
    <m/>
    <m/>
    <m/>
    <s v="EXP Remisser, Resursplanering och Vårdadministration"/>
    <x v="1"/>
    <s v=""/>
    <m/>
    <m/>
  </r>
  <r>
    <x v="17"/>
    <x v="19"/>
    <s v="Rättighetsnod"/>
    <x v="56"/>
    <x v="85"/>
    <s v="Remiss_Answer"/>
    <s v="Remiss_Answer_Cancel"/>
    <x v="127"/>
    <m/>
    <m/>
    <m/>
    <s v="EXP Remisser, Resursplanering och Vårdadministration"/>
    <x v="1"/>
    <s v=""/>
    <m/>
    <m/>
  </r>
  <r>
    <x v="12"/>
    <x v="19"/>
    <s v="Rättighetsnod"/>
    <x v="56"/>
    <x v="85"/>
    <s v="Remiss_Answer"/>
    <s v="Remiss_Answer_Cancel"/>
    <x v="127"/>
    <m/>
    <m/>
    <m/>
    <s v="EXP Remisser, Resursplanering och Vårdadministration"/>
    <x v="1"/>
    <s v=""/>
    <m/>
    <m/>
  </r>
  <r>
    <x v="10"/>
    <x v="19"/>
    <s v="Rättighetsnod"/>
    <x v="56"/>
    <x v="85"/>
    <s v="Remiss_Answer"/>
    <s v="Remiss_Answer_Cancel"/>
    <x v="127"/>
    <m/>
    <m/>
    <m/>
    <s v="EXP Remisser, Resursplanering och Vårdadministration"/>
    <x v="1"/>
    <s v=""/>
    <m/>
    <m/>
  </r>
  <r>
    <x v="7"/>
    <x v="19"/>
    <s v="Rättighetsnod"/>
    <x v="56"/>
    <x v="85"/>
    <s v="Remiss_Answer"/>
    <s v="Remiss_Answer_Cancel"/>
    <x v="127"/>
    <m/>
    <m/>
    <m/>
    <s v="EXP Remisser, Resursplanering och Vårdadministration"/>
    <x v="1"/>
    <s v=""/>
    <m/>
    <m/>
  </r>
  <r>
    <x v="4"/>
    <x v="19"/>
    <s v="Rättighetsnod"/>
    <x v="56"/>
    <x v="85"/>
    <s v="Remiss_Answer"/>
    <s v="Remiss_Answer_Cancel"/>
    <x v="127"/>
    <m/>
    <m/>
    <m/>
    <s v="EXP Remisser, Resursplanering och Vårdadministration"/>
    <x v="1"/>
    <s v=""/>
    <m/>
    <m/>
  </r>
  <r>
    <x v="3"/>
    <x v="19"/>
    <s v="Rättighetsnod"/>
    <x v="56"/>
    <x v="85"/>
    <s v="Remiss_Answer"/>
    <s v="Remiss_Answer_Cancel"/>
    <x v="127"/>
    <m/>
    <m/>
    <m/>
    <s v="EXP Remisser, Resursplanering och Vårdadministration"/>
    <x v="1"/>
    <s v=""/>
    <m/>
    <m/>
  </r>
  <r>
    <x v="21"/>
    <x v="19"/>
    <s v="Rättighetsnod"/>
    <x v="56"/>
    <x v="85"/>
    <s v="Remiss_Answer"/>
    <s v="Remiss_Answer_Cancel"/>
    <x v="127"/>
    <m/>
    <m/>
    <m/>
    <s v="EXP Remisser, Resursplanering och Vårdadministration"/>
    <x v="1"/>
    <s v=""/>
    <m/>
    <m/>
  </r>
  <r>
    <x v="8"/>
    <x v="19"/>
    <s v="Rättighetsnod"/>
    <x v="56"/>
    <x v="85"/>
    <s v="Remiss_Answer"/>
    <s v="Remiss_Answer_Cancel"/>
    <x v="127"/>
    <m/>
    <m/>
    <m/>
    <s v="EXP Remisser, Resursplanering och Vårdadministration"/>
    <x v="1"/>
    <s v=""/>
    <m/>
    <m/>
  </r>
  <r>
    <x v="5"/>
    <x v="19"/>
    <s v="Rättighetsnod"/>
    <x v="56"/>
    <x v="85"/>
    <s v="Remiss_Answer"/>
    <s v="Remiss_Answer_Cancel"/>
    <x v="127"/>
    <m/>
    <m/>
    <m/>
    <s v="EXP Remisser, Resursplanering och Vårdadministration"/>
    <x v="1"/>
    <s v=""/>
    <m/>
    <m/>
  </r>
  <r>
    <x v="14"/>
    <x v="19"/>
    <s v="Rättighetsnod"/>
    <x v="56"/>
    <x v="86"/>
    <s v="Remiss_Answer"/>
    <s v="Remiss_Answer_ReadyToSign"/>
    <x v="130"/>
    <m/>
    <m/>
    <m/>
    <s v="EXP Remisser, Resursplanering och Vårdadministration"/>
    <x v="1"/>
    <s v=""/>
    <m/>
    <m/>
  </r>
  <r>
    <x v="18"/>
    <x v="19"/>
    <s v="Rättighetsnod"/>
    <x v="56"/>
    <x v="86"/>
    <s v="Remiss_Answer"/>
    <s v="Remiss_Answer_ReadyToSign"/>
    <x v="130"/>
    <m/>
    <m/>
    <m/>
    <s v="EXP Remisser, Resursplanering och Vårdadministration"/>
    <x v="1"/>
    <s v=""/>
    <m/>
    <m/>
  </r>
  <r>
    <x v="17"/>
    <x v="19"/>
    <s v="Rättighetsnod"/>
    <x v="56"/>
    <x v="86"/>
    <s v="Remiss_Answer"/>
    <s v="Remiss_Answer_ReadyToSign"/>
    <x v="130"/>
    <m/>
    <m/>
    <m/>
    <s v="EXP Remisser, Resursplanering och Vårdadministration"/>
    <x v="1"/>
    <s v=""/>
    <m/>
    <m/>
  </r>
  <r>
    <x v="12"/>
    <x v="19"/>
    <s v="Rättighetsnod"/>
    <x v="56"/>
    <x v="86"/>
    <s v="Remiss_Answer"/>
    <s v="Remiss_Answer_ReadyToSign"/>
    <x v="130"/>
    <m/>
    <m/>
    <m/>
    <s v="EXP Remisser, Resursplanering och Vårdadministration"/>
    <x v="1"/>
    <s v=""/>
    <m/>
    <m/>
  </r>
  <r>
    <x v="7"/>
    <x v="19"/>
    <s v="Rättighetsnod"/>
    <x v="56"/>
    <x v="86"/>
    <s v="Remiss_Answer"/>
    <s v="Remiss_Answer_ReadyToSign"/>
    <x v="130"/>
    <m/>
    <m/>
    <m/>
    <s v="EXP Remisser, Resursplanering och Vårdadministration"/>
    <x v="1"/>
    <s v=""/>
    <m/>
    <m/>
  </r>
  <r>
    <x v="4"/>
    <x v="19"/>
    <s v="Rättighetsnod"/>
    <x v="56"/>
    <x v="86"/>
    <s v="Remiss_Answer"/>
    <s v="Remiss_Answer_ReadyToSign"/>
    <x v="130"/>
    <m/>
    <m/>
    <m/>
    <s v="EXP Remisser, Resursplanering och Vårdadministration"/>
    <x v="1"/>
    <s v=""/>
    <m/>
    <m/>
  </r>
  <r>
    <x v="14"/>
    <x v="19"/>
    <s v="Rättighetsnod"/>
    <x v="56"/>
    <x v="83"/>
    <s v="Remiss_Answer"/>
    <s v="Remiss_Answer_SendUnsigned"/>
    <x v="123"/>
    <m/>
    <m/>
    <m/>
    <s v="EXP Remisser, Resursplanering och Vårdadministration"/>
    <x v="1"/>
    <s v=""/>
    <m/>
    <m/>
  </r>
  <r>
    <x v="18"/>
    <x v="19"/>
    <s v="Rättighetsnod"/>
    <x v="56"/>
    <x v="83"/>
    <s v="Remiss_Answer"/>
    <s v="Remiss_Answer_SendUnsigned"/>
    <x v="123"/>
    <m/>
    <m/>
    <m/>
    <s v="EXP Remisser, Resursplanering och Vårdadministration"/>
    <x v="1"/>
    <s v=""/>
    <m/>
    <m/>
  </r>
  <r>
    <x v="17"/>
    <x v="19"/>
    <s v="Rättighetsnod"/>
    <x v="56"/>
    <x v="83"/>
    <s v="Remiss_Answer"/>
    <s v="Remiss_Answer_SendUnsigned"/>
    <x v="123"/>
    <m/>
    <m/>
    <m/>
    <s v="EXP Remisser, Resursplanering och Vårdadministration"/>
    <x v="1"/>
    <s v=""/>
    <m/>
    <m/>
  </r>
  <r>
    <x v="12"/>
    <x v="19"/>
    <s v="Rättighetsnod"/>
    <x v="56"/>
    <x v="83"/>
    <s v="Remiss_Answer"/>
    <s v="Remiss_Answer_SendUnsigned"/>
    <x v="123"/>
    <m/>
    <m/>
    <m/>
    <s v="EXP Remisser, Resursplanering och Vårdadministration"/>
    <x v="1"/>
    <s v=""/>
    <m/>
    <m/>
  </r>
  <r>
    <x v="7"/>
    <x v="19"/>
    <s v="Rättighetsnod"/>
    <x v="56"/>
    <x v="83"/>
    <s v="Remiss_Answer"/>
    <s v="Remiss_Answer_SendUnsigned"/>
    <x v="123"/>
    <m/>
    <m/>
    <m/>
    <s v="EXP Remisser, Resursplanering och Vårdadministration"/>
    <x v="1"/>
    <s v=""/>
    <m/>
    <m/>
  </r>
  <r>
    <x v="4"/>
    <x v="19"/>
    <s v="Rättighetsnod"/>
    <x v="56"/>
    <x v="83"/>
    <s v="Remiss_Answer"/>
    <s v="Remiss_Answer_SendUnsigned"/>
    <x v="123"/>
    <m/>
    <m/>
    <m/>
    <s v="EXP Remisser, Resursplanering och Vårdadministration"/>
    <x v="1"/>
    <s v=""/>
    <m/>
    <m/>
  </r>
  <r>
    <x v="14"/>
    <x v="19"/>
    <s v="Rättighetsnod"/>
    <x v="56"/>
    <x v="81"/>
    <s v="Remiss_Answer"/>
    <s v="Remiss_Answer_SignAnswer"/>
    <x v="121"/>
    <m/>
    <m/>
    <m/>
    <s v="EXP Remisser, Resursplanering och Vårdadministration"/>
    <x v="1"/>
    <s v=""/>
    <m/>
    <m/>
  </r>
  <r>
    <x v="13"/>
    <x v="19"/>
    <s v="Rättighetsnod"/>
    <x v="56"/>
    <x v="81"/>
    <s v="Remiss_Answer"/>
    <s v="Remiss_Answer_SignAnswer"/>
    <x v="121"/>
    <m/>
    <m/>
    <m/>
    <s v="EXP Remisser, Resursplanering och Vårdadministration"/>
    <x v="1"/>
    <s v=""/>
    <m/>
    <m/>
  </r>
  <r>
    <x v="20"/>
    <x v="19"/>
    <s v="Rättighetsnod"/>
    <x v="56"/>
    <x v="81"/>
    <s v="Remiss_Answer"/>
    <s v="Remiss_Answer_SignAnswer"/>
    <x v="121"/>
    <m/>
    <m/>
    <m/>
    <s v="EXP Remisser, Resursplanering och Vårdadministration"/>
    <x v="1"/>
    <s v=""/>
    <m/>
    <m/>
  </r>
  <r>
    <x v="18"/>
    <x v="19"/>
    <s v="Rättighetsnod"/>
    <x v="56"/>
    <x v="81"/>
    <s v="Remiss_Answer"/>
    <s v="Remiss_Answer_SignAnswer"/>
    <x v="121"/>
    <m/>
    <m/>
    <m/>
    <s v="EXP Remisser, Resursplanering och Vårdadministration"/>
    <x v="1"/>
    <s v=""/>
    <m/>
    <m/>
  </r>
  <r>
    <x v="17"/>
    <x v="19"/>
    <s v="Rättighetsnod"/>
    <x v="56"/>
    <x v="81"/>
    <s v="Remiss_Answer"/>
    <s v="Remiss_Answer_SignAnswer"/>
    <x v="121"/>
    <m/>
    <m/>
    <m/>
    <s v="EXP Remisser, Resursplanering och Vårdadministration"/>
    <x v="1"/>
    <s v=""/>
    <m/>
    <m/>
  </r>
  <r>
    <x v="12"/>
    <x v="19"/>
    <s v="Rättighetsnod"/>
    <x v="56"/>
    <x v="81"/>
    <s v="Remiss_Answer"/>
    <s v="Remiss_Answer_SignAnswer"/>
    <x v="121"/>
    <m/>
    <m/>
    <m/>
    <s v="EXP Remisser, Resursplanering och Vårdadministration"/>
    <x v="1"/>
    <s v=""/>
    <m/>
    <m/>
  </r>
  <r>
    <x v="10"/>
    <x v="19"/>
    <s v="Rättighetsnod"/>
    <x v="56"/>
    <x v="81"/>
    <s v="Remiss_Answer"/>
    <s v="Remiss_Answer_SignAnswer"/>
    <x v="121"/>
    <m/>
    <m/>
    <m/>
    <s v="EXP Remisser, Resursplanering och Vårdadministration"/>
    <x v="1"/>
    <s v=""/>
    <m/>
    <m/>
  </r>
  <r>
    <x v="7"/>
    <x v="19"/>
    <s v="Rättighetsnod"/>
    <x v="56"/>
    <x v="81"/>
    <s v="Remiss_Answer"/>
    <s v="Remiss_Answer_SignAnswer"/>
    <x v="121"/>
    <m/>
    <m/>
    <m/>
    <s v="EXP Remisser, Resursplanering och Vårdadministration"/>
    <x v="1"/>
    <s v=""/>
    <m/>
    <m/>
  </r>
  <r>
    <x v="4"/>
    <x v="19"/>
    <s v="Rättighetsnod"/>
    <x v="56"/>
    <x v="81"/>
    <s v="Remiss_Answer"/>
    <s v="Remiss_Answer_SignAnswer"/>
    <x v="121"/>
    <m/>
    <m/>
    <m/>
    <s v="EXP Remisser, Resursplanering och Vårdadministration"/>
    <x v="1"/>
    <s v=""/>
    <m/>
    <m/>
  </r>
  <r>
    <x v="8"/>
    <x v="19"/>
    <s v="Rättighetsnod"/>
    <x v="56"/>
    <x v="81"/>
    <s v="Remiss_Answer"/>
    <s v="Remiss_Answer_SignAnswer"/>
    <x v="121"/>
    <m/>
    <m/>
    <m/>
    <s v="EXP Remisser, Resursplanering och Vårdadministration"/>
    <x v="1"/>
    <s v=""/>
    <m/>
    <m/>
  </r>
  <r>
    <x v="14"/>
    <x v="19"/>
    <s v="Rättighetsnod"/>
    <x v="53"/>
    <x v="72"/>
    <s v="Remiss_Assessment"/>
    <s v="Remiss_Assessment_Accept"/>
    <x v="111"/>
    <m/>
    <m/>
    <m/>
    <s v="EXP Remisser, Resursplanering och Vårdadministration"/>
    <x v="1"/>
    <s v=""/>
    <m/>
    <m/>
  </r>
  <r>
    <x v="18"/>
    <x v="19"/>
    <s v="Rättighetsnod"/>
    <x v="53"/>
    <x v="72"/>
    <s v="Remiss_Assessment"/>
    <s v="Remiss_Assessment_Accept"/>
    <x v="111"/>
    <m/>
    <m/>
    <m/>
    <s v="EXP Remisser, Resursplanering och Vårdadministration"/>
    <x v="1"/>
    <s v=""/>
    <m/>
    <m/>
  </r>
  <r>
    <x v="17"/>
    <x v="19"/>
    <s v="Rättighetsnod"/>
    <x v="53"/>
    <x v="72"/>
    <s v="Remiss_Assessment"/>
    <s v="Remiss_Assessment_Accept"/>
    <x v="111"/>
    <m/>
    <m/>
    <m/>
    <s v="EXP Remisser, Resursplanering och Vårdadministration"/>
    <x v="1"/>
    <s v=""/>
    <m/>
    <m/>
  </r>
  <r>
    <x v="12"/>
    <x v="19"/>
    <s v="Rättighetsnod"/>
    <x v="53"/>
    <x v="72"/>
    <s v="Remiss_Assessment"/>
    <s v="Remiss_Assessment_Accept"/>
    <x v="111"/>
    <m/>
    <m/>
    <m/>
    <s v="EXP Remisser, Resursplanering och Vårdadministration"/>
    <x v="1"/>
    <s v=""/>
    <m/>
    <m/>
  </r>
  <r>
    <x v="10"/>
    <x v="19"/>
    <s v="Rättighetsnod"/>
    <x v="53"/>
    <x v="72"/>
    <s v="Remiss_Assessment"/>
    <s v="Remiss_Assessment_Accept"/>
    <x v="111"/>
    <m/>
    <m/>
    <m/>
    <s v="EXP Remisser, Resursplanering och Vårdadministration"/>
    <x v="1"/>
    <s v=""/>
    <m/>
    <m/>
  </r>
  <r>
    <x v="7"/>
    <x v="19"/>
    <s v="Rättighetsnod"/>
    <x v="53"/>
    <x v="72"/>
    <s v="Remiss_Assessment"/>
    <s v="Remiss_Assessment_Accept"/>
    <x v="111"/>
    <m/>
    <m/>
    <m/>
    <s v="EXP Remisser, Resursplanering och Vårdadministration"/>
    <x v="1"/>
    <s v=""/>
    <m/>
    <m/>
  </r>
  <r>
    <x v="4"/>
    <x v="19"/>
    <s v="Rättighetsnod"/>
    <x v="53"/>
    <x v="72"/>
    <s v="Remiss_Assessment"/>
    <s v="Remiss_Assessment_Accept"/>
    <x v="111"/>
    <m/>
    <m/>
    <m/>
    <s v="EXP Remisser, Resursplanering och Vårdadministration"/>
    <x v="1"/>
    <s v=""/>
    <m/>
    <m/>
  </r>
  <r>
    <x v="14"/>
    <x v="19"/>
    <s v="Rättighetsnod"/>
    <x v="53"/>
    <x v="85"/>
    <s v="Remiss_Assessment"/>
    <s v="Remiss_Assessment_Cancel"/>
    <x v="126"/>
    <m/>
    <m/>
    <m/>
    <s v="EXP Remisser, Resursplanering och Vårdadministration"/>
    <x v="1"/>
    <s v=""/>
    <m/>
    <m/>
  </r>
  <r>
    <x v="18"/>
    <x v="19"/>
    <s v="Rättighetsnod"/>
    <x v="53"/>
    <x v="85"/>
    <s v="Remiss_Assessment"/>
    <s v="Remiss_Assessment_Cancel"/>
    <x v="126"/>
    <m/>
    <m/>
    <m/>
    <s v="EXP Remisser, Resursplanering och Vårdadministration"/>
    <x v="1"/>
    <s v=""/>
    <m/>
    <m/>
  </r>
  <r>
    <x v="17"/>
    <x v="19"/>
    <s v="Rättighetsnod"/>
    <x v="53"/>
    <x v="85"/>
    <s v="Remiss_Assessment"/>
    <s v="Remiss_Assessment_Cancel"/>
    <x v="126"/>
    <m/>
    <m/>
    <m/>
    <s v="EXP Remisser, Resursplanering och Vårdadministration"/>
    <x v="1"/>
    <s v=""/>
    <m/>
    <m/>
  </r>
  <r>
    <x v="12"/>
    <x v="19"/>
    <s v="Rättighetsnod"/>
    <x v="53"/>
    <x v="85"/>
    <s v="Remiss_Assessment"/>
    <s v="Remiss_Assessment_Cancel"/>
    <x v="126"/>
    <m/>
    <m/>
    <m/>
    <s v="EXP Remisser, Resursplanering och Vårdadministration"/>
    <x v="1"/>
    <s v=""/>
    <m/>
    <m/>
  </r>
  <r>
    <x v="10"/>
    <x v="19"/>
    <s v="Rättighetsnod"/>
    <x v="53"/>
    <x v="85"/>
    <s v="Remiss_Assessment"/>
    <s v="Remiss_Assessment_Cancel"/>
    <x v="126"/>
    <m/>
    <m/>
    <m/>
    <s v="EXP Remisser, Resursplanering och Vårdadministration"/>
    <x v="1"/>
    <s v=""/>
    <m/>
    <m/>
  </r>
  <r>
    <x v="7"/>
    <x v="19"/>
    <s v="Rättighetsnod"/>
    <x v="53"/>
    <x v="85"/>
    <s v="Remiss_Assessment"/>
    <s v="Remiss_Assessment_Cancel"/>
    <x v="126"/>
    <m/>
    <m/>
    <m/>
    <s v="EXP Remisser, Resursplanering och Vårdadministration"/>
    <x v="1"/>
    <s v=""/>
    <m/>
    <m/>
  </r>
  <r>
    <x v="4"/>
    <x v="19"/>
    <s v="Rättighetsnod"/>
    <x v="53"/>
    <x v="85"/>
    <s v="Remiss_Assessment"/>
    <s v="Remiss_Assessment_Cancel"/>
    <x v="126"/>
    <m/>
    <m/>
    <m/>
    <s v="EXP Remisser, Resursplanering och Vårdadministration"/>
    <x v="1"/>
    <s v=""/>
    <m/>
    <m/>
  </r>
  <r>
    <x v="14"/>
    <x v="19"/>
    <s v="Rättighetsnod"/>
    <x v="53"/>
    <x v="8"/>
    <s v="Remiss_Assessment"/>
    <s v="Remiss_Assessment_Save"/>
    <x v="124"/>
    <m/>
    <m/>
    <m/>
    <s v="EXP Remisser, Resursplanering och Vårdadministration"/>
    <x v="1"/>
    <s v=""/>
    <m/>
    <m/>
  </r>
  <r>
    <x v="18"/>
    <x v="19"/>
    <s v="Rättighetsnod"/>
    <x v="53"/>
    <x v="8"/>
    <s v="Remiss_Assessment"/>
    <s v="Remiss_Assessment_Save"/>
    <x v="124"/>
    <m/>
    <m/>
    <m/>
    <s v="EXP Remisser, Resursplanering och Vårdadministration"/>
    <x v="1"/>
    <s v=""/>
    <m/>
    <m/>
  </r>
  <r>
    <x v="17"/>
    <x v="19"/>
    <s v="Rättighetsnod"/>
    <x v="53"/>
    <x v="8"/>
    <s v="Remiss_Assessment"/>
    <s v="Remiss_Assessment_Save"/>
    <x v="124"/>
    <m/>
    <m/>
    <m/>
    <s v="EXP Remisser, Resursplanering och Vårdadministration"/>
    <x v="1"/>
    <s v=""/>
    <m/>
    <m/>
  </r>
  <r>
    <x v="12"/>
    <x v="19"/>
    <s v="Rättighetsnod"/>
    <x v="53"/>
    <x v="8"/>
    <s v="Remiss_Assessment"/>
    <s v="Remiss_Assessment_Save"/>
    <x v="124"/>
    <m/>
    <m/>
    <m/>
    <s v="EXP Remisser, Resursplanering och Vårdadministration"/>
    <x v="1"/>
    <s v=""/>
    <m/>
    <m/>
  </r>
  <r>
    <x v="10"/>
    <x v="19"/>
    <s v="Rättighetsnod"/>
    <x v="53"/>
    <x v="8"/>
    <s v="Remiss_Assessment"/>
    <s v="Remiss_Assessment_Save"/>
    <x v="124"/>
    <m/>
    <m/>
    <m/>
    <s v="EXP Remisser, Resursplanering och Vårdadministration"/>
    <x v="1"/>
    <s v=""/>
    <m/>
    <m/>
  </r>
  <r>
    <x v="7"/>
    <x v="19"/>
    <s v="Rättighetsnod"/>
    <x v="53"/>
    <x v="8"/>
    <s v="Remiss_Assessment"/>
    <s v="Remiss_Assessment_Save"/>
    <x v="124"/>
    <m/>
    <m/>
    <m/>
    <s v="EXP Remisser, Resursplanering och Vårdadministration"/>
    <x v="1"/>
    <s v=""/>
    <m/>
    <m/>
  </r>
  <r>
    <x v="4"/>
    <x v="19"/>
    <s v="Rättighetsnod"/>
    <x v="53"/>
    <x v="8"/>
    <s v="Remiss_Assessment"/>
    <s v="Remiss_Assessment_Save"/>
    <x v="124"/>
    <m/>
    <m/>
    <m/>
    <s v="EXP Remisser, Resursplanering och Vårdadministration"/>
    <x v="1"/>
    <s v=""/>
    <m/>
    <m/>
  </r>
  <r>
    <x v="0"/>
    <x v="19"/>
    <s v="Rättighetsnod"/>
    <x v="55"/>
    <x v="87"/>
    <s v="Remiss_Rejection"/>
    <s v="Remiss_Rejection_RejectionReadyToSign"/>
    <x v="129"/>
    <m/>
    <m/>
    <m/>
    <s v="EXP Remisser, Resursplanering och Vårdadministration"/>
    <x v="1"/>
    <s v=""/>
    <m/>
    <m/>
  </r>
  <r>
    <x v="14"/>
    <x v="19"/>
    <s v="Rättighetsnod"/>
    <x v="55"/>
    <x v="87"/>
    <s v="Remiss_Rejection"/>
    <s v="Remiss_Rejection_RejectionReadyToSign"/>
    <x v="129"/>
    <m/>
    <m/>
    <m/>
    <s v="EXP Remisser, Resursplanering och Vårdadministration"/>
    <x v="1"/>
    <s v=""/>
    <m/>
    <m/>
  </r>
  <r>
    <x v="18"/>
    <x v="19"/>
    <s v="Rättighetsnod"/>
    <x v="55"/>
    <x v="87"/>
    <s v="Remiss_Rejection"/>
    <s v="Remiss_Rejection_RejectionReadyToSign"/>
    <x v="129"/>
    <m/>
    <m/>
    <m/>
    <s v="EXP Remisser, Resursplanering och Vårdadministration"/>
    <x v="1"/>
    <s v=""/>
    <m/>
    <m/>
  </r>
  <r>
    <x v="17"/>
    <x v="19"/>
    <s v="Rättighetsnod"/>
    <x v="55"/>
    <x v="87"/>
    <s v="Remiss_Rejection"/>
    <s v="Remiss_Rejection_RejectionReadyToSign"/>
    <x v="129"/>
    <m/>
    <m/>
    <m/>
    <s v="EXP Remisser, Resursplanering och Vårdadministration"/>
    <x v="1"/>
    <s v=""/>
    <m/>
    <m/>
  </r>
  <r>
    <x v="12"/>
    <x v="19"/>
    <s v="Rättighetsnod"/>
    <x v="55"/>
    <x v="87"/>
    <s v="Remiss_Rejection"/>
    <s v="Remiss_Rejection_RejectionReadyToSign"/>
    <x v="129"/>
    <m/>
    <m/>
    <m/>
    <s v="EXP Remisser, Resursplanering och Vårdadministration"/>
    <x v="1"/>
    <s v=""/>
    <m/>
    <m/>
  </r>
  <r>
    <x v="7"/>
    <x v="19"/>
    <s v="Rättighetsnod"/>
    <x v="55"/>
    <x v="87"/>
    <s v="Remiss_Rejection"/>
    <s v="Remiss_Rejection_RejectionReadyToSign"/>
    <x v="129"/>
    <m/>
    <m/>
    <m/>
    <s v="EXP Remisser, Resursplanering och Vårdadministration"/>
    <x v="1"/>
    <s v=""/>
    <m/>
    <m/>
  </r>
  <r>
    <x v="4"/>
    <x v="19"/>
    <s v="Rättighetsnod"/>
    <x v="55"/>
    <x v="87"/>
    <s v="Remiss_Rejection"/>
    <s v="Remiss_Rejection_RejectionReadyToSign"/>
    <x v="129"/>
    <m/>
    <m/>
    <m/>
    <s v="EXP Remisser, Resursplanering och Vårdadministration"/>
    <x v="1"/>
    <s v=""/>
    <m/>
    <m/>
  </r>
  <r>
    <x v="0"/>
    <x v="19"/>
    <s v="Rättighetsnod"/>
    <x v="55"/>
    <x v="84"/>
    <s v="Remiss_Rejection"/>
    <s v="Remiss_Rejection_SendUnsignedRejection"/>
    <x v="125"/>
    <m/>
    <m/>
    <m/>
    <s v="EXP Remisser, Resursplanering och Vårdadministration"/>
    <x v="1"/>
    <s v=""/>
    <m/>
    <m/>
  </r>
  <r>
    <x v="14"/>
    <x v="19"/>
    <s v="Rättighetsnod"/>
    <x v="55"/>
    <x v="84"/>
    <s v="Remiss_Rejection"/>
    <s v="Remiss_Rejection_SendUnsignedRejection"/>
    <x v="125"/>
    <m/>
    <m/>
    <m/>
    <s v="EXP Remisser, Resursplanering och Vårdadministration"/>
    <x v="1"/>
    <s v=""/>
    <m/>
    <m/>
  </r>
  <r>
    <x v="18"/>
    <x v="19"/>
    <s v="Rättighetsnod"/>
    <x v="55"/>
    <x v="84"/>
    <s v="Remiss_Rejection"/>
    <s v="Remiss_Rejection_SendUnsignedRejection"/>
    <x v="125"/>
    <m/>
    <m/>
    <m/>
    <s v="EXP Remisser, Resursplanering och Vårdadministration"/>
    <x v="1"/>
    <s v=""/>
    <m/>
    <m/>
  </r>
  <r>
    <x v="17"/>
    <x v="19"/>
    <s v="Rättighetsnod"/>
    <x v="55"/>
    <x v="84"/>
    <s v="Remiss_Rejection"/>
    <s v="Remiss_Rejection_SendUnsignedRejection"/>
    <x v="125"/>
    <m/>
    <m/>
    <m/>
    <s v="EXP Remisser, Resursplanering och Vårdadministration"/>
    <x v="1"/>
    <s v=""/>
    <m/>
    <m/>
  </r>
  <r>
    <x v="12"/>
    <x v="19"/>
    <s v="Rättighetsnod"/>
    <x v="55"/>
    <x v="84"/>
    <s v="Remiss_Rejection"/>
    <s v="Remiss_Rejection_SendUnsignedRejection"/>
    <x v="125"/>
    <m/>
    <m/>
    <m/>
    <s v="EXP Remisser, Resursplanering och Vårdadministration"/>
    <x v="1"/>
    <s v=""/>
    <m/>
    <m/>
  </r>
  <r>
    <x v="10"/>
    <x v="19"/>
    <s v="Rättighetsnod"/>
    <x v="55"/>
    <x v="84"/>
    <s v="Remiss_Rejection"/>
    <s v="Remiss_Rejection_SendUnsignedRejection"/>
    <x v="125"/>
    <m/>
    <m/>
    <m/>
    <s v="EXP Remisser, Resursplanering och Vårdadministration"/>
    <x v="1"/>
    <s v=""/>
    <m/>
    <m/>
  </r>
  <r>
    <x v="7"/>
    <x v="19"/>
    <s v="Rättighetsnod"/>
    <x v="55"/>
    <x v="84"/>
    <s v="Remiss_Rejection"/>
    <s v="Remiss_Rejection_SendUnsignedRejection"/>
    <x v="125"/>
    <m/>
    <m/>
    <m/>
    <s v="EXP Remisser, Resursplanering och Vårdadministration"/>
    <x v="1"/>
    <s v=""/>
    <m/>
    <m/>
  </r>
  <r>
    <x v="4"/>
    <x v="19"/>
    <s v="Rättighetsnod"/>
    <x v="55"/>
    <x v="84"/>
    <s v="Remiss_Rejection"/>
    <s v="Remiss_Rejection_SendUnsignedRejection"/>
    <x v="125"/>
    <m/>
    <m/>
    <m/>
    <s v="EXP Remisser, Resursplanering och Vårdadministration"/>
    <x v="1"/>
    <s v=""/>
    <m/>
    <m/>
  </r>
  <r>
    <x v="8"/>
    <x v="19"/>
    <s v="Rättighetsnod"/>
    <x v="55"/>
    <x v="84"/>
    <s v="Remiss_Rejection"/>
    <s v="Remiss_Rejection_SendUnsignedRejection"/>
    <x v="125"/>
    <m/>
    <m/>
    <m/>
    <s v="EXP Remisser, Resursplanering och Vårdadministration"/>
    <x v="1"/>
    <s v=""/>
    <m/>
    <m/>
  </r>
  <r>
    <x v="14"/>
    <x v="19"/>
    <s v="Rättighetsnod"/>
    <x v="55"/>
    <x v="80"/>
    <s v="Remiss_Rejection"/>
    <s v="Remiss_Rejection_SignRejection"/>
    <x v="120"/>
    <m/>
    <m/>
    <m/>
    <s v="EXP Remisser, Resursplanering och Vårdadministration"/>
    <x v="1"/>
    <s v=""/>
    <m/>
    <m/>
  </r>
  <r>
    <x v="13"/>
    <x v="19"/>
    <s v="Rättighetsnod"/>
    <x v="55"/>
    <x v="80"/>
    <s v="Remiss_Rejection"/>
    <s v="Remiss_Rejection_SignRejection"/>
    <x v="120"/>
    <m/>
    <m/>
    <m/>
    <s v="EXP Remisser, Resursplanering och Vårdadministration"/>
    <x v="1"/>
    <s v=""/>
    <m/>
    <m/>
  </r>
  <r>
    <x v="20"/>
    <x v="19"/>
    <s v="Rättighetsnod"/>
    <x v="55"/>
    <x v="80"/>
    <s v="Remiss_Rejection"/>
    <s v="Remiss_Rejection_SignRejection"/>
    <x v="120"/>
    <m/>
    <m/>
    <m/>
    <s v="EXP Remisser, Resursplanering och Vårdadministration"/>
    <x v="1"/>
    <s v=""/>
    <m/>
    <m/>
  </r>
  <r>
    <x v="18"/>
    <x v="19"/>
    <s v="Rättighetsnod"/>
    <x v="55"/>
    <x v="80"/>
    <s v="Remiss_Rejection"/>
    <s v="Remiss_Rejection_SignRejection"/>
    <x v="120"/>
    <m/>
    <m/>
    <m/>
    <s v="EXP Remisser, Resursplanering och Vårdadministration"/>
    <x v="1"/>
    <s v=""/>
    <m/>
    <m/>
  </r>
  <r>
    <x v="17"/>
    <x v="19"/>
    <s v="Rättighetsnod"/>
    <x v="55"/>
    <x v="80"/>
    <s v="Remiss_Rejection"/>
    <s v="Remiss_Rejection_SignRejection"/>
    <x v="120"/>
    <m/>
    <m/>
    <m/>
    <s v="EXP Remisser, Resursplanering och Vårdadministration"/>
    <x v="1"/>
    <s v=""/>
    <m/>
    <m/>
  </r>
  <r>
    <x v="12"/>
    <x v="19"/>
    <s v="Rättighetsnod"/>
    <x v="55"/>
    <x v="80"/>
    <s v="Remiss_Rejection"/>
    <s v="Remiss_Rejection_SignRejection"/>
    <x v="120"/>
    <m/>
    <m/>
    <m/>
    <s v="EXP Remisser, Resursplanering och Vårdadministration"/>
    <x v="1"/>
    <s v=""/>
    <m/>
    <m/>
  </r>
  <r>
    <x v="10"/>
    <x v="19"/>
    <s v="Rättighetsnod"/>
    <x v="55"/>
    <x v="80"/>
    <s v="Remiss_Rejection"/>
    <s v="Remiss_Rejection_SignRejection"/>
    <x v="120"/>
    <m/>
    <m/>
    <m/>
    <s v="EXP Remisser, Resursplanering och Vårdadministration"/>
    <x v="1"/>
    <s v=""/>
    <m/>
    <m/>
  </r>
  <r>
    <x v="7"/>
    <x v="19"/>
    <s v="Rättighetsnod"/>
    <x v="55"/>
    <x v="80"/>
    <s v="Remiss_Rejection"/>
    <s v="Remiss_Rejection_SignRejection"/>
    <x v="120"/>
    <m/>
    <m/>
    <m/>
    <s v="EXP Remisser, Resursplanering och Vårdadministration"/>
    <x v="1"/>
    <s v=""/>
    <m/>
    <m/>
  </r>
  <r>
    <x v="4"/>
    <x v="19"/>
    <s v="Rättighetsnod"/>
    <x v="55"/>
    <x v="80"/>
    <s v="Remiss_Rejection"/>
    <s v="Remiss_Rejection_SignRejection"/>
    <x v="120"/>
    <m/>
    <m/>
    <m/>
    <s v="EXP Remisser, Resursplanering och Vårdadministration"/>
    <x v="1"/>
    <s v=""/>
    <m/>
    <m/>
  </r>
  <r>
    <x v="14"/>
    <x v="19"/>
    <s v="Funktionskloss"/>
    <x v="54"/>
    <x v="76"/>
    <s v="Remiss_Request"/>
    <s v="Remiss_Request_CancelRequest"/>
    <x v="115"/>
    <m/>
    <m/>
    <m/>
    <s v="EXP Remisser, Resursplanering och Vårdadministration"/>
    <x v="1"/>
    <s v=""/>
    <m/>
    <m/>
  </r>
  <r>
    <x v="18"/>
    <x v="19"/>
    <s v="Funktionskloss"/>
    <x v="54"/>
    <x v="76"/>
    <s v="Remiss_Request"/>
    <s v="Remiss_Request_CancelRequest"/>
    <x v="115"/>
    <m/>
    <m/>
    <m/>
    <s v="EXP Remisser, Resursplanering och Vårdadministration"/>
    <x v="1"/>
    <s v=""/>
    <m/>
    <m/>
  </r>
  <r>
    <x v="17"/>
    <x v="19"/>
    <s v="Funktionskloss"/>
    <x v="54"/>
    <x v="76"/>
    <s v="Remiss_Request"/>
    <s v="Remiss_Request_CancelRequest"/>
    <x v="115"/>
    <m/>
    <m/>
    <m/>
    <s v="EXP Remisser, Resursplanering och Vårdadministration"/>
    <x v="1"/>
    <s v=""/>
    <m/>
    <m/>
  </r>
  <r>
    <x v="12"/>
    <x v="19"/>
    <s v="Funktionskloss"/>
    <x v="54"/>
    <x v="76"/>
    <s v="Remiss_Request"/>
    <s v="Remiss_Request_CancelRequest"/>
    <x v="115"/>
    <m/>
    <m/>
    <m/>
    <s v="EXP Remisser, Resursplanering och Vårdadministration"/>
    <x v="1"/>
    <s v=""/>
    <m/>
    <m/>
  </r>
  <r>
    <x v="10"/>
    <x v="19"/>
    <s v="Funktionskloss"/>
    <x v="54"/>
    <x v="76"/>
    <s v="Remiss_Request"/>
    <s v="Remiss_Request_CancelRequest"/>
    <x v="115"/>
    <m/>
    <m/>
    <m/>
    <s v="EXP Remisser, Resursplanering och Vårdadministration"/>
    <x v="1"/>
    <s v=""/>
    <m/>
    <m/>
  </r>
  <r>
    <x v="7"/>
    <x v="19"/>
    <s v="Funktionskloss"/>
    <x v="54"/>
    <x v="76"/>
    <s v="Remiss_Request"/>
    <s v="Remiss_Request_CancelRequest"/>
    <x v="115"/>
    <m/>
    <m/>
    <m/>
    <s v="EXP Remisser, Resursplanering och Vårdadministration"/>
    <x v="1"/>
    <s v=""/>
    <m/>
    <m/>
  </r>
  <r>
    <x v="4"/>
    <x v="19"/>
    <s v="Funktionskloss"/>
    <x v="54"/>
    <x v="76"/>
    <s v="Remiss_Request"/>
    <s v="Remiss_Request_CancelRequest"/>
    <x v="115"/>
    <m/>
    <m/>
    <m/>
    <s v="EXP Remisser, Resursplanering och Vårdadministration"/>
    <x v="1"/>
    <s v=""/>
    <m/>
    <m/>
  </r>
  <r>
    <x v="14"/>
    <x v="19"/>
    <s v="Funktionskloss"/>
    <x v="54"/>
    <x v="73"/>
    <s v="Remiss_Request"/>
    <s v="Remiss_Request_DeregisterRequest"/>
    <x v="112"/>
    <m/>
    <m/>
    <m/>
    <s v="EXP Remisser, Resursplanering och Vårdadministration"/>
    <x v="1"/>
    <s v=""/>
    <m/>
    <m/>
  </r>
  <r>
    <x v="18"/>
    <x v="19"/>
    <s v="Funktionskloss"/>
    <x v="54"/>
    <x v="73"/>
    <s v="Remiss_Request"/>
    <s v="Remiss_Request_DeregisterRequest"/>
    <x v="112"/>
    <m/>
    <m/>
    <m/>
    <s v="EXP Remisser, Resursplanering och Vårdadministration"/>
    <x v="1"/>
    <s v=""/>
    <m/>
    <m/>
  </r>
  <r>
    <x v="17"/>
    <x v="19"/>
    <s v="Funktionskloss"/>
    <x v="54"/>
    <x v="73"/>
    <s v="Remiss_Request"/>
    <s v="Remiss_Request_DeregisterRequest"/>
    <x v="112"/>
    <m/>
    <m/>
    <m/>
    <s v="EXP Remisser, Resursplanering och Vårdadministration"/>
    <x v="1"/>
    <s v=""/>
    <m/>
    <m/>
  </r>
  <r>
    <x v="12"/>
    <x v="19"/>
    <s v="Funktionskloss"/>
    <x v="54"/>
    <x v="73"/>
    <s v="Remiss_Request"/>
    <s v="Remiss_Request_DeregisterRequest"/>
    <x v="112"/>
    <m/>
    <m/>
    <m/>
    <s v="EXP Remisser, Resursplanering och Vårdadministration"/>
    <x v="1"/>
    <s v=""/>
    <m/>
    <m/>
  </r>
  <r>
    <x v="10"/>
    <x v="19"/>
    <s v="Funktionskloss"/>
    <x v="54"/>
    <x v="73"/>
    <s v="Remiss_Request"/>
    <s v="Remiss_Request_DeregisterRequest"/>
    <x v="112"/>
    <m/>
    <m/>
    <m/>
    <s v="EXP Remisser, Resursplanering och Vårdadministration"/>
    <x v="1"/>
    <s v=""/>
    <m/>
    <m/>
  </r>
  <r>
    <x v="7"/>
    <x v="19"/>
    <s v="Funktionskloss"/>
    <x v="54"/>
    <x v="73"/>
    <s v="Remiss_Request"/>
    <s v="Remiss_Request_DeregisterRequest"/>
    <x v="112"/>
    <m/>
    <m/>
    <m/>
    <s v="EXP Remisser, Resursplanering och Vårdadministration"/>
    <x v="1"/>
    <s v=""/>
    <m/>
    <m/>
  </r>
  <r>
    <x v="4"/>
    <x v="19"/>
    <s v="Funktionskloss"/>
    <x v="54"/>
    <x v="73"/>
    <s v="Remiss_Request"/>
    <s v="Remiss_Request_DeregisterRequest"/>
    <x v="112"/>
    <m/>
    <m/>
    <m/>
    <s v="EXP Remisser, Resursplanering och Vårdadministration"/>
    <x v="1"/>
    <s v=""/>
    <m/>
    <m/>
  </r>
  <r>
    <x v="14"/>
    <x v="19"/>
    <s v="Funktionskloss"/>
    <x v="54"/>
    <x v="88"/>
    <s v="Remiss_Request"/>
    <s v="Remiss_Request_ForwardRequest"/>
    <x v="131"/>
    <m/>
    <m/>
    <m/>
    <s v="EXP Remisser, Resursplanering och Vårdadministration"/>
    <x v="1"/>
    <s v=""/>
    <m/>
    <m/>
  </r>
  <r>
    <x v="18"/>
    <x v="19"/>
    <s v="Funktionskloss"/>
    <x v="54"/>
    <x v="88"/>
    <s v="Remiss_Request"/>
    <s v="Remiss_Request_ForwardRequest"/>
    <x v="131"/>
    <m/>
    <m/>
    <m/>
    <s v="EXP Remisser, Resursplanering och Vårdadministration"/>
    <x v="1"/>
    <s v=""/>
    <m/>
    <m/>
  </r>
  <r>
    <x v="17"/>
    <x v="19"/>
    <s v="Funktionskloss"/>
    <x v="54"/>
    <x v="88"/>
    <s v="Remiss_Request"/>
    <s v="Remiss_Request_ForwardRequest"/>
    <x v="131"/>
    <m/>
    <m/>
    <m/>
    <s v="EXP Remisser, Resursplanering och Vårdadministration"/>
    <x v="1"/>
    <s v=""/>
    <m/>
    <m/>
  </r>
  <r>
    <x v="12"/>
    <x v="19"/>
    <s v="Funktionskloss"/>
    <x v="54"/>
    <x v="88"/>
    <s v="Remiss_Request"/>
    <s v="Remiss_Request_ForwardRequest"/>
    <x v="131"/>
    <m/>
    <m/>
    <m/>
    <s v="EXP Remisser, Resursplanering och Vårdadministration"/>
    <x v="1"/>
    <s v=""/>
    <m/>
    <m/>
  </r>
  <r>
    <x v="6"/>
    <x v="19"/>
    <s v="Funktionskloss"/>
    <x v="54"/>
    <x v="88"/>
    <s v="Remiss_Request"/>
    <s v="Remiss_Request_ForwardRequest"/>
    <x v="131"/>
    <m/>
    <m/>
    <m/>
    <s v="EXP Remisser, Resursplanering och Vårdadministration"/>
    <x v="1"/>
    <s v=""/>
    <m/>
    <m/>
  </r>
  <r>
    <x v="10"/>
    <x v="19"/>
    <s v="Funktionskloss"/>
    <x v="54"/>
    <x v="88"/>
    <s v="Remiss_Request"/>
    <s v="Remiss_Request_ForwardRequest"/>
    <x v="131"/>
    <m/>
    <m/>
    <m/>
    <s v="EXP Remisser, Resursplanering och Vårdadministration"/>
    <x v="1"/>
    <s v=""/>
    <m/>
    <m/>
  </r>
  <r>
    <x v="7"/>
    <x v="19"/>
    <s v="Funktionskloss"/>
    <x v="54"/>
    <x v="88"/>
    <s v="Remiss_Request"/>
    <s v="Remiss_Request_ForwardRequest"/>
    <x v="131"/>
    <m/>
    <m/>
    <m/>
    <s v="EXP Remisser, Resursplanering och Vårdadministration"/>
    <x v="1"/>
    <s v=""/>
    <m/>
    <m/>
  </r>
  <r>
    <x v="4"/>
    <x v="19"/>
    <s v="Funktionskloss"/>
    <x v="54"/>
    <x v="88"/>
    <s v="Remiss_Request"/>
    <s v="Remiss_Request_ForwardRequest"/>
    <x v="131"/>
    <m/>
    <m/>
    <m/>
    <s v="EXP Remisser, Resursplanering och Vårdadministration"/>
    <x v="1"/>
    <s v=""/>
    <m/>
    <m/>
  </r>
  <r>
    <x v="14"/>
    <x v="19"/>
    <s v="Funktionskloss"/>
    <x v="54"/>
    <x v="77"/>
    <s v="Remiss_Request"/>
    <s v="Remiss_Request_ReadyToHandle"/>
    <x v="116"/>
    <m/>
    <m/>
    <m/>
    <s v="EXP Remisser, Resursplanering och Vårdadministration"/>
    <x v="1"/>
    <s v=""/>
    <m/>
    <m/>
  </r>
  <r>
    <x v="18"/>
    <x v="19"/>
    <s v="Funktionskloss"/>
    <x v="54"/>
    <x v="77"/>
    <s v="Remiss_Request"/>
    <s v="Remiss_Request_ReadyToHandle"/>
    <x v="116"/>
    <m/>
    <m/>
    <m/>
    <s v="EXP Remisser, Resursplanering och Vårdadministration"/>
    <x v="1"/>
    <s v=""/>
    <m/>
    <m/>
  </r>
  <r>
    <x v="17"/>
    <x v="19"/>
    <s v="Funktionskloss"/>
    <x v="54"/>
    <x v="77"/>
    <s v="Remiss_Request"/>
    <s v="Remiss_Request_ReadyToHandle"/>
    <x v="116"/>
    <m/>
    <m/>
    <m/>
    <s v="EXP Remisser, Resursplanering och Vårdadministration"/>
    <x v="1"/>
    <s v=""/>
    <m/>
    <m/>
  </r>
  <r>
    <x v="12"/>
    <x v="19"/>
    <s v="Funktionskloss"/>
    <x v="54"/>
    <x v="77"/>
    <s v="Remiss_Request"/>
    <s v="Remiss_Request_ReadyToHandle"/>
    <x v="116"/>
    <m/>
    <m/>
    <m/>
    <s v="EXP Remisser, Resursplanering och Vårdadministration"/>
    <x v="1"/>
    <s v=""/>
    <m/>
    <m/>
  </r>
  <r>
    <x v="10"/>
    <x v="19"/>
    <s v="Funktionskloss"/>
    <x v="54"/>
    <x v="77"/>
    <s v="Remiss_Request"/>
    <s v="Remiss_Request_ReadyToHandle"/>
    <x v="116"/>
    <m/>
    <m/>
    <m/>
    <s v="EXP Remisser, Resursplanering och Vårdadministration"/>
    <x v="1"/>
    <s v=""/>
    <m/>
    <m/>
  </r>
  <r>
    <x v="7"/>
    <x v="19"/>
    <s v="Funktionskloss"/>
    <x v="54"/>
    <x v="77"/>
    <s v="Remiss_Request"/>
    <s v="Remiss_Request_ReadyToHandle"/>
    <x v="116"/>
    <m/>
    <m/>
    <m/>
    <s v="EXP Remisser, Resursplanering och Vårdadministration"/>
    <x v="1"/>
    <s v=""/>
    <m/>
    <m/>
  </r>
  <r>
    <x v="4"/>
    <x v="19"/>
    <s v="Funktionskloss"/>
    <x v="54"/>
    <x v="77"/>
    <s v="Remiss_Request"/>
    <s v="Remiss_Request_ReadyToHandle"/>
    <x v="116"/>
    <m/>
    <m/>
    <m/>
    <s v="EXP Remisser, Resursplanering och Vårdadministration"/>
    <x v="1"/>
    <s v=""/>
    <m/>
    <m/>
  </r>
  <r>
    <x v="0"/>
    <x v="19"/>
    <s v="Funktionskloss"/>
    <x v="54"/>
    <x v="86"/>
    <s v="Remiss_Request"/>
    <s v="Remiss_Request_ReadyToSign"/>
    <x v="128"/>
    <m/>
    <m/>
    <m/>
    <s v="EXP Remisser, Resursplanering och Vårdadministration"/>
    <x v="1"/>
    <s v=""/>
    <m/>
    <m/>
  </r>
  <r>
    <x v="14"/>
    <x v="19"/>
    <s v="Funktionskloss"/>
    <x v="54"/>
    <x v="86"/>
    <s v="Remiss_Request"/>
    <s v="Remiss_Request_ReadyToSign"/>
    <x v="128"/>
    <m/>
    <m/>
    <m/>
    <s v="EXP Remisser, Resursplanering och Vårdadministration"/>
    <x v="1"/>
    <s v=""/>
    <m/>
    <m/>
  </r>
  <r>
    <x v="18"/>
    <x v="19"/>
    <s v="Funktionskloss"/>
    <x v="54"/>
    <x v="86"/>
    <s v="Remiss_Request"/>
    <s v="Remiss_Request_ReadyToSign"/>
    <x v="128"/>
    <m/>
    <m/>
    <m/>
    <s v="EXP Remisser, Resursplanering och Vårdadministration"/>
    <x v="1"/>
    <s v=""/>
    <m/>
    <m/>
  </r>
  <r>
    <x v="17"/>
    <x v="19"/>
    <s v="Funktionskloss"/>
    <x v="54"/>
    <x v="86"/>
    <s v="Remiss_Request"/>
    <s v="Remiss_Request_ReadyToSign"/>
    <x v="128"/>
    <m/>
    <m/>
    <m/>
    <s v="EXP Remisser, Resursplanering och Vårdadministration"/>
    <x v="1"/>
    <s v=""/>
    <m/>
    <m/>
  </r>
  <r>
    <x v="12"/>
    <x v="19"/>
    <s v="Funktionskloss"/>
    <x v="54"/>
    <x v="86"/>
    <s v="Remiss_Request"/>
    <s v="Remiss_Request_ReadyToSign"/>
    <x v="128"/>
    <m/>
    <m/>
    <m/>
    <s v="EXP Remisser, Resursplanering och Vårdadministration"/>
    <x v="1"/>
    <s v=""/>
    <m/>
    <m/>
  </r>
  <r>
    <x v="7"/>
    <x v="19"/>
    <s v="Funktionskloss"/>
    <x v="54"/>
    <x v="86"/>
    <s v="Remiss_Request"/>
    <s v="Remiss_Request_ReadyToSign"/>
    <x v="128"/>
    <m/>
    <m/>
    <m/>
    <s v="EXP Remisser, Resursplanering och Vårdadministration"/>
    <x v="1"/>
    <s v=""/>
    <m/>
    <m/>
  </r>
  <r>
    <x v="4"/>
    <x v="19"/>
    <s v="Funktionskloss"/>
    <x v="54"/>
    <x v="86"/>
    <s v="Remiss_Request"/>
    <s v="Remiss_Request_ReadyToSign"/>
    <x v="128"/>
    <m/>
    <m/>
    <m/>
    <s v="EXP Remisser, Resursplanering och Vårdadministration"/>
    <x v="1"/>
    <s v=""/>
    <m/>
    <m/>
  </r>
  <r>
    <x v="2"/>
    <x v="19"/>
    <s v="Funktionskloss"/>
    <x v="54"/>
    <x v="86"/>
    <s v="Remiss_Request"/>
    <s v="Remiss_Request_ReadyToSign"/>
    <x v="128"/>
    <m/>
    <m/>
    <m/>
    <s v="EXP Remisser, Resursplanering och Vårdadministration"/>
    <x v="1"/>
    <s v=""/>
    <m/>
    <m/>
  </r>
  <r>
    <x v="1"/>
    <x v="19"/>
    <s v="Funktionskloss"/>
    <x v="54"/>
    <x v="86"/>
    <s v="Remiss_Request"/>
    <s v="Remiss_Request_ReadyToSign"/>
    <x v="128"/>
    <m/>
    <m/>
    <m/>
    <s v="EXP Remisser, Resursplanering och Vårdadministration"/>
    <x v="1"/>
    <s v=""/>
    <m/>
    <m/>
  </r>
  <r>
    <x v="11"/>
    <x v="19"/>
    <s v="Funktionskloss"/>
    <x v="54"/>
    <x v="86"/>
    <s v="Remiss_Request"/>
    <s v="Remiss_Request_ReadyToSign"/>
    <x v="128"/>
    <m/>
    <m/>
    <m/>
    <s v="EXP Remisser, Resursplanering och Vårdadministration"/>
    <x v="1"/>
    <s v=""/>
    <m/>
    <m/>
  </r>
  <r>
    <x v="9"/>
    <x v="19"/>
    <s v="Funktionskloss"/>
    <x v="54"/>
    <x v="86"/>
    <s v="Remiss_Request"/>
    <s v="Remiss_Request_ReadyToSign"/>
    <x v="128"/>
    <m/>
    <m/>
    <m/>
    <s v="EXP Remisser, Resursplanering och Vårdadministration"/>
    <x v="1"/>
    <s v=""/>
    <m/>
    <m/>
  </r>
  <r>
    <x v="3"/>
    <x v="19"/>
    <s v="Funktionskloss"/>
    <x v="54"/>
    <x v="86"/>
    <s v="Remiss_Request"/>
    <s v="Remiss_Request_ReadyToSign"/>
    <x v="128"/>
    <m/>
    <m/>
    <m/>
    <s v="EXP Remisser, Resursplanering och Vårdadministration"/>
    <x v="1"/>
    <s v=""/>
    <m/>
    <m/>
  </r>
  <r>
    <x v="21"/>
    <x v="19"/>
    <s v="Funktionskloss"/>
    <x v="54"/>
    <x v="86"/>
    <s v="Remiss_Request"/>
    <s v="Remiss_Request_ReadyToSign"/>
    <x v="128"/>
    <m/>
    <m/>
    <m/>
    <s v="EXP Remisser, Resursplanering och Vårdadministration"/>
    <x v="1"/>
    <s v=""/>
    <m/>
    <m/>
  </r>
  <r>
    <x v="8"/>
    <x v="19"/>
    <s v="Funktionskloss"/>
    <x v="54"/>
    <x v="86"/>
    <s v="Remiss_Request"/>
    <s v="Remiss_Request_ReadyToSign"/>
    <x v="128"/>
    <m/>
    <m/>
    <m/>
    <s v="EXP Remisser, Resursplanering och Vårdadministration"/>
    <x v="1"/>
    <s v=""/>
    <m/>
    <m/>
  </r>
  <r>
    <x v="5"/>
    <x v="19"/>
    <s v="Funktionskloss"/>
    <x v="54"/>
    <x v="86"/>
    <s v="Remiss_Request"/>
    <s v="Remiss_Request_ReadyToSign"/>
    <x v="128"/>
    <m/>
    <m/>
    <m/>
    <s v="EXP Remisser, Resursplanering och Vårdadministration"/>
    <x v="1"/>
    <s v=""/>
    <m/>
    <m/>
  </r>
  <r>
    <x v="14"/>
    <x v="19"/>
    <s v="Funktionskloss"/>
    <x v="54"/>
    <x v="79"/>
    <s v="Remiss_Request"/>
    <s v="Remiss_Request_SignPaymentAgreement"/>
    <x v="119"/>
    <m/>
    <m/>
    <m/>
    <s v="EXP Remisser, Resursplanering och Vårdadministration"/>
    <x v="1"/>
    <s v=""/>
    <m/>
    <m/>
  </r>
  <r>
    <x v="18"/>
    <x v="19"/>
    <s v="Funktionskloss"/>
    <x v="54"/>
    <x v="79"/>
    <s v="Remiss_Request"/>
    <s v="Remiss_Request_SignPaymentAgreement"/>
    <x v="119"/>
    <m/>
    <m/>
    <m/>
    <s v="EXP Remisser, Resursplanering och Vårdadministration"/>
    <x v="1"/>
    <s v=""/>
    <m/>
    <m/>
  </r>
  <r>
    <x v="17"/>
    <x v="19"/>
    <s v="Funktionskloss"/>
    <x v="54"/>
    <x v="79"/>
    <s v="Remiss_Request"/>
    <s v="Remiss_Request_SignPaymentAgreement"/>
    <x v="119"/>
    <m/>
    <m/>
    <m/>
    <s v="EXP Remisser, Resursplanering och Vårdadministration"/>
    <x v="1"/>
    <s v=""/>
    <m/>
    <m/>
  </r>
  <r>
    <x v="12"/>
    <x v="19"/>
    <s v="Funktionskloss"/>
    <x v="54"/>
    <x v="79"/>
    <s v="Remiss_Request"/>
    <s v="Remiss_Request_SignPaymentAgreement"/>
    <x v="119"/>
    <m/>
    <m/>
    <m/>
    <s v="EXP Remisser, Resursplanering och Vårdadministration"/>
    <x v="1"/>
    <s v=""/>
    <m/>
    <m/>
  </r>
  <r>
    <x v="6"/>
    <x v="19"/>
    <s v="Funktionskloss"/>
    <x v="54"/>
    <x v="79"/>
    <s v="Remiss_Request"/>
    <s v="Remiss_Request_SignPaymentAgreement"/>
    <x v="119"/>
    <m/>
    <m/>
    <m/>
    <s v="EXP Remisser, Resursplanering och Vårdadministration"/>
    <x v="1"/>
    <s v=""/>
    <m/>
    <m/>
  </r>
  <r>
    <x v="10"/>
    <x v="19"/>
    <s v="Funktionskloss"/>
    <x v="54"/>
    <x v="79"/>
    <s v="Remiss_Request"/>
    <s v="Remiss_Request_SignPaymentAgreement"/>
    <x v="119"/>
    <m/>
    <m/>
    <m/>
    <s v="EXP Remisser, Resursplanering och Vårdadministration"/>
    <x v="1"/>
    <s v=""/>
    <m/>
    <m/>
  </r>
  <r>
    <x v="7"/>
    <x v="19"/>
    <s v="Funktionskloss"/>
    <x v="54"/>
    <x v="79"/>
    <s v="Remiss_Request"/>
    <s v="Remiss_Request_SignPaymentAgreement"/>
    <x v="119"/>
    <m/>
    <m/>
    <m/>
    <s v="EXP Remisser, Resursplanering och Vårdadministration"/>
    <x v="1"/>
    <s v=""/>
    <m/>
    <m/>
  </r>
  <r>
    <x v="4"/>
    <x v="19"/>
    <s v="Funktionskloss"/>
    <x v="54"/>
    <x v="79"/>
    <s v="Remiss_Request"/>
    <s v="Remiss_Request_SignPaymentAgreement"/>
    <x v="119"/>
    <m/>
    <m/>
    <m/>
    <s v="EXP Remisser, Resursplanering och Vårdadministration"/>
    <x v="1"/>
    <s v=""/>
    <m/>
    <m/>
  </r>
  <r>
    <x v="2"/>
    <x v="19"/>
    <s v="Funktionskloss"/>
    <x v="54"/>
    <x v="79"/>
    <s v="Remiss_Request"/>
    <s v="Remiss_Request_SignPaymentAgreement"/>
    <x v="119"/>
    <m/>
    <m/>
    <m/>
    <s v="EXP Remisser, Resursplanering och Vårdadministration"/>
    <x v="1"/>
    <s v=""/>
    <m/>
    <m/>
  </r>
  <r>
    <x v="1"/>
    <x v="19"/>
    <s v="Funktionskloss"/>
    <x v="54"/>
    <x v="79"/>
    <s v="Remiss_Request"/>
    <s v="Remiss_Request_SignPaymentAgreement"/>
    <x v="119"/>
    <m/>
    <m/>
    <m/>
    <s v="EXP Remisser, Resursplanering och Vårdadministration"/>
    <x v="1"/>
    <s v=""/>
    <m/>
    <m/>
  </r>
  <r>
    <x v="11"/>
    <x v="19"/>
    <s v="Funktionskloss"/>
    <x v="54"/>
    <x v="79"/>
    <s v="Remiss_Request"/>
    <s v="Remiss_Request_SignPaymentAgreement"/>
    <x v="119"/>
    <m/>
    <m/>
    <m/>
    <s v="EXP Remisser, Resursplanering och Vårdadministration"/>
    <x v="1"/>
    <s v=""/>
    <m/>
    <m/>
  </r>
  <r>
    <x v="9"/>
    <x v="19"/>
    <s v="Funktionskloss"/>
    <x v="54"/>
    <x v="79"/>
    <s v="Remiss_Request"/>
    <s v="Remiss_Request_SignPaymentAgreement"/>
    <x v="119"/>
    <m/>
    <m/>
    <m/>
    <s v="EXP Remisser, Resursplanering och Vårdadministration"/>
    <x v="1"/>
    <s v=""/>
    <m/>
    <m/>
  </r>
  <r>
    <x v="3"/>
    <x v="19"/>
    <s v="Funktionskloss"/>
    <x v="54"/>
    <x v="79"/>
    <s v="Remiss_Request"/>
    <s v="Remiss_Request_SignPaymentAgreement"/>
    <x v="119"/>
    <m/>
    <m/>
    <m/>
    <s v="EXP Remisser, Resursplanering och Vårdadministration"/>
    <x v="1"/>
    <s v=""/>
    <m/>
    <m/>
  </r>
  <r>
    <x v="21"/>
    <x v="19"/>
    <s v="Funktionskloss"/>
    <x v="54"/>
    <x v="79"/>
    <s v="Remiss_Request"/>
    <s v="Remiss_Request_SignPaymentAgreement"/>
    <x v="119"/>
    <m/>
    <m/>
    <m/>
    <s v="EXP Remisser, Resursplanering och Vårdadministration"/>
    <x v="1"/>
    <s v=""/>
    <m/>
    <m/>
  </r>
  <r>
    <x v="8"/>
    <x v="19"/>
    <s v="Funktionskloss"/>
    <x v="54"/>
    <x v="79"/>
    <s v="Remiss_Request"/>
    <s v="Remiss_Request_SignPaymentAgreement"/>
    <x v="119"/>
    <m/>
    <m/>
    <m/>
    <s v="EXP Remisser, Resursplanering och Vårdadministration"/>
    <x v="1"/>
    <s v=""/>
    <m/>
    <m/>
  </r>
  <r>
    <x v="5"/>
    <x v="19"/>
    <s v="Funktionskloss"/>
    <x v="54"/>
    <x v="79"/>
    <s v="Remiss_Request"/>
    <s v="Remiss_Request_SignPaymentAgreement"/>
    <x v="119"/>
    <m/>
    <m/>
    <m/>
    <s v="EXP Remisser, Resursplanering och Vårdadministration"/>
    <x v="1"/>
    <s v=""/>
    <m/>
    <m/>
  </r>
  <r>
    <x v="14"/>
    <x v="19"/>
    <s v="Funktionskloss"/>
    <x v="54"/>
    <x v="82"/>
    <s v="Remiss_Request"/>
    <s v="Remiss_Request_SignRequest"/>
    <x v="122"/>
    <m/>
    <m/>
    <m/>
    <s v="EXP Remisser, Resursplanering och Vårdadministration"/>
    <x v="1"/>
    <s v=""/>
    <m/>
    <m/>
  </r>
  <r>
    <x v="13"/>
    <x v="19"/>
    <s v="Funktionskloss"/>
    <x v="54"/>
    <x v="82"/>
    <s v="Remiss_Request"/>
    <s v="Remiss_Request_SignRequest"/>
    <x v="122"/>
    <m/>
    <m/>
    <m/>
    <s v="EXP Remisser, Resursplanering och Vårdadministration"/>
    <x v="1"/>
    <s v=""/>
    <m/>
    <m/>
  </r>
  <r>
    <x v="20"/>
    <x v="19"/>
    <s v="Funktionskloss"/>
    <x v="54"/>
    <x v="82"/>
    <s v="Remiss_Request"/>
    <s v="Remiss_Request_SignRequest"/>
    <x v="122"/>
    <m/>
    <m/>
    <m/>
    <s v="EXP Remisser, Resursplanering och Vårdadministration"/>
    <x v="1"/>
    <s v=""/>
    <m/>
    <m/>
  </r>
  <r>
    <x v="18"/>
    <x v="19"/>
    <s v="Funktionskloss"/>
    <x v="54"/>
    <x v="82"/>
    <s v="Remiss_Request"/>
    <s v="Remiss_Request_SignRequest"/>
    <x v="122"/>
    <m/>
    <m/>
    <m/>
    <s v="EXP Remisser, Resursplanering och Vårdadministration"/>
    <x v="1"/>
    <s v=""/>
    <m/>
    <m/>
  </r>
  <r>
    <x v="17"/>
    <x v="19"/>
    <s v="Funktionskloss"/>
    <x v="54"/>
    <x v="82"/>
    <s v="Remiss_Request"/>
    <s v="Remiss_Request_SignRequest"/>
    <x v="122"/>
    <m/>
    <m/>
    <m/>
    <s v="EXP Remisser, Resursplanering och Vårdadministration"/>
    <x v="1"/>
    <s v=""/>
    <m/>
    <m/>
  </r>
  <r>
    <x v="12"/>
    <x v="19"/>
    <s v="Funktionskloss"/>
    <x v="54"/>
    <x v="82"/>
    <s v="Remiss_Request"/>
    <s v="Remiss_Request_SignRequest"/>
    <x v="122"/>
    <m/>
    <m/>
    <m/>
    <s v="EXP Remisser, Resursplanering och Vårdadministration"/>
    <x v="1"/>
    <s v=""/>
    <m/>
    <m/>
  </r>
  <r>
    <x v="10"/>
    <x v="19"/>
    <s v="Funktionskloss"/>
    <x v="54"/>
    <x v="82"/>
    <s v="Remiss_Request"/>
    <s v="Remiss_Request_SignRequest"/>
    <x v="122"/>
    <m/>
    <m/>
    <m/>
    <s v="EXP Remisser, Resursplanering och Vårdadministration"/>
    <x v="1"/>
    <s v=""/>
    <m/>
    <m/>
  </r>
  <r>
    <x v="7"/>
    <x v="19"/>
    <s v="Funktionskloss"/>
    <x v="54"/>
    <x v="82"/>
    <s v="Remiss_Request"/>
    <s v="Remiss_Request_SignRequest"/>
    <x v="122"/>
    <m/>
    <m/>
    <m/>
    <s v="EXP Remisser, Resursplanering och Vårdadministration"/>
    <x v="1"/>
    <s v=""/>
    <m/>
    <m/>
  </r>
  <r>
    <x v="4"/>
    <x v="19"/>
    <s v="Funktionskloss"/>
    <x v="54"/>
    <x v="82"/>
    <s v="Remiss_Request"/>
    <s v="Remiss_Request_SignRequest"/>
    <x v="122"/>
    <m/>
    <m/>
    <m/>
    <s v="EXP Remisser, Resursplanering och Vårdadministration"/>
    <x v="1"/>
    <s v=""/>
    <m/>
    <m/>
  </r>
  <r>
    <x v="8"/>
    <x v="19"/>
    <s v="Funktionskloss"/>
    <x v="54"/>
    <x v="82"/>
    <s v="Remiss_Request"/>
    <s v="Remiss_Request_SignRequest"/>
    <x v="122"/>
    <m/>
    <m/>
    <m/>
    <s v="EXP Remisser, Resursplanering och Vårdadministration"/>
    <x v="1"/>
    <s v=""/>
    <m/>
    <m/>
  </r>
  <r>
    <x v="14"/>
    <x v="19"/>
    <s v="Funktionskloss"/>
    <x v="54"/>
    <x v="78"/>
    <s v="Remiss_Request"/>
    <s v="Remiss_Request_ViewMedicalInformation"/>
    <x v="117"/>
    <m/>
    <m/>
    <m/>
    <s v="EXP Remisser, Resursplanering och Vårdadministration"/>
    <x v="1"/>
    <s v=""/>
    <m/>
    <m/>
  </r>
  <r>
    <x v="18"/>
    <x v="19"/>
    <s v="Funktionskloss"/>
    <x v="54"/>
    <x v="78"/>
    <s v="Remiss_Request"/>
    <s v="Remiss_Request_ViewMedicalInformation"/>
    <x v="117"/>
    <m/>
    <m/>
    <m/>
    <s v="EXP Remisser, Resursplanering och Vårdadministration"/>
    <x v="1"/>
    <s v=""/>
    <m/>
    <m/>
  </r>
  <r>
    <x v="12"/>
    <x v="19"/>
    <s v="Funktionskloss"/>
    <x v="54"/>
    <x v="78"/>
    <s v="Remiss_Request"/>
    <s v="Remiss_Request_ViewMedicalInformation"/>
    <x v="117"/>
    <m/>
    <m/>
    <m/>
    <s v="EXP Remisser, Resursplanering och Vårdadministration"/>
    <x v="1"/>
    <s v=""/>
    <m/>
    <m/>
  </r>
  <r>
    <x v="7"/>
    <x v="19"/>
    <s v="Funktionskloss"/>
    <x v="54"/>
    <x v="78"/>
    <s v="Remiss_Request"/>
    <s v="Remiss_Request_ViewMedicalInformation"/>
    <x v="117"/>
    <m/>
    <m/>
    <m/>
    <s v="EXP Remisser, Resursplanering och Vårdadministration"/>
    <x v="1"/>
    <s v=""/>
    <m/>
    <m/>
  </r>
  <r>
    <x v="4"/>
    <x v="19"/>
    <s v="Funktionskloss"/>
    <x v="54"/>
    <x v="78"/>
    <s v="Remiss_Request"/>
    <s v="Remiss_Request_ViewMedicalInformation"/>
    <x v="117"/>
    <m/>
    <m/>
    <m/>
    <s v="EXP Remisser, Resursplanering och Vårdadministration"/>
    <x v="1"/>
    <s v=""/>
    <m/>
    <m/>
  </r>
  <r>
    <x v="14"/>
    <x v="19"/>
    <s v="Rättighetsnod"/>
    <x v="52"/>
    <x v="72"/>
    <s v="Remiss_RequestComponent"/>
    <s v="Remiss_RequestComponent_Accept"/>
    <x v="110"/>
    <m/>
    <m/>
    <m/>
    <s v="EXP Remisser, Resursplanering och Vårdadministration"/>
    <x v="1"/>
    <s v=""/>
    <m/>
    <m/>
  </r>
  <r>
    <x v="18"/>
    <x v="19"/>
    <s v="Rättighetsnod"/>
    <x v="52"/>
    <x v="72"/>
    <s v="Remiss_RequestComponent"/>
    <s v="Remiss_RequestComponent_Accept"/>
    <x v="110"/>
    <m/>
    <m/>
    <m/>
    <s v="EXP Remisser, Resursplanering och Vårdadministration"/>
    <x v="1"/>
    <s v=""/>
    <m/>
    <m/>
  </r>
  <r>
    <x v="17"/>
    <x v="19"/>
    <s v="Rättighetsnod"/>
    <x v="52"/>
    <x v="72"/>
    <s v="Remiss_RequestComponent"/>
    <s v="Remiss_RequestComponent_Accept"/>
    <x v="110"/>
    <m/>
    <m/>
    <m/>
    <s v="EXP Remisser, Resursplanering och Vårdadministration"/>
    <x v="1"/>
    <s v=""/>
    <m/>
    <m/>
  </r>
  <r>
    <x v="12"/>
    <x v="19"/>
    <s v="Rättighetsnod"/>
    <x v="52"/>
    <x v="72"/>
    <s v="Remiss_RequestComponent"/>
    <s v="Remiss_RequestComponent_Accept"/>
    <x v="110"/>
    <m/>
    <m/>
    <m/>
    <s v="EXP Remisser, Resursplanering och Vårdadministration"/>
    <x v="1"/>
    <s v=""/>
    <m/>
    <m/>
  </r>
  <r>
    <x v="7"/>
    <x v="19"/>
    <s v="Rättighetsnod"/>
    <x v="52"/>
    <x v="72"/>
    <s v="Remiss_RequestComponent"/>
    <s v="Remiss_RequestComponent_Accept"/>
    <x v="110"/>
    <m/>
    <m/>
    <m/>
    <s v="EXP Remisser, Resursplanering och Vårdadministration"/>
    <x v="1"/>
    <s v=""/>
    <m/>
    <m/>
  </r>
  <r>
    <x v="4"/>
    <x v="19"/>
    <s v="Rättighetsnod"/>
    <x v="52"/>
    <x v="72"/>
    <s v="Remiss_RequestComponent"/>
    <s v="Remiss_RequestComponent_Accept"/>
    <x v="110"/>
    <m/>
    <m/>
    <m/>
    <s v="EXP Remisser, Resursplanering och Vårdadministration"/>
    <x v="1"/>
    <s v=""/>
    <m/>
    <m/>
  </r>
  <r>
    <x v="14"/>
    <x v="19"/>
    <s v="Rättighetsnod"/>
    <x v="4"/>
    <x v="74"/>
    <s v="Remiss_View"/>
    <s v="Remiss_View_OpenHandleReceivedRequests"/>
    <x v="113"/>
    <m/>
    <m/>
    <m/>
    <s v="EXP Remisser, Resursplanering och Vårdadministration"/>
    <x v="1"/>
    <s v=""/>
    <m/>
    <m/>
  </r>
  <r>
    <x v="18"/>
    <x v="19"/>
    <s v="Rättighetsnod"/>
    <x v="4"/>
    <x v="74"/>
    <s v="Remiss_View"/>
    <s v="Remiss_View_OpenHandleReceivedRequests"/>
    <x v="113"/>
    <m/>
    <m/>
    <m/>
    <s v="EXP Remisser, Resursplanering och Vårdadministration"/>
    <x v="1"/>
    <s v=""/>
    <m/>
    <m/>
  </r>
  <r>
    <x v="17"/>
    <x v="19"/>
    <s v="Rättighetsnod"/>
    <x v="4"/>
    <x v="74"/>
    <s v="Remiss_View"/>
    <s v="Remiss_View_OpenHandleReceivedRequests"/>
    <x v="113"/>
    <m/>
    <m/>
    <m/>
    <s v="EXP Remisser, Resursplanering och Vårdadministration"/>
    <x v="1"/>
    <s v=""/>
    <m/>
    <m/>
  </r>
  <r>
    <x v="12"/>
    <x v="19"/>
    <s v="Rättighetsnod"/>
    <x v="4"/>
    <x v="74"/>
    <s v="Remiss_View"/>
    <s v="Remiss_View_OpenHandleReceivedRequests"/>
    <x v="113"/>
    <m/>
    <m/>
    <m/>
    <s v="EXP Remisser, Resursplanering och Vårdadministration"/>
    <x v="1"/>
    <s v=""/>
    <m/>
    <m/>
  </r>
  <r>
    <x v="4"/>
    <x v="19"/>
    <s v="Rättighetsnod"/>
    <x v="4"/>
    <x v="74"/>
    <s v="Remiss_View"/>
    <s v="Remiss_View_OpenHandleReceivedRequests"/>
    <x v="113"/>
    <m/>
    <m/>
    <m/>
    <s v="EXP Remisser, Resursplanering och Vårdadministration"/>
    <x v="1"/>
    <s v=""/>
    <m/>
    <m/>
  </r>
  <r>
    <x v="14"/>
    <x v="19"/>
    <s v="Rättighetsnod"/>
    <x v="4"/>
    <x v="75"/>
    <s v="Remiss_View"/>
    <s v="Remiss_View_OpenHandleSavedAndSentRequests"/>
    <x v="114"/>
    <m/>
    <m/>
    <m/>
    <s v="EXP Remisser, Resursplanering och Vårdadministration"/>
    <x v="1"/>
    <s v=""/>
    <m/>
    <m/>
  </r>
  <r>
    <x v="18"/>
    <x v="19"/>
    <s v="Rättighetsnod"/>
    <x v="4"/>
    <x v="75"/>
    <s v="Remiss_View"/>
    <s v="Remiss_View_OpenHandleSavedAndSentRequests"/>
    <x v="114"/>
    <m/>
    <m/>
    <m/>
    <s v="EXP Remisser, Resursplanering och Vårdadministration"/>
    <x v="1"/>
    <s v=""/>
    <m/>
    <m/>
  </r>
  <r>
    <x v="17"/>
    <x v="19"/>
    <s v="Rättighetsnod"/>
    <x v="4"/>
    <x v="75"/>
    <s v="Remiss_View"/>
    <s v="Remiss_View_OpenHandleSavedAndSentRequests"/>
    <x v="114"/>
    <m/>
    <m/>
    <m/>
    <s v="EXP Remisser, Resursplanering och Vårdadministration"/>
    <x v="1"/>
    <s v=""/>
    <m/>
    <m/>
  </r>
  <r>
    <x v="12"/>
    <x v="19"/>
    <s v="Rättighetsnod"/>
    <x v="4"/>
    <x v="75"/>
    <s v="Remiss_View"/>
    <s v="Remiss_View_OpenHandleSavedAndSentRequests"/>
    <x v="114"/>
    <m/>
    <m/>
    <m/>
    <s v="EXP Remisser, Resursplanering och Vårdadministration"/>
    <x v="1"/>
    <s v=""/>
    <m/>
    <m/>
  </r>
  <r>
    <x v="4"/>
    <x v="19"/>
    <s v="Rättighetsnod"/>
    <x v="4"/>
    <x v="75"/>
    <s v="Remiss_View"/>
    <s v="Remiss_View_OpenHandleSavedAndSentRequests"/>
    <x v="114"/>
    <m/>
    <m/>
    <m/>
    <s v="EXP Remisser, Resursplanering och Vårdadministration"/>
    <x v="1"/>
    <s v=""/>
    <m/>
    <m/>
  </r>
  <r>
    <x v="14"/>
    <x v="19"/>
    <s v="Rättighetsnod"/>
    <x v="4"/>
    <x v="89"/>
    <s v="Remiss_View"/>
    <s v="Remiss_View_OpenReceivedRequests"/>
    <x v="132"/>
    <m/>
    <m/>
    <m/>
    <s v="EXP Remisser, Resursplanering och Vårdadministration"/>
    <x v="1"/>
    <s v=""/>
    <m/>
    <m/>
  </r>
  <r>
    <x v="18"/>
    <x v="19"/>
    <s v="Rättighetsnod"/>
    <x v="4"/>
    <x v="89"/>
    <s v="Remiss_View"/>
    <s v="Remiss_View_OpenReceivedRequests"/>
    <x v="132"/>
    <m/>
    <m/>
    <m/>
    <s v="EXP Remisser, Resursplanering och Vårdadministration"/>
    <x v="1"/>
    <s v=""/>
    <m/>
    <m/>
  </r>
  <r>
    <x v="12"/>
    <x v="19"/>
    <s v="Rättighetsnod"/>
    <x v="4"/>
    <x v="89"/>
    <s v="Remiss_View"/>
    <s v="Remiss_View_OpenReceivedRequests"/>
    <x v="132"/>
    <m/>
    <m/>
    <m/>
    <s v="EXP Remisser, Resursplanering och Vårdadministration"/>
    <x v="1"/>
    <s v=""/>
    <m/>
    <m/>
  </r>
  <r>
    <x v="14"/>
    <x v="19"/>
    <s v="Rättighetsnod"/>
    <x v="4"/>
    <x v="90"/>
    <s v="Remiss_View"/>
    <s v="Remiss_View_OpenSavedAndSentRequests"/>
    <x v="133"/>
    <m/>
    <m/>
    <m/>
    <s v="EXP Remisser, Resursplanering och Vårdadministration"/>
    <x v="1"/>
    <s v=""/>
    <m/>
    <m/>
  </r>
  <r>
    <x v="18"/>
    <x v="19"/>
    <s v="Rättighetsnod"/>
    <x v="4"/>
    <x v="90"/>
    <s v="Remiss_View"/>
    <s v="Remiss_View_OpenSavedAndSentRequests"/>
    <x v="133"/>
    <m/>
    <m/>
    <m/>
    <s v="EXP Remisser, Resursplanering och Vårdadministration"/>
    <x v="1"/>
    <s v=""/>
    <m/>
    <m/>
  </r>
  <r>
    <x v="14"/>
    <x v="20"/>
    <s v="Funktionskloss"/>
    <x v="60"/>
    <x v="101"/>
    <s v="Resursplanering_PlanAction"/>
    <s v="Resursplanering_PlanAction_OpenPlanAction"/>
    <x v="144"/>
    <m/>
    <m/>
    <m/>
    <s v="EXP Remisser, Resursplanering och Vårdadministration"/>
    <x v="1"/>
    <s v=""/>
    <m/>
    <m/>
  </r>
  <r>
    <x v="18"/>
    <x v="20"/>
    <s v="Funktionskloss"/>
    <x v="60"/>
    <x v="101"/>
    <s v="Resursplanering_PlanAction"/>
    <s v="Resursplanering_PlanAction_OpenPlanAction"/>
    <x v="144"/>
    <m/>
    <m/>
    <m/>
    <s v="EXP Remisser, Resursplanering och Vårdadministration"/>
    <x v="1"/>
    <s v=""/>
    <m/>
    <m/>
  </r>
  <r>
    <x v="17"/>
    <x v="20"/>
    <s v="Funktionskloss"/>
    <x v="60"/>
    <x v="101"/>
    <s v="Resursplanering_PlanAction"/>
    <s v="Resursplanering_PlanAction_OpenPlanAction"/>
    <x v="144"/>
    <m/>
    <m/>
    <m/>
    <s v="EXP Remisser, Resursplanering och Vårdadministration"/>
    <x v="1"/>
    <s v=""/>
    <m/>
    <m/>
  </r>
  <r>
    <x v="12"/>
    <x v="20"/>
    <s v="Funktionskloss"/>
    <x v="60"/>
    <x v="101"/>
    <s v="Resursplanering_PlanAction"/>
    <s v="Resursplanering_PlanAction_OpenPlanAction"/>
    <x v="144"/>
    <m/>
    <m/>
    <m/>
    <s v="EXP Remisser, Resursplanering och Vårdadministration"/>
    <x v="1"/>
    <s v=""/>
    <m/>
    <m/>
  </r>
  <r>
    <x v="7"/>
    <x v="20"/>
    <s v="Funktionskloss"/>
    <x v="60"/>
    <x v="101"/>
    <s v="Resursplanering_PlanAction"/>
    <s v="Resursplanering_PlanAction_OpenPlanAction"/>
    <x v="144"/>
    <m/>
    <m/>
    <m/>
    <s v="EXP Remisser, Resursplanering och Vårdadministration"/>
    <x v="1"/>
    <s v=""/>
    <m/>
    <m/>
  </r>
  <r>
    <x v="4"/>
    <x v="20"/>
    <s v="Funktionskloss"/>
    <x v="60"/>
    <x v="101"/>
    <s v="Resursplanering_PlanAction"/>
    <s v="Resursplanering_PlanAction_OpenPlanAction"/>
    <x v="144"/>
    <m/>
    <m/>
    <m/>
    <s v="EXP Remisser, Resursplanering och Vårdadministration"/>
    <x v="1"/>
    <s v=""/>
    <m/>
    <m/>
  </r>
  <r>
    <x v="14"/>
    <x v="20"/>
    <s v="Funktionskloss"/>
    <x v="60"/>
    <x v="103"/>
    <s v="Resursplanering_PlanAction"/>
    <s v="Resursplanering_PlanAction_OpenPlannedActions"/>
    <x v="147"/>
    <m/>
    <m/>
    <m/>
    <s v="EXP Remisser, Resursplanering och Vårdadministration"/>
    <x v="1"/>
    <s v=""/>
    <m/>
    <m/>
  </r>
  <r>
    <x v="18"/>
    <x v="20"/>
    <s v="Funktionskloss"/>
    <x v="60"/>
    <x v="103"/>
    <s v="Resursplanering_PlanAction"/>
    <s v="Resursplanering_PlanAction_OpenPlannedActions"/>
    <x v="147"/>
    <m/>
    <m/>
    <m/>
    <s v="EXP Remisser, Resursplanering och Vårdadministration"/>
    <x v="1"/>
    <s v=""/>
    <m/>
    <m/>
  </r>
  <r>
    <x v="12"/>
    <x v="20"/>
    <s v="Funktionskloss"/>
    <x v="60"/>
    <x v="103"/>
    <s v="Resursplanering_PlanAction"/>
    <s v="Resursplanering_PlanAction_OpenPlannedActions"/>
    <x v="147"/>
    <m/>
    <m/>
    <m/>
    <s v="EXP Remisser, Resursplanering och Vårdadministration"/>
    <x v="1"/>
    <s v=""/>
    <m/>
    <m/>
  </r>
  <r>
    <x v="4"/>
    <x v="20"/>
    <s v="Funktionskloss"/>
    <x v="60"/>
    <x v="103"/>
    <s v="Resursplanering_PlanAction"/>
    <s v="Resursplanering_PlanAction_OpenPlannedActions"/>
    <x v="147"/>
    <m/>
    <m/>
    <m/>
    <s v="EXP Remisser, Resursplanering och Vårdadministration"/>
    <x v="1"/>
    <s v=""/>
    <m/>
    <m/>
  </r>
  <r>
    <x v="14"/>
    <x v="20"/>
    <s v="Funktionskloss"/>
    <x v="60"/>
    <x v="99"/>
    <s v="Resursplanering_PlanAction"/>
    <s v="Resursplanering_PlanAction_SavePlanAction"/>
    <x v="142"/>
    <m/>
    <m/>
    <m/>
    <s v="EXP Remisser, Resursplanering och Vårdadministration"/>
    <x v="1"/>
    <s v=""/>
    <m/>
    <m/>
  </r>
  <r>
    <x v="18"/>
    <x v="20"/>
    <s v="Funktionskloss"/>
    <x v="60"/>
    <x v="99"/>
    <s v="Resursplanering_PlanAction"/>
    <s v="Resursplanering_PlanAction_SavePlanAction"/>
    <x v="142"/>
    <m/>
    <m/>
    <m/>
    <s v="EXP Remisser, Resursplanering och Vårdadministration"/>
    <x v="1"/>
    <s v=""/>
    <m/>
    <m/>
  </r>
  <r>
    <x v="17"/>
    <x v="20"/>
    <s v="Funktionskloss"/>
    <x v="60"/>
    <x v="99"/>
    <s v="Resursplanering_PlanAction"/>
    <s v="Resursplanering_PlanAction_SavePlanAction"/>
    <x v="142"/>
    <m/>
    <m/>
    <m/>
    <s v="EXP Remisser, Resursplanering och Vårdadministration"/>
    <x v="1"/>
    <s v=""/>
    <m/>
    <m/>
  </r>
  <r>
    <x v="12"/>
    <x v="20"/>
    <s v="Funktionskloss"/>
    <x v="60"/>
    <x v="99"/>
    <s v="Resursplanering_PlanAction"/>
    <s v="Resursplanering_PlanAction_SavePlanAction"/>
    <x v="142"/>
    <m/>
    <m/>
    <m/>
    <s v="EXP Remisser, Resursplanering och Vårdadministration"/>
    <x v="1"/>
    <s v=""/>
    <m/>
    <m/>
  </r>
  <r>
    <x v="7"/>
    <x v="20"/>
    <s v="Funktionskloss"/>
    <x v="60"/>
    <x v="99"/>
    <s v="Resursplanering_PlanAction"/>
    <s v="Resursplanering_PlanAction_SavePlanAction"/>
    <x v="142"/>
    <m/>
    <m/>
    <m/>
    <s v="EXP Remisser, Resursplanering och Vårdadministration"/>
    <x v="1"/>
    <s v=""/>
    <m/>
    <m/>
  </r>
  <r>
    <x v="4"/>
    <x v="20"/>
    <s v="Funktionskloss"/>
    <x v="60"/>
    <x v="99"/>
    <s v="Resursplanering_PlanAction"/>
    <s v="Resursplanering_PlanAction_SavePlanAction"/>
    <x v="142"/>
    <m/>
    <m/>
    <m/>
    <s v="EXP Remisser, Resursplanering och Vårdadministration"/>
    <x v="1"/>
    <s v=""/>
    <m/>
    <m/>
  </r>
  <r>
    <x v="14"/>
    <x v="20"/>
    <s v="Rättighetsnod"/>
    <x v="59"/>
    <x v="97"/>
    <s v="Resursplanering_Reservation"/>
    <s v="Resursplanering_Reservation_CancelContact"/>
    <x v="140"/>
    <m/>
    <m/>
    <m/>
    <s v="EXP Remisser, Resursplanering och Vårdadministration"/>
    <x v="1"/>
    <s v=""/>
    <m/>
    <m/>
  </r>
  <r>
    <x v="18"/>
    <x v="20"/>
    <s v="Rättighetsnod"/>
    <x v="59"/>
    <x v="97"/>
    <s v="Resursplanering_Reservation"/>
    <s v="Resursplanering_Reservation_CancelContact"/>
    <x v="140"/>
    <m/>
    <m/>
    <m/>
    <s v="EXP Remisser, Resursplanering och Vårdadministration"/>
    <x v="1"/>
    <s v=""/>
    <m/>
    <m/>
  </r>
  <r>
    <x v="17"/>
    <x v="20"/>
    <s v="Rättighetsnod"/>
    <x v="59"/>
    <x v="97"/>
    <s v="Resursplanering_Reservation"/>
    <s v="Resursplanering_Reservation_CancelContact"/>
    <x v="140"/>
    <m/>
    <m/>
    <m/>
    <s v="EXP Remisser, Resursplanering och Vårdadministration"/>
    <x v="1"/>
    <s v=""/>
    <m/>
    <m/>
  </r>
  <r>
    <x v="12"/>
    <x v="20"/>
    <s v="Rättighetsnod"/>
    <x v="59"/>
    <x v="97"/>
    <s v="Resursplanering_Reservation"/>
    <s v="Resursplanering_Reservation_CancelContact"/>
    <x v="140"/>
    <m/>
    <m/>
    <m/>
    <s v="EXP Remisser, Resursplanering och Vårdadministration"/>
    <x v="1"/>
    <s v=""/>
    <m/>
    <m/>
  </r>
  <r>
    <x v="7"/>
    <x v="20"/>
    <s v="Rättighetsnod"/>
    <x v="59"/>
    <x v="97"/>
    <s v="Resursplanering_Reservation"/>
    <s v="Resursplanering_Reservation_CancelContact"/>
    <x v="140"/>
    <m/>
    <m/>
    <m/>
    <s v="EXP Remisser, Resursplanering och Vårdadministration"/>
    <x v="1"/>
    <s v=""/>
    <m/>
    <m/>
  </r>
  <r>
    <x v="4"/>
    <x v="20"/>
    <s v="Rättighetsnod"/>
    <x v="59"/>
    <x v="97"/>
    <s v="Resursplanering_Reservation"/>
    <s v="Resursplanering_Reservation_CancelContact"/>
    <x v="140"/>
    <m/>
    <m/>
    <m/>
    <s v="EXP Remisser, Resursplanering och Vårdadministration"/>
    <x v="1"/>
    <s v=""/>
    <m/>
    <m/>
  </r>
  <r>
    <x v="14"/>
    <x v="20"/>
    <s v="Funktionskloss"/>
    <x v="59"/>
    <x v="107"/>
    <s v="Resursplanering_Reservation"/>
    <s v="Resursplanering_Reservation_OpenReservation"/>
    <x v="151"/>
    <m/>
    <m/>
    <m/>
    <s v="EXP Remisser, Resursplanering och Vårdadministration"/>
    <x v="1"/>
    <s v=""/>
    <m/>
    <m/>
  </r>
  <r>
    <x v="18"/>
    <x v="20"/>
    <s v="Funktionskloss"/>
    <x v="59"/>
    <x v="107"/>
    <s v="Resursplanering_Reservation"/>
    <s v="Resursplanering_Reservation_OpenReservation"/>
    <x v="151"/>
    <m/>
    <m/>
    <m/>
    <s v="EXP Remisser, Resursplanering och Vårdadministration"/>
    <x v="1"/>
    <s v=""/>
    <m/>
    <m/>
  </r>
  <r>
    <x v="17"/>
    <x v="20"/>
    <s v="Funktionskloss"/>
    <x v="59"/>
    <x v="107"/>
    <s v="Resursplanering_Reservation"/>
    <s v="Resursplanering_Reservation_OpenReservation"/>
    <x v="151"/>
    <m/>
    <m/>
    <m/>
    <s v="EXP Remisser, Resursplanering och Vårdadministration"/>
    <x v="1"/>
    <s v=""/>
    <m/>
    <m/>
  </r>
  <r>
    <x v="12"/>
    <x v="20"/>
    <s v="Funktionskloss"/>
    <x v="59"/>
    <x v="107"/>
    <s v="Resursplanering_Reservation"/>
    <s v="Resursplanering_Reservation_OpenReservation"/>
    <x v="151"/>
    <m/>
    <m/>
    <m/>
    <s v="EXP Remisser, Resursplanering och Vårdadministration"/>
    <x v="1"/>
    <s v=""/>
    <m/>
    <m/>
  </r>
  <r>
    <x v="7"/>
    <x v="20"/>
    <s v="Funktionskloss"/>
    <x v="59"/>
    <x v="107"/>
    <s v="Resursplanering_Reservation"/>
    <s v="Resursplanering_Reservation_OpenReservation"/>
    <x v="151"/>
    <m/>
    <m/>
    <m/>
    <s v="EXP Remisser, Resursplanering och Vårdadministration"/>
    <x v="1"/>
    <s v=""/>
    <m/>
    <m/>
  </r>
  <r>
    <x v="4"/>
    <x v="20"/>
    <s v="Funktionskloss"/>
    <x v="59"/>
    <x v="107"/>
    <s v="Resursplanering_Reservation"/>
    <s v="Resursplanering_Reservation_OpenReservation"/>
    <x v="151"/>
    <m/>
    <m/>
    <m/>
    <s v="EXP Remisser, Resursplanering och Vårdadministration"/>
    <x v="1"/>
    <s v=""/>
    <m/>
    <m/>
  </r>
  <r>
    <x v="14"/>
    <x v="20"/>
    <s v="Rättighetsnod"/>
    <x v="59"/>
    <x v="98"/>
    <s v="Resursplanering_Reservation"/>
    <s v="Resursplanering_Reservation_Rebook"/>
    <x v="141"/>
    <m/>
    <m/>
    <m/>
    <s v="EXP Remisser, Resursplanering och Vårdadministration"/>
    <x v="1"/>
    <s v=""/>
    <m/>
    <m/>
  </r>
  <r>
    <x v="18"/>
    <x v="20"/>
    <s v="Rättighetsnod"/>
    <x v="59"/>
    <x v="98"/>
    <s v="Resursplanering_Reservation"/>
    <s v="Resursplanering_Reservation_Rebook"/>
    <x v="141"/>
    <m/>
    <m/>
    <m/>
    <s v="EXP Remisser, Resursplanering och Vårdadministration"/>
    <x v="1"/>
    <s v=""/>
    <m/>
    <m/>
  </r>
  <r>
    <x v="17"/>
    <x v="20"/>
    <s v="Rättighetsnod"/>
    <x v="59"/>
    <x v="98"/>
    <s v="Resursplanering_Reservation"/>
    <s v="Resursplanering_Reservation_Rebook"/>
    <x v="141"/>
    <m/>
    <m/>
    <m/>
    <s v="EXP Remisser, Resursplanering och Vårdadministration"/>
    <x v="1"/>
    <s v=""/>
    <m/>
    <m/>
  </r>
  <r>
    <x v="12"/>
    <x v="20"/>
    <s v="Rättighetsnod"/>
    <x v="59"/>
    <x v="98"/>
    <s v="Resursplanering_Reservation"/>
    <s v="Resursplanering_Reservation_Rebook"/>
    <x v="141"/>
    <m/>
    <m/>
    <m/>
    <s v="EXP Remisser, Resursplanering och Vårdadministration"/>
    <x v="1"/>
    <s v=""/>
    <m/>
    <m/>
  </r>
  <r>
    <x v="7"/>
    <x v="20"/>
    <s v="Rättighetsnod"/>
    <x v="59"/>
    <x v="98"/>
    <s v="Resursplanering_Reservation"/>
    <s v="Resursplanering_Reservation_Rebook"/>
    <x v="141"/>
    <m/>
    <m/>
    <m/>
    <s v="EXP Remisser, Resursplanering och Vårdadministration"/>
    <x v="1"/>
    <s v=""/>
    <m/>
    <m/>
  </r>
  <r>
    <x v="4"/>
    <x v="20"/>
    <s v="Rättighetsnod"/>
    <x v="59"/>
    <x v="98"/>
    <s v="Resursplanering_Reservation"/>
    <s v="Resursplanering_Reservation_Rebook"/>
    <x v="141"/>
    <m/>
    <m/>
    <m/>
    <s v="EXP Remisser, Resursplanering och Vårdadministration"/>
    <x v="1"/>
    <s v=""/>
    <m/>
    <m/>
  </r>
  <r>
    <x v="14"/>
    <x v="20"/>
    <s v="Rättighetsnod"/>
    <x v="58"/>
    <x v="100"/>
    <s v="Resursplanering_Schedule"/>
    <s v="Resursplanering_Schedule_BlockScheduledOffer"/>
    <x v="143"/>
    <m/>
    <m/>
    <m/>
    <s v="EXP Remisser, Resursplanering och Vårdadministration"/>
    <x v="1"/>
    <s v=""/>
    <m/>
    <m/>
  </r>
  <r>
    <x v="18"/>
    <x v="20"/>
    <s v="Rättighetsnod"/>
    <x v="58"/>
    <x v="100"/>
    <s v="Resursplanering_Schedule"/>
    <s v="Resursplanering_Schedule_BlockScheduledOffer"/>
    <x v="143"/>
    <m/>
    <m/>
    <m/>
    <s v="EXP Remisser, Resursplanering och Vårdadministration"/>
    <x v="1"/>
    <s v=""/>
    <m/>
    <m/>
  </r>
  <r>
    <x v="17"/>
    <x v="20"/>
    <s v="Rättighetsnod"/>
    <x v="58"/>
    <x v="100"/>
    <s v="Resursplanering_Schedule"/>
    <s v="Resursplanering_Schedule_BlockScheduledOffer"/>
    <x v="143"/>
    <m/>
    <m/>
    <m/>
    <s v="EXP Remisser, Resursplanering och Vårdadministration"/>
    <x v="1"/>
    <s v=""/>
    <m/>
    <m/>
  </r>
  <r>
    <x v="12"/>
    <x v="20"/>
    <s v="Rättighetsnod"/>
    <x v="58"/>
    <x v="100"/>
    <s v="Resursplanering_Schedule"/>
    <s v="Resursplanering_Schedule_BlockScheduledOffer"/>
    <x v="143"/>
    <m/>
    <m/>
    <m/>
    <s v="EXP Remisser, Resursplanering och Vårdadministration"/>
    <x v="1"/>
    <s v=""/>
    <m/>
    <m/>
  </r>
  <r>
    <x v="7"/>
    <x v="20"/>
    <s v="Rättighetsnod"/>
    <x v="58"/>
    <x v="100"/>
    <s v="Resursplanering_Schedule"/>
    <s v="Resursplanering_Schedule_BlockScheduledOffer"/>
    <x v="143"/>
    <m/>
    <m/>
    <m/>
    <s v="EXP Remisser, Resursplanering och Vårdadministration"/>
    <x v="1"/>
    <s v=""/>
    <m/>
    <m/>
  </r>
  <r>
    <x v="4"/>
    <x v="20"/>
    <s v="Rättighetsnod"/>
    <x v="58"/>
    <x v="100"/>
    <s v="Resursplanering_Schedule"/>
    <s v="Resursplanering_Schedule_BlockScheduledOffer"/>
    <x v="143"/>
    <m/>
    <m/>
    <m/>
    <s v="EXP Remisser, Resursplanering och Vårdadministration"/>
    <x v="1"/>
    <s v=""/>
    <m/>
    <m/>
  </r>
  <r>
    <x v="14"/>
    <x v="20"/>
    <s v="Rättighetsnod"/>
    <x v="58"/>
    <x v="95"/>
    <s v="Resursplanering_Schedule"/>
    <s v="Resursplanering_Schedule_Book"/>
    <x v="138"/>
    <m/>
    <m/>
    <m/>
    <s v="EXP Remisser, Resursplanering och Vårdadministration"/>
    <x v="1"/>
    <s v=""/>
    <m/>
    <m/>
  </r>
  <r>
    <x v="18"/>
    <x v="20"/>
    <s v="Rättighetsnod"/>
    <x v="58"/>
    <x v="95"/>
    <s v="Resursplanering_Schedule"/>
    <s v="Resursplanering_Schedule_Book"/>
    <x v="138"/>
    <m/>
    <m/>
    <m/>
    <s v="EXP Remisser, Resursplanering och Vårdadministration"/>
    <x v="1"/>
    <s v=""/>
    <m/>
    <m/>
  </r>
  <r>
    <x v="17"/>
    <x v="20"/>
    <s v="Rättighetsnod"/>
    <x v="58"/>
    <x v="95"/>
    <s v="Resursplanering_Schedule"/>
    <s v="Resursplanering_Schedule_Book"/>
    <x v="138"/>
    <m/>
    <m/>
    <m/>
    <s v="EXP Remisser, Resursplanering och Vårdadministration"/>
    <x v="1"/>
    <s v=""/>
    <m/>
    <m/>
  </r>
  <r>
    <x v="12"/>
    <x v="20"/>
    <s v="Rättighetsnod"/>
    <x v="58"/>
    <x v="95"/>
    <s v="Resursplanering_Schedule"/>
    <s v="Resursplanering_Schedule_Book"/>
    <x v="138"/>
    <m/>
    <m/>
    <m/>
    <s v="EXP Remisser, Resursplanering och Vårdadministration"/>
    <x v="1"/>
    <s v=""/>
    <m/>
    <m/>
  </r>
  <r>
    <x v="7"/>
    <x v="20"/>
    <s v="Rättighetsnod"/>
    <x v="58"/>
    <x v="95"/>
    <s v="Resursplanering_Schedule"/>
    <s v="Resursplanering_Schedule_Book"/>
    <x v="138"/>
    <m/>
    <m/>
    <m/>
    <s v="EXP Remisser, Resursplanering och Vårdadministration"/>
    <x v="1"/>
    <s v=""/>
    <m/>
    <m/>
  </r>
  <r>
    <x v="4"/>
    <x v="20"/>
    <s v="Rättighetsnod"/>
    <x v="58"/>
    <x v="95"/>
    <s v="Resursplanering_Schedule"/>
    <s v="Resursplanering_Schedule_Book"/>
    <x v="138"/>
    <m/>
    <m/>
    <m/>
    <s v="EXP Remisser, Resursplanering och Vårdadministration"/>
    <x v="1"/>
    <s v=""/>
    <m/>
    <m/>
  </r>
  <r>
    <x v="14"/>
    <x v="20"/>
    <s v="Rättighetsnod"/>
    <x v="58"/>
    <x v="93"/>
    <s v="Resursplanering_Schedule"/>
    <s v="Resursplanering_Schedule_bookAction"/>
    <x v="136"/>
    <m/>
    <m/>
    <m/>
    <s v="EXP Remisser, Resursplanering och Vårdadministration"/>
    <x v="1"/>
    <s v=""/>
    <m/>
    <m/>
  </r>
  <r>
    <x v="18"/>
    <x v="20"/>
    <s v="Rättighetsnod"/>
    <x v="58"/>
    <x v="93"/>
    <s v="Resursplanering_Schedule"/>
    <s v="Resursplanering_Schedule_bookAction"/>
    <x v="136"/>
    <m/>
    <m/>
    <m/>
    <s v="EXP Remisser, Resursplanering och Vårdadministration"/>
    <x v="1"/>
    <s v=""/>
    <m/>
    <m/>
  </r>
  <r>
    <x v="12"/>
    <x v="20"/>
    <s v="Rättighetsnod"/>
    <x v="58"/>
    <x v="93"/>
    <s v="Resursplanering_Schedule"/>
    <s v="Resursplanering_Schedule_bookAction"/>
    <x v="136"/>
    <m/>
    <m/>
    <m/>
    <s v="EXP Remisser, Resursplanering och Vårdadministration"/>
    <x v="1"/>
    <s v=""/>
    <m/>
    <m/>
  </r>
  <r>
    <x v="7"/>
    <x v="20"/>
    <s v="Rättighetsnod"/>
    <x v="58"/>
    <x v="93"/>
    <s v="Resursplanering_Schedule"/>
    <s v="Resursplanering_Schedule_bookAction"/>
    <x v="136"/>
    <m/>
    <m/>
    <m/>
    <s v="EXP Remisser, Resursplanering och Vårdadministration"/>
    <x v="1"/>
    <s v=""/>
    <m/>
    <m/>
  </r>
  <r>
    <x v="4"/>
    <x v="20"/>
    <s v="Rättighetsnod"/>
    <x v="58"/>
    <x v="93"/>
    <s v="Resursplanering_Schedule"/>
    <s v="Resursplanering_Schedule_bookAction"/>
    <x v="136"/>
    <m/>
    <m/>
    <m/>
    <s v="EXP Remisser, Resursplanering och Vårdadministration"/>
    <x v="1"/>
    <s v=""/>
    <m/>
    <m/>
  </r>
  <r>
    <x v="14"/>
    <x v="20"/>
    <s v="Rättighetsnod"/>
    <x v="58"/>
    <x v="111"/>
    <s v="Resursplanering_Schedule"/>
    <s v="Resursplanering_Schedule_OpenSchedule"/>
    <x v="155"/>
    <m/>
    <m/>
    <m/>
    <s v="EXP Remisser, Resursplanering och Vårdadministration"/>
    <x v="1"/>
    <s v=""/>
    <m/>
    <m/>
  </r>
  <r>
    <x v="18"/>
    <x v="20"/>
    <s v="Rättighetsnod"/>
    <x v="58"/>
    <x v="111"/>
    <s v="Resursplanering_Schedule"/>
    <s v="Resursplanering_Schedule_OpenSchedule"/>
    <x v="155"/>
    <m/>
    <m/>
    <m/>
    <s v="EXP Remisser, Resursplanering och Vårdadministration"/>
    <x v="1"/>
    <s v=""/>
    <m/>
    <m/>
  </r>
  <r>
    <x v="17"/>
    <x v="20"/>
    <s v="Rättighetsnod"/>
    <x v="58"/>
    <x v="111"/>
    <s v="Resursplanering_Schedule"/>
    <s v="Resursplanering_Schedule_OpenSchedule"/>
    <x v="155"/>
    <m/>
    <m/>
    <m/>
    <s v="EXP Remisser, Resursplanering och Vårdadministration"/>
    <x v="1"/>
    <s v=""/>
    <m/>
    <m/>
  </r>
  <r>
    <x v="12"/>
    <x v="20"/>
    <s v="Rättighetsnod"/>
    <x v="58"/>
    <x v="111"/>
    <s v="Resursplanering_Schedule"/>
    <s v="Resursplanering_Schedule_OpenSchedule"/>
    <x v="155"/>
    <m/>
    <m/>
    <m/>
    <s v="EXP Remisser, Resursplanering och Vårdadministration"/>
    <x v="1"/>
    <s v=""/>
    <m/>
    <m/>
  </r>
  <r>
    <x v="4"/>
    <x v="20"/>
    <s v="Rättighetsnod"/>
    <x v="58"/>
    <x v="111"/>
    <s v="Resursplanering_Schedule"/>
    <s v="Resursplanering_Schedule_OpenSchedule"/>
    <x v="155"/>
    <m/>
    <m/>
    <m/>
    <s v="EXP Remisser, Resursplanering och Vårdadministration"/>
    <x v="1"/>
    <s v=""/>
    <m/>
    <m/>
  </r>
  <r>
    <x v="14"/>
    <x v="20"/>
    <s v="Rättighetsnod"/>
    <x v="58"/>
    <x v="96"/>
    <s v="Resursplanering_Schedule"/>
    <s v="Resursplanering_Schedule_PrintSchedule"/>
    <x v="139"/>
    <m/>
    <m/>
    <m/>
    <s v="EXP Remisser, Resursplanering och Vårdadministration"/>
    <x v="1"/>
    <s v=""/>
    <m/>
    <m/>
  </r>
  <r>
    <x v="18"/>
    <x v="20"/>
    <s v="Rättighetsnod"/>
    <x v="58"/>
    <x v="96"/>
    <s v="Resursplanering_Schedule"/>
    <s v="Resursplanering_Schedule_PrintSchedule"/>
    <x v="139"/>
    <m/>
    <m/>
    <m/>
    <s v="EXP Remisser, Resursplanering och Vårdadministration"/>
    <x v="1"/>
    <s v=""/>
    <m/>
    <m/>
  </r>
  <r>
    <x v="17"/>
    <x v="20"/>
    <s v="Rättighetsnod"/>
    <x v="58"/>
    <x v="96"/>
    <s v="Resursplanering_Schedule"/>
    <s v="Resursplanering_Schedule_PrintSchedule"/>
    <x v="139"/>
    <m/>
    <m/>
    <m/>
    <s v="EXP Remisser, Resursplanering och Vårdadministration"/>
    <x v="1"/>
    <s v=""/>
    <m/>
    <m/>
  </r>
  <r>
    <x v="12"/>
    <x v="20"/>
    <s v="Rättighetsnod"/>
    <x v="58"/>
    <x v="96"/>
    <s v="Resursplanering_Schedule"/>
    <s v="Resursplanering_Schedule_PrintSchedule"/>
    <x v="139"/>
    <m/>
    <m/>
    <m/>
    <s v="EXP Remisser, Resursplanering och Vårdadministration"/>
    <x v="1"/>
    <s v=""/>
    <m/>
    <m/>
  </r>
  <r>
    <x v="4"/>
    <x v="20"/>
    <s v="Rättighetsnod"/>
    <x v="58"/>
    <x v="96"/>
    <s v="Resursplanering_Schedule"/>
    <s v="Resursplanering_Schedule_PrintSchedule"/>
    <x v="139"/>
    <m/>
    <m/>
    <m/>
    <s v="EXP Remisser, Resursplanering och Vårdadministration"/>
    <x v="1"/>
    <s v=""/>
    <m/>
    <m/>
  </r>
  <r>
    <x v="14"/>
    <x v="20"/>
    <s v="Rättighetsnod"/>
    <x v="58"/>
    <x v="94"/>
    <s v="Resursplanering_Schedule"/>
    <s v="Resursplanering_Schedule_Unbook"/>
    <x v="137"/>
    <m/>
    <m/>
    <m/>
    <s v="EXP Remisser, Resursplanering och Vårdadministration"/>
    <x v="1"/>
    <s v=""/>
    <m/>
    <m/>
  </r>
  <r>
    <x v="18"/>
    <x v="20"/>
    <s v="Rättighetsnod"/>
    <x v="58"/>
    <x v="94"/>
    <s v="Resursplanering_Schedule"/>
    <s v="Resursplanering_Schedule_Unbook"/>
    <x v="137"/>
    <m/>
    <m/>
    <m/>
    <s v="EXP Remisser, Resursplanering och Vårdadministration"/>
    <x v="1"/>
    <s v=""/>
    <m/>
    <m/>
  </r>
  <r>
    <x v="17"/>
    <x v="20"/>
    <s v="Rättighetsnod"/>
    <x v="58"/>
    <x v="94"/>
    <s v="Resursplanering_Schedule"/>
    <s v="Resursplanering_Schedule_Unbook"/>
    <x v="137"/>
    <m/>
    <m/>
    <m/>
    <s v="EXP Remisser, Resursplanering och Vårdadministration"/>
    <x v="1"/>
    <s v=""/>
    <m/>
    <m/>
  </r>
  <r>
    <x v="12"/>
    <x v="20"/>
    <s v="Rättighetsnod"/>
    <x v="58"/>
    <x v="94"/>
    <s v="Resursplanering_Schedule"/>
    <s v="Resursplanering_Schedule_Unbook"/>
    <x v="137"/>
    <m/>
    <m/>
    <m/>
    <s v="EXP Remisser, Resursplanering och Vårdadministration"/>
    <x v="1"/>
    <s v=""/>
    <m/>
    <m/>
  </r>
  <r>
    <x v="7"/>
    <x v="20"/>
    <s v="Rättighetsnod"/>
    <x v="58"/>
    <x v="94"/>
    <s v="Resursplanering_Schedule"/>
    <s v="Resursplanering_Schedule_Unbook"/>
    <x v="137"/>
    <m/>
    <m/>
    <m/>
    <s v="EXP Remisser, Resursplanering och Vårdadministration"/>
    <x v="1"/>
    <s v=""/>
    <m/>
    <m/>
  </r>
  <r>
    <x v="4"/>
    <x v="20"/>
    <s v="Rättighetsnod"/>
    <x v="58"/>
    <x v="94"/>
    <s v="Resursplanering_Schedule"/>
    <s v="Resursplanering_Schedule_Unbook"/>
    <x v="137"/>
    <m/>
    <m/>
    <m/>
    <s v="EXP Remisser, Resursplanering och Vårdadministration"/>
    <x v="1"/>
    <s v=""/>
    <m/>
    <m/>
  </r>
  <r>
    <x v="0"/>
    <x v="20"/>
    <s v="Rättighetsnod"/>
    <x v="57"/>
    <x v="91"/>
    <s v="Resursplanering_Scheme"/>
    <s v="Resursplanering_Scheme_EditOfferScheme"/>
    <x v="134"/>
    <m/>
    <m/>
    <m/>
    <s v="EXP Remisser, Resursplanering och Vårdadministration"/>
    <x v="1"/>
    <s v=""/>
    <m/>
    <m/>
  </r>
  <r>
    <x v="14"/>
    <x v="20"/>
    <s v="Rättighetsnod"/>
    <x v="57"/>
    <x v="91"/>
    <s v="Resursplanering_Scheme"/>
    <s v="Resursplanering_Scheme_EditOfferScheme"/>
    <x v="134"/>
    <m/>
    <m/>
    <m/>
    <s v="EXP Remisser, Resursplanering och Vårdadministration"/>
    <x v="1"/>
    <s v=""/>
    <m/>
    <m/>
  </r>
  <r>
    <x v="18"/>
    <x v="20"/>
    <s v="Rättighetsnod"/>
    <x v="57"/>
    <x v="91"/>
    <s v="Resursplanering_Scheme"/>
    <s v="Resursplanering_Scheme_EditOfferScheme"/>
    <x v="134"/>
    <m/>
    <m/>
    <m/>
    <s v="EXP Remisser, Resursplanering och Vårdadministration"/>
    <x v="1"/>
    <s v=""/>
    <m/>
    <m/>
  </r>
  <r>
    <x v="17"/>
    <x v="20"/>
    <s v="Rättighetsnod"/>
    <x v="57"/>
    <x v="91"/>
    <s v="Resursplanering_Scheme"/>
    <s v="Resursplanering_Scheme_EditOfferScheme"/>
    <x v="134"/>
    <m/>
    <m/>
    <m/>
    <s v="EXP Remisser, Resursplanering och Vårdadministration"/>
    <x v="1"/>
    <s v=""/>
    <m/>
    <m/>
  </r>
  <r>
    <x v="12"/>
    <x v="20"/>
    <s v="Rättighetsnod"/>
    <x v="57"/>
    <x v="91"/>
    <s v="Resursplanering_Scheme"/>
    <s v="Resursplanering_Scheme_EditOfferScheme"/>
    <x v="134"/>
    <m/>
    <m/>
    <m/>
    <s v="EXP Remisser, Resursplanering och Vårdadministration"/>
    <x v="1"/>
    <s v=""/>
    <m/>
    <m/>
  </r>
  <r>
    <x v="6"/>
    <x v="20"/>
    <s v="Rättighetsnod"/>
    <x v="57"/>
    <x v="91"/>
    <s v="Resursplanering_Scheme"/>
    <s v="Resursplanering_Scheme_EditOfferScheme"/>
    <x v="134"/>
    <m/>
    <m/>
    <m/>
    <s v="EXP Remisser, Resursplanering och Vårdadministration"/>
    <x v="1"/>
    <s v=""/>
    <m/>
    <m/>
  </r>
  <r>
    <x v="10"/>
    <x v="20"/>
    <s v="Rättighetsnod"/>
    <x v="57"/>
    <x v="91"/>
    <s v="Resursplanering_Scheme"/>
    <s v="Resursplanering_Scheme_EditOfferScheme"/>
    <x v="134"/>
    <m/>
    <m/>
    <m/>
    <s v="EXP Remisser, Resursplanering och Vårdadministration"/>
    <x v="1"/>
    <s v=""/>
    <m/>
    <m/>
  </r>
  <r>
    <x v="7"/>
    <x v="20"/>
    <s v="Rättighetsnod"/>
    <x v="57"/>
    <x v="91"/>
    <s v="Resursplanering_Scheme"/>
    <s v="Resursplanering_Scheme_EditOfferScheme"/>
    <x v="134"/>
    <m/>
    <m/>
    <m/>
    <s v="EXP Remisser, Resursplanering och Vårdadministration"/>
    <x v="1"/>
    <s v=""/>
    <m/>
    <m/>
  </r>
  <r>
    <x v="4"/>
    <x v="20"/>
    <s v="Rättighetsnod"/>
    <x v="57"/>
    <x v="91"/>
    <s v="Resursplanering_Scheme"/>
    <s v="Resursplanering_Scheme_EditOfferScheme"/>
    <x v="134"/>
    <m/>
    <m/>
    <m/>
    <s v="EXP Remisser, Resursplanering och Vårdadministration"/>
    <x v="1"/>
    <s v=""/>
    <m/>
    <m/>
  </r>
  <r>
    <x v="14"/>
    <x v="20"/>
    <s v="Rättighetsnod"/>
    <x v="57"/>
    <x v="92"/>
    <s v="Resursplanering_Scheme"/>
    <s v="Resursplanering_Scheme_EditResourceScheme"/>
    <x v="135"/>
    <m/>
    <m/>
    <m/>
    <s v="EXP Remisser, Resursplanering och Vårdadministration"/>
    <x v="1"/>
    <s v=""/>
    <m/>
    <m/>
  </r>
  <r>
    <x v="18"/>
    <x v="20"/>
    <s v="Rättighetsnod"/>
    <x v="57"/>
    <x v="92"/>
    <s v="Resursplanering_Scheme"/>
    <s v="Resursplanering_Scheme_EditResourceScheme"/>
    <x v="135"/>
    <m/>
    <m/>
    <m/>
    <s v="EXP Remisser, Resursplanering och Vårdadministration"/>
    <x v="1"/>
    <s v=""/>
    <m/>
    <m/>
  </r>
  <r>
    <x v="17"/>
    <x v="20"/>
    <s v="Rättighetsnod"/>
    <x v="57"/>
    <x v="92"/>
    <s v="Resursplanering_Scheme"/>
    <s v="Resursplanering_Scheme_EditResourceScheme"/>
    <x v="135"/>
    <m/>
    <m/>
    <m/>
    <s v="EXP Remisser, Resursplanering och Vårdadministration"/>
    <x v="1"/>
    <s v=""/>
    <m/>
    <m/>
  </r>
  <r>
    <x v="12"/>
    <x v="20"/>
    <s v="Rättighetsnod"/>
    <x v="57"/>
    <x v="92"/>
    <s v="Resursplanering_Scheme"/>
    <s v="Resursplanering_Scheme_EditResourceScheme"/>
    <x v="135"/>
    <m/>
    <m/>
    <m/>
    <s v="EXP Remisser, Resursplanering och Vårdadministration"/>
    <x v="1"/>
    <s v=""/>
    <m/>
    <m/>
  </r>
  <r>
    <x v="6"/>
    <x v="20"/>
    <s v="Rättighetsnod"/>
    <x v="57"/>
    <x v="92"/>
    <s v="Resursplanering_Scheme"/>
    <s v="Resursplanering_Scheme_EditResourceScheme"/>
    <x v="135"/>
    <m/>
    <m/>
    <m/>
    <s v="EXP Remisser, Resursplanering och Vårdadministration"/>
    <x v="1"/>
    <s v=""/>
    <m/>
    <m/>
  </r>
  <r>
    <x v="7"/>
    <x v="20"/>
    <s v="Rättighetsnod"/>
    <x v="57"/>
    <x v="92"/>
    <s v="Resursplanering_Scheme"/>
    <s v="Resursplanering_Scheme_EditResourceScheme"/>
    <x v="135"/>
    <m/>
    <m/>
    <m/>
    <s v="EXP Remisser, Resursplanering och Vårdadministration"/>
    <x v="1"/>
    <s v=""/>
    <m/>
    <m/>
  </r>
  <r>
    <x v="4"/>
    <x v="20"/>
    <s v="Rättighetsnod"/>
    <x v="57"/>
    <x v="92"/>
    <s v="Resursplanering_Scheme"/>
    <s v="Resursplanering_Scheme_EditResourceScheme"/>
    <x v="135"/>
    <m/>
    <m/>
    <m/>
    <s v="EXP Remisser, Resursplanering och Vårdadministration"/>
    <x v="1"/>
    <s v=""/>
    <m/>
    <m/>
  </r>
  <r>
    <x v="14"/>
    <x v="20"/>
    <s v="Rättighetsnod"/>
    <x v="57"/>
    <x v="105"/>
    <s v="Resursplanering_Scheme"/>
    <s v="Resursplanering_Scheme_ReadOfferScheme"/>
    <x v="149"/>
    <m/>
    <m/>
    <m/>
    <s v="EXP Remisser, Resursplanering och Vårdadministration"/>
    <x v="1"/>
    <s v=""/>
    <m/>
    <m/>
  </r>
  <r>
    <x v="18"/>
    <x v="20"/>
    <s v="Rättighetsnod"/>
    <x v="57"/>
    <x v="105"/>
    <s v="Resursplanering_Scheme"/>
    <s v="Resursplanering_Scheme_ReadOfferScheme"/>
    <x v="149"/>
    <m/>
    <m/>
    <m/>
    <s v="EXP Remisser, Resursplanering och Vårdadministration"/>
    <x v="1"/>
    <s v=""/>
    <m/>
    <m/>
  </r>
  <r>
    <x v="17"/>
    <x v="20"/>
    <s v="Rättighetsnod"/>
    <x v="57"/>
    <x v="105"/>
    <s v="Resursplanering_Scheme"/>
    <s v="Resursplanering_Scheme_ReadOfferScheme"/>
    <x v="149"/>
    <m/>
    <m/>
    <m/>
    <s v="EXP Remisser, Resursplanering och Vårdadministration"/>
    <x v="1"/>
    <s v=""/>
    <m/>
    <m/>
  </r>
  <r>
    <x v="12"/>
    <x v="20"/>
    <s v="Rättighetsnod"/>
    <x v="57"/>
    <x v="105"/>
    <s v="Resursplanering_Scheme"/>
    <s v="Resursplanering_Scheme_ReadOfferScheme"/>
    <x v="149"/>
    <m/>
    <m/>
    <m/>
    <s v="EXP Remisser, Resursplanering och Vårdadministration"/>
    <x v="1"/>
    <s v=""/>
    <m/>
    <m/>
  </r>
  <r>
    <x v="7"/>
    <x v="20"/>
    <s v="Rättighetsnod"/>
    <x v="57"/>
    <x v="105"/>
    <s v="Resursplanering_Scheme"/>
    <s v="Resursplanering_Scheme_ReadOfferScheme"/>
    <x v="149"/>
    <m/>
    <m/>
    <m/>
    <s v="EXP Remisser, Resursplanering och Vårdadministration"/>
    <x v="1"/>
    <s v=""/>
    <m/>
    <m/>
  </r>
  <r>
    <x v="4"/>
    <x v="20"/>
    <s v="Rättighetsnod"/>
    <x v="57"/>
    <x v="105"/>
    <s v="Resursplanering_Scheme"/>
    <s v="Resursplanering_Scheme_ReadOfferScheme"/>
    <x v="149"/>
    <m/>
    <m/>
    <m/>
    <s v="EXP Remisser, Resursplanering och Vårdadministration"/>
    <x v="1"/>
    <s v=""/>
    <m/>
    <m/>
  </r>
  <r>
    <x v="14"/>
    <x v="20"/>
    <s v="Rättighetsnod"/>
    <x v="57"/>
    <x v="102"/>
    <s v="Resursplanering_Scheme"/>
    <s v="Resursplanering_Scheme_ReadResourceAssignment"/>
    <x v="145"/>
    <m/>
    <m/>
    <m/>
    <s v="EXP Remisser, Resursplanering och Vårdadministration"/>
    <x v="1"/>
    <s v=""/>
    <m/>
    <m/>
  </r>
  <r>
    <x v="18"/>
    <x v="20"/>
    <s v="Rättighetsnod"/>
    <x v="57"/>
    <x v="102"/>
    <s v="Resursplanering_Scheme"/>
    <s v="Resursplanering_Scheme_ReadResourceAssignment"/>
    <x v="145"/>
    <m/>
    <m/>
    <m/>
    <s v="EXP Remisser, Resursplanering och Vårdadministration"/>
    <x v="1"/>
    <s v=""/>
    <m/>
    <m/>
  </r>
  <r>
    <x v="17"/>
    <x v="20"/>
    <s v="Rättighetsnod"/>
    <x v="57"/>
    <x v="102"/>
    <s v="Resursplanering_Scheme"/>
    <s v="Resursplanering_Scheme_ReadResourceAssignment"/>
    <x v="145"/>
    <m/>
    <m/>
    <m/>
    <s v="EXP Remisser, Resursplanering och Vårdadministration"/>
    <x v="1"/>
    <s v=""/>
    <m/>
    <m/>
  </r>
  <r>
    <x v="12"/>
    <x v="20"/>
    <s v="Rättighetsnod"/>
    <x v="57"/>
    <x v="102"/>
    <s v="Resursplanering_Scheme"/>
    <s v="Resursplanering_Scheme_ReadResourceAssignment"/>
    <x v="145"/>
    <m/>
    <m/>
    <m/>
    <s v="EXP Remisser, Resursplanering och Vårdadministration"/>
    <x v="1"/>
    <s v=""/>
    <m/>
    <m/>
  </r>
  <r>
    <x v="6"/>
    <x v="20"/>
    <s v="Rättighetsnod"/>
    <x v="57"/>
    <x v="102"/>
    <s v="Resursplanering_Scheme"/>
    <s v="Resursplanering_Scheme_ReadResourceAssignment"/>
    <x v="145"/>
    <m/>
    <m/>
    <m/>
    <s v="EXP Remisser, Resursplanering och Vårdadministration"/>
    <x v="1"/>
    <s v=""/>
    <m/>
    <m/>
  </r>
  <r>
    <x v="10"/>
    <x v="20"/>
    <s v="Rättighetsnod"/>
    <x v="57"/>
    <x v="102"/>
    <s v="Resursplanering_Scheme"/>
    <s v="Resursplanering_Scheme_ReadResourceAssignment"/>
    <x v="145"/>
    <m/>
    <m/>
    <m/>
    <s v="EXP Remisser, Resursplanering och Vårdadministration"/>
    <x v="1"/>
    <s v=""/>
    <m/>
    <m/>
  </r>
  <r>
    <x v="7"/>
    <x v="20"/>
    <s v="Rättighetsnod"/>
    <x v="57"/>
    <x v="102"/>
    <s v="Resursplanering_Scheme"/>
    <s v="Resursplanering_Scheme_ReadResourceAssignment"/>
    <x v="145"/>
    <m/>
    <m/>
    <m/>
    <s v="EXP Remisser, Resursplanering och Vårdadministration"/>
    <x v="1"/>
    <s v=""/>
    <m/>
    <m/>
  </r>
  <r>
    <x v="4"/>
    <x v="20"/>
    <s v="Rättighetsnod"/>
    <x v="57"/>
    <x v="102"/>
    <s v="Resursplanering_Scheme"/>
    <s v="Resursplanering_Scheme_ReadResourceAssignment"/>
    <x v="145"/>
    <m/>
    <m/>
    <m/>
    <s v="EXP Remisser, Resursplanering och Vårdadministration"/>
    <x v="1"/>
    <s v=""/>
    <m/>
    <m/>
  </r>
  <r>
    <x v="14"/>
    <x v="20"/>
    <s v="Rättighetsnod"/>
    <x v="57"/>
    <x v="109"/>
    <s v="Resursplanering_Scheme"/>
    <s v="Resursplanering_Scheme_ReadResourceScheme"/>
    <x v="153"/>
    <m/>
    <m/>
    <m/>
    <s v="EXP Remisser, Resursplanering och Vårdadministration"/>
    <x v="1"/>
    <s v=""/>
    <m/>
    <m/>
  </r>
  <r>
    <x v="18"/>
    <x v="20"/>
    <s v="Rättighetsnod"/>
    <x v="57"/>
    <x v="109"/>
    <s v="Resursplanering_Scheme"/>
    <s v="Resursplanering_Scheme_ReadResourceScheme"/>
    <x v="153"/>
    <m/>
    <m/>
    <m/>
    <s v="EXP Remisser, Resursplanering och Vårdadministration"/>
    <x v="1"/>
    <s v=""/>
    <m/>
    <m/>
  </r>
  <r>
    <x v="17"/>
    <x v="20"/>
    <s v="Rättighetsnod"/>
    <x v="57"/>
    <x v="109"/>
    <s v="Resursplanering_Scheme"/>
    <s v="Resursplanering_Scheme_ReadResourceScheme"/>
    <x v="153"/>
    <m/>
    <m/>
    <m/>
    <s v="EXP Remisser, Resursplanering och Vårdadministration"/>
    <x v="1"/>
    <s v=""/>
    <m/>
    <m/>
  </r>
  <r>
    <x v="12"/>
    <x v="20"/>
    <s v="Rättighetsnod"/>
    <x v="57"/>
    <x v="109"/>
    <s v="Resursplanering_Scheme"/>
    <s v="Resursplanering_Scheme_ReadResourceScheme"/>
    <x v="153"/>
    <m/>
    <m/>
    <m/>
    <s v="EXP Remisser, Resursplanering och Vårdadministration"/>
    <x v="1"/>
    <s v=""/>
    <m/>
    <m/>
  </r>
  <r>
    <x v="7"/>
    <x v="20"/>
    <s v="Rättighetsnod"/>
    <x v="57"/>
    <x v="109"/>
    <s v="Resursplanering_Scheme"/>
    <s v="Resursplanering_Scheme_ReadResourceScheme"/>
    <x v="153"/>
    <m/>
    <m/>
    <m/>
    <s v="EXP Remisser, Resursplanering och Vårdadministration"/>
    <x v="1"/>
    <s v=""/>
    <m/>
    <m/>
  </r>
  <r>
    <x v="4"/>
    <x v="20"/>
    <s v="Rättighetsnod"/>
    <x v="57"/>
    <x v="109"/>
    <s v="Resursplanering_Scheme"/>
    <s v="Resursplanering_Scheme_ReadResourceScheme"/>
    <x v="153"/>
    <m/>
    <m/>
    <m/>
    <s v="EXP Remisser, Resursplanering och Vårdadministration"/>
    <x v="1"/>
    <s v=""/>
    <m/>
    <m/>
  </r>
  <r>
    <x v="14"/>
    <x v="22"/>
    <s v="Rättighetsnod"/>
    <x v="66"/>
    <x v="118"/>
    <s v="Uppmärksamhetssignal_Read attention signal"/>
    <s v="Uppmärksamhetssignal_Read attention signal_Read attention signal"/>
    <x v="162"/>
    <m/>
    <m/>
    <m/>
    <s v="EXP Vårddokumentation"/>
    <x v="1"/>
    <s v=""/>
    <m/>
    <m/>
  </r>
  <r>
    <x v="14"/>
    <x v="22"/>
    <s v="Rättighetsnod"/>
    <x v="64"/>
    <x v="116"/>
    <s v="Uppmärksamhetssignal_Write Contagious disease"/>
    <s v="Uppmärksamhetssignal_Write Contagious disease_Write contagious disease"/>
    <x v="160"/>
    <m/>
    <m/>
    <m/>
    <s v="EXP Vårddokumentation"/>
    <x v="1"/>
    <s v=""/>
    <m/>
    <m/>
  </r>
  <r>
    <x v="13"/>
    <x v="22"/>
    <s v="Rättighetsnod"/>
    <x v="64"/>
    <x v="116"/>
    <s v="Uppmärksamhetssignal_Write Contagious disease"/>
    <s v="Uppmärksamhetssignal_Write Contagious disease_Write contagious disease"/>
    <x v="160"/>
    <m/>
    <m/>
    <m/>
    <s v="EXP Vårddokumentation"/>
    <x v="1"/>
    <s v=""/>
    <m/>
    <m/>
  </r>
  <r>
    <x v="20"/>
    <x v="22"/>
    <s v="Rättighetsnod"/>
    <x v="64"/>
    <x v="116"/>
    <s v="Uppmärksamhetssignal_Write Contagious disease"/>
    <s v="Uppmärksamhetssignal_Write Contagious disease_Write contagious disease"/>
    <x v="160"/>
    <m/>
    <m/>
    <m/>
    <s v="EXP Vårddokumentation"/>
    <x v="1"/>
    <s v=""/>
    <m/>
    <m/>
  </r>
  <r>
    <x v="18"/>
    <x v="22"/>
    <s v="Rättighetsnod"/>
    <x v="64"/>
    <x v="116"/>
    <s v="Uppmärksamhetssignal_Write Contagious disease"/>
    <s v="Uppmärksamhetssignal_Write Contagious disease_Write contagious disease"/>
    <x v="160"/>
    <m/>
    <m/>
    <m/>
    <s v="EXP Vårddokumentation"/>
    <x v="1"/>
    <s v=""/>
    <m/>
    <m/>
  </r>
  <r>
    <x v="17"/>
    <x v="22"/>
    <s v="Rättighetsnod"/>
    <x v="64"/>
    <x v="116"/>
    <s v="Uppmärksamhetssignal_Write Contagious disease"/>
    <s v="Uppmärksamhetssignal_Write Contagious disease_Write contagious disease"/>
    <x v="160"/>
    <m/>
    <m/>
    <m/>
    <s v="EXP Vårddokumentation"/>
    <x v="1"/>
    <s v=""/>
    <m/>
    <m/>
  </r>
  <r>
    <x v="12"/>
    <x v="22"/>
    <s v="Rättighetsnod"/>
    <x v="64"/>
    <x v="116"/>
    <s v="Uppmärksamhetssignal_Write Contagious disease"/>
    <s v="Uppmärksamhetssignal_Write Contagious disease_Write contagious disease"/>
    <x v="160"/>
    <m/>
    <m/>
    <m/>
    <s v="EXP Vårddokumentation"/>
    <x v="1"/>
    <s v=""/>
    <m/>
    <m/>
  </r>
  <r>
    <x v="6"/>
    <x v="22"/>
    <s v="Rättighetsnod"/>
    <x v="64"/>
    <x v="116"/>
    <s v="Uppmärksamhetssignal_Write Contagious disease"/>
    <s v="Uppmärksamhetssignal_Write Contagious disease_Write contagious disease"/>
    <x v="160"/>
    <m/>
    <m/>
    <m/>
    <s v="EXP Vårddokumentation"/>
    <x v="1"/>
    <s v=""/>
    <m/>
    <m/>
  </r>
  <r>
    <x v="10"/>
    <x v="22"/>
    <s v="Rättighetsnod"/>
    <x v="64"/>
    <x v="116"/>
    <s v="Uppmärksamhetssignal_Write Contagious disease"/>
    <s v="Uppmärksamhetssignal_Write Contagious disease_Write contagious disease"/>
    <x v="160"/>
    <m/>
    <m/>
    <m/>
    <s v="EXP Vårddokumentation"/>
    <x v="1"/>
    <s v=""/>
    <m/>
    <m/>
  </r>
  <r>
    <x v="7"/>
    <x v="22"/>
    <s v="Rättighetsnod"/>
    <x v="64"/>
    <x v="116"/>
    <s v="Uppmärksamhetssignal_Write Contagious disease"/>
    <s v="Uppmärksamhetssignal_Write Contagious disease_Write contagious disease"/>
    <x v="160"/>
    <m/>
    <m/>
    <m/>
    <s v="EXP Vårddokumentation"/>
    <x v="1"/>
    <s v=""/>
    <m/>
    <m/>
  </r>
  <r>
    <x v="4"/>
    <x v="22"/>
    <s v="Rättighetsnod"/>
    <x v="64"/>
    <x v="116"/>
    <s v="Uppmärksamhetssignal_Write Contagious disease"/>
    <s v="Uppmärksamhetssignal_Write Contagious disease_Write contagious disease"/>
    <x v="160"/>
    <m/>
    <m/>
    <m/>
    <s v="EXP Vårddokumentation"/>
    <x v="1"/>
    <s v=""/>
    <m/>
    <m/>
  </r>
  <r>
    <x v="2"/>
    <x v="22"/>
    <s v="Rättighetsnod"/>
    <x v="64"/>
    <x v="116"/>
    <s v="Uppmärksamhetssignal_Write Contagious disease"/>
    <s v="Uppmärksamhetssignal_Write Contagious disease_Write contagious disease"/>
    <x v="160"/>
    <m/>
    <m/>
    <m/>
    <s v="EXP Vårddokumentation"/>
    <x v="1"/>
    <s v=""/>
    <m/>
    <m/>
  </r>
  <r>
    <x v="1"/>
    <x v="22"/>
    <s v="Rättighetsnod"/>
    <x v="64"/>
    <x v="116"/>
    <s v="Uppmärksamhetssignal_Write Contagious disease"/>
    <s v="Uppmärksamhetssignal_Write Contagious disease_Write contagious disease"/>
    <x v="160"/>
    <m/>
    <m/>
    <m/>
    <s v="EXP Vårddokumentation"/>
    <x v="1"/>
    <s v=""/>
    <m/>
    <m/>
  </r>
  <r>
    <x v="11"/>
    <x v="22"/>
    <s v="Rättighetsnod"/>
    <x v="64"/>
    <x v="116"/>
    <s v="Uppmärksamhetssignal_Write Contagious disease"/>
    <s v="Uppmärksamhetssignal_Write Contagious disease_Write contagious disease"/>
    <x v="160"/>
    <m/>
    <m/>
    <m/>
    <s v="EXP Vårddokumentation"/>
    <x v="1"/>
    <s v=""/>
    <m/>
    <m/>
  </r>
  <r>
    <x v="9"/>
    <x v="22"/>
    <s v="Rättighetsnod"/>
    <x v="64"/>
    <x v="116"/>
    <s v="Uppmärksamhetssignal_Write Contagious disease"/>
    <s v="Uppmärksamhetssignal_Write Contagious disease_Write contagious disease"/>
    <x v="160"/>
    <m/>
    <m/>
    <m/>
    <s v="EXP Vårddokumentation"/>
    <x v="1"/>
    <s v=""/>
    <m/>
    <m/>
  </r>
  <r>
    <x v="3"/>
    <x v="22"/>
    <s v="Rättighetsnod"/>
    <x v="64"/>
    <x v="116"/>
    <s v="Uppmärksamhetssignal_Write Contagious disease"/>
    <s v="Uppmärksamhetssignal_Write Contagious disease_Write contagious disease"/>
    <x v="160"/>
    <m/>
    <m/>
    <m/>
    <s v="EXP Vårddokumentation"/>
    <x v="1"/>
    <s v=""/>
    <m/>
    <m/>
  </r>
  <r>
    <x v="21"/>
    <x v="22"/>
    <s v="Rättighetsnod"/>
    <x v="64"/>
    <x v="116"/>
    <s v="Uppmärksamhetssignal_Write Contagious disease"/>
    <s v="Uppmärksamhetssignal_Write Contagious disease_Write contagious disease"/>
    <x v="160"/>
    <m/>
    <m/>
    <m/>
    <s v="EXP Vårddokumentation"/>
    <x v="1"/>
    <s v=""/>
    <m/>
    <m/>
  </r>
  <r>
    <x v="8"/>
    <x v="22"/>
    <s v="Rättighetsnod"/>
    <x v="64"/>
    <x v="116"/>
    <s v="Uppmärksamhetssignal_Write Contagious disease"/>
    <s v="Uppmärksamhetssignal_Write Contagious disease_Write contagious disease"/>
    <x v="160"/>
    <m/>
    <m/>
    <m/>
    <s v="EXP Vårddokumentation"/>
    <x v="1"/>
    <s v=""/>
    <m/>
    <m/>
  </r>
  <r>
    <x v="5"/>
    <x v="22"/>
    <s v="Rättighetsnod"/>
    <x v="64"/>
    <x v="116"/>
    <s v="Uppmärksamhetssignal_Write Contagious disease"/>
    <s v="Uppmärksamhetssignal_Write Contagious disease_Write contagious disease"/>
    <x v="160"/>
    <m/>
    <m/>
    <m/>
    <s v="EXP Vårddokumentation"/>
    <x v="1"/>
    <s v=""/>
    <m/>
    <m/>
  </r>
  <r>
    <x v="14"/>
    <x v="22"/>
    <s v="Rättighetsnod"/>
    <x v="63"/>
    <x v="115"/>
    <s v="Uppmärksamhetssignal_Write hypersensitivity"/>
    <s v="Uppmärksamhetssignal_Write hypersensitivity_Write hypersensitivity drug"/>
    <x v="159"/>
    <m/>
    <m/>
    <m/>
    <s v="EXP Vårddokumentation"/>
    <x v="1"/>
    <s v=""/>
    <m/>
    <m/>
  </r>
  <r>
    <x v="13"/>
    <x v="22"/>
    <s v="Rättighetsnod"/>
    <x v="63"/>
    <x v="115"/>
    <s v="Uppmärksamhetssignal_Write hypersensitivity"/>
    <s v="Uppmärksamhetssignal_Write hypersensitivity_Write hypersensitivity drug"/>
    <x v="159"/>
    <m/>
    <m/>
    <m/>
    <s v="EXP Vårddokumentation"/>
    <x v="1"/>
    <s v=""/>
    <m/>
    <m/>
  </r>
  <r>
    <x v="20"/>
    <x v="22"/>
    <s v="Rättighetsnod"/>
    <x v="63"/>
    <x v="115"/>
    <s v="Uppmärksamhetssignal_Write hypersensitivity"/>
    <s v="Uppmärksamhetssignal_Write hypersensitivity_Write hypersensitivity drug"/>
    <x v="159"/>
    <m/>
    <m/>
    <m/>
    <s v="EXP Vårddokumentation"/>
    <x v="1"/>
    <s v=""/>
    <m/>
    <m/>
  </r>
  <r>
    <x v="18"/>
    <x v="22"/>
    <s v="Rättighetsnod"/>
    <x v="63"/>
    <x v="115"/>
    <s v="Uppmärksamhetssignal_Write hypersensitivity"/>
    <s v="Uppmärksamhetssignal_Write hypersensitivity_Write hypersensitivity drug"/>
    <x v="159"/>
    <m/>
    <m/>
    <m/>
    <s v="EXP Vårddokumentation"/>
    <x v="1"/>
    <s v=""/>
    <m/>
    <m/>
  </r>
  <r>
    <x v="17"/>
    <x v="22"/>
    <s v="Rättighetsnod"/>
    <x v="63"/>
    <x v="115"/>
    <s v="Uppmärksamhetssignal_Write hypersensitivity"/>
    <s v="Uppmärksamhetssignal_Write hypersensitivity_Write hypersensitivity drug"/>
    <x v="159"/>
    <m/>
    <m/>
    <m/>
    <s v="EXP Vårddokumentation"/>
    <x v="1"/>
    <s v=""/>
    <m/>
    <m/>
  </r>
  <r>
    <x v="12"/>
    <x v="22"/>
    <s v="Rättighetsnod"/>
    <x v="63"/>
    <x v="115"/>
    <s v="Uppmärksamhetssignal_Write hypersensitivity"/>
    <s v="Uppmärksamhetssignal_Write hypersensitivity_Write hypersensitivity drug"/>
    <x v="159"/>
    <m/>
    <m/>
    <m/>
    <s v="EXP Vårddokumentation"/>
    <x v="1"/>
    <s v=""/>
    <m/>
    <m/>
  </r>
  <r>
    <x v="6"/>
    <x v="22"/>
    <s v="Rättighetsnod"/>
    <x v="63"/>
    <x v="115"/>
    <s v="Uppmärksamhetssignal_Write hypersensitivity"/>
    <s v="Uppmärksamhetssignal_Write hypersensitivity_Write hypersensitivity drug"/>
    <x v="159"/>
    <m/>
    <m/>
    <m/>
    <s v="EXP Vårddokumentation"/>
    <x v="1"/>
    <s v=""/>
    <m/>
    <m/>
  </r>
  <r>
    <x v="10"/>
    <x v="22"/>
    <s v="Rättighetsnod"/>
    <x v="63"/>
    <x v="115"/>
    <s v="Uppmärksamhetssignal_Write hypersensitivity"/>
    <s v="Uppmärksamhetssignal_Write hypersensitivity_Write hypersensitivity drug"/>
    <x v="159"/>
    <m/>
    <m/>
    <m/>
    <s v="EXP Vårddokumentation"/>
    <x v="1"/>
    <s v=""/>
    <m/>
    <m/>
  </r>
  <r>
    <x v="7"/>
    <x v="22"/>
    <s v="Rättighetsnod"/>
    <x v="63"/>
    <x v="115"/>
    <s v="Uppmärksamhetssignal_Write hypersensitivity"/>
    <s v="Uppmärksamhetssignal_Write hypersensitivity_Write hypersensitivity drug"/>
    <x v="159"/>
    <m/>
    <m/>
    <m/>
    <s v="EXP Vårddokumentation"/>
    <x v="1"/>
    <s v=""/>
    <m/>
    <m/>
  </r>
  <r>
    <x v="4"/>
    <x v="22"/>
    <s v="Rättighetsnod"/>
    <x v="63"/>
    <x v="115"/>
    <s v="Uppmärksamhetssignal_Write hypersensitivity"/>
    <s v="Uppmärksamhetssignal_Write hypersensitivity_Write hypersensitivity drug"/>
    <x v="159"/>
    <m/>
    <m/>
    <m/>
    <s v="EXP Vårddokumentation"/>
    <x v="1"/>
    <s v=""/>
    <m/>
    <m/>
  </r>
  <r>
    <x v="2"/>
    <x v="22"/>
    <s v="Rättighetsnod"/>
    <x v="63"/>
    <x v="115"/>
    <s v="Uppmärksamhetssignal_Write hypersensitivity"/>
    <s v="Uppmärksamhetssignal_Write hypersensitivity_Write hypersensitivity drug"/>
    <x v="159"/>
    <m/>
    <m/>
    <m/>
    <s v="EXP Vårddokumentation"/>
    <x v="1"/>
    <s v=""/>
    <m/>
    <m/>
  </r>
  <r>
    <x v="1"/>
    <x v="22"/>
    <s v="Rättighetsnod"/>
    <x v="63"/>
    <x v="115"/>
    <s v="Uppmärksamhetssignal_Write hypersensitivity"/>
    <s v="Uppmärksamhetssignal_Write hypersensitivity_Write hypersensitivity drug"/>
    <x v="159"/>
    <m/>
    <m/>
    <m/>
    <s v="EXP Vårddokumentation"/>
    <x v="1"/>
    <s v=""/>
    <m/>
    <m/>
  </r>
  <r>
    <x v="11"/>
    <x v="22"/>
    <s v="Rättighetsnod"/>
    <x v="63"/>
    <x v="115"/>
    <s v="Uppmärksamhetssignal_Write hypersensitivity"/>
    <s v="Uppmärksamhetssignal_Write hypersensitivity_Write hypersensitivity drug"/>
    <x v="159"/>
    <m/>
    <m/>
    <m/>
    <s v="EXP Vårddokumentation"/>
    <x v="1"/>
    <s v=""/>
    <m/>
    <m/>
  </r>
  <r>
    <x v="9"/>
    <x v="22"/>
    <s v="Rättighetsnod"/>
    <x v="63"/>
    <x v="115"/>
    <s v="Uppmärksamhetssignal_Write hypersensitivity"/>
    <s v="Uppmärksamhetssignal_Write hypersensitivity_Write hypersensitivity drug"/>
    <x v="159"/>
    <m/>
    <m/>
    <m/>
    <s v="EXP Vårddokumentation"/>
    <x v="1"/>
    <s v=""/>
    <m/>
    <m/>
  </r>
  <r>
    <x v="3"/>
    <x v="22"/>
    <s v="Rättighetsnod"/>
    <x v="63"/>
    <x v="115"/>
    <s v="Uppmärksamhetssignal_Write hypersensitivity"/>
    <s v="Uppmärksamhetssignal_Write hypersensitivity_Write hypersensitivity drug"/>
    <x v="159"/>
    <m/>
    <m/>
    <m/>
    <s v="EXP Vårddokumentation"/>
    <x v="1"/>
    <s v=""/>
    <m/>
    <m/>
  </r>
  <r>
    <x v="21"/>
    <x v="22"/>
    <s v="Rättighetsnod"/>
    <x v="63"/>
    <x v="115"/>
    <s v="Uppmärksamhetssignal_Write hypersensitivity"/>
    <s v="Uppmärksamhetssignal_Write hypersensitivity_Write hypersensitivity drug"/>
    <x v="159"/>
    <m/>
    <m/>
    <m/>
    <s v="EXP Vårddokumentation"/>
    <x v="1"/>
    <s v=""/>
    <m/>
    <m/>
  </r>
  <r>
    <x v="8"/>
    <x v="22"/>
    <s v="Rättighetsnod"/>
    <x v="63"/>
    <x v="115"/>
    <s v="Uppmärksamhetssignal_Write hypersensitivity"/>
    <s v="Uppmärksamhetssignal_Write hypersensitivity_Write hypersensitivity drug"/>
    <x v="159"/>
    <m/>
    <m/>
    <m/>
    <s v="EXP Vårddokumentation"/>
    <x v="1"/>
    <s v=""/>
    <m/>
    <m/>
  </r>
  <r>
    <x v="5"/>
    <x v="22"/>
    <s v="Rättighetsnod"/>
    <x v="63"/>
    <x v="115"/>
    <s v="Uppmärksamhetssignal_Write hypersensitivity"/>
    <s v="Uppmärksamhetssignal_Write hypersensitivity_Write hypersensitivity drug"/>
    <x v="159"/>
    <m/>
    <m/>
    <m/>
    <s v="EXP Vårddokumentation"/>
    <x v="1"/>
    <s v=""/>
    <m/>
    <m/>
  </r>
  <r>
    <x v="14"/>
    <x v="22"/>
    <s v="Rättighetsnod"/>
    <x v="63"/>
    <x v="114"/>
    <s v="Uppmärksamhetssignal_Write hypersensitivity"/>
    <s v="Uppmärksamhetssignal_Write hypersensitivity_Write hypersensitivity none drug"/>
    <x v="158"/>
    <m/>
    <m/>
    <m/>
    <s v="EXP Vårddokumentation"/>
    <x v="1"/>
    <s v=""/>
    <m/>
    <m/>
  </r>
  <r>
    <x v="13"/>
    <x v="22"/>
    <s v="Rättighetsnod"/>
    <x v="63"/>
    <x v="114"/>
    <s v="Uppmärksamhetssignal_Write hypersensitivity"/>
    <s v="Uppmärksamhetssignal_Write hypersensitivity_Write hypersensitivity none drug"/>
    <x v="158"/>
    <m/>
    <m/>
    <m/>
    <s v="EXP Vårddokumentation"/>
    <x v="1"/>
    <s v=""/>
    <m/>
    <m/>
  </r>
  <r>
    <x v="20"/>
    <x v="22"/>
    <s v="Rättighetsnod"/>
    <x v="63"/>
    <x v="114"/>
    <s v="Uppmärksamhetssignal_Write hypersensitivity"/>
    <s v="Uppmärksamhetssignal_Write hypersensitivity_Write hypersensitivity none drug"/>
    <x v="158"/>
    <m/>
    <m/>
    <m/>
    <s v="EXP Vårddokumentation"/>
    <x v="1"/>
    <s v=""/>
    <m/>
    <m/>
  </r>
  <r>
    <x v="18"/>
    <x v="22"/>
    <s v="Rättighetsnod"/>
    <x v="63"/>
    <x v="114"/>
    <s v="Uppmärksamhetssignal_Write hypersensitivity"/>
    <s v="Uppmärksamhetssignal_Write hypersensitivity_Write hypersensitivity none drug"/>
    <x v="158"/>
    <m/>
    <m/>
    <m/>
    <s v="EXP Vårddokumentation"/>
    <x v="1"/>
    <s v=""/>
    <m/>
    <m/>
  </r>
  <r>
    <x v="17"/>
    <x v="22"/>
    <s v="Rättighetsnod"/>
    <x v="63"/>
    <x v="114"/>
    <s v="Uppmärksamhetssignal_Write hypersensitivity"/>
    <s v="Uppmärksamhetssignal_Write hypersensitivity_Write hypersensitivity none drug"/>
    <x v="158"/>
    <m/>
    <m/>
    <m/>
    <s v="EXP Vårddokumentation"/>
    <x v="1"/>
    <s v=""/>
    <m/>
    <m/>
  </r>
  <r>
    <x v="12"/>
    <x v="22"/>
    <s v="Rättighetsnod"/>
    <x v="63"/>
    <x v="114"/>
    <s v="Uppmärksamhetssignal_Write hypersensitivity"/>
    <s v="Uppmärksamhetssignal_Write hypersensitivity_Write hypersensitivity none drug"/>
    <x v="158"/>
    <m/>
    <m/>
    <m/>
    <s v="EXP Vårddokumentation"/>
    <x v="1"/>
    <s v=""/>
    <m/>
    <m/>
  </r>
  <r>
    <x v="6"/>
    <x v="22"/>
    <s v="Rättighetsnod"/>
    <x v="63"/>
    <x v="114"/>
    <s v="Uppmärksamhetssignal_Write hypersensitivity"/>
    <s v="Uppmärksamhetssignal_Write hypersensitivity_Write hypersensitivity none drug"/>
    <x v="158"/>
    <m/>
    <m/>
    <m/>
    <s v="EXP Vårddokumentation"/>
    <x v="1"/>
    <s v=""/>
    <m/>
    <m/>
  </r>
  <r>
    <x v="10"/>
    <x v="22"/>
    <s v="Rättighetsnod"/>
    <x v="63"/>
    <x v="114"/>
    <s v="Uppmärksamhetssignal_Write hypersensitivity"/>
    <s v="Uppmärksamhetssignal_Write hypersensitivity_Write hypersensitivity none drug"/>
    <x v="158"/>
    <m/>
    <m/>
    <m/>
    <s v="EXP Vårddokumentation"/>
    <x v="1"/>
    <s v=""/>
    <m/>
    <m/>
  </r>
  <r>
    <x v="7"/>
    <x v="22"/>
    <s v="Rättighetsnod"/>
    <x v="63"/>
    <x v="114"/>
    <s v="Uppmärksamhetssignal_Write hypersensitivity"/>
    <s v="Uppmärksamhetssignal_Write hypersensitivity_Write hypersensitivity none drug"/>
    <x v="158"/>
    <m/>
    <m/>
    <m/>
    <s v="EXP Vårddokumentation"/>
    <x v="1"/>
    <s v=""/>
    <m/>
    <m/>
  </r>
  <r>
    <x v="4"/>
    <x v="22"/>
    <s v="Rättighetsnod"/>
    <x v="63"/>
    <x v="114"/>
    <s v="Uppmärksamhetssignal_Write hypersensitivity"/>
    <s v="Uppmärksamhetssignal_Write hypersensitivity_Write hypersensitivity none drug"/>
    <x v="158"/>
    <m/>
    <m/>
    <m/>
    <s v="EXP Vårddokumentation"/>
    <x v="1"/>
    <s v=""/>
    <m/>
    <m/>
  </r>
  <r>
    <x v="2"/>
    <x v="22"/>
    <s v="Rättighetsnod"/>
    <x v="63"/>
    <x v="114"/>
    <s v="Uppmärksamhetssignal_Write hypersensitivity"/>
    <s v="Uppmärksamhetssignal_Write hypersensitivity_Write hypersensitivity none drug"/>
    <x v="158"/>
    <m/>
    <m/>
    <m/>
    <s v="EXP Vårddokumentation"/>
    <x v="1"/>
    <s v=""/>
    <m/>
    <m/>
  </r>
  <r>
    <x v="1"/>
    <x v="22"/>
    <s v="Rättighetsnod"/>
    <x v="63"/>
    <x v="114"/>
    <s v="Uppmärksamhetssignal_Write hypersensitivity"/>
    <s v="Uppmärksamhetssignal_Write hypersensitivity_Write hypersensitivity none drug"/>
    <x v="158"/>
    <m/>
    <m/>
    <m/>
    <s v="EXP Vårddokumentation"/>
    <x v="1"/>
    <s v=""/>
    <m/>
    <m/>
  </r>
  <r>
    <x v="11"/>
    <x v="22"/>
    <s v="Rättighetsnod"/>
    <x v="63"/>
    <x v="114"/>
    <s v="Uppmärksamhetssignal_Write hypersensitivity"/>
    <s v="Uppmärksamhetssignal_Write hypersensitivity_Write hypersensitivity none drug"/>
    <x v="158"/>
    <m/>
    <m/>
    <m/>
    <s v="EXP Vårddokumentation"/>
    <x v="1"/>
    <s v=""/>
    <m/>
    <m/>
  </r>
  <r>
    <x v="9"/>
    <x v="22"/>
    <s v="Rättighetsnod"/>
    <x v="63"/>
    <x v="114"/>
    <s v="Uppmärksamhetssignal_Write hypersensitivity"/>
    <s v="Uppmärksamhetssignal_Write hypersensitivity_Write hypersensitivity none drug"/>
    <x v="158"/>
    <m/>
    <m/>
    <m/>
    <s v="EXP Vårddokumentation"/>
    <x v="1"/>
    <s v=""/>
    <m/>
    <m/>
  </r>
  <r>
    <x v="3"/>
    <x v="22"/>
    <s v="Rättighetsnod"/>
    <x v="63"/>
    <x v="114"/>
    <s v="Uppmärksamhetssignal_Write hypersensitivity"/>
    <s v="Uppmärksamhetssignal_Write hypersensitivity_Write hypersensitivity none drug"/>
    <x v="158"/>
    <m/>
    <m/>
    <m/>
    <s v="EXP Vårddokumentation"/>
    <x v="1"/>
    <s v=""/>
    <m/>
    <m/>
  </r>
  <r>
    <x v="21"/>
    <x v="22"/>
    <s v="Rättighetsnod"/>
    <x v="63"/>
    <x v="114"/>
    <s v="Uppmärksamhetssignal_Write hypersensitivity"/>
    <s v="Uppmärksamhetssignal_Write hypersensitivity_Write hypersensitivity none drug"/>
    <x v="158"/>
    <m/>
    <m/>
    <m/>
    <s v="EXP Vårddokumentation"/>
    <x v="1"/>
    <s v=""/>
    <m/>
    <m/>
  </r>
  <r>
    <x v="8"/>
    <x v="22"/>
    <s v="Rättighetsnod"/>
    <x v="63"/>
    <x v="114"/>
    <s v="Uppmärksamhetssignal_Write hypersensitivity"/>
    <s v="Uppmärksamhetssignal_Write hypersensitivity_Write hypersensitivity none drug"/>
    <x v="158"/>
    <m/>
    <m/>
    <m/>
    <s v="EXP Vårddokumentation"/>
    <x v="1"/>
    <s v=""/>
    <m/>
    <m/>
  </r>
  <r>
    <x v="5"/>
    <x v="22"/>
    <s v="Rättighetsnod"/>
    <x v="63"/>
    <x v="114"/>
    <s v="Uppmärksamhetssignal_Write hypersensitivity"/>
    <s v="Uppmärksamhetssignal_Write hypersensitivity_Write hypersensitivity none drug"/>
    <x v="158"/>
    <m/>
    <m/>
    <m/>
    <s v="EXP Vårddokumentation"/>
    <x v="1"/>
    <s v=""/>
    <m/>
    <m/>
  </r>
  <r>
    <x v="14"/>
    <x v="22"/>
    <s v="Rättighetsnod"/>
    <x v="62"/>
    <x v="113"/>
    <s v="Uppmärksamhetssignal_Write non standard procedure"/>
    <s v="Uppmärksamhetssignal_Write non standard procedure_Write non standard procedure "/>
    <x v="157"/>
    <m/>
    <m/>
    <m/>
    <s v="EXP Vårddokumentation"/>
    <x v="1"/>
    <s v=""/>
    <m/>
    <m/>
  </r>
  <r>
    <x v="13"/>
    <x v="22"/>
    <s v="Rättighetsnod"/>
    <x v="62"/>
    <x v="113"/>
    <s v="Uppmärksamhetssignal_Write non standard procedure"/>
    <s v="Uppmärksamhetssignal_Write non standard procedure_Write non standard procedure "/>
    <x v="157"/>
    <m/>
    <m/>
    <m/>
    <s v="EXP Vårddokumentation"/>
    <x v="1"/>
    <s v=""/>
    <m/>
    <m/>
  </r>
  <r>
    <x v="20"/>
    <x v="22"/>
    <s v="Rättighetsnod"/>
    <x v="62"/>
    <x v="113"/>
    <s v="Uppmärksamhetssignal_Write non standard procedure"/>
    <s v="Uppmärksamhetssignal_Write non standard procedure_Write non standard procedure "/>
    <x v="157"/>
    <m/>
    <m/>
    <m/>
    <s v="EXP Vårddokumentation"/>
    <x v="1"/>
    <s v=""/>
    <m/>
    <m/>
  </r>
  <r>
    <x v="18"/>
    <x v="22"/>
    <s v="Rättighetsnod"/>
    <x v="62"/>
    <x v="113"/>
    <s v="Uppmärksamhetssignal_Write non standard procedure"/>
    <s v="Uppmärksamhetssignal_Write non standard procedure_Write non standard procedure "/>
    <x v="157"/>
    <m/>
    <m/>
    <m/>
    <s v="EXP Vårddokumentation"/>
    <x v="1"/>
    <s v=""/>
    <m/>
    <m/>
  </r>
  <r>
    <x v="17"/>
    <x v="22"/>
    <s v="Rättighetsnod"/>
    <x v="62"/>
    <x v="113"/>
    <s v="Uppmärksamhetssignal_Write non standard procedure"/>
    <s v="Uppmärksamhetssignal_Write non standard procedure_Write non standard procedure "/>
    <x v="157"/>
    <m/>
    <m/>
    <m/>
    <s v="EXP Vårddokumentation"/>
    <x v="1"/>
    <s v=""/>
    <m/>
    <m/>
  </r>
  <r>
    <x v="12"/>
    <x v="22"/>
    <s v="Rättighetsnod"/>
    <x v="62"/>
    <x v="113"/>
    <s v="Uppmärksamhetssignal_Write non standard procedure"/>
    <s v="Uppmärksamhetssignal_Write non standard procedure_Write non standard procedure "/>
    <x v="157"/>
    <m/>
    <m/>
    <m/>
    <s v="EXP Vårddokumentation"/>
    <x v="1"/>
    <s v=""/>
    <m/>
    <m/>
  </r>
  <r>
    <x v="6"/>
    <x v="22"/>
    <s v="Rättighetsnod"/>
    <x v="62"/>
    <x v="113"/>
    <s v="Uppmärksamhetssignal_Write non standard procedure"/>
    <s v="Uppmärksamhetssignal_Write non standard procedure_Write non standard procedure "/>
    <x v="157"/>
    <m/>
    <m/>
    <m/>
    <s v="EXP Vårddokumentation"/>
    <x v="1"/>
    <s v=""/>
    <m/>
    <m/>
  </r>
  <r>
    <x v="10"/>
    <x v="22"/>
    <s v="Rättighetsnod"/>
    <x v="62"/>
    <x v="113"/>
    <s v="Uppmärksamhetssignal_Write non standard procedure"/>
    <s v="Uppmärksamhetssignal_Write non standard procedure_Write non standard procedure "/>
    <x v="157"/>
    <m/>
    <m/>
    <m/>
    <s v="EXP Vårddokumentation"/>
    <x v="1"/>
    <s v=""/>
    <m/>
    <m/>
  </r>
  <r>
    <x v="7"/>
    <x v="22"/>
    <s v="Rättighetsnod"/>
    <x v="62"/>
    <x v="113"/>
    <s v="Uppmärksamhetssignal_Write non standard procedure"/>
    <s v="Uppmärksamhetssignal_Write non standard procedure_Write non standard procedure "/>
    <x v="157"/>
    <m/>
    <m/>
    <m/>
    <s v="EXP Vårddokumentation"/>
    <x v="1"/>
    <s v=""/>
    <m/>
    <m/>
  </r>
  <r>
    <x v="4"/>
    <x v="22"/>
    <s v="Rättighetsnod"/>
    <x v="62"/>
    <x v="113"/>
    <s v="Uppmärksamhetssignal_Write non standard procedure"/>
    <s v="Uppmärksamhetssignal_Write non standard procedure_Write non standard procedure "/>
    <x v="157"/>
    <m/>
    <m/>
    <m/>
    <s v="EXP Vårddokumentation"/>
    <x v="1"/>
    <s v=""/>
    <m/>
    <m/>
  </r>
  <r>
    <x v="2"/>
    <x v="22"/>
    <s v="Rättighetsnod"/>
    <x v="62"/>
    <x v="113"/>
    <s v="Uppmärksamhetssignal_Write non standard procedure"/>
    <s v="Uppmärksamhetssignal_Write non standard procedure_Write non standard procedure "/>
    <x v="157"/>
    <m/>
    <m/>
    <m/>
    <s v="EXP Vårddokumentation"/>
    <x v="1"/>
    <s v=""/>
    <m/>
    <m/>
  </r>
  <r>
    <x v="1"/>
    <x v="22"/>
    <s v="Rättighetsnod"/>
    <x v="62"/>
    <x v="113"/>
    <s v="Uppmärksamhetssignal_Write non standard procedure"/>
    <s v="Uppmärksamhetssignal_Write non standard procedure_Write non standard procedure "/>
    <x v="157"/>
    <m/>
    <m/>
    <m/>
    <s v="EXP Vårddokumentation"/>
    <x v="1"/>
    <s v=""/>
    <m/>
    <m/>
  </r>
  <r>
    <x v="11"/>
    <x v="22"/>
    <s v="Rättighetsnod"/>
    <x v="62"/>
    <x v="113"/>
    <s v="Uppmärksamhetssignal_Write non standard procedure"/>
    <s v="Uppmärksamhetssignal_Write non standard procedure_Write non standard procedure "/>
    <x v="157"/>
    <m/>
    <m/>
    <m/>
    <s v="EXP Vårddokumentation"/>
    <x v="1"/>
    <s v=""/>
    <m/>
    <m/>
  </r>
  <r>
    <x v="9"/>
    <x v="22"/>
    <s v="Rättighetsnod"/>
    <x v="62"/>
    <x v="113"/>
    <s v="Uppmärksamhetssignal_Write non standard procedure"/>
    <s v="Uppmärksamhetssignal_Write non standard procedure_Write non standard procedure "/>
    <x v="157"/>
    <m/>
    <m/>
    <m/>
    <s v="EXP Vårddokumentation"/>
    <x v="1"/>
    <s v=""/>
    <m/>
    <m/>
  </r>
  <r>
    <x v="3"/>
    <x v="22"/>
    <s v="Rättighetsnod"/>
    <x v="62"/>
    <x v="113"/>
    <s v="Uppmärksamhetssignal_Write non standard procedure"/>
    <s v="Uppmärksamhetssignal_Write non standard procedure_Write non standard procedure "/>
    <x v="157"/>
    <m/>
    <m/>
    <m/>
    <s v="EXP Vårddokumentation"/>
    <x v="1"/>
    <s v=""/>
    <m/>
    <m/>
  </r>
  <r>
    <x v="21"/>
    <x v="22"/>
    <s v="Rättighetsnod"/>
    <x v="62"/>
    <x v="113"/>
    <s v="Uppmärksamhetssignal_Write non standard procedure"/>
    <s v="Uppmärksamhetssignal_Write non standard procedure_Write non standard procedure "/>
    <x v="157"/>
    <m/>
    <m/>
    <m/>
    <s v="EXP Vårddokumentation"/>
    <x v="1"/>
    <s v=""/>
    <m/>
    <m/>
  </r>
  <r>
    <x v="8"/>
    <x v="22"/>
    <s v="Rättighetsnod"/>
    <x v="62"/>
    <x v="113"/>
    <s v="Uppmärksamhetssignal_Write non standard procedure"/>
    <s v="Uppmärksamhetssignal_Write non standard procedure_Write non standard procedure "/>
    <x v="157"/>
    <m/>
    <m/>
    <m/>
    <s v="EXP Vårddokumentation"/>
    <x v="1"/>
    <s v=""/>
    <m/>
    <m/>
  </r>
  <r>
    <x v="5"/>
    <x v="22"/>
    <s v="Rättighetsnod"/>
    <x v="62"/>
    <x v="113"/>
    <s v="Uppmärksamhetssignal_Write non standard procedure"/>
    <s v="Uppmärksamhetssignal_Write non standard procedure_Write non standard procedure "/>
    <x v="157"/>
    <m/>
    <m/>
    <m/>
    <s v="EXP Vårddokumentation"/>
    <x v="1"/>
    <s v=""/>
    <m/>
    <m/>
  </r>
  <r>
    <x v="14"/>
    <x v="22"/>
    <s v="Rättighetsnod"/>
    <x v="65"/>
    <x v="117"/>
    <s v="Uppmärksamhetssignal_Write treatment and condition"/>
    <s v="Uppmärksamhetssignal_Write treatment and condition_Write condition"/>
    <x v="161"/>
    <m/>
    <m/>
    <m/>
    <s v="EXP Vårddokumentation"/>
    <x v="1"/>
    <s v=""/>
    <m/>
    <m/>
  </r>
  <r>
    <x v="13"/>
    <x v="22"/>
    <s v="Rättighetsnod"/>
    <x v="65"/>
    <x v="117"/>
    <s v="Uppmärksamhetssignal_Write treatment and condition"/>
    <s v="Uppmärksamhetssignal_Write treatment and condition_Write condition"/>
    <x v="161"/>
    <m/>
    <m/>
    <m/>
    <s v="EXP Vårddokumentation"/>
    <x v="1"/>
    <s v=""/>
    <m/>
    <m/>
  </r>
  <r>
    <x v="20"/>
    <x v="22"/>
    <s v="Rättighetsnod"/>
    <x v="65"/>
    <x v="117"/>
    <s v="Uppmärksamhetssignal_Write treatment and condition"/>
    <s v="Uppmärksamhetssignal_Write treatment and condition_Write condition"/>
    <x v="161"/>
    <m/>
    <m/>
    <m/>
    <s v="EXP Vårddokumentation"/>
    <x v="1"/>
    <s v=""/>
    <m/>
    <m/>
  </r>
  <r>
    <x v="18"/>
    <x v="22"/>
    <s v="Rättighetsnod"/>
    <x v="65"/>
    <x v="117"/>
    <s v="Uppmärksamhetssignal_Write treatment and condition"/>
    <s v="Uppmärksamhetssignal_Write treatment and condition_Write condition"/>
    <x v="161"/>
    <m/>
    <m/>
    <m/>
    <s v="EXP Vårddokumentation"/>
    <x v="1"/>
    <s v=""/>
    <m/>
    <m/>
  </r>
  <r>
    <x v="17"/>
    <x v="22"/>
    <s v="Rättighetsnod"/>
    <x v="65"/>
    <x v="117"/>
    <s v="Uppmärksamhetssignal_Write treatment and condition"/>
    <s v="Uppmärksamhetssignal_Write treatment and condition_Write condition"/>
    <x v="161"/>
    <m/>
    <m/>
    <m/>
    <s v="EXP Vårddokumentation"/>
    <x v="1"/>
    <s v=""/>
    <m/>
    <m/>
  </r>
  <r>
    <x v="12"/>
    <x v="22"/>
    <s v="Rättighetsnod"/>
    <x v="65"/>
    <x v="117"/>
    <s v="Uppmärksamhetssignal_Write treatment and condition"/>
    <s v="Uppmärksamhetssignal_Write treatment and condition_Write condition"/>
    <x v="161"/>
    <m/>
    <m/>
    <m/>
    <s v="EXP Vårddokumentation"/>
    <x v="1"/>
    <s v=""/>
    <m/>
    <m/>
  </r>
  <r>
    <x v="6"/>
    <x v="22"/>
    <s v="Rättighetsnod"/>
    <x v="65"/>
    <x v="117"/>
    <s v="Uppmärksamhetssignal_Write treatment and condition"/>
    <s v="Uppmärksamhetssignal_Write treatment and condition_Write condition"/>
    <x v="161"/>
    <m/>
    <m/>
    <m/>
    <s v="EXP Vårddokumentation"/>
    <x v="1"/>
    <s v=""/>
    <m/>
    <m/>
  </r>
  <r>
    <x v="10"/>
    <x v="22"/>
    <s v="Rättighetsnod"/>
    <x v="65"/>
    <x v="117"/>
    <s v="Uppmärksamhetssignal_Write treatment and condition"/>
    <s v="Uppmärksamhetssignal_Write treatment and condition_Write condition"/>
    <x v="161"/>
    <m/>
    <m/>
    <m/>
    <s v="EXP Vårddokumentation"/>
    <x v="1"/>
    <s v=""/>
    <m/>
    <m/>
  </r>
  <r>
    <x v="7"/>
    <x v="22"/>
    <s v="Rättighetsnod"/>
    <x v="65"/>
    <x v="117"/>
    <s v="Uppmärksamhetssignal_Write treatment and condition"/>
    <s v="Uppmärksamhetssignal_Write treatment and condition_Write condition"/>
    <x v="161"/>
    <m/>
    <m/>
    <m/>
    <s v="EXP Vårddokumentation"/>
    <x v="1"/>
    <s v=""/>
    <m/>
    <m/>
  </r>
  <r>
    <x v="4"/>
    <x v="22"/>
    <s v="Rättighetsnod"/>
    <x v="65"/>
    <x v="117"/>
    <s v="Uppmärksamhetssignal_Write treatment and condition"/>
    <s v="Uppmärksamhetssignal_Write treatment and condition_Write condition"/>
    <x v="161"/>
    <m/>
    <m/>
    <m/>
    <s v="EXP Vårddokumentation"/>
    <x v="1"/>
    <s v=""/>
    <m/>
    <m/>
  </r>
  <r>
    <x v="2"/>
    <x v="22"/>
    <s v="Rättighetsnod"/>
    <x v="65"/>
    <x v="117"/>
    <s v="Uppmärksamhetssignal_Write treatment and condition"/>
    <s v="Uppmärksamhetssignal_Write treatment and condition_Write condition"/>
    <x v="161"/>
    <m/>
    <m/>
    <m/>
    <s v="EXP Vårddokumentation"/>
    <x v="1"/>
    <s v=""/>
    <m/>
    <m/>
  </r>
  <r>
    <x v="1"/>
    <x v="22"/>
    <s v="Rättighetsnod"/>
    <x v="65"/>
    <x v="117"/>
    <s v="Uppmärksamhetssignal_Write treatment and condition"/>
    <s v="Uppmärksamhetssignal_Write treatment and condition_Write condition"/>
    <x v="161"/>
    <m/>
    <m/>
    <m/>
    <s v="EXP Vårddokumentation"/>
    <x v="1"/>
    <s v=""/>
    <m/>
    <m/>
  </r>
  <r>
    <x v="11"/>
    <x v="22"/>
    <s v="Rättighetsnod"/>
    <x v="65"/>
    <x v="117"/>
    <s v="Uppmärksamhetssignal_Write treatment and condition"/>
    <s v="Uppmärksamhetssignal_Write treatment and condition_Write condition"/>
    <x v="161"/>
    <m/>
    <m/>
    <m/>
    <s v="EXP Vårddokumentation"/>
    <x v="1"/>
    <s v=""/>
    <m/>
    <m/>
  </r>
  <r>
    <x v="9"/>
    <x v="22"/>
    <s v="Rättighetsnod"/>
    <x v="65"/>
    <x v="117"/>
    <s v="Uppmärksamhetssignal_Write treatment and condition"/>
    <s v="Uppmärksamhetssignal_Write treatment and condition_Write condition"/>
    <x v="161"/>
    <m/>
    <m/>
    <m/>
    <s v="EXP Vårddokumentation"/>
    <x v="1"/>
    <s v=""/>
    <m/>
    <m/>
  </r>
  <r>
    <x v="3"/>
    <x v="22"/>
    <s v="Rättighetsnod"/>
    <x v="65"/>
    <x v="117"/>
    <s v="Uppmärksamhetssignal_Write treatment and condition"/>
    <s v="Uppmärksamhetssignal_Write treatment and condition_Write condition"/>
    <x v="161"/>
    <m/>
    <m/>
    <m/>
    <s v="EXP Vårddokumentation"/>
    <x v="1"/>
    <s v=""/>
    <m/>
    <m/>
  </r>
  <r>
    <x v="21"/>
    <x v="22"/>
    <s v="Rättighetsnod"/>
    <x v="65"/>
    <x v="117"/>
    <s v="Uppmärksamhetssignal_Write treatment and condition"/>
    <s v="Uppmärksamhetssignal_Write treatment and condition_Write condition"/>
    <x v="161"/>
    <m/>
    <m/>
    <m/>
    <s v="EXP Vårddokumentation"/>
    <x v="1"/>
    <s v=""/>
    <m/>
    <m/>
  </r>
  <r>
    <x v="8"/>
    <x v="22"/>
    <s v="Rättighetsnod"/>
    <x v="65"/>
    <x v="117"/>
    <s v="Uppmärksamhetssignal_Write treatment and condition"/>
    <s v="Uppmärksamhetssignal_Write treatment and condition_Write condition"/>
    <x v="161"/>
    <m/>
    <m/>
    <m/>
    <s v="EXP Vårddokumentation"/>
    <x v="1"/>
    <s v=""/>
    <m/>
    <m/>
  </r>
  <r>
    <x v="5"/>
    <x v="22"/>
    <s v="Rättighetsnod"/>
    <x v="65"/>
    <x v="117"/>
    <s v="Uppmärksamhetssignal_Write treatment and condition"/>
    <s v="Uppmärksamhetssignal_Write treatment and condition_Write condition"/>
    <x v="161"/>
    <m/>
    <m/>
    <m/>
    <s v="EXP Vårddokumentation"/>
    <x v="1"/>
    <s v=""/>
    <m/>
    <m/>
  </r>
  <r>
    <x v="14"/>
    <x v="22"/>
    <s v="Rättighetsnod"/>
    <x v="65"/>
    <x v="164"/>
    <s v="Uppmärksamhetssignal_Write treatment and condition"/>
    <s v="Uppmärksamhetssignal_Write treatment and condition_Write treatment"/>
    <x v="247"/>
    <m/>
    <m/>
    <m/>
    <s v="EXP Vårddokumentation"/>
    <x v="1"/>
    <s v=""/>
    <m/>
    <m/>
  </r>
  <r>
    <x v="13"/>
    <x v="22"/>
    <s v="Rättighetsnod"/>
    <x v="65"/>
    <x v="164"/>
    <s v="Uppmärksamhetssignal_Write treatment and condition"/>
    <s v="Uppmärksamhetssignal_Write treatment and condition_Write treatment"/>
    <x v="247"/>
    <m/>
    <m/>
    <m/>
    <s v="EXP Vårddokumentation"/>
    <x v="1"/>
    <s v=""/>
    <m/>
    <m/>
  </r>
  <r>
    <x v="20"/>
    <x v="22"/>
    <s v="Rättighetsnod"/>
    <x v="65"/>
    <x v="164"/>
    <s v="Uppmärksamhetssignal_Write treatment and condition"/>
    <s v="Uppmärksamhetssignal_Write treatment and condition_Write treatment"/>
    <x v="247"/>
    <m/>
    <m/>
    <m/>
    <s v="EXP Vårddokumentation"/>
    <x v="1"/>
    <s v=""/>
    <m/>
    <m/>
  </r>
  <r>
    <x v="18"/>
    <x v="22"/>
    <s v="Rättighetsnod"/>
    <x v="65"/>
    <x v="164"/>
    <s v="Uppmärksamhetssignal_Write treatment and condition"/>
    <s v="Uppmärksamhetssignal_Write treatment and condition_Write treatment"/>
    <x v="247"/>
    <m/>
    <m/>
    <m/>
    <s v="EXP Vårddokumentation"/>
    <x v="1"/>
    <s v=""/>
    <m/>
    <m/>
  </r>
  <r>
    <x v="17"/>
    <x v="22"/>
    <s v="Rättighetsnod"/>
    <x v="65"/>
    <x v="164"/>
    <s v="Uppmärksamhetssignal_Write treatment and condition"/>
    <s v="Uppmärksamhetssignal_Write treatment and condition_Write treatment"/>
    <x v="247"/>
    <m/>
    <m/>
    <m/>
    <s v="EXP Vårddokumentation"/>
    <x v="1"/>
    <s v=""/>
    <m/>
    <m/>
  </r>
  <r>
    <x v="12"/>
    <x v="22"/>
    <s v="Rättighetsnod"/>
    <x v="65"/>
    <x v="164"/>
    <s v="Uppmärksamhetssignal_Write treatment and condition"/>
    <s v="Uppmärksamhetssignal_Write treatment and condition_Write treatment"/>
    <x v="247"/>
    <m/>
    <m/>
    <m/>
    <s v="EXP Vårddokumentation"/>
    <x v="1"/>
    <s v=""/>
    <m/>
    <m/>
  </r>
  <r>
    <x v="6"/>
    <x v="22"/>
    <s v="Rättighetsnod"/>
    <x v="65"/>
    <x v="164"/>
    <s v="Uppmärksamhetssignal_Write treatment and condition"/>
    <s v="Uppmärksamhetssignal_Write treatment and condition_Write treatment"/>
    <x v="247"/>
    <m/>
    <m/>
    <m/>
    <s v="EXP Vårddokumentation"/>
    <x v="1"/>
    <s v=""/>
    <m/>
    <m/>
  </r>
  <r>
    <x v="10"/>
    <x v="22"/>
    <s v="Rättighetsnod"/>
    <x v="65"/>
    <x v="164"/>
    <s v="Uppmärksamhetssignal_Write treatment and condition"/>
    <s v="Uppmärksamhetssignal_Write treatment and condition_Write treatment"/>
    <x v="247"/>
    <m/>
    <m/>
    <m/>
    <s v="EXP Vårddokumentation"/>
    <x v="1"/>
    <s v=""/>
    <m/>
    <m/>
  </r>
  <r>
    <x v="7"/>
    <x v="22"/>
    <s v="Rättighetsnod"/>
    <x v="65"/>
    <x v="164"/>
    <s v="Uppmärksamhetssignal_Write treatment and condition"/>
    <s v="Uppmärksamhetssignal_Write treatment and condition_Write treatment"/>
    <x v="247"/>
    <m/>
    <m/>
    <m/>
    <s v="EXP Vårddokumentation"/>
    <x v="1"/>
    <s v=""/>
    <m/>
    <m/>
  </r>
  <r>
    <x v="4"/>
    <x v="22"/>
    <s v="Rättighetsnod"/>
    <x v="65"/>
    <x v="164"/>
    <s v="Uppmärksamhetssignal_Write treatment and condition"/>
    <s v="Uppmärksamhetssignal_Write treatment and condition_Write treatment"/>
    <x v="247"/>
    <m/>
    <m/>
    <m/>
    <s v="EXP Vårddokumentation"/>
    <x v="1"/>
    <s v=""/>
    <m/>
    <m/>
  </r>
  <r>
    <x v="2"/>
    <x v="22"/>
    <s v="Rättighetsnod"/>
    <x v="65"/>
    <x v="164"/>
    <s v="Uppmärksamhetssignal_Write treatment and condition"/>
    <s v="Uppmärksamhetssignal_Write treatment and condition_Write treatment"/>
    <x v="247"/>
    <m/>
    <m/>
    <m/>
    <s v="EXP Vårddokumentation"/>
    <x v="1"/>
    <s v=""/>
    <m/>
    <m/>
  </r>
  <r>
    <x v="1"/>
    <x v="22"/>
    <s v="Rättighetsnod"/>
    <x v="65"/>
    <x v="164"/>
    <s v="Uppmärksamhetssignal_Write treatment and condition"/>
    <s v="Uppmärksamhetssignal_Write treatment and condition_Write treatment"/>
    <x v="247"/>
    <m/>
    <m/>
    <m/>
    <s v="EXP Vårddokumentation"/>
    <x v="1"/>
    <s v=""/>
    <m/>
    <m/>
  </r>
  <r>
    <x v="11"/>
    <x v="22"/>
    <s v="Rättighetsnod"/>
    <x v="65"/>
    <x v="164"/>
    <s v="Uppmärksamhetssignal_Write treatment and condition"/>
    <s v="Uppmärksamhetssignal_Write treatment and condition_Write treatment"/>
    <x v="247"/>
    <m/>
    <m/>
    <m/>
    <s v="EXP Vårddokumentation"/>
    <x v="1"/>
    <s v=""/>
    <m/>
    <m/>
  </r>
  <r>
    <x v="9"/>
    <x v="22"/>
    <s v="Rättighetsnod"/>
    <x v="65"/>
    <x v="164"/>
    <s v="Uppmärksamhetssignal_Write treatment and condition"/>
    <s v="Uppmärksamhetssignal_Write treatment and condition_Write treatment"/>
    <x v="247"/>
    <m/>
    <m/>
    <m/>
    <s v="EXP Vårddokumentation"/>
    <x v="1"/>
    <s v=""/>
    <m/>
    <m/>
  </r>
  <r>
    <x v="3"/>
    <x v="22"/>
    <s v="Rättighetsnod"/>
    <x v="65"/>
    <x v="164"/>
    <s v="Uppmärksamhetssignal_Write treatment and condition"/>
    <s v="Uppmärksamhetssignal_Write treatment and condition_Write treatment"/>
    <x v="247"/>
    <m/>
    <m/>
    <m/>
    <s v="EXP Vårddokumentation"/>
    <x v="1"/>
    <s v=""/>
    <m/>
    <m/>
  </r>
  <r>
    <x v="21"/>
    <x v="22"/>
    <s v="Rättighetsnod"/>
    <x v="65"/>
    <x v="164"/>
    <s v="Uppmärksamhetssignal_Write treatment and condition"/>
    <s v="Uppmärksamhetssignal_Write treatment and condition_Write treatment"/>
    <x v="247"/>
    <m/>
    <m/>
    <m/>
    <s v="EXP Vårddokumentation"/>
    <x v="1"/>
    <s v=""/>
    <m/>
    <m/>
  </r>
  <r>
    <x v="8"/>
    <x v="22"/>
    <s v="Rättighetsnod"/>
    <x v="65"/>
    <x v="164"/>
    <s v="Uppmärksamhetssignal_Write treatment and condition"/>
    <s v="Uppmärksamhetssignal_Write treatment and condition_Write treatment"/>
    <x v="247"/>
    <m/>
    <m/>
    <m/>
    <s v="EXP Vårddokumentation"/>
    <x v="1"/>
    <s v=""/>
    <m/>
    <m/>
  </r>
  <r>
    <x v="5"/>
    <x v="22"/>
    <s v="Rättighetsnod"/>
    <x v="65"/>
    <x v="164"/>
    <s v="Uppmärksamhetssignal_Write treatment and condition"/>
    <s v="Uppmärksamhetssignal_Write treatment and condition_Write treatment"/>
    <x v="247"/>
    <m/>
    <m/>
    <m/>
    <s v="EXP Vårddokumentation"/>
    <x v="1"/>
    <s v=""/>
    <m/>
    <m/>
  </r>
  <r>
    <x v="14"/>
    <x v="23"/>
    <s v="Rättighetsnod"/>
    <x v="67"/>
    <x v="121"/>
    <s v="Vårdadministration_Change cash box"/>
    <s v="Vårdadministration_Change cash box_Change"/>
    <x v="165"/>
    <m/>
    <m/>
    <m/>
    <s v="EXP Remisser, Resursplanering och Vårdadministration"/>
    <x v="1"/>
    <s v=""/>
    <m/>
    <m/>
  </r>
  <r>
    <x v="17"/>
    <x v="23"/>
    <s v="Rättighetsnod"/>
    <x v="67"/>
    <x v="121"/>
    <s v="Vårdadministration_Change cash box"/>
    <s v="Vårdadministration_Change cash box_Change"/>
    <x v="165"/>
    <m/>
    <m/>
    <m/>
    <s v="EXP Remisser, Resursplanering och Vårdadministration"/>
    <x v="1"/>
    <s v=""/>
    <m/>
    <m/>
  </r>
  <r>
    <x v="12"/>
    <x v="23"/>
    <s v="Rättighetsnod"/>
    <x v="67"/>
    <x v="121"/>
    <s v="Vårdadministration_Change cash box"/>
    <s v="Vårdadministration_Change cash box_Change"/>
    <x v="165"/>
    <m/>
    <m/>
    <m/>
    <s v="EXP Remisser, Resursplanering och Vårdadministration"/>
    <x v="1"/>
    <s v=""/>
    <m/>
    <m/>
  </r>
  <r>
    <x v="6"/>
    <x v="23"/>
    <s v="Rättighetsnod"/>
    <x v="67"/>
    <x v="121"/>
    <s v="Vårdadministration_Change cash box"/>
    <s v="Vårdadministration_Change cash box_Change"/>
    <x v="165"/>
    <m/>
    <m/>
    <m/>
    <s v="EXP Remisser, Resursplanering och Vårdadministration"/>
    <x v="1"/>
    <s v=""/>
    <m/>
    <m/>
  </r>
  <r>
    <x v="10"/>
    <x v="23"/>
    <s v="Rättighetsnod"/>
    <x v="67"/>
    <x v="121"/>
    <s v="Vårdadministration_Change cash box"/>
    <s v="Vårdadministration_Change cash box_Change"/>
    <x v="165"/>
    <m/>
    <m/>
    <m/>
    <s v="EXP Remisser, Resursplanering och Vårdadministration"/>
    <x v="1"/>
    <s v=""/>
    <m/>
    <m/>
  </r>
  <r>
    <x v="7"/>
    <x v="23"/>
    <s v="Rättighetsnod"/>
    <x v="67"/>
    <x v="121"/>
    <s v="Vårdadministration_Change cash box"/>
    <s v="Vårdadministration_Change cash box_Change"/>
    <x v="165"/>
    <m/>
    <m/>
    <m/>
    <s v="EXP Remisser, Resursplanering och Vårdadministration"/>
    <x v="1"/>
    <s v=""/>
    <m/>
    <m/>
  </r>
  <r>
    <x v="4"/>
    <x v="23"/>
    <s v="Rättighetsnod"/>
    <x v="67"/>
    <x v="121"/>
    <s v="Vårdadministration_Change cash box"/>
    <s v="Vårdadministration_Change cash box_Change"/>
    <x v="165"/>
    <m/>
    <m/>
    <m/>
    <s v="EXP Remisser, Resursplanering och Vårdadministration"/>
    <x v="1"/>
    <s v=""/>
    <m/>
    <m/>
  </r>
  <r>
    <x v="21"/>
    <x v="23"/>
    <s v="Rättighetsnod"/>
    <x v="67"/>
    <x v="121"/>
    <s v="Vårdadministration_Change cash box"/>
    <s v="Vårdadministration_Change cash box_Change"/>
    <x v="165"/>
    <m/>
    <m/>
    <m/>
    <s v="EXP Remisser, Resursplanering och Vårdadministration"/>
    <x v="1"/>
    <s v=""/>
    <m/>
    <m/>
  </r>
  <r>
    <x v="14"/>
    <x v="23"/>
    <s v="Rättighetsnod"/>
    <x v="74"/>
    <x v="3"/>
    <s v="Vårdadministration_Contact overview"/>
    <s v="Vårdadministration_Contact overview_Open"/>
    <x v="175"/>
    <m/>
    <m/>
    <m/>
    <s v="EXP Remisser, Resursplanering och Vårdadministration"/>
    <x v="1"/>
    <s v=""/>
    <m/>
    <m/>
  </r>
  <r>
    <x v="14"/>
    <x v="23"/>
    <s v="Rättighetsnod"/>
    <x v="73"/>
    <x v="3"/>
    <s v="Vårdadministration_Counter adminstration"/>
    <s v="Vårdadministration_Counter adminstration_Open"/>
    <x v="174"/>
    <m/>
    <m/>
    <m/>
    <s v="EXP Remisser, Resursplanering och Vårdadministration"/>
    <x v="1"/>
    <s v=""/>
    <m/>
    <m/>
  </r>
  <r>
    <x v="17"/>
    <x v="23"/>
    <s v="Rättighetsnod"/>
    <x v="73"/>
    <x v="3"/>
    <s v="Vårdadministration_Counter adminstration"/>
    <s v="Vårdadministration_Counter adminstration_Open"/>
    <x v="174"/>
    <m/>
    <m/>
    <m/>
    <s v="EXP Remisser, Resursplanering och Vårdadministration"/>
    <x v="1"/>
    <s v=""/>
    <m/>
    <m/>
  </r>
  <r>
    <x v="12"/>
    <x v="23"/>
    <s v="Rättighetsnod"/>
    <x v="73"/>
    <x v="3"/>
    <s v="Vårdadministration_Counter adminstration"/>
    <s v="Vårdadministration_Counter adminstration_Open"/>
    <x v="174"/>
    <m/>
    <m/>
    <m/>
    <s v="EXP Remisser, Resursplanering och Vårdadministration"/>
    <x v="1"/>
    <s v=""/>
    <m/>
    <m/>
  </r>
  <r>
    <x v="7"/>
    <x v="23"/>
    <s v="Rättighetsnod"/>
    <x v="73"/>
    <x v="3"/>
    <s v="Vårdadministration_Counter adminstration"/>
    <s v="Vårdadministration_Counter adminstration_Open"/>
    <x v="174"/>
    <m/>
    <m/>
    <m/>
    <s v="EXP Remisser, Resursplanering och Vårdadministration"/>
    <x v="1"/>
    <s v=""/>
    <m/>
    <m/>
  </r>
  <r>
    <x v="4"/>
    <x v="23"/>
    <s v="Rättighetsnod"/>
    <x v="73"/>
    <x v="3"/>
    <s v="Vårdadministration_Counter adminstration"/>
    <s v="Vårdadministration_Counter adminstration_Open"/>
    <x v="174"/>
    <m/>
    <m/>
    <m/>
    <s v="EXP Remisser, Resursplanering och Vårdadministration"/>
    <x v="1"/>
    <s v=""/>
    <m/>
    <m/>
  </r>
  <r>
    <x v="21"/>
    <x v="23"/>
    <s v="Rättighetsnod"/>
    <x v="73"/>
    <x v="3"/>
    <s v="Vårdadministration_Counter adminstration"/>
    <s v="Vårdadministration_Counter adminstration_Open"/>
    <x v="174"/>
    <m/>
    <m/>
    <m/>
    <s v="EXP Remisser, Resursplanering och Vårdadministration"/>
    <x v="1"/>
    <s v=""/>
    <m/>
    <m/>
  </r>
  <r>
    <x v="14"/>
    <x v="23"/>
    <s v="Rättighetsnod"/>
    <x v="77"/>
    <x v="3"/>
    <s v="Vårdadministration_Counter registration"/>
    <s v="Vårdadministration_Counter registration_Open"/>
    <x v="178"/>
    <m/>
    <m/>
    <m/>
    <s v="EXP Remisser, Resursplanering och Vårdadministration"/>
    <x v="1"/>
    <s v=""/>
    <m/>
    <m/>
  </r>
  <r>
    <x v="17"/>
    <x v="23"/>
    <s v="Rättighetsnod"/>
    <x v="77"/>
    <x v="3"/>
    <s v="Vårdadministration_Counter registration"/>
    <s v="Vårdadministration_Counter registration_Open"/>
    <x v="178"/>
    <m/>
    <m/>
    <m/>
    <s v="EXP Remisser, Resursplanering och Vårdadministration"/>
    <x v="1"/>
    <s v=""/>
    <m/>
    <m/>
  </r>
  <r>
    <x v="12"/>
    <x v="23"/>
    <s v="Rättighetsnod"/>
    <x v="77"/>
    <x v="3"/>
    <s v="Vårdadministration_Counter registration"/>
    <s v="Vårdadministration_Counter registration_Open"/>
    <x v="178"/>
    <m/>
    <m/>
    <m/>
    <s v="EXP Remisser, Resursplanering och Vårdadministration"/>
    <x v="1"/>
    <s v=""/>
    <m/>
    <m/>
  </r>
  <r>
    <x v="21"/>
    <x v="23"/>
    <s v="Rättighetsnod"/>
    <x v="77"/>
    <x v="3"/>
    <s v="Vårdadministration_Counter registration"/>
    <s v="Vårdadministration_Counter registration_Open"/>
    <x v="178"/>
    <m/>
    <m/>
    <m/>
    <s v="EXP Remisser, Resursplanering och Vårdadministration"/>
    <x v="1"/>
    <s v=""/>
    <m/>
    <m/>
  </r>
  <r>
    <x v="14"/>
    <x v="23"/>
    <s v="Rättighetsnod"/>
    <x v="76"/>
    <x v="3"/>
    <s v="Vårdadministration_GoodsSale overview"/>
    <s v="Vårdadministration_GoodsSale overview_Open"/>
    <x v="177"/>
    <m/>
    <m/>
    <m/>
    <s v="EXP Remisser, Resursplanering och Vårdadministration"/>
    <x v="1"/>
    <s v=""/>
    <m/>
    <m/>
  </r>
  <r>
    <x v="17"/>
    <x v="23"/>
    <s v="Rättighetsnod"/>
    <x v="76"/>
    <x v="3"/>
    <s v="Vårdadministration_GoodsSale overview"/>
    <s v="Vårdadministration_GoodsSale overview_Open"/>
    <x v="177"/>
    <m/>
    <m/>
    <m/>
    <s v="EXP Remisser, Resursplanering och Vårdadministration"/>
    <x v="1"/>
    <s v=""/>
    <m/>
    <m/>
  </r>
  <r>
    <x v="12"/>
    <x v="23"/>
    <s v="Rättighetsnod"/>
    <x v="76"/>
    <x v="3"/>
    <s v="Vårdadministration_GoodsSale overview"/>
    <s v="Vårdadministration_GoodsSale overview_Open"/>
    <x v="177"/>
    <m/>
    <m/>
    <m/>
    <s v="EXP Remisser, Resursplanering och Vårdadministration"/>
    <x v="1"/>
    <s v=""/>
    <m/>
    <m/>
  </r>
  <r>
    <x v="7"/>
    <x v="23"/>
    <s v="Rättighetsnod"/>
    <x v="76"/>
    <x v="3"/>
    <s v="Vårdadministration_GoodsSale overview"/>
    <s v="Vårdadministration_GoodsSale overview_Open"/>
    <x v="177"/>
    <m/>
    <m/>
    <m/>
    <s v="EXP Remisser, Resursplanering och Vårdadministration"/>
    <x v="1"/>
    <s v=""/>
    <m/>
    <m/>
  </r>
  <r>
    <x v="4"/>
    <x v="23"/>
    <s v="Rättighetsnod"/>
    <x v="76"/>
    <x v="3"/>
    <s v="Vårdadministration_GoodsSale overview"/>
    <s v="Vårdadministration_GoodsSale overview_Open"/>
    <x v="177"/>
    <m/>
    <m/>
    <m/>
    <s v="EXP Remisser, Resursplanering och Vårdadministration"/>
    <x v="1"/>
    <s v=""/>
    <m/>
    <m/>
  </r>
  <r>
    <x v="21"/>
    <x v="23"/>
    <s v="Rättighetsnod"/>
    <x v="76"/>
    <x v="3"/>
    <s v="Vårdadministration_GoodsSale overview"/>
    <s v="Vårdadministration_GoodsSale overview_Open"/>
    <x v="177"/>
    <m/>
    <m/>
    <m/>
    <s v="EXP Remisser, Resursplanering och Vårdadministration"/>
    <x v="1"/>
    <s v=""/>
    <m/>
    <m/>
  </r>
  <r>
    <x v="14"/>
    <x v="23"/>
    <s v="Rättighetsnod"/>
    <x v="72"/>
    <x v="3"/>
    <s v="Vårdadministration_Institutional registration"/>
    <s v="Vårdadministration_Institutional registration_Open"/>
    <x v="172"/>
    <m/>
    <m/>
    <m/>
    <s v="EXP Remisser, Resursplanering och Vårdadministration"/>
    <x v="1"/>
    <s v=""/>
    <m/>
    <m/>
  </r>
  <r>
    <x v="18"/>
    <x v="23"/>
    <s v="Rättighetsnod"/>
    <x v="72"/>
    <x v="3"/>
    <s v="Vårdadministration_Institutional registration"/>
    <s v="Vårdadministration_Institutional registration_Open"/>
    <x v="172"/>
    <m/>
    <m/>
    <m/>
    <s v="EXP Remisser, Resursplanering och Vårdadministration"/>
    <x v="1"/>
    <s v=""/>
    <m/>
    <m/>
  </r>
  <r>
    <x v="17"/>
    <x v="23"/>
    <s v="Rättighetsnod"/>
    <x v="72"/>
    <x v="3"/>
    <s v="Vårdadministration_Institutional registration"/>
    <s v="Vårdadministration_Institutional registration_Open"/>
    <x v="172"/>
    <m/>
    <m/>
    <m/>
    <s v="EXP Remisser, Resursplanering och Vårdadministration"/>
    <x v="1"/>
    <s v=""/>
    <m/>
    <m/>
  </r>
  <r>
    <x v="21"/>
    <x v="23"/>
    <s v="Rättighetsnod"/>
    <x v="72"/>
    <x v="3"/>
    <s v="Vårdadministration_Institutional registration"/>
    <s v="Vårdadministration_Institutional registration_Open"/>
    <x v="172"/>
    <m/>
    <m/>
    <m/>
    <s v="EXP Remisser, Resursplanering och Vårdadministration"/>
    <x v="1"/>
    <s v=""/>
    <m/>
    <m/>
  </r>
  <r>
    <x v="14"/>
    <x v="23"/>
    <s v="Rättighetsnod"/>
    <x v="68"/>
    <x v="3"/>
    <s v="Vårdadministration_Invalidate"/>
    <s v="Vårdadministration_Invalidate_Open"/>
    <x v="167"/>
    <m/>
    <m/>
    <m/>
    <s v="EXP Remisser, Resursplanering och Vårdadministration"/>
    <x v="1"/>
    <s v=""/>
    <m/>
    <m/>
  </r>
  <r>
    <x v="18"/>
    <x v="23"/>
    <s v="Rättighetsnod"/>
    <x v="68"/>
    <x v="3"/>
    <s v="Vårdadministration_Invalidate"/>
    <s v="Vårdadministration_Invalidate_Open"/>
    <x v="167"/>
    <m/>
    <m/>
    <m/>
    <s v="EXP Remisser, Resursplanering och Vårdadministration"/>
    <x v="1"/>
    <s v=""/>
    <m/>
    <m/>
  </r>
  <r>
    <x v="17"/>
    <x v="23"/>
    <s v="Rättighetsnod"/>
    <x v="68"/>
    <x v="3"/>
    <s v="Vårdadministration_Invalidate"/>
    <s v="Vårdadministration_Invalidate_Open"/>
    <x v="167"/>
    <m/>
    <m/>
    <m/>
    <s v="EXP Remisser, Resursplanering och Vårdadministration"/>
    <x v="1"/>
    <s v=""/>
    <m/>
    <m/>
  </r>
  <r>
    <x v="12"/>
    <x v="23"/>
    <s v="Rättighetsnod"/>
    <x v="68"/>
    <x v="3"/>
    <s v="Vårdadministration_Invalidate"/>
    <s v="Vårdadministration_Invalidate_Open"/>
    <x v="167"/>
    <m/>
    <m/>
    <m/>
    <s v="EXP Remisser, Resursplanering och Vårdadministration"/>
    <x v="1"/>
    <s v=""/>
    <m/>
    <m/>
  </r>
  <r>
    <x v="7"/>
    <x v="23"/>
    <s v="Rättighetsnod"/>
    <x v="68"/>
    <x v="3"/>
    <s v="Vårdadministration_Invalidate"/>
    <s v="Vårdadministration_Invalidate_Open"/>
    <x v="167"/>
    <m/>
    <m/>
    <m/>
    <s v="EXP Remisser, Resursplanering och Vårdadministration"/>
    <x v="1"/>
    <s v=""/>
    <m/>
    <m/>
  </r>
  <r>
    <x v="4"/>
    <x v="23"/>
    <s v="Rättighetsnod"/>
    <x v="68"/>
    <x v="3"/>
    <s v="Vårdadministration_Invalidate"/>
    <s v="Vårdadministration_Invalidate_Open"/>
    <x v="167"/>
    <m/>
    <m/>
    <m/>
    <s v="EXP Remisser, Resursplanering och Vårdadministration"/>
    <x v="1"/>
    <s v=""/>
    <m/>
    <m/>
  </r>
  <r>
    <x v="21"/>
    <x v="23"/>
    <s v="Rättighetsnod"/>
    <x v="68"/>
    <x v="3"/>
    <s v="Vårdadministration_Invalidate"/>
    <s v="Vårdadministration_Invalidate_Open"/>
    <x v="167"/>
    <m/>
    <m/>
    <m/>
    <s v="EXP Remisser, Resursplanering och Vårdadministration"/>
    <x v="1"/>
    <s v=""/>
    <m/>
    <m/>
  </r>
  <r>
    <x v="0"/>
    <x v="23"/>
    <s v="Rättighetsnod"/>
    <x v="95"/>
    <x v="3"/>
    <s v="Vårdadministration_Invoice overview"/>
    <s v="Vårdadministration_Invoice overview_Open"/>
    <x v="214"/>
    <m/>
    <m/>
    <m/>
    <s v="EXP Remisser, Resursplanering och Vårdadministration"/>
    <x v="1"/>
    <s v=""/>
    <m/>
    <m/>
  </r>
  <r>
    <x v="14"/>
    <x v="23"/>
    <s v="Rättighetsnod"/>
    <x v="95"/>
    <x v="3"/>
    <s v="Vårdadministration_Invoice overview"/>
    <s v="Vårdadministration_Invoice overview_Open"/>
    <x v="214"/>
    <m/>
    <m/>
    <m/>
    <s v="EXP Remisser, Resursplanering och Vårdadministration"/>
    <x v="1"/>
    <s v=""/>
    <m/>
    <m/>
  </r>
  <r>
    <x v="18"/>
    <x v="23"/>
    <s v="Rättighetsnod"/>
    <x v="95"/>
    <x v="3"/>
    <s v="Vårdadministration_Invoice overview"/>
    <s v="Vårdadministration_Invoice overview_Open"/>
    <x v="214"/>
    <m/>
    <m/>
    <m/>
    <s v="EXP Remisser, Resursplanering och Vårdadministration"/>
    <x v="1"/>
    <s v=""/>
    <m/>
    <m/>
  </r>
  <r>
    <x v="17"/>
    <x v="23"/>
    <s v="Rättighetsnod"/>
    <x v="95"/>
    <x v="3"/>
    <s v="Vårdadministration_Invoice overview"/>
    <s v="Vårdadministration_Invoice overview_Open"/>
    <x v="214"/>
    <m/>
    <m/>
    <m/>
    <s v="EXP Remisser, Resursplanering och Vårdadministration"/>
    <x v="1"/>
    <s v=""/>
    <m/>
    <m/>
  </r>
  <r>
    <x v="12"/>
    <x v="23"/>
    <s v="Rättighetsnod"/>
    <x v="95"/>
    <x v="3"/>
    <s v="Vårdadministration_Invoice overview"/>
    <s v="Vårdadministration_Invoice overview_Open"/>
    <x v="214"/>
    <m/>
    <m/>
    <m/>
    <s v="EXP Remisser, Resursplanering och Vårdadministration"/>
    <x v="1"/>
    <s v=""/>
    <m/>
    <m/>
  </r>
  <r>
    <x v="6"/>
    <x v="23"/>
    <s v="Rättighetsnod"/>
    <x v="95"/>
    <x v="3"/>
    <s v="Vårdadministration_Invoice overview"/>
    <s v="Vårdadministration_Invoice overview_Open"/>
    <x v="214"/>
    <m/>
    <m/>
    <m/>
    <s v="EXP Remisser, Resursplanering och Vårdadministration"/>
    <x v="1"/>
    <s v=""/>
    <m/>
    <m/>
  </r>
  <r>
    <x v="10"/>
    <x v="23"/>
    <s v="Rättighetsnod"/>
    <x v="95"/>
    <x v="3"/>
    <s v="Vårdadministration_Invoice overview"/>
    <s v="Vårdadministration_Invoice overview_Open"/>
    <x v="214"/>
    <m/>
    <m/>
    <m/>
    <s v="EXP Remisser, Resursplanering och Vårdadministration"/>
    <x v="1"/>
    <s v=""/>
    <m/>
    <m/>
  </r>
  <r>
    <x v="7"/>
    <x v="23"/>
    <s v="Rättighetsnod"/>
    <x v="95"/>
    <x v="3"/>
    <s v="Vårdadministration_Invoice overview"/>
    <s v="Vårdadministration_Invoice overview_Open"/>
    <x v="214"/>
    <m/>
    <m/>
    <m/>
    <s v="EXP Remisser, Resursplanering och Vårdadministration"/>
    <x v="1"/>
    <s v=""/>
    <m/>
    <m/>
  </r>
  <r>
    <x v="4"/>
    <x v="23"/>
    <s v="Rättighetsnod"/>
    <x v="95"/>
    <x v="3"/>
    <s v="Vårdadministration_Invoice overview"/>
    <s v="Vårdadministration_Invoice overview_Open"/>
    <x v="214"/>
    <m/>
    <m/>
    <m/>
    <s v="EXP Remisser, Resursplanering och Vårdadministration"/>
    <x v="1"/>
    <s v=""/>
    <m/>
    <m/>
  </r>
  <r>
    <x v="2"/>
    <x v="23"/>
    <s v="Rättighetsnod"/>
    <x v="95"/>
    <x v="3"/>
    <s v="Vårdadministration_Invoice overview"/>
    <s v="Vårdadministration_Invoice overview_Open"/>
    <x v="214"/>
    <m/>
    <m/>
    <m/>
    <s v="EXP Remisser, Resursplanering och Vårdadministration"/>
    <x v="1"/>
    <s v=""/>
    <m/>
    <m/>
  </r>
  <r>
    <x v="1"/>
    <x v="23"/>
    <s v="Rättighetsnod"/>
    <x v="95"/>
    <x v="3"/>
    <s v="Vårdadministration_Invoice overview"/>
    <s v="Vårdadministration_Invoice overview_Open"/>
    <x v="214"/>
    <m/>
    <m/>
    <m/>
    <s v="EXP Remisser, Resursplanering och Vårdadministration"/>
    <x v="1"/>
    <s v=""/>
    <m/>
    <m/>
  </r>
  <r>
    <x v="11"/>
    <x v="23"/>
    <s v="Rättighetsnod"/>
    <x v="95"/>
    <x v="3"/>
    <s v="Vårdadministration_Invoice overview"/>
    <s v="Vårdadministration_Invoice overview_Open"/>
    <x v="214"/>
    <m/>
    <m/>
    <m/>
    <s v="EXP Remisser, Resursplanering och Vårdadministration"/>
    <x v="1"/>
    <s v=""/>
    <m/>
    <m/>
  </r>
  <r>
    <x v="9"/>
    <x v="23"/>
    <s v="Rättighetsnod"/>
    <x v="95"/>
    <x v="3"/>
    <s v="Vårdadministration_Invoice overview"/>
    <s v="Vårdadministration_Invoice overview_Open"/>
    <x v="214"/>
    <m/>
    <m/>
    <m/>
    <s v="EXP Remisser, Resursplanering och Vårdadministration"/>
    <x v="1"/>
    <s v=""/>
    <m/>
    <m/>
  </r>
  <r>
    <x v="3"/>
    <x v="23"/>
    <s v="Rättighetsnod"/>
    <x v="95"/>
    <x v="3"/>
    <s v="Vårdadministration_Invoice overview"/>
    <s v="Vårdadministration_Invoice overview_Open"/>
    <x v="214"/>
    <m/>
    <m/>
    <m/>
    <s v="EXP Remisser, Resursplanering och Vårdadministration"/>
    <x v="1"/>
    <s v=""/>
    <m/>
    <m/>
  </r>
  <r>
    <x v="21"/>
    <x v="23"/>
    <s v="Rättighetsnod"/>
    <x v="95"/>
    <x v="3"/>
    <s v="Vårdadministration_Invoice overview"/>
    <s v="Vårdadministration_Invoice overview_Open"/>
    <x v="214"/>
    <m/>
    <m/>
    <m/>
    <s v="EXP Remisser, Resursplanering och Vårdadministration"/>
    <x v="1"/>
    <s v=""/>
    <m/>
    <m/>
  </r>
  <r>
    <x v="8"/>
    <x v="23"/>
    <s v="Rättighetsnod"/>
    <x v="95"/>
    <x v="3"/>
    <s v="Vårdadministration_Invoice overview"/>
    <s v="Vårdadministration_Invoice overview_Open"/>
    <x v="214"/>
    <m/>
    <m/>
    <m/>
    <s v="EXP Remisser, Resursplanering och Vårdadministration"/>
    <x v="1"/>
    <s v=""/>
    <m/>
    <m/>
  </r>
  <r>
    <x v="5"/>
    <x v="23"/>
    <s v="Rättighetsnod"/>
    <x v="95"/>
    <x v="3"/>
    <s v="Vårdadministration_Invoice overview"/>
    <s v="Vårdadministration_Invoice overview_Open"/>
    <x v="214"/>
    <m/>
    <m/>
    <m/>
    <s v="EXP Remisser, Resursplanering och Vårdadministration"/>
    <x v="1"/>
    <s v=""/>
    <m/>
    <m/>
  </r>
  <r>
    <x v="14"/>
    <x v="23"/>
    <s v="Rättighetsnod"/>
    <x v="70"/>
    <x v="3"/>
    <s v="Vårdadministration_Occurrence"/>
    <s v="Vårdadministration_Occurrence_Open"/>
    <x v="169"/>
    <m/>
    <m/>
    <m/>
    <s v="EXP Remisser, Resursplanering och Vårdadministration"/>
    <x v="1"/>
    <s v=""/>
    <m/>
    <m/>
  </r>
  <r>
    <x v="17"/>
    <x v="23"/>
    <s v="Rättighetsnod"/>
    <x v="70"/>
    <x v="3"/>
    <s v="Vårdadministration_Occurrence"/>
    <s v="Vårdadministration_Occurrence_Open"/>
    <x v="169"/>
    <m/>
    <m/>
    <m/>
    <s v="EXP Remisser, Resursplanering och Vårdadministration"/>
    <x v="1"/>
    <s v=""/>
    <m/>
    <m/>
  </r>
  <r>
    <x v="12"/>
    <x v="23"/>
    <s v="Rättighetsnod"/>
    <x v="70"/>
    <x v="3"/>
    <s v="Vårdadministration_Occurrence"/>
    <s v="Vårdadministration_Occurrence_Open"/>
    <x v="169"/>
    <m/>
    <m/>
    <m/>
    <s v="EXP Remisser, Resursplanering och Vårdadministration"/>
    <x v="1"/>
    <s v=""/>
    <m/>
    <m/>
  </r>
  <r>
    <x v="0"/>
    <x v="23"/>
    <s v="Rättighetsnod"/>
    <x v="94"/>
    <x v="142"/>
    <s v="Vårdadministration_Ready to export"/>
    <s v="Vårdadministration_Ready to export_Enabled"/>
    <x v="213"/>
    <m/>
    <m/>
    <m/>
    <s v="EXP Remisser, Resursplanering och Vårdadministration"/>
    <x v="1"/>
    <s v=""/>
    <m/>
    <m/>
  </r>
  <r>
    <x v="14"/>
    <x v="23"/>
    <s v="Rättighetsnod"/>
    <x v="94"/>
    <x v="142"/>
    <s v="Vårdadministration_Ready to export"/>
    <s v="Vårdadministration_Ready to export_Enabled"/>
    <x v="213"/>
    <m/>
    <m/>
    <m/>
    <s v="EXP Remisser, Resursplanering och Vårdadministration"/>
    <x v="1"/>
    <s v=""/>
    <m/>
    <m/>
  </r>
  <r>
    <x v="18"/>
    <x v="23"/>
    <s v="Rättighetsnod"/>
    <x v="94"/>
    <x v="142"/>
    <s v="Vårdadministration_Ready to export"/>
    <s v="Vårdadministration_Ready to export_Enabled"/>
    <x v="213"/>
    <m/>
    <m/>
    <m/>
    <s v="EXP Remisser, Resursplanering och Vårdadministration"/>
    <x v="1"/>
    <s v=""/>
    <m/>
    <m/>
  </r>
  <r>
    <x v="17"/>
    <x v="23"/>
    <s v="Rättighetsnod"/>
    <x v="94"/>
    <x v="142"/>
    <s v="Vårdadministration_Ready to export"/>
    <s v="Vårdadministration_Ready to export_Enabled"/>
    <x v="213"/>
    <m/>
    <m/>
    <m/>
    <s v="EXP Remisser, Resursplanering och Vårdadministration"/>
    <x v="1"/>
    <s v=""/>
    <m/>
    <m/>
  </r>
  <r>
    <x v="12"/>
    <x v="23"/>
    <s v="Rättighetsnod"/>
    <x v="94"/>
    <x v="142"/>
    <s v="Vårdadministration_Ready to export"/>
    <s v="Vårdadministration_Ready to export_Enabled"/>
    <x v="213"/>
    <m/>
    <m/>
    <m/>
    <s v="EXP Remisser, Resursplanering och Vårdadministration"/>
    <x v="1"/>
    <s v=""/>
    <m/>
    <m/>
  </r>
  <r>
    <x v="6"/>
    <x v="23"/>
    <s v="Rättighetsnod"/>
    <x v="94"/>
    <x v="142"/>
    <s v="Vårdadministration_Ready to export"/>
    <s v="Vårdadministration_Ready to export_Enabled"/>
    <x v="213"/>
    <m/>
    <m/>
    <m/>
    <s v="EXP Remisser, Resursplanering och Vårdadministration"/>
    <x v="1"/>
    <s v=""/>
    <m/>
    <m/>
  </r>
  <r>
    <x v="10"/>
    <x v="23"/>
    <s v="Rättighetsnod"/>
    <x v="94"/>
    <x v="142"/>
    <s v="Vårdadministration_Ready to export"/>
    <s v="Vårdadministration_Ready to export_Enabled"/>
    <x v="213"/>
    <m/>
    <m/>
    <m/>
    <s v="EXP Remisser, Resursplanering och Vårdadministration"/>
    <x v="1"/>
    <s v=""/>
    <m/>
    <m/>
  </r>
  <r>
    <x v="7"/>
    <x v="23"/>
    <s v="Rättighetsnod"/>
    <x v="94"/>
    <x v="142"/>
    <s v="Vårdadministration_Ready to export"/>
    <s v="Vårdadministration_Ready to export_Enabled"/>
    <x v="213"/>
    <m/>
    <m/>
    <m/>
    <s v="EXP Remisser, Resursplanering och Vårdadministration"/>
    <x v="1"/>
    <s v=""/>
    <m/>
    <m/>
  </r>
  <r>
    <x v="4"/>
    <x v="23"/>
    <s v="Rättighetsnod"/>
    <x v="94"/>
    <x v="142"/>
    <s v="Vårdadministration_Ready to export"/>
    <s v="Vårdadministration_Ready to export_Enabled"/>
    <x v="213"/>
    <m/>
    <m/>
    <m/>
    <s v="EXP Remisser, Resursplanering och Vårdadministration"/>
    <x v="1"/>
    <s v=""/>
    <m/>
    <m/>
  </r>
  <r>
    <x v="2"/>
    <x v="23"/>
    <s v="Rättighetsnod"/>
    <x v="94"/>
    <x v="142"/>
    <s v="Vårdadministration_Ready to export"/>
    <s v="Vårdadministration_Ready to export_Enabled"/>
    <x v="213"/>
    <m/>
    <m/>
    <m/>
    <s v="EXP Remisser, Resursplanering och Vårdadministration"/>
    <x v="1"/>
    <s v=""/>
    <m/>
    <m/>
  </r>
  <r>
    <x v="1"/>
    <x v="23"/>
    <s v="Rättighetsnod"/>
    <x v="94"/>
    <x v="142"/>
    <s v="Vårdadministration_Ready to export"/>
    <s v="Vårdadministration_Ready to export_Enabled"/>
    <x v="213"/>
    <m/>
    <m/>
    <m/>
    <s v="EXP Remisser, Resursplanering och Vårdadministration"/>
    <x v="1"/>
    <s v=""/>
    <m/>
    <m/>
  </r>
  <r>
    <x v="11"/>
    <x v="23"/>
    <s v="Rättighetsnod"/>
    <x v="94"/>
    <x v="142"/>
    <s v="Vårdadministration_Ready to export"/>
    <s v="Vårdadministration_Ready to export_Enabled"/>
    <x v="213"/>
    <m/>
    <m/>
    <m/>
    <s v="EXP Remisser, Resursplanering och Vårdadministration"/>
    <x v="1"/>
    <s v=""/>
    <m/>
    <m/>
  </r>
  <r>
    <x v="9"/>
    <x v="23"/>
    <s v="Rättighetsnod"/>
    <x v="94"/>
    <x v="142"/>
    <s v="Vårdadministration_Ready to export"/>
    <s v="Vårdadministration_Ready to export_Enabled"/>
    <x v="213"/>
    <m/>
    <m/>
    <m/>
    <s v="EXP Remisser, Resursplanering och Vårdadministration"/>
    <x v="1"/>
    <s v=""/>
    <m/>
    <m/>
  </r>
  <r>
    <x v="3"/>
    <x v="23"/>
    <s v="Rättighetsnod"/>
    <x v="94"/>
    <x v="142"/>
    <s v="Vårdadministration_Ready to export"/>
    <s v="Vårdadministration_Ready to export_Enabled"/>
    <x v="213"/>
    <m/>
    <m/>
    <m/>
    <s v="EXP Remisser, Resursplanering och Vårdadministration"/>
    <x v="1"/>
    <s v=""/>
    <m/>
    <m/>
  </r>
  <r>
    <x v="21"/>
    <x v="23"/>
    <s v="Rättighetsnod"/>
    <x v="94"/>
    <x v="142"/>
    <s v="Vårdadministration_Ready to export"/>
    <s v="Vårdadministration_Ready to export_Enabled"/>
    <x v="213"/>
    <m/>
    <m/>
    <m/>
    <s v="EXP Remisser, Resursplanering och Vårdadministration"/>
    <x v="1"/>
    <s v=""/>
    <m/>
    <m/>
  </r>
  <r>
    <x v="8"/>
    <x v="23"/>
    <s v="Rättighetsnod"/>
    <x v="94"/>
    <x v="142"/>
    <s v="Vårdadministration_Ready to export"/>
    <s v="Vårdadministration_Ready to export_Enabled"/>
    <x v="213"/>
    <m/>
    <m/>
    <m/>
    <s v="EXP Remisser, Resursplanering och Vårdadministration"/>
    <x v="1"/>
    <s v=""/>
    <m/>
    <m/>
  </r>
  <r>
    <x v="5"/>
    <x v="23"/>
    <s v="Rättighetsnod"/>
    <x v="94"/>
    <x v="142"/>
    <s v="Vårdadministration_Ready to export"/>
    <s v="Vårdadministration_Ready to export_Enabled"/>
    <x v="213"/>
    <m/>
    <m/>
    <m/>
    <s v="EXP Remisser, Resursplanering och Vårdadministration"/>
    <x v="1"/>
    <s v=""/>
    <m/>
    <m/>
  </r>
  <r>
    <x v="14"/>
    <x v="23"/>
    <s v="Rättighetsnod"/>
    <x v="75"/>
    <x v="3"/>
    <s v="Vårdadministration_Registrate codes"/>
    <s v="Vårdadministration_Registrate codes_Open"/>
    <x v="176"/>
    <m/>
    <m/>
    <m/>
    <s v="EXP Remisser, Resursplanering och Vårdadministration"/>
    <x v="1"/>
    <s v=""/>
    <m/>
    <m/>
  </r>
  <r>
    <x v="18"/>
    <x v="23"/>
    <s v="Rättighetsnod"/>
    <x v="75"/>
    <x v="3"/>
    <s v="Vårdadministration_Registrate codes"/>
    <s v="Vårdadministration_Registrate codes_Open"/>
    <x v="176"/>
    <m/>
    <m/>
    <m/>
    <s v="EXP Remisser, Resursplanering och Vårdadministration"/>
    <x v="1"/>
    <s v=""/>
    <m/>
    <m/>
  </r>
  <r>
    <x v="17"/>
    <x v="23"/>
    <s v="Rättighetsnod"/>
    <x v="75"/>
    <x v="3"/>
    <s v="Vårdadministration_Registrate codes"/>
    <s v="Vårdadministration_Registrate codes_Open"/>
    <x v="176"/>
    <m/>
    <m/>
    <m/>
    <s v="EXP Remisser, Resursplanering och Vårdadministration"/>
    <x v="1"/>
    <s v=""/>
    <m/>
    <m/>
  </r>
  <r>
    <x v="12"/>
    <x v="23"/>
    <s v="Rättighetsnod"/>
    <x v="75"/>
    <x v="3"/>
    <s v="Vårdadministration_Registrate codes"/>
    <s v="Vårdadministration_Registrate codes_Open"/>
    <x v="176"/>
    <m/>
    <m/>
    <m/>
    <s v="EXP Remisser, Resursplanering och Vårdadministration"/>
    <x v="1"/>
    <s v=""/>
    <m/>
    <m/>
  </r>
  <r>
    <x v="18"/>
    <x v="24"/>
    <s v="Rättighetsnod"/>
    <x v="0"/>
    <x v="0"/>
    <s v="Vårddokumentation_Data"/>
    <s v="Vårddokumentation_Data_Read"/>
    <x v="186"/>
    <m/>
    <m/>
    <m/>
    <s v="EXP Vårddokumentation"/>
    <x v="1"/>
    <s v=""/>
    <m/>
    <m/>
  </r>
  <r>
    <x v="14"/>
    <x v="24"/>
    <s v="Rättighetsnod"/>
    <x v="78"/>
    <x v="130"/>
    <s v="Vårddokumentation_Journal"/>
    <s v="Vårddokumentation_Journal_CounterSign"/>
    <x v="187"/>
    <m/>
    <m/>
    <m/>
    <s v="EXP Vårddokumentation"/>
    <x v="1"/>
    <s v=""/>
    <m/>
    <m/>
  </r>
  <r>
    <x v="13"/>
    <x v="24"/>
    <s v="Rättighetsnod"/>
    <x v="78"/>
    <x v="130"/>
    <s v="Vårddokumentation_Journal"/>
    <s v="Vårddokumentation_Journal_CounterSign"/>
    <x v="187"/>
    <m/>
    <m/>
    <m/>
    <s v="EXP Vårddokumentation"/>
    <x v="1"/>
    <s v=""/>
    <m/>
    <m/>
  </r>
  <r>
    <x v="20"/>
    <x v="24"/>
    <s v="Rättighetsnod"/>
    <x v="78"/>
    <x v="130"/>
    <s v="Vårddokumentation_Journal"/>
    <s v="Vårddokumentation_Journal_CounterSign"/>
    <x v="187"/>
    <m/>
    <m/>
    <m/>
    <s v="EXP Vårddokumentation"/>
    <x v="1"/>
    <s v=""/>
    <m/>
    <m/>
  </r>
  <r>
    <x v="18"/>
    <x v="24"/>
    <s v="Rättighetsnod"/>
    <x v="78"/>
    <x v="130"/>
    <s v="Vårddokumentation_Journal"/>
    <s v="Vårddokumentation_Journal_CounterSign"/>
    <x v="187"/>
    <m/>
    <m/>
    <m/>
    <s v="EXP Vårddokumentation"/>
    <x v="1"/>
    <s v=""/>
    <m/>
    <m/>
  </r>
  <r>
    <x v="17"/>
    <x v="24"/>
    <s v="Rättighetsnod"/>
    <x v="78"/>
    <x v="130"/>
    <s v="Vårddokumentation_Journal"/>
    <s v="Vårddokumentation_Journal_CounterSign"/>
    <x v="187"/>
    <m/>
    <m/>
    <m/>
    <s v="EXP Vårddokumentation"/>
    <x v="1"/>
    <s v=""/>
    <m/>
    <m/>
  </r>
  <r>
    <x v="12"/>
    <x v="24"/>
    <s v="Rättighetsnod"/>
    <x v="78"/>
    <x v="130"/>
    <s v="Vårddokumentation_Journal"/>
    <s v="Vårddokumentation_Journal_CounterSign"/>
    <x v="187"/>
    <m/>
    <m/>
    <m/>
    <s v="EXP Vårddokumentation"/>
    <x v="1"/>
    <s v=""/>
    <m/>
    <m/>
  </r>
  <r>
    <x v="6"/>
    <x v="24"/>
    <s v="Rättighetsnod"/>
    <x v="78"/>
    <x v="130"/>
    <s v="Vårddokumentation_Journal"/>
    <s v="Vårddokumentation_Journal_CounterSign"/>
    <x v="187"/>
    <m/>
    <m/>
    <m/>
    <s v="EXP Vårddokumentation"/>
    <x v="1"/>
    <s v=""/>
    <m/>
    <m/>
  </r>
  <r>
    <x v="10"/>
    <x v="24"/>
    <s v="Rättighetsnod"/>
    <x v="78"/>
    <x v="130"/>
    <s v="Vårddokumentation_Journal"/>
    <s v="Vårddokumentation_Journal_CounterSign"/>
    <x v="187"/>
    <m/>
    <m/>
    <m/>
    <s v="EXP Vårddokumentation"/>
    <x v="1"/>
    <s v=""/>
    <m/>
    <m/>
  </r>
  <r>
    <x v="7"/>
    <x v="24"/>
    <s v="Rättighetsnod"/>
    <x v="78"/>
    <x v="130"/>
    <s v="Vårddokumentation_Journal"/>
    <s v="Vårddokumentation_Journal_CounterSign"/>
    <x v="187"/>
    <m/>
    <m/>
    <m/>
    <s v="EXP Vårddokumentation"/>
    <x v="1"/>
    <s v=""/>
    <m/>
    <m/>
  </r>
  <r>
    <x v="4"/>
    <x v="24"/>
    <s v="Rättighetsnod"/>
    <x v="78"/>
    <x v="130"/>
    <s v="Vårddokumentation_Journal"/>
    <s v="Vårddokumentation_Journal_CounterSign"/>
    <x v="187"/>
    <m/>
    <m/>
    <m/>
    <s v="EXP Vårddokumentation"/>
    <x v="1"/>
    <s v=""/>
    <m/>
    <m/>
  </r>
  <r>
    <x v="14"/>
    <x v="24"/>
    <s v="Rättighetsnod"/>
    <x v="78"/>
    <x v="3"/>
    <s v="Vårddokumentation_Journal"/>
    <s v="Vårddokumentation_Journal_Open"/>
    <x v="179"/>
    <m/>
    <m/>
    <m/>
    <s v="EXP Vårddokumentation"/>
    <x v="1"/>
    <s v=""/>
    <m/>
    <m/>
  </r>
  <r>
    <x v="18"/>
    <x v="24"/>
    <s v="Rättighetsnod"/>
    <x v="78"/>
    <x v="3"/>
    <s v="Vårddokumentation_Journal"/>
    <s v="Vårddokumentation_Journal_Open"/>
    <x v="179"/>
    <m/>
    <m/>
    <m/>
    <s v="EXP Vårddokumentation"/>
    <x v="1"/>
    <s v=""/>
    <m/>
    <m/>
  </r>
  <r>
    <x v="14"/>
    <x v="24"/>
    <s v="Rättighetsnod"/>
    <x v="78"/>
    <x v="6"/>
    <s v="Vårddokumentation_Journal"/>
    <s v="Vårddokumentation_Journal_Sign"/>
    <x v="180"/>
    <m/>
    <m/>
    <m/>
    <s v="EXP Vårddokumentation"/>
    <x v="1"/>
    <s v=""/>
    <m/>
    <m/>
  </r>
  <r>
    <x v="18"/>
    <x v="24"/>
    <s v="Rättighetsnod"/>
    <x v="78"/>
    <x v="6"/>
    <s v="Vårddokumentation_Journal"/>
    <s v="Vårddokumentation_Journal_Sign"/>
    <x v="180"/>
    <m/>
    <m/>
    <m/>
    <s v="EXP Vårddokumentation"/>
    <x v="1"/>
    <s v=""/>
    <m/>
    <m/>
  </r>
  <r>
    <x v="17"/>
    <x v="24"/>
    <s v="Rättighetsnod"/>
    <x v="78"/>
    <x v="6"/>
    <s v="Vårddokumentation_Journal"/>
    <s v="Vårddokumentation_Journal_Sign"/>
    <x v="180"/>
    <m/>
    <m/>
    <m/>
    <s v="EXP Vårddokumentation"/>
    <x v="1"/>
    <s v=""/>
    <m/>
    <m/>
  </r>
  <r>
    <x v="12"/>
    <x v="24"/>
    <s v="Rättighetsnod"/>
    <x v="78"/>
    <x v="6"/>
    <s v="Vårddokumentation_Journal"/>
    <s v="Vårddokumentation_Journal_Sign"/>
    <x v="180"/>
    <m/>
    <m/>
    <m/>
    <s v="EXP Vårddokumentation"/>
    <x v="1"/>
    <s v=""/>
    <m/>
    <m/>
  </r>
  <r>
    <x v="0"/>
    <x v="24"/>
    <s v="Rättighetsnod"/>
    <x v="78"/>
    <x v="128"/>
    <s v="Vårddokumentation_Journal"/>
    <s v="Vårddokumentation_Journal_SignWithObligatoryAttestation"/>
    <x v="184"/>
    <m/>
    <m/>
    <m/>
    <s v="EXP Vårddokumentation"/>
    <x v="1"/>
    <s v=""/>
    <m/>
    <m/>
  </r>
  <r>
    <x v="14"/>
    <x v="24"/>
    <s v="Rättighetsnod"/>
    <x v="78"/>
    <x v="128"/>
    <s v="Vårddokumentation_Journal"/>
    <s v="Vårddokumentation_Journal_SignWithObligatoryAttestation"/>
    <x v="184"/>
    <m/>
    <m/>
    <m/>
    <s v="EXP Vårddokumentation"/>
    <x v="1"/>
    <s v=""/>
    <m/>
    <m/>
  </r>
  <r>
    <x v="13"/>
    <x v="24"/>
    <s v="Rättighetsnod"/>
    <x v="78"/>
    <x v="128"/>
    <s v="Vårddokumentation_Journal"/>
    <s v="Vårddokumentation_Journal_SignWithObligatoryAttestation"/>
    <x v="184"/>
    <m/>
    <m/>
    <m/>
    <s v="EXP Vårddokumentation"/>
    <x v="1"/>
    <s v=""/>
    <m/>
    <m/>
  </r>
  <r>
    <x v="20"/>
    <x v="24"/>
    <s v="Rättighetsnod"/>
    <x v="78"/>
    <x v="128"/>
    <s v="Vårddokumentation_Journal"/>
    <s v="Vårddokumentation_Journal_SignWithObligatoryAttestation"/>
    <x v="184"/>
    <m/>
    <m/>
    <m/>
    <s v="EXP Vårddokumentation"/>
    <x v="1"/>
    <s v=""/>
    <m/>
    <m/>
  </r>
  <r>
    <x v="18"/>
    <x v="24"/>
    <s v="Rättighetsnod"/>
    <x v="78"/>
    <x v="128"/>
    <s v="Vårddokumentation_Journal"/>
    <s v="Vårddokumentation_Journal_SignWithObligatoryAttestation"/>
    <x v="184"/>
    <m/>
    <m/>
    <m/>
    <s v="EXP Vårddokumentation"/>
    <x v="1"/>
    <s v=""/>
    <m/>
    <m/>
  </r>
  <r>
    <x v="17"/>
    <x v="24"/>
    <s v="Rättighetsnod"/>
    <x v="78"/>
    <x v="128"/>
    <s v="Vårddokumentation_Journal"/>
    <s v="Vårddokumentation_Journal_SignWithObligatoryAttestation"/>
    <x v="184"/>
    <m/>
    <m/>
    <m/>
    <s v="EXP Vårddokumentation"/>
    <x v="1"/>
    <s v=""/>
    <m/>
    <m/>
  </r>
  <r>
    <x v="12"/>
    <x v="24"/>
    <s v="Rättighetsnod"/>
    <x v="78"/>
    <x v="128"/>
    <s v="Vårddokumentation_Journal"/>
    <s v="Vårddokumentation_Journal_SignWithObligatoryAttestation"/>
    <x v="184"/>
    <m/>
    <m/>
    <m/>
    <s v="EXP Vårddokumentation"/>
    <x v="1"/>
    <s v=""/>
    <m/>
    <m/>
  </r>
  <r>
    <x v="7"/>
    <x v="24"/>
    <s v="Rättighetsnod"/>
    <x v="78"/>
    <x v="128"/>
    <s v="Vårddokumentation_Journal"/>
    <s v="Vårddokumentation_Journal_SignWithObligatoryAttestation"/>
    <x v="184"/>
    <m/>
    <m/>
    <m/>
    <s v="EXP Vårddokumentation"/>
    <x v="1"/>
    <s v=""/>
    <m/>
    <m/>
  </r>
  <r>
    <x v="4"/>
    <x v="24"/>
    <s v="Rättighetsnod"/>
    <x v="78"/>
    <x v="128"/>
    <s v="Vårddokumentation_Journal"/>
    <s v="Vårddokumentation_Journal_SignWithObligatoryAttestation"/>
    <x v="184"/>
    <m/>
    <m/>
    <m/>
    <s v="EXP Vårddokumentation"/>
    <x v="1"/>
    <s v=""/>
    <m/>
    <m/>
  </r>
  <r>
    <x v="2"/>
    <x v="24"/>
    <s v="Rättighetsnod"/>
    <x v="78"/>
    <x v="128"/>
    <s v="Vårddokumentation_Journal"/>
    <s v="Vårddokumentation_Journal_SignWithObligatoryAttestation"/>
    <x v="184"/>
    <m/>
    <m/>
    <m/>
    <s v="EXP Vårddokumentation"/>
    <x v="1"/>
    <s v=""/>
    <m/>
    <m/>
  </r>
  <r>
    <x v="1"/>
    <x v="24"/>
    <s v="Rättighetsnod"/>
    <x v="78"/>
    <x v="128"/>
    <s v="Vårddokumentation_Journal"/>
    <s v="Vårddokumentation_Journal_SignWithObligatoryAttestation"/>
    <x v="184"/>
    <m/>
    <m/>
    <m/>
    <s v="EXP Vårddokumentation"/>
    <x v="1"/>
    <s v=""/>
    <m/>
    <m/>
  </r>
  <r>
    <x v="11"/>
    <x v="24"/>
    <s v="Rättighetsnod"/>
    <x v="78"/>
    <x v="128"/>
    <s v="Vårddokumentation_Journal"/>
    <s v="Vårddokumentation_Journal_SignWithObligatoryAttestation"/>
    <x v="184"/>
    <m/>
    <m/>
    <m/>
    <s v="EXP Vårddokumentation"/>
    <x v="1"/>
    <s v=""/>
    <m/>
    <m/>
  </r>
  <r>
    <x v="9"/>
    <x v="24"/>
    <s v="Rättighetsnod"/>
    <x v="78"/>
    <x v="128"/>
    <s v="Vårddokumentation_Journal"/>
    <s v="Vårddokumentation_Journal_SignWithObligatoryAttestation"/>
    <x v="184"/>
    <m/>
    <m/>
    <m/>
    <s v="EXP Vårddokumentation"/>
    <x v="1"/>
    <s v=""/>
    <m/>
    <m/>
  </r>
  <r>
    <x v="3"/>
    <x v="24"/>
    <s v="Rättighetsnod"/>
    <x v="78"/>
    <x v="128"/>
    <s v="Vårddokumentation_Journal"/>
    <s v="Vårddokumentation_Journal_SignWithObligatoryAttestation"/>
    <x v="184"/>
    <m/>
    <m/>
    <m/>
    <s v="EXP Vårddokumentation"/>
    <x v="1"/>
    <s v=""/>
    <m/>
    <m/>
  </r>
  <r>
    <x v="21"/>
    <x v="24"/>
    <s v="Rättighetsnod"/>
    <x v="78"/>
    <x v="128"/>
    <s v="Vårddokumentation_Journal"/>
    <s v="Vårddokumentation_Journal_SignWithObligatoryAttestation"/>
    <x v="184"/>
    <m/>
    <m/>
    <m/>
    <s v="EXP Vårddokumentation"/>
    <x v="1"/>
    <s v=""/>
    <m/>
    <m/>
  </r>
  <r>
    <x v="8"/>
    <x v="24"/>
    <s v="Rättighetsnod"/>
    <x v="78"/>
    <x v="128"/>
    <s v="Vårddokumentation_Journal"/>
    <s v="Vårddokumentation_Journal_SignWithObligatoryAttestation"/>
    <x v="184"/>
    <m/>
    <m/>
    <m/>
    <s v="EXP Vårddokumentation"/>
    <x v="1"/>
    <s v=""/>
    <m/>
    <m/>
  </r>
  <r>
    <x v="5"/>
    <x v="24"/>
    <s v="Rättighetsnod"/>
    <x v="78"/>
    <x v="128"/>
    <s v="Vårddokumentation_Journal"/>
    <s v="Vårddokumentation_Journal_SignWithObligatoryAttestation"/>
    <x v="184"/>
    <m/>
    <m/>
    <m/>
    <s v="EXP Vårddokumentation"/>
    <x v="1"/>
    <s v=""/>
    <m/>
    <m/>
  </r>
  <r>
    <x v="14"/>
    <x v="24"/>
    <s v="Rättighetsnod"/>
    <x v="78"/>
    <x v="126"/>
    <s v="Vårddokumentation_Journal"/>
    <s v="Vårddokumentation_Journal_Write"/>
    <x v="181"/>
    <m/>
    <m/>
    <m/>
    <s v="EXP Vårddokumentation"/>
    <x v="1"/>
    <s v=""/>
    <m/>
    <m/>
  </r>
  <r>
    <x v="18"/>
    <x v="24"/>
    <s v="Rättighetsnod"/>
    <x v="78"/>
    <x v="126"/>
    <s v="Vårddokumentation_Journal"/>
    <s v="Vårddokumentation_Journal_Write"/>
    <x v="181"/>
    <m/>
    <m/>
    <m/>
    <s v="EXP Vårddokumentation"/>
    <x v="1"/>
    <s v=""/>
    <m/>
    <m/>
  </r>
  <r>
    <x v="17"/>
    <x v="24"/>
    <s v="Rättighetsnod"/>
    <x v="78"/>
    <x v="126"/>
    <s v="Vårddokumentation_Journal"/>
    <s v="Vårddokumentation_Journal_Write"/>
    <x v="181"/>
    <m/>
    <m/>
    <m/>
    <s v="EXP Vårddokumentation"/>
    <x v="1"/>
    <s v=""/>
    <m/>
    <m/>
  </r>
  <r>
    <x v="12"/>
    <x v="24"/>
    <s v="Rättighetsnod"/>
    <x v="78"/>
    <x v="126"/>
    <s v="Vårddokumentation_Journal"/>
    <s v="Vårddokumentation_Journal_Write"/>
    <x v="181"/>
    <m/>
    <m/>
    <m/>
    <s v="EXP Vårddokumentation"/>
    <x v="1"/>
    <s v=""/>
    <m/>
    <m/>
  </r>
  <r>
    <x v="4"/>
    <x v="24"/>
    <s v="Rättighetsnod"/>
    <x v="78"/>
    <x v="126"/>
    <s v="Vårddokumentation_Journal"/>
    <s v="Vårddokumentation_Journal_Write"/>
    <x v="181"/>
    <m/>
    <m/>
    <m/>
    <s v="EXP Vårddokumentation"/>
    <x v="1"/>
    <s v=""/>
    <m/>
    <m/>
  </r>
  <r>
    <x v="14"/>
    <x v="24"/>
    <s v="Rättighetsnod"/>
    <x v="79"/>
    <x v="3"/>
    <s v="Vårddokumentation_PDF"/>
    <s v="Vårddokumentation_PDF_Open"/>
    <x v="182"/>
    <m/>
    <m/>
    <m/>
    <s v="EXP Vårddokumentation"/>
    <x v="1"/>
    <s v=""/>
    <m/>
    <m/>
  </r>
  <r>
    <x v="18"/>
    <x v="24"/>
    <s v="Rättighetsnod"/>
    <x v="79"/>
    <x v="3"/>
    <s v="Vårddokumentation_PDF"/>
    <s v="Vårddokumentation_PDF_Open"/>
    <x v="182"/>
    <m/>
    <m/>
    <m/>
    <s v="EXP Vårddokumentation"/>
    <x v="1"/>
    <s v=""/>
    <m/>
    <m/>
  </r>
  <r>
    <x v="14"/>
    <x v="24"/>
    <s v="Rättighetsnod"/>
    <x v="80"/>
    <x v="127"/>
    <s v="Vårddokumentation_PrintoutReference"/>
    <s v="Vårddokumentation_PrintoutReference_Invalidate"/>
    <x v="183"/>
    <m/>
    <m/>
    <m/>
    <s v="EXP Vårddokumentation"/>
    <x v="1"/>
    <s v=""/>
    <m/>
    <m/>
  </r>
  <r>
    <x v="18"/>
    <x v="24"/>
    <s v="Rättighetsnod"/>
    <x v="80"/>
    <x v="127"/>
    <s v="Vårddokumentation_PrintoutReference"/>
    <s v="Vårddokumentation_PrintoutReference_Invalidate"/>
    <x v="183"/>
    <m/>
    <m/>
    <m/>
    <s v="EXP Vårddokumentation"/>
    <x v="1"/>
    <s v=""/>
    <m/>
    <m/>
  </r>
  <r>
    <x v="17"/>
    <x v="24"/>
    <s v="Rättighetsnod"/>
    <x v="80"/>
    <x v="127"/>
    <s v="Vårddokumentation_PrintoutReference"/>
    <s v="Vårddokumentation_PrintoutReference_Invalidate"/>
    <x v="183"/>
    <m/>
    <m/>
    <m/>
    <s v="EXP Vårddokumentation"/>
    <x v="1"/>
    <s v=""/>
    <m/>
    <m/>
  </r>
  <r>
    <x v="4"/>
    <x v="24"/>
    <s v="Rättighetsnod"/>
    <x v="80"/>
    <x v="127"/>
    <s v="Vårddokumentation_PrintoutReference"/>
    <s v="Vårddokumentation_PrintoutReference_Invalidate"/>
    <x v="183"/>
    <m/>
    <m/>
    <m/>
    <s v="EXP Vårddokumentation"/>
    <x v="1"/>
    <s v=""/>
    <m/>
    <m/>
  </r>
  <r>
    <x v="14"/>
    <x v="25"/>
    <s v="Rättighetsnod"/>
    <x v="81"/>
    <x v="6"/>
    <s v="Vätskebalans_Fluidregistration"/>
    <s v="Vätskebalans_Fluidregistration_Sign"/>
    <x v="188"/>
    <m/>
    <m/>
    <m/>
    <s v="EXP Översikter"/>
    <x v="1"/>
    <s v=""/>
    <m/>
    <m/>
  </r>
  <r>
    <x v="13"/>
    <x v="25"/>
    <s v="Rättighetsnod"/>
    <x v="81"/>
    <x v="6"/>
    <s v="Vätskebalans_Fluidregistration"/>
    <s v="Vätskebalans_Fluidregistration_Sign"/>
    <x v="188"/>
    <m/>
    <m/>
    <m/>
    <s v="EXP Översikter"/>
    <x v="1"/>
    <s v=""/>
    <m/>
    <m/>
  </r>
  <r>
    <x v="20"/>
    <x v="25"/>
    <s v="Rättighetsnod"/>
    <x v="81"/>
    <x v="6"/>
    <s v="Vätskebalans_Fluidregistration"/>
    <s v="Vätskebalans_Fluidregistration_Sign"/>
    <x v="188"/>
    <m/>
    <m/>
    <m/>
    <s v="EXP Översikter"/>
    <x v="1"/>
    <s v=""/>
    <m/>
    <m/>
  </r>
  <r>
    <x v="18"/>
    <x v="25"/>
    <s v="Rättighetsnod"/>
    <x v="81"/>
    <x v="6"/>
    <s v="Vätskebalans_Fluidregistration"/>
    <s v="Vätskebalans_Fluidregistration_Sign"/>
    <x v="188"/>
    <m/>
    <m/>
    <m/>
    <s v="EXP Översikter"/>
    <x v="1"/>
    <s v=""/>
    <m/>
    <m/>
  </r>
  <r>
    <x v="17"/>
    <x v="25"/>
    <s v="Rättighetsnod"/>
    <x v="81"/>
    <x v="6"/>
    <s v="Vätskebalans_Fluidregistration"/>
    <s v="Vätskebalans_Fluidregistration_Sign"/>
    <x v="188"/>
    <m/>
    <m/>
    <m/>
    <s v="EXP Översikter"/>
    <x v="1"/>
    <s v=""/>
    <m/>
    <m/>
  </r>
  <r>
    <x v="12"/>
    <x v="25"/>
    <s v="Rättighetsnod"/>
    <x v="81"/>
    <x v="6"/>
    <s v="Vätskebalans_Fluidregistration"/>
    <s v="Vätskebalans_Fluidregistration_Sign"/>
    <x v="188"/>
    <m/>
    <m/>
    <m/>
    <s v="EXP Översikter"/>
    <x v="1"/>
    <s v=""/>
    <m/>
    <m/>
  </r>
  <r>
    <x v="7"/>
    <x v="25"/>
    <s v="Rättighetsnod"/>
    <x v="81"/>
    <x v="6"/>
    <s v="Vätskebalans_Fluidregistration"/>
    <s v="Vätskebalans_Fluidregistration_Sign"/>
    <x v="188"/>
    <m/>
    <m/>
    <m/>
    <s v="EXP Översikter"/>
    <x v="1"/>
    <s v=""/>
    <m/>
    <m/>
  </r>
  <r>
    <x v="4"/>
    <x v="25"/>
    <s v="Rättighetsnod"/>
    <x v="81"/>
    <x v="6"/>
    <s v="Vätskebalans_Fluidregistration"/>
    <s v="Vätskebalans_Fluidregistration_Sign"/>
    <x v="188"/>
    <m/>
    <m/>
    <m/>
    <s v="EXP Översikter"/>
    <x v="1"/>
    <s v=""/>
    <m/>
    <m/>
  </r>
  <r>
    <x v="14"/>
    <x v="25"/>
    <s v="Rättighetsnod"/>
    <x v="82"/>
    <x v="6"/>
    <s v="Vätskebalans_Goalbalance"/>
    <s v="Vätskebalans_Goalbalance_Sign"/>
    <x v="189"/>
    <m/>
    <m/>
    <m/>
    <s v="EXP Översikter"/>
    <x v="1"/>
    <s v=""/>
    <m/>
    <m/>
  </r>
  <r>
    <x v="13"/>
    <x v="25"/>
    <s v="Rättighetsnod"/>
    <x v="82"/>
    <x v="6"/>
    <s v="Vätskebalans_Goalbalance"/>
    <s v="Vätskebalans_Goalbalance_Sign"/>
    <x v="189"/>
    <m/>
    <m/>
    <m/>
    <s v="EXP Översikter"/>
    <x v="1"/>
    <s v=""/>
    <m/>
    <m/>
  </r>
  <r>
    <x v="20"/>
    <x v="25"/>
    <s v="Rättighetsnod"/>
    <x v="82"/>
    <x v="6"/>
    <s v="Vätskebalans_Goalbalance"/>
    <s v="Vätskebalans_Goalbalance_Sign"/>
    <x v="189"/>
    <m/>
    <m/>
    <m/>
    <s v="EXP Översikter"/>
    <x v="1"/>
    <s v=""/>
    <m/>
    <m/>
  </r>
  <r>
    <x v="18"/>
    <x v="25"/>
    <s v="Rättighetsnod"/>
    <x v="82"/>
    <x v="6"/>
    <s v="Vätskebalans_Goalbalance"/>
    <s v="Vätskebalans_Goalbalance_Sign"/>
    <x v="189"/>
    <m/>
    <m/>
    <m/>
    <s v="EXP Översikter"/>
    <x v="1"/>
    <s v=""/>
    <m/>
    <m/>
  </r>
  <r>
    <x v="17"/>
    <x v="25"/>
    <s v="Rättighetsnod"/>
    <x v="82"/>
    <x v="6"/>
    <s v="Vätskebalans_Goalbalance"/>
    <s v="Vätskebalans_Goalbalance_Sign"/>
    <x v="189"/>
    <m/>
    <m/>
    <m/>
    <s v="EXP Översikter"/>
    <x v="1"/>
    <s v=""/>
    <m/>
    <m/>
  </r>
  <r>
    <x v="12"/>
    <x v="25"/>
    <s v="Rättighetsnod"/>
    <x v="82"/>
    <x v="6"/>
    <s v="Vätskebalans_Goalbalance"/>
    <s v="Vätskebalans_Goalbalance_Sign"/>
    <x v="189"/>
    <m/>
    <m/>
    <m/>
    <s v="EXP Översikter"/>
    <x v="1"/>
    <s v=""/>
    <m/>
    <m/>
  </r>
  <r>
    <x v="6"/>
    <x v="25"/>
    <s v="Rättighetsnod"/>
    <x v="82"/>
    <x v="6"/>
    <s v="Vätskebalans_Goalbalance"/>
    <s v="Vätskebalans_Goalbalance_Sign"/>
    <x v="189"/>
    <m/>
    <m/>
    <m/>
    <s v="EXP Översikter"/>
    <x v="1"/>
    <s v=""/>
    <m/>
    <m/>
  </r>
  <r>
    <x v="10"/>
    <x v="25"/>
    <s v="Rättighetsnod"/>
    <x v="82"/>
    <x v="6"/>
    <s v="Vätskebalans_Goalbalance"/>
    <s v="Vätskebalans_Goalbalance_Sign"/>
    <x v="189"/>
    <m/>
    <m/>
    <m/>
    <s v="EXP Översikter"/>
    <x v="1"/>
    <s v=""/>
    <m/>
    <m/>
  </r>
  <r>
    <x v="7"/>
    <x v="25"/>
    <s v="Rättighetsnod"/>
    <x v="82"/>
    <x v="6"/>
    <s v="Vätskebalans_Goalbalance"/>
    <s v="Vätskebalans_Goalbalance_Sign"/>
    <x v="189"/>
    <m/>
    <m/>
    <m/>
    <s v="EXP Översikter"/>
    <x v="1"/>
    <s v=""/>
    <m/>
    <m/>
  </r>
  <r>
    <x v="4"/>
    <x v="25"/>
    <s v="Rättighetsnod"/>
    <x v="82"/>
    <x v="6"/>
    <s v="Vätskebalans_Goalbalance"/>
    <s v="Vätskebalans_Goalbalance_Sign"/>
    <x v="189"/>
    <m/>
    <m/>
    <m/>
    <s v="EXP Översikter"/>
    <x v="1"/>
    <s v=""/>
    <m/>
    <m/>
  </r>
  <r>
    <x v="2"/>
    <x v="25"/>
    <s v="Rättighetsnod"/>
    <x v="82"/>
    <x v="6"/>
    <s v="Vätskebalans_Goalbalance"/>
    <s v="Vätskebalans_Goalbalance_Sign"/>
    <x v="189"/>
    <m/>
    <m/>
    <m/>
    <s v="EXP Översikter"/>
    <x v="1"/>
    <s v=""/>
    <m/>
    <m/>
  </r>
  <r>
    <x v="1"/>
    <x v="25"/>
    <s v="Rättighetsnod"/>
    <x v="82"/>
    <x v="6"/>
    <s v="Vätskebalans_Goalbalance"/>
    <s v="Vätskebalans_Goalbalance_Sign"/>
    <x v="189"/>
    <m/>
    <m/>
    <m/>
    <s v="EXP Översikter"/>
    <x v="1"/>
    <s v=""/>
    <m/>
    <m/>
  </r>
  <r>
    <x v="11"/>
    <x v="25"/>
    <s v="Rättighetsnod"/>
    <x v="82"/>
    <x v="6"/>
    <s v="Vätskebalans_Goalbalance"/>
    <s v="Vätskebalans_Goalbalance_Sign"/>
    <x v="189"/>
    <m/>
    <m/>
    <m/>
    <s v="EXP Översikter"/>
    <x v="1"/>
    <s v=""/>
    <m/>
    <m/>
  </r>
  <r>
    <x v="9"/>
    <x v="25"/>
    <s v="Rättighetsnod"/>
    <x v="82"/>
    <x v="6"/>
    <s v="Vätskebalans_Goalbalance"/>
    <s v="Vätskebalans_Goalbalance_Sign"/>
    <x v="189"/>
    <m/>
    <m/>
    <m/>
    <s v="EXP Översikter"/>
    <x v="1"/>
    <s v=""/>
    <m/>
    <m/>
  </r>
  <r>
    <x v="3"/>
    <x v="25"/>
    <s v="Rättighetsnod"/>
    <x v="82"/>
    <x v="6"/>
    <s v="Vätskebalans_Goalbalance"/>
    <s v="Vätskebalans_Goalbalance_Sign"/>
    <x v="189"/>
    <m/>
    <m/>
    <m/>
    <s v="EXP Översikter"/>
    <x v="1"/>
    <s v=""/>
    <m/>
    <m/>
  </r>
  <r>
    <x v="21"/>
    <x v="25"/>
    <s v="Rättighetsnod"/>
    <x v="82"/>
    <x v="6"/>
    <s v="Vätskebalans_Goalbalance"/>
    <s v="Vätskebalans_Goalbalance_Sign"/>
    <x v="189"/>
    <m/>
    <m/>
    <m/>
    <s v="EXP Översikter"/>
    <x v="1"/>
    <s v=""/>
    <m/>
    <m/>
  </r>
  <r>
    <x v="8"/>
    <x v="25"/>
    <s v="Rättighetsnod"/>
    <x v="82"/>
    <x v="6"/>
    <s v="Vätskebalans_Goalbalance"/>
    <s v="Vätskebalans_Goalbalance_Sign"/>
    <x v="189"/>
    <m/>
    <m/>
    <m/>
    <s v="EXP Översikter"/>
    <x v="1"/>
    <s v=""/>
    <m/>
    <m/>
  </r>
  <r>
    <x v="5"/>
    <x v="25"/>
    <s v="Rättighetsnod"/>
    <x v="82"/>
    <x v="6"/>
    <s v="Vätskebalans_Goalbalance"/>
    <s v="Vätskebalans_Goalbalance_Sign"/>
    <x v="189"/>
    <m/>
    <m/>
    <m/>
    <s v="EXP Översikter"/>
    <x v="1"/>
    <s v=""/>
    <m/>
    <m/>
  </r>
  <r>
    <x v="14"/>
    <x v="26"/>
    <s v="Rättighetsnod"/>
    <x v="83"/>
    <x v="3"/>
    <s v="Xview_Open"/>
    <s v="Xview_Open_Open"/>
    <x v="190"/>
    <m/>
    <m/>
    <m/>
    <s v="EXP Nationella tjänster"/>
    <x v="1"/>
    <s v=""/>
    <m/>
    <m/>
  </r>
  <r>
    <x v="20"/>
    <x v="26"/>
    <s v="Rättighetsnod"/>
    <x v="83"/>
    <x v="3"/>
    <s v="Xview_Open"/>
    <s v="Xview_Open_Open"/>
    <x v="190"/>
    <m/>
    <m/>
    <m/>
    <s v="EXP Nationella tjänster"/>
    <x v="1"/>
    <s v=""/>
    <m/>
    <m/>
  </r>
  <r>
    <x v="18"/>
    <x v="26"/>
    <s v="Rättighetsnod"/>
    <x v="83"/>
    <x v="3"/>
    <s v="Xview_Open"/>
    <s v="Xview_Open_Open"/>
    <x v="190"/>
    <m/>
    <m/>
    <m/>
    <s v="EXP Nationella tjänster"/>
    <x v="1"/>
    <s v=""/>
    <m/>
    <m/>
  </r>
  <r>
    <x v="17"/>
    <x v="26"/>
    <s v="Rättighetsnod"/>
    <x v="83"/>
    <x v="3"/>
    <s v="Xview_Open"/>
    <s v="Xview_Open_Open"/>
    <x v="190"/>
    <m/>
    <m/>
    <m/>
    <s v="EXP Nationella tjänster"/>
    <x v="1"/>
    <s v=""/>
    <m/>
    <m/>
  </r>
  <r>
    <x v="0"/>
    <x v="28"/>
    <s v="Funktionskloss"/>
    <x v="90"/>
    <x v="3"/>
    <s v="CPO_CareProgressOverview"/>
    <s v="CPO_CareProgressOverview_Open"/>
    <x v="207"/>
    <m/>
    <m/>
    <m/>
    <s v="EXP Översikter"/>
    <x v="1"/>
    <s v=""/>
    <m/>
    <m/>
  </r>
  <r>
    <x v="14"/>
    <x v="28"/>
    <s v="Funktionskloss"/>
    <x v="90"/>
    <x v="3"/>
    <s v="CPO_CareProgressOverview"/>
    <s v="CPO_CareProgressOverview_Open"/>
    <x v="207"/>
    <m/>
    <m/>
    <m/>
    <s v="EXP Översikter"/>
    <x v="1"/>
    <s v=""/>
    <m/>
    <m/>
  </r>
  <r>
    <x v="13"/>
    <x v="28"/>
    <s v="Funktionskloss"/>
    <x v="90"/>
    <x v="3"/>
    <s v="CPO_CareProgressOverview"/>
    <s v="CPO_CareProgressOverview_Open"/>
    <x v="207"/>
    <m/>
    <m/>
    <m/>
    <s v="EXP Översikter"/>
    <x v="1"/>
    <s v=""/>
    <m/>
    <m/>
  </r>
  <r>
    <x v="20"/>
    <x v="28"/>
    <s v="Funktionskloss"/>
    <x v="90"/>
    <x v="3"/>
    <s v="CPO_CareProgressOverview"/>
    <s v="CPO_CareProgressOverview_Open"/>
    <x v="207"/>
    <m/>
    <m/>
    <m/>
    <s v="EXP Översikter"/>
    <x v="1"/>
    <s v=""/>
    <m/>
    <m/>
  </r>
  <r>
    <x v="18"/>
    <x v="28"/>
    <s v="Funktionskloss"/>
    <x v="90"/>
    <x v="3"/>
    <s v="CPO_CareProgressOverview"/>
    <s v="CPO_CareProgressOverview_Open"/>
    <x v="207"/>
    <m/>
    <m/>
    <m/>
    <s v="EXP Översikter"/>
    <x v="1"/>
    <s v=""/>
    <m/>
    <m/>
  </r>
  <r>
    <x v="17"/>
    <x v="28"/>
    <s v="Funktionskloss"/>
    <x v="90"/>
    <x v="3"/>
    <s v="CPO_CareProgressOverview"/>
    <s v="CPO_CareProgressOverview_Open"/>
    <x v="207"/>
    <m/>
    <m/>
    <m/>
    <s v="EXP Översikter"/>
    <x v="1"/>
    <s v=""/>
    <m/>
    <m/>
  </r>
  <r>
    <x v="12"/>
    <x v="28"/>
    <s v="Funktionskloss"/>
    <x v="90"/>
    <x v="3"/>
    <s v="CPO_CareProgressOverview"/>
    <s v="CPO_CareProgressOverview_Open"/>
    <x v="207"/>
    <m/>
    <m/>
    <m/>
    <s v="EXP Översikter"/>
    <x v="1"/>
    <s v=""/>
    <m/>
    <m/>
  </r>
  <r>
    <x v="6"/>
    <x v="28"/>
    <s v="Funktionskloss"/>
    <x v="90"/>
    <x v="3"/>
    <s v="CPO_CareProgressOverview"/>
    <s v="CPO_CareProgressOverview_Open"/>
    <x v="207"/>
    <m/>
    <m/>
    <m/>
    <s v="EXP Översikter"/>
    <x v="1"/>
    <s v=""/>
    <m/>
    <m/>
  </r>
  <r>
    <x v="10"/>
    <x v="28"/>
    <s v="Funktionskloss"/>
    <x v="90"/>
    <x v="3"/>
    <s v="CPO_CareProgressOverview"/>
    <s v="CPO_CareProgressOverview_Open"/>
    <x v="207"/>
    <m/>
    <m/>
    <m/>
    <s v="EXP Översikter"/>
    <x v="1"/>
    <s v=""/>
    <m/>
    <m/>
  </r>
  <r>
    <x v="7"/>
    <x v="28"/>
    <s v="Funktionskloss"/>
    <x v="90"/>
    <x v="3"/>
    <s v="CPO_CareProgressOverview"/>
    <s v="CPO_CareProgressOverview_Open"/>
    <x v="207"/>
    <m/>
    <m/>
    <m/>
    <s v="EXP Översikter"/>
    <x v="1"/>
    <s v=""/>
    <m/>
    <m/>
  </r>
  <r>
    <x v="4"/>
    <x v="28"/>
    <s v="Funktionskloss"/>
    <x v="90"/>
    <x v="3"/>
    <s v="CPO_CareProgressOverview"/>
    <s v="CPO_CareProgressOverview_Open"/>
    <x v="207"/>
    <m/>
    <m/>
    <m/>
    <s v="EXP Översikter"/>
    <x v="1"/>
    <s v=""/>
    <m/>
    <m/>
  </r>
  <r>
    <x v="2"/>
    <x v="28"/>
    <s v="Funktionskloss"/>
    <x v="90"/>
    <x v="3"/>
    <s v="CPO_CareProgressOverview"/>
    <s v="CPO_CareProgressOverview_Open"/>
    <x v="207"/>
    <m/>
    <m/>
    <m/>
    <s v="EXP Översikter"/>
    <x v="1"/>
    <s v=""/>
    <m/>
    <m/>
  </r>
  <r>
    <x v="1"/>
    <x v="28"/>
    <s v="Funktionskloss"/>
    <x v="90"/>
    <x v="3"/>
    <s v="CPO_CareProgressOverview"/>
    <s v="CPO_CareProgressOverview_Open"/>
    <x v="207"/>
    <m/>
    <m/>
    <m/>
    <s v="EXP Översikter"/>
    <x v="1"/>
    <s v=""/>
    <m/>
    <m/>
  </r>
  <r>
    <x v="11"/>
    <x v="28"/>
    <s v="Funktionskloss"/>
    <x v="90"/>
    <x v="3"/>
    <s v="CPO_CareProgressOverview"/>
    <s v="CPO_CareProgressOverview_Open"/>
    <x v="207"/>
    <m/>
    <m/>
    <m/>
    <s v="EXP Översikter"/>
    <x v="1"/>
    <s v=""/>
    <m/>
    <m/>
  </r>
  <r>
    <x v="9"/>
    <x v="28"/>
    <s v="Funktionskloss"/>
    <x v="90"/>
    <x v="3"/>
    <s v="CPO_CareProgressOverview"/>
    <s v="CPO_CareProgressOverview_Open"/>
    <x v="207"/>
    <m/>
    <m/>
    <m/>
    <s v="EXP Översikter"/>
    <x v="1"/>
    <s v=""/>
    <m/>
    <m/>
  </r>
  <r>
    <x v="3"/>
    <x v="28"/>
    <s v="Funktionskloss"/>
    <x v="90"/>
    <x v="3"/>
    <s v="CPO_CareProgressOverview"/>
    <s v="CPO_CareProgressOverview_Open"/>
    <x v="207"/>
    <m/>
    <m/>
    <m/>
    <s v="EXP Översikter"/>
    <x v="1"/>
    <s v=""/>
    <m/>
    <m/>
  </r>
  <r>
    <x v="21"/>
    <x v="28"/>
    <s v="Funktionskloss"/>
    <x v="90"/>
    <x v="3"/>
    <s v="CPO_CareProgressOverview"/>
    <s v="CPO_CareProgressOverview_Open"/>
    <x v="207"/>
    <m/>
    <m/>
    <m/>
    <s v="EXP Översikter"/>
    <x v="1"/>
    <s v=""/>
    <m/>
    <m/>
  </r>
  <r>
    <x v="8"/>
    <x v="28"/>
    <s v="Funktionskloss"/>
    <x v="90"/>
    <x v="3"/>
    <s v="CPO_CareProgressOverview"/>
    <s v="CPO_CareProgressOverview_Open"/>
    <x v="207"/>
    <m/>
    <m/>
    <m/>
    <s v="EXP Översikter"/>
    <x v="1"/>
    <s v=""/>
    <m/>
    <m/>
  </r>
  <r>
    <x v="5"/>
    <x v="28"/>
    <s v="Funktionskloss"/>
    <x v="90"/>
    <x v="3"/>
    <s v="CPO_CareProgressOverview"/>
    <s v="CPO_CareProgressOverview_Open"/>
    <x v="207"/>
    <m/>
    <m/>
    <m/>
    <s v="EXP Översikter"/>
    <x v="1"/>
    <s v=""/>
    <m/>
    <m/>
  </r>
  <r>
    <x v="21"/>
    <x v="23"/>
    <s v="Rättighetsnod"/>
    <x v="92"/>
    <x v="140"/>
    <s v="Vårdadministration_Transfercompletion"/>
    <s v="Vårdadministration_Transfercompletion_perform_admissions_from_emergency"/>
    <x v="210"/>
    <m/>
    <m/>
    <m/>
    <s v="EXP Remisser, Resursplanering och Vårdadministration"/>
    <x v="1"/>
    <s v=""/>
    <m/>
    <m/>
  </r>
  <r>
    <x v="21"/>
    <x v="23"/>
    <s v="Rättighetsnod"/>
    <x v="92"/>
    <x v="141"/>
    <s v="Vårdadministration_Transfercompletion"/>
    <s v="Vårdadministration_Transfercompletion_perform_new_admissions"/>
    <x v="211"/>
    <m/>
    <m/>
    <m/>
    <s v="EXP Remisser, Resursplanering och Vårdadministration"/>
    <x v="1"/>
    <s v=""/>
    <m/>
    <m/>
  </r>
  <r>
    <x v="5"/>
    <x v="23"/>
    <s v="Rättighetsnod"/>
    <x v="92"/>
    <x v="141"/>
    <s v="Vårdadministration_Transfercompletion"/>
    <s v="Vårdadministration_Transfercompletion_perform_new_admissions"/>
    <x v="211"/>
    <m/>
    <m/>
    <m/>
    <s v="EXP Remisser, Resursplanering och Vårdadministration"/>
    <x v="1"/>
    <s v=""/>
    <m/>
    <m/>
  </r>
  <r>
    <x v="0"/>
    <x v="30"/>
    <s v="Funktionskloss"/>
    <x v="93"/>
    <x v="3"/>
    <s v="Ramverk_Framework/PatientIDSearch"/>
    <s v="Ramverk_Framework/PatientIDSearch_Open"/>
    <x v="212"/>
    <m/>
    <m/>
    <m/>
    <s v="EXP Ramverk"/>
    <x v="1"/>
    <s v=""/>
    <m/>
    <m/>
  </r>
  <r>
    <x v="14"/>
    <x v="30"/>
    <s v="Funktionskloss"/>
    <x v="93"/>
    <x v="3"/>
    <s v="Ramverk_Framework/PatientIDSearch"/>
    <s v="Ramverk_Framework/PatientIDSearch_Open"/>
    <x v="212"/>
    <m/>
    <m/>
    <m/>
    <s v="EXP Ramverk"/>
    <x v="1"/>
    <s v=""/>
    <m/>
    <m/>
  </r>
  <r>
    <x v="13"/>
    <x v="30"/>
    <s v="Funktionskloss"/>
    <x v="93"/>
    <x v="3"/>
    <s v="Ramverk_Framework/PatientIDSearch"/>
    <s v="Ramverk_Framework/PatientIDSearch_Open"/>
    <x v="212"/>
    <m/>
    <m/>
    <m/>
    <s v="EXP Ramverk"/>
    <x v="1"/>
    <s v=""/>
    <m/>
    <m/>
  </r>
  <r>
    <x v="20"/>
    <x v="30"/>
    <s v="Funktionskloss"/>
    <x v="93"/>
    <x v="3"/>
    <s v="Ramverk_Framework/PatientIDSearch"/>
    <s v="Ramverk_Framework/PatientIDSearch_Open"/>
    <x v="212"/>
    <m/>
    <m/>
    <m/>
    <s v="EXP Ramverk"/>
    <x v="1"/>
    <s v=""/>
    <m/>
    <m/>
  </r>
  <r>
    <x v="18"/>
    <x v="30"/>
    <s v="Funktionskloss"/>
    <x v="93"/>
    <x v="3"/>
    <s v="Ramverk_Framework/PatientIDSearch"/>
    <s v="Ramverk_Framework/PatientIDSearch_Open"/>
    <x v="212"/>
    <m/>
    <m/>
    <m/>
    <s v="EXP Ramverk"/>
    <x v="1"/>
    <s v=""/>
    <m/>
    <m/>
  </r>
  <r>
    <x v="17"/>
    <x v="30"/>
    <s v="Funktionskloss"/>
    <x v="93"/>
    <x v="3"/>
    <s v="Ramverk_Framework/PatientIDSearch"/>
    <s v="Ramverk_Framework/PatientIDSearch_Open"/>
    <x v="212"/>
    <m/>
    <m/>
    <m/>
    <s v="EXP Ramverk"/>
    <x v="1"/>
    <s v=""/>
    <m/>
    <m/>
  </r>
  <r>
    <x v="12"/>
    <x v="30"/>
    <s v="Funktionskloss"/>
    <x v="93"/>
    <x v="3"/>
    <s v="Ramverk_Framework/PatientIDSearch"/>
    <s v="Ramverk_Framework/PatientIDSearch_Open"/>
    <x v="212"/>
    <m/>
    <m/>
    <m/>
    <s v="EXP Ramverk"/>
    <x v="1"/>
    <s v=""/>
    <m/>
    <m/>
  </r>
  <r>
    <x v="6"/>
    <x v="30"/>
    <s v="Funktionskloss"/>
    <x v="93"/>
    <x v="3"/>
    <s v="Ramverk_Framework/PatientIDSearch"/>
    <s v="Ramverk_Framework/PatientIDSearch_Open"/>
    <x v="212"/>
    <m/>
    <m/>
    <m/>
    <s v="EXP Ramverk"/>
    <x v="1"/>
    <s v=""/>
    <m/>
    <m/>
  </r>
  <r>
    <x v="10"/>
    <x v="30"/>
    <s v="Funktionskloss"/>
    <x v="93"/>
    <x v="3"/>
    <s v="Ramverk_Framework/PatientIDSearch"/>
    <s v="Ramverk_Framework/PatientIDSearch_Open"/>
    <x v="212"/>
    <m/>
    <m/>
    <m/>
    <s v="EXP Ramverk"/>
    <x v="1"/>
    <s v=""/>
    <m/>
    <m/>
  </r>
  <r>
    <x v="7"/>
    <x v="30"/>
    <s v="Funktionskloss"/>
    <x v="93"/>
    <x v="3"/>
    <s v="Ramverk_Framework/PatientIDSearch"/>
    <s v="Ramverk_Framework/PatientIDSearch_Open"/>
    <x v="212"/>
    <m/>
    <m/>
    <m/>
    <s v="EXP Ramverk"/>
    <x v="1"/>
    <s v=""/>
    <m/>
    <m/>
  </r>
  <r>
    <x v="4"/>
    <x v="30"/>
    <s v="Funktionskloss"/>
    <x v="93"/>
    <x v="3"/>
    <s v="Ramverk_Framework/PatientIDSearch"/>
    <s v="Ramverk_Framework/PatientIDSearch_Open"/>
    <x v="212"/>
    <m/>
    <m/>
    <m/>
    <s v="EXP Ramverk"/>
    <x v="1"/>
    <s v=""/>
    <m/>
    <m/>
  </r>
  <r>
    <x v="2"/>
    <x v="30"/>
    <s v="Funktionskloss"/>
    <x v="93"/>
    <x v="3"/>
    <s v="Ramverk_Framework/PatientIDSearch"/>
    <s v="Ramverk_Framework/PatientIDSearch_Open"/>
    <x v="212"/>
    <m/>
    <m/>
    <m/>
    <s v="EXP Ramverk"/>
    <x v="1"/>
    <s v=""/>
    <m/>
    <m/>
  </r>
  <r>
    <x v="1"/>
    <x v="30"/>
    <s v="Funktionskloss"/>
    <x v="93"/>
    <x v="3"/>
    <s v="Ramverk_Framework/PatientIDSearch"/>
    <s v="Ramverk_Framework/PatientIDSearch_Open"/>
    <x v="212"/>
    <m/>
    <m/>
    <m/>
    <s v="EXP Ramverk"/>
    <x v="1"/>
    <s v=""/>
    <m/>
    <m/>
  </r>
  <r>
    <x v="11"/>
    <x v="30"/>
    <s v="Funktionskloss"/>
    <x v="93"/>
    <x v="3"/>
    <s v="Ramverk_Framework/PatientIDSearch"/>
    <s v="Ramverk_Framework/PatientIDSearch_Open"/>
    <x v="212"/>
    <m/>
    <m/>
    <m/>
    <s v="EXP Ramverk"/>
    <x v="1"/>
    <s v=""/>
    <m/>
    <m/>
  </r>
  <r>
    <x v="9"/>
    <x v="30"/>
    <s v="Funktionskloss"/>
    <x v="93"/>
    <x v="3"/>
    <s v="Ramverk_Framework/PatientIDSearch"/>
    <s v="Ramverk_Framework/PatientIDSearch_Open"/>
    <x v="212"/>
    <m/>
    <m/>
    <m/>
    <s v="EXP Ramverk"/>
    <x v="1"/>
    <s v=""/>
    <m/>
    <m/>
  </r>
  <r>
    <x v="3"/>
    <x v="30"/>
    <s v="Funktionskloss"/>
    <x v="93"/>
    <x v="3"/>
    <s v="Ramverk_Framework/PatientIDSearch"/>
    <s v="Ramverk_Framework/PatientIDSearch_Open"/>
    <x v="212"/>
    <m/>
    <m/>
    <m/>
    <s v="EXP Ramverk"/>
    <x v="1"/>
    <s v=""/>
    <m/>
    <m/>
  </r>
  <r>
    <x v="21"/>
    <x v="30"/>
    <s v="Funktionskloss"/>
    <x v="93"/>
    <x v="3"/>
    <s v="Ramverk_Framework/PatientIDSearch"/>
    <s v="Ramverk_Framework/PatientIDSearch_Open"/>
    <x v="212"/>
    <m/>
    <m/>
    <m/>
    <s v="EXP Ramverk"/>
    <x v="1"/>
    <s v=""/>
    <m/>
    <m/>
  </r>
  <r>
    <x v="8"/>
    <x v="30"/>
    <s v="Funktionskloss"/>
    <x v="93"/>
    <x v="3"/>
    <s v="Ramverk_Framework/PatientIDSearch"/>
    <s v="Ramverk_Framework/PatientIDSearch_Open"/>
    <x v="212"/>
    <m/>
    <m/>
    <m/>
    <s v="EXP Ramverk"/>
    <x v="1"/>
    <s v=""/>
    <m/>
    <m/>
  </r>
  <r>
    <x v="5"/>
    <x v="30"/>
    <s v="Funktionskloss"/>
    <x v="93"/>
    <x v="3"/>
    <s v="Ramverk_Framework/PatientIDSearch"/>
    <s v="Ramverk_Framework/PatientIDSearch_Open"/>
    <x v="212"/>
    <m/>
    <m/>
    <m/>
    <s v="EXP Ramverk"/>
    <x v="1"/>
    <s v=""/>
    <m/>
    <m/>
  </r>
  <r>
    <x v="14"/>
    <x v="29"/>
    <s v="Funktionskloss"/>
    <x v="91"/>
    <x v="139"/>
    <s v="Tillväxtkurva_GrowthChart"/>
    <s v="Tillväxtkurva_GrowthChart_OpenGrowthChart"/>
    <x v="209"/>
    <m/>
    <m/>
    <m/>
    <s v="AG Kvinnosjukdomar och förlossning"/>
    <x v="1"/>
    <s v=""/>
    <m/>
    <m/>
  </r>
  <r>
    <x v="13"/>
    <x v="29"/>
    <s v="Funktionskloss"/>
    <x v="91"/>
    <x v="139"/>
    <s v="Tillväxtkurva_GrowthChart"/>
    <s v="Tillväxtkurva_GrowthChart_OpenGrowthChart"/>
    <x v="209"/>
    <m/>
    <m/>
    <m/>
    <s v="AG Kvinnosjukdomar och förlossning"/>
    <x v="1"/>
    <s v=""/>
    <m/>
    <m/>
  </r>
  <r>
    <x v="20"/>
    <x v="29"/>
    <s v="Funktionskloss"/>
    <x v="91"/>
    <x v="139"/>
    <s v="Tillväxtkurva_GrowthChart"/>
    <s v="Tillväxtkurva_GrowthChart_OpenGrowthChart"/>
    <x v="209"/>
    <m/>
    <m/>
    <m/>
    <s v="AG Kvinnosjukdomar och förlossning"/>
    <x v="1"/>
    <s v=""/>
    <m/>
    <m/>
  </r>
  <r>
    <x v="18"/>
    <x v="29"/>
    <s v="Funktionskloss"/>
    <x v="91"/>
    <x v="139"/>
    <s v="Tillväxtkurva_GrowthChart"/>
    <s v="Tillväxtkurva_GrowthChart_OpenGrowthChart"/>
    <x v="209"/>
    <m/>
    <m/>
    <m/>
    <s v="AG Kvinnosjukdomar och förlossning"/>
    <x v="1"/>
    <s v=""/>
    <m/>
    <m/>
  </r>
  <r>
    <x v="17"/>
    <x v="29"/>
    <s v="Funktionskloss"/>
    <x v="91"/>
    <x v="139"/>
    <s v="Tillväxtkurva_GrowthChart"/>
    <s v="Tillväxtkurva_GrowthChart_OpenGrowthChart"/>
    <x v="209"/>
    <m/>
    <m/>
    <m/>
    <s v="AG Kvinnosjukdomar och förlossning"/>
    <x v="1"/>
    <s v=""/>
    <m/>
    <m/>
  </r>
  <r>
    <x v="12"/>
    <x v="29"/>
    <s v="Funktionskloss"/>
    <x v="91"/>
    <x v="139"/>
    <s v="Tillväxtkurva_GrowthChart"/>
    <s v="Tillväxtkurva_GrowthChart_OpenGrowthChart"/>
    <x v="209"/>
    <m/>
    <m/>
    <m/>
    <s v="AG Kvinnosjukdomar och förlossning"/>
    <x v="1"/>
    <s v=""/>
    <m/>
    <m/>
  </r>
  <r>
    <x v="6"/>
    <x v="29"/>
    <s v="Funktionskloss"/>
    <x v="91"/>
    <x v="139"/>
    <s v="Tillväxtkurva_GrowthChart"/>
    <s v="Tillväxtkurva_GrowthChart_OpenGrowthChart"/>
    <x v="209"/>
    <m/>
    <m/>
    <m/>
    <s v="AG Kvinnosjukdomar och förlossning"/>
    <x v="1"/>
    <s v=""/>
    <m/>
    <m/>
  </r>
  <r>
    <x v="10"/>
    <x v="29"/>
    <s v="Funktionskloss"/>
    <x v="91"/>
    <x v="139"/>
    <s v="Tillväxtkurva_GrowthChart"/>
    <s v="Tillväxtkurva_GrowthChart_OpenGrowthChart"/>
    <x v="209"/>
    <m/>
    <m/>
    <m/>
    <s v="AG Kvinnosjukdomar och förlossning"/>
    <x v="1"/>
    <s v=""/>
    <m/>
    <m/>
  </r>
  <r>
    <x v="7"/>
    <x v="29"/>
    <s v="Funktionskloss"/>
    <x v="91"/>
    <x v="139"/>
    <s v="Tillväxtkurva_GrowthChart"/>
    <s v="Tillväxtkurva_GrowthChart_OpenGrowthChart"/>
    <x v="209"/>
    <m/>
    <m/>
    <m/>
    <s v="AG Kvinnosjukdomar och förlossning"/>
    <x v="1"/>
    <s v=""/>
    <m/>
    <m/>
  </r>
  <r>
    <x v="4"/>
    <x v="29"/>
    <s v="Funktionskloss"/>
    <x v="91"/>
    <x v="139"/>
    <s v="Tillväxtkurva_GrowthChart"/>
    <s v="Tillväxtkurva_GrowthChart_OpenGrowthChart"/>
    <x v="209"/>
    <m/>
    <m/>
    <m/>
    <s v="AG Kvinnosjukdomar och förlossning"/>
    <x v="1"/>
    <s v=""/>
    <m/>
    <m/>
  </r>
  <r>
    <x v="21"/>
    <x v="29"/>
    <s v="Funktionskloss"/>
    <x v="91"/>
    <x v="139"/>
    <s v="Tillväxtkurva_GrowthChart"/>
    <s v="Tillväxtkurva_GrowthChart_OpenGrowthChart"/>
    <x v="209"/>
    <m/>
    <m/>
    <m/>
    <s v="AG Kvinnosjukdomar och förlossning"/>
    <x v="1"/>
    <s v=""/>
    <m/>
    <m/>
  </r>
  <r>
    <x v="21"/>
    <x v="20"/>
    <s v="Funktionskloss"/>
    <x v="89"/>
    <x v="137"/>
    <s v="Resursplanering_EquipmentPlanning"/>
    <s v="Resursplanering_EquipmentPlanning_Create and Remove"/>
    <x v="205"/>
    <m/>
    <m/>
    <m/>
    <s v="EXP Remisser, Resursplanering och Vårdadministration"/>
    <x v="1"/>
    <s v=""/>
    <m/>
    <m/>
  </r>
  <r>
    <x v="21"/>
    <x v="20"/>
    <s v="Funktionskloss"/>
    <x v="89"/>
    <x v="138"/>
    <s v="Resursplanering_EquipmentPlanning"/>
    <s v="Resursplanering_EquipmentPlanning_Update"/>
    <x v="206"/>
    <m/>
    <m/>
    <m/>
    <s v="EXP Remisser, Resursplanering och Vårdadministration"/>
    <x v="1"/>
    <s v=""/>
    <m/>
    <m/>
  </r>
  <r>
    <x v="0"/>
    <x v="11"/>
    <s v="Funktionskloss"/>
    <x v="96"/>
    <x v="67"/>
    <s v="Insight_Query"/>
    <s v="Insight_Query_Create"/>
    <x v="215"/>
    <m/>
    <m/>
    <m/>
    <s v="REF Utdata"/>
    <x v="1"/>
    <s v=""/>
    <m/>
    <m/>
  </r>
  <r>
    <x v="14"/>
    <x v="11"/>
    <s v="Funktionskloss"/>
    <x v="96"/>
    <x v="67"/>
    <s v="Insight_Query"/>
    <s v="Insight_Query_Create"/>
    <x v="215"/>
    <m/>
    <m/>
    <m/>
    <s v="REF Utdata"/>
    <x v="1"/>
    <s v=""/>
    <m/>
    <m/>
  </r>
  <r>
    <x v="13"/>
    <x v="11"/>
    <s v="Funktionskloss"/>
    <x v="96"/>
    <x v="67"/>
    <s v="Insight_Query"/>
    <s v="Insight_Query_Create"/>
    <x v="215"/>
    <m/>
    <m/>
    <m/>
    <s v="REF Utdata"/>
    <x v="1"/>
    <s v=""/>
    <m/>
    <m/>
  </r>
  <r>
    <x v="20"/>
    <x v="11"/>
    <s v="Funktionskloss"/>
    <x v="96"/>
    <x v="67"/>
    <s v="Insight_Query"/>
    <s v="Insight_Query_Create"/>
    <x v="215"/>
    <m/>
    <m/>
    <m/>
    <s v="REF Utdata"/>
    <x v="1"/>
    <s v=""/>
    <m/>
    <m/>
  </r>
  <r>
    <x v="18"/>
    <x v="11"/>
    <s v="Funktionskloss"/>
    <x v="96"/>
    <x v="67"/>
    <s v="Insight_Query"/>
    <s v="Insight_Query_Create"/>
    <x v="215"/>
    <m/>
    <m/>
    <m/>
    <s v="REF Utdata"/>
    <x v="1"/>
    <s v=""/>
    <m/>
    <m/>
  </r>
  <r>
    <x v="17"/>
    <x v="11"/>
    <s v="Funktionskloss"/>
    <x v="96"/>
    <x v="67"/>
    <s v="Insight_Query"/>
    <s v="Insight_Query_Create"/>
    <x v="215"/>
    <m/>
    <m/>
    <m/>
    <s v="REF Utdata"/>
    <x v="1"/>
    <s v=""/>
    <m/>
    <m/>
  </r>
  <r>
    <x v="12"/>
    <x v="11"/>
    <s v="Funktionskloss"/>
    <x v="96"/>
    <x v="67"/>
    <s v="Insight_Query"/>
    <s v="Insight_Query_Create"/>
    <x v="215"/>
    <m/>
    <m/>
    <m/>
    <s v="REF Utdata"/>
    <x v="1"/>
    <s v=""/>
    <m/>
    <m/>
  </r>
  <r>
    <x v="6"/>
    <x v="11"/>
    <s v="Funktionskloss"/>
    <x v="96"/>
    <x v="67"/>
    <s v="Insight_Query"/>
    <s v="Insight_Query_Create"/>
    <x v="215"/>
    <m/>
    <m/>
    <m/>
    <s v="REF Utdata"/>
    <x v="1"/>
    <s v=""/>
    <m/>
    <m/>
  </r>
  <r>
    <x v="10"/>
    <x v="11"/>
    <s v="Funktionskloss"/>
    <x v="96"/>
    <x v="67"/>
    <s v="Insight_Query"/>
    <s v="Insight_Query_Create"/>
    <x v="215"/>
    <m/>
    <m/>
    <m/>
    <s v="REF Utdata"/>
    <x v="1"/>
    <s v=""/>
    <m/>
    <m/>
  </r>
  <r>
    <x v="7"/>
    <x v="11"/>
    <s v="Funktionskloss"/>
    <x v="96"/>
    <x v="67"/>
    <s v="Insight_Query"/>
    <s v="Insight_Query_Create"/>
    <x v="215"/>
    <m/>
    <m/>
    <m/>
    <s v="REF Utdata"/>
    <x v="1"/>
    <s v=""/>
    <m/>
    <m/>
  </r>
  <r>
    <x v="4"/>
    <x v="11"/>
    <s v="Funktionskloss"/>
    <x v="96"/>
    <x v="67"/>
    <s v="Insight_Query"/>
    <s v="Insight_Query_Create"/>
    <x v="215"/>
    <m/>
    <m/>
    <m/>
    <s v="REF Utdata"/>
    <x v="1"/>
    <s v=""/>
    <m/>
    <m/>
  </r>
  <r>
    <x v="2"/>
    <x v="11"/>
    <s v="Funktionskloss"/>
    <x v="96"/>
    <x v="67"/>
    <s v="Insight_Query"/>
    <s v="Insight_Query_Create"/>
    <x v="215"/>
    <m/>
    <m/>
    <m/>
    <s v="REF Utdata"/>
    <x v="1"/>
    <s v=""/>
    <m/>
    <m/>
  </r>
  <r>
    <x v="1"/>
    <x v="11"/>
    <s v="Funktionskloss"/>
    <x v="96"/>
    <x v="67"/>
    <s v="Insight_Query"/>
    <s v="Insight_Query_Create"/>
    <x v="215"/>
    <m/>
    <m/>
    <m/>
    <s v="REF Utdata"/>
    <x v="1"/>
    <s v=""/>
    <m/>
    <m/>
  </r>
  <r>
    <x v="11"/>
    <x v="11"/>
    <s v="Funktionskloss"/>
    <x v="96"/>
    <x v="67"/>
    <s v="Insight_Query"/>
    <s v="Insight_Query_Create"/>
    <x v="215"/>
    <m/>
    <m/>
    <m/>
    <s v="REF Utdata"/>
    <x v="1"/>
    <s v=""/>
    <m/>
    <m/>
  </r>
  <r>
    <x v="9"/>
    <x v="11"/>
    <s v="Funktionskloss"/>
    <x v="96"/>
    <x v="67"/>
    <s v="Insight_Query"/>
    <s v="Insight_Query_Create"/>
    <x v="215"/>
    <m/>
    <m/>
    <m/>
    <s v="REF Utdata"/>
    <x v="1"/>
    <s v=""/>
    <m/>
    <m/>
  </r>
  <r>
    <x v="3"/>
    <x v="11"/>
    <s v="Funktionskloss"/>
    <x v="96"/>
    <x v="67"/>
    <s v="Insight_Query"/>
    <s v="Insight_Query_Create"/>
    <x v="215"/>
    <m/>
    <m/>
    <m/>
    <s v="REF Utdata"/>
    <x v="1"/>
    <s v=""/>
    <m/>
    <m/>
  </r>
  <r>
    <x v="21"/>
    <x v="11"/>
    <s v="Funktionskloss"/>
    <x v="96"/>
    <x v="67"/>
    <s v="Insight_Query"/>
    <s v="Insight_Query_Create"/>
    <x v="215"/>
    <m/>
    <m/>
    <m/>
    <s v="REF Utdata"/>
    <x v="1"/>
    <s v=""/>
    <m/>
    <m/>
  </r>
  <r>
    <x v="8"/>
    <x v="11"/>
    <s v="Funktionskloss"/>
    <x v="96"/>
    <x v="67"/>
    <s v="Insight_Query"/>
    <s v="Insight_Query_Create"/>
    <x v="215"/>
    <m/>
    <m/>
    <m/>
    <s v="REF Utdata"/>
    <x v="1"/>
    <s v=""/>
    <m/>
    <m/>
  </r>
  <r>
    <x v="5"/>
    <x v="11"/>
    <s v="Funktionskloss"/>
    <x v="96"/>
    <x v="67"/>
    <s v="Insight_Query"/>
    <s v="Insight_Query_Create"/>
    <x v="215"/>
    <m/>
    <m/>
    <m/>
    <s v="REF Utdata"/>
    <x v="1"/>
    <s v=""/>
    <m/>
    <m/>
  </r>
  <r>
    <x v="0"/>
    <x v="11"/>
    <s v="Funktionskloss"/>
    <x v="96"/>
    <x v="145"/>
    <s v="Insight_Query"/>
    <s v="Insight_Query_Publish_all"/>
    <x v="219"/>
    <m/>
    <m/>
    <m/>
    <s v="REF Utdata"/>
    <x v="1"/>
    <s v=""/>
    <m/>
    <m/>
  </r>
  <r>
    <x v="14"/>
    <x v="11"/>
    <s v="Funktionskloss"/>
    <x v="96"/>
    <x v="145"/>
    <s v="Insight_Query"/>
    <s v="Insight_Query_Publish_all"/>
    <x v="219"/>
    <m/>
    <m/>
    <m/>
    <s v="REF Utdata"/>
    <x v="1"/>
    <s v=""/>
    <m/>
    <m/>
  </r>
  <r>
    <x v="13"/>
    <x v="11"/>
    <s v="Funktionskloss"/>
    <x v="96"/>
    <x v="145"/>
    <s v="Insight_Query"/>
    <s v="Insight_Query_Publish_all"/>
    <x v="219"/>
    <m/>
    <m/>
    <m/>
    <s v="REF Utdata"/>
    <x v="1"/>
    <s v=""/>
    <m/>
    <m/>
  </r>
  <r>
    <x v="20"/>
    <x v="11"/>
    <s v="Funktionskloss"/>
    <x v="96"/>
    <x v="145"/>
    <s v="Insight_Query"/>
    <s v="Insight_Query_Publish_all"/>
    <x v="219"/>
    <m/>
    <m/>
    <m/>
    <s v="REF Utdata"/>
    <x v="1"/>
    <s v=""/>
    <m/>
    <m/>
  </r>
  <r>
    <x v="18"/>
    <x v="11"/>
    <s v="Funktionskloss"/>
    <x v="96"/>
    <x v="145"/>
    <s v="Insight_Query"/>
    <s v="Insight_Query_Publish_all"/>
    <x v="219"/>
    <m/>
    <m/>
    <m/>
    <s v="REF Utdata"/>
    <x v="1"/>
    <s v=""/>
    <m/>
    <m/>
  </r>
  <r>
    <x v="17"/>
    <x v="11"/>
    <s v="Funktionskloss"/>
    <x v="96"/>
    <x v="145"/>
    <s v="Insight_Query"/>
    <s v="Insight_Query_Publish_all"/>
    <x v="219"/>
    <m/>
    <m/>
    <m/>
    <s v="REF Utdata"/>
    <x v="1"/>
    <s v=""/>
    <m/>
    <m/>
  </r>
  <r>
    <x v="12"/>
    <x v="11"/>
    <s v="Funktionskloss"/>
    <x v="96"/>
    <x v="145"/>
    <s v="Insight_Query"/>
    <s v="Insight_Query_Publish_all"/>
    <x v="219"/>
    <m/>
    <m/>
    <m/>
    <s v="REF Utdata"/>
    <x v="1"/>
    <s v=""/>
    <m/>
    <m/>
  </r>
  <r>
    <x v="6"/>
    <x v="11"/>
    <s v="Funktionskloss"/>
    <x v="96"/>
    <x v="145"/>
    <s v="Insight_Query"/>
    <s v="Insight_Query_Publish_all"/>
    <x v="219"/>
    <m/>
    <m/>
    <m/>
    <s v="REF Utdata"/>
    <x v="1"/>
    <s v=""/>
    <m/>
    <m/>
  </r>
  <r>
    <x v="10"/>
    <x v="11"/>
    <s v="Funktionskloss"/>
    <x v="96"/>
    <x v="145"/>
    <s v="Insight_Query"/>
    <s v="Insight_Query_Publish_all"/>
    <x v="219"/>
    <m/>
    <m/>
    <m/>
    <s v="REF Utdata"/>
    <x v="1"/>
    <s v=""/>
    <m/>
    <m/>
  </r>
  <r>
    <x v="7"/>
    <x v="11"/>
    <s v="Funktionskloss"/>
    <x v="96"/>
    <x v="145"/>
    <s v="Insight_Query"/>
    <s v="Insight_Query_Publish_all"/>
    <x v="219"/>
    <m/>
    <m/>
    <m/>
    <s v="REF Utdata"/>
    <x v="1"/>
    <s v=""/>
    <m/>
    <m/>
  </r>
  <r>
    <x v="4"/>
    <x v="11"/>
    <s v="Funktionskloss"/>
    <x v="96"/>
    <x v="145"/>
    <s v="Insight_Query"/>
    <s v="Insight_Query_Publish_all"/>
    <x v="219"/>
    <m/>
    <m/>
    <m/>
    <s v="REF Utdata"/>
    <x v="1"/>
    <s v=""/>
    <m/>
    <m/>
  </r>
  <r>
    <x v="2"/>
    <x v="11"/>
    <s v="Funktionskloss"/>
    <x v="96"/>
    <x v="145"/>
    <s v="Insight_Query"/>
    <s v="Insight_Query_Publish_all"/>
    <x v="219"/>
    <m/>
    <m/>
    <m/>
    <s v="REF Utdata"/>
    <x v="1"/>
    <s v=""/>
    <m/>
    <m/>
  </r>
  <r>
    <x v="1"/>
    <x v="11"/>
    <s v="Funktionskloss"/>
    <x v="96"/>
    <x v="145"/>
    <s v="Insight_Query"/>
    <s v="Insight_Query_Publish_all"/>
    <x v="219"/>
    <m/>
    <m/>
    <m/>
    <s v="REF Utdata"/>
    <x v="1"/>
    <s v=""/>
    <m/>
    <m/>
  </r>
  <r>
    <x v="11"/>
    <x v="11"/>
    <s v="Funktionskloss"/>
    <x v="96"/>
    <x v="145"/>
    <s v="Insight_Query"/>
    <s v="Insight_Query_Publish_all"/>
    <x v="219"/>
    <m/>
    <m/>
    <m/>
    <s v="REF Utdata"/>
    <x v="1"/>
    <s v=""/>
    <m/>
    <m/>
  </r>
  <r>
    <x v="9"/>
    <x v="11"/>
    <s v="Funktionskloss"/>
    <x v="96"/>
    <x v="145"/>
    <s v="Insight_Query"/>
    <s v="Insight_Query_Publish_all"/>
    <x v="219"/>
    <m/>
    <m/>
    <m/>
    <s v="REF Utdata"/>
    <x v="1"/>
    <s v=""/>
    <m/>
    <m/>
  </r>
  <r>
    <x v="3"/>
    <x v="11"/>
    <s v="Funktionskloss"/>
    <x v="96"/>
    <x v="145"/>
    <s v="Insight_Query"/>
    <s v="Insight_Query_Publish_all"/>
    <x v="219"/>
    <m/>
    <m/>
    <m/>
    <s v="REF Utdata"/>
    <x v="1"/>
    <s v=""/>
    <m/>
    <m/>
  </r>
  <r>
    <x v="21"/>
    <x v="11"/>
    <s v="Funktionskloss"/>
    <x v="96"/>
    <x v="145"/>
    <s v="Insight_Query"/>
    <s v="Insight_Query_Publish_all"/>
    <x v="219"/>
    <m/>
    <m/>
    <m/>
    <s v="REF Utdata"/>
    <x v="1"/>
    <s v=""/>
    <m/>
    <m/>
  </r>
  <r>
    <x v="8"/>
    <x v="11"/>
    <s v="Funktionskloss"/>
    <x v="96"/>
    <x v="145"/>
    <s v="Insight_Query"/>
    <s v="Insight_Query_Publish_all"/>
    <x v="219"/>
    <m/>
    <m/>
    <m/>
    <s v="REF Utdata"/>
    <x v="1"/>
    <s v=""/>
    <m/>
    <m/>
  </r>
  <r>
    <x v="5"/>
    <x v="11"/>
    <s v="Funktionskloss"/>
    <x v="96"/>
    <x v="145"/>
    <s v="Insight_Query"/>
    <s v="Insight_Query_Publish_all"/>
    <x v="219"/>
    <m/>
    <m/>
    <m/>
    <s v="REF Utdata"/>
    <x v="1"/>
    <s v=""/>
    <m/>
    <m/>
  </r>
  <r>
    <x v="0"/>
    <x v="11"/>
    <s v="Funktionskloss"/>
    <x v="96"/>
    <x v="146"/>
    <s v="Insight_Query"/>
    <s v="Insight_Query_Review"/>
    <x v="220"/>
    <m/>
    <m/>
    <m/>
    <s v="REF Utdata"/>
    <x v="1"/>
    <s v=""/>
    <m/>
    <m/>
  </r>
  <r>
    <x v="14"/>
    <x v="11"/>
    <s v="Funktionskloss"/>
    <x v="96"/>
    <x v="146"/>
    <s v="Insight_Query"/>
    <s v="Insight_Query_Review"/>
    <x v="220"/>
    <m/>
    <m/>
    <m/>
    <s v="REF Utdata"/>
    <x v="1"/>
    <s v=""/>
    <m/>
    <m/>
  </r>
  <r>
    <x v="13"/>
    <x v="11"/>
    <s v="Funktionskloss"/>
    <x v="96"/>
    <x v="146"/>
    <s v="Insight_Query"/>
    <s v="Insight_Query_Review"/>
    <x v="220"/>
    <m/>
    <m/>
    <m/>
    <s v="REF Utdata"/>
    <x v="1"/>
    <s v=""/>
    <m/>
    <m/>
  </r>
  <r>
    <x v="20"/>
    <x v="11"/>
    <s v="Funktionskloss"/>
    <x v="96"/>
    <x v="146"/>
    <s v="Insight_Query"/>
    <s v="Insight_Query_Review"/>
    <x v="220"/>
    <m/>
    <m/>
    <m/>
    <s v="REF Utdata"/>
    <x v="1"/>
    <s v=""/>
    <m/>
    <m/>
  </r>
  <r>
    <x v="18"/>
    <x v="11"/>
    <s v="Funktionskloss"/>
    <x v="96"/>
    <x v="146"/>
    <s v="Insight_Query"/>
    <s v="Insight_Query_Review"/>
    <x v="220"/>
    <m/>
    <m/>
    <m/>
    <s v="REF Utdata"/>
    <x v="1"/>
    <s v=""/>
    <m/>
    <m/>
  </r>
  <r>
    <x v="17"/>
    <x v="11"/>
    <s v="Funktionskloss"/>
    <x v="96"/>
    <x v="146"/>
    <s v="Insight_Query"/>
    <s v="Insight_Query_Review"/>
    <x v="220"/>
    <m/>
    <m/>
    <m/>
    <s v="REF Utdata"/>
    <x v="1"/>
    <s v=""/>
    <m/>
    <m/>
  </r>
  <r>
    <x v="12"/>
    <x v="11"/>
    <s v="Funktionskloss"/>
    <x v="96"/>
    <x v="146"/>
    <s v="Insight_Query"/>
    <s v="Insight_Query_Review"/>
    <x v="220"/>
    <m/>
    <m/>
    <m/>
    <s v="REF Utdata"/>
    <x v="1"/>
    <s v=""/>
    <m/>
    <m/>
  </r>
  <r>
    <x v="6"/>
    <x v="11"/>
    <s v="Funktionskloss"/>
    <x v="96"/>
    <x v="146"/>
    <s v="Insight_Query"/>
    <s v="Insight_Query_Review"/>
    <x v="220"/>
    <m/>
    <m/>
    <m/>
    <s v="REF Utdata"/>
    <x v="1"/>
    <s v=""/>
    <m/>
    <m/>
  </r>
  <r>
    <x v="10"/>
    <x v="11"/>
    <s v="Funktionskloss"/>
    <x v="96"/>
    <x v="146"/>
    <s v="Insight_Query"/>
    <s v="Insight_Query_Review"/>
    <x v="220"/>
    <m/>
    <m/>
    <m/>
    <s v="REF Utdata"/>
    <x v="1"/>
    <s v=""/>
    <m/>
    <m/>
  </r>
  <r>
    <x v="7"/>
    <x v="11"/>
    <s v="Funktionskloss"/>
    <x v="96"/>
    <x v="146"/>
    <s v="Insight_Query"/>
    <s v="Insight_Query_Review"/>
    <x v="220"/>
    <m/>
    <m/>
    <m/>
    <s v="REF Utdata"/>
    <x v="1"/>
    <s v=""/>
    <m/>
    <m/>
  </r>
  <r>
    <x v="4"/>
    <x v="11"/>
    <s v="Funktionskloss"/>
    <x v="96"/>
    <x v="146"/>
    <s v="Insight_Query"/>
    <s v="Insight_Query_Review"/>
    <x v="220"/>
    <m/>
    <m/>
    <m/>
    <s v="REF Utdata"/>
    <x v="1"/>
    <s v=""/>
    <m/>
    <m/>
  </r>
  <r>
    <x v="2"/>
    <x v="11"/>
    <s v="Funktionskloss"/>
    <x v="96"/>
    <x v="146"/>
    <s v="Insight_Query"/>
    <s v="Insight_Query_Review"/>
    <x v="220"/>
    <m/>
    <m/>
    <m/>
    <s v="REF Utdata"/>
    <x v="1"/>
    <s v=""/>
    <m/>
    <m/>
  </r>
  <r>
    <x v="1"/>
    <x v="11"/>
    <s v="Funktionskloss"/>
    <x v="96"/>
    <x v="146"/>
    <s v="Insight_Query"/>
    <s v="Insight_Query_Review"/>
    <x v="220"/>
    <m/>
    <m/>
    <m/>
    <s v="REF Utdata"/>
    <x v="1"/>
    <s v=""/>
    <m/>
    <m/>
  </r>
  <r>
    <x v="11"/>
    <x v="11"/>
    <s v="Funktionskloss"/>
    <x v="96"/>
    <x v="146"/>
    <s v="Insight_Query"/>
    <s v="Insight_Query_Review"/>
    <x v="220"/>
    <m/>
    <m/>
    <m/>
    <s v="REF Utdata"/>
    <x v="1"/>
    <s v=""/>
    <m/>
    <m/>
  </r>
  <r>
    <x v="9"/>
    <x v="11"/>
    <s v="Funktionskloss"/>
    <x v="96"/>
    <x v="146"/>
    <s v="Insight_Query"/>
    <s v="Insight_Query_Review"/>
    <x v="220"/>
    <m/>
    <m/>
    <m/>
    <s v="REF Utdata"/>
    <x v="1"/>
    <s v=""/>
    <m/>
    <m/>
  </r>
  <r>
    <x v="3"/>
    <x v="11"/>
    <s v="Funktionskloss"/>
    <x v="96"/>
    <x v="146"/>
    <s v="Insight_Query"/>
    <s v="Insight_Query_Review"/>
    <x v="220"/>
    <m/>
    <m/>
    <m/>
    <s v="REF Utdata"/>
    <x v="1"/>
    <s v=""/>
    <m/>
    <m/>
  </r>
  <r>
    <x v="21"/>
    <x v="11"/>
    <s v="Funktionskloss"/>
    <x v="96"/>
    <x v="146"/>
    <s v="Insight_Query"/>
    <s v="Insight_Query_Review"/>
    <x v="220"/>
    <m/>
    <m/>
    <m/>
    <s v="REF Utdata"/>
    <x v="1"/>
    <s v=""/>
    <m/>
    <m/>
  </r>
  <r>
    <x v="8"/>
    <x v="11"/>
    <s v="Funktionskloss"/>
    <x v="96"/>
    <x v="146"/>
    <s v="Insight_Query"/>
    <s v="Insight_Query_Review"/>
    <x v="220"/>
    <m/>
    <m/>
    <m/>
    <s v="REF Utdata"/>
    <x v="1"/>
    <s v=""/>
    <m/>
    <m/>
  </r>
  <r>
    <x v="5"/>
    <x v="11"/>
    <s v="Funktionskloss"/>
    <x v="96"/>
    <x v="146"/>
    <s v="Insight_Query"/>
    <s v="Insight_Query_Review"/>
    <x v="220"/>
    <m/>
    <m/>
    <m/>
    <s v="REF Utdata"/>
    <x v="1"/>
    <s v=""/>
    <m/>
    <m/>
  </r>
  <r>
    <x v="0"/>
    <x v="11"/>
    <s v="Funktionskloss"/>
    <x v="97"/>
    <x v="143"/>
    <s v="Insight_Patient"/>
    <s v="Insight_Patient_Identify_all_patients"/>
    <x v="216"/>
    <m/>
    <m/>
    <m/>
    <s v="REF Utdata"/>
    <x v="1"/>
    <s v=""/>
    <m/>
    <m/>
  </r>
  <r>
    <x v="14"/>
    <x v="11"/>
    <s v="Funktionskloss"/>
    <x v="97"/>
    <x v="143"/>
    <s v="Insight_Patient"/>
    <s v="Insight_Patient_Identify_all_patients"/>
    <x v="216"/>
    <m/>
    <m/>
    <m/>
    <s v="REF Utdata"/>
    <x v="1"/>
    <s v=""/>
    <m/>
    <m/>
  </r>
  <r>
    <x v="13"/>
    <x v="11"/>
    <s v="Funktionskloss"/>
    <x v="97"/>
    <x v="143"/>
    <s v="Insight_Patient"/>
    <s v="Insight_Patient_Identify_all_patients"/>
    <x v="216"/>
    <m/>
    <m/>
    <m/>
    <s v="REF Utdata"/>
    <x v="1"/>
    <s v=""/>
    <m/>
    <m/>
  </r>
  <r>
    <x v="20"/>
    <x v="11"/>
    <s v="Funktionskloss"/>
    <x v="97"/>
    <x v="143"/>
    <s v="Insight_Patient"/>
    <s v="Insight_Patient_Identify_all_patients"/>
    <x v="216"/>
    <m/>
    <m/>
    <m/>
    <s v="REF Utdata"/>
    <x v="1"/>
    <s v=""/>
    <m/>
    <m/>
  </r>
  <r>
    <x v="18"/>
    <x v="11"/>
    <s v="Funktionskloss"/>
    <x v="97"/>
    <x v="143"/>
    <s v="Insight_Patient"/>
    <s v="Insight_Patient_Identify_all_patients"/>
    <x v="216"/>
    <m/>
    <m/>
    <m/>
    <s v="REF Utdata"/>
    <x v="1"/>
    <s v=""/>
    <m/>
    <m/>
  </r>
  <r>
    <x v="17"/>
    <x v="11"/>
    <s v="Funktionskloss"/>
    <x v="97"/>
    <x v="143"/>
    <s v="Insight_Patient"/>
    <s v="Insight_Patient_Identify_all_patients"/>
    <x v="216"/>
    <m/>
    <m/>
    <m/>
    <s v="REF Utdata"/>
    <x v="1"/>
    <s v=""/>
    <m/>
    <m/>
  </r>
  <r>
    <x v="12"/>
    <x v="11"/>
    <s v="Funktionskloss"/>
    <x v="97"/>
    <x v="143"/>
    <s v="Insight_Patient"/>
    <s v="Insight_Patient_Identify_all_patients"/>
    <x v="216"/>
    <m/>
    <m/>
    <m/>
    <s v="REF Utdata"/>
    <x v="1"/>
    <s v=""/>
    <m/>
    <m/>
  </r>
  <r>
    <x v="6"/>
    <x v="11"/>
    <s v="Funktionskloss"/>
    <x v="97"/>
    <x v="143"/>
    <s v="Insight_Patient"/>
    <s v="Insight_Patient_Identify_all_patients"/>
    <x v="216"/>
    <m/>
    <m/>
    <m/>
    <s v="REF Utdata"/>
    <x v="1"/>
    <s v=""/>
    <m/>
    <m/>
  </r>
  <r>
    <x v="10"/>
    <x v="11"/>
    <s v="Funktionskloss"/>
    <x v="97"/>
    <x v="143"/>
    <s v="Insight_Patient"/>
    <s v="Insight_Patient_Identify_all_patients"/>
    <x v="216"/>
    <m/>
    <m/>
    <m/>
    <s v="REF Utdata"/>
    <x v="1"/>
    <s v=""/>
    <m/>
    <m/>
  </r>
  <r>
    <x v="7"/>
    <x v="11"/>
    <s v="Funktionskloss"/>
    <x v="97"/>
    <x v="143"/>
    <s v="Insight_Patient"/>
    <s v="Insight_Patient_Identify_all_patients"/>
    <x v="216"/>
    <m/>
    <m/>
    <m/>
    <s v="REF Utdata"/>
    <x v="1"/>
    <s v=""/>
    <m/>
    <m/>
  </r>
  <r>
    <x v="4"/>
    <x v="11"/>
    <s v="Funktionskloss"/>
    <x v="97"/>
    <x v="143"/>
    <s v="Insight_Patient"/>
    <s v="Insight_Patient_Identify_all_patients"/>
    <x v="216"/>
    <m/>
    <m/>
    <m/>
    <s v="REF Utdata"/>
    <x v="1"/>
    <s v=""/>
    <m/>
    <m/>
  </r>
  <r>
    <x v="2"/>
    <x v="11"/>
    <s v="Funktionskloss"/>
    <x v="97"/>
    <x v="143"/>
    <s v="Insight_Patient"/>
    <s v="Insight_Patient_Identify_all_patients"/>
    <x v="216"/>
    <m/>
    <m/>
    <m/>
    <s v="REF Utdata"/>
    <x v="1"/>
    <s v=""/>
    <m/>
    <m/>
  </r>
  <r>
    <x v="1"/>
    <x v="11"/>
    <s v="Funktionskloss"/>
    <x v="97"/>
    <x v="143"/>
    <s v="Insight_Patient"/>
    <s v="Insight_Patient_Identify_all_patients"/>
    <x v="216"/>
    <m/>
    <m/>
    <m/>
    <s v="REF Utdata"/>
    <x v="1"/>
    <s v=""/>
    <m/>
    <m/>
  </r>
  <r>
    <x v="11"/>
    <x v="11"/>
    <s v="Funktionskloss"/>
    <x v="97"/>
    <x v="143"/>
    <s v="Insight_Patient"/>
    <s v="Insight_Patient_Identify_all_patients"/>
    <x v="216"/>
    <m/>
    <m/>
    <m/>
    <s v="REF Utdata"/>
    <x v="1"/>
    <s v=""/>
    <m/>
    <m/>
  </r>
  <r>
    <x v="9"/>
    <x v="11"/>
    <s v="Funktionskloss"/>
    <x v="97"/>
    <x v="143"/>
    <s v="Insight_Patient"/>
    <s v="Insight_Patient_Identify_all_patients"/>
    <x v="216"/>
    <m/>
    <m/>
    <m/>
    <s v="REF Utdata"/>
    <x v="1"/>
    <s v=""/>
    <m/>
    <m/>
  </r>
  <r>
    <x v="3"/>
    <x v="11"/>
    <s v="Funktionskloss"/>
    <x v="97"/>
    <x v="143"/>
    <s v="Insight_Patient"/>
    <s v="Insight_Patient_Identify_all_patients"/>
    <x v="216"/>
    <m/>
    <m/>
    <m/>
    <s v="REF Utdata"/>
    <x v="1"/>
    <s v=""/>
    <m/>
    <m/>
  </r>
  <r>
    <x v="21"/>
    <x v="11"/>
    <s v="Funktionskloss"/>
    <x v="97"/>
    <x v="143"/>
    <s v="Insight_Patient"/>
    <s v="Insight_Patient_Identify_all_patients"/>
    <x v="216"/>
    <m/>
    <m/>
    <m/>
    <s v="REF Utdata"/>
    <x v="1"/>
    <s v=""/>
    <m/>
    <m/>
  </r>
  <r>
    <x v="8"/>
    <x v="11"/>
    <s v="Funktionskloss"/>
    <x v="97"/>
    <x v="143"/>
    <s v="Insight_Patient"/>
    <s v="Insight_Patient_Identify_all_patients"/>
    <x v="216"/>
    <m/>
    <m/>
    <m/>
    <s v="REF Utdata"/>
    <x v="1"/>
    <s v=""/>
    <m/>
    <m/>
  </r>
  <r>
    <x v="5"/>
    <x v="11"/>
    <s v="Funktionskloss"/>
    <x v="97"/>
    <x v="143"/>
    <s v="Insight_Patient"/>
    <s v="Insight_Patient_Identify_all_patients"/>
    <x v="216"/>
    <m/>
    <m/>
    <m/>
    <s v="REF Utdata"/>
    <x v="1"/>
    <s v=""/>
    <m/>
    <m/>
  </r>
  <r>
    <x v="0"/>
    <x v="11"/>
    <s v="Funktionskloss"/>
    <x v="97"/>
    <x v="144"/>
    <s v="Insight_Patient"/>
    <s v="Insight_Patient_Identify_listed_patients"/>
    <x v="218"/>
    <m/>
    <m/>
    <m/>
    <s v="REF Utdata"/>
    <x v="1"/>
    <s v=""/>
    <m/>
    <m/>
  </r>
  <r>
    <x v="14"/>
    <x v="11"/>
    <s v="Funktionskloss"/>
    <x v="97"/>
    <x v="144"/>
    <s v="Insight_Patient"/>
    <s v="Insight_Patient_Identify_listed_patients"/>
    <x v="218"/>
    <m/>
    <m/>
    <m/>
    <s v="REF Utdata"/>
    <x v="1"/>
    <s v=""/>
    <m/>
    <m/>
  </r>
  <r>
    <x v="13"/>
    <x v="11"/>
    <s v="Funktionskloss"/>
    <x v="97"/>
    <x v="144"/>
    <s v="Insight_Patient"/>
    <s v="Insight_Patient_Identify_listed_patients"/>
    <x v="218"/>
    <m/>
    <m/>
    <m/>
    <s v="REF Utdata"/>
    <x v="1"/>
    <s v=""/>
    <m/>
    <m/>
  </r>
  <r>
    <x v="20"/>
    <x v="11"/>
    <s v="Funktionskloss"/>
    <x v="97"/>
    <x v="144"/>
    <s v="Insight_Patient"/>
    <s v="Insight_Patient_Identify_listed_patients"/>
    <x v="218"/>
    <m/>
    <m/>
    <m/>
    <s v="REF Utdata"/>
    <x v="1"/>
    <s v=""/>
    <m/>
    <m/>
  </r>
  <r>
    <x v="18"/>
    <x v="11"/>
    <s v="Funktionskloss"/>
    <x v="97"/>
    <x v="144"/>
    <s v="Insight_Patient"/>
    <s v="Insight_Patient_Identify_listed_patients"/>
    <x v="218"/>
    <m/>
    <m/>
    <m/>
    <s v="REF Utdata"/>
    <x v="1"/>
    <s v=""/>
    <m/>
    <m/>
  </r>
  <r>
    <x v="17"/>
    <x v="11"/>
    <s v="Funktionskloss"/>
    <x v="97"/>
    <x v="144"/>
    <s v="Insight_Patient"/>
    <s v="Insight_Patient_Identify_listed_patients"/>
    <x v="218"/>
    <m/>
    <m/>
    <m/>
    <s v="REF Utdata"/>
    <x v="1"/>
    <s v=""/>
    <m/>
    <m/>
  </r>
  <r>
    <x v="12"/>
    <x v="11"/>
    <s v="Funktionskloss"/>
    <x v="97"/>
    <x v="144"/>
    <s v="Insight_Patient"/>
    <s v="Insight_Patient_Identify_listed_patients"/>
    <x v="218"/>
    <m/>
    <m/>
    <m/>
    <s v="REF Utdata"/>
    <x v="1"/>
    <s v=""/>
    <m/>
    <m/>
  </r>
  <r>
    <x v="6"/>
    <x v="11"/>
    <s v="Funktionskloss"/>
    <x v="97"/>
    <x v="144"/>
    <s v="Insight_Patient"/>
    <s v="Insight_Patient_Identify_listed_patients"/>
    <x v="218"/>
    <m/>
    <m/>
    <m/>
    <s v="REF Utdata"/>
    <x v="1"/>
    <s v=""/>
    <m/>
    <m/>
  </r>
  <r>
    <x v="10"/>
    <x v="11"/>
    <s v="Funktionskloss"/>
    <x v="97"/>
    <x v="144"/>
    <s v="Insight_Patient"/>
    <s v="Insight_Patient_Identify_listed_patients"/>
    <x v="218"/>
    <m/>
    <m/>
    <m/>
    <s v="REF Utdata"/>
    <x v="1"/>
    <s v=""/>
    <m/>
    <m/>
  </r>
  <r>
    <x v="7"/>
    <x v="11"/>
    <s v="Funktionskloss"/>
    <x v="97"/>
    <x v="144"/>
    <s v="Insight_Patient"/>
    <s v="Insight_Patient_Identify_listed_patients"/>
    <x v="218"/>
    <m/>
    <m/>
    <m/>
    <s v="REF Utdata"/>
    <x v="1"/>
    <s v=""/>
    <m/>
    <m/>
  </r>
  <r>
    <x v="4"/>
    <x v="11"/>
    <s v="Funktionskloss"/>
    <x v="97"/>
    <x v="144"/>
    <s v="Insight_Patient"/>
    <s v="Insight_Patient_Identify_listed_patients"/>
    <x v="218"/>
    <m/>
    <m/>
    <m/>
    <s v="REF Utdata"/>
    <x v="1"/>
    <s v=""/>
    <m/>
    <m/>
  </r>
  <r>
    <x v="2"/>
    <x v="11"/>
    <s v="Funktionskloss"/>
    <x v="97"/>
    <x v="144"/>
    <s v="Insight_Patient"/>
    <s v="Insight_Patient_Identify_listed_patients"/>
    <x v="218"/>
    <m/>
    <m/>
    <m/>
    <s v="REF Utdata"/>
    <x v="1"/>
    <s v=""/>
    <m/>
    <m/>
  </r>
  <r>
    <x v="1"/>
    <x v="11"/>
    <s v="Funktionskloss"/>
    <x v="97"/>
    <x v="144"/>
    <s v="Insight_Patient"/>
    <s v="Insight_Patient_Identify_listed_patients"/>
    <x v="218"/>
    <m/>
    <m/>
    <m/>
    <s v="REF Utdata"/>
    <x v="1"/>
    <s v=""/>
    <m/>
    <m/>
  </r>
  <r>
    <x v="11"/>
    <x v="11"/>
    <s v="Funktionskloss"/>
    <x v="97"/>
    <x v="144"/>
    <s v="Insight_Patient"/>
    <s v="Insight_Patient_Identify_listed_patients"/>
    <x v="218"/>
    <m/>
    <m/>
    <m/>
    <s v="REF Utdata"/>
    <x v="1"/>
    <s v=""/>
    <m/>
    <m/>
  </r>
  <r>
    <x v="9"/>
    <x v="11"/>
    <s v="Funktionskloss"/>
    <x v="97"/>
    <x v="144"/>
    <s v="Insight_Patient"/>
    <s v="Insight_Patient_Identify_listed_patients"/>
    <x v="218"/>
    <m/>
    <m/>
    <m/>
    <s v="REF Utdata"/>
    <x v="1"/>
    <s v=""/>
    <m/>
    <m/>
  </r>
  <r>
    <x v="3"/>
    <x v="11"/>
    <s v="Funktionskloss"/>
    <x v="97"/>
    <x v="144"/>
    <s v="Insight_Patient"/>
    <s v="Insight_Patient_Identify_listed_patients"/>
    <x v="218"/>
    <m/>
    <m/>
    <m/>
    <s v="REF Utdata"/>
    <x v="1"/>
    <s v=""/>
    <m/>
    <m/>
  </r>
  <r>
    <x v="21"/>
    <x v="11"/>
    <s v="Funktionskloss"/>
    <x v="97"/>
    <x v="144"/>
    <s v="Insight_Patient"/>
    <s v="Insight_Patient_Identify_listed_patients"/>
    <x v="218"/>
    <m/>
    <m/>
    <m/>
    <s v="REF Utdata"/>
    <x v="1"/>
    <s v=""/>
    <m/>
    <m/>
  </r>
  <r>
    <x v="8"/>
    <x v="11"/>
    <s v="Funktionskloss"/>
    <x v="97"/>
    <x v="144"/>
    <s v="Insight_Patient"/>
    <s v="Insight_Patient_Identify_listed_patients"/>
    <x v="218"/>
    <m/>
    <m/>
    <m/>
    <s v="REF Utdata"/>
    <x v="1"/>
    <s v=""/>
    <m/>
    <m/>
  </r>
  <r>
    <x v="5"/>
    <x v="11"/>
    <s v="Funktionskloss"/>
    <x v="97"/>
    <x v="144"/>
    <s v="Insight_Patient"/>
    <s v="Insight_Patient_Identify_listed_patients"/>
    <x v="218"/>
    <m/>
    <m/>
    <m/>
    <s v="REF Utdata"/>
    <x v="1"/>
    <s v=""/>
    <m/>
    <m/>
  </r>
  <r>
    <x v="0"/>
    <x v="11"/>
    <s v="Funktionskloss"/>
    <x v="98"/>
    <x v="24"/>
    <s v="Insight_Map"/>
    <s v="Insight_Map_View"/>
    <x v="217"/>
    <m/>
    <m/>
    <m/>
    <s v="REF Utdata"/>
    <x v="1"/>
    <s v=""/>
    <m/>
    <m/>
  </r>
  <r>
    <x v="14"/>
    <x v="11"/>
    <s v="Funktionskloss"/>
    <x v="98"/>
    <x v="24"/>
    <s v="Insight_Map"/>
    <s v="Insight_Map_View"/>
    <x v="217"/>
    <m/>
    <m/>
    <m/>
    <s v="REF Utdata"/>
    <x v="1"/>
    <s v=""/>
    <m/>
    <m/>
  </r>
  <r>
    <x v="13"/>
    <x v="11"/>
    <s v="Funktionskloss"/>
    <x v="98"/>
    <x v="24"/>
    <s v="Insight_Map"/>
    <s v="Insight_Map_View"/>
    <x v="217"/>
    <m/>
    <m/>
    <m/>
    <s v="REF Utdata"/>
    <x v="1"/>
    <s v=""/>
    <m/>
    <m/>
  </r>
  <r>
    <x v="20"/>
    <x v="11"/>
    <s v="Funktionskloss"/>
    <x v="98"/>
    <x v="24"/>
    <s v="Insight_Map"/>
    <s v="Insight_Map_View"/>
    <x v="217"/>
    <m/>
    <m/>
    <m/>
    <s v="REF Utdata"/>
    <x v="1"/>
    <s v=""/>
    <m/>
    <m/>
  </r>
  <r>
    <x v="18"/>
    <x v="11"/>
    <s v="Funktionskloss"/>
    <x v="98"/>
    <x v="24"/>
    <s v="Insight_Map"/>
    <s v="Insight_Map_View"/>
    <x v="217"/>
    <m/>
    <m/>
    <m/>
    <s v="REF Utdata"/>
    <x v="1"/>
    <s v=""/>
    <m/>
    <m/>
  </r>
  <r>
    <x v="17"/>
    <x v="11"/>
    <s v="Funktionskloss"/>
    <x v="98"/>
    <x v="24"/>
    <s v="Insight_Map"/>
    <s v="Insight_Map_View"/>
    <x v="217"/>
    <m/>
    <m/>
    <m/>
    <s v="REF Utdata"/>
    <x v="1"/>
    <s v=""/>
    <m/>
    <m/>
  </r>
  <r>
    <x v="12"/>
    <x v="11"/>
    <s v="Funktionskloss"/>
    <x v="98"/>
    <x v="24"/>
    <s v="Insight_Map"/>
    <s v="Insight_Map_View"/>
    <x v="217"/>
    <m/>
    <m/>
    <m/>
    <s v="REF Utdata"/>
    <x v="1"/>
    <s v=""/>
    <m/>
    <m/>
  </r>
  <r>
    <x v="6"/>
    <x v="11"/>
    <s v="Funktionskloss"/>
    <x v="98"/>
    <x v="24"/>
    <s v="Insight_Map"/>
    <s v="Insight_Map_View"/>
    <x v="217"/>
    <m/>
    <m/>
    <m/>
    <s v="REF Utdata"/>
    <x v="1"/>
    <s v=""/>
    <m/>
    <m/>
  </r>
  <r>
    <x v="10"/>
    <x v="11"/>
    <s v="Funktionskloss"/>
    <x v="98"/>
    <x v="24"/>
    <s v="Insight_Map"/>
    <s v="Insight_Map_View"/>
    <x v="217"/>
    <m/>
    <m/>
    <m/>
    <s v="REF Utdata"/>
    <x v="1"/>
    <s v=""/>
    <m/>
    <m/>
  </r>
  <r>
    <x v="7"/>
    <x v="11"/>
    <s v="Funktionskloss"/>
    <x v="98"/>
    <x v="24"/>
    <s v="Insight_Map"/>
    <s v="Insight_Map_View"/>
    <x v="217"/>
    <m/>
    <m/>
    <m/>
    <s v="REF Utdata"/>
    <x v="1"/>
    <s v=""/>
    <m/>
    <m/>
  </r>
  <r>
    <x v="4"/>
    <x v="11"/>
    <s v="Funktionskloss"/>
    <x v="98"/>
    <x v="24"/>
    <s v="Insight_Map"/>
    <s v="Insight_Map_View"/>
    <x v="217"/>
    <m/>
    <m/>
    <m/>
    <s v="REF Utdata"/>
    <x v="1"/>
    <s v=""/>
    <m/>
    <m/>
  </r>
  <r>
    <x v="2"/>
    <x v="11"/>
    <s v="Funktionskloss"/>
    <x v="98"/>
    <x v="24"/>
    <s v="Insight_Map"/>
    <s v="Insight_Map_View"/>
    <x v="217"/>
    <m/>
    <m/>
    <m/>
    <s v="REF Utdata"/>
    <x v="1"/>
    <s v=""/>
    <m/>
    <m/>
  </r>
  <r>
    <x v="1"/>
    <x v="11"/>
    <s v="Funktionskloss"/>
    <x v="98"/>
    <x v="24"/>
    <s v="Insight_Map"/>
    <s v="Insight_Map_View"/>
    <x v="217"/>
    <m/>
    <m/>
    <m/>
    <s v="REF Utdata"/>
    <x v="1"/>
    <s v=""/>
    <m/>
    <m/>
  </r>
  <r>
    <x v="11"/>
    <x v="11"/>
    <s v="Funktionskloss"/>
    <x v="98"/>
    <x v="24"/>
    <s v="Insight_Map"/>
    <s v="Insight_Map_View"/>
    <x v="217"/>
    <m/>
    <m/>
    <m/>
    <s v="REF Utdata"/>
    <x v="1"/>
    <s v=""/>
    <m/>
    <m/>
  </r>
  <r>
    <x v="9"/>
    <x v="11"/>
    <s v="Funktionskloss"/>
    <x v="98"/>
    <x v="24"/>
    <s v="Insight_Map"/>
    <s v="Insight_Map_View"/>
    <x v="217"/>
    <m/>
    <m/>
    <m/>
    <s v="REF Utdata"/>
    <x v="1"/>
    <s v=""/>
    <m/>
    <m/>
  </r>
  <r>
    <x v="3"/>
    <x v="11"/>
    <s v="Funktionskloss"/>
    <x v="98"/>
    <x v="24"/>
    <s v="Insight_Map"/>
    <s v="Insight_Map_View"/>
    <x v="217"/>
    <m/>
    <m/>
    <m/>
    <s v="REF Utdata"/>
    <x v="1"/>
    <s v=""/>
    <m/>
    <m/>
  </r>
  <r>
    <x v="21"/>
    <x v="11"/>
    <s v="Funktionskloss"/>
    <x v="98"/>
    <x v="24"/>
    <s v="Insight_Map"/>
    <s v="Insight_Map_View"/>
    <x v="217"/>
    <m/>
    <m/>
    <m/>
    <s v="REF Utdata"/>
    <x v="1"/>
    <s v=""/>
    <m/>
    <m/>
  </r>
  <r>
    <x v="8"/>
    <x v="11"/>
    <s v="Funktionskloss"/>
    <x v="98"/>
    <x v="24"/>
    <s v="Insight_Map"/>
    <s v="Insight_Map_View"/>
    <x v="217"/>
    <m/>
    <m/>
    <m/>
    <s v="REF Utdata"/>
    <x v="1"/>
    <s v=""/>
    <m/>
    <m/>
  </r>
  <r>
    <x v="5"/>
    <x v="11"/>
    <s v="Funktionskloss"/>
    <x v="98"/>
    <x v="24"/>
    <s v="Insight_Map"/>
    <s v="Insight_Map_View"/>
    <x v="217"/>
    <m/>
    <m/>
    <m/>
    <s v="REF Utdata"/>
    <x v="1"/>
    <s v=""/>
    <m/>
    <m/>
  </r>
  <r>
    <x v="0"/>
    <x v="11"/>
    <s v="Funktionskloss"/>
    <x v="99"/>
    <x v="147"/>
    <s v="Insight_Resources"/>
    <s v="Insight_Resources_View_all_resources"/>
    <x v="221"/>
    <m/>
    <m/>
    <m/>
    <s v="REF Utdata"/>
    <x v="1"/>
    <s v=""/>
    <m/>
    <m/>
  </r>
  <r>
    <x v="14"/>
    <x v="11"/>
    <s v="Funktionskloss"/>
    <x v="99"/>
    <x v="147"/>
    <s v="Insight_Resources"/>
    <s v="Insight_Resources_View_all_resources"/>
    <x v="221"/>
    <m/>
    <m/>
    <m/>
    <s v="REF Utdata"/>
    <x v="1"/>
    <s v=""/>
    <m/>
    <m/>
  </r>
  <r>
    <x v="13"/>
    <x v="11"/>
    <s v="Funktionskloss"/>
    <x v="99"/>
    <x v="147"/>
    <s v="Insight_Resources"/>
    <s v="Insight_Resources_View_all_resources"/>
    <x v="221"/>
    <m/>
    <m/>
    <m/>
    <s v="REF Utdata"/>
    <x v="1"/>
    <s v=""/>
    <m/>
    <m/>
  </r>
  <r>
    <x v="20"/>
    <x v="11"/>
    <s v="Funktionskloss"/>
    <x v="99"/>
    <x v="147"/>
    <s v="Insight_Resources"/>
    <s v="Insight_Resources_View_all_resources"/>
    <x v="221"/>
    <m/>
    <m/>
    <m/>
    <s v="REF Utdata"/>
    <x v="1"/>
    <s v=""/>
    <m/>
    <m/>
  </r>
  <r>
    <x v="18"/>
    <x v="11"/>
    <s v="Funktionskloss"/>
    <x v="99"/>
    <x v="147"/>
    <s v="Insight_Resources"/>
    <s v="Insight_Resources_View_all_resources"/>
    <x v="221"/>
    <m/>
    <m/>
    <m/>
    <s v="REF Utdata"/>
    <x v="1"/>
    <s v=""/>
    <m/>
    <m/>
  </r>
  <r>
    <x v="17"/>
    <x v="11"/>
    <s v="Funktionskloss"/>
    <x v="99"/>
    <x v="147"/>
    <s v="Insight_Resources"/>
    <s v="Insight_Resources_View_all_resources"/>
    <x v="221"/>
    <m/>
    <m/>
    <m/>
    <s v="REF Utdata"/>
    <x v="1"/>
    <s v=""/>
    <m/>
    <m/>
  </r>
  <r>
    <x v="12"/>
    <x v="11"/>
    <s v="Funktionskloss"/>
    <x v="99"/>
    <x v="147"/>
    <s v="Insight_Resources"/>
    <s v="Insight_Resources_View_all_resources"/>
    <x v="221"/>
    <m/>
    <m/>
    <m/>
    <s v="REF Utdata"/>
    <x v="1"/>
    <s v=""/>
    <m/>
    <m/>
  </r>
  <r>
    <x v="6"/>
    <x v="11"/>
    <s v="Funktionskloss"/>
    <x v="99"/>
    <x v="147"/>
    <s v="Insight_Resources"/>
    <s v="Insight_Resources_View_all_resources"/>
    <x v="221"/>
    <m/>
    <m/>
    <m/>
    <s v="REF Utdata"/>
    <x v="1"/>
    <s v=""/>
    <m/>
    <m/>
  </r>
  <r>
    <x v="10"/>
    <x v="11"/>
    <s v="Funktionskloss"/>
    <x v="99"/>
    <x v="147"/>
    <s v="Insight_Resources"/>
    <s v="Insight_Resources_View_all_resources"/>
    <x v="221"/>
    <m/>
    <m/>
    <m/>
    <s v="REF Utdata"/>
    <x v="1"/>
    <s v=""/>
    <m/>
    <m/>
  </r>
  <r>
    <x v="7"/>
    <x v="11"/>
    <s v="Funktionskloss"/>
    <x v="99"/>
    <x v="147"/>
    <s v="Insight_Resources"/>
    <s v="Insight_Resources_View_all_resources"/>
    <x v="221"/>
    <m/>
    <m/>
    <m/>
    <s v="REF Utdata"/>
    <x v="1"/>
    <s v=""/>
    <m/>
    <m/>
  </r>
  <r>
    <x v="4"/>
    <x v="11"/>
    <s v="Funktionskloss"/>
    <x v="99"/>
    <x v="147"/>
    <s v="Insight_Resources"/>
    <s v="Insight_Resources_View_all_resources"/>
    <x v="221"/>
    <m/>
    <m/>
    <m/>
    <s v="REF Utdata"/>
    <x v="1"/>
    <s v=""/>
    <m/>
    <m/>
  </r>
  <r>
    <x v="2"/>
    <x v="11"/>
    <s v="Funktionskloss"/>
    <x v="99"/>
    <x v="147"/>
    <s v="Insight_Resources"/>
    <s v="Insight_Resources_View_all_resources"/>
    <x v="221"/>
    <m/>
    <m/>
    <m/>
    <s v="REF Utdata"/>
    <x v="1"/>
    <s v=""/>
    <m/>
    <m/>
  </r>
  <r>
    <x v="1"/>
    <x v="11"/>
    <s v="Funktionskloss"/>
    <x v="99"/>
    <x v="147"/>
    <s v="Insight_Resources"/>
    <s v="Insight_Resources_View_all_resources"/>
    <x v="221"/>
    <m/>
    <m/>
    <m/>
    <s v="REF Utdata"/>
    <x v="1"/>
    <s v=""/>
    <m/>
    <m/>
  </r>
  <r>
    <x v="11"/>
    <x v="11"/>
    <s v="Funktionskloss"/>
    <x v="99"/>
    <x v="147"/>
    <s v="Insight_Resources"/>
    <s v="Insight_Resources_View_all_resources"/>
    <x v="221"/>
    <m/>
    <m/>
    <m/>
    <s v="REF Utdata"/>
    <x v="1"/>
    <s v=""/>
    <m/>
    <m/>
  </r>
  <r>
    <x v="9"/>
    <x v="11"/>
    <s v="Funktionskloss"/>
    <x v="99"/>
    <x v="147"/>
    <s v="Insight_Resources"/>
    <s v="Insight_Resources_View_all_resources"/>
    <x v="221"/>
    <m/>
    <m/>
    <m/>
    <s v="REF Utdata"/>
    <x v="1"/>
    <s v=""/>
    <m/>
    <m/>
  </r>
  <r>
    <x v="3"/>
    <x v="11"/>
    <s v="Funktionskloss"/>
    <x v="99"/>
    <x v="147"/>
    <s v="Insight_Resources"/>
    <s v="Insight_Resources_View_all_resources"/>
    <x v="221"/>
    <m/>
    <m/>
    <m/>
    <s v="REF Utdata"/>
    <x v="1"/>
    <s v=""/>
    <m/>
    <m/>
  </r>
  <r>
    <x v="21"/>
    <x v="11"/>
    <s v="Funktionskloss"/>
    <x v="99"/>
    <x v="147"/>
    <s v="Insight_Resources"/>
    <s v="Insight_Resources_View_all_resources"/>
    <x v="221"/>
    <m/>
    <m/>
    <m/>
    <s v="REF Utdata"/>
    <x v="1"/>
    <s v=""/>
    <m/>
    <m/>
  </r>
  <r>
    <x v="8"/>
    <x v="11"/>
    <s v="Funktionskloss"/>
    <x v="99"/>
    <x v="147"/>
    <s v="Insight_Resources"/>
    <s v="Insight_Resources_View_all_resources"/>
    <x v="221"/>
    <m/>
    <m/>
    <m/>
    <s v="REF Utdata"/>
    <x v="1"/>
    <s v=""/>
    <m/>
    <m/>
  </r>
  <r>
    <x v="5"/>
    <x v="11"/>
    <s v="Funktionskloss"/>
    <x v="99"/>
    <x v="147"/>
    <s v="Insight_Resources"/>
    <s v="Insight_Resources_View_all_resources"/>
    <x v="221"/>
    <m/>
    <m/>
    <m/>
    <s v="REF Utdata"/>
    <x v="1"/>
    <s v=""/>
    <m/>
    <m/>
  </r>
  <r>
    <x v="0"/>
    <x v="11"/>
    <s v="Funktionskloss"/>
    <x v="100"/>
    <x v="148"/>
    <s v="Insight_Restricted"/>
    <s v="Insight_Restricted_Include"/>
    <x v="222"/>
    <m/>
    <m/>
    <m/>
    <s v="REF Utdata"/>
    <x v="1"/>
    <s v=""/>
    <m/>
    <m/>
  </r>
  <r>
    <x v="14"/>
    <x v="11"/>
    <s v="Funktionskloss"/>
    <x v="100"/>
    <x v="148"/>
    <s v="Insight_Restricted"/>
    <s v="Insight_Restricted_Include"/>
    <x v="222"/>
    <m/>
    <m/>
    <m/>
    <s v="REF Utdata"/>
    <x v="1"/>
    <s v=""/>
    <m/>
    <m/>
  </r>
  <r>
    <x v="13"/>
    <x v="11"/>
    <s v="Funktionskloss"/>
    <x v="100"/>
    <x v="148"/>
    <s v="Insight_Restricted"/>
    <s v="Insight_Restricted_Include"/>
    <x v="222"/>
    <m/>
    <m/>
    <m/>
    <s v="REF Utdata"/>
    <x v="1"/>
    <s v=""/>
    <m/>
    <m/>
  </r>
  <r>
    <x v="20"/>
    <x v="11"/>
    <s v="Funktionskloss"/>
    <x v="100"/>
    <x v="148"/>
    <s v="Insight_Restricted"/>
    <s v="Insight_Restricted_Include"/>
    <x v="222"/>
    <m/>
    <m/>
    <m/>
    <s v="REF Utdata"/>
    <x v="1"/>
    <s v=""/>
    <m/>
    <m/>
  </r>
  <r>
    <x v="18"/>
    <x v="11"/>
    <s v="Funktionskloss"/>
    <x v="100"/>
    <x v="148"/>
    <s v="Insight_Restricted"/>
    <s v="Insight_Restricted_Include"/>
    <x v="222"/>
    <m/>
    <m/>
    <m/>
    <s v="REF Utdata"/>
    <x v="1"/>
    <s v=""/>
    <m/>
    <m/>
  </r>
  <r>
    <x v="17"/>
    <x v="11"/>
    <s v="Funktionskloss"/>
    <x v="100"/>
    <x v="148"/>
    <s v="Insight_Restricted"/>
    <s v="Insight_Restricted_Include"/>
    <x v="222"/>
    <m/>
    <m/>
    <m/>
    <s v="REF Utdata"/>
    <x v="1"/>
    <s v=""/>
    <m/>
    <m/>
  </r>
  <r>
    <x v="12"/>
    <x v="11"/>
    <s v="Funktionskloss"/>
    <x v="100"/>
    <x v="148"/>
    <s v="Insight_Restricted"/>
    <s v="Insight_Restricted_Include"/>
    <x v="222"/>
    <m/>
    <m/>
    <m/>
    <s v="REF Utdata"/>
    <x v="1"/>
    <s v=""/>
    <m/>
    <m/>
  </r>
  <r>
    <x v="6"/>
    <x v="11"/>
    <s v="Funktionskloss"/>
    <x v="100"/>
    <x v="148"/>
    <s v="Insight_Restricted"/>
    <s v="Insight_Restricted_Include"/>
    <x v="222"/>
    <m/>
    <m/>
    <m/>
    <s v="REF Utdata"/>
    <x v="1"/>
    <s v=""/>
    <m/>
    <m/>
  </r>
  <r>
    <x v="10"/>
    <x v="11"/>
    <s v="Funktionskloss"/>
    <x v="100"/>
    <x v="148"/>
    <s v="Insight_Restricted"/>
    <s v="Insight_Restricted_Include"/>
    <x v="222"/>
    <m/>
    <m/>
    <m/>
    <s v="REF Utdata"/>
    <x v="1"/>
    <s v=""/>
    <m/>
    <m/>
  </r>
  <r>
    <x v="7"/>
    <x v="11"/>
    <s v="Funktionskloss"/>
    <x v="100"/>
    <x v="148"/>
    <s v="Insight_Restricted"/>
    <s v="Insight_Restricted_Include"/>
    <x v="222"/>
    <m/>
    <m/>
    <m/>
    <s v="REF Utdata"/>
    <x v="1"/>
    <s v=""/>
    <m/>
    <m/>
  </r>
  <r>
    <x v="4"/>
    <x v="11"/>
    <s v="Funktionskloss"/>
    <x v="100"/>
    <x v="148"/>
    <s v="Insight_Restricted"/>
    <s v="Insight_Restricted_Include"/>
    <x v="222"/>
    <m/>
    <m/>
    <m/>
    <s v="REF Utdata"/>
    <x v="1"/>
    <s v=""/>
    <m/>
    <m/>
  </r>
  <r>
    <x v="2"/>
    <x v="11"/>
    <s v="Funktionskloss"/>
    <x v="100"/>
    <x v="148"/>
    <s v="Insight_Restricted"/>
    <s v="Insight_Restricted_Include"/>
    <x v="222"/>
    <m/>
    <m/>
    <m/>
    <s v="REF Utdata"/>
    <x v="1"/>
    <s v=""/>
    <m/>
    <m/>
  </r>
  <r>
    <x v="1"/>
    <x v="11"/>
    <s v="Funktionskloss"/>
    <x v="100"/>
    <x v="148"/>
    <s v="Insight_Restricted"/>
    <s v="Insight_Restricted_Include"/>
    <x v="222"/>
    <m/>
    <m/>
    <m/>
    <s v="REF Utdata"/>
    <x v="1"/>
    <s v=""/>
    <m/>
    <m/>
  </r>
  <r>
    <x v="11"/>
    <x v="11"/>
    <s v="Funktionskloss"/>
    <x v="100"/>
    <x v="148"/>
    <s v="Insight_Restricted"/>
    <s v="Insight_Restricted_Include"/>
    <x v="222"/>
    <m/>
    <m/>
    <m/>
    <s v="REF Utdata"/>
    <x v="1"/>
    <s v=""/>
    <m/>
    <m/>
  </r>
  <r>
    <x v="9"/>
    <x v="11"/>
    <s v="Funktionskloss"/>
    <x v="100"/>
    <x v="148"/>
    <s v="Insight_Restricted"/>
    <s v="Insight_Restricted_Include"/>
    <x v="222"/>
    <m/>
    <m/>
    <m/>
    <s v="REF Utdata"/>
    <x v="1"/>
    <s v=""/>
    <m/>
    <m/>
  </r>
  <r>
    <x v="3"/>
    <x v="11"/>
    <s v="Funktionskloss"/>
    <x v="100"/>
    <x v="148"/>
    <s v="Insight_Restricted"/>
    <s v="Insight_Restricted_Include"/>
    <x v="222"/>
    <m/>
    <m/>
    <m/>
    <s v="REF Utdata"/>
    <x v="1"/>
    <s v=""/>
    <m/>
    <m/>
  </r>
  <r>
    <x v="21"/>
    <x v="11"/>
    <s v="Funktionskloss"/>
    <x v="100"/>
    <x v="148"/>
    <s v="Insight_Restricted"/>
    <s v="Insight_Restricted_Include"/>
    <x v="222"/>
    <m/>
    <m/>
    <m/>
    <s v="REF Utdata"/>
    <x v="1"/>
    <s v=""/>
    <m/>
    <m/>
  </r>
  <r>
    <x v="8"/>
    <x v="11"/>
    <s v="Funktionskloss"/>
    <x v="100"/>
    <x v="148"/>
    <s v="Insight_Restricted"/>
    <s v="Insight_Restricted_Include"/>
    <x v="222"/>
    <m/>
    <m/>
    <m/>
    <s v="REF Utdata"/>
    <x v="1"/>
    <s v=""/>
    <m/>
    <m/>
  </r>
  <r>
    <x v="5"/>
    <x v="11"/>
    <s v="Funktionskloss"/>
    <x v="100"/>
    <x v="148"/>
    <s v="Insight_Restricted"/>
    <s v="Insight_Restricted_Include"/>
    <x v="222"/>
    <m/>
    <m/>
    <m/>
    <s v="REF Utdata"/>
    <x v="1"/>
    <s v=""/>
    <m/>
    <m/>
  </r>
  <r>
    <x v="0"/>
    <x v="11"/>
    <s v="Funktionskloss"/>
    <x v="101"/>
    <x v="24"/>
    <s v="Insight_Search_log"/>
    <s v="Insight_Search_log_View"/>
    <x v="224"/>
    <m/>
    <m/>
    <m/>
    <s v="REF Utdata"/>
    <x v="1"/>
    <s v=""/>
    <m/>
    <m/>
  </r>
  <r>
    <x v="14"/>
    <x v="11"/>
    <s v="Funktionskloss"/>
    <x v="101"/>
    <x v="24"/>
    <s v="Insight_Search_log"/>
    <s v="Insight_Search_log_View"/>
    <x v="224"/>
    <m/>
    <m/>
    <m/>
    <s v="REF Utdata"/>
    <x v="1"/>
    <s v=""/>
    <m/>
    <m/>
  </r>
  <r>
    <x v="13"/>
    <x v="11"/>
    <s v="Funktionskloss"/>
    <x v="101"/>
    <x v="24"/>
    <s v="Insight_Search_log"/>
    <s v="Insight_Search_log_View"/>
    <x v="224"/>
    <m/>
    <m/>
    <m/>
    <s v="REF Utdata"/>
    <x v="1"/>
    <s v=""/>
    <m/>
    <m/>
  </r>
  <r>
    <x v="20"/>
    <x v="11"/>
    <s v="Funktionskloss"/>
    <x v="101"/>
    <x v="24"/>
    <s v="Insight_Search_log"/>
    <s v="Insight_Search_log_View"/>
    <x v="224"/>
    <m/>
    <m/>
    <m/>
    <s v="REF Utdata"/>
    <x v="1"/>
    <s v=""/>
    <m/>
    <m/>
  </r>
  <r>
    <x v="18"/>
    <x v="11"/>
    <s v="Funktionskloss"/>
    <x v="101"/>
    <x v="24"/>
    <s v="Insight_Search_log"/>
    <s v="Insight_Search_log_View"/>
    <x v="224"/>
    <m/>
    <m/>
    <m/>
    <s v="REF Utdata"/>
    <x v="1"/>
    <s v=""/>
    <m/>
    <m/>
  </r>
  <r>
    <x v="17"/>
    <x v="11"/>
    <s v="Funktionskloss"/>
    <x v="101"/>
    <x v="24"/>
    <s v="Insight_Search_log"/>
    <s v="Insight_Search_log_View"/>
    <x v="224"/>
    <m/>
    <m/>
    <m/>
    <s v="REF Utdata"/>
    <x v="1"/>
    <s v=""/>
    <m/>
    <m/>
  </r>
  <r>
    <x v="12"/>
    <x v="11"/>
    <s v="Funktionskloss"/>
    <x v="101"/>
    <x v="24"/>
    <s v="Insight_Search_log"/>
    <s v="Insight_Search_log_View"/>
    <x v="224"/>
    <m/>
    <m/>
    <m/>
    <s v="REF Utdata"/>
    <x v="1"/>
    <s v=""/>
    <m/>
    <m/>
  </r>
  <r>
    <x v="6"/>
    <x v="11"/>
    <s v="Funktionskloss"/>
    <x v="101"/>
    <x v="24"/>
    <s v="Insight_Search_log"/>
    <s v="Insight_Search_log_View"/>
    <x v="224"/>
    <m/>
    <m/>
    <m/>
    <s v="REF Utdata"/>
    <x v="1"/>
    <s v=""/>
    <m/>
    <m/>
  </r>
  <r>
    <x v="10"/>
    <x v="11"/>
    <s v="Funktionskloss"/>
    <x v="101"/>
    <x v="24"/>
    <s v="Insight_Search_log"/>
    <s v="Insight_Search_log_View"/>
    <x v="224"/>
    <m/>
    <m/>
    <m/>
    <s v="REF Utdata"/>
    <x v="1"/>
    <s v=""/>
    <m/>
    <m/>
  </r>
  <r>
    <x v="7"/>
    <x v="11"/>
    <s v="Funktionskloss"/>
    <x v="101"/>
    <x v="24"/>
    <s v="Insight_Search_log"/>
    <s v="Insight_Search_log_View"/>
    <x v="224"/>
    <m/>
    <m/>
    <m/>
    <s v="REF Utdata"/>
    <x v="1"/>
    <s v=""/>
    <m/>
    <m/>
  </r>
  <r>
    <x v="4"/>
    <x v="11"/>
    <s v="Funktionskloss"/>
    <x v="101"/>
    <x v="24"/>
    <s v="Insight_Search_log"/>
    <s v="Insight_Search_log_View"/>
    <x v="224"/>
    <m/>
    <m/>
    <m/>
    <s v="REF Utdata"/>
    <x v="1"/>
    <s v=""/>
    <m/>
    <m/>
  </r>
  <r>
    <x v="2"/>
    <x v="11"/>
    <s v="Funktionskloss"/>
    <x v="101"/>
    <x v="24"/>
    <s v="Insight_Search_log"/>
    <s v="Insight_Search_log_View"/>
    <x v="224"/>
    <m/>
    <m/>
    <m/>
    <s v="REF Utdata"/>
    <x v="1"/>
    <s v=""/>
    <m/>
    <m/>
  </r>
  <r>
    <x v="1"/>
    <x v="11"/>
    <s v="Funktionskloss"/>
    <x v="101"/>
    <x v="24"/>
    <s v="Insight_Search_log"/>
    <s v="Insight_Search_log_View"/>
    <x v="224"/>
    <m/>
    <m/>
    <m/>
    <s v="REF Utdata"/>
    <x v="1"/>
    <s v=""/>
    <m/>
    <m/>
  </r>
  <r>
    <x v="11"/>
    <x v="11"/>
    <s v="Funktionskloss"/>
    <x v="101"/>
    <x v="24"/>
    <s v="Insight_Search_log"/>
    <s v="Insight_Search_log_View"/>
    <x v="224"/>
    <m/>
    <m/>
    <m/>
    <s v="REF Utdata"/>
    <x v="1"/>
    <s v=""/>
    <m/>
    <m/>
  </r>
  <r>
    <x v="9"/>
    <x v="11"/>
    <s v="Funktionskloss"/>
    <x v="101"/>
    <x v="24"/>
    <s v="Insight_Search_log"/>
    <s v="Insight_Search_log_View"/>
    <x v="224"/>
    <m/>
    <m/>
    <m/>
    <s v="REF Utdata"/>
    <x v="1"/>
    <s v=""/>
    <m/>
    <m/>
  </r>
  <r>
    <x v="3"/>
    <x v="11"/>
    <s v="Funktionskloss"/>
    <x v="101"/>
    <x v="24"/>
    <s v="Insight_Search_log"/>
    <s v="Insight_Search_log_View"/>
    <x v="224"/>
    <m/>
    <m/>
    <m/>
    <s v="REF Utdata"/>
    <x v="1"/>
    <s v=""/>
    <m/>
    <m/>
  </r>
  <r>
    <x v="21"/>
    <x v="11"/>
    <s v="Funktionskloss"/>
    <x v="101"/>
    <x v="24"/>
    <s v="Insight_Search_log"/>
    <s v="Insight_Search_log_View"/>
    <x v="224"/>
    <m/>
    <m/>
    <m/>
    <s v="REF Utdata"/>
    <x v="1"/>
    <s v=""/>
    <m/>
    <m/>
  </r>
  <r>
    <x v="8"/>
    <x v="11"/>
    <s v="Funktionskloss"/>
    <x v="101"/>
    <x v="24"/>
    <s v="Insight_Search_log"/>
    <s v="Insight_Search_log_View"/>
    <x v="224"/>
    <m/>
    <m/>
    <m/>
    <s v="REF Utdata"/>
    <x v="1"/>
    <s v=""/>
    <m/>
    <m/>
  </r>
  <r>
    <x v="5"/>
    <x v="11"/>
    <s v="Funktionskloss"/>
    <x v="101"/>
    <x v="24"/>
    <s v="Insight_Search_log"/>
    <s v="Insight_Search_log_View"/>
    <x v="224"/>
    <m/>
    <m/>
    <m/>
    <s v="REF Utdata"/>
    <x v="1"/>
    <s v=""/>
    <m/>
    <m/>
  </r>
  <r>
    <x v="0"/>
    <x v="11"/>
    <s v="Rättighetsnod"/>
    <x v="29"/>
    <x v="150"/>
    <s v="Insight_Result"/>
    <s v="Insight_Result_Export_pseudonymized_data"/>
    <x v="225"/>
    <m/>
    <m/>
    <m/>
    <s v="REF Utdata"/>
    <x v="1"/>
    <s v=""/>
    <m/>
    <m/>
  </r>
  <r>
    <x v="14"/>
    <x v="11"/>
    <s v="Rättighetsnod"/>
    <x v="29"/>
    <x v="150"/>
    <s v="Insight_Result"/>
    <s v="Insight_Result_Export_pseudonymized_data"/>
    <x v="225"/>
    <m/>
    <m/>
    <m/>
    <s v="REF Utdata"/>
    <x v="1"/>
    <s v=""/>
    <m/>
    <m/>
  </r>
  <r>
    <x v="13"/>
    <x v="11"/>
    <s v="Rättighetsnod"/>
    <x v="29"/>
    <x v="150"/>
    <s v="Insight_Result"/>
    <s v="Insight_Result_Export_pseudonymized_data"/>
    <x v="225"/>
    <m/>
    <m/>
    <m/>
    <s v="REF Utdata"/>
    <x v="1"/>
    <s v=""/>
    <m/>
    <m/>
  </r>
  <r>
    <x v="20"/>
    <x v="11"/>
    <s v="Rättighetsnod"/>
    <x v="29"/>
    <x v="150"/>
    <s v="Insight_Result"/>
    <s v="Insight_Result_Export_pseudonymized_data"/>
    <x v="225"/>
    <m/>
    <m/>
    <m/>
    <s v="REF Utdata"/>
    <x v="1"/>
    <s v=""/>
    <m/>
    <m/>
  </r>
  <r>
    <x v="18"/>
    <x v="11"/>
    <s v="Rättighetsnod"/>
    <x v="29"/>
    <x v="150"/>
    <s v="Insight_Result"/>
    <s v="Insight_Result_Export_pseudonymized_data"/>
    <x v="225"/>
    <m/>
    <m/>
    <m/>
    <s v="REF Utdata"/>
    <x v="1"/>
    <s v=""/>
    <m/>
    <m/>
  </r>
  <r>
    <x v="17"/>
    <x v="11"/>
    <s v="Rättighetsnod"/>
    <x v="29"/>
    <x v="150"/>
    <s v="Insight_Result"/>
    <s v="Insight_Result_Export_pseudonymized_data"/>
    <x v="225"/>
    <m/>
    <m/>
    <m/>
    <s v="REF Utdata"/>
    <x v="1"/>
    <s v=""/>
    <m/>
    <m/>
  </r>
  <r>
    <x v="12"/>
    <x v="11"/>
    <s v="Rättighetsnod"/>
    <x v="29"/>
    <x v="150"/>
    <s v="Insight_Result"/>
    <s v="Insight_Result_Export_pseudonymized_data"/>
    <x v="225"/>
    <m/>
    <m/>
    <m/>
    <s v="REF Utdata"/>
    <x v="1"/>
    <s v=""/>
    <m/>
    <m/>
  </r>
  <r>
    <x v="6"/>
    <x v="11"/>
    <s v="Rättighetsnod"/>
    <x v="29"/>
    <x v="150"/>
    <s v="Insight_Result"/>
    <s v="Insight_Result_Export_pseudonymized_data"/>
    <x v="225"/>
    <m/>
    <m/>
    <m/>
    <s v="REF Utdata"/>
    <x v="1"/>
    <s v=""/>
    <m/>
    <m/>
  </r>
  <r>
    <x v="10"/>
    <x v="11"/>
    <s v="Rättighetsnod"/>
    <x v="29"/>
    <x v="150"/>
    <s v="Insight_Result"/>
    <s v="Insight_Result_Export_pseudonymized_data"/>
    <x v="225"/>
    <m/>
    <m/>
    <m/>
    <s v="REF Utdata"/>
    <x v="1"/>
    <s v=""/>
    <m/>
    <m/>
  </r>
  <r>
    <x v="7"/>
    <x v="11"/>
    <s v="Rättighetsnod"/>
    <x v="29"/>
    <x v="150"/>
    <s v="Insight_Result"/>
    <s v="Insight_Result_Export_pseudonymized_data"/>
    <x v="225"/>
    <m/>
    <m/>
    <m/>
    <s v="REF Utdata"/>
    <x v="1"/>
    <s v=""/>
    <m/>
    <m/>
  </r>
  <r>
    <x v="4"/>
    <x v="11"/>
    <s v="Rättighetsnod"/>
    <x v="29"/>
    <x v="150"/>
    <s v="Insight_Result"/>
    <s v="Insight_Result_Export_pseudonymized_data"/>
    <x v="225"/>
    <m/>
    <m/>
    <m/>
    <s v="REF Utdata"/>
    <x v="1"/>
    <s v=""/>
    <m/>
    <m/>
  </r>
  <r>
    <x v="2"/>
    <x v="11"/>
    <s v="Rättighetsnod"/>
    <x v="29"/>
    <x v="150"/>
    <s v="Insight_Result"/>
    <s v="Insight_Result_Export_pseudonymized_data"/>
    <x v="225"/>
    <m/>
    <m/>
    <m/>
    <s v="REF Utdata"/>
    <x v="1"/>
    <s v=""/>
    <m/>
    <m/>
  </r>
  <r>
    <x v="1"/>
    <x v="11"/>
    <s v="Rättighetsnod"/>
    <x v="29"/>
    <x v="150"/>
    <s v="Insight_Result"/>
    <s v="Insight_Result_Export_pseudonymized_data"/>
    <x v="225"/>
    <m/>
    <m/>
    <m/>
    <s v="REF Utdata"/>
    <x v="1"/>
    <s v=""/>
    <m/>
    <m/>
  </r>
  <r>
    <x v="11"/>
    <x v="11"/>
    <s v="Rättighetsnod"/>
    <x v="29"/>
    <x v="150"/>
    <s v="Insight_Result"/>
    <s v="Insight_Result_Export_pseudonymized_data"/>
    <x v="225"/>
    <m/>
    <m/>
    <m/>
    <s v="REF Utdata"/>
    <x v="1"/>
    <s v=""/>
    <m/>
    <m/>
  </r>
  <r>
    <x v="9"/>
    <x v="11"/>
    <s v="Rättighetsnod"/>
    <x v="29"/>
    <x v="150"/>
    <s v="Insight_Result"/>
    <s v="Insight_Result_Export_pseudonymized_data"/>
    <x v="225"/>
    <m/>
    <m/>
    <m/>
    <s v="REF Utdata"/>
    <x v="1"/>
    <s v=""/>
    <m/>
    <m/>
  </r>
  <r>
    <x v="3"/>
    <x v="11"/>
    <s v="Rättighetsnod"/>
    <x v="29"/>
    <x v="150"/>
    <s v="Insight_Result"/>
    <s v="Insight_Result_Export_pseudonymized_data"/>
    <x v="225"/>
    <m/>
    <m/>
    <m/>
    <s v="REF Utdata"/>
    <x v="1"/>
    <s v=""/>
    <m/>
    <m/>
  </r>
  <r>
    <x v="21"/>
    <x v="11"/>
    <s v="Rättighetsnod"/>
    <x v="29"/>
    <x v="150"/>
    <s v="Insight_Result"/>
    <s v="Insight_Result_Export_pseudonymized_data"/>
    <x v="225"/>
    <m/>
    <m/>
    <m/>
    <s v="REF Utdata"/>
    <x v="1"/>
    <s v=""/>
    <m/>
    <m/>
  </r>
  <r>
    <x v="8"/>
    <x v="11"/>
    <s v="Rättighetsnod"/>
    <x v="29"/>
    <x v="150"/>
    <s v="Insight_Result"/>
    <s v="Insight_Result_Export_pseudonymized_data"/>
    <x v="225"/>
    <m/>
    <m/>
    <m/>
    <s v="REF Utdata"/>
    <x v="1"/>
    <s v=""/>
    <m/>
    <m/>
  </r>
  <r>
    <x v="5"/>
    <x v="11"/>
    <s v="Rättighetsnod"/>
    <x v="29"/>
    <x v="150"/>
    <s v="Insight_Result"/>
    <s v="Insight_Result_Export_pseudonymized_data"/>
    <x v="225"/>
    <m/>
    <m/>
    <m/>
    <s v="REF Utdata"/>
    <x v="1"/>
    <s v=""/>
    <m/>
    <m/>
  </r>
  <r>
    <x v="0"/>
    <x v="11"/>
    <s v="Rättighetsnod"/>
    <x v="29"/>
    <x v="151"/>
    <s v="Insight_Result"/>
    <s v="Insight_Result_Export_identfied_data"/>
    <x v="226"/>
    <m/>
    <m/>
    <m/>
    <s v="REF Utdata"/>
    <x v="1"/>
    <s v=""/>
    <m/>
    <m/>
  </r>
  <r>
    <x v="14"/>
    <x v="11"/>
    <s v="Rättighetsnod"/>
    <x v="29"/>
    <x v="151"/>
    <s v="Insight_Result"/>
    <s v="Insight_Result_Export_identfied_data"/>
    <x v="226"/>
    <m/>
    <m/>
    <m/>
    <s v="REF Utdata"/>
    <x v="1"/>
    <s v=""/>
    <m/>
    <m/>
  </r>
  <r>
    <x v="13"/>
    <x v="11"/>
    <s v="Rättighetsnod"/>
    <x v="29"/>
    <x v="151"/>
    <s v="Insight_Result"/>
    <s v="Insight_Result_Export_identfied_data"/>
    <x v="226"/>
    <m/>
    <m/>
    <m/>
    <s v="REF Utdata"/>
    <x v="1"/>
    <s v=""/>
    <m/>
    <m/>
  </r>
  <r>
    <x v="20"/>
    <x v="11"/>
    <s v="Rättighetsnod"/>
    <x v="29"/>
    <x v="151"/>
    <s v="Insight_Result"/>
    <s v="Insight_Result_Export_identfied_data"/>
    <x v="226"/>
    <m/>
    <m/>
    <m/>
    <s v="REF Utdata"/>
    <x v="1"/>
    <s v=""/>
    <m/>
    <m/>
  </r>
  <r>
    <x v="18"/>
    <x v="11"/>
    <s v="Rättighetsnod"/>
    <x v="29"/>
    <x v="151"/>
    <s v="Insight_Result"/>
    <s v="Insight_Result_Export_identfied_data"/>
    <x v="226"/>
    <m/>
    <m/>
    <m/>
    <s v="REF Utdata"/>
    <x v="1"/>
    <s v=""/>
    <m/>
    <m/>
  </r>
  <r>
    <x v="17"/>
    <x v="11"/>
    <s v="Rättighetsnod"/>
    <x v="29"/>
    <x v="151"/>
    <s v="Insight_Result"/>
    <s v="Insight_Result_Export_identfied_data"/>
    <x v="226"/>
    <m/>
    <m/>
    <m/>
    <s v="REF Utdata"/>
    <x v="1"/>
    <s v=""/>
    <m/>
    <m/>
  </r>
  <r>
    <x v="12"/>
    <x v="11"/>
    <s v="Rättighetsnod"/>
    <x v="29"/>
    <x v="151"/>
    <s v="Insight_Result"/>
    <s v="Insight_Result_Export_identfied_data"/>
    <x v="226"/>
    <m/>
    <m/>
    <m/>
    <s v="REF Utdata"/>
    <x v="1"/>
    <s v=""/>
    <m/>
    <m/>
  </r>
  <r>
    <x v="6"/>
    <x v="11"/>
    <s v="Rättighetsnod"/>
    <x v="29"/>
    <x v="151"/>
    <s v="Insight_Result"/>
    <s v="Insight_Result_Export_identfied_data"/>
    <x v="226"/>
    <m/>
    <m/>
    <m/>
    <s v="REF Utdata"/>
    <x v="1"/>
    <s v=""/>
    <m/>
    <m/>
  </r>
  <r>
    <x v="10"/>
    <x v="11"/>
    <s v="Rättighetsnod"/>
    <x v="29"/>
    <x v="151"/>
    <s v="Insight_Result"/>
    <s v="Insight_Result_Export_identfied_data"/>
    <x v="226"/>
    <m/>
    <m/>
    <m/>
    <s v="REF Utdata"/>
    <x v="1"/>
    <s v=""/>
    <m/>
    <m/>
  </r>
  <r>
    <x v="7"/>
    <x v="11"/>
    <s v="Rättighetsnod"/>
    <x v="29"/>
    <x v="151"/>
    <s v="Insight_Result"/>
    <s v="Insight_Result_Export_identfied_data"/>
    <x v="226"/>
    <m/>
    <m/>
    <m/>
    <s v="REF Utdata"/>
    <x v="1"/>
    <s v=""/>
    <m/>
    <m/>
  </r>
  <r>
    <x v="4"/>
    <x v="11"/>
    <s v="Rättighetsnod"/>
    <x v="29"/>
    <x v="151"/>
    <s v="Insight_Result"/>
    <s v="Insight_Result_Export_identfied_data"/>
    <x v="226"/>
    <m/>
    <m/>
    <m/>
    <s v="REF Utdata"/>
    <x v="1"/>
    <s v=""/>
    <m/>
    <m/>
  </r>
  <r>
    <x v="2"/>
    <x v="11"/>
    <s v="Rättighetsnod"/>
    <x v="29"/>
    <x v="151"/>
    <s v="Insight_Result"/>
    <s v="Insight_Result_Export_identfied_data"/>
    <x v="226"/>
    <m/>
    <m/>
    <m/>
    <s v="REF Utdata"/>
    <x v="1"/>
    <s v=""/>
    <m/>
    <m/>
  </r>
  <r>
    <x v="1"/>
    <x v="11"/>
    <s v="Rättighetsnod"/>
    <x v="29"/>
    <x v="151"/>
    <s v="Insight_Result"/>
    <s v="Insight_Result_Export_identfied_data"/>
    <x v="226"/>
    <m/>
    <m/>
    <m/>
    <s v="REF Utdata"/>
    <x v="1"/>
    <s v=""/>
    <m/>
    <m/>
  </r>
  <r>
    <x v="11"/>
    <x v="11"/>
    <s v="Rättighetsnod"/>
    <x v="29"/>
    <x v="151"/>
    <s v="Insight_Result"/>
    <s v="Insight_Result_Export_identfied_data"/>
    <x v="226"/>
    <m/>
    <m/>
    <m/>
    <s v="REF Utdata"/>
    <x v="1"/>
    <s v=""/>
    <m/>
    <m/>
  </r>
  <r>
    <x v="9"/>
    <x v="11"/>
    <s v="Rättighetsnod"/>
    <x v="29"/>
    <x v="151"/>
    <s v="Insight_Result"/>
    <s v="Insight_Result_Export_identfied_data"/>
    <x v="226"/>
    <m/>
    <m/>
    <m/>
    <s v="REF Utdata"/>
    <x v="1"/>
    <s v=""/>
    <m/>
    <m/>
  </r>
  <r>
    <x v="3"/>
    <x v="11"/>
    <s v="Rättighetsnod"/>
    <x v="29"/>
    <x v="151"/>
    <s v="Insight_Result"/>
    <s v="Insight_Result_Export_identfied_data"/>
    <x v="226"/>
    <m/>
    <m/>
    <m/>
    <s v="REF Utdata"/>
    <x v="1"/>
    <s v=""/>
    <m/>
    <m/>
  </r>
  <r>
    <x v="21"/>
    <x v="11"/>
    <s v="Rättighetsnod"/>
    <x v="29"/>
    <x v="151"/>
    <s v="Insight_Result"/>
    <s v="Insight_Result_Export_identfied_data"/>
    <x v="226"/>
    <m/>
    <m/>
    <m/>
    <s v="REF Utdata"/>
    <x v="1"/>
    <s v=""/>
    <m/>
    <m/>
  </r>
  <r>
    <x v="8"/>
    <x v="11"/>
    <s v="Rättighetsnod"/>
    <x v="29"/>
    <x v="151"/>
    <s v="Insight_Result"/>
    <s v="Insight_Result_Export_identfied_data"/>
    <x v="226"/>
    <m/>
    <m/>
    <m/>
    <s v="REF Utdata"/>
    <x v="1"/>
    <s v=""/>
    <m/>
    <m/>
  </r>
  <r>
    <x v="5"/>
    <x v="11"/>
    <s v="Rättighetsnod"/>
    <x v="29"/>
    <x v="151"/>
    <s v="Insight_Result"/>
    <s v="Insight_Result_Export_identfied_data"/>
    <x v="226"/>
    <m/>
    <m/>
    <m/>
    <s v="REF Utdata"/>
    <x v="1"/>
    <s v=""/>
    <m/>
    <m/>
  </r>
  <r>
    <x v="0"/>
    <x v="11"/>
    <s v="Rättighetsnod"/>
    <x v="29"/>
    <x v="149"/>
    <s v="Insight_Result"/>
    <s v="Insight_Result_Export_serverside"/>
    <x v="223"/>
    <m/>
    <m/>
    <m/>
    <s v="REF Utdata"/>
    <x v="1"/>
    <s v=""/>
    <m/>
    <m/>
  </r>
  <r>
    <x v="14"/>
    <x v="11"/>
    <s v="Rättighetsnod"/>
    <x v="29"/>
    <x v="149"/>
    <s v="Insight_Result"/>
    <s v="Insight_Result_Export_serverside"/>
    <x v="223"/>
    <m/>
    <m/>
    <m/>
    <s v="REF Utdata"/>
    <x v="1"/>
    <s v=""/>
    <m/>
    <m/>
  </r>
  <r>
    <x v="13"/>
    <x v="11"/>
    <s v="Rättighetsnod"/>
    <x v="29"/>
    <x v="149"/>
    <s v="Insight_Result"/>
    <s v="Insight_Result_Export_serverside"/>
    <x v="223"/>
    <m/>
    <m/>
    <m/>
    <s v="REF Utdata"/>
    <x v="1"/>
    <s v=""/>
    <m/>
    <m/>
  </r>
  <r>
    <x v="20"/>
    <x v="11"/>
    <s v="Rättighetsnod"/>
    <x v="29"/>
    <x v="149"/>
    <s v="Insight_Result"/>
    <s v="Insight_Result_Export_serverside"/>
    <x v="223"/>
    <m/>
    <m/>
    <m/>
    <s v="REF Utdata"/>
    <x v="1"/>
    <s v=""/>
    <m/>
    <m/>
  </r>
  <r>
    <x v="18"/>
    <x v="11"/>
    <s v="Rättighetsnod"/>
    <x v="29"/>
    <x v="149"/>
    <s v="Insight_Result"/>
    <s v="Insight_Result_Export_serverside"/>
    <x v="223"/>
    <m/>
    <m/>
    <m/>
    <s v="REF Utdata"/>
    <x v="1"/>
    <s v=""/>
    <m/>
    <m/>
  </r>
  <r>
    <x v="17"/>
    <x v="11"/>
    <s v="Rättighetsnod"/>
    <x v="29"/>
    <x v="149"/>
    <s v="Insight_Result"/>
    <s v="Insight_Result_Export_serverside"/>
    <x v="223"/>
    <m/>
    <m/>
    <m/>
    <s v="REF Utdata"/>
    <x v="1"/>
    <s v=""/>
    <m/>
    <m/>
  </r>
  <r>
    <x v="12"/>
    <x v="11"/>
    <s v="Rättighetsnod"/>
    <x v="29"/>
    <x v="149"/>
    <s v="Insight_Result"/>
    <s v="Insight_Result_Export_serverside"/>
    <x v="223"/>
    <m/>
    <m/>
    <m/>
    <s v="REF Utdata"/>
    <x v="1"/>
    <s v=""/>
    <m/>
    <m/>
  </r>
  <r>
    <x v="6"/>
    <x v="11"/>
    <s v="Rättighetsnod"/>
    <x v="29"/>
    <x v="149"/>
    <s v="Insight_Result"/>
    <s v="Insight_Result_Export_serverside"/>
    <x v="223"/>
    <m/>
    <m/>
    <m/>
    <s v="REF Utdata"/>
    <x v="1"/>
    <s v=""/>
    <m/>
    <m/>
  </r>
  <r>
    <x v="10"/>
    <x v="11"/>
    <s v="Rättighetsnod"/>
    <x v="29"/>
    <x v="149"/>
    <s v="Insight_Result"/>
    <s v="Insight_Result_Export_serverside"/>
    <x v="223"/>
    <m/>
    <m/>
    <m/>
    <s v="REF Utdata"/>
    <x v="1"/>
    <s v=""/>
    <m/>
    <m/>
  </r>
  <r>
    <x v="7"/>
    <x v="11"/>
    <s v="Rättighetsnod"/>
    <x v="29"/>
    <x v="149"/>
    <s v="Insight_Result"/>
    <s v="Insight_Result_Export_serverside"/>
    <x v="223"/>
    <m/>
    <m/>
    <m/>
    <s v="REF Utdata"/>
    <x v="1"/>
    <s v=""/>
    <m/>
    <m/>
  </r>
  <r>
    <x v="4"/>
    <x v="11"/>
    <s v="Rättighetsnod"/>
    <x v="29"/>
    <x v="149"/>
    <s v="Insight_Result"/>
    <s v="Insight_Result_Export_serverside"/>
    <x v="223"/>
    <m/>
    <m/>
    <m/>
    <s v="REF Utdata"/>
    <x v="1"/>
    <s v=""/>
    <m/>
    <m/>
  </r>
  <r>
    <x v="2"/>
    <x v="11"/>
    <s v="Rättighetsnod"/>
    <x v="29"/>
    <x v="149"/>
    <s v="Insight_Result"/>
    <s v="Insight_Result_Export_serverside"/>
    <x v="223"/>
    <m/>
    <m/>
    <m/>
    <s v="REF Utdata"/>
    <x v="1"/>
    <s v=""/>
    <m/>
    <m/>
  </r>
  <r>
    <x v="1"/>
    <x v="11"/>
    <s v="Rättighetsnod"/>
    <x v="29"/>
    <x v="149"/>
    <s v="Insight_Result"/>
    <s v="Insight_Result_Export_serverside"/>
    <x v="223"/>
    <m/>
    <m/>
    <m/>
    <s v="REF Utdata"/>
    <x v="1"/>
    <s v=""/>
    <m/>
    <m/>
  </r>
  <r>
    <x v="11"/>
    <x v="11"/>
    <s v="Rättighetsnod"/>
    <x v="29"/>
    <x v="149"/>
    <s v="Insight_Result"/>
    <s v="Insight_Result_Export_serverside"/>
    <x v="223"/>
    <m/>
    <m/>
    <m/>
    <s v="REF Utdata"/>
    <x v="1"/>
    <s v=""/>
    <m/>
    <m/>
  </r>
  <r>
    <x v="9"/>
    <x v="11"/>
    <s v="Rättighetsnod"/>
    <x v="29"/>
    <x v="149"/>
    <s v="Insight_Result"/>
    <s v="Insight_Result_Export_serverside"/>
    <x v="223"/>
    <m/>
    <m/>
    <m/>
    <s v="REF Utdata"/>
    <x v="1"/>
    <s v=""/>
    <m/>
    <m/>
  </r>
  <r>
    <x v="3"/>
    <x v="11"/>
    <s v="Rättighetsnod"/>
    <x v="29"/>
    <x v="149"/>
    <s v="Insight_Result"/>
    <s v="Insight_Result_Export_serverside"/>
    <x v="223"/>
    <m/>
    <m/>
    <m/>
    <s v="REF Utdata"/>
    <x v="1"/>
    <s v=""/>
    <m/>
    <m/>
  </r>
  <r>
    <x v="21"/>
    <x v="11"/>
    <s v="Rättighetsnod"/>
    <x v="29"/>
    <x v="149"/>
    <s v="Insight_Result"/>
    <s v="Insight_Result_Export_serverside"/>
    <x v="223"/>
    <m/>
    <m/>
    <m/>
    <s v="REF Utdata"/>
    <x v="1"/>
    <s v=""/>
    <m/>
    <m/>
  </r>
  <r>
    <x v="8"/>
    <x v="11"/>
    <s v="Rättighetsnod"/>
    <x v="29"/>
    <x v="149"/>
    <s v="Insight_Result"/>
    <s v="Insight_Result_Export_serverside"/>
    <x v="223"/>
    <m/>
    <m/>
    <m/>
    <s v="REF Utdata"/>
    <x v="1"/>
    <s v=""/>
    <m/>
    <m/>
  </r>
  <r>
    <x v="5"/>
    <x v="11"/>
    <s v="Rättighetsnod"/>
    <x v="29"/>
    <x v="149"/>
    <s v="Insight_Result"/>
    <s v="Insight_Result_Export_serverside"/>
    <x v="223"/>
    <m/>
    <m/>
    <m/>
    <s v="REF Utdata"/>
    <x v="1"/>
    <s v=""/>
    <m/>
    <m/>
  </r>
  <r>
    <x v="0"/>
    <x v="23"/>
    <s v="Funktionskloss"/>
    <x v="102"/>
    <x v="3"/>
    <s v="Vårdadministration_Counter period check"/>
    <s v="Vårdadministration_Counter period check_Open"/>
    <x v="227"/>
    <m/>
    <m/>
    <m/>
    <s v="EXP Remisser, Resursplanering och Vårdadministration"/>
    <x v="1"/>
    <s v=""/>
    <m/>
    <m/>
  </r>
  <r>
    <x v="14"/>
    <x v="23"/>
    <s v="Funktionskloss"/>
    <x v="102"/>
    <x v="3"/>
    <s v="Vårdadministration_Counter period check"/>
    <s v="Vårdadministration_Counter period check_Open"/>
    <x v="227"/>
    <m/>
    <m/>
    <m/>
    <s v="EXP Remisser, Resursplanering och Vårdadministration"/>
    <x v="1"/>
    <s v=""/>
    <m/>
    <m/>
  </r>
  <r>
    <x v="13"/>
    <x v="23"/>
    <s v="Funktionskloss"/>
    <x v="102"/>
    <x v="3"/>
    <s v="Vårdadministration_Counter period check"/>
    <s v="Vårdadministration_Counter period check_Open"/>
    <x v="227"/>
    <m/>
    <m/>
    <m/>
    <s v="EXP Remisser, Resursplanering och Vårdadministration"/>
    <x v="1"/>
    <s v=""/>
    <m/>
    <m/>
  </r>
  <r>
    <x v="20"/>
    <x v="23"/>
    <s v="Funktionskloss"/>
    <x v="102"/>
    <x v="3"/>
    <s v="Vårdadministration_Counter period check"/>
    <s v="Vårdadministration_Counter period check_Open"/>
    <x v="227"/>
    <m/>
    <m/>
    <m/>
    <s v="EXP Remisser, Resursplanering och Vårdadministration"/>
    <x v="1"/>
    <s v=""/>
    <m/>
    <m/>
  </r>
  <r>
    <x v="18"/>
    <x v="23"/>
    <s v="Funktionskloss"/>
    <x v="102"/>
    <x v="3"/>
    <s v="Vårdadministration_Counter period check"/>
    <s v="Vårdadministration_Counter period check_Open"/>
    <x v="227"/>
    <m/>
    <m/>
    <m/>
    <s v="EXP Remisser, Resursplanering och Vårdadministration"/>
    <x v="1"/>
    <s v=""/>
    <m/>
    <m/>
  </r>
  <r>
    <x v="17"/>
    <x v="23"/>
    <s v="Funktionskloss"/>
    <x v="102"/>
    <x v="3"/>
    <s v="Vårdadministration_Counter period check"/>
    <s v="Vårdadministration_Counter period check_Open"/>
    <x v="227"/>
    <m/>
    <m/>
    <m/>
    <s v="EXP Remisser, Resursplanering och Vårdadministration"/>
    <x v="1"/>
    <s v=""/>
    <m/>
    <m/>
  </r>
  <r>
    <x v="12"/>
    <x v="23"/>
    <s v="Funktionskloss"/>
    <x v="102"/>
    <x v="3"/>
    <s v="Vårdadministration_Counter period check"/>
    <s v="Vårdadministration_Counter period check_Open"/>
    <x v="227"/>
    <m/>
    <m/>
    <m/>
    <s v="EXP Remisser, Resursplanering och Vårdadministration"/>
    <x v="1"/>
    <s v=""/>
    <m/>
    <m/>
  </r>
  <r>
    <x v="6"/>
    <x v="23"/>
    <s v="Funktionskloss"/>
    <x v="102"/>
    <x v="3"/>
    <s v="Vårdadministration_Counter period check"/>
    <s v="Vårdadministration_Counter period check_Open"/>
    <x v="227"/>
    <m/>
    <m/>
    <m/>
    <s v="EXP Remisser, Resursplanering och Vårdadministration"/>
    <x v="1"/>
    <s v=""/>
    <m/>
    <m/>
  </r>
  <r>
    <x v="10"/>
    <x v="23"/>
    <s v="Funktionskloss"/>
    <x v="102"/>
    <x v="3"/>
    <s v="Vårdadministration_Counter period check"/>
    <s v="Vårdadministration_Counter period check_Open"/>
    <x v="227"/>
    <m/>
    <m/>
    <m/>
    <s v="EXP Remisser, Resursplanering och Vårdadministration"/>
    <x v="1"/>
    <s v=""/>
    <m/>
    <m/>
  </r>
  <r>
    <x v="7"/>
    <x v="23"/>
    <s v="Funktionskloss"/>
    <x v="102"/>
    <x v="3"/>
    <s v="Vårdadministration_Counter period check"/>
    <s v="Vårdadministration_Counter period check_Open"/>
    <x v="227"/>
    <m/>
    <m/>
    <m/>
    <s v="EXP Remisser, Resursplanering och Vårdadministration"/>
    <x v="1"/>
    <s v=""/>
    <m/>
    <m/>
  </r>
  <r>
    <x v="4"/>
    <x v="23"/>
    <s v="Funktionskloss"/>
    <x v="102"/>
    <x v="3"/>
    <s v="Vårdadministration_Counter period check"/>
    <s v="Vårdadministration_Counter period check_Open"/>
    <x v="227"/>
    <m/>
    <m/>
    <m/>
    <s v="EXP Remisser, Resursplanering och Vårdadministration"/>
    <x v="1"/>
    <s v=""/>
    <m/>
    <m/>
  </r>
  <r>
    <x v="2"/>
    <x v="23"/>
    <s v="Funktionskloss"/>
    <x v="102"/>
    <x v="3"/>
    <s v="Vårdadministration_Counter period check"/>
    <s v="Vårdadministration_Counter period check_Open"/>
    <x v="227"/>
    <m/>
    <m/>
    <m/>
    <s v="EXP Remisser, Resursplanering och Vårdadministration"/>
    <x v="1"/>
    <s v=""/>
    <m/>
    <m/>
  </r>
  <r>
    <x v="1"/>
    <x v="23"/>
    <s v="Funktionskloss"/>
    <x v="102"/>
    <x v="3"/>
    <s v="Vårdadministration_Counter period check"/>
    <s v="Vårdadministration_Counter period check_Open"/>
    <x v="227"/>
    <m/>
    <m/>
    <m/>
    <s v="EXP Remisser, Resursplanering och Vårdadministration"/>
    <x v="1"/>
    <s v=""/>
    <m/>
    <m/>
  </r>
  <r>
    <x v="11"/>
    <x v="23"/>
    <s v="Funktionskloss"/>
    <x v="102"/>
    <x v="3"/>
    <s v="Vårdadministration_Counter period check"/>
    <s v="Vårdadministration_Counter period check_Open"/>
    <x v="227"/>
    <m/>
    <m/>
    <m/>
    <s v="EXP Remisser, Resursplanering och Vårdadministration"/>
    <x v="1"/>
    <s v=""/>
    <m/>
    <m/>
  </r>
  <r>
    <x v="9"/>
    <x v="23"/>
    <s v="Funktionskloss"/>
    <x v="102"/>
    <x v="3"/>
    <s v="Vårdadministration_Counter period check"/>
    <s v="Vårdadministration_Counter period check_Open"/>
    <x v="227"/>
    <m/>
    <m/>
    <m/>
    <s v="EXP Remisser, Resursplanering och Vårdadministration"/>
    <x v="1"/>
    <s v=""/>
    <m/>
    <m/>
  </r>
  <r>
    <x v="3"/>
    <x v="23"/>
    <s v="Funktionskloss"/>
    <x v="102"/>
    <x v="3"/>
    <s v="Vårdadministration_Counter period check"/>
    <s v="Vårdadministration_Counter period check_Open"/>
    <x v="227"/>
    <m/>
    <m/>
    <m/>
    <s v="EXP Remisser, Resursplanering och Vårdadministration"/>
    <x v="1"/>
    <s v=""/>
    <m/>
    <m/>
  </r>
  <r>
    <x v="21"/>
    <x v="23"/>
    <s v="Funktionskloss"/>
    <x v="102"/>
    <x v="3"/>
    <s v="Vårdadministration_Counter period check"/>
    <s v="Vårdadministration_Counter period check_Open"/>
    <x v="227"/>
    <m/>
    <m/>
    <m/>
    <s v="EXP Remisser, Resursplanering och Vårdadministration"/>
    <x v="1"/>
    <s v=""/>
    <m/>
    <m/>
  </r>
  <r>
    <x v="8"/>
    <x v="23"/>
    <s v="Funktionskloss"/>
    <x v="102"/>
    <x v="3"/>
    <s v="Vårdadministration_Counter period check"/>
    <s v="Vårdadministration_Counter period check_Open"/>
    <x v="227"/>
    <m/>
    <m/>
    <m/>
    <s v="EXP Remisser, Resursplanering och Vårdadministration"/>
    <x v="1"/>
    <s v=""/>
    <m/>
    <m/>
  </r>
  <r>
    <x v="5"/>
    <x v="23"/>
    <s v="Funktionskloss"/>
    <x v="102"/>
    <x v="3"/>
    <s v="Vårdadministration_Counter period check"/>
    <s v="Vårdadministration_Counter period check_Open"/>
    <x v="227"/>
    <m/>
    <m/>
    <m/>
    <s v="EXP Remisser, Resursplanering och Vårdadministration"/>
    <x v="1"/>
    <s v=""/>
    <m/>
    <m/>
  </r>
  <r>
    <x v="0"/>
    <x v="15"/>
    <s v="Rättighetsnod"/>
    <x v="39"/>
    <x v="152"/>
    <s v="Läkemedel_Nurse view"/>
    <s v="Läkemedel_Nurse view_Administer occasion"/>
    <x v="228"/>
    <m/>
    <m/>
    <m/>
    <s v="EXP Läkemedel"/>
    <x v="1"/>
    <s v=""/>
    <m/>
    <m/>
  </r>
  <r>
    <x v="14"/>
    <x v="15"/>
    <s v="Rättighetsnod"/>
    <x v="39"/>
    <x v="152"/>
    <s v="Läkemedel_Nurse view"/>
    <s v="Läkemedel_Nurse view_Administer occasion"/>
    <x v="228"/>
    <m/>
    <m/>
    <m/>
    <s v="EXP Läkemedel"/>
    <x v="1"/>
    <s v=""/>
    <m/>
    <m/>
  </r>
  <r>
    <x v="13"/>
    <x v="15"/>
    <s v="Rättighetsnod"/>
    <x v="39"/>
    <x v="152"/>
    <s v="Läkemedel_Nurse view"/>
    <s v="Läkemedel_Nurse view_Administer occasion"/>
    <x v="228"/>
    <m/>
    <m/>
    <m/>
    <s v="EXP Läkemedel"/>
    <x v="1"/>
    <s v=""/>
    <m/>
    <m/>
  </r>
  <r>
    <x v="20"/>
    <x v="15"/>
    <s v="Rättighetsnod"/>
    <x v="39"/>
    <x v="152"/>
    <s v="Läkemedel_Nurse view"/>
    <s v="Läkemedel_Nurse view_Administer occasion"/>
    <x v="228"/>
    <m/>
    <m/>
    <m/>
    <s v="EXP Läkemedel"/>
    <x v="1"/>
    <s v=""/>
    <m/>
    <m/>
  </r>
  <r>
    <x v="18"/>
    <x v="15"/>
    <s v="Rättighetsnod"/>
    <x v="39"/>
    <x v="152"/>
    <s v="Läkemedel_Nurse view"/>
    <s v="Läkemedel_Nurse view_Administer occasion"/>
    <x v="228"/>
    <m/>
    <m/>
    <m/>
    <s v="EXP Läkemedel"/>
    <x v="1"/>
    <s v=""/>
    <m/>
    <m/>
  </r>
  <r>
    <x v="17"/>
    <x v="15"/>
    <s v="Rättighetsnod"/>
    <x v="39"/>
    <x v="152"/>
    <s v="Läkemedel_Nurse view"/>
    <s v="Läkemedel_Nurse view_Administer occasion"/>
    <x v="228"/>
    <m/>
    <m/>
    <m/>
    <s v="EXP Läkemedel"/>
    <x v="1"/>
    <s v=""/>
    <m/>
    <m/>
  </r>
  <r>
    <x v="12"/>
    <x v="15"/>
    <s v="Rättighetsnod"/>
    <x v="39"/>
    <x v="152"/>
    <s v="Läkemedel_Nurse view"/>
    <s v="Läkemedel_Nurse view_Administer occasion"/>
    <x v="228"/>
    <m/>
    <m/>
    <m/>
    <s v="EXP Läkemedel"/>
    <x v="1"/>
    <s v=""/>
    <m/>
    <m/>
  </r>
  <r>
    <x v="6"/>
    <x v="15"/>
    <s v="Rättighetsnod"/>
    <x v="39"/>
    <x v="152"/>
    <s v="Läkemedel_Nurse view"/>
    <s v="Läkemedel_Nurse view_Administer occasion"/>
    <x v="228"/>
    <m/>
    <m/>
    <m/>
    <s v="EXP Läkemedel"/>
    <x v="1"/>
    <s v=""/>
    <m/>
    <m/>
  </r>
  <r>
    <x v="10"/>
    <x v="15"/>
    <s v="Rättighetsnod"/>
    <x v="39"/>
    <x v="152"/>
    <s v="Läkemedel_Nurse view"/>
    <s v="Läkemedel_Nurse view_Administer occasion"/>
    <x v="228"/>
    <m/>
    <m/>
    <m/>
    <s v="EXP Läkemedel"/>
    <x v="1"/>
    <s v=""/>
    <m/>
    <m/>
  </r>
  <r>
    <x v="7"/>
    <x v="15"/>
    <s v="Rättighetsnod"/>
    <x v="39"/>
    <x v="152"/>
    <s v="Läkemedel_Nurse view"/>
    <s v="Läkemedel_Nurse view_Administer occasion"/>
    <x v="228"/>
    <m/>
    <m/>
    <m/>
    <s v="EXP Läkemedel"/>
    <x v="1"/>
    <s v=""/>
    <m/>
    <m/>
  </r>
  <r>
    <x v="4"/>
    <x v="15"/>
    <s v="Rättighetsnod"/>
    <x v="39"/>
    <x v="152"/>
    <s v="Läkemedel_Nurse view"/>
    <s v="Läkemedel_Nurse view_Administer occasion"/>
    <x v="228"/>
    <m/>
    <m/>
    <m/>
    <s v="EXP Läkemedel"/>
    <x v="1"/>
    <s v=""/>
    <m/>
    <m/>
  </r>
  <r>
    <x v="2"/>
    <x v="15"/>
    <s v="Rättighetsnod"/>
    <x v="39"/>
    <x v="152"/>
    <s v="Läkemedel_Nurse view"/>
    <s v="Läkemedel_Nurse view_Administer occasion"/>
    <x v="228"/>
    <m/>
    <m/>
    <m/>
    <s v="EXP Läkemedel"/>
    <x v="1"/>
    <s v=""/>
    <m/>
    <m/>
  </r>
  <r>
    <x v="1"/>
    <x v="15"/>
    <s v="Rättighetsnod"/>
    <x v="39"/>
    <x v="152"/>
    <s v="Läkemedel_Nurse view"/>
    <s v="Läkemedel_Nurse view_Administer occasion"/>
    <x v="228"/>
    <m/>
    <m/>
    <m/>
    <s v="EXP Läkemedel"/>
    <x v="1"/>
    <s v=""/>
    <m/>
    <m/>
  </r>
  <r>
    <x v="11"/>
    <x v="15"/>
    <s v="Rättighetsnod"/>
    <x v="39"/>
    <x v="152"/>
    <s v="Läkemedel_Nurse view"/>
    <s v="Läkemedel_Nurse view_Administer occasion"/>
    <x v="228"/>
    <m/>
    <m/>
    <m/>
    <s v="EXP Läkemedel"/>
    <x v="1"/>
    <s v=""/>
    <m/>
    <m/>
  </r>
  <r>
    <x v="9"/>
    <x v="15"/>
    <s v="Rättighetsnod"/>
    <x v="39"/>
    <x v="152"/>
    <s v="Läkemedel_Nurse view"/>
    <s v="Läkemedel_Nurse view_Administer occasion"/>
    <x v="228"/>
    <m/>
    <m/>
    <m/>
    <s v="EXP Läkemedel"/>
    <x v="1"/>
    <s v=""/>
    <m/>
    <m/>
  </r>
  <r>
    <x v="3"/>
    <x v="15"/>
    <s v="Rättighetsnod"/>
    <x v="39"/>
    <x v="152"/>
    <s v="Läkemedel_Nurse view"/>
    <s v="Läkemedel_Nurse view_Administer occasion"/>
    <x v="228"/>
    <m/>
    <m/>
    <m/>
    <s v="EXP Läkemedel"/>
    <x v="1"/>
    <s v=""/>
    <m/>
    <m/>
  </r>
  <r>
    <x v="21"/>
    <x v="15"/>
    <s v="Rättighetsnod"/>
    <x v="39"/>
    <x v="152"/>
    <s v="Läkemedel_Nurse view"/>
    <s v="Läkemedel_Nurse view_Administer occasion"/>
    <x v="228"/>
    <m/>
    <m/>
    <m/>
    <s v="EXP Läkemedel"/>
    <x v="1"/>
    <s v=""/>
    <m/>
    <m/>
  </r>
  <r>
    <x v="8"/>
    <x v="15"/>
    <s v="Rättighetsnod"/>
    <x v="39"/>
    <x v="152"/>
    <s v="Läkemedel_Nurse view"/>
    <s v="Läkemedel_Nurse view_Administer occasion"/>
    <x v="228"/>
    <m/>
    <m/>
    <m/>
    <s v="EXP Läkemedel"/>
    <x v="1"/>
    <s v=""/>
    <m/>
    <m/>
  </r>
  <r>
    <x v="5"/>
    <x v="15"/>
    <s v="Rättighetsnod"/>
    <x v="39"/>
    <x v="152"/>
    <s v="Läkemedel_Nurse view"/>
    <s v="Läkemedel_Nurse view_Administer occasion"/>
    <x v="228"/>
    <m/>
    <m/>
    <m/>
    <s v="EXP Läkemedel"/>
    <x v="1"/>
    <s v=""/>
    <m/>
    <m/>
  </r>
  <r>
    <x v="0"/>
    <x v="15"/>
    <s v="Rättighetsnod"/>
    <x v="39"/>
    <x v="153"/>
    <s v="Läkemedel_Nurse view"/>
    <s v="Läkemedel_Nurse view_Hand Over Occassion"/>
    <x v="229"/>
    <m/>
    <m/>
    <m/>
    <s v="EXP Läkemedel"/>
    <x v="1"/>
    <s v=""/>
    <m/>
    <m/>
  </r>
  <r>
    <x v="14"/>
    <x v="15"/>
    <s v="Rättighetsnod"/>
    <x v="39"/>
    <x v="153"/>
    <s v="Läkemedel_Nurse view"/>
    <s v="Läkemedel_Nurse view_Hand Over Occassion"/>
    <x v="229"/>
    <m/>
    <m/>
    <m/>
    <s v="EXP Läkemedel"/>
    <x v="1"/>
    <s v=""/>
    <m/>
    <m/>
  </r>
  <r>
    <x v="13"/>
    <x v="15"/>
    <s v="Rättighetsnod"/>
    <x v="39"/>
    <x v="153"/>
    <s v="Läkemedel_Nurse view"/>
    <s v="Läkemedel_Nurse view_Hand Over Occassion"/>
    <x v="229"/>
    <m/>
    <m/>
    <m/>
    <s v="EXP Läkemedel"/>
    <x v="1"/>
    <s v=""/>
    <m/>
    <m/>
  </r>
  <r>
    <x v="20"/>
    <x v="15"/>
    <s v="Rättighetsnod"/>
    <x v="39"/>
    <x v="153"/>
    <s v="Läkemedel_Nurse view"/>
    <s v="Läkemedel_Nurse view_Hand Over Occassion"/>
    <x v="229"/>
    <m/>
    <m/>
    <m/>
    <s v="EXP Läkemedel"/>
    <x v="1"/>
    <s v=""/>
    <m/>
    <m/>
  </r>
  <r>
    <x v="18"/>
    <x v="15"/>
    <s v="Rättighetsnod"/>
    <x v="39"/>
    <x v="153"/>
    <s v="Läkemedel_Nurse view"/>
    <s v="Läkemedel_Nurse view_Hand Over Occassion"/>
    <x v="229"/>
    <m/>
    <m/>
    <m/>
    <s v="EXP Läkemedel"/>
    <x v="1"/>
    <s v=""/>
    <m/>
    <m/>
  </r>
  <r>
    <x v="17"/>
    <x v="15"/>
    <s v="Rättighetsnod"/>
    <x v="39"/>
    <x v="153"/>
    <s v="Läkemedel_Nurse view"/>
    <s v="Läkemedel_Nurse view_Hand Over Occassion"/>
    <x v="229"/>
    <m/>
    <m/>
    <m/>
    <s v="EXP Läkemedel"/>
    <x v="1"/>
    <s v=""/>
    <m/>
    <m/>
  </r>
  <r>
    <x v="12"/>
    <x v="15"/>
    <s v="Rättighetsnod"/>
    <x v="39"/>
    <x v="153"/>
    <s v="Läkemedel_Nurse view"/>
    <s v="Läkemedel_Nurse view_Hand Over Occassion"/>
    <x v="229"/>
    <m/>
    <m/>
    <m/>
    <s v="EXP Läkemedel"/>
    <x v="1"/>
    <s v=""/>
    <m/>
    <m/>
  </r>
  <r>
    <x v="6"/>
    <x v="15"/>
    <s v="Rättighetsnod"/>
    <x v="39"/>
    <x v="153"/>
    <s v="Läkemedel_Nurse view"/>
    <s v="Läkemedel_Nurse view_Hand Over Occassion"/>
    <x v="229"/>
    <m/>
    <m/>
    <m/>
    <s v="EXP Läkemedel"/>
    <x v="1"/>
    <s v=""/>
    <m/>
    <m/>
  </r>
  <r>
    <x v="10"/>
    <x v="15"/>
    <s v="Rättighetsnod"/>
    <x v="39"/>
    <x v="153"/>
    <s v="Läkemedel_Nurse view"/>
    <s v="Läkemedel_Nurse view_Hand Over Occassion"/>
    <x v="229"/>
    <m/>
    <m/>
    <m/>
    <s v="EXP Läkemedel"/>
    <x v="1"/>
    <s v=""/>
    <m/>
    <m/>
  </r>
  <r>
    <x v="7"/>
    <x v="15"/>
    <s v="Rättighetsnod"/>
    <x v="39"/>
    <x v="153"/>
    <s v="Läkemedel_Nurse view"/>
    <s v="Läkemedel_Nurse view_Hand Over Occassion"/>
    <x v="229"/>
    <m/>
    <m/>
    <m/>
    <s v="EXP Läkemedel"/>
    <x v="1"/>
    <s v=""/>
    <m/>
    <m/>
  </r>
  <r>
    <x v="4"/>
    <x v="15"/>
    <s v="Rättighetsnod"/>
    <x v="39"/>
    <x v="153"/>
    <s v="Läkemedel_Nurse view"/>
    <s v="Läkemedel_Nurse view_Hand Over Occassion"/>
    <x v="229"/>
    <m/>
    <m/>
    <m/>
    <s v="EXP Läkemedel"/>
    <x v="1"/>
    <s v=""/>
    <m/>
    <m/>
  </r>
  <r>
    <x v="2"/>
    <x v="15"/>
    <s v="Rättighetsnod"/>
    <x v="39"/>
    <x v="153"/>
    <s v="Läkemedel_Nurse view"/>
    <s v="Läkemedel_Nurse view_Hand Over Occassion"/>
    <x v="229"/>
    <m/>
    <m/>
    <m/>
    <s v="EXP Läkemedel"/>
    <x v="1"/>
    <s v=""/>
    <m/>
    <m/>
  </r>
  <r>
    <x v="1"/>
    <x v="15"/>
    <s v="Rättighetsnod"/>
    <x v="39"/>
    <x v="153"/>
    <s v="Läkemedel_Nurse view"/>
    <s v="Läkemedel_Nurse view_Hand Over Occassion"/>
    <x v="229"/>
    <m/>
    <m/>
    <m/>
    <s v="EXP Läkemedel"/>
    <x v="1"/>
    <s v=""/>
    <m/>
    <m/>
  </r>
  <r>
    <x v="11"/>
    <x v="15"/>
    <s v="Rättighetsnod"/>
    <x v="39"/>
    <x v="153"/>
    <s v="Läkemedel_Nurse view"/>
    <s v="Läkemedel_Nurse view_Hand Over Occassion"/>
    <x v="229"/>
    <m/>
    <m/>
    <m/>
    <s v="EXP Läkemedel"/>
    <x v="1"/>
    <s v=""/>
    <m/>
    <m/>
  </r>
  <r>
    <x v="9"/>
    <x v="15"/>
    <s v="Rättighetsnod"/>
    <x v="39"/>
    <x v="153"/>
    <s v="Läkemedel_Nurse view"/>
    <s v="Läkemedel_Nurse view_Hand Over Occassion"/>
    <x v="229"/>
    <m/>
    <m/>
    <m/>
    <s v="EXP Läkemedel"/>
    <x v="1"/>
    <s v=""/>
    <m/>
    <m/>
  </r>
  <r>
    <x v="3"/>
    <x v="15"/>
    <s v="Rättighetsnod"/>
    <x v="39"/>
    <x v="153"/>
    <s v="Läkemedel_Nurse view"/>
    <s v="Läkemedel_Nurse view_Hand Over Occassion"/>
    <x v="229"/>
    <m/>
    <m/>
    <m/>
    <s v="EXP Läkemedel"/>
    <x v="1"/>
    <s v=""/>
    <m/>
    <m/>
  </r>
  <r>
    <x v="21"/>
    <x v="15"/>
    <s v="Rättighetsnod"/>
    <x v="39"/>
    <x v="153"/>
    <s v="Läkemedel_Nurse view"/>
    <s v="Läkemedel_Nurse view_Hand Over Occassion"/>
    <x v="229"/>
    <m/>
    <m/>
    <m/>
    <s v="EXP Läkemedel"/>
    <x v="1"/>
    <s v=""/>
    <m/>
    <m/>
  </r>
  <r>
    <x v="8"/>
    <x v="15"/>
    <s v="Rättighetsnod"/>
    <x v="39"/>
    <x v="153"/>
    <s v="Läkemedel_Nurse view"/>
    <s v="Läkemedel_Nurse view_Hand Over Occassion"/>
    <x v="229"/>
    <m/>
    <m/>
    <m/>
    <s v="EXP Läkemedel"/>
    <x v="1"/>
    <s v=""/>
    <m/>
    <m/>
  </r>
  <r>
    <x v="5"/>
    <x v="15"/>
    <s v="Rättighetsnod"/>
    <x v="39"/>
    <x v="153"/>
    <s v="Läkemedel_Nurse view"/>
    <s v="Läkemedel_Nurse view_Hand Over Occassion"/>
    <x v="229"/>
    <m/>
    <m/>
    <m/>
    <s v="EXP Läkemedel"/>
    <x v="1"/>
    <s v=""/>
    <m/>
    <m/>
  </r>
  <r>
    <x v="0"/>
    <x v="15"/>
    <s v="Rättighetsnod"/>
    <x v="39"/>
    <x v="154"/>
    <s v="Läkemedel_Nurse view"/>
    <s v="Läkemedel_Nurse view_Dispense occasion"/>
    <x v="230"/>
    <m/>
    <m/>
    <m/>
    <s v="EXP Läkemedel"/>
    <x v="1"/>
    <s v=""/>
    <m/>
    <m/>
  </r>
  <r>
    <x v="14"/>
    <x v="15"/>
    <s v="Rättighetsnod"/>
    <x v="39"/>
    <x v="154"/>
    <s v="Läkemedel_Nurse view"/>
    <s v="Läkemedel_Nurse view_Dispense occasion"/>
    <x v="230"/>
    <m/>
    <m/>
    <m/>
    <s v="EXP Läkemedel"/>
    <x v="1"/>
    <s v=""/>
    <m/>
    <m/>
  </r>
  <r>
    <x v="13"/>
    <x v="15"/>
    <s v="Rättighetsnod"/>
    <x v="39"/>
    <x v="154"/>
    <s v="Läkemedel_Nurse view"/>
    <s v="Läkemedel_Nurse view_Dispense occasion"/>
    <x v="230"/>
    <m/>
    <m/>
    <m/>
    <s v="EXP Läkemedel"/>
    <x v="1"/>
    <s v=""/>
    <m/>
    <m/>
  </r>
  <r>
    <x v="20"/>
    <x v="15"/>
    <s v="Rättighetsnod"/>
    <x v="39"/>
    <x v="154"/>
    <s v="Läkemedel_Nurse view"/>
    <s v="Läkemedel_Nurse view_Dispense occasion"/>
    <x v="230"/>
    <m/>
    <m/>
    <m/>
    <s v="EXP Läkemedel"/>
    <x v="1"/>
    <s v=""/>
    <m/>
    <m/>
  </r>
  <r>
    <x v="18"/>
    <x v="15"/>
    <s v="Rättighetsnod"/>
    <x v="39"/>
    <x v="154"/>
    <s v="Läkemedel_Nurse view"/>
    <s v="Läkemedel_Nurse view_Dispense occasion"/>
    <x v="230"/>
    <m/>
    <m/>
    <m/>
    <s v="EXP Läkemedel"/>
    <x v="1"/>
    <s v=""/>
    <m/>
    <m/>
  </r>
  <r>
    <x v="17"/>
    <x v="15"/>
    <s v="Rättighetsnod"/>
    <x v="39"/>
    <x v="154"/>
    <s v="Läkemedel_Nurse view"/>
    <s v="Läkemedel_Nurse view_Dispense occasion"/>
    <x v="230"/>
    <m/>
    <m/>
    <m/>
    <s v="EXP Läkemedel"/>
    <x v="1"/>
    <s v=""/>
    <m/>
    <m/>
  </r>
  <r>
    <x v="12"/>
    <x v="15"/>
    <s v="Rättighetsnod"/>
    <x v="39"/>
    <x v="154"/>
    <s v="Läkemedel_Nurse view"/>
    <s v="Läkemedel_Nurse view_Dispense occasion"/>
    <x v="230"/>
    <m/>
    <m/>
    <m/>
    <s v="EXP Läkemedel"/>
    <x v="1"/>
    <s v=""/>
    <m/>
    <m/>
  </r>
  <r>
    <x v="6"/>
    <x v="15"/>
    <s v="Rättighetsnod"/>
    <x v="39"/>
    <x v="154"/>
    <s v="Läkemedel_Nurse view"/>
    <s v="Läkemedel_Nurse view_Dispense occasion"/>
    <x v="230"/>
    <m/>
    <m/>
    <m/>
    <s v="EXP Läkemedel"/>
    <x v="1"/>
    <s v=""/>
    <m/>
    <m/>
  </r>
  <r>
    <x v="10"/>
    <x v="15"/>
    <s v="Rättighetsnod"/>
    <x v="39"/>
    <x v="154"/>
    <s v="Läkemedel_Nurse view"/>
    <s v="Läkemedel_Nurse view_Dispense occasion"/>
    <x v="230"/>
    <m/>
    <m/>
    <m/>
    <s v="EXP Läkemedel"/>
    <x v="1"/>
    <s v=""/>
    <m/>
    <m/>
  </r>
  <r>
    <x v="7"/>
    <x v="15"/>
    <s v="Rättighetsnod"/>
    <x v="39"/>
    <x v="154"/>
    <s v="Läkemedel_Nurse view"/>
    <s v="Läkemedel_Nurse view_Dispense occasion"/>
    <x v="230"/>
    <m/>
    <m/>
    <m/>
    <s v="EXP Läkemedel"/>
    <x v="1"/>
    <s v=""/>
    <m/>
    <m/>
  </r>
  <r>
    <x v="4"/>
    <x v="15"/>
    <s v="Rättighetsnod"/>
    <x v="39"/>
    <x v="154"/>
    <s v="Läkemedel_Nurse view"/>
    <s v="Läkemedel_Nurse view_Dispense occasion"/>
    <x v="230"/>
    <m/>
    <m/>
    <m/>
    <s v="EXP Läkemedel"/>
    <x v="1"/>
    <s v=""/>
    <m/>
    <m/>
  </r>
  <r>
    <x v="2"/>
    <x v="15"/>
    <s v="Rättighetsnod"/>
    <x v="39"/>
    <x v="154"/>
    <s v="Läkemedel_Nurse view"/>
    <s v="Läkemedel_Nurse view_Dispense occasion"/>
    <x v="230"/>
    <m/>
    <m/>
    <m/>
    <s v="EXP Läkemedel"/>
    <x v="1"/>
    <s v=""/>
    <m/>
    <m/>
  </r>
  <r>
    <x v="1"/>
    <x v="15"/>
    <s v="Rättighetsnod"/>
    <x v="39"/>
    <x v="154"/>
    <s v="Läkemedel_Nurse view"/>
    <s v="Läkemedel_Nurse view_Dispense occasion"/>
    <x v="230"/>
    <m/>
    <m/>
    <m/>
    <s v="EXP Läkemedel"/>
    <x v="1"/>
    <s v=""/>
    <m/>
    <m/>
  </r>
  <r>
    <x v="11"/>
    <x v="15"/>
    <s v="Rättighetsnod"/>
    <x v="39"/>
    <x v="154"/>
    <s v="Läkemedel_Nurse view"/>
    <s v="Läkemedel_Nurse view_Dispense occasion"/>
    <x v="230"/>
    <m/>
    <m/>
    <m/>
    <s v="EXP Läkemedel"/>
    <x v="1"/>
    <s v=""/>
    <m/>
    <m/>
  </r>
  <r>
    <x v="9"/>
    <x v="15"/>
    <s v="Rättighetsnod"/>
    <x v="39"/>
    <x v="154"/>
    <s v="Läkemedel_Nurse view"/>
    <s v="Läkemedel_Nurse view_Dispense occasion"/>
    <x v="230"/>
    <m/>
    <m/>
    <m/>
    <s v="EXP Läkemedel"/>
    <x v="1"/>
    <s v=""/>
    <m/>
    <m/>
  </r>
  <r>
    <x v="3"/>
    <x v="15"/>
    <s v="Rättighetsnod"/>
    <x v="39"/>
    <x v="154"/>
    <s v="Läkemedel_Nurse view"/>
    <s v="Läkemedel_Nurse view_Dispense occasion"/>
    <x v="230"/>
    <m/>
    <m/>
    <m/>
    <s v="EXP Läkemedel"/>
    <x v="1"/>
    <s v=""/>
    <m/>
    <m/>
  </r>
  <r>
    <x v="21"/>
    <x v="15"/>
    <s v="Rättighetsnod"/>
    <x v="39"/>
    <x v="154"/>
    <s v="Läkemedel_Nurse view"/>
    <s v="Läkemedel_Nurse view_Dispense occasion"/>
    <x v="230"/>
    <m/>
    <m/>
    <m/>
    <s v="EXP Läkemedel"/>
    <x v="1"/>
    <s v=""/>
    <m/>
    <m/>
  </r>
  <r>
    <x v="8"/>
    <x v="15"/>
    <s v="Rättighetsnod"/>
    <x v="39"/>
    <x v="154"/>
    <s v="Läkemedel_Nurse view"/>
    <s v="Läkemedel_Nurse view_Dispense occasion"/>
    <x v="230"/>
    <m/>
    <m/>
    <m/>
    <s v="EXP Läkemedel"/>
    <x v="1"/>
    <s v=""/>
    <m/>
    <m/>
  </r>
  <r>
    <x v="5"/>
    <x v="15"/>
    <s v="Rättighetsnod"/>
    <x v="39"/>
    <x v="154"/>
    <s v="Läkemedel_Nurse view"/>
    <s v="Läkemedel_Nurse view_Dispense occasion"/>
    <x v="230"/>
    <m/>
    <m/>
    <m/>
    <s v="EXP Läkemedel"/>
    <x v="1"/>
    <s v=""/>
    <m/>
    <m/>
  </r>
  <r>
    <x v="0"/>
    <x v="10"/>
    <s v="Rättighetsnod"/>
    <x v="26"/>
    <x v="8"/>
    <s v="Fraseditor_PhraseEditor"/>
    <s v="Fraseditor_PhraseEditor_Save"/>
    <x v="231"/>
    <m/>
    <m/>
    <m/>
    <s v="EXP Vårddokumentation"/>
    <x v="1"/>
    <s v=""/>
    <m/>
    <m/>
  </r>
  <r>
    <x v="14"/>
    <x v="10"/>
    <s v="Rättighetsnod"/>
    <x v="26"/>
    <x v="8"/>
    <s v="Fraseditor_PhraseEditor"/>
    <s v="Fraseditor_PhraseEditor_Save"/>
    <x v="231"/>
    <m/>
    <m/>
    <m/>
    <s v="EXP Vårddokumentation"/>
    <x v="1"/>
    <s v=""/>
    <m/>
    <m/>
  </r>
  <r>
    <x v="13"/>
    <x v="10"/>
    <s v="Rättighetsnod"/>
    <x v="26"/>
    <x v="8"/>
    <s v="Fraseditor_PhraseEditor"/>
    <s v="Fraseditor_PhraseEditor_Save"/>
    <x v="231"/>
    <m/>
    <m/>
    <m/>
    <s v="EXP Vårddokumentation"/>
    <x v="1"/>
    <s v=""/>
    <m/>
    <m/>
  </r>
  <r>
    <x v="20"/>
    <x v="10"/>
    <s v="Rättighetsnod"/>
    <x v="26"/>
    <x v="8"/>
    <s v="Fraseditor_PhraseEditor"/>
    <s v="Fraseditor_PhraseEditor_Save"/>
    <x v="231"/>
    <m/>
    <m/>
    <m/>
    <s v="EXP Vårddokumentation"/>
    <x v="1"/>
    <s v=""/>
    <m/>
    <m/>
  </r>
  <r>
    <x v="18"/>
    <x v="10"/>
    <s v="Rättighetsnod"/>
    <x v="26"/>
    <x v="8"/>
    <s v="Fraseditor_PhraseEditor"/>
    <s v="Fraseditor_PhraseEditor_Save"/>
    <x v="231"/>
    <m/>
    <m/>
    <m/>
    <s v="EXP Vårddokumentation"/>
    <x v="1"/>
    <s v=""/>
    <m/>
    <m/>
  </r>
  <r>
    <x v="17"/>
    <x v="10"/>
    <s v="Rättighetsnod"/>
    <x v="26"/>
    <x v="8"/>
    <s v="Fraseditor_PhraseEditor"/>
    <s v="Fraseditor_PhraseEditor_Save"/>
    <x v="231"/>
    <m/>
    <m/>
    <m/>
    <s v="EXP Vårddokumentation"/>
    <x v="1"/>
    <s v=""/>
    <m/>
    <m/>
  </r>
  <r>
    <x v="12"/>
    <x v="10"/>
    <s v="Rättighetsnod"/>
    <x v="26"/>
    <x v="8"/>
    <s v="Fraseditor_PhraseEditor"/>
    <s v="Fraseditor_PhraseEditor_Save"/>
    <x v="231"/>
    <m/>
    <m/>
    <m/>
    <s v="EXP Vårddokumentation"/>
    <x v="1"/>
    <s v=""/>
    <m/>
    <m/>
  </r>
  <r>
    <x v="6"/>
    <x v="10"/>
    <s v="Rättighetsnod"/>
    <x v="26"/>
    <x v="8"/>
    <s v="Fraseditor_PhraseEditor"/>
    <s v="Fraseditor_PhraseEditor_Save"/>
    <x v="231"/>
    <m/>
    <m/>
    <m/>
    <s v="EXP Vårddokumentation"/>
    <x v="1"/>
    <s v=""/>
    <m/>
    <m/>
  </r>
  <r>
    <x v="10"/>
    <x v="10"/>
    <s v="Rättighetsnod"/>
    <x v="26"/>
    <x v="8"/>
    <s v="Fraseditor_PhraseEditor"/>
    <s v="Fraseditor_PhraseEditor_Save"/>
    <x v="231"/>
    <m/>
    <m/>
    <m/>
    <s v="EXP Vårddokumentation"/>
    <x v="1"/>
    <s v=""/>
    <m/>
    <m/>
  </r>
  <r>
    <x v="7"/>
    <x v="10"/>
    <s v="Rättighetsnod"/>
    <x v="26"/>
    <x v="8"/>
    <s v="Fraseditor_PhraseEditor"/>
    <s v="Fraseditor_PhraseEditor_Save"/>
    <x v="231"/>
    <m/>
    <m/>
    <m/>
    <s v="EXP Vårddokumentation"/>
    <x v="1"/>
    <s v=""/>
    <m/>
    <m/>
  </r>
  <r>
    <x v="4"/>
    <x v="10"/>
    <s v="Rättighetsnod"/>
    <x v="26"/>
    <x v="8"/>
    <s v="Fraseditor_PhraseEditor"/>
    <s v="Fraseditor_PhraseEditor_Save"/>
    <x v="231"/>
    <m/>
    <m/>
    <m/>
    <s v="EXP Vårddokumentation"/>
    <x v="1"/>
    <s v=""/>
    <m/>
    <m/>
  </r>
  <r>
    <x v="2"/>
    <x v="10"/>
    <s v="Rättighetsnod"/>
    <x v="26"/>
    <x v="8"/>
    <s v="Fraseditor_PhraseEditor"/>
    <s v="Fraseditor_PhraseEditor_Save"/>
    <x v="231"/>
    <m/>
    <m/>
    <m/>
    <s v="EXP Vårddokumentation"/>
    <x v="1"/>
    <s v=""/>
    <m/>
    <m/>
  </r>
  <r>
    <x v="1"/>
    <x v="10"/>
    <s v="Rättighetsnod"/>
    <x v="26"/>
    <x v="8"/>
    <s v="Fraseditor_PhraseEditor"/>
    <s v="Fraseditor_PhraseEditor_Save"/>
    <x v="231"/>
    <m/>
    <m/>
    <m/>
    <s v="EXP Vårddokumentation"/>
    <x v="1"/>
    <s v=""/>
    <m/>
    <m/>
  </r>
  <r>
    <x v="11"/>
    <x v="10"/>
    <s v="Rättighetsnod"/>
    <x v="26"/>
    <x v="8"/>
    <s v="Fraseditor_PhraseEditor"/>
    <s v="Fraseditor_PhraseEditor_Save"/>
    <x v="231"/>
    <m/>
    <m/>
    <m/>
    <s v="EXP Vårddokumentation"/>
    <x v="1"/>
    <s v=""/>
    <m/>
    <m/>
  </r>
  <r>
    <x v="9"/>
    <x v="10"/>
    <s v="Rättighetsnod"/>
    <x v="26"/>
    <x v="8"/>
    <s v="Fraseditor_PhraseEditor"/>
    <s v="Fraseditor_PhraseEditor_Save"/>
    <x v="231"/>
    <m/>
    <m/>
    <m/>
    <s v="EXP Vårddokumentation"/>
    <x v="1"/>
    <s v=""/>
    <m/>
    <m/>
  </r>
  <r>
    <x v="3"/>
    <x v="10"/>
    <s v="Rättighetsnod"/>
    <x v="26"/>
    <x v="8"/>
    <s v="Fraseditor_PhraseEditor"/>
    <s v="Fraseditor_PhraseEditor_Save"/>
    <x v="231"/>
    <m/>
    <m/>
    <m/>
    <s v="EXP Vårddokumentation"/>
    <x v="1"/>
    <s v=""/>
    <m/>
    <m/>
  </r>
  <r>
    <x v="21"/>
    <x v="10"/>
    <s v="Rättighetsnod"/>
    <x v="26"/>
    <x v="8"/>
    <s v="Fraseditor_PhraseEditor"/>
    <s v="Fraseditor_PhraseEditor_Save"/>
    <x v="231"/>
    <m/>
    <m/>
    <m/>
    <s v="EXP Vårddokumentation"/>
    <x v="1"/>
    <s v=""/>
    <m/>
    <m/>
  </r>
  <r>
    <x v="8"/>
    <x v="10"/>
    <s v="Rättighetsnod"/>
    <x v="26"/>
    <x v="8"/>
    <s v="Fraseditor_PhraseEditor"/>
    <s v="Fraseditor_PhraseEditor_Save"/>
    <x v="231"/>
    <m/>
    <m/>
    <m/>
    <s v="EXP Vårddokumentation"/>
    <x v="1"/>
    <s v=""/>
    <m/>
    <m/>
  </r>
  <r>
    <x v="5"/>
    <x v="10"/>
    <s v="Rättighetsnod"/>
    <x v="26"/>
    <x v="8"/>
    <s v="Fraseditor_PhraseEditor"/>
    <s v="Fraseditor_PhraseEditor_Save"/>
    <x v="231"/>
    <m/>
    <m/>
    <m/>
    <s v="EXP Vårddokumentation"/>
    <x v="1"/>
    <s v=""/>
    <m/>
    <m/>
  </r>
  <r>
    <x v="0"/>
    <x v="23"/>
    <s v="Rättighetsnod"/>
    <x v="103"/>
    <x v="121"/>
    <s v="Vårdadministration_Webscheduler administration"/>
    <s v="Vårdadministration_Webscheduler administration_Change"/>
    <x v="232"/>
    <m/>
    <m/>
    <m/>
    <s v="EXP Remisser, Resursplanering och Vårdadministration"/>
    <x v="1"/>
    <s v=""/>
    <m/>
    <m/>
  </r>
  <r>
    <x v="14"/>
    <x v="23"/>
    <s v="Rättighetsnod"/>
    <x v="103"/>
    <x v="121"/>
    <s v="Vårdadministration_Webscheduler administration"/>
    <s v="Vårdadministration_Webscheduler administration_Change"/>
    <x v="232"/>
    <m/>
    <m/>
    <m/>
    <s v="EXP Remisser, Resursplanering och Vårdadministration"/>
    <x v="1"/>
    <s v=""/>
    <m/>
    <m/>
  </r>
  <r>
    <x v="13"/>
    <x v="23"/>
    <s v="Rättighetsnod"/>
    <x v="103"/>
    <x v="121"/>
    <s v="Vårdadministration_Webscheduler administration"/>
    <s v="Vårdadministration_Webscheduler administration_Change"/>
    <x v="232"/>
    <m/>
    <m/>
    <m/>
    <s v="EXP Remisser, Resursplanering och Vårdadministration"/>
    <x v="1"/>
    <s v=""/>
    <m/>
    <m/>
  </r>
  <r>
    <x v="20"/>
    <x v="23"/>
    <s v="Rättighetsnod"/>
    <x v="103"/>
    <x v="121"/>
    <s v="Vårdadministration_Webscheduler administration"/>
    <s v="Vårdadministration_Webscheduler administration_Change"/>
    <x v="232"/>
    <m/>
    <m/>
    <m/>
    <s v="EXP Remisser, Resursplanering och Vårdadministration"/>
    <x v="1"/>
    <s v=""/>
    <m/>
    <m/>
  </r>
  <r>
    <x v="18"/>
    <x v="23"/>
    <s v="Rättighetsnod"/>
    <x v="103"/>
    <x v="121"/>
    <s v="Vårdadministration_Webscheduler administration"/>
    <s v="Vårdadministration_Webscheduler administration_Change"/>
    <x v="232"/>
    <m/>
    <m/>
    <m/>
    <s v="EXP Remisser, Resursplanering och Vårdadministration"/>
    <x v="1"/>
    <s v=""/>
    <m/>
    <m/>
  </r>
  <r>
    <x v="17"/>
    <x v="23"/>
    <s v="Rättighetsnod"/>
    <x v="103"/>
    <x v="121"/>
    <s v="Vårdadministration_Webscheduler administration"/>
    <s v="Vårdadministration_Webscheduler administration_Change"/>
    <x v="232"/>
    <m/>
    <m/>
    <m/>
    <s v="EXP Remisser, Resursplanering och Vårdadministration"/>
    <x v="1"/>
    <s v=""/>
    <m/>
    <m/>
  </r>
  <r>
    <x v="12"/>
    <x v="23"/>
    <s v="Rättighetsnod"/>
    <x v="103"/>
    <x v="121"/>
    <s v="Vårdadministration_Webscheduler administration"/>
    <s v="Vårdadministration_Webscheduler administration_Change"/>
    <x v="232"/>
    <m/>
    <m/>
    <m/>
    <s v="EXP Remisser, Resursplanering och Vårdadministration"/>
    <x v="1"/>
    <s v=""/>
    <m/>
    <m/>
  </r>
  <r>
    <x v="6"/>
    <x v="23"/>
    <s v="Rättighetsnod"/>
    <x v="103"/>
    <x v="121"/>
    <s v="Vårdadministration_Webscheduler administration"/>
    <s v="Vårdadministration_Webscheduler administration_Change"/>
    <x v="232"/>
    <m/>
    <m/>
    <m/>
    <s v="EXP Remisser, Resursplanering och Vårdadministration"/>
    <x v="1"/>
    <s v=""/>
    <m/>
    <m/>
  </r>
  <r>
    <x v="10"/>
    <x v="23"/>
    <s v="Rättighetsnod"/>
    <x v="103"/>
    <x v="121"/>
    <s v="Vårdadministration_Webscheduler administration"/>
    <s v="Vårdadministration_Webscheduler administration_Change"/>
    <x v="232"/>
    <m/>
    <m/>
    <m/>
    <s v="EXP Remisser, Resursplanering och Vårdadministration"/>
    <x v="1"/>
    <s v=""/>
    <m/>
    <m/>
  </r>
  <r>
    <x v="7"/>
    <x v="23"/>
    <s v="Rättighetsnod"/>
    <x v="103"/>
    <x v="121"/>
    <s v="Vårdadministration_Webscheduler administration"/>
    <s v="Vårdadministration_Webscheduler administration_Change"/>
    <x v="232"/>
    <m/>
    <m/>
    <m/>
    <s v="EXP Remisser, Resursplanering och Vårdadministration"/>
    <x v="1"/>
    <s v=""/>
    <m/>
    <m/>
  </r>
  <r>
    <x v="4"/>
    <x v="23"/>
    <s v="Rättighetsnod"/>
    <x v="103"/>
    <x v="121"/>
    <s v="Vårdadministration_Webscheduler administration"/>
    <s v="Vårdadministration_Webscheduler administration_Change"/>
    <x v="232"/>
    <m/>
    <m/>
    <m/>
    <s v="EXP Remisser, Resursplanering och Vårdadministration"/>
    <x v="1"/>
    <s v=""/>
    <m/>
    <m/>
  </r>
  <r>
    <x v="2"/>
    <x v="23"/>
    <s v="Rättighetsnod"/>
    <x v="103"/>
    <x v="121"/>
    <s v="Vårdadministration_Webscheduler administration"/>
    <s v="Vårdadministration_Webscheduler administration_Change"/>
    <x v="232"/>
    <m/>
    <m/>
    <m/>
    <s v="EXP Remisser, Resursplanering och Vårdadministration"/>
    <x v="1"/>
    <s v=""/>
    <m/>
    <m/>
  </r>
  <r>
    <x v="1"/>
    <x v="23"/>
    <s v="Rättighetsnod"/>
    <x v="103"/>
    <x v="121"/>
    <s v="Vårdadministration_Webscheduler administration"/>
    <s v="Vårdadministration_Webscheduler administration_Change"/>
    <x v="232"/>
    <m/>
    <m/>
    <m/>
    <s v="EXP Remisser, Resursplanering och Vårdadministration"/>
    <x v="1"/>
    <s v=""/>
    <m/>
    <m/>
  </r>
  <r>
    <x v="11"/>
    <x v="23"/>
    <s v="Rättighetsnod"/>
    <x v="103"/>
    <x v="121"/>
    <s v="Vårdadministration_Webscheduler administration"/>
    <s v="Vårdadministration_Webscheduler administration_Change"/>
    <x v="232"/>
    <m/>
    <m/>
    <m/>
    <s v="EXP Remisser, Resursplanering och Vårdadministration"/>
    <x v="1"/>
    <s v=""/>
    <m/>
    <m/>
  </r>
  <r>
    <x v="9"/>
    <x v="23"/>
    <s v="Rättighetsnod"/>
    <x v="103"/>
    <x v="121"/>
    <s v="Vårdadministration_Webscheduler administration"/>
    <s v="Vårdadministration_Webscheduler administration_Change"/>
    <x v="232"/>
    <m/>
    <m/>
    <m/>
    <s v="EXP Remisser, Resursplanering och Vårdadministration"/>
    <x v="1"/>
    <s v=""/>
    <m/>
    <m/>
  </r>
  <r>
    <x v="3"/>
    <x v="23"/>
    <s v="Rättighetsnod"/>
    <x v="103"/>
    <x v="121"/>
    <s v="Vårdadministration_Webscheduler administration"/>
    <s v="Vårdadministration_Webscheduler administration_Change"/>
    <x v="232"/>
    <m/>
    <m/>
    <m/>
    <s v="EXP Remisser, Resursplanering och Vårdadministration"/>
    <x v="1"/>
    <s v=""/>
    <m/>
    <m/>
  </r>
  <r>
    <x v="21"/>
    <x v="23"/>
    <s v="Rättighetsnod"/>
    <x v="103"/>
    <x v="121"/>
    <s v="Vårdadministration_Webscheduler administration"/>
    <s v="Vårdadministration_Webscheduler administration_Change"/>
    <x v="232"/>
    <m/>
    <m/>
    <m/>
    <s v="EXP Remisser, Resursplanering och Vårdadministration"/>
    <x v="1"/>
    <s v=""/>
    <m/>
    <m/>
  </r>
  <r>
    <x v="8"/>
    <x v="23"/>
    <s v="Rättighetsnod"/>
    <x v="103"/>
    <x v="121"/>
    <s v="Vårdadministration_Webscheduler administration"/>
    <s v="Vårdadministration_Webscheduler administration_Change"/>
    <x v="232"/>
    <m/>
    <m/>
    <m/>
    <s v="EXP Remisser, Resursplanering och Vårdadministration"/>
    <x v="1"/>
    <s v=""/>
    <m/>
    <m/>
  </r>
  <r>
    <x v="5"/>
    <x v="23"/>
    <s v="Rättighetsnod"/>
    <x v="103"/>
    <x v="121"/>
    <s v="Vårdadministration_Webscheduler administration"/>
    <s v="Vårdadministration_Webscheduler administration_Change"/>
    <x v="232"/>
    <m/>
    <m/>
    <m/>
    <s v="EXP Remisser, Resursplanering och Vårdadministration"/>
    <x v="1"/>
    <s v=""/>
    <m/>
    <m/>
  </r>
  <r>
    <x v="0"/>
    <x v="23"/>
    <s v="Rättighetsnod"/>
    <x v="103"/>
    <x v="3"/>
    <s v="Vårdadministration_Webscheduler administration"/>
    <s v="Vårdadministration_Webscheduler administration_Open"/>
    <x v="233"/>
    <m/>
    <m/>
    <m/>
    <s v="EXP Remisser, Resursplanering och Vårdadministration"/>
    <x v="1"/>
    <s v=""/>
    <m/>
    <m/>
  </r>
  <r>
    <x v="14"/>
    <x v="23"/>
    <s v="Rättighetsnod"/>
    <x v="103"/>
    <x v="3"/>
    <s v="Vårdadministration_Webscheduler administration"/>
    <s v="Vårdadministration_Webscheduler administration_Open"/>
    <x v="233"/>
    <m/>
    <m/>
    <m/>
    <s v="EXP Remisser, Resursplanering och Vårdadministration"/>
    <x v="1"/>
    <s v=""/>
    <m/>
    <m/>
  </r>
  <r>
    <x v="13"/>
    <x v="23"/>
    <s v="Rättighetsnod"/>
    <x v="103"/>
    <x v="3"/>
    <s v="Vårdadministration_Webscheduler administration"/>
    <s v="Vårdadministration_Webscheduler administration_Open"/>
    <x v="233"/>
    <m/>
    <m/>
    <m/>
    <s v="EXP Remisser, Resursplanering och Vårdadministration"/>
    <x v="1"/>
    <s v=""/>
    <m/>
    <m/>
  </r>
  <r>
    <x v="20"/>
    <x v="23"/>
    <s v="Rättighetsnod"/>
    <x v="103"/>
    <x v="3"/>
    <s v="Vårdadministration_Webscheduler administration"/>
    <s v="Vårdadministration_Webscheduler administration_Open"/>
    <x v="233"/>
    <m/>
    <m/>
    <m/>
    <s v="EXP Remisser, Resursplanering och Vårdadministration"/>
    <x v="1"/>
    <s v=""/>
    <m/>
    <m/>
  </r>
  <r>
    <x v="18"/>
    <x v="23"/>
    <s v="Rättighetsnod"/>
    <x v="103"/>
    <x v="3"/>
    <s v="Vårdadministration_Webscheduler administration"/>
    <s v="Vårdadministration_Webscheduler administration_Open"/>
    <x v="233"/>
    <m/>
    <m/>
    <m/>
    <s v="EXP Remisser, Resursplanering och Vårdadministration"/>
    <x v="1"/>
    <s v=""/>
    <m/>
    <m/>
  </r>
  <r>
    <x v="17"/>
    <x v="23"/>
    <s v="Rättighetsnod"/>
    <x v="103"/>
    <x v="3"/>
    <s v="Vårdadministration_Webscheduler administration"/>
    <s v="Vårdadministration_Webscheduler administration_Open"/>
    <x v="233"/>
    <m/>
    <m/>
    <m/>
    <s v="EXP Remisser, Resursplanering och Vårdadministration"/>
    <x v="1"/>
    <s v=""/>
    <m/>
    <m/>
  </r>
  <r>
    <x v="12"/>
    <x v="23"/>
    <s v="Rättighetsnod"/>
    <x v="103"/>
    <x v="3"/>
    <s v="Vårdadministration_Webscheduler administration"/>
    <s v="Vårdadministration_Webscheduler administration_Open"/>
    <x v="233"/>
    <m/>
    <m/>
    <m/>
    <s v="EXP Remisser, Resursplanering och Vårdadministration"/>
    <x v="1"/>
    <s v=""/>
    <m/>
    <m/>
  </r>
  <r>
    <x v="6"/>
    <x v="23"/>
    <s v="Rättighetsnod"/>
    <x v="103"/>
    <x v="3"/>
    <s v="Vårdadministration_Webscheduler administration"/>
    <s v="Vårdadministration_Webscheduler administration_Open"/>
    <x v="233"/>
    <m/>
    <m/>
    <m/>
    <s v="EXP Remisser, Resursplanering och Vårdadministration"/>
    <x v="1"/>
    <s v=""/>
    <m/>
    <m/>
  </r>
  <r>
    <x v="10"/>
    <x v="23"/>
    <s v="Rättighetsnod"/>
    <x v="103"/>
    <x v="3"/>
    <s v="Vårdadministration_Webscheduler administration"/>
    <s v="Vårdadministration_Webscheduler administration_Open"/>
    <x v="233"/>
    <m/>
    <m/>
    <m/>
    <s v="EXP Remisser, Resursplanering och Vårdadministration"/>
    <x v="1"/>
    <s v=""/>
    <m/>
    <m/>
  </r>
  <r>
    <x v="7"/>
    <x v="23"/>
    <s v="Rättighetsnod"/>
    <x v="103"/>
    <x v="3"/>
    <s v="Vårdadministration_Webscheduler administration"/>
    <s v="Vårdadministration_Webscheduler administration_Open"/>
    <x v="233"/>
    <m/>
    <m/>
    <m/>
    <s v="EXP Remisser, Resursplanering och Vårdadministration"/>
    <x v="1"/>
    <s v=""/>
    <m/>
    <m/>
  </r>
  <r>
    <x v="4"/>
    <x v="23"/>
    <s v="Rättighetsnod"/>
    <x v="103"/>
    <x v="3"/>
    <s v="Vårdadministration_Webscheduler administration"/>
    <s v="Vårdadministration_Webscheduler administration_Open"/>
    <x v="233"/>
    <m/>
    <m/>
    <m/>
    <s v="EXP Remisser, Resursplanering och Vårdadministration"/>
    <x v="1"/>
    <s v=""/>
    <m/>
    <m/>
  </r>
  <r>
    <x v="2"/>
    <x v="23"/>
    <s v="Rättighetsnod"/>
    <x v="103"/>
    <x v="3"/>
    <s v="Vårdadministration_Webscheduler administration"/>
    <s v="Vårdadministration_Webscheduler administration_Open"/>
    <x v="233"/>
    <m/>
    <m/>
    <m/>
    <s v="EXP Remisser, Resursplanering och Vårdadministration"/>
    <x v="1"/>
    <s v=""/>
    <m/>
    <m/>
  </r>
  <r>
    <x v="1"/>
    <x v="23"/>
    <s v="Rättighetsnod"/>
    <x v="103"/>
    <x v="3"/>
    <s v="Vårdadministration_Webscheduler administration"/>
    <s v="Vårdadministration_Webscheduler administration_Open"/>
    <x v="233"/>
    <m/>
    <m/>
    <m/>
    <s v="EXP Remisser, Resursplanering och Vårdadministration"/>
    <x v="1"/>
    <s v=""/>
    <m/>
    <m/>
  </r>
  <r>
    <x v="11"/>
    <x v="23"/>
    <s v="Rättighetsnod"/>
    <x v="103"/>
    <x v="3"/>
    <s v="Vårdadministration_Webscheduler administration"/>
    <s v="Vårdadministration_Webscheduler administration_Open"/>
    <x v="233"/>
    <m/>
    <m/>
    <m/>
    <s v="EXP Remisser, Resursplanering och Vårdadministration"/>
    <x v="1"/>
    <s v=""/>
    <m/>
    <m/>
  </r>
  <r>
    <x v="9"/>
    <x v="23"/>
    <s v="Rättighetsnod"/>
    <x v="103"/>
    <x v="3"/>
    <s v="Vårdadministration_Webscheduler administration"/>
    <s v="Vårdadministration_Webscheduler administration_Open"/>
    <x v="233"/>
    <m/>
    <m/>
    <m/>
    <s v="EXP Remisser, Resursplanering och Vårdadministration"/>
    <x v="1"/>
    <s v=""/>
    <m/>
    <m/>
  </r>
  <r>
    <x v="3"/>
    <x v="23"/>
    <s v="Rättighetsnod"/>
    <x v="103"/>
    <x v="3"/>
    <s v="Vårdadministration_Webscheduler administration"/>
    <s v="Vårdadministration_Webscheduler administration_Open"/>
    <x v="233"/>
    <m/>
    <m/>
    <m/>
    <s v="EXP Remisser, Resursplanering och Vårdadministration"/>
    <x v="1"/>
    <s v=""/>
    <m/>
    <m/>
  </r>
  <r>
    <x v="21"/>
    <x v="23"/>
    <s v="Rättighetsnod"/>
    <x v="103"/>
    <x v="3"/>
    <s v="Vårdadministration_Webscheduler administration"/>
    <s v="Vårdadministration_Webscheduler administration_Open"/>
    <x v="233"/>
    <m/>
    <m/>
    <m/>
    <s v="EXP Remisser, Resursplanering och Vårdadministration"/>
    <x v="1"/>
    <s v=""/>
    <m/>
    <m/>
  </r>
  <r>
    <x v="8"/>
    <x v="23"/>
    <s v="Rättighetsnod"/>
    <x v="103"/>
    <x v="3"/>
    <s v="Vårdadministration_Webscheduler administration"/>
    <s v="Vårdadministration_Webscheduler administration_Open"/>
    <x v="233"/>
    <m/>
    <m/>
    <m/>
    <s v="EXP Remisser, Resursplanering och Vårdadministration"/>
    <x v="1"/>
    <s v=""/>
    <m/>
    <m/>
  </r>
  <r>
    <x v="5"/>
    <x v="23"/>
    <s v="Rättighetsnod"/>
    <x v="103"/>
    <x v="3"/>
    <s v="Vårdadministration_Webscheduler administration"/>
    <s v="Vårdadministration_Webscheduler administration_Open"/>
    <x v="233"/>
    <m/>
    <m/>
    <m/>
    <s v="EXP Remisser, Resursplanering och Vårdadministration"/>
    <x v="1"/>
    <s v=""/>
    <m/>
    <m/>
  </r>
  <r>
    <x v="0"/>
    <x v="20"/>
    <s v="Rättighetsnod"/>
    <x v="57"/>
    <x v="155"/>
    <s v="Resursplanering_Scheme"/>
    <s v="Resursplanering_Scheme_EditResourceAssignment"/>
    <x v="234"/>
    <m/>
    <m/>
    <m/>
    <s v="EXP Remisser, Resursplanering och Vårdadministration"/>
    <x v="1"/>
    <s v=""/>
    <m/>
    <m/>
  </r>
  <r>
    <x v="14"/>
    <x v="20"/>
    <s v="Rättighetsnod"/>
    <x v="57"/>
    <x v="155"/>
    <s v="Resursplanering_Scheme"/>
    <s v="Resursplanering_Scheme_EditResourceAssignment"/>
    <x v="234"/>
    <m/>
    <m/>
    <m/>
    <s v="EXP Remisser, Resursplanering och Vårdadministration"/>
    <x v="1"/>
    <s v=""/>
    <m/>
    <m/>
  </r>
  <r>
    <x v="13"/>
    <x v="20"/>
    <s v="Rättighetsnod"/>
    <x v="57"/>
    <x v="155"/>
    <s v="Resursplanering_Scheme"/>
    <s v="Resursplanering_Scheme_EditResourceAssignment"/>
    <x v="234"/>
    <m/>
    <m/>
    <m/>
    <s v="EXP Remisser, Resursplanering och Vårdadministration"/>
    <x v="1"/>
    <s v=""/>
    <m/>
    <m/>
  </r>
  <r>
    <x v="20"/>
    <x v="20"/>
    <s v="Rättighetsnod"/>
    <x v="57"/>
    <x v="155"/>
    <s v="Resursplanering_Scheme"/>
    <s v="Resursplanering_Scheme_EditResourceAssignment"/>
    <x v="234"/>
    <m/>
    <m/>
    <m/>
    <s v="EXP Remisser, Resursplanering och Vårdadministration"/>
    <x v="1"/>
    <s v=""/>
    <m/>
    <m/>
  </r>
  <r>
    <x v="18"/>
    <x v="20"/>
    <s v="Rättighetsnod"/>
    <x v="57"/>
    <x v="155"/>
    <s v="Resursplanering_Scheme"/>
    <s v="Resursplanering_Scheme_EditResourceAssignment"/>
    <x v="234"/>
    <m/>
    <m/>
    <m/>
    <s v="EXP Remisser, Resursplanering och Vårdadministration"/>
    <x v="1"/>
    <s v=""/>
    <m/>
    <m/>
  </r>
  <r>
    <x v="17"/>
    <x v="20"/>
    <s v="Rättighetsnod"/>
    <x v="57"/>
    <x v="155"/>
    <s v="Resursplanering_Scheme"/>
    <s v="Resursplanering_Scheme_EditResourceAssignment"/>
    <x v="234"/>
    <m/>
    <m/>
    <m/>
    <s v="EXP Remisser, Resursplanering och Vårdadministration"/>
    <x v="1"/>
    <s v=""/>
    <m/>
    <m/>
  </r>
  <r>
    <x v="12"/>
    <x v="20"/>
    <s v="Rättighetsnod"/>
    <x v="57"/>
    <x v="155"/>
    <s v="Resursplanering_Scheme"/>
    <s v="Resursplanering_Scheme_EditResourceAssignment"/>
    <x v="234"/>
    <m/>
    <m/>
    <m/>
    <s v="EXP Remisser, Resursplanering och Vårdadministration"/>
    <x v="1"/>
    <s v=""/>
    <m/>
    <m/>
  </r>
  <r>
    <x v="6"/>
    <x v="20"/>
    <s v="Rättighetsnod"/>
    <x v="57"/>
    <x v="155"/>
    <s v="Resursplanering_Scheme"/>
    <s v="Resursplanering_Scheme_EditResourceAssignment"/>
    <x v="234"/>
    <m/>
    <m/>
    <m/>
    <s v="EXP Remisser, Resursplanering och Vårdadministration"/>
    <x v="1"/>
    <s v=""/>
    <m/>
    <m/>
  </r>
  <r>
    <x v="10"/>
    <x v="20"/>
    <s v="Rättighetsnod"/>
    <x v="57"/>
    <x v="155"/>
    <s v="Resursplanering_Scheme"/>
    <s v="Resursplanering_Scheme_EditResourceAssignment"/>
    <x v="234"/>
    <m/>
    <m/>
    <m/>
    <s v="EXP Remisser, Resursplanering och Vårdadministration"/>
    <x v="1"/>
    <s v=""/>
    <m/>
    <m/>
  </r>
  <r>
    <x v="7"/>
    <x v="20"/>
    <s v="Rättighetsnod"/>
    <x v="57"/>
    <x v="155"/>
    <s v="Resursplanering_Scheme"/>
    <s v="Resursplanering_Scheme_EditResourceAssignment"/>
    <x v="234"/>
    <m/>
    <m/>
    <m/>
    <s v="EXP Remisser, Resursplanering och Vårdadministration"/>
    <x v="1"/>
    <s v=""/>
    <m/>
    <m/>
  </r>
  <r>
    <x v="4"/>
    <x v="20"/>
    <s v="Rättighetsnod"/>
    <x v="57"/>
    <x v="155"/>
    <s v="Resursplanering_Scheme"/>
    <s v="Resursplanering_Scheme_EditResourceAssignment"/>
    <x v="234"/>
    <m/>
    <m/>
    <m/>
    <s v="EXP Remisser, Resursplanering och Vårdadministration"/>
    <x v="1"/>
    <s v=""/>
    <m/>
    <m/>
  </r>
  <r>
    <x v="2"/>
    <x v="20"/>
    <s v="Rättighetsnod"/>
    <x v="57"/>
    <x v="155"/>
    <s v="Resursplanering_Scheme"/>
    <s v="Resursplanering_Scheme_EditResourceAssignment"/>
    <x v="234"/>
    <m/>
    <m/>
    <m/>
    <s v="EXP Remisser, Resursplanering och Vårdadministration"/>
    <x v="1"/>
    <s v=""/>
    <m/>
    <m/>
  </r>
  <r>
    <x v="1"/>
    <x v="20"/>
    <s v="Rättighetsnod"/>
    <x v="57"/>
    <x v="155"/>
    <s v="Resursplanering_Scheme"/>
    <s v="Resursplanering_Scheme_EditResourceAssignment"/>
    <x v="234"/>
    <m/>
    <m/>
    <m/>
    <s v="EXP Remisser, Resursplanering och Vårdadministration"/>
    <x v="1"/>
    <s v=""/>
    <m/>
    <m/>
  </r>
  <r>
    <x v="11"/>
    <x v="20"/>
    <s v="Rättighetsnod"/>
    <x v="57"/>
    <x v="155"/>
    <s v="Resursplanering_Scheme"/>
    <s v="Resursplanering_Scheme_EditResourceAssignment"/>
    <x v="234"/>
    <m/>
    <m/>
    <m/>
    <s v="EXP Remisser, Resursplanering och Vårdadministration"/>
    <x v="1"/>
    <s v=""/>
    <m/>
    <m/>
  </r>
  <r>
    <x v="9"/>
    <x v="20"/>
    <s v="Rättighetsnod"/>
    <x v="57"/>
    <x v="155"/>
    <s v="Resursplanering_Scheme"/>
    <s v="Resursplanering_Scheme_EditResourceAssignment"/>
    <x v="234"/>
    <m/>
    <m/>
    <m/>
    <s v="EXP Remisser, Resursplanering och Vårdadministration"/>
    <x v="1"/>
    <s v=""/>
    <m/>
    <m/>
  </r>
  <r>
    <x v="3"/>
    <x v="20"/>
    <s v="Rättighetsnod"/>
    <x v="57"/>
    <x v="155"/>
    <s v="Resursplanering_Scheme"/>
    <s v="Resursplanering_Scheme_EditResourceAssignment"/>
    <x v="234"/>
    <m/>
    <m/>
    <m/>
    <s v="EXP Remisser, Resursplanering och Vårdadministration"/>
    <x v="1"/>
    <s v=""/>
    <m/>
    <m/>
  </r>
  <r>
    <x v="21"/>
    <x v="20"/>
    <s v="Rättighetsnod"/>
    <x v="57"/>
    <x v="155"/>
    <s v="Resursplanering_Scheme"/>
    <s v="Resursplanering_Scheme_EditResourceAssignment"/>
    <x v="234"/>
    <m/>
    <m/>
    <m/>
    <s v="EXP Remisser, Resursplanering och Vårdadministration"/>
    <x v="1"/>
    <s v=""/>
    <m/>
    <m/>
  </r>
  <r>
    <x v="8"/>
    <x v="20"/>
    <s v="Rättighetsnod"/>
    <x v="57"/>
    <x v="155"/>
    <s v="Resursplanering_Scheme"/>
    <s v="Resursplanering_Scheme_EditResourceAssignment"/>
    <x v="234"/>
    <m/>
    <m/>
    <m/>
    <s v="EXP Remisser, Resursplanering och Vårdadministration"/>
    <x v="1"/>
    <s v=""/>
    <m/>
    <m/>
  </r>
  <r>
    <x v="5"/>
    <x v="20"/>
    <s v="Rättighetsnod"/>
    <x v="57"/>
    <x v="155"/>
    <s v="Resursplanering_Scheme"/>
    <s v="Resursplanering_Scheme_EditResourceAssignment"/>
    <x v="234"/>
    <m/>
    <m/>
    <m/>
    <s v="EXP Remisser, Resursplanering och Vårdadministration"/>
    <x v="1"/>
    <s v=""/>
    <m/>
    <m/>
  </r>
  <r>
    <x v="14"/>
    <x v="18"/>
    <s v="Funktionskloss"/>
    <x v="50"/>
    <x v="3"/>
    <s v="Operation (TM2) _AnaestheticPlan"/>
    <s v="Operation (TM2) _AnaestheticPlan_Open"/>
    <x v="108"/>
    <m/>
    <m/>
    <m/>
    <s v="VAL Operation"/>
    <x v="1"/>
    <s v=""/>
    <m/>
    <m/>
  </r>
  <r>
    <x v="18"/>
    <x v="18"/>
    <s v="Funktionskloss"/>
    <x v="50"/>
    <x v="3"/>
    <s v="Operation (TM2) _AnaestheticPlan"/>
    <s v="Operation (TM2) _AnaestheticPlan_Open"/>
    <x v="108"/>
    <m/>
    <m/>
    <m/>
    <s v="VAL Operation"/>
    <x v="1"/>
    <s v=""/>
    <m/>
    <m/>
  </r>
  <r>
    <x v="17"/>
    <x v="18"/>
    <s v="Funktionskloss"/>
    <x v="50"/>
    <x v="3"/>
    <s v="Operation (TM2) _AnaestheticPlan"/>
    <s v="Operation (TM2) _AnaestheticPlan_Open"/>
    <x v="108"/>
    <m/>
    <m/>
    <m/>
    <s v="VAL Operation"/>
    <x v="1"/>
    <s v=""/>
    <m/>
    <m/>
  </r>
  <r>
    <x v="21"/>
    <x v="18"/>
    <s v="Funktionskloss"/>
    <x v="50"/>
    <x v="3"/>
    <s v="Operation (TM2) _AnaestheticPlan"/>
    <s v="Operation (TM2) _AnaestheticPlan_Open"/>
    <x v="108"/>
    <m/>
    <m/>
    <m/>
    <s v="VAL Operation"/>
    <x v="1"/>
    <s v=""/>
    <m/>
    <m/>
  </r>
  <r>
    <x v="14"/>
    <x v="18"/>
    <s v="Funktionskloss"/>
    <x v="50"/>
    <x v="8"/>
    <s v="Operation (TM2) _AnaestheticPlan"/>
    <s v="Operation (TM2) _AnaestheticPlan_Save"/>
    <x v="249"/>
    <m/>
    <m/>
    <m/>
    <s v="VAL Operation"/>
    <x v="1"/>
    <s v=""/>
    <m/>
    <m/>
  </r>
  <r>
    <x v="18"/>
    <x v="18"/>
    <s v="Funktionskloss"/>
    <x v="50"/>
    <x v="8"/>
    <s v="Operation (TM2) _AnaestheticPlan"/>
    <s v="Operation (TM2) _AnaestheticPlan_Save"/>
    <x v="249"/>
    <m/>
    <m/>
    <m/>
    <s v="VAL Operation"/>
    <x v="1"/>
    <s v=""/>
    <m/>
    <m/>
  </r>
  <r>
    <x v="17"/>
    <x v="18"/>
    <s v="Funktionskloss"/>
    <x v="50"/>
    <x v="8"/>
    <s v="Operation (TM2) _AnaestheticPlan"/>
    <s v="Operation (TM2) _AnaestheticPlan_Save"/>
    <x v="249"/>
    <m/>
    <m/>
    <m/>
    <s v="VAL Operation"/>
    <x v="1"/>
    <s v=""/>
    <m/>
    <m/>
  </r>
  <r>
    <x v="21"/>
    <x v="18"/>
    <s v="Funktionskloss"/>
    <x v="50"/>
    <x v="8"/>
    <s v="Operation (TM2) _AnaestheticPlan"/>
    <s v="Operation (TM2) _AnaestheticPlan_Save"/>
    <x v="249"/>
    <m/>
    <m/>
    <m/>
    <s v="VAL Operation"/>
    <x v="1"/>
    <s v=""/>
    <m/>
    <m/>
  </r>
  <r>
    <x v="14"/>
    <x v="18"/>
    <s v="Funktionskloss"/>
    <x v="50"/>
    <x v="6"/>
    <s v="Operation (TM2) _AnaestheticPlan"/>
    <s v="Operation (TM2) _AnaestheticPlan_Sign"/>
    <x v="248"/>
    <m/>
    <m/>
    <m/>
    <s v="VAL Operation"/>
    <x v="1"/>
    <s v=""/>
    <m/>
    <m/>
  </r>
  <r>
    <x v="18"/>
    <x v="18"/>
    <s v="Funktionskloss"/>
    <x v="50"/>
    <x v="6"/>
    <s v="Operation (TM2) _AnaestheticPlan"/>
    <s v="Operation (TM2) _AnaestheticPlan_Sign"/>
    <x v="248"/>
    <m/>
    <m/>
    <m/>
    <s v="VAL Operation"/>
    <x v="1"/>
    <s v=""/>
    <m/>
    <m/>
  </r>
  <r>
    <x v="17"/>
    <x v="18"/>
    <s v="Funktionskloss"/>
    <x v="50"/>
    <x v="6"/>
    <s v="Operation (TM2) _AnaestheticPlan"/>
    <s v="Operation (TM2) _AnaestheticPlan_Sign"/>
    <x v="248"/>
    <m/>
    <m/>
    <m/>
    <s v="VAL Operation"/>
    <x v="1"/>
    <s v=""/>
    <m/>
    <m/>
  </r>
  <r>
    <x v="21"/>
    <x v="18"/>
    <s v="Funktionskloss"/>
    <x v="50"/>
    <x v="6"/>
    <s v="Operation (TM2) _AnaestheticPlan"/>
    <s v="Operation (TM2) _AnaestheticPlan_Sign"/>
    <x v="248"/>
    <m/>
    <m/>
    <m/>
    <s v="VAL Operation"/>
    <x v="1"/>
    <s v=""/>
    <m/>
    <m/>
  </r>
  <r>
    <x v="0"/>
    <x v="18"/>
    <s v="Funktionskloss"/>
    <x v="105"/>
    <x v="8"/>
    <s v="Operation (TM2) _AnaestheticRecord"/>
    <s v="Operation (TM2) _AnaestheticRecord_Save"/>
    <x v="241"/>
    <m/>
    <m/>
    <m/>
    <s v="VAL Operation"/>
    <x v="1"/>
    <s v=""/>
    <m/>
    <m/>
  </r>
  <r>
    <x v="14"/>
    <x v="18"/>
    <s v="Funktionskloss"/>
    <x v="105"/>
    <x v="8"/>
    <s v="Operation (TM2) _AnaestheticRecord"/>
    <s v="Operation (TM2) _AnaestheticRecord_Save"/>
    <x v="241"/>
    <m/>
    <m/>
    <m/>
    <s v="VAL Operation"/>
    <x v="1"/>
    <s v=""/>
    <m/>
    <m/>
  </r>
  <r>
    <x v="13"/>
    <x v="18"/>
    <s v="Funktionskloss"/>
    <x v="105"/>
    <x v="8"/>
    <s v="Operation (TM2) _AnaestheticRecord"/>
    <s v="Operation (TM2) _AnaestheticRecord_Save"/>
    <x v="241"/>
    <m/>
    <m/>
    <m/>
    <s v="VAL Operation"/>
    <x v="1"/>
    <s v=""/>
    <m/>
    <m/>
  </r>
  <r>
    <x v="20"/>
    <x v="18"/>
    <s v="Funktionskloss"/>
    <x v="105"/>
    <x v="8"/>
    <s v="Operation (TM2) _AnaestheticRecord"/>
    <s v="Operation (TM2) _AnaestheticRecord_Save"/>
    <x v="241"/>
    <m/>
    <m/>
    <m/>
    <s v="VAL Operation"/>
    <x v="1"/>
    <s v=""/>
    <m/>
    <m/>
  </r>
  <r>
    <x v="18"/>
    <x v="18"/>
    <s v="Funktionskloss"/>
    <x v="105"/>
    <x v="8"/>
    <s v="Operation (TM2) _AnaestheticRecord"/>
    <s v="Operation (TM2) _AnaestheticRecord_Save"/>
    <x v="241"/>
    <m/>
    <m/>
    <m/>
    <s v="VAL Operation"/>
    <x v="1"/>
    <s v=""/>
    <m/>
    <m/>
  </r>
  <r>
    <x v="17"/>
    <x v="18"/>
    <s v="Funktionskloss"/>
    <x v="105"/>
    <x v="8"/>
    <s v="Operation (TM2) _AnaestheticRecord"/>
    <s v="Operation (TM2) _AnaestheticRecord_Save"/>
    <x v="241"/>
    <m/>
    <m/>
    <m/>
    <s v="VAL Operation"/>
    <x v="1"/>
    <s v=""/>
    <m/>
    <m/>
  </r>
  <r>
    <x v="12"/>
    <x v="18"/>
    <s v="Funktionskloss"/>
    <x v="105"/>
    <x v="8"/>
    <s v="Operation (TM2) _AnaestheticRecord"/>
    <s v="Operation (TM2) _AnaestheticRecord_Save"/>
    <x v="241"/>
    <m/>
    <m/>
    <m/>
    <s v="VAL Operation"/>
    <x v="1"/>
    <s v=""/>
    <m/>
    <m/>
  </r>
  <r>
    <x v="6"/>
    <x v="18"/>
    <s v="Funktionskloss"/>
    <x v="105"/>
    <x v="8"/>
    <s v="Operation (TM2) _AnaestheticRecord"/>
    <s v="Operation (TM2) _AnaestheticRecord_Save"/>
    <x v="241"/>
    <m/>
    <m/>
    <m/>
    <s v="VAL Operation"/>
    <x v="1"/>
    <s v=""/>
    <m/>
    <m/>
  </r>
  <r>
    <x v="10"/>
    <x v="18"/>
    <s v="Funktionskloss"/>
    <x v="105"/>
    <x v="8"/>
    <s v="Operation (TM2) _AnaestheticRecord"/>
    <s v="Operation (TM2) _AnaestheticRecord_Save"/>
    <x v="241"/>
    <m/>
    <m/>
    <m/>
    <s v="VAL Operation"/>
    <x v="1"/>
    <s v=""/>
    <m/>
    <m/>
  </r>
  <r>
    <x v="7"/>
    <x v="18"/>
    <s v="Funktionskloss"/>
    <x v="105"/>
    <x v="8"/>
    <s v="Operation (TM2) _AnaestheticRecord"/>
    <s v="Operation (TM2) _AnaestheticRecord_Save"/>
    <x v="241"/>
    <m/>
    <m/>
    <m/>
    <s v="VAL Operation"/>
    <x v="1"/>
    <s v=""/>
    <m/>
    <m/>
  </r>
  <r>
    <x v="4"/>
    <x v="18"/>
    <s v="Funktionskloss"/>
    <x v="105"/>
    <x v="8"/>
    <s v="Operation (TM2) _AnaestheticRecord"/>
    <s v="Operation (TM2) _AnaestheticRecord_Save"/>
    <x v="241"/>
    <m/>
    <m/>
    <m/>
    <s v="VAL Operation"/>
    <x v="1"/>
    <s v=""/>
    <m/>
    <m/>
  </r>
  <r>
    <x v="2"/>
    <x v="18"/>
    <s v="Funktionskloss"/>
    <x v="105"/>
    <x v="8"/>
    <s v="Operation (TM2) _AnaestheticRecord"/>
    <s v="Operation (TM2) _AnaestheticRecord_Save"/>
    <x v="241"/>
    <m/>
    <m/>
    <m/>
    <s v="VAL Operation"/>
    <x v="1"/>
    <s v=""/>
    <m/>
    <m/>
  </r>
  <r>
    <x v="1"/>
    <x v="18"/>
    <s v="Funktionskloss"/>
    <x v="105"/>
    <x v="8"/>
    <s v="Operation (TM2) _AnaestheticRecord"/>
    <s v="Operation (TM2) _AnaestheticRecord_Save"/>
    <x v="241"/>
    <m/>
    <m/>
    <m/>
    <s v="VAL Operation"/>
    <x v="1"/>
    <s v=""/>
    <m/>
    <m/>
  </r>
  <r>
    <x v="11"/>
    <x v="18"/>
    <s v="Funktionskloss"/>
    <x v="105"/>
    <x v="8"/>
    <s v="Operation (TM2) _AnaestheticRecord"/>
    <s v="Operation (TM2) _AnaestheticRecord_Save"/>
    <x v="241"/>
    <m/>
    <m/>
    <m/>
    <s v="VAL Operation"/>
    <x v="1"/>
    <s v=""/>
    <m/>
    <m/>
  </r>
  <r>
    <x v="9"/>
    <x v="18"/>
    <s v="Funktionskloss"/>
    <x v="105"/>
    <x v="8"/>
    <s v="Operation (TM2) _AnaestheticRecord"/>
    <s v="Operation (TM2) _AnaestheticRecord_Save"/>
    <x v="241"/>
    <m/>
    <m/>
    <m/>
    <s v="VAL Operation"/>
    <x v="1"/>
    <s v=""/>
    <m/>
    <m/>
  </r>
  <r>
    <x v="3"/>
    <x v="18"/>
    <s v="Funktionskloss"/>
    <x v="105"/>
    <x v="8"/>
    <s v="Operation (TM2) _AnaestheticRecord"/>
    <s v="Operation (TM2) _AnaestheticRecord_Save"/>
    <x v="241"/>
    <m/>
    <m/>
    <m/>
    <s v="VAL Operation"/>
    <x v="1"/>
    <s v=""/>
    <m/>
    <m/>
  </r>
  <r>
    <x v="21"/>
    <x v="18"/>
    <s v="Funktionskloss"/>
    <x v="105"/>
    <x v="8"/>
    <s v="Operation (TM2) _AnaestheticRecord"/>
    <s v="Operation (TM2) _AnaestheticRecord_Save"/>
    <x v="241"/>
    <m/>
    <m/>
    <m/>
    <s v="VAL Operation"/>
    <x v="1"/>
    <s v=""/>
    <m/>
    <m/>
  </r>
  <r>
    <x v="8"/>
    <x v="18"/>
    <s v="Funktionskloss"/>
    <x v="105"/>
    <x v="8"/>
    <s v="Operation (TM2) _AnaestheticRecord"/>
    <s v="Operation (TM2) _AnaestheticRecord_Save"/>
    <x v="241"/>
    <m/>
    <m/>
    <m/>
    <s v="VAL Operation"/>
    <x v="1"/>
    <s v=""/>
    <m/>
    <m/>
  </r>
  <r>
    <x v="5"/>
    <x v="18"/>
    <s v="Funktionskloss"/>
    <x v="105"/>
    <x v="8"/>
    <s v="Operation (TM2) _AnaestheticRecord"/>
    <s v="Operation (TM2) _AnaestheticRecord_Save"/>
    <x v="241"/>
    <m/>
    <m/>
    <m/>
    <s v="VAL Operation"/>
    <x v="1"/>
    <s v=""/>
    <m/>
    <m/>
  </r>
  <r>
    <x v="0"/>
    <x v="18"/>
    <s v="Funktionskloss"/>
    <x v="105"/>
    <x v="6"/>
    <s v="Operation (TM2) _AnaestheticRecord"/>
    <s v="Operation (TM2) _AnaestheticRecord_Sign"/>
    <x v="242"/>
    <m/>
    <m/>
    <m/>
    <s v="VAL Operation"/>
    <x v="1"/>
    <s v=""/>
    <m/>
    <m/>
  </r>
  <r>
    <x v="14"/>
    <x v="18"/>
    <s v="Funktionskloss"/>
    <x v="105"/>
    <x v="6"/>
    <s v="Operation (TM2) _AnaestheticRecord"/>
    <s v="Operation (TM2) _AnaestheticRecord_Sign"/>
    <x v="242"/>
    <m/>
    <m/>
    <m/>
    <s v="VAL Operation"/>
    <x v="1"/>
    <s v=""/>
    <m/>
    <m/>
  </r>
  <r>
    <x v="13"/>
    <x v="18"/>
    <s v="Funktionskloss"/>
    <x v="105"/>
    <x v="6"/>
    <s v="Operation (TM2) _AnaestheticRecord"/>
    <s v="Operation (TM2) _AnaestheticRecord_Sign"/>
    <x v="242"/>
    <m/>
    <m/>
    <m/>
    <s v="VAL Operation"/>
    <x v="1"/>
    <s v=""/>
    <m/>
    <m/>
  </r>
  <r>
    <x v="20"/>
    <x v="18"/>
    <s v="Funktionskloss"/>
    <x v="105"/>
    <x v="6"/>
    <s v="Operation (TM2) _AnaestheticRecord"/>
    <s v="Operation (TM2) _AnaestheticRecord_Sign"/>
    <x v="242"/>
    <m/>
    <m/>
    <m/>
    <s v="VAL Operation"/>
    <x v="1"/>
    <s v=""/>
    <m/>
    <m/>
  </r>
  <r>
    <x v="18"/>
    <x v="18"/>
    <s v="Funktionskloss"/>
    <x v="105"/>
    <x v="6"/>
    <s v="Operation (TM2) _AnaestheticRecord"/>
    <s v="Operation (TM2) _AnaestheticRecord_Sign"/>
    <x v="242"/>
    <m/>
    <m/>
    <m/>
    <s v="VAL Operation"/>
    <x v="1"/>
    <s v=""/>
    <m/>
    <m/>
  </r>
  <r>
    <x v="17"/>
    <x v="18"/>
    <s v="Funktionskloss"/>
    <x v="105"/>
    <x v="6"/>
    <s v="Operation (TM2) _AnaestheticRecord"/>
    <s v="Operation (TM2) _AnaestheticRecord_Sign"/>
    <x v="242"/>
    <m/>
    <m/>
    <m/>
    <s v="VAL Operation"/>
    <x v="1"/>
    <s v=""/>
    <m/>
    <m/>
  </r>
  <r>
    <x v="12"/>
    <x v="18"/>
    <s v="Funktionskloss"/>
    <x v="105"/>
    <x v="6"/>
    <s v="Operation (TM2) _AnaestheticRecord"/>
    <s v="Operation (TM2) _AnaestheticRecord_Sign"/>
    <x v="242"/>
    <m/>
    <m/>
    <m/>
    <s v="VAL Operation"/>
    <x v="1"/>
    <s v=""/>
    <m/>
    <m/>
  </r>
  <r>
    <x v="6"/>
    <x v="18"/>
    <s v="Funktionskloss"/>
    <x v="105"/>
    <x v="6"/>
    <s v="Operation (TM2) _AnaestheticRecord"/>
    <s v="Operation (TM2) _AnaestheticRecord_Sign"/>
    <x v="242"/>
    <m/>
    <m/>
    <m/>
    <s v="VAL Operation"/>
    <x v="1"/>
    <s v=""/>
    <m/>
    <m/>
  </r>
  <r>
    <x v="10"/>
    <x v="18"/>
    <s v="Funktionskloss"/>
    <x v="105"/>
    <x v="6"/>
    <s v="Operation (TM2) _AnaestheticRecord"/>
    <s v="Operation (TM2) _AnaestheticRecord_Sign"/>
    <x v="242"/>
    <m/>
    <m/>
    <m/>
    <s v="VAL Operation"/>
    <x v="1"/>
    <s v=""/>
    <m/>
    <m/>
  </r>
  <r>
    <x v="7"/>
    <x v="18"/>
    <s v="Funktionskloss"/>
    <x v="105"/>
    <x v="6"/>
    <s v="Operation (TM2) _AnaestheticRecord"/>
    <s v="Operation (TM2) _AnaestheticRecord_Sign"/>
    <x v="242"/>
    <m/>
    <m/>
    <m/>
    <s v="VAL Operation"/>
    <x v="1"/>
    <s v=""/>
    <m/>
    <m/>
  </r>
  <r>
    <x v="4"/>
    <x v="18"/>
    <s v="Funktionskloss"/>
    <x v="105"/>
    <x v="6"/>
    <s v="Operation (TM2) _AnaestheticRecord"/>
    <s v="Operation (TM2) _AnaestheticRecord_Sign"/>
    <x v="242"/>
    <m/>
    <m/>
    <m/>
    <s v="VAL Operation"/>
    <x v="1"/>
    <s v=""/>
    <m/>
    <m/>
  </r>
  <r>
    <x v="2"/>
    <x v="18"/>
    <s v="Funktionskloss"/>
    <x v="105"/>
    <x v="6"/>
    <s v="Operation (TM2) _AnaestheticRecord"/>
    <s v="Operation (TM2) _AnaestheticRecord_Sign"/>
    <x v="242"/>
    <m/>
    <m/>
    <m/>
    <s v="VAL Operation"/>
    <x v="1"/>
    <s v=""/>
    <m/>
    <m/>
  </r>
  <r>
    <x v="1"/>
    <x v="18"/>
    <s v="Funktionskloss"/>
    <x v="105"/>
    <x v="6"/>
    <s v="Operation (TM2) _AnaestheticRecord"/>
    <s v="Operation (TM2) _AnaestheticRecord_Sign"/>
    <x v="242"/>
    <m/>
    <m/>
    <m/>
    <s v="VAL Operation"/>
    <x v="1"/>
    <s v=""/>
    <m/>
    <m/>
  </r>
  <r>
    <x v="11"/>
    <x v="18"/>
    <s v="Funktionskloss"/>
    <x v="105"/>
    <x v="6"/>
    <s v="Operation (TM2) _AnaestheticRecord"/>
    <s v="Operation (TM2) _AnaestheticRecord_Sign"/>
    <x v="242"/>
    <m/>
    <m/>
    <m/>
    <s v="VAL Operation"/>
    <x v="1"/>
    <s v=""/>
    <m/>
    <m/>
  </r>
  <r>
    <x v="9"/>
    <x v="18"/>
    <s v="Funktionskloss"/>
    <x v="105"/>
    <x v="6"/>
    <s v="Operation (TM2) _AnaestheticRecord"/>
    <s v="Operation (TM2) _AnaestheticRecord_Sign"/>
    <x v="242"/>
    <m/>
    <m/>
    <m/>
    <s v="VAL Operation"/>
    <x v="1"/>
    <s v=""/>
    <m/>
    <m/>
  </r>
  <r>
    <x v="3"/>
    <x v="18"/>
    <s v="Funktionskloss"/>
    <x v="105"/>
    <x v="6"/>
    <s v="Operation (TM2) _AnaestheticRecord"/>
    <s v="Operation (TM2) _AnaestheticRecord_Sign"/>
    <x v="242"/>
    <m/>
    <m/>
    <m/>
    <s v="VAL Operation"/>
    <x v="1"/>
    <s v=""/>
    <m/>
    <m/>
  </r>
  <r>
    <x v="21"/>
    <x v="18"/>
    <s v="Funktionskloss"/>
    <x v="105"/>
    <x v="6"/>
    <s v="Operation (TM2) _AnaestheticRecord"/>
    <s v="Operation (TM2) _AnaestheticRecord_Sign"/>
    <x v="242"/>
    <m/>
    <m/>
    <m/>
    <s v="VAL Operation"/>
    <x v="1"/>
    <s v=""/>
    <m/>
    <m/>
  </r>
  <r>
    <x v="8"/>
    <x v="18"/>
    <s v="Funktionskloss"/>
    <x v="105"/>
    <x v="6"/>
    <s v="Operation (TM2) _AnaestheticRecord"/>
    <s v="Operation (TM2) _AnaestheticRecord_Sign"/>
    <x v="242"/>
    <m/>
    <m/>
    <m/>
    <s v="VAL Operation"/>
    <x v="1"/>
    <s v=""/>
    <m/>
    <m/>
  </r>
  <r>
    <x v="5"/>
    <x v="18"/>
    <s v="Funktionskloss"/>
    <x v="105"/>
    <x v="6"/>
    <s v="Operation (TM2) _AnaestheticRecord"/>
    <s v="Operation (TM2) _AnaestheticRecord_Sign"/>
    <x v="242"/>
    <m/>
    <m/>
    <m/>
    <s v="VAL Operation"/>
    <x v="1"/>
    <s v=""/>
    <m/>
    <m/>
  </r>
  <r>
    <x v="14"/>
    <x v="18"/>
    <s v="Funktionskloss"/>
    <x v="84"/>
    <x v="3"/>
    <s v="Operation (TM2) _ProcedurePlan"/>
    <s v="Operation (TM2) _ProcedurePlan_Open"/>
    <x v="192"/>
    <m/>
    <m/>
    <m/>
    <s v="VAL Operation"/>
    <x v="1"/>
    <s v=""/>
    <m/>
    <m/>
  </r>
  <r>
    <x v="18"/>
    <x v="18"/>
    <s v="Funktionskloss"/>
    <x v="84"/>
    <x v="3"/>
    <s v="Operation (TM2) _ProcedurePlan"/>
    <s v="Operation (TM2) _ProcedurePlan_Open"/>
    <x v="192"/>
    <m/>
    <m/>
    <m/>
    <s v="VAL Operation"/>
    <x v="1"/>
    <s v=""/>
    <m/>
    <m/>
  </r>
  <r>
    <x v="17"/>
    <x v="18"/>
    <s v="Funktionskloss"/>
    <x v="84"/>
    <x v="3"/>
    <s v="Operation (TM2) _ProcedurePlan"/>
    <s v="Operation (TM2) _ProcedurePlan_Open"/>
    <x v="192"/>
    <m/>
    <m/>
    <m/>
    <s v="VAL Operation"/>
    <x v="1"/>
    <s v=""/>
    <m/>
    <m/>
  </r>
  <r>
    <x v="21"/>
    <x v="18"/>
    <s v="Funktionskloss"/>
    <x v="84"/>
    <x v="3"/>
    <s v="Operation (TM2) _ProcedurePlan"/>
    <s v="Operation (TM2) _ProcedurePlan_Open"/>
    <x v="192"/>
    <m/>
    <m/>
    <m/>
    <s v="VAL Operation"/>
    <x v="1"/>
    <s v=""/>
    <m/>
    <m/>
  </r>
  <r>
    <x v="14"/>
    <x v="18"/>
    <s v="Funktionskloss"/>
    <x v="84"/>
    <x v="131"/>
    <s v="Operation (TM2) _ProcedurePlan"/>
    <s v="Operation (TM2) _ProcedurePlan_Print"/>
    <x v="252"/>
    <m/>
    <m/>
    <m/>
    <s v="VAL Operation"/>
    <x v="1"/>
    <s v=""/>
    <m/>
    <m/>
  </r>
  <r>
    <x v="18"/>
    <x v="18"/>
    <s v="Funktionskloss"/>
    <x v="84"/>
    <x v="131"/>
    <s v="Operation (TM2) _ProcedurePlan"/>
    <s v="Operation (TM2) _ProcedurePlan_Print"/>
    <x v="252"/>
    <m/>
    <m/>
    <m/>
    <s v="VAL Operation"/>
    <x v="1"/>
    <s v=""/>
    <m/>
    <m/>
  </r>
  <r>
    <x v="17"/>
    <x v="18"/>
    <s v="Funktionskloss"/>
    <x v="84"/>
    <x v="131"/>
    <s v="Operation (TM2) _ProcedurePlan"/>
    <s v="Operation (TM2) _ProcedurePlan_Print"/>
    <x v="252"/>
    <m/>
    <m/>
    <m/>
    <s v="VAL Operation"/>
    <x v="1"/>
    <s v=""/>
    <m/>
    <m/>
  </r>
  <r>
    <x v="21"/>
    <x v="18"/>
    <s v="Funktionskloss"/>
    <x v="84"/>
    <x v="131"/>
    <s v="Operation (TM2) _ProcedurePlan"/>
    <s v="Operation (TM2) _ProcedurePlan_Print"/>
    <x v="252"/>
    <m/>
    <m/>
    <m/>
    <s v="VAL Operation"/>
    <x v="1"/>
    <s v=""/>
    <m/>
    <m/>
  </r>
  <r>
    <x v="14"/>
    <x v="18"/>
    <s v="Funktionskloss"/>
    <x v="84"/>
    <x v="8"/>
    <s v="Operation (TM2) _ProcedurePlan"/>
    <s v="Operation (TM2) _ProcedurePlan_Save"/>
    <x v="251"/>
    <m/>
    <m/>
    <m/>
    <s v="VAL Operation"/>
    <x v="1"/>
    <s v=""/>
    <m/>
    <m/>
  </r>
  <r>
    <x v="18"/>
    <x v="18"/>
    <s v="Funktionskloss"/>
    <x v="84"/>
    <x v="8"/>
    <s v="Operation (TM2) _ProcedurePlan"/>
    <s v="Operation (TM2) _ProcedurePlan_Save"/>
    <x v="251"/>
    <m/>
    <m/>
    <m/>
    <s v="VAL Operation"/>
    <x v="1"/>
    <s v=""/>
    <m/>
    <m/>
  </r>
  <r>
    <x v="17"/>
    <x v="18"/>
    <s v="Funktionskloss"/>
    <x v="84"/>
    <x v="8"/>
    <s v="Operation (TM2) _ProcedurePlan"/>
    <s v="Operation (TM2) _ProcedurePlan_Save"/>
    <x v="251"/>
    <m/>
    <m/>
    <m/>
    <s v="VAL Operation"/>
    <x v="1"/>
    <s v=""/>
    <m/>
    <m/>
  </r>
  <r>
    <x v="21"/>
    <x v="18"/>
    <s v="Funktionskloss"/>
    <x v="84"/>
    <x v="8"/>
    <s v="Operation (TM2) _ProcedurePlan"/>
    <s v="Operation (TM2) _ProcedurePlan_Save"/>
    <x v="251"/>
    <m/>
    <m/>
    <m/>
    <s v="VAL Operation"/>
    <x v="1"/>
    <s v=""/>
    <m/>
    <m/>
  </r>
  <r>
    <x v="14"/>
    <x v="18"/>
    <s v="Funktionskloss"/>
    <x v="84"/>
    <x v="6"/>
    <s v="Operation (TM2) _ProcedurePlan"/>
    <s v="Operation (TM2) _ProcedurePlan_Sign"/>
    <x v="250"/>
    <m/>
    <m/>
    <m/>
    <s v="VAL Operation"/>
    <x v="1"/>
    <s v=""/>
    <m/>
    <m/>
  </r>
  <r>
    <x v="18"/>
    <x v="18"/>
    <s v="Funktionskloss"/>
    <x v="84"/>
    <x v="6"/>
    <s v="Operation (TM2) _ProcedurePlan"/>
    <s v="Operation (TM2) _ProcedurePlan_Sign"/>
    <x v="250"/>
    <m/>
    <m/>
    <m/>
    <s v="VAL Operation"/>
    <x v="1"/>
    <s v=""/>
    <m/>
    <m/>
  </r>
  <r>
    <x v="17"/>
    <x v="18"/>
    <s v="Funktionskloss"/>
    <x v="84"/>
    <x v="6"/>
    <s v="Operation (TM2) _ProcedurePlan"/>
    <s v="Operation (TM2) _ProcedurePlan_Sign"/>
    <x v="250"/>
    <m/>
    <m/>
    <m/>
    <s v="VAL Operation"/>
    <x v="1"/>
    <s v=""/>
    <m/>
    <m/>
  </r>
  <r>
    <x v="21"/>
    <x v="18"/>
    <s v="Funktionskloss"/>
    <x v="84"/>
    <x v="6"/>
    <s v="Operation (TM2) _ProcedurePlan"/>
    <s v="Operation (TM2) _ProcedurePlan_Sign"/>
    <x v="250"/>
    <m/>
    <m/>
    <m/>
    <s v="VAL Operation"/>
    <x v="1"/>
    <s v=""/>
    <m/>
    <m/>
  </r>
  <r>
    <x v="0"/>
    <x v="18"/>
    <s v="Funktionskloss"/>
    <x v="106"/>
    <x v="8"/>
    <s v="Operation (TM2) _RecoveryRegistration"/>
    <s v="Operation (TM2) _RecoveryRegistration_Save"/>
    <x v="243"/>
    <m/>
    <m/>
    <m/>
    <s v="VAL Operation"/>
    <x v="1"/>
    <s v=""/>
    <m/>
    <m/>
  </r>
  <r>
    <x v="14"/>
    <x v="18"/>
    <s v="Funktionskloss"/>
    <x v="106"/>
    <x v="8"/>
    <s v="Operation (TM2) _RecoveryRegistration"/>
    <s v="Operation (TM2) _RecoveryRegistration_Save"/>
    <x v="243"/>
    <m/>
    <m/>
    <m/>
    <s v="VAL Operation"/>
    <x v="1"/>
    <s v=""/>
    <m/>
    <m/>
  </r>
  <r>
    <x v="13"/>
    <x v="18"/>
    <s v="Funktionskloss"/>
    <x v="106"/>
    <x v="8"/>
    <s v="Operation (TM2) _RecoveryRegistration"/>
    <s v="Operation (TM2) _RecoveryRegistration_Save"/>
    <x v="243"/>
    <m/>
    <m/>
    <m/>
    <s v="VAL Operation"/>
    <x v="1"/>
    <s v=""/>
    <m/>
    <m/>
  </r>
  <r>
    <x v="20"/>
    <x v="18"/>
    <s v="Funktionskloss"/>
    <x v="106"/>
    <x v="8"/>
    <s v="Operation (TM2) _RecoveryRegistration"/>
    <s v="Operation (TM2) _RecoveryRegistration_Save"/>
    <x v="243"/>
    <m/>
    <m/>
    <m/>
    <s v="VAL Operation"/>
    <x v="1"/>
    <s v=""/>
    <m/>
    <m/>
  </r>
  <r>
    <x v="18"/>
    <x v="18"/>
    <s v="Funktionskloss"/>
    <x v="106"/>
    <x v="8"/>
    <s v="Operation (TM2) _RecoveryRegistration"/>
    <s v="Operation (TM2) _RecoveryRegistration_Save"/>
    <x v="243"/>
    <m/>
    <m/>
    <m/>
    <s v="VAL Operation"/>
    <x v="1"/>
    <s v=""/>
    <m/>
    <m/>
  </r>
  <r>
    <x v="17"/>
    <x v="18"/>
    <s v="Funktionskloss"/>
    <x v="106"/>
    <x v="8"/>
    <s v="Operation (TM2) _RecoveryRegistration"/>
    <s v="Operation (TM2) _RecoveryRegistration_Save"/>
    <x v="243"/>
    <m/>
    <m/>
    <m/>
    <s v="VAL Operation"/>
    <x v="1"/>
    <s v=""/>
    <m/>
    <m/>
  </r>
  <r>
    <x v="12"/>
    <x v="18"/>
    <s v="Funktionskloss"/>
    <x v="106"/>
    <x v="8"/>
    <s v="Operation (TM2) _RecoveryRegistration"/>
    <s v="Operation (TM2) _RecoveryRegistration_Save"/>
    <x v="243"/>
    <m/>
    <m/>
    <m/>
    <s v="VAL Operation"/>
    <x v="1"/>
    <s v=""/>
    <m/>
    <m/>
  </r>
  <r>
    <x v="6"/>
    <x v="18"/>
    <s v="Funktionskloss"/>
    <x v="106"/>
    <x v="8"/>
    <s v="Operation (TM2) _RecoveryRegistration"/>
    <s v="Operation (TM2) _RecoveryRegistration_Save"/>
    <x v="243"/>
    <m/>
    <m/>
    <m/>
    <s v="VAL Operation"/>
    <x v="1"/>
    <s v=""/>
    <m/>
    <m/>
  </r>
  <r>
    <x v="10"/>
    <x v="18"/>
    <s v="Funktionskloss"/>
    <x v="106"/>
    <x v="8"/>
    <s v="Operation (TM2) _RecoveryRegistration"/>
    <s v="Operation (TM2) _RecoveryRegistration_Save"/>
    <x v="243"/>
    <m/>
    <m/>
    <m/>
    <s v="VAL Operation"/>
    <x v="1"/>
    <s v=""/>
    <m/>
    <m/>
  </r>
  <r>
    <x v="7"/>
    <x v="18"/>
    <s v="Funktionskloss"/>
    <x v="106"/>
    <x v="8"/>
    <s v="Operation (TM2) _RecoveryRegistration"/>
    <s v="Operation (TM2) _RecoveryRegistration_Save"/>
    <x v="243"/>
    <m/>
    <m/>
    <m/>
    <s v="VAL Operation"/>
    <x v="1"/>
    <s v=""/>
    <m/>
    <m/>
  </r>
  <r>
    <x v="4"/>
    <x v="18"/>
    <s v="Funktionskloss"/>
    <x v="106"/>
    <x v="8"/>
    <s v="Operation (TM2) _RecoveryRegistration"/>
    <s v="Operation (TM2) _RecoveryRegistration_Save"/>
    <x v="243"/>
    <m/>
    <m/>
    <m/>
    <s v="VAL Operation"/>
    <x v="1"/>
    <s v=""/>
    <m/>
    <m/>
  </r>
  <r>
    <x v="2"/>
    <x v="18"/>
    <s v="Funktionskloss"/>
    <x v="106"/>
    <x v="8"/>
    <s v="Operation (TM2) _RecoveryRegistration"/>
    <s v="Operation (TM2) _RecoveryRegistration_Save"/>
    <x v="243"/>
    <m/>
    <m/>
    <m/>
    <s v="VAL Operation"/>
    <x v="1"/>
    <s v=""/>
    <m/>
    <m/>
  </r>
  <r>
    <x v="1"/>
    <x v="18"/>
    <s v="Funktionskloss"/>
    <x v="106"/>
    <x v="8"/>
    <s v="Operation (TM2) _RecoveryRegistration"/>
    <s v="Operation (TM2) _RecoveryRegistration_Save"/>
    <x v="243"/>
    <m/>
    <m/>
    <m/>
    <s v="VAL Operation"/>
    <x v="1"/>
    <s v=""/>
    <m/>
    <m/>
  </r>
  <r>
    <x v="11"/>
    <x v="18"/>
    <s v="Funktionskloss"/>
    <x v="106"/>
    <x v="8"/>
    <s v="Operation (TM2) _RecoveryRegistration"/>
    <s v="Operation (TM2) _RecoveryRegistration_Save"/>
    <x v="243"/>
    <m/>
    <m/>
    <m/>
    <s v="VAL Operation"/>
    <x v="1"/>
    <s v=""/>
    <m/>
    <m/>
  </r>
  <r>
    <x v="9"/>
    <x v="18"/>
    <s v="Funktionskloss"/>
    <x v="106"/>
    <x v="8"/>
    <s v="Operation (TM2) _RecoveryRegistration"/>
    <s v="Operation (TM2) _RecoveryRegistration_Save"/>
    <x v="243"/>
    <m/>
    <m/>
    <m/>
    <s v="VAL Operation"/>
    <x v="1"/>
    <s v=""/>
    <m/>
    <m/>
  </r>
  <r>
    <x v="3"/>
    <x v="18"/>
    <s v="Funktionskloss"/>
    <x v="106"/>
    <x v="8"/>
    <s v="Operation (TM2) _RecoveryRegistration"/>
    <s v="Operation (TM2) _RecoveryRegistration_Save"/>
    <x v="243"/>
    <m/>
    <m/>
    <m/>
    <s v="VAL Operation"/>
    <x v="1"/>
    <s v=""/>
    <m/>
    <m/>
  </r>
  <r>
    <x v="21"/>
    <x v="18"/>
    <s v="Funktionskloss"/>
    <x v="106"/>
    <x v="8"/>
    <s v="Operation (TM2) _RecoveryRegistration"/>
    <s v="Operation (TM2) _RecoveryRegistration_Save"/>
    <x v="243"/>
    <m/>
    <m/>
    <m/>
    <s v="VAL Operation"/>
    <x v="1"/>
    <s v=""/>
    <m/>
    <m/>
  </r>
  <r>
    <x v="8"/>
    <x v="18"/>
    <s v="Funktionskloss"/>
    <x v="106"/>
    <x v="8"/>
    <s v="Operation (TM2) _RecoveryRegistration"/>
    <s v="Operation (TM2) _RecoveryRegistration_Save"/>
    <x v="243"/>
    <m/>
    <m/>
    <m/>
    <s v="VAL Operation"/>
    <x v="1"/>
    <s v=""/>
    <m/>
    <m/>
  </r>
  <r>
    <x v="5"/>
    <x v="18"/>
    <s v="Funktionskloss"/>
    <x v="106"/>
    <x v="8"/>
    <s v="Operation (TM2) _RecoveryRegistration"/>
    <s v="Operation (TM2) _RecoveryRegistration_Save"/>
    <x v="243"/>
    <m/>
    <m/>
    <m/>
    <s v="VAL Operation"/>
    <x v="1"/>
    <s v=""/>
    <m/>
    <m/>
  </r>
  <r>
    <x v="0"/>
    <x v="18"/>
    <s v="Funktionskloss"/>
    <x v="106"/>
    <x v="6"/>
    <s v="Operation (TM2) _RecoveryRegistration"/>
    <s v="Operation (TM2) _RecoveryRegistration_Sign"/>
    <x v="244"/>
    <m/>
    <m/>
    <m/>
    <s v="VAL Operation"/>
    <x v="1"/>
    <s v=""/>
    <m/>
    <m/>
  </r>
  <r>
    <x v="14"/>
    <x v="18"/>
    <s v="Funktionskloss"/>
    <x v="106"/>
    <x v="6"/>
    <s v="Operation (TM2) _RecoveryRegistration"/>
    <s v="Operation (TM2) _RecoveryRegistration_Sign"/>
    <x v="244"/>
    <m/>
    <m/>
    <m/>
    <s v="VAL Operation"/>
    <x v="1"/>
    <s v=""/>
    <m/>
    <m/>
  </r>
  <r>
    <x v="13"/>
    <x v="18"/>
    <s v="Funktionskloss"/>
    <x v="106"/>
    <x v="6"/>
    <s v="Operation (TM2) _RecoveryRegistration"/>
    <s v="Operation (TM2) _RecoveryRegistration_Sign"/>
    <x v="244"/>
    <m/>
    <m/>
    <m/>
    <s v="VAL Operation"/>
    <x v="1"/>
    <s v=""/>
    <m/>
    <m/>
  </r>
  <r>
    <x v="20"/>
    <x v="18"/>
    <s v="Funktionskloss"/>
    <x v="106"/>
    <x v="6"/>
    <s v="Operation (TM2) _RecoveryRegistration"/>
    <s v="Operation (TM2) _RecoveryRegistration_Sign"/>
    <x v="244"/>
    <m/>
    <m/>
    <m/>
    <s v="VAL Operation"/>
    <x v="1"/>
    <s v=""/>
    <m/>
    <m/>
  </r>
  <r>
    <x v="18"/>
    <x v="18"/>
    <s v="Funktionskloss"/>
    <x v="106"/>
    <x v="6"/>
    <s v="Operation (TM2) _RecoveryRegistration"/>
    <s v="Operation (TM2) _RecoveryRegistration_Sign"/>
    <x v="244"/>
    <m/>
    <m/>
    <m/>
    <s v="VAL Operation"/>
    <x v="1"/>
    <s v=""/>
    <m/>
    <m/>
  </r>
  <r>
    <x v="17"/>
    <x v="18"/>
    <s v="Funktionskloss"/>
    <x v="106"/>
    <x v="6"/>
    <s v="Operation (TM2) _RecoveryRegistration"/>
    <s v="Operation (TM2) _RecoveryRegistration_Sign"/>
    <x v="244"/>
    <m/>
    <m/>
    <m/>
    <s v="VAL Operation"/>
    <x v="1"/>
    <s v=""/>
    <m/>
    <m/>
  </r>
  <r>
    <x v="12"/>
    <x v="18"/>
    <s v="Funktionskloss"/>
    <x v="106"/>
    <x v="6"/>
    <s v="Operation (TM2) _RecoveryRegistration"/>
    <s v="Operation (TM2) _RecoveryRegistration_Sign"/>
    <x v="244"/>
    <m/>
    <m/>
    <m/>
    <s v="VAL Operation"/>
    <x v="1"/>
    <s v=""/>
    <m/>
    <m/>
  </r>
  <r>
    <x v="6"/>
    <x v="18"/>
    <s v="Funktionskloss"/>
    <x v="106"/>
    <x v="6"/>
    <s v="Operation (TM2) _RecoveryRegistration"/>
    <s v="Operation (TM2) _RecoveryRegistration_Sign"/>
    <x v="244"/>
    <m/>
    <m/>
    <m/>
    <s v="VAL Operation"/>
    <x v="1"/>
    <s v=""/>
    <m/>
    <m/>
  </r>
  <r>
    <x v="10"/>
    <x v="18"/>
    <s v="Funktionskloss"/>
    <x v="106"/>
    <x v="6"/>
    <s v="Operation (TM2) _RecoveryRegistration"/>
    <s v="Operation (TM2) _RecoveryRegistration_Sign"/>
    <x v="244"/>
    <m/>
    <m/>
    <m/>
    <s v="VAL Operation"/>
    <x v="1"/>
    <s v=""/>
    <m/>
    <m/>
  </r>
  <r>
    <x v="7"/>
    <x v="18"/>
    <s v="Funktionskloss"/>
    <x v="106"/>
    <x v="6"/>
    <s v="Operation (TM2) _RecoveryRegistration"/>
    <s v="Operation (TM2) _RecoveryRegistration_Sign"/>
    <x v="244"/>
    <m/>
    <m/>
    <m/>
    <s v="VAL Operation"/>
    <x v="1"/>
    <s v=""/>
    <m/>
    <m/>
  </r>
  <r>
    <x v="4"/>
    <x v="18"/>
    <s v="Funktionskloss"/>
    <x v="106"/>
    <x v="6"/>
    <s v="Operation (TM2) _RecoveryRegistration"/>
    <s v="Operation (TM2) _RecoveryRegistration_Sign"/>
    <x v="244"/>
    <m/>
    <m/>
    <m/>
    <s v="VAL Operation"/>
    <x v="1"/>
    <s v=""/>
    <m/>
    <m/>
  </r>
  <r>
    <x v="2"/>
    <x v="18"/>
    <s v="Funktionskloss"/>
    <x v="106"/>
    <x v="6"/>
    <s v="Operation (TM2) _RecoveryRegistration"/>
    <s v="Operation (TM2) _RecoveryRegistration_Sign"/>
    <x v="244"/>
    <m/>
    <m/>
    <m/>
    <s v="VAL Operation"/>
    <x v="1"/>
    <s v=""/>
    <m/>
    <m/>
  </r>
  <r>
    <x v="1"/>
    <x v="18"/>
    <s v="Funktionskloss"/>
    <x v="106"/>
    <x v="6"/>
    <s v="Operation (TM2) _RecoveryRegistration"/>
    <s v="Operation (TM2) _RecoveryRegistration_Sign"/>
    <x v="244"/>
    <m/>
    <m/>
    <m/>
    <s v="VAL Operation"/>
    <x v="1"/>
    <s v=""/>
    <m/>
    <m/>
  </r>
  <r>
    <x v="11"/>
    <x v="18"/>
    <s v="Funktionskloss"/>
    <x v="106"/>
    <x v="6"/>
    <s v="Operation (TM2) _RecoveryRegistration"/>
    <s v="Operation (TM2) _RecoveryRegistration_Sign"/>
    <x v="244"/>
    <m/>
    <m/>
    <m/>
    <s v="VAL Operation"/>
    <x v="1"/>
    <s v=""/>
    <m/>
    <m/>
  </r>
  <r>
    <x v="9"/>
    <x v="18"/>
    <s v="Funktionskloss"/>
    <x v="106"/>
    <x v="6"/>
    <s v="Operation (TM2) _RecoveryRegistration"/>
    <s v="Operation (TM2) _RecoveryRegistration_Sign"/>
    <x v="244"/>
    <m/>
    <m/>
    <m/>
    <s v="VAL Operation"/>
    <x v="1"/>
    <s v=""/>
    <m/>
    <m/>
  </r>
  <r>
    <x v="3"/>
    <x v="18"/>
    <s v="Funktionskloss"/>
    <x v="106"/>
    <x v="6"/>
    <s v="Operation (TM2) _RecoveryRegistration"/>
    <s v="Operation (TM2) _RecoveryRegistration_Sign"/>
    <x v="244"/>
    <m/>
    <m/>
    <m/>
    <s v="VAL Operation"/>
    <x v="1"/>
    <s v=""/>
    <m/>
    <m/>
  </r>
  <r>
    <x v="21"/>
    <x v="18"/>
    <s v="Funktionskloss"/>
    <x v="106"/>
    <x v="6"/>
    <s v="Operation (TM2) _RecoveryRegistration"/>
    <s v="Operation (TM2) _RecoveryRegistration_Sign"/>
    <x v="244"/>
    <m/>
    <m/>
    <m/>
    <s v="VAL Operation"/>
    <x v="1"/>
    <s v=""/>
    <m/>
    <m/>
  </r>
  <r>
    <x v="8"/>
    <x v="18"/>
    <s v="Funktionskloss"/>
    <x v="106"/>
    <x v="6"/>
    <s v="Operation (TM2) _RecoveryRegistration"/>
    <s v="Operation (TM2) _RecoveryRegistration_Sign"/>
    <x v="244"/>
    <m/>
    <m/>
    <m/>
    <s v="VAL Operation"/>
    <x v="1"/>
    <s v=""/>
    <m/>
    <m/>
  </r>
  <r>
    <x v="5"/>
    <x v="18"/>
    <s v="Funktionskloss"/>
    <x v="106"/>
    <x v="6"/>
    <s v="Operation (TM2) _RecoveryRegistration"/>
    <s v="Operation (TM2) _RecoveryRegistration_Sign"/>
    <x v="244"/>
    <m/>
    <m/>
    <m/>
    <s v="VAL Operation"/>
    <x v="1"/>
    <s v=""/>
    <m/>
    <m/>
  </r>
  <r>
    <x v="14"/>
    <x v="18"/>
    <s v="Funktionskloss"/>
    <x v="85"/>
    <x v="8"/>
    <s v="Operation (TM2) _SurgicalRecord"/>
    <s v="Operation (TM2) _SurgicalRecord_Save"/>
    <x v="253"/>
    <m/>
    <m/>
    <m/>
    <s v="VAL Operation"/>
    <x v="1"/>
    <s v=""/>
    <m/>
    <m/>
  </r>
  <r>
    <x v="18"/>
    <x v="18"/>
    <s v="Funktionskloss"/>
    <x v="85"/>
    <x v="8"/>
    <s v="Operation (TM2) _SurgicalRecord"/>
    <s v="Operation (TM2) _SurgicalRecord_Save"/>
    <x v="253"/>
    <m/>
    <m/>
    <m/>
    <s v="VAL Operation"/>
    <x v="1"/>
    <s v=""/>
    <m/>
    <m/>
  </r>
  <r>
    <x v="17"/>
    <x v="18"/>
    <s v="Funktionskloss"/>
    <x v="85"/>
    <x v="8"/>
    <s v="Operation (TM2) _SurgicalRecord"/>
    <s v="Operation (TM2) _SurgicalRecord_Save"/>
    <x v="253"/>
    <m/>
    <m/>
    <m/>
    <s v="VAL Operation"/>
    <x v="1"/>
    <s v=""/>
    <m/>
    <m/>
  </r>
  <r>
    <x v="21"/>
    <x v="18"/>
    <s v="Funktionskloss"/>
    <x v="85"/>
    <x v="8"/>
    <s v="Operation (TM2) _SurgicalRecord"/>
    <s v="Operation (TM2) _SurgicalRecord_Save"/>
    <x v="253"/>
    <m/>
    <m/>
    <m/>
    <s v="VAL Operation"/>
    <x v="1"/>
    <s v=""/>
    <m/>
    <m/>
  </r>
  <r>
    <x v="14"/>
    <x v="18"/>
    <s v="Funktionskloss"/>
    <x v="85"/>
    <x v="6"/>
    <s v="Operation (TM2) _SurgicalRecord"/>
    <s v="Operation (TM2) _SurgicalRecord_Sign"/>
    <x v="254"/>
    <m/>
    <m/>
    <m/>
    <s v="VAL Operation"/>
    <x v="1"/>
    <s v=""/>
    <m/>
    <m/>
  </r>
  <r>
    <x v="18"/>
    <x v="18"/>
    <s v="Funktionskloss"/>
    <x v="85"/>
    <x v="6"/>
    <s v="Operation (TM2) _SurgicalRecord"/>
    <s v="Operation (TM2) _SurgicalRecord_Sign"/>
    <x v="254"/>
    <m/>
    <m/>
    <m/>
    <s v="VAL Operation"/>
    <x v="1"/>
    <s v=""/>
    <m/>
    <m/>
  </r>
  <r>
    <x v="17"/>
    <x v="18"/>
    <s v="Funktionskloss"/>
    <x v="85"/>
    <x v="6"/>
    <s v="Operation (TM2) _SurgicalRecord"/>
    <s v="Operation (TM2) _SurgicalRecord_Sign"/>
    <x v="254"/>
    <m/>
    <m/>
    <m/>
    <s v="VAL Operation"/>
    <x v="1"/>
    <s v=""/>
    <m/>
    <m/>
  </r>
  <r>
    <x v="21"/>
    <x v="18"/>
    <s v="Funktionskloss"/>
    <x v="85"/>
    <x v="6"/>
    <s v="Operation (TM2) _SurgicalRecord"/>
    <s v="Operation (TM2) _SurgicalRecord_Sign"/>
    <x v="254"/>
    <m/>
    <m/>
    <m/>
    <s v="VAL Operation"/>
    <x v="1"/>
    <s v=""/>
    <m/>
    <m/>
  </r>
  <r>
    <x v="14"/>
    <x v="18"/>
    <s v="Funktionskloss"/>
    <x v="51"/>
    <x v="71"/>
    <s v="Operation (TM2) _WaypointRegistration"/>
    <s v="Operation (TM2) _WaypointRegistration_Register"/>
    <x v="109"/>
    <m/>
    <m/>
    <m/>
    <s v="VAL Operation"/>
    <x v="1"/>
    <s v=""/>
    <m/>
    <m/>
  </r>
  <r>
    <x v="18"/>
    <x v="18"/>
    <s v="Funktionskloss"/>
    <x v="51"/>
    <x v="71"/>
    <s v="Operation (TM2) _WaypointRegistration"/>
    <s v="Operation (TM2) _WaypointRegistration_Register"/>
    <x v="109"/>
    <m/>
    <m/>
    <m/>
    <s v="VAL Operation"/>
    <x v="1"/>
    <s v=""/>
    <m/>
    <m/>
  </r>
  <r>
    <x v="17"/>
    <x v="18"/>
    <s v="Funktionskloss"/>
    <x v="51"/>
    <x v="71"/>
    <s v="Operation (TM2) _WaypointRegistration"/>
    <s v="Operation (TM2) _WaypointRegistration_Register"/>
    <x v="109"/>
    <m/>
    <m/>
    <m/>
    <s v="VAL Operation"/>
    <x v="1"/>
    <s v=""/>
    <m/>
    <m/>
  </r>
  <r>
    <x v="21"/>
    <x v="18"/>
    <s v="Funktionskloss"/>
    <x v="51"/>
    <x v="71"/>
    <s v="Operation (TM2) _WaypointRegistration"/>
    <s v="Operation (TM2) _WaypointRegistration_Register"/>
    <x v="109"/>
    <m/>
    <m/>
    <m/>
    <s v="VAL Operation"/>
    <x v="1"/>
    <s v=""/>
    <m/>
    <m/>
  </r>
  <r>
    <x v="14"/>
    <x v="18"/>
    <s v="Funktionskloss"/>
    <x v="4"/>
    <x v="134"/>
    <s v="Operation (TM2) _View"/>
    <s v="Operation (TM2) _View_Open Case view"/>
    <x v="58"/>
    <m/>
    <m/>
    <m/>
    <s v="VAL Operation"/>
    <x v="1"/>
    <s v=""/>
    <m/>
    <m/>
  </r>
  <r>
    <x v="18"/>
    <x v="18"/>
    <s v="Funktionskloss"/>
    <x v="4"/>
    <x v="134"/>
    <s v="Operation (TM2) _View"/>
    <s v="Operation (TM2) _View_Open Case view"/>
    <x v="58"/>
    <m/>
    <m/>
    <m/>
    <s v="VAL Operation"/>
    <x v="1"/>
    <s v=""/>
    <m/>
    <m/>
  </r>
  <r>
    <x v="17"/>
    <x v="18"/>
    <s v="Funktionskloss"/>
    <x v="4"/>
    <x v="134"/>
    <s v="Operation (TM2) _View"/>
    <s v="Operation (TM2) _View_Open Case view"/>
    <x v="58"/>
    <m/>
    <m/>
    <m/>
    <s v="VAL Operation"/>
    <x v="1"/>
    <s v=""/>
    <m/>
    <m/>
  </r>
  <r>
    <x v="21"/>
    <x v="18"/>
    <s v="Funktionskloss"/>
    <x v="4"/>
    <x v="134"/>
    <s v="Operation (TM2) _View"/>
    <s v="Operation (TM2) _View_Open Case view"/>
    <x v="58"/>
    <m/>
    <m/>
    <m/>
    <s v="VAL Operation"/>
    <x v="1"/>
    <s v=""/>
    <m/>
    <m/>
  </r>
  <r>
    <x v="14"/>
    <x v="18"/>
    <s v="Funktionskloss"/>
    <x v="4"/>
    <x v="133"/>
    <s v="Operation (TM2) _View"/>
    <s v="Operation (TM2) _View_Open Program view"/>
    <x v="199"/>
    <m/>
    <m/>
    <m/>
    <s v="VAL Operation"/>
    <x v="1"/>
    <s v=""/>
    <m/>
    <m/>
  </r>
  <r>
    <x v="18"/>
    <x v="18"/>
    <s v="Funktionskloss"/>
    <x v="4"/>
    <x v="133"/>
    <s v="Operation (TM2) _View"/>
    <s v="Operation (TM2) _View_Open Program view"/>
    <x v="199"/>
    <m/>
    <m/>
    <m/>
    <s v="VAL Operation"/>
    <x v="1"/>
    <s v=""/>
    <m/>
    <m/>
  </r>
  <r>
    <x v="17"/>
    <x v="18"/>
    <s v="Funktionskloss"/>
    <x v="4"/>
    <x v="133"/>
    <s v="Operation (TM2) _View"/>
    <s v="Operation (TM2) _View_Open Program view"/>
    <x v="199"/>
    <m/>
    <m/>
    <m/>
    <s v="VAL Operation"/>
    <x v="1"/>
    <s v=""/>
    <m/>
    <m/>
  </r>
  <r>
    <x v="21"/>
    <x v="18"/>
    <s v="Funktionskloss"/>
    <x v="4"/>
    <x v="133"/>
    <s v="Operation (TM2) _View"/>
    <s v="Operation (TM2) _View_Open Program view"/>
    <x v="199"/>
    <m/>
    <m/>
    <m/>
    <s v="VAL Operation"/>
    <x v="1"/>
    <s v=""/>
    <m/>
    <m/>
  </r>
  <r>
    <x v="14"/>
    <x v="18"/>
    <s v="Funktionskloss"/>
    <x v="49"/>
    <x v="70"/>
    <s v="Operation (TM2) _TheatreCaseConfirmation"/>
    <s v="Operation (TM2) _TheatreCaseConfirmation_Confirm schedule"/>
    <x v="104"/>
    <m/>
    <m/>
    <m/>
    <s v="VAL Operation"/>
    <x v="1"/>
    <s v=""/>
    <m/>
    <m/>
  </r>
  <r>
    <x v="18"/>
    <x v="18"/>
    <s v="Funktionskloss"/>
    <x v="49"/>
    <x v="70"/>
    <s v="Operation (TM2) _TheatreCaseConfirmation"/>
    <s v="Operation (TM2) _TheatreCaseConfirmation_Confirm schedule"/>
    <x v="104"/>
    <m/>
    <m/>
    <m/>
    <s v="VAL Operation"/>
    <x v="1"/>
    <s v=""/>
    <m/>
    <m/>
  </r>
  <r>
    <x v="17"/>
    <x v="18"/>
    <s v="Funktionskloss"/>
    <x v="49"/>
    <x v="70"/>
    <s v="Operation (TM2) _TheatreCaseConfirmation"/>
    <s v="Operation (TM2) _TheatreCaseConfirmation_Confirm schedule"/>
    <x v="104"/>
    <m/>
    <m/>
    <m/>
    <s v="VAL Operation"/>
    <x v="1"/>
    <s v=""/>
    <m/>
    <m/>
  </r>
  <r>
    <x v="21"/>
    <x v="18"/>
    <s v="Funktionskloss"/>
    <x v="49"/>
    <x v="70"/>
    <s v="Operation (TM2) _TheatreCaseConfirmation"/>
    <s v="Operation (TM2) _TheatreCaseConfirmation_Confirm schedule"/>
    <x v="104"/>
    <m/>
    <m/>
    <m/>
    <s v="VAL Operation"/>
    <x v="1"/>
    <s v=""/>
    <m/>
    <m/>
  </r>
  <r>
    <x v="14"/>
    <x v="18"/>
    <s v="Funktionskloss"/>
    <x v="49"/>
    <x v="132"/>
    <s v="Operation (TM2) _TheatreCaseConfirmation"/>
    <s v="Operation (TM2) _TheatreCaseConfirmation_Unconfirm schedule"/>
    <x v="198"/>
    <m/>
    <m/>
    <m/>
    <s v="VAL Operation"/>
    <x v="1"/>
    <s v=""/>
    <m/>
    <m/>
  </r>
  <r>
    <x v="18"/>
    <x v="18"/>
    <s v="Funktionskloss"/>
    <x v="49"/>
    <x v="132"/>
    <s v="Operation (TM2) _TheatreCaseConfirmation"/>
    <s v="Operation (TM2) _TheatreCaseConfirmation_Unconfirm schedule"/>
    <x v="198"/>
    <m/>
    <m/>
    <m/>
    <s v="VAL Operation"/>
    <x v="1"/>
    <s v=""/>
    <m/>
    <m/>
  </r>
  <r>
    <x v="17"/>
    <x v="18"/>
    <s v="Funktionskloss"/>
    <x v="49"/>
    <x v="132"/>
    <s v="Operation (TM2) _TheatreCaseConfirmation"/>
    <s v="Operation (TM2) _TheatreCaseConfirmation_Unconfirm schedule"/>
    <x v="198"/>
    <m/>
    <m/>
    <m/>
    <s v="VAL Operation"/>
    <x v="1"/>
    <s v=""/>
    <m/>
    <m/>
  </r>
  <r>
    <x v="21"/>
    <x v="18"/>
    <s v="Funktionskloss"/>
    <x v="49"/>
    <x v="132"/>
    <s v="Operation (TM2) _TheatreCaseConfirmation"/>
    <s v="Operation (TM2) _TheatreCaseConfirmation_Unconfirm schedule"/>
    <x v="198"/>
    <m/>
    <m/>
    <m/>
    <s v="VAL Operation"/>
    <x v="1"/>
    <s v=""/>
    <m/>
    <m/>
  </r>
  <r>
    <x v="0"/>
    <x v="3"/>
    <s v="Funktionskloss"/>
    <x v="104"/>
    <x v="157"/>
    <s v="Bed management_BedOverview"/>
    <s v="Bed management_BedOverview_ManageOvercrowdingPlan"/>
    <x v="236"/>
    <m/>
    <m/>
    <m/>
    <s v="EXP Översikter"/>
    <x v="1"/>
    <s v=""/>
    <m/>
    <m/>
  </r>
  <r>
    <x v="14"/>
    <x v="3"/>
    <s v="Funktionskloss"/>
    <x v="104"/>
    <x v="157"/>
    <s v="Bed management_BedOverview"/>
    <s v="Bed management_BedOverview_ManageOvercrowdingPlan"/>
    <x v="236"/>
    <m/>
    <m/>
    <m/>
    <s v="EXP Översikter"/>
    <x v="1"/>
    <s v=""/>
    <m/>
    <m/>
  </r>
  <r>
    <x v="13"/>
    <x v="3"/>
    <s v="Funktionskloss"/>
    <x v="104"/>
    <x v="157"/>
    <s v="Bed management_BedOverview"/>
    <s v="Bed management_BedOverview_ManageOvercrowdingPlan"/>
    <x v="236"/>
    <m/>
    <m/>
    <m/>
    <s v="EXP Översikter"/>
    <x v="1"/>
    <s v=""/>
    <m/>
    <m/>
  </r>
  <r>
    <x v="20"/>
    <x v="3"/>
    <s v="Funktionskloss"/>
    <x v="104"/>
    <x v="157"/>
    <s v="Bed management_BedOverview"/>
    <s v="Bed management_BedOverview_ManageOvercrowdingPlan"/>
    <x v="236"/>
    <m/>
    <m/>
    <m/>
    <s v="EXP Översikter"/>
    <x v="1"/>
    <s v=""/>
    <m/>
    <m/>
  </r>
  <r>
    <x v="18"/>
    <x v="3"/>
    <s v="Funktionskloss"/>
    <x v="104"/>
    <x v="157"/>
    <s v="Bed management_BedOverview"/>
    <s v="Bed management_BedOverview_ManageOvercrowdingPlan"/>
    <x v="236"/>
    <m/>
    <m/>
    <m/>
    <s v="EXP Översikter"/>
    <x v="1"/>
    <s v=""/>
    <m/>
    <m/>
  </r>
  <r>
    <x v="17"/>
    <x v="3"/>
    <s v="Funktionskloss"/>
    <x v="104"/>
    <x v="157"/>
    <s v="Bed management_BedOverview"/>
    <s v="Bed management_BedOverview_ManageOvercrowdingPlan"/>
    <x v="236"/>
    <m/>
    <m/>
    <m/>
    <s v="EXP Översikter"/>
    <x v="1"/>
    <s v=""/>
    <m/>
    <m/>
  </r>
  <r>
    <x v="12"/>
    <x v="3"/>
    <s v="Funktionskloss"/>
    <x v="104"/>
    <x v="157"/>
    <s v="Bed management_BedOverview"/>
    <s v="Bed management_BedOverview_ManageOvercrowdingPlan"/>
    <x v="236"/>
    <m/>
    <m/>
    <m/>
    <s v="EXP Översikter"/>
    <x v="1"/>
    <s v=""/>
    <m/>
    <m/>
  </r>
  <r>
    <x v="6"/>
    <x v="3"/>
    <s v="Funktionskloss"/>
    <x v="104"/>
    <x v="157"/>
    <s v="Bed management_BedOverview"/>
    <s v="Bed management_BedOverview_ManageOvercrowdingPlan"/>
    <x v="236"/>
    <m/>
    <m/>
    <m/>
    <s v="EXP Översikter"/>
    <x v="1"/>
    <s v=""/>
    <m/>
    <m/>
  </r>
  <r>
    <x v="10"/>
    <x v="3"/>
    <s v="Funktionskloss"/>
    <x v="104"/>
    <x v="157"/>
    <s v="Bed management_BedOverview"/>
    <s v="Bed management_BedOverview_ManageOvercrowdingPlan"/>
    <x v="236"/>
    <m/>
    <m/>
    <m/>
    <s v="EXP Översikter"/>
    <x v="1"/>
    <s v=""/>
    <m/>
    <m/>
  </r>
  <r>
    <x v="7"/>
    <x v="3"/>
    <s v="Funktionskloss"/>
    <x v="104"/>
    <x v="157"/>
    <s v="Bed management_BedOverview"/>
    <s v="Bed management_BedOverview_ManageOvercrowdingPlan"/>
    <x v="236"/>
    <m/>
    <m/>
    <m/>
    <s v="EXP Översikter"/>
    <x v="1"/>
    <s v=""/>
    <m/>
    <m/>
  </r>
  <r>
    <x v="4"/>
    <x v="3"/>
    <s v="Funktionskloss"/>
    <x v="104"/>
    <x v="157"/>
    <s v="Bed management_BedOverview"/>
    <s v="Bed management_BedOverview_ManageOvercrowdingPlan"/>
    <x v="236"/>
    <m/>
    <m/>
    <m/>
    <s v="EXP Översikter"/>
    <x v="1"/>
    <s v=""/>
    <m/>
    <m/>
  </r>
  <r>
    <x v="2"/>
    <x v="3"/>
    <s v="Funktionskloss"/>
    <x v="104"/>
    <x v="157"/>
    <s v="Bed management_BedOverview"/>
    <s v="Bed management_BedOverview_ManageOvercrowdingPlan"/>
    <x v="236"/>
    <m/>
    <m/>
    <m/>
    <s v="EXP Översikter"/>
    <x v="1"/>
    <s v=""/>
    <m/>
    <m/>
  </r>
  <r>
    <x v="1"/>
    <x v="3"/>
    <s v="Funktionskloss"/>
    <x v="104"/>
    <x v="157"/>
    <s v="Bed management_BedOverview"/>
    <s v="Bed management_BedOverview_ManageOvercrowdingPlan"/>
    <x v="236"/>
    <m/>
    <m/>
    <m/>
    <s v="EXP Översikter"/>
    <x v="1"/>
    <s v=""/>
    <m/>
    <m/>
  </r>
  <r>
    <x v="11"/>
    <x v="3"/>
    <s v="Funktionskloss"/>
    <x v="104"/>
    <x v="157"/>
    <s v="Bed management_BedOverview"/>
    <s v="Bed management_BedOverview_ManageOvercrowdingPlan"/>
    <x v="236"/>
    <m/>
    <m/>
    <m/>
    <s v="EXP Översikter"/>
    <x v="1"/>
    <s v=""/>
    <m/>
    <m/>
  </r>
  <r>
    <x v="9"/>
    <x v="3"/>
    <s v="Funktionskloss"/>
    <x v="104"/>
    <x v="157"/>
    <s v="Bed management_BedOverview"/>
    <s v="Bed management_BedOverview_ManageOvercrowdingPlan"/>
    <x v="236"/>
    <m/>
    <m/>
    <m/>
    <s v="EXP Översikter"/>
    <x v="1"/>
    <s v=""/>
    <m/>
    <m/>
  </r>
  <r>
    <x v="3"/>
    <x v="3"/>
    <s v="Funktionskloss"/>
    <x v="104"/>
    <x v="157"/>
    <s v="Bed management_BedOverview"/>
    <s v="Bed management_BedOverview_ManageOvercrowdingPlan"/>
    <x v="236"/>
    <m/>
    <m/>
    <m/>
    <s v="EXP Översikter"/>
    <x v="1"/>
    <s v=""/>
    <m/>
    <m/>
  </r>
  <r>
    <x v="21"/>
    <x v="3"/>
    <s v="Funktionskloss"/>
    <x v="104"/>
    <x v="157"/>
    <s v="Bed management_BedOverview"/>
    <s v="Bed management_BedOverview_ManageOvercrowdingPlan"/>
    <x v="236"/>
    <m/>
    <m/>
    <m/>
    <s v="EXP Översikter"/>
    <x v="1"/>
    <s v=""/>
    <m/>
    <m/>
  </r>
  <r>
    <x v="8"/>
    <x v="3"/>
    <s v="Funktionskloss"/>
    <x v="104"/>
    <x v="157"/>
    <s v="Bed management_BedOverview"/>
    <s v="Bed management_BedOverview_ManageOvercrowdingPlan"/>
    <x v="236"/>
    <m/>
    <m/>
    <m/>
    <s v="EXP Översikter"/>
    <x v="1"/>
    <s v=""/>
    <m/>
    <m/>
  </r>
  <r>
    <x v="5"/>
    <x v="3"/>
    <s v="Funktionskloss"/>
    <x v="104"/>
    <x v="157"/>
    <s v="Bed management_BedOverview"/>
    <s v="Bed management_BedOverview_ManageOvercrowdingPlan"/>
    <x v="236"/>
    <m/>
    <m/>
    <m/>
    <s v="EXP Översikter"/>
    <x v="1"/>
    <s v=""/>
    <m/>
    <m/>
  </r>
  <r>
    <x v="0"/>
    <x v="3"/>
    <s v="Funktionskloss"/>
    <x v="104"/>
    <x v="156"/>
    <s v="Bed management_BedOverview"/>
    <s v="Bed management_BedOverview_ManageUnitGroups"/>
    <x v="235"/>
    <m/>
    <m/>
    <m/>
    <s v="EXP Översikter"/>
    <x v="1"/>
    <s v=""/>
    <m/>
    <m/>
  </r>
  <r>
    <x v="14"/>
    <x v="3"/>
    <s v="Funktionskloss"/>
    <x v="104"/>
    <x v="156"/>
    <s v="Bed management_BedOverview"/>
    <s v="Bed management_BedOverview_ManageUnitGroups"/>
    <x v="235"/>
    <m/>
    <m/>
    <m/>
    <s v="EXP Översikter"/>
    <x v="1"/>
    <s v=""/>
    <m/>
    <m/>
  </r>
  <r>
    <x v="13"/>
    <x v="3"/>
    <s v="Funktionskloss"/>
    <x v="104"/>
    <x v="156"/>
    <s v="Bed management_BedOverview"/>
    <s v="Bed management_BedOverview_ManageUnitGroups"/>
    <x v="235"/>
    <m/>
    <m/>
    <m/>
    <s v="EXP Översikter"/>
    <x v="1"/>
    <s v=""/>
    <m/>
    <m/>
  </r>
  <r>
    <x v="20"/>
    <x v="3"/>
    <s v="Funktionskloss"/>
    <x v="104"/>
    <x v="156"/>
    <s v="Bed management_BedOverview"/>
    <s v="Bed management_BedOverview_ManageUnitGroups"/>
    <x v="235"/>
    <m/>
    <m/>
    <m/>
    <s v="EXP Översikter"/>
    <x v="1"/>
    <s v=""/>
    <m/>
    <m/>
  </r>
  <r>
    <x v="18"/>
    <x v="3"/>
    <s v="Funktionskloss"/>
    <x v="104"/>
    <x v="156"/>
    <s v="Bed management_BedOverview"/>
    <s v="Bed management_BedOverview_ManageUnitGroups"/>
    <x v="235"/>
    <m/>
    <m/>
    <m/>
    <s v="EXP Översikter"/>
    <x v="1"/>
    <s v=""/>
    <m/>
    <m/>
  </r>
  <r>
    <x v="17"/>
    <x v="3"/>
    <s v="Funktionskloss"/>
    <x v="104"/>
    <x v="156"/>
    <s v="Bed management_BedOverview"/>
    <s v="Bed management_BedOverview_ManageUnitGroups"/>
    <x v="235"/>
    <m/>
    <m/>
    <m/>
    <s v="EXP Översikter"/>
    <x v="1"/>
    <s v=""/>
    <m/>
    <m/>
  </r>
  <r>
    <x v="12"/>
    <x v="3"/>
    <s v="Funktionskloss"/>
    <x v="104"/>
    <x v="156"/>
    <s v="Bed management_BedOverview"/>
    <s v="Bed management_BedOverview_ManageUnitGroups"/>
    <x v="235"/>
    <m/>
    <m/>
    <m/>
    <s v="EXP Översikter"/>
    <x v="1"/>
    <s v=""/>
    <m/>
    <m/>
  </r>
  <r>
    <x v="6"/>
    <x v="3"/>
    <s v="Funktionskloss"/>
    <x v="104"/>
    <x v="156"/>
    <s v="Bed management_BedOverview"/>
    <s v="Bed management_BedOverview_ManageUnitGroups"/>
    <x v="235"/>
    <m/>
    <m/>
    <m/>
    <s v="EXP Översikter"/>
    <x v="1"/>
    <s v=""/>
    <m/>
    <m/>
  </r>
  <r>
    <x v="10"/>
    <x v="3"/>
    <s v="Funktionskloss"/>
    <x v="104"/>
    <x v="156"/>
    <s v="Bed management_BedOverview"/>
    <s v="Bed management_BedOverview_ManageUnitGroups"/>
    <x v="235"/>
    <m/>
    <m/>
    <m/>
    <s v="EXP Översikter"/>
    <x v="1"/>
    <s v=""/>
    <m/>
    <m/>
  </r>
  <r>
    <x v="7"/>
    <x v="3"/>
    <s v="Funktionskloss"/>
    <x v="104"/>
    <x v="156"/>
    <s v="Bed management_BedOverview"/>
    <s v="Bed management_BedOverview_ManageUnitGroups"/>
    <x v="235"/>
    <m/>
    <m/>
    <m/>
    <s v="EXP Översikter"/>
    <x v="1"/>
    <s v=""/>
    <m/>
    <m/>
  </r>
  <r>
    <x v="4"/>
    <x v="3"/>
    <s v="Funktionskloss"/>
    <x v="104"/>
    <x v="156"/>
    <s v="Bed management_BedOverview"/>
    <s v="Bed management_BedOverview_ManageUnitGroups"/>
    <x v="235"/>
    <m/>
    <m/>
    <m/>
    <s v="EXP Översikter"/>
    <x v="1"/>
    <s v=""/>
    <m/>
    <m/>
  </r>
  <r>
    <x v="2"/>
    <x v="3"/>
    <s v="Funktionskloss"/>
    <x v="104"/>
    <x v="156"/>
    <s v="Bed management_BedOverview"/>
    <s v="Bed management_BedOverview_ManageUnitGroups"/>
    <x v="235"/>
    <m/>
    <m/>
    <m/>
    <s v="EXP Översikter"/>
    <x v="1"/>
    <s v=""/>
    <m/>
    <m/>
  </r>
  <r>
    <x v="1"/>
    <x v="3"/>
    <s v="Funktionskloss"/>
    <x v="104"/>
    <x v="156"/>
    <s v="Bed management_BedOverview"/>
    <s v="Bed management_BedOverview_ManageUnitGroups"/>
    <x v="235"/>
    <m/>
    <m/>
    <m/>
    <s v="EXP Översikter"/>
    <x v="1"/>
    <s v=""/>
    <m/>
    <m/>
  </r>
  <r>
    <x v="11"/>
    <x v="3"/>
    <s v="Funktionskloss"/>
    <x v="104"/>
    <x v="156"/>
    <s v="Bed management_BedOverview"/>
    <s v="Bed management_BedOverview_ManageUnitGroups"/>
    <x v="235"/>
    <m/>
    <m/>
    <m/>
    <s v="EXP Översikter"/>
    <x v="1"/>
    <s v=""/>
    <m/>
    <m/>
  </r>
  <r>
    <x v="9"/>
    <x v="3"/>
    <s v="Funktionskloss"/>
    <x v="104"/>
    <x v="156"/>
    <s v="Bed management_BedOverview"/>
    <s v="Bed management_BedOverview_ManageUnitGroups"/>
    <x v="235"/>
    <m/>
    <m/>
    <m/>
    <s v="EXP Översikter"/>
    <x v="1"/>
    <s v=""/>
    <m/>
    <m/>
  </r>
  <r>
    <x v="3"/>
    <x v="3"/>
    <s v="Funktionskloss"/>
    <x v="104"/>
    <x v="156"/>
    <s v="Bed management_BedOverview"/>
    <s v="Bed management_BedOverview_ManageUnitGroups"/>
    <x v="235"/>
    <m/>
    <m/>
    <m/>
    <s v="EXP Översikter"/>
    <x v="1"/>
    <s v=""/>
    <m/>
    <m/>
  </r>
  <r>
    <x v="21"/>
    <x v="3"/>
    <s v="Funktionskloss"/>
    <x v="104"/>
    <x v="156"/>
    <s v="Bed management_BedOverview"/>
    <s v="Bed management_BedOverview_ManageUnitGroups"/>
    <x v="235"/>
    <m/>
    <m/>
    <m/>
    <s v="EXP Översikter"/>
    <x v="1"/>
    <s v=""/>
    <m/>
    <m/>
  </r>
  <r>
    <x v="8"/>
    <x v="3"/>
    <s v="Funktionskloss"/>
    <x v="104"/>
    <x v="156"/>
    <s v="Bed management_BedOverview"/>
    <s v="Bed management_BedOverview_ManageUnitGroups"/>
    <x v="235"/>
    <m/>
    <m/>
    <m/>
    <s v="EXP Översikter"/>
    <x v="1"/>
    <s v=""/>
    <m/>
    <m/>
  </r>
  <r>
    <x v="5"/>
    <x v="3"/>
    <s v="Funktionskloss"/>
    <x v="104"/>
    <x v="156"/>
    <s v="Bed management_BedOverview"/>
    <s v="Bed management_BedOverview_ManageUnitGroups"/>
    <x v="235"/>
    <m/>
    <m/>
    <m/>
    <s v="EXP Översikter"/>
    <x v="1"/>
    <s v=""/>
    <m/>
    <m/>
  </r>
  <r>
    <x v="0"/>
    <x v="3"/>
    <s v="Funktionskloss"/>
    <x v="4"/>
    <x v="158"/>
    <s v="Bed management_View"/>
    <s v="Bed management_View_OpenAdministerLocations"/>
    <x v="237"/>
    <m/>
    <m/>
    <m/>
    <s v="EXP Översikter"/>
    <x v="1"/>
    <s v=""/>
    <m/>
    <m/>
  </r>
  <r>
    <x v="14"/>
    <x v="3"/>
    <s v="Funktionskloss"/>
    <x v="4"/>
    <x v="158"/>
    <s v="Bed management_View"/>
    <s v="Bed management_View_OpenAdministerLocations"/>
    <x v="237"/>
    <m/>
    <m/>
    <m/>
    <s v="EXP Översikter"/>
    <x v="1"/>
    <s v=""/>
    <m/>
    <m/>
  </r>
  <r>
    <x v="13"/>
    <x v="3"/>
    <s v="Funktionskloss"/>
    <x v="4"/>
    <x v="158"/>
    <s v="Bed management_View"/>
    <s v="Bed management_View_OpenAdministerLocations"/>
    <x v="237"/>
    <m/>
    <m/>
    <m/>
    <s v="EXP Översikter"/>
    <x v="1"/>
    <s v=""/>
    <m/>
    <m/>
  </r>
  <r>
    <x v="20"/>
    <x v="3"/>
    <s v="Funktionskloss"/>
    <x v="4"/>
    <x v="158"/>
    <s v="Bed management_View"/>
    <s v="Bed management_View_OpenAdministerLocations"/>
    <x v="237"/>
    <m/>
    <m/>
    <m/>
    <s v="EXP Översikter"/>
    <x v="1"/>
    <s v=""/>
    <m/>
    <m/>
  </r>
  <r>
    <x v="18"/>
    <x v="3"/>
    <s v="Funktionskloss"/>
    <x v="4"/>
    <x v="158"/>
    <s v="Bed management_View"/>
    <s v="Bed management_View_OpenAdministerLocations"/>
    <x v="237"/>
    <m/>
    <m/>
    <m/>
    <s v="EXP Översikter"/>
    <x v="1"/>
    <s v=""/>
    <m/>
    <m/>
  </r>
  <r>
    <x v="17"/>
    <x v="3"/>
    <s v="Funktionskloss"/>
    <x v="4"/>
    <x v="158"/>
    <s v="Bed management_View"/>
    <s v="Bed management_View_OpenAdministerLocations"/>
    <x v="237"/>
    <m/>
    <m/>
    <m/>
    <s v="EXP Översikter"/>
    <x v="1"/>
    <s v=""/>
    <m/>
    <m/>
  </r>
  <r>
    <x v="12"/>
    <x v="3"/>
    <s v="Funktionskloss"/>
    <x v="4"/>
    <x v="158"/>
    <s v="Bed management_View"/>
    <s v="Bed management_View_OpenAdministerLocations"/>
    <x v="237"/>
    <m/>
    <m/>
    <m/>
    <s v="EXP Översikter"/>
    <x v="1"/>
    <s v=""/>
    <m/>
    <m/>
  </r>
  <r>
    <x v="6"/>
    <x v="3"/>
    <s v="Funktionskloss"/>
    <x v="4"/>
    <x v="158"/>
    <s v="Bed management_View"/>
    <s v="Bed management_View_OpenAdministerLocations"/>
    <x v="237"/>
    <m/>
    <m/>
    <m/>
    <s v="EXP Översikter"/>
    <x v="1"/>
    <s v=""/>
    <m/>
    <m/>
  </r>
  <r>
    <x v="10"/>
    <x v="3"/>
    <s v="Funktionskloss"/>
    <x v="4"/>
    <x v="158"/>
    <s v="Bed management_View"/>
    <s v="Bed management_View_OpenAdministerLocations"/>
    <x v="237"/>
    <m/>
    <m/>
    <m/>
    <s v="EXP Översikter"/>
    <x v="1"/>
    <s v=""/>
    <m/>
    <m/>
  </r>
  <r>
    <x v="7"/>
    <x v="3"/>
    <s v="Funktionskloss"/>
    <x v="4"/>
    <x v="158"/>
    <s v="Bed management_View"/>
    <s v="Bed management_View_OpenAdministerLocations"/>
    <x v="237"/>
    <m/>
    <m/>
    <m/>
    <s v="EXP Översikter"/>
    <x v="1"/>
    <s v=""/>
    <m/>
    <m/>
  </r>
  <r>
    <x v="4"/>
    <x v="3"/>
    <s v="Funktionskloss"/>
    <x v="4"/>
    <x v="158"/>
    <s v="Bed management_View"/>
    <s v="Bed management_View_OpenAdministerLocations"/>
    <x v="237"/>
    <m/>
    <m/>
    <m/>
    <s v="EXP Översikter"/>
    <x v="1"/>
    <s v=""/>
    <m/>
    <m/>
  </r>
  <r>
    <x v="2"/>
    <x v="3"/>
    <s v="Funktionskloss"/>
    <x v="4"/>
    <x v="158"/>
    <s v="Bed management_View"/>
    <s v="Bed management_View_OpenAdministerLocations"/>
    <x v="237"/>
    <m/>
    <m/>
    <m/>
    <s v="EXP Översikter"/>
    <x v="1"/>
    <s v=""/>
    <m/>
    <m/>
  </r>
  <r>
    <x v="1"/>
    <x v="3"/>
    <s v="Funktionskloss"/>
    <x v="4"/>
    <x v="158"/>
    <s v="Bed management_View"/>
    <s v="Bed management_View_OpenAdministerLocations"/>
    <x v="237"/>
    <m/>
    <m/>
    <m/>
    <s v="EXP Översikter"/>
    <x v="1"/>
    <s v=""/>
    <m/>
    <m/>
  </r>
  <r>
    <x v="11"/>
    <x v="3"/>
    <s v="Funktionskloss"/>
    <x v="4"/>
    <x v="158"/>
    <s v="Bed management_View"/>
    <s v="Bed management_View_OpenAdministerLocations"/>
    <x v="237"/>
    <m/>
    <m/>
    <m/>
    <s v="EXP Översikter"/>
    <x v="1"/>
    <s v=""/>
    <m/>
    <m/>
  </r>
  <r>
    <x v="9"/>
    <x v="3"/>
    <s v="Funktionskloss"/>
    <x v="4"/>
    <x v="158"/>
    <s v="Bed management_View"/>
    <s v="Bed management_View_OpenAdministerLocations"/>
    <x v="237"/>
    <m/>
    <m/>
    <m/>
    <s v="EXP Översikter"/>
    <x v="1"/>
    <s v=""/>
    <m/>
    <m/>
  </r>
  <r>
    <x v="3"/>
    <x v="3"/>
    <s v="Funktionskloss"/>
    <x v="4"/>
    <x v="158"/>
    <s v="Bed management_View"/>
    <s v="Bed management_View_OpenAdministerLocations"/>
    <x v="237"/>
    <m/>
    <m/>
    <m/>
    <s v="EXP Översikter"/>
    <x v="1"/>
    <s v=""/>
    <m/>
    <m/>
  </r>
  <r>
    <x v="21"/>
    <x v="3"/>
    <s v="Funktionskloss"/>
    <x v="4"/>
    <x v="158"/>
    <s v="Bed management_View"/>
    <s v="Bed management_View_OpenAdministerLocations"/>
    <x v="237"/>
    <m/>
    <m/>
    <m/>
    <s v="EXP Översikter"/>
    <x v="1"/>
    <s v=""/>
    <m/>
    <m/>
  </r>
  <r>
    <x v="8"/>
    <x v="3"/>
    <s v="Funktionskloss"/>
    <x v="4"/>
    <x v="158"/>
    <s v="Bed management_View"/>
    <s v="Bed management_View_OpenAdministerLocations"/>
    <x v="237"/>
    <m/>
    <m/>
    <m/>
    <s v="EXP Översikter"/>
    <x v="1"/>
    <s v=""/>
    <m/>
    <m/>
  </r>
  <r>
    <x v="5"/>
    <x v="3"/>
    <s v="Funktionskloss"/>
    <x v="4"/>
    <x v="158"/>
    <s v="Bed management_View"/>
    <s v="Bed management_View_OpenAdministerLocations"/>
    <x v="237"/>
    <m/>
    <m/>
    <m/>
    <s v="EXP Översikter"/>
    <x v="1"/>
    <s v=""/>
    <m/>
    <m/>
  </r>
  <r>
    <x v="0"/>
    <x v="3"/>
    <s v="Funktionskloss"/>
    <x v="4"/>
    <x v="159"/>
    <s v="Bed management_View"/>
    <s v="Bed management_View_OpenAdministerEstablishedBeds"/>
    <x v="238"/>
    <m/>
    <m/>
    <m/>
    <s v="EXP Översikter"/>
    <x v="1"/>
    <s v=""/>
    <m/>
    <m/>
  </r>
  <r>
    <x v="14"/>
    <x v="3"/>
    <s v="Funktionskloss"/>
    <x v="4"/>
    <x v="159"/>
    <s v="Bed management_View"/>
    <s v="Bed management_View_OpenAdministerEstablishedBeds"/>
    <x v="238"/>
    <m/>
    <m/>
    <m/>
    <s v="EXP Översikter"/>
    <x v="1"/>
    <s v=""/>
    <m/>
    <m/>
  </r>
  <r>
    <x v="13"/>
    <x v="3"/>
    <s v="Funktionskloss"/>
    <x v="4"/>
    <x v="159"/>
    <s v="Bed management_View"/>
    <s v="Bed management_View_OpenAdministerEstablishedBeds"/>
    <x v="238"/>
    <m/>
    <m/>
    <m/>
    <s v="EXP Översikter"/>
    <x v="1"/>
    <s v=""/>
    <m/>
    <m/>
  </r>
  <r>
    <x v="20"/>
    <x v="3"/>
    <s v="Funktionskloss"/>
    <x v="4"/>
    <x v="159"/>
    <s v="Bed management_View"/>
    <s v="Bed management_View_OpenAdministerEstablishedBeds"/>
    <x v="238"/>
    <m/>
    <m/>
    <m/>
    <s v="EXP Översikter"/>
    <x v="1"/>
    <s v=""/>
    <m/>
    <m/>
  </r>
  <r>
    <x v="18"/>
    <x v="3"/>
    <s v="Funktionskloss"/>
    <x v="4"/>
    <x v="159"/>
    <s v="Bed management_View"/>
    <s v="Bed management_View_OpenAdministerEstablishedBeds"/>
    <x v="238"/>
    <m/>
    <m/>
    <m/>
    <s v="EXP Översikter"/>
    <x v="1"/>
    <s v=""/>
    <m/>
    <m/>
  </r>
  <r>
    <x v="17"/>
    <x v="3"/>
    <s v="Funktionskloss"/>
    <x v="4"/>
    <x v="159"/>
    <s v="Bed management_View"/>
    <s v="Bed management_View_OpenAdministerEstablishedBeds"/>
    <x v="238"/>
    <m/>
    <m/>
    <m/>
    <s v="EXP Översikter"/>
    <x v="1"/>
    <s v=""/>
    <m/>
    <m/>
  </r>
  <r>
    <x v="12"/>
    <x v="3"/>
    <s v="Funktionskloss"/>
    <x v="4"/>
    <x v="159"/>
    <s v="Bed management_View"/>
    <s v="Bed management_View_OpenAdministerEstablishedBeds"/>
    <x v="238"/>
    <m/>
    <m/>
    <m/>
    <s v="EXP Översikter"/>
    <x v="1"/>
    <s v=""/>
    <m/>
    <m/>
  </r>
  <r>
    <x v="6"/>
    <x v="3"/>
    <s v="Funktionskloss"/>
    <x v="4"/>
    <x v="159"/>
    <s v="Bed management_View"/>
    <s v="Bed management_View_OpenAdministerEstablishedBeds"/>
    <x v="238"/>
    <m/>
    <m/>
    <m/>
    <s v="EXP Översikter"/>
    <x v="1"/>
    <s v=""/>
    <m/>
    <m/>
  </r>
  <r>
    <x v="10"/>
    <x v="3"/>
    <s v="Funktionskloss"/>
    <x v="4"/>
    <x v="159"/>
    <s v="Bed management_View"/>
    <s v="Bed management_View_OpenAdministerEstablishedBeds"/>
    <x v="238"/>
    <m/>
    <m/>
    <m/>
    <s v="EXP Översikter"/>
    <x v="1"/>
    <s v=""/>
    <m/>
    <m/>
  </r>
  <r>
    <x v="7"/>
    <x v="3"/>
    <s v="Funktionskloss"/>
    <x v="4"/>
    <x v="159"/>
    <s v="Bed management_View"/>
    <s v="Bed management_View_OpenAdministerEstablishedBeds"/>
    <x v="238"/>
    <m/>
    <m/>
    <m/>
    <s v="EXP Översikter"/>
    <x v="1"/>
    <s v=""/>
    <m/>
    <m/>
  </r>
  <r>
    <x v="4"/>
    <x v="3"/>
    <s v="Funktionskloss"/>
    <x v="4"/>
    <x v="159"/>
    <s v="Bed management_View"/>
    <s v="Bed management_View_OpenAdministerEstablishedBeds"/>
    <x v="238"/>
    <m/>
    <m/>
    <m/>
    <s v="EXP Översikter"/>
    <x v="1"/>
    <s v=""/>
    <m/>
    <m/>
  </r>
  <r>
    <x v="2"/>
    <x v="3"/>
    <s v="Funktionskloss"/>
    <x v="4"/>
    <x v="159"/>
    <s v="Bed management_View"/>
    <s v="Bed management_View_OpenAdministerEstablishedBeds"/>
    <x v="238"/>
    <m/>
    <m/>
    <m/>
    <s v="EXP Översikter"/>
    <x v="1"/>
    <s v=""/>
    <m/>
    <m/>
  </r>
  <r>
    <x v="1"/>
    <x v="3"/>
    <s v="Funktionskloss"/>
    <x v="4"/>
    <x v="159"/>
    <s v="Bed management_View"/>
    <s v="Bed management_View_OpenAdministerEstablishedBeds"/>
    <x v="238"/>
    <m/>
    <m/>
    <m/>
    <s v="EXP Översikter"/>
    <x v="1"/>
    <s v=""/>
    <m/>
    <m/>
  </r>
  <r>
    <x v="11"/>
    <x v="3"/>
    <s v="Funktionskloss"/>
    <x v="4"/>
    <x v="159"/>
    <s v="Bed management_View"/>
    <s v="Bed management_View_OpenAdministerEstablishedBeds"/>
    <x v="238"/>
    <m/>
    <m/>
    <m/>
    <s v="EXP Översikter"/>
    <x v="1"/>
    <s v=""/>
    <m/>
    <m/>
  </r>
  <r>
    <x v="9"/>
    <x v="3"/>
    <s v="Funktionskloss"/>
    <x v="4"/>
    <x v="159"/>
    <s v="Bed management_View"/>
    <s v="Bed management_View_OpenAdministerEstablishedBeds"/>
    <x v="238"/>
    <m/>
    <m/>
    <m/>
    <s v="EXP Översikter"/>
    <x v="1"/>
    <s v=""/>
    <m/>
    <m/>
  </r>
  <r>
    <x v="3"/>
    <x v="3"/>
    <s v="Funktionskloss"/>
    <x v="4"/>
    <x v="159"/>
    <s v="Bed management_View"/>
    <s v="Bed management_View_OpenAdministerEstablishedBeds"/>
    <x v="238"/>
    <m/>
    <m/>
    <m/>
    <s v="EXP Översikter"/>
    <x v="1"/>
    <s v=""/>
    <m/>
    <m/>
  </r>
  <r>
    <x v="21"/>
    <x v="3"/>
    <s v="Funktionskloss"/>
    <x v="4"/>
    <x v="159"/>
    <s v="Bed management_View"/>
    <s v="Bed management_View_OpenAdministerEstablishedBeds"/>
    <x v="238"/>
    <m/>
    <m/>
    <m/>
    <s v="EXP Översikter"/>
    <x v="1"/>
    <s v=""/>
    <m/>
    <m/>
  </r>
  <r>
    <x v="8"/>
    <x v="3"/>
    <s v="Funktionskloss"/>
    <x v="4"/>
    <x v="159"/>
    <s v="Bed management_View"/>
    <s v="Bed management_View_OpenAdministerEstablishedBeds"/>
    <x v="238"/>
    <m/>
    <m/>
    <m/>
    <s v="EXP Översikter"/>
    <x v="1"/>
    <s v=""/>
    <m/>
    <m/>
  </r>
  <r>
    <x v="5"/>
    <x v="3"/>
    <s v="Funktionskloss"/>
    <x v="4"/>
    <x v="159"/>
    <s v="Bed management_View"/>
    <s v="Bed management_View_OpenAdministerEstablishedBeds"/>
    <x v="238"/>
    <m/>
    <m/>
    <m/>
    <s v="EXP Översikter"/>
    <x v="1"/>
    <s v=""/>
    <m/>
    <m/>
  </r>
  <r>
    <x v="0"/>
    <x v="3"/>
    <s v="Funktionskloss"/>
    <x v="4"/>
    <x v="160"/>
    <s v="Bed management_View"/>
    <s v="Bed management_View_OpenAdministerAvailiableBeds"/>
    <x v="239"/>
    <m/>
    <m/>
    <m/>
    <s v="EXP Översikter"/>
    <x v="1"/>
    <s v=""/>
    <m/>
    <m/>
  </r>
  <r>
    <x v="14"/>
    <x v="3"/>
    <s v="Funktionskloss"/>
    <x v="4"/>
    <x v="160"/>
    <s v="Bed management_View"/>
    <s v="Bed management_View_OpenAdministerAvailiableBeds"/>
    <x v="239"/>
    <m/>
    <m/>
    <m/>
    <s v="EXP Översikter"/>
    <x v="1"/>
    <s v=""/>
    <m/>
    <m/>
  </r>
  <r>
    <x v="13"/>
    <x v="3"/>
    <s v="Funktionskloss"/>
    <x v="4"/>
    <x v="160"/>
    <s v="Bed management_View"/>
    <s v="Bed management_View_OpenAdministerAvailiableBeds"/>
    <x v="239"/>
    <m/>
    <m/>
    <m/>
    <s v="EXP Översikter"/>
    <x v="1"/>
    <s v=""/>
    <m/>
    <m/>
  </r>
  <r>
    <x v="20"/>
    <x v="3"/>
    <s v="Funktionskloss"/>
    <x v="4"/>
    <x v="160"/>
    <s v="Bed management_View"/>
    <s v="Bed management_View_OpenAdministerAvailiableBeds"/>
    <x v="239"/>
    <m/>
    <m/>
    <m/>
    <s v="EXP Översikter"/>
    <x v="1"/>
    <s v=""/>
    <m/>
    <m/>
  </r>
  <r>
    <x v="18"/>
    <x v="3"/>
    <s v="Funktionskloss"/>
    <x v="4"/>
    <x v="160"/>
    <s v="Bed management_View"/>
    <s v="Bed management_View_OpenAdministerAvailiableBeds"/>
    <x v="239"/>
    <m/>
    <m/>
    <m/>
    <s v="EXP Översikter"/>
    <x v="1"/>
    <s v=""/>
    <m/>
    <m/>
  </r>
  <r>
    <x v="17"/>
    <x v="3"/>
    <s v="Funktionskloss"/>
    <x v="4"/>
    <x v="160"/>
    <s v="Bed management_View"/>
    <s v="Bed management_View_OpenAdministerAvailiableBeds"/>
    <x v="239"/>
    <m/>
    <m/>
    <m/>
    <s v="EXP Översikter"/>
    <x v="1"/>
    <s v=""/>
    <m/>
    <m/>
  </r>
  <r>
    <x v="12"/>
    <x v="3"/>
    <s v="Funktionskloss"/>
    <x v="4"/>
    <x v="160"/>
    <s v="Bed management_View"/>
    <s v="Bed management_View_OpenAdministerAvailiableBeds"/>
    <x v="239"/>
    <m/>
    <m/>
    <m/>
    <s v="EXP Översikter"/>
    <x v="1"/>
    <s v=""/>
    <m/>
    <m/>
  </r>
  <r>
    <x v="6"/>
    <x v="3"/>
    <s v="Funktionskloss"/>
    <x v="4"/>
    <x v="160"/>
    <s v="Bed management_View"/>
    <s v="Bed management_View_OpenAdministerAvailiableBeds"/>
    <x v="239"/>
    <m/>
    <m/>
    <m/>
    <s v="EXP Översikter"/>
    <x v="1"/>
    <s v=""/>
    <m/>
    <m/>
  </r>
  <r>
    <x v="10"/>
    <x v="3"/>
    <s v="Funktionskloss"/>
    <x v="4"/>
    <x v="160"/>
    <s v="Bed management_View"/>
    <s v="Bed management_View_OpenAdministerAvailiableBeds"/>
    <x v="239"/>
    <m/>
    <m/>
    <m/>
    <s v="EXP Översikter"/>
    <x v="1"/>
    <s v=""/>
    <m/>
    <m/>
  </r>
  <r>
    <x v="7"/>
    <x v="3"/>
    <s v="Funktionskloss"/>
    <x v="4"/>
    <x v="160"/>
    <s v="Bed management_View"/>
    <s v="Bed management_View_OpenAdministerAvailiableBeds"/>
    <x v="239"/>
    <m/>
    <m/>
    <m/>
    <s v="EXP Översikter"/>
    <x v="1"/>
    <s v=""/>
    <m/>
    <m/>
  </r>
  <r>
    <x v="4"/>
    <x v="3"/>
    <s v="Funktionskloss"/>
    <x v="4"/>
    <x v="160"/>
    <s v="Bed management_View"/>
    <s v="Bed management_View_OpenAdministerAvailiableBeds"/>
    <x v="239"/>
    <m/>
    <m/>
    <m/>
    <s v="EXP Översikter"/>
    <x v="1"/>
    <s v=""/>
    <m/>
    <m/>
  </r>
  <r>
    <x v="2"/>
    <x v="3"/>
    <s v="Funktionskloss"/>
    <x v="4"/>
    <x v="160"/>
    <s v="Bed management_View"/>
    <s v="Bed management_View_OpenAdministerAvailiableBeds"/>
    <x v="239"/>
    <m/>
    <m/>
    <m/>
    <s v="EXP Översikter"/>
    <x v="1"/>
    <s v=""/>
    <m/>
    <m/>
  </r>
  <r>
    <x v="1"/>
    <x v="3"/>
    <s v="Funktionskloss"/>
    <x v="4"/>
    <x v="160"/>
    <s v="Bed management_View"/>
    <s v="Bed management_View_OpenAdministerAvailiableBeds"/>
    <x v="239"/>
    <m/>
    <m/>
    <m/>
    <s v="EXP Översikter"/>
    <x v="1"/>
    <s v=""/>
    <m/>
    <m/>
  </r>
  <r>
    <x v="11"/>
    <x v="3"/>
    <s v="Funktionskloss"/>
    <x v="4"/>
    <x v="160"/>
    <s v="Bed management_View"/>
    <s v="Bed management_View_OpenAdministerAvailiableBeds"/>
    <x v="239"/>
    <m/>
    <m/>
    <m/>
    <s v="EXP Översikter"/>
    <x v="1"/>
    <s v=""/>
    <m/>
    <m/>
  </r>
  <r>
    <x v="9"/>
    <x v="3"/>
    <s v="Funktionskloss"/>
    <x v="4"/>
    <x v="160"/>
    <s v="Bed management_View"/>
    <s v="Bed management_View_OpenAdministerAvailiableBeds"/>
    <x v="239"/>
    <m/>
    <m/>
    <m/>
    <s v="EXP Översikter"/>
    <x v="1"/>
    <s v=""/>
    <m/>
    <m/>
  </r>
  <r>
    <x v="3"/>
    <x v="3"/>
    <s v="Funktionskloss"/>
    <x v="4"/>
    <x v="160"/>
    <s v="Bed management_View"/>
    <s v="Bed management_View_OpenAdministerAvailiableBeds"/>
    <x v="239"/>
    <m/>
    <m/>
    <m/>
    <s v="EXP Översikter"/>
    <x v="1"/>
    <s v=""/>
    <m/>
    <m/>
  </r>
  <r>
    <x v="21"/>
    <x v="3"/>
    <s v="Funktionskloss"/>
    <x v="4"/>
    <x v="160"/>
    <s v="Bed management_View"/>
    <s v="Bed management_View_OpenAdministerAvailiableBeds"/>
    <x v="239"/>
    <m/>
    <m/>
    <m/>
    <s v="EXP Översikter"/>
    <x v="1"/>
    <s v=""/>
    <m/>
    <m/>
  </r>
  <r>
    <x v="8"/>
    <x v="3"/>
    <s v="Funktionskloss"/>
    <x v="4"/>
    <x v="160"/>
    <s v="Bed management_View"/>
    <s v="Bed management_View_OpenAdministerAvailiableBeds"/>
    <x v="239"/>
    <m/>
    <m/>
    <m/>
    <s v="EXP Översikter"/>
    <x v="1"/>
    <s v=""/>
    <m/>
    <m/>
  </r>
  <r>
    <x v="5"/>
    <x v="3"/>
    <s v="Funktionskloss"/>
    <x v="4"/>
    <x v="160"/>
    <s v="Bed management_View"/>
    <s v="Bed management_View_OpenAdministerAvailiableBeds"/>
    <x v="239"/>
    <m/>
    <m/>
    <m/>
    <s v="EXP Översikter"/>
    <x v="1"/>
    <s v=""/>
    <m/>
    <m/>
  </r>
  <r>
    <x v="6"/>
    <x v="20"/>
    <s v="Funktionskloss"/>
    <x v="60"/>
    <x v="162"/>
    <s v="Resursplanering_PlanAction"/>
    <s v="Resursplanering_PlanAction_findPLannedActions"/>
    <x v="245"/>
    <m/>
    <m/>
    <m/>
    <s v="EXP Remisser, Resursplanering och Vårdadministration"/>
    <x v="1"/>
    <s v=""/>
    <m/>
    <m/>
  </r>
  <r>
    <x v="10"/>
    <x v="20"/>
    <s v="Funktionskloss"/>
    <x v="60"/>
    <x v="162"/>
    <s v="Resursplanering_PlanAction"/>
    <s v="Resursplanering_PlanAction_findPLannedActions"/>
    <x v="245"/>
    <m/>
    <m/>
    <m/>
    <s v="EXP Remisser, Resursplanering och Vårdadministration"/>
    <x v="1"/>
    <s v=""/>
    <m/>
    <m/>
  </r>
  <r>
    <x v="7"/>
    <x v="20"/>
    <s v="Funktionskloss"/>
    <x v="60"/>
    <x v="162"/>
    <s v="Resursplanering_PlanAction"/>
    <s v="Resursplanering_PlanAction_findPLannedActions"/>
    <x v="245"/>
    <m/>
    <m/>
    <m/>
    <s v="EXP Remisser, Resursplanering och Vårdadministration"/>
    <x v="1"/>
    <s v=""/>
    <m/>
    <m/>
  </r>
  <r>
    <x v="4"/>
    <x v="20"/>
    <s v="Funktionskloss"/>
    <x v="60"/>
    <x v="162"/>
    <s v="Resursplanering_PlanAction"/>
    <s v="Resursplanering_PlanAction_findPLannedActions"/>
    <x v="245"/>
    <m/>
    <m/>
    <m/>
    <s v="EXP Remisser, Resursplanering och Vårdadministration"/>
    <x v="1"/>
    <s v=""/>
    <m/>
    <m/>
  </r>
  <r>
    <x v="0"/>
    <x v="20"/>
    <s v="Rättighetsnod"/>
    <x v="58"/>
    <x v="163"/>
    <s v="Resursplanering_Schedule"/>
    <s v="Resursplanering_Schedule_bookActionSharedTimeSlot"/>
    <x v="246"/>
    <m/>
    <m/>
    <m/>
    <s v="EXP Remisser, Resursplanering och Vårdadministration"/>
    <x v="1"/>
    <s v=""/>
    <m/>
    <m/>
  </r>
  <r>
    <x v="14"/>
    <x v="20"/>
    <s v="Rättighetsnod"/>
    <x v="58"/>
    <x v="163"/>
    <s v="Resursplanering_Schedule"/>
    <s v="Resursplanering_Schedule_bookActionSharedTimeSlot"/>
    <x v="246"/>
    <m/>
    <m/>
    <m/>
    <s v="EXP Remisser, Resursplanering och Vårdadministration"/>
    <x v="1"/>
    <s v=""/>
    <m/>
    <m/>
  </r>
  <r>
    <x v="13"/>
    <x v="20"/>
    <s v="Rättighetsnod"/>
    <x v="58"/>
    <x v="163"/>
    <s v="Resursplanering_Schedule"/>
    <s v="Resursplanering_Schedule_bookActionSharedTimeSlot"/>
    <x v="246"/>
    <m/>
    <m/>
    <m/>
    <s v="EXP Remisser, Resursplanering och Vårdadministration"/>
    <x v="1"/>
    <s v=""/>
    <m/>
    <m/>
  </r>
  <r>
    <x v="20"/>
    <x v="20"/>
    <s v="Rättighetsnod"/>
    <x v="58"/>
    <x v="163"/>
    <s v="Resursplanering_Schedule"/>
    <s v="Resursplanering_Schedule_bookActionSharedTimeSlot"/>
    <x v="246"/>
    <m/>
    <m/>
    <m/>
    <s v="EXP Remisser, Resursplanering och Vårdadministration"/>
    <x v="1"/>
    <s v=""/>
    <m/>
    <m/>
  </r>
  <r>
    <x v="18"/>
    <x v="20"/>
    <s v="Rättighetsnod"/>
    <x v="58"/>
    <x v="163"/>
    <s v="Resursplanering_Schedule"/>
    <s v="Resursplanering_Schedule_bookActionSharedTimeSlot"/>
    <x v="246"/>
    <m/>
    <m/>
    <m/>
    <s v="EXP Remisser, Resursplanering och Vårdadministration"/>
    <x v="1"/>
    <s v=""/>
    <m/>
    <m/>
  </r>
  <r>
    <x v="17"/>
    <x v="20"/>
    <s v="Rättighetsnod"/>
    <x v="58"/>
    <x v="163"/>
    <s v="Resursplanering_Schedule"/>
    <s v="Resursplanering_Schedule_bookActionSharedTimeSlot"/>
    <x v="246"/>
    <m/>
    <m/>
    <m/>
    <s v="EXP Remisser, Resursplanering och Vårdadministration"/>
    <x v="1"/>
    <s v=""/>
    <m/>
    <m/>
  </r>
  <r>
    <x v="12"/>
    <x v="20"/>
    <s v="Rättighetsnod"/>
    <x v="58"/>
    <x v="163"/>
    <s v="Resursplanering_Schedule"/>
    <s v="Resursplanering_Schedule_bookActionSharedTimeSlot"/>
    <x v="246"/>
    <m/>
    <m/>
    <m/>
    <s v="EXP Remisser, Resursplanering och Vårdadministration"/>
    <x v="1"/>
    <s v=""/>
    <m/>
    <m/>
  </r>
  <r>
    <x v="6"/>
    <x v="20"/>
    <s v="Rättighetsnod"/>
    <x v="58"/>
    <x v="163"/>
    <s v="Resursplanering_Schedule"/>
    <s v="Resursplanering_Schedule_bookActionSharedTimeSlot"/>
    <x v="246"/>
    <m/>
    <m/>
    <m/>
    <s v="EXP Remisser, Resursplanering och Vårdadministration"/>
    <x v="1"/>
    <s v=""/>
    <m/>
    <m/>
  </r>
  <r>
    <x v="10"/>
    <x v="20"/>
    <s v="Rättighetsnod"/>
    <x v="58"/>
    <x v="163"/>
    <s v="Resursplanering_Schedule"/>
    <s v="Resursplanering_Schedule_bookActionSharedTimeSlot"/>
    <x v="246"/>
    <m/>
    <m/>
    <m/>
    <s v="EXP Remisser, Resursplanering och Vårdadministration"/>
    <x v="1"/>
    <s v=""/>
    <m/>
    <m/>
  </r>
  <r>
    <x v="7"/>
    <x v="20"/>
    <s v="Rättighetsnod"/>
    <x v="58"/>
    <x v="163"/>
    <s v="Resursplanering_Schedule"/>
    <s v="Resursplanering_Schedule_bookActionSharedTimeSlot"/>
    <x v="246"/>
    <m/>
    <m/>
    <m/>
    <s v="EXP Remisser, Resursplanering och Vårdadministration"/>
    <x v="1"/>
    <s v=""/>
    <m/>
    <m/>
  </r>
  <r>
    <x v="4"/>
    <x v="20"/>
    <s v="Rättighetsnod"/>
    <x v="58"/>
    <x v="163"/>
    <s v="Resursplanering_Schedule"/>
    <s v="Resursplanering_Schedule_bookActionSharedTimeSlot"/>
    <x v="246"/>
    <m/>
    <m/>
    <m/>
    <s v="EXP Remisser, Resursplanering och Vårdadministration"/>
    <x v="1"/>
    <s v=""/>
    <m/>
    <m/>
  </r>
  <r>
    <x v="2"/>
    <x v="20"/>
    <s v="Rättighetsnod"/>
    <x v="58"/>
    <x v="163"/>
    <s v="Resursplanering_Schedule"/>
    <s v="Resursplanering_Schedule_bookActionSharedTimeSlot"/>
    <x v="246"/>
    <m/>
    <m/>
    <m/>
    <s v="EXP Remisser, Resursplanering och Vårdadministration"/>
    <x v="1"/>
    <s v=""/>
    <m/>
    <m/>
  </r>
  <r>
    <x v="1"/>
    <x v="20"/>
    <s v="Rättighetsnod"/>
    <x v="58"/>
    <x v="163"/>
    <s v="Resursplanering_Schedule"/>
    <s v="Resursplanering_Schedule_bookActionSharedTimeSlot"/>
    <x v="246"/>
    <m/>
    <m/>
    <m/>
    <s v="EXP Remisser, Resursplanering och Vårdadministration"/>
    <x v="1"/>
    <s v=""/>
    <m/>
    <m/>
  </r>
  <r>
    <x v="11"/>
    <x v="20"/>
    <s v="Rättighetsnod"/>
    <x v="58"/>
    <x v="163"/>
    <s v="Resursplanering_Schedule"/>
    <s v="Resursplanering_Schedule_bookActionSharedTimeSlot"/>
    <x v="246"/>
    <m/>
    <m/>
    <m/>
    <s v="EXP Remisser, Resursplanering och Vårdadministration"/>
    <x v="1"/>
    <s v=""/>
    <m/>
    <m/>
  </r>
  <r>
    <x v="9"/>
    <x v="20"/>
    <s v="Rättighetsnod"/>
    <x v="58"/>
    <x v="163"/>
    <s v="Resursplanering_Schedule"/>
    <s v="Resursplanering_Schedule_bookActionSharedTimeSlot"/>
    <x v="246"/>
    <m/>
    <m/>
    <m/>
    <s v="EXP Remisser, Resursplanering och Vårdadministration"/>
    <x v="1"/>
    <s v=""/>
    <m/>
    <m/>
  </r>
  <r>
    <x v="3"/>
    <x v="20"/>
    <s v="Rättighetsnod"/>
    <x v="58"/>
    <x v="163"/>
    <s v="Resursplanering_Schedule"/>
    <s v="Resursplanering_Schedule_bookActionSharedTimeSlot"/>
    <x v="246"/>
    <m/>
    <m/>
    <m/>
    <s v="EXP Remisser, Resursplanering och Vårdadministration"/>
    <x v="1"/>
    <s v=""/>
    <m/>
    <m/>
  </r>
  <r>
    <x v="21"/>
    <x v="20"/>
    <s v="Rättighetsnod"/>
    <x v="58"/>
    <x v="163"/>
    <s v="Resursplanering_Schedule"/>
    <s v="Resursplanering_Schedule_bookActionSharedTimeSlot"/>
    <x v="246"/>
    <m/>
    <m/>
    <m/>
    <s v="EXP Remisser, Resursplanering och Vårdadministration"/>
    <x v="1"/>
    <s v=""/>
    <m/>
    <m/>
  </r>
  <r>
    <x v="8"/>
    <x v="20"/>
    <s v="Rättighetsnod"/>
    <x v="58"/>
    <x v="163"/>
    <s v="Resursplanering_Schedule"/>
    <s v="Resursplanering_Schedule_bookActionSharedTimeSlot"/>
    <x v="246"/>
    <m/>
    <m/>
    <m/>
    <s v="EXP Remisser, Resursplanering och Vårdadministration"/>
    <x v="1"/>
    <s v=""/>
    <m/>
    <m/>
  </r>
  <r>
    <x v="5"/>
    <x v="20"/>
    <s v="Rättighetsnod"/>
    <x v="58"/>
    <x v="163"/>
    <s v="Resursplanering_Schedule"/>
    <s v="Resursplanering_Schedule_bookActionSharedTimeSlot"/>
    <x v="246"/>
    <m/>
    <m/>
    <m/>
    <s v="EXP Remisser, Resursplanering och Vårdadministration"/>
    <x v="1"/>
    <s v=""/>
    <m/>
    <m/>
  </r>
  <r>
    <x v="0"/>
    <x v="17"/>
    <s v="Rättighetsnod"/>
    <x v="48"/>
    <x v="161"/>
    <s v="Nova_Access"/>
    <s v="Nova_Access_Basic"/>
    <x v="240"/>
    <m/>
    <m/>
    <m/>
    <s v="EXP Vårddokumentation"/>
    <x v="1"/>
    <s v=""/>
    <m/>
    <m/>
  </r>
  <r>
    <x v="14"/>
    <x v="17"/>
    <s v="Rättighetsnod"/>
    <x v="48"/>
    <x v="161"/>
    <s v="Nova_Access"/>
    <s v="Nova_Access_Basic"/>
    <x v="240"/>
    <m/>
    <m/>
    <m/>
    <s v="EXP Vårddokumentation"/>
    <x v="1"/>
    <s v=""/>
    <m/>
    <m/>
  </r>
  <r>
    <x v="13"/>
    <x v="17"/>
    <s v="Rättighetsnod"/>
    <x v="48"/>
    <x v="161"/>
    <s v="Nova_Access"/>
    <s v="Nova_Access_Basic"/>
    <x v="240"/>
    <m/>
    <m/>
    <m/>
    <s v="EXP Vårddokumentation"/>
    <x v="1"/>
    <s v=""/>
    <m/>
    <m/>
  </r>
  <r>
    <x v="20"/>
    <x v="17"/>
    <s v="Rättighetsnod"/>
    <x v="48"/>
    <x v="161"/>
    <s v="Nova_Access"/>
    <s v="Nova_Access_Basic"/>
    <x v="240"/>
    <m/>
    <m/>
    <m/>
    <s v="EXP Vårddokumentation"/>
    <x v="1"/>
    <s v=""/>
    <m/>
    <m/>
  </r>
  <r>
    <x v="18"/>
    <x v="17"/>
    <s v="Rättighetsnod"/>
    <x v="48"/>
    <x v="161"/>
    <s v="Nova_Access"/>
    <s v="Nova_Access_Basic"/>
    <x v="240"/>
    <m/>
    <m/>
    <m/>
    <s v="EXP Vårddokumentation"/>
    <x v="1"/>
    <s v=""/>
    <m/>
    <m/>
  </r>
  <r>
    <x v="17"/>
    <x v="17"/>
    <s v="Rättighetsnod"/>
    <x v="48"/>
    <x v="161"/>
    <s v="Nova_Access"/>
    <s v="Nova_Access_Basic"/>
    <x v="240"/>
    <m/>
    <m/>
    <m/>
    <s v="EXP Vårddokumentation"/>
    <x v="1"/>
    <s v=""/>
    <m/>
    <m/>
  </r>
  <r>
    <x v="12"/>
    <x v="17"/>
    <s v="Rättighetsnod"/>
    <x v="48"/>
    <x v="161"/>
    <s v="Nova_Access"/>
    <s v="Nova_Access_Basic"/>
    <x v="240"/>
    <m/>
    <m/>
    <m/>
    <s v="EXP Vårddokumentation"/>
    <x v="1"/>
    <s v=""/>
    <m/>
    <m/>
  </r>
  <r>
    <x v="6"/>
    <x v="17"/>
    <s v="Rättighetsnod"/>
    <x v="48"/>
    <x v="161"/>
    <s v="Nova_Access"/>
    <s v="Nova_Access_Basic"/>
    <x v="240"/>
    <m/>
    <m/>
    <m/>
    <s v="EXP Vårddokumentation"/>
    <x v="1"/>
    <s v=""/>
    <m/>
    <m/>
  </r>
  <r>
    <x v="10"/>
    <x v="17"/>
    <s v="Rättighetsnod"/>
    <x v="48"/>
    <x v="161"/>
    <s v="Nova_Access"/>
    <s v="Nova_Access_Basic"/>
    <x v="240"/>
    <m/>
    <m/>
    <m/>
    <s v="EXP Vårddokumentation"/>
    <x v="1"/>
    <s v=""/>
    <m/>
    <m/>
  </r>
  <r>
    <x v="7"/>
    <x v="17"/>
    <s v="Rättighetsnod"/>
    <x v="48"/>
    <x v="161"/>
    <s v="Nova_Access"/>
    <s v="Nova_Access_Basic"/>
    <x v="240"/>
    <m/>
    <m/>
    <m/>
    <s v="EXP Vårddokumentation"/>
    <x v="1"/>
    <s v=""/>
    <m/>
    <m/>
  </r>
  <r>
    <x v="4"/>
    <x v="17"/>
    <s v="Rättighetsnod"/>
    <x v="48"/>
    <x v="161"/>
    <s v="Nova_Access"/>
    <s v="Nova_Access_Basic"/>
    <x v="240"/>
    <m/>
    <m/>
    <m/>
    <s v="EXP Vårddokumentation"/>
    <x v="1"/>
    <s v=""/>
    <m/>
    <m/>
  </r>
  <r>
    <x v="2"/>
    <x v="17"/>
    <s v="Rättighetsnod"/>
    <x v="48"/>
    <x v="161"/>
    <s v="Nova_Access"/>
    <s v="Nova_Access_Basic"/>
    <x v="240"/>
    <m/>
    <m/>
    <m/>
    <s v="EXP Vårddokumentation"/>
    <x v="1"/>
    <s v=""/>
    <m/>
    <m/>
  </r>
  <r>
    <x v="1"/>
    <x v="17"/>
    <s v="Rättighetsnod"/>
    <x v="48"/>
    <x v="161"/>
    <s v="Nova_Access"/>
    <s v="Nova_Access_Basic"/>
    <x v="240"/>
    <m/>
    <m/>
    <m/>
    <s v="EXP Vårddokumentation"/>
    <x v="1"/>
    <s v=""/>
    <m/>
    <m/>
  </r>
  <r>
    <x v="11"/>
    <x v="17"/>
    <s v="Rättighetsnod"/>
    <x v="48"/>
    <x v="161"/>
    <s v="Nova_Access"/>
    <s v="Nova_Access_Basic"/>
    <x v="240"/>
    <m/>
    <m/>
    <m/>
    <s v="EXP Vårddokumentation"/>
    <x v="1"/>
    <s v=""/>
    <m/>
    <m/>
  </r>
  <r>
    <x v="9"/>
    <x v="17"/>
    <s v="Rättighetsnod"/>
    <x v="48"/>
    <x v="161"/>
    <s v="Nova_Access"/>
    <s v="Nova_Access_Basic"/>
    <x v="240"/>
    <m/>
    <m/>
    <m/>
    <s v="EXP Vårddokumentation"/>
    <x v="1"/>
    <s v=""/>
    <m/>
    <m/>
  </r>
  <r>
    <x v="3"/>
    <x v="17"/>
    <s v="Rättighetsnod"/>
    <x v="48"/>
    <x v="161"/>
    <s v="Nova_Access"/>
    <s v="Nova_Access_Basic"/>
    <x v="240"/>
    <m/>
    <m/>
    <m/>
    <s v="EXP Vårddokumentation"/>
    <x v="1"/>
    <s v=""/>
    <m/>
    <m/>
  </r>
  <r>
    <x v="21"/>
    <x v="17"/>
    <s v="Rättighetsnod"/>
    <x v="48"/>
    <x v="161"/>
    <s v="Nova_Access"/>
    <s v="Nova_Access_Basic"/>
    <x v="240"/>
    <m/>
    <m/>
    <m/>
    <s v="EXP Vårddokumentation"/>
    <x v="1"/>
    <s v=""/>
    <m/>
    <m/>
  </r>
  <r>
    <x v="8"/>
    <x v="17"/>
    <s v="Rättighetsnod"/>
    <x v="48"/>
    <x v="161"/>
    <s v="Nova_Access"/>
    <s v="Nova_Access_Basic"/>
    <x v="240"/>
    <m/>
    <m/>
    <m/>
    <s v="EXP Vårddokumentation"/>
    <x v="1"/>
    <s v=""/>
    <m/>
    <m/>
  </r>
  <r>
    <x v="5"/>
    <x v="17"/>
    <s v="Rättighetsnod"/>
    <x v="48"/>
    <x v="161"/>
    <s v="Nova_Access"/>
    <s v="Nova_Access_Basic"/>
    <x v="240"/>
    <m/>
    <m/>
    <m/>
    <s v="EXP Vårddokumentation"/>
    <x v="1"/>
    <s v=""/>
    <m/>
    <m/>
  </r>
  <r>
    <x v="0"/>
    <x v="17"/>
    <s v="Funktionskloss"/>
    <x v="107"/>
    <x v="165"/>
    <s v="Nova_PatientNote"/>
    <s v="Nova_PatientNote_Open and save"/>
    <x v="255"/>
    <m/>
    <m/>
    <m/>
    <s v="EXP Vårddokumentation"/>
    <x v="1"/>
    <s v=""/>
    <m/>
    <m/>
  </r>
  <r>
    <x v="14"/>
    <x v="17"/>
    <s v="Funktionskloss"/>
    <x v="107"/>
    <x v="165"/>
    <s v="Nova_PatientNote"/>
    <s v="Nova_PatientNote_Open and save"/>
    <x v="255"/>
    <m/>
    <m/>
    <m/>
    <s v="EXP Vårddokumentation"/>
    <x v="1"/>
    <s v=""/>
    <m/>
    <m/>
  </r>
  <r>
    <x v="13"/>
    <x v="17"/>
    <s v="Funktionskloss"/>
    <x v="107"/>
    <x v="165"/>
    <s v="Nova_PatientNote"/>
    <s v="Nova_PatientNote_Open and save"/>
    <x v="255"/>
    <m/>
    <m/>
    <m/>
    <s v="EXP Vårddokumentation"/>
    <x v="1"/>
    <s v=""/>
    <m/>
    <m/>
  </r>
  <r>
    <x v="20"/>
    <x v="17"/>
    <s v="Funktionskloss"/>
    <x v="107"/>
    <x v="165"/>
    <s v="Nova_PatientNote"/>
    <s v="Nova_PatientNote_Open and save"/>
    <x v="255"/>
    <m/>
    <m/>
    <m/>
    <s v="EXP Vårddokumentation"/>
    <x v="1"/>
    <s v=""/>
    <m/>
    <m/>
  </r>
  <r>
    <x v="18"/>
    <x v="17"/>
    <s v="Funktionskloss"/>
    <x v="107"/>
    <x v="165"/>
    <s v="Nova_PatientNote"/>
    <s v="Nova_PatientNote_Open and save"/>
    <x v="255"/>
    <m/>
    <m/>
    <m/>
    <s v="EXP Vårddokumentation"/>
    <x v="1"/>
    <s v=""/>
    <m/>
    <m/>
  </r>
  <r>
    <x v="17"/>
    <x v="17"/>
    <s v="Funktionskloss"/>
    <x v="107"/>
    <x v="165"/>
    <s v="Nova_PatientNote"/>
    <s v="Nova_PatientNote_Open and save"/>
    <x v="255"/>
    <m/>
    <m/>
    <m/>
    <s v="EXP Vårddokumentation"/>
    <x v="1"/>
    <s v=""/>
    <m/>
    <m/>
  </r>
  <r>
    <x v="12"/>
    <x v="17"/>
    <s v="Funktionskloss"/>
    <x v="107"/>
    <x v="165"/>
    <s v="Nova_PatientNote"/>
    <s v="Nova_PatientNote_Open and save"/>
    <x v="255"/>
    <m/>
    <m/>
    <m/>
    <s v="EXP Vårddokumentation"/>
    <x v="1"/>
    <s v=""/>
    <m/>
    <m/>
  </r>
  <r>
    <x v="6"/>
    <x v="17"/>
    <s v="Funktionskloss"/>
    <x v="107"/>
    <x v="165"/>
    <s v="Nova_PatientNote"/>
    <s v="Nova_PatientNote_Open and save"/>
    <x v="255"/>
    <m/>
    <m/>
    <m/>
    <s v="EXP Vårddokumentation"/>
    <x v="1"/>
    <s v=""/>
    <m/>
    <m/>
  </r>
  <r>
    <x v="10"/>
    <x v="17"/>
    <s v="Funktionskloss"/>
    <x v="107"/>
    <x v="165"/>
    <s v="Nova_PatientNote"/>
    <s v="Nova_PatientNote_Open and save"/>
    <x v="255"/>
    <m/>
    <m/>
    <m/>
    <s v="EXP Vårddokumentation"/>
    <x v="1"/>
    <s v=""/>
    <m/>
    <m/>
  </r>
  <r>
    <x v="7"/>
    <x v="17"/>
    <s v="Funktionskloss"/>
    <x v="107"/>
    <x v="165"/>
    <s v="Nova_PatientNote"/>
    <s v="Nova_PatientNote_Open and save"/>
    <x v="255"/>
    <m/>
    <m/>
    <m/>
    <s v="EXP Vårddokumentation"/>
    <x v="1"/>
    <s v=""/>
    <m/>
    <m/>
  </r>
  <r>
    <x v="4"/>
    <x v="17"/>
    <s v="Funktionskloss"/>
    <x v="107"/>
    <x v="165"/>
    <s v="Nova_PatientNote"/>
    <s v="Nova_PatientNote_Open and save"/>
    <x v="255"/>
    <m/>
    <m/>
    <m/>
    <s v="EXP Vårddokumentation"/>
    <x v="1"/>
    <s v=""/>
    <m/>
    <m/>
  </r>
  <r>
    <x v="2"/>
    <x v="17"/>
    <s v="Funktionskloss"/>
    <x v="107"/>
    <x v="165"/>
    <s v="Nova_PatientNote"/>
    <s v="Nova_PatientNote_Open and save"/>
    <x v="255"/>
    <m/>
    <m/>
    <m/>
    <s v="EXP Vårddokumentation"/>
    <x v="1"/>
    <s v=""/>
    <m/>
    <m/>
  </r>
  <r>
    <x v="1"/>
    <x v="17"/>
    <s v="Funktionskloss"/>
    <x v="107"/>
    <x v="165"/>
    <s v="Nova_PatientNote"/>
    <s v="Nova_PatientNote_Open and save"/>
    <x v="255"/>
    <m/>
    <m/>
    <m/>
    <s v="EXP Vårddokumentation"/>
    <x v="1"/>
    <s v=""/>
    <m/>
    <m/>
  </r>
  <r>
    <x v="11"/>
    <x v="17"/>
    <s v="Funktionskloss"/>
    <x v="107"/>
    <x v="165"/>
    <s v="Nova_PatientNote"/>
    <s v="Nova_PatientNote_Open and save"/>
    <x v="255"/>
    <m/>
    <m/>
    <m/>
    <s v="EXP Vårddokumentation"/>
    <x v="1"/>
    <s v=""/>
    <m/>
    <m/>
  </r>
  <r>
    <x v="9"/>
    <x v="17"/>
    <s v="Funktionskloss"/>
    <x v="107"/>
    <x v="165"/>
    <s v="Nova_PatientNote"/>
    <s v="Nova_PatientNote_Open and save"/>
    <x v="255"/>
    <m/>
    <m/>
    <m/>
    <s v="EXP Vårddokumentation"/>
    <x v="1"/>
    <s v=""/>
    <m/>
    <m/>
  </r>
  <r>
    <x v="3"/>
    <x v="17"/>
    <s v="Funktionskloss"/>
    <x v="107"/>
    <x v="165"/>
    <s v="Nova_PatientNote"/>
    <s v="Nova_PatientNote_Open and save"/>
    <x v="255"/>
    <m/>
    <m/>
    <m/>
    <s v="EXP Vårddokumentation"/>
    <x v="1"/>
    <s v=""/>
    <m/>
    <m/>
  </r>
  <r>
    <x v="21"/>
    <x v="17"/>
    <s v="Funktionskloss"/>
    <x v="107"/>
    <x v="165"/>
    <s v="Nova_PatientNote"/>
    <s v="Nova_PatientNote_Open and save"/>
    <x v="255"/>
    <m/>
    <m/>
    <m/>
    <s v="EXP Vårddokumentation"/>
    <x v="1"/>
    <s v=""/>
    <m/>
    <m/>
  </r>
  <r>
    <x v="8"/>
    <x v="17"/>
    <s v="Funktionskloss"/>
    <x v="107"/>
    <x v="165"/>
    <s v="Nova_PatientNote"/>
    <s v="Nova_PatientNote_Open and save"/>
    <x v="255"/>
    <m/>
    <m/>
    <m/>
    <s v="EXP Vårddokumentation"/>
    <x v="1"/>
    <s v=""/>
    <m/>
    <m/>
  </r>
  <r>
    <x v="5"/>
    <x v="17"/>
    <s v="Funktionskloss"/>
    <x v="107"/>
    <x v="165"/>
    <s v="Nova_PatientNote"/>
    <s v="Nova_PatientNote_Open and save"/>
    <x v="255"/>
    <m/>
    <m/>
    <m/>
    <s v="EXP Vårddokumentation"/>
    <x v="1"/>
    <s v=""/>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ell3" cacheId="0" applyNumberFormats="0" applyBorderFormats="0" applyFontFormats="0" applyPatternFormats="0" applyAlignmentFormats="0" applyWidthHeightFormats="1" dataCaption="Värden" updatedVersion="8" minRefreshableVersion="3" rowGrandTotals="0" colGrandTotals="0" itemPrintTitles="1" createdVersion="6" indent="0" compact="0" compactData="0" multipleFieldFilters="0">
  <location ref="A12:E1643" firstHeaderRow="1" firstDataRow="1" firstDataCol="5" rowPageCount="1" colPageCount="1"/>
  <pivotFields count="16">
    <pivotField axis="axisRow" compact="0" outline="0" showAll="0" defaultSubtotal="0">
      <items count="26">
        <item x="19"/>
        <item x="0"/>
        <item x="14"/>
        <item x="13"/>
        <item x="20"/>
        <item x="18"/>
        <item x="17"/>
        <item m="1" x="25"/>
        <item x="6"/>
        <item x="10"/>
        <item x="7"/>
        <item m="1" x="24"/>
        <item m="1" x="23"/>
        <item m="1" x="22"/>
        <item x="11"/>
        <item x="9"/>
        <item x="3"/>
        <item x="21"/>
        <item x="8"/>
        <item x="5"/>
        <item x="15"/>
        <item x="16"/>
        <item x="1"/>
        <item x="2"/>
        <item x="4"/>
        <item x="12"/>
      </items>
    </pivotField>
    <pivotField axis="axisRow" compact="0" outline="0" subtotalTop="0" showAll="0" defaultSubtotal="0">
      <items count="31">
        <item x="0"/>
        <item x="1"/>
        <item x="2"/>
        <item x="3"/>
        <item x="4"/>
        <item x="5"/>
        <item x="6"/>
        <item x="28"/>
        <item x="7"/>
        <item x="8"/>
        <item x="9"/>
        <item x="10"/>
        <item x="21"/>
        <item x="11"/>
        <item x="12"/>
        <item x="13"/>
        <item x="14"/>
        <item x="15"/>
        <item x="16"/>
        <item x="17"/>
        <item x="18"/>
        <item x="30"/>
        <item x="19"/>
        <item x="20"/>
        <item x="27"/>
        <item x="29"/>
        <item x="22"/>
        <item x="23"/>
        <item x="24"/>
        <item x="25"/>
        <item x="26"/>
      </items>
    </pivotField>
    <pivotField compact="0" outline="0" showAll="0" defaultSubtotal="0"/>
    <pivotField axis="axisRow" compact="0" outline="0" showAll="0" defaultSubtotal="0">
      <items count="109">
        <item x="48"/>
        <item x="36"/>
        <item x="18"/>
        <item x="17"/>
        <item x="50"/>
        <item x="105"/>
        <item x="56"/>
        <item x="53"/>
        <item x="19"/>
        <item x="104"/>
        <item x="90"/>
        <item x="31"/>
        <item x="67"/>
        <item x="87"/>
        <item x="86"/>
        <item x="37"/>
        <item x="74"/>
        <item x="20"/>
        <item x="73"/>
        <item x="102"/>
        <item x="77"/>
        <item x="44"/>
        <item x="0"/>
        <item x="38"/>
        <item x="34"/>
        <item m="1" x="108"/>
        <item x="21"/>
        <item x="89"/>
        <item x="81"/>
        <item x="93"/>
        <item x="88"/>
        <item x="82"/>
        <item x="76"/>
        <item x="91"/>
        <item x="43"/>
        <item x="61"/>
        <item x="69"/>
        <item x="6"/>
        <item x="72"/>
        <item x="68"/>
        <item x="7"/>
        <item x="95"/>
        <item x="78"/>
        <item x="8"/>
        <item x="71"/>
        <item x="28"/>
        <item x="9"/>
        <item x="10"/>
        <item x="98"/>
        <item x="45"/>
        <item x="46"/>
        <item x="30"/>
        <item x="32"/>
        <item x="39"/>
        <item x="33"/>
        <item x="70"/>
        <item x="83"/>
        <item x="27"/>
        <item x="16"/>
        <item x="5"/>
        <item x="15"/>
        <item x="97"/>
        <item x="41"/>
        <item x="22"/>
        <item x="79"/>
        <item x="26"/>
        <item x="60"/>
        <item x="80"/>
        <item x="23"/>
        <item x="84"/>
        <item x="96"/>
        <item x="66"/>
        <item x="1"/>
        <item x="94"/>
        <item x="106"/>
        <item x="75"/>
        <item x="55"/>
        <item x="54"/>
        <item x="52"/>
        <item x="59"/>
        <item x="47"/>
        <item x="99"/>
        <item x="100"/>
        <item x="29"/>
        <item x="58"/>
        <item x="57"/>
        <item x="101"/>
        <item x="35"/>
        <item x="40"/>
        <item x="11"/>
        <item x="25"/>
        <item x="12"/>
        <item x="13"/>
        <item x="14"/>
        <item x="85"/>
        <item x="49"/>
        <item x="3"/>
        <item x="92"/>
        <item x="24"/>
        <item x="42"/>
        <item x="4"/>
        <item x="51"/>
        <item x="103"/>
        <item x="64"/>
        <item x="63"/>
        <item x="62"/>
        <item x="65"/>
        <item x="2"/>
        <item x="107"/>
      </items>
    </pivotField>
    <pivotField axis="axisRow" compact="0" outline="0" showAll="0" defaultSubtotal="0">
      <items count="179">
        <item x="72"/>
        <item x="50"/>
        <item x="48"/>
        <item x="40"/>
        <item x="152"/>
        <item x="69"/>
        <item x="11"/>
        <item x="12"/>
        <item x="13"/>
        <item m="1" x="176"/>
        <item x="161"/>
        <item m="1" x="175"/>
        <item x="100"/>
        <item x="95"/>
        <item x="93"/>
        <item x="163"/>
        <item x="85"/>
        <item x="97"/>
        <item x="76"/>
        <item x="121"/>
        <item x="55"/>
        <item x="104"/>
        <item x="30"/>
        <item x="70"/>
        <item x="130"/>
        <item x="67"/>
        <item x="137"/>
        <item x="52"/>
        <item x="53"/>
        <item x="106"/>
        <item x="54"/>
        <item x="44"/>
        <item x="73"/>
        <item x="154"/>
        <item x="10"/>
        <item m="1" x="174"/>
        <item x="91"/>
        <item x="155"/>
        <item x="92"/>
        <item x="142"/>
        <item x="25"/>
        <item x="151"/>
        <item x="150"/>
        <item x="149"/>
        <item x="162"/>
        <item x="7"/>
        <item x="88"/>
        <item x="153"/>
        <item x="143"/>
        <item x="144"/>
        <item x="148"/>
        <item x="127"/>
        <item x="108"/>
        <item x="129"/>
        <item x="31"/>
        <item x="123"/>
        <item x="124"/>
        <item x="125"/>
        <item x="157"/>
        <item x="156"/>
        <item x="110"/>
        <item x="3"/>
        <item x="26"/>
        <item x="134"/>
        <item x="29"/>
        <item x="41"/>
        <item x="27"/>
        <item x="28"/>
        <item x="42"/>
        <item x="133"/>
        <item x="39"/>
        <item x="65"/>
        <item x="14"/>
        <item x="15"/>
        <item x="16"/>
        <item x="18"/>
        <item x="19"/>
        <item x="20"/>
        <item x="22"/>
        <item x="160"/>
        <item x="159"/>
        <item x="158"/>
        <item x="4"/>
        <item x="37"/>
        <item x="38"/>
        <item x="139"/>
        <item x="74"/>
        <item x="75"/>
        <item x="101"/>
        <item x="103"/>
        <item x="89"/>
        <item x="107"/>
        <item x="90"/>
        <item x="111"/>
        <item x="5"/>
        <item x="58"/>
        <item x="140"/>
        <item x="141"/>
        <item x="131"/>
        <item x="45"/>
        <item x="51"/>
        <item x="96"/>
        <item x="145"/>
        <item x="0"/>
        <item x="118"/>
        <item x="1"/>
        <item x="105"/>
        <item x="102"/>
        <item x="109"/>
        <item x="77"/>
        <item x="86"/>
        <item x="98"/>
        <item x="112"/>
        <item x="71"/>
        <item x="135"/>
        <item x="63"/>
        <item m="1" x="168"/>
        <item x="87"/>
        <item x="119"/>
        <item x="146"/>
        <item x="136"/>
        <item x="8"/>
        <item x="46"/>
        <item m="1" x="167"/>
        <item x="17"/>
        <item x="21"/>
        <item x="23"/>
        <item x="99"/>
        <item x="68"/>
        <item x="9"/>
        <item x="61"/>
        <item x="59"/>
        <item x="60"/>
        <item x="32"/>
        <item x="83"/>
        <item x="84"/>
        <item x="33"/>
        <item x="64"/>
        <item x="120"/>
        <item x="43"/>
        <item x="6"/>
        <item x="56"/>
        <item x="47"/>
        <item x="81"/>
        <item m="1" x="177"/>
        <item x="79"/>
        <item x="80"/>
        <item x="82"/>
        <item x="128"/>
        <item x="57"/>
        <item m="1" x="172"/>
        <item m="1" x="170"/>
        <item x="122"/>
        <item x="49"/>
        <item x="66"/>
        <item x="94"/>
        <item x="132"/>
        <item x="138"/>
        <item x="62"/>
        <item x="24"/>
        <item x="147"/>
        <item x="34"/>
        <item x="78"/>
        <item x="35"/>
        <item m="1" x="178"/>
        <item x="126"/>
        <item x="117"/>
        <item x="116"/>
        <item x="115"/>
        <item x="114"/>
        <item x="113"/>
        <item x="164"/>
        <item x="2"/>
        <item x="36"/>
        <item m="1" x="173"/>
        <item m="1" x="171"/>
        <item m="1" x="169"/>
        <item m="1" x="166"/>
        <item x="165"/>
      </items>
    </pivotField>
    <pivotField compact="0" outline="0" showAll="0" defaultSubtotal="0"/>
    <pivotField compact="0" outline="0" showAll="0" defaultSubtotal="0"/>
    <pivotField axis="axisRow" compact="0" outline="0" showAll="0" defaultSubtotal="0">
      <items count="256">
        <item x="67"/>
        <item x="6"/>
        <item x="134"/>
        <item x="135"/>
        <item x="103"/>
        <item x="222"/>
        <item x="216"/>
        <item x="218"/>
        <item x="215"/>
        <item x="2"/>
        <item x="136"/>
        <item x="1"/>
        <item x="168"/>
        <item x="110"/>
        <item x="111"/>
        <item x="228"/>
        <item x="70"/>
        <item x="236"/>
        <item x="213"/>
        <item x="90"/>
        <item x="198"/>
        <item x="137"/>
        <item x="112"/>
        <item x="125"/>
        <item x="104"/>
        <item x="138"/>
        <item x="166"/>
        <item x="64"/>
        <item x="44"/>
        <item x="225"/>
        <item x="226"/>
        <item x="28"/>
        <item x="89"/>
        <item x="87"/>
        <item x="88"/>
        <item x="220"/>
        <item x="224"/>
        <item x="210"/>
        <item x="75"/>
        <item x="211"/>
        <item x="65"/>
        <item x="72"/>
        <item x="71"/>
        <item x="84"/>
        <item x="139"/>
        <item x="235"/>
        <item x="113"/>
        <item x="114"/>
        <item x="81"/>
        <item x="93"/>
        <item x="63"/>
        <item x="98"/>
        <item x="91"/>
        <item x="221"/>
        <item x="230"/>
        <item x="189"/>
        <item x="66"/>
        <item x="165"/>
        <item x="68"/>
        <item x="83"/>
        <item x="171"/>
        <item x="170"/>
        <item x="173"/>
        <item x="162"/>
        <item x="0"/>
        <item x="201"/>
        <item x="140"/>
        <item x="183"/>
        <item x="152"/>
        <item x="51"/>
        <item x="185"/>
        <item x="126"/>
        <item x="115"/>
        <item x="127"/>
        <item x="204"/>
        <item x="208"/>
        <item x="141"/>
        <item x="219"/>
        <item x="60"/>
        <item x="247"/>
        <item x="161"/>
        <item x="26"/>
        <item x="25"/>
        <item x="82"/>
        <item x="160"/>
        <item x="158"/>
        <item x="159"/>
        <item x="157"/>
        <item x="116"/>
        <item x="202"/>
        <item x="188"/>
        <item x="223"/>
        <item x="186"/>
        <item x="217"/>
        <item x="43"/>
        <item x="117"/>
        <item x="146"/>
        <item x="118"/>
        <item x="119"/>
        <item x="248"/>
        <item x="106"/>
        <item x="242"/>
        <item x="69"/>
        <item x="250"/>
        <item x="191"/>
        <item x="244"/>
        <item x="97"/>
        <item x="13"/>
        <item x="45"/>
        <item x="184"/>
        <item x="187"/>
        <item x="120"/>
        <item x="193"/>
        <item x="254"/>
        <item x="80"/>
        <item x="95"/>
        <item x="121"/>
        <item x="180"/>
        <item x="122"/>
        <item x="76"/>
        <item x="74"/>
        <item x="99"/>
        <item x="150"/>
        <item x="96"/>
        <item x="86"/>
        <item x="73"/>
        <item x="205"/>
        <item x="239"/>
        <item x="238"/>
        <item x="78"/>
        <item x="237"/>
        <item x="12"/>
        <item x="20"/>
        <item x="52"/>
        <item x="123"/>
        <item x="53"/>
        <item x="9"/>
        <item x="181"/>
        <item x="124"/>
        <item x="85"/>
        <item x="77"/>
        <item x="252"/>
        <item x="194"/>
        <item x="154"/>
        <item x="11"/>
        <item x="249"/>
        <item x="105"/>
        <item x="241"/>
        <item x="251"/>
        <item x="243"/>
        <item x="22"/>
        <item x="36"/>
        <item x="231"/>
        <item x="195"/>
        <item x="196"/>
        <item x="253"/>
        <item x="40"/>
        <item x="142"/>
        <item x="234"/>
        <item x="38"/>
        <item x="143"/>
        <item x="148"/>
        <item x="50"/>
        <item x="128"/>
        <item x="129"/>
        <item x="164"/>
        <item x="130"/>
        <item x="109"/>
        <item x="206"/>
        <item x="131"/>
        <item x="15"/>
        <item x="203"/>
        <item x="163"/>
        <item x="79"/>
        <item x="167"/>
        <item x="19"/>
        <item x="232"/>
        <item x="156"/>
        <item x="197"/>
        <item x="8"/>
        <item x="29"/>
        <item x="46"/>
        <item x="10"/>
        <item x="169"/>
        <item x="144"/>
        <item x="27"/>
        <item x="107"/>
        <item x="108"/>
        <item x="33"/>
        <item x="214"/>
        <item x="227"/>
        <item x="145"/>
        <item x="132"/>
        <item x="133"/>
        <item x="3"/>
        <item x="21"/>
        <item x="24"/>
        <item x="62"/>
        <item x="42"/>
        <item x="94"/>
        <item x="41"/>
        <item x="37"/>
        <item x="16"/>
        <item x="61"/>
        <item x="101"/>
        <item x="199"/>
        <item x="147"/>
        <item x="23"/>
        <item x="200"/>
        <item x="18"/>
        <item x="4"/>
        <item x="233"/>
        <item x="149"/>
        <item x="207"/>
        <item x="17"/>
        <item x="172"/>
        <item x="151"/>
        <item x="179"/>
        <item x="174"/>
        <item x="31"/>
        <item x="175"/>
        <item x="47"/>
        <item x="192"/>
        <item x="34"/>
        <item x="48"/>
        <item x="182"/>
        <item x="30"/>
        <item x="7"/>
        <item x="35"/>
        <item x="176"/>
        <item x="102"/>
        <item x="153"/>
        <item x="39"/>
        <item x="14"/>
        <item x="212"/>
        <item x="155"/>
        <item x="209"/>
        <item x="177"/>
        <item x="49"/>
        <item x="178"/>
        <item x="190"/>
        <item x="57"/>
        <item x="58"/>
        <item x="59"/>
        <item x="229"/>
        <item x="32"/>
        <item x="5"/>
        <item x="55"/>
        <item x="54"/>
        <item x="100"/>
        <item x="246"/>
        <item x="240"/>
        <item x="245"/>
        <item x="56"/>
        <item x="92"/>
        <item x="255"/>
      </items>
    </pivotField>
    <pivotField compact="0" outline="0" subtotalTop="0" showAll="0" defaultSubtotal="0"/>
    <pivotField compact="0" outline="0" showAll="0" defaultSubtotal="0"/>
    <pivotField compact="0" outline="0" showAll="0" defaultSubtotal="0"/>
    <pivotField compact="0" outline="0" showAll="0" defaultSubtotal="0"/>
    <pivotField axis="axisPage" compact="0" outline="0" showAll="0" defaultSubtotal="0">
      <items count="9">
        <item m="1" x="6"/>
        <item x="2"/>
        <item m="1" x="5"/>
        <item m="1" x="7"/>
        <item x="0"/>
        <item m="1" x="8"/>
        <item m="1" x="4"/>
        <item m="1" x="3"/>
        <item x="1"/>
      </items>
    </pivotField>
    <pivotField compact="0" outline="0" showAll="0" defaultSubtotal="0"/>
    <pivotField compact="0" outline="0" subtotalTop="0" showAll="0" defaultSubtotal="0"/>
    <pivotField compact="0" outline="0" showAll="0" defaultSubtotal="0"/>
  </pivotFields>
  <rowFields count="5">
    <field x="0"/>
    <field x="1"/>
    <field x="3"/>
    <field x="4"/>
    <field x="7"/>
  </rowFields>
  <rowItems count="1631">
    <i>
      <x v="1"/>
      <x/>
      <x v="22"/>
      <x v="103"/>
      <x v="64"/>
    </i>
    <i r="1">
      <x v="1"/>
      <x v="72"/>
      <x v="105"/>
      <x v="11"/>
    </i>
    <i r="2">
      <x v="107"/>
      <x v="172"/>
      <x v="9"/>
    </i>
    <i r="1">
      <x v="2"/>
      <x v="96"/>
      <x v="61"/>
      <x v="194"/>
    </i>
    <i r="1">
      <x v="3"/>
      <x v="100"/>
      <x v="82"/>
      <x v="210"/>
    </i>
    <i r="1">
      <x v="4"/>
      <x v="59"/>
      <x v="61"/>
      <x v="246"/>
    </i>
    <i r="3">
      <x v="94"/>
      <x v="1"/>
    </i>
    <i r="1">
      <x v="5"/>
      <x v="37"/>
      <x v="61"/>
      <x v="227"/>
    </i>
    <i r="3">
      <x v="140"/>
      <x v="179"/>
    </i>
    <i r="2">
      <x v="40"/>
      <x v="45"/>
      <x v="136"/>
    </i>
    <i r="3">
      <x v="61"/>
      <x v="182"/>
    </i>
    <i r="3">
      <x v="121"/>
      <x v="144"/>
    </i>
    <i r="3">
      <x v="129"/>
      <x v="131"/>
    </i>
    <i r="3">
      <x v="140"/>
      <x v="107"/>
    </i>
    <i r="2">
      <x v="43"/>
      <x v="61"/>
      <x v="233"/>
    </i>
    <i r="3">
      <x v="140"/>
      <x v="170"/>
    </i>
    <i r="2">
      <x v="46"/>
      <x v="61"/>
      <x v="202"/>
    </i>
    <i r="2">
      <x v="80"/>
      <x v="61"/>
      <x v="230"/>
    </i>
    <i r="2">
      <x v="89"/>
      <x v="61"/>
      <x v="209"/>
    </i>
    <i r="2">
      <x v="91"/>
      <x v="34"/>
      <x v="175"/>
    </i>
    <i r="3">
      <x v="45"/>
      <x v="132"/>
    </i>
    <i r="3">
      <x v="61"/>
      <x v="195"/>
    </i>
    <i r="3">
      <x v="121"/>
      <x v="150"/>
    </i>
    <i r="2">
      <x v="92"/>
      <x v="61"/>
      <x v="207"/>
    </i>
    <i r="2">
      <x v="93"/>
      <x v="61"/>
      <x v="196"/>
    </i>
    <i r="1">
      <x v="8"/>
      <x v="58"/>
      <x v="61"/>
      <x v="185"/>
    </i>
    <i r="1">
      <x v="9"/>
      <x v="3"/>
      <x v="8"/>
      <x v="31"/>
    </i>
    <i r="1">
      <x v="10"/>
      <x v="2"/>
      <x v="72"/>
      <x v="180"/>
    </i>
    <i r="2">
      <x v="8"/>
      <x v="73"/>
      <x v="226"/>
    </i>
    <i r="2">
      <x v="17"/>
      <x v="74"/>
      <x v="219"/>
    </i>
    <i r="3">
      <x v="124"/>
      <x v="245"/>
    </i>
    <i r="2">
      <x v="26"/>
      <x v="75"/>
      <x v="188"/>
    </i>
    <i r="2">
      <x v="63"/>
      <x v="76"/>
      <x v="223"/>
    </i>
    <i r="2">
      <x v="68"/>
      <x v="77"/>
      <x v="228"/>
    </i>
    <i r="3">
      <x v="125"/>
      <x v="151"/>
    </i>
    <i r="2">
      <x v="90"/>
      <x v="78"/>
      <x v="232"/>
    </i>
    <i r="3">
      <x v="126"/>
      <x v="156"/>
    </i>
    <i r="1">
      <x v="11"/>
      <x v="65"/>
      <x v="61"/>
      <x v="200"/>
    </i>
    <i r="1">
      <x v="12"/>
      <x v="22"/>
      <x v="103"/>
      <x v="96"/>
    </i>
    <i r="2">
      <x v="35"/>
      <x v="21"/>
      <x v="161"/>
    </i>
    <i r="3">
      <x v="29"/>
      <x v="122"/>
    </i>
    <i r="3">
      <x v="52"/>
      <x v="68"/>
    </i>
    <i r="3">
      <x v="60"/>
      <x v="143"/>
    </i>
    <i r="3">
      <x v="112"/>
      <x v="177"/>
    </i>
    <i r="3">
      <x v="118"/>
      <x v="172"/>
    </i>
    <i r="3">
      <x v="138"/>
      <x v="165"/>
    </i>
    <i r="3">
      <x v="152"/>
      <x v="26"/>
    </i>
    <i r="2">
      <x v="36"/>
      <x v="61"/>
      <x v="12"/>
    </i>
    <i r="2">
      <x v="44"/>
      <x v="55"/>
      <x v="61"/>
    </i>
    <i r="3">
      <x v="56"/>
      <x v="60"/>
    </i>
    <i r="3">
      <x v="57"/>
      <x v="62"/>
    </i>
    <i r="1">
      <x v="13"/>
      <x v="45"/>
      <x v="159"/>
      <x v="94"/>
    </i>
    <i r="2">
      <x v="57"/>
      <x v="61"/>
      <x v="198"/>
    </i>
    <i r="2">
      <x v="83"/>
      <x v="40"/>
      <x v="28"/>
    </i>
    <i r="1">
      <x v="14"/>
      <x v="51"/>
      <x v="53"/>
      <x v="75"/>
    </i>
    <i r="3">
      <x v="140"/>
      <x v="108"/>
    </i>
    <i r="1">
      <x v="15"/>
      <x v="100"/>
      <x v="62"/>
      <x v="181"/>
    </i>
    <i r="3">
      <x v="66"/>
      <x v="221"/>
    </i>
    <i r="3">
      <x v="67"/>
      <x v="224"/>
    </i>
    <i r="1">
      <x v="16"/>
      <x v="11"/>
      <x v="22"/>
      <x v="162"/>
    </i>
    <i r="3">
      <x v="54"/>
      <x v="69"/>
    </i>
    <i r="3">
      <x v="133"/>
      <x v="133"/>
    </i>
    <i r="3">
      <x v="136"/>
      <x v="135"/>
    </i>
    <i r="3">
      <x v="161"/>
      <x v="248"/>
    </i>
    <i r="3">
      <x v="163"/>
      <x v="247"/>
    </i>
    <i r="3">
      <x v="173"/>
      <x v="253"/>
    </i>
    <i r="2">
      <x v="100"/>
      <x v="83"/>
      <x v="241"/>
    </i>
    <i r="3">
      <x v="84"/>
      <x v="242"/>
    </i>
    <i r="1">
      <x v="17"/>
      <x v="1"/>
      <x v="1"/>
      <x v="16"/>
    </i>
    <i r="2">
      <x v="15"/>
      <x v="99"/>
      <x v="42"/>
    </i>
    <i r="3">
      <x v="100"/>
      <x v="41"/>
    </i>
    <i r="3">
      <x v="140"/>
      <x v="125"/>
    </i>
    <i r="2">
      <x v="23"/>
      <x v="27"/>
      <x v="120"/>
    </i>
    <i r="3">
      <x v="28"/>
      <x v="38"/>
    </i>
    <i r="3">
      <x v="30"/>
      <x v="119"/>
    </i>
    <i r="2">
      <x v="24"/>
      <x v="2"/>
      <x v="58"/>
    </i>
    <i r="3">
      <x v="31"/>
      <x v="27"/>
    </i>
    <i r="3">
      <x v="99"/>
      <x v="40"/>
    </i>
    <i r="3">
      <x v="100"/>
      <x v="140"/>
    </i>
    <i r="3">
      <x v="140"/>
      <x v="129"/>
    </i>
    <i r="2">
      <x v="34"/>
      <x v="137"/>
      <x v="49"/>
    </i>
    <i r="2">
      <x v="53"/>
      <x v="20"/>
      <x v="173"/>
    </i>
    <i r="3">
      <x v="95"/>
      <x v="83"/>
    </i>
    <i r="3">
      <x v="141"/>
      <x v="114"/>
    </i>
    <i r="3">
      <x v="149"/>
      <x v="48"/>
    </i>
    <i r="2">
      <x v="54"/>
      <x v="2"/>
      <x v="59"/>
    </i>
    <i r="3">
      <x v="99"/>
      <x v="43"/>
    </i>
    <i r="3">
      <x v="100"/>
      <x v="139"/>
    </i>
    <i r="3">
      <x v="140"/>
      <x v="124"/>
    </i>
    <i r="2">
      <x v="62"/>
      <x v="158"/>
      <x v="19"/>
    </i>
    <i r="2">
      <x v="87"/>
      <x v="142"/>
      <x/>
    </i>
    <i r="2">
      <x v="88"/>
      <x v="130"/>
      <x v="32"/>
    </i>
    <i r="3">
      <x v="131"/>
      <x v="33"/>
    </i>
    <i r="3">
      <x v="132"/>
      <x v="34"/>
    </i>
    <i r="2">
      <x v="100"/>
      <x v="65"/>
      <x v="203"/>
    </i>
    <i r="3">
      <x v="70"/>
      <x v="243"/>
    </i>
    <i r="1">
      <x v="18"/>
      <x v="21"/>
      <x v="25"/>
      <x v="121"/>
    </i>
    <i r="2">
      <x v="49"/>
      <x v="128"/>
      <x v="249"/>
    </i>
    <i r="2">
      <x v="50"/>
      <x v="61"/>
      <x v="204"/>
    </i>
    <i r="1">
      <x v="19"/>
      <x/>
      <x v="5"/>
      <x v="4"/>
    </i>
    <i r="1">
      <x v="22"/>
      <x/>
      <x v="103"/>
      <x v="97"/>
    </i>
    <i r="2">
      <x v="6"/>
      <x v="110"/>
      <x v="166"/>
    </i>
    <i r="3">
      <x v="143"/>
      <x v="116"/>
    </i>
    <i r="2">
      <x v="7"/>
      <x/>
      <x v="14"/>
    </i>
    <i r="3">
      <x v="16"/>
      <x v="71"/>
    </i>
    <i r="3">
      <x v="121"/>
      <x v="138"/>
    </i>
    <i r="2">
      <x v="76"/>
      <x v="146"/>
      <x v="111"/>
    </i>
    <i r="2">
      <x v="77"/>
      <x v="32"/>
      <x v="22"/>
    </i>
    <i r="3">
      <x v="46"/>
      <x v="169"/>
    </i>
    <i r="3">
      <x v="147"/>
      <x v="118"/>
    </i>
    <i r="3">
      <x v="162"/>
      <x v="95"/>
    </i>
    <i r="2">
      <x v="78"/>
      <x/>
      <x v="13"/>
    </i>
    <i r="2">
      <x v="100"/>
      <x v="86"/>
      <x v="46"/>
    </i>
    <i r="3">
      <x v="87"/>
      <x v="47"/>
    </i>
    <i r="3">
      <x v="90"/>
      <x v="192"/>
    </i>
    <i r="3">
      <x v="92"/>
      <x v="193"/>
    </i>
    <i r="1">
      <x v="23"/>
      <x v="66"/>
      <x v="88"/>
      <x v="184"/>
    </i>
    <i r="3">
      <x v="89"/>
      <x v="206"/>
    </i>
    <i r="3">
      <x v="127"/>
      <x v="157"/>
    </i>
    <i r="2">
      <x v="79"/>
      <x v="17"/>
      <x v="66"/>
    </i>
    <i r="3">
      <x v="111"/>
      <x v="76"/>
    </i>
    <i r="2">
      <x v="84"/>
      <x v="12"/>
      <x v="160"/>
    </i>
    <i r="3">
      <x v="13"/>
      <x v="25"/>
    </i>
    <i r="3">
      <x v="14"/>
      <x v="10"/>
    </i>
    <i r="3">
      <x v="93"/>
      <x v="235"/>
    </i>
    <i r="3">
      <x v="101"/>
      <x v="44"/>
    </i>
    <i r="3">
      <x v="155"/>
      <x v="21"/>
    </i>
    <i r="2">
      <x v="85"/>
      <x v="106"/>
      <x v="212"/>
    </i>
    <i r="3">
      <x v="107"/>
      <x v="191"/>
    </i>
    <i r="3">
      <x v="108"/>
      <x v="231"/>
    </i>
    <i r="1">
      <x v="24"/>
      <x v="13"/>
      <x v="103"/>
      <x v="65"/>
    </i>
    <i r="2">
      <x v="14"/>
      <x v="61"/>
      <x v="208"/>
    </i>
    <i r="2">
      <x v="30"/>
      <x v="51"/>
      <x v="74"/>
    </i>
    <i r="3">
      <x v="114"/>
      <x v="89"/>
    </i>
    <i r="3">
      <x v="120"/>
      <x v="171"/>
    </i>
    <i r="1">
      <x v="26"/>
      <x v="71"/>
      <x v="104"/>
      <x v="63"/>
    </i>
    <i r="2">
      <x v="103"/>
      <x v="167"/>
      <x v="84"/>
    </i>
    <i r="2">
      <x v="104"/>
      <x v="168"/>
      <x v="86"/>
    </i>
    <i r="3">
      <x v="169"/>
      <x v="85"/>
    </i>
    <i r="2">
      <x v="105"/>
      <x v="170"/>
      <x v="87"/>
    </i>
    <i r="2">
      <x v="106"/>
      <x v="166"/>
      <x v="80"/>
    </i>
    <i r="3">
      <x v="171"/>
      <x v="79"/>
    </i>
    <i r="1">
      <x v="27"/>
      <x v="16"/>
      <x v="61"/>
      <x v="220"/>
    </i>
    <i r="2">
      <x v="38"/>
      <x v="61"/>
      <x v="215"/>
    </i>
    <i r="2">
      <x v="55"/>
      <x v="61"/>
      <x v="183"/>
    </i>
    <i r="2">
      <x v="75"/>
      <x v="61"/>
      <x v="229"/>
    </i>
    <i r="2">
      <x v="97"/>
      <x v="96"/>
      <x v="37"/>
    </i>
    <i r="3">
      <x v="97"/>
      <x v="39"/>
    </i>
    <i r="1">
      <x v="28"/>
      <x v="22"/>
      <x v="103"/>
      <x v="92"/>
    </i>
    <i r="2">
      <x v="42"/>
      <x v="24"/>
      <x v="110"/>
    </i>
    <i r="3">
      <x v="61"/>
      <x v="217"/>
    </i>
    <i r="3">
      <x v="140"/>
      <x v="117"/>
    </i>
    <i r="3">
      <x v="165"/>
      <x v="137"/>
    </i>
    <i r="2">
      <x v="64"/>
      <x v="61"/>
      <x v="225"/>
    </i>
    <i r="2">
      <x v="67"/>
      <x v="51"/>
      <x v="67"/>
    </i>
    <i r="1">
      <x v="29"/>
      <x v="28"/>
      <x v="140"/>
      <x v="90"/>
    </i>
    <i r="2">
      <x v="31"/>
      <x v="140"/>
      <x v="55"/>
    </i>
    <i r="1">
      <x v="30"/>
      <x v="56"/>
      <x v="61"/>
      <x v="240"/>
    </i>
    <i>
      <x v="2"/>
      <x v="5"/>
      <x v="46"/>
      <x v="61"/>
      <x v="202"/>
    </i>
    <i r="2">
      <x v="91"/>
      <x v="45"/>
      <x v="132"/>
    </i>
    <i r="3">
      <x v="61"/>
      <x v="195"/>
    </i>
    <i r="3">
      <x v="121"/>
      <x v="150"/>
    </i>
    <i r="2">
      <x v="92"/>
      <x v="61"/>
      <x v="207"/>
    </i>
    <i>
      <x v="3"/>
      <x/>
      <x v="22"/>
      <x v="103"/>
      <x v="64"/>
    </i>
    <i r="1">
      <x v="1"/>
      <x v="72"/>
      <x v="105"/>
      <x v="11"/>
    </i>
    <i r="2">
      <x v="107"/>
      <x v="172"/>
      <x v="9"/>
    </i>
    <i r="1">
      <x v="2"/>
      <x v="96"/>
      <x v="61"/>
      <x v="194"/>
    </i>
    <i r="1">
      <x v="3"/>
      <x v="100"/>
      <x v="82"/>
      <x v="210"/>
    </i>
    <i r="1">
      <x v="4"/>
      <x v="59"/>
      <x v="61"/>
      <x v="246"/>
    </i>
    <i r="3">
      <x v="94"/>
      <x v="1"/>
    </i>
    <i r="1">
      <x v="5"/>
      <x v="37"/>
      <x v="61"/>
      <x v="227"/>
    </i>
    <i r="2">
      <x v="40"/>
      <x v="61"/>
      <x v="182"/>
    </i>
    <i r="3">
      <x v="121"/>
      <x v="144"/>
    </i>
    <i r="3">
      <x v="129"/>
      <x v="131"/>
    </i>
    <i r="2">
      <x v="43"/>
      <x v="61"/>
      <x v="233"/>
    </i>
    <i r="2">
      <x v="80"/>
      <x v="61"/>
      <x v="230"/>
    </i>
    <i r="2">
      <x v="89"/>
      <x v="61"/>
      <x v="209"/>
    </i>
    <i r="2">
      <x v="91"/>
      <x v="34"/>
      <x v="175"/>
    </i>
    <i r="3">
      <x v="61"/>
      <x v="195"/>
    </i>
    <i r="3">
      <x v="121"/>
      <x v="150"/>
    </i>
    <i r="2">
      <x v="92"/>
      <x v="61"/>
      <x v="207"/>
    </i>
    <i r="2">
      <x v="93"/>
      <x v="61"/>
      <x v="196"/>
    </i>
    <i r="1">
      <x v="8"/>
      <x v="58"/>
      <x v="61"/>
      <x v="185"/>
    </i>
    <i r="1">
      <x v="10"/>
      <x v="2"/>
      <x v="72"/>
      <x v="180"/>
    </i>
    <i r="2">
      <x v="8"/>
      <x v="73"/>
      <x v="226"/>
    </i>
    <i r="2">
      <x v="17"/>
      <x v="74"/>
      <x v="219"/>
    </i>
    <i r="3">
      <x v="124"/>
      <x v="245"/>
    </i>
    <i r="2">
      <x v="26"/>
      <x v="75"/>
      <x v="188"/>
    </i>
    <i r="2">
      <x v="63"/>
      <x v="76"/>
      <x v="223"/>
    </i>
    <i r="2">
      <x v="98"/>
      <x v="61"/>
      <x v="201"/>
    </i>
    <i r="1">
      <x v="11"/>
      <x v="65"/>
      <x v="61"/>
      <x v="200"/>
    </i>
    <i r="1">
      <x v="12"/>
      <x v="22"/>
      <x v="103"/>
      <x v="96"/>
    </i>
    <i r="2">
      <x v="35"/>
      <x v="21"/>
      <x v="161"/>
    </i>
    <i r="3">
      <x v="29"/>
      <x v="122"/>
    </i>
    <i r="3">
      <x v="52"/>
      <x v="68"/>
    </i>
    <i r="3">
      <x v="60"/>
      <x v="143"/>
    </i>
    <i r="3">
      <x v="112"/>
      <x v="177"/>
    </i>
    <i r="3">
      <x v="118"/>
      <x v="172"/>
    </i>
    <i r="3">
      <x v="138"/>
      <x v="165"/>
    </i>
    <i r="3">
      <x v="152"/>
      <x v="26"/>
    </i>
    <i r="2">
      <x v="36"/>
      <x v="61"/>
      <x v="12"/>
    </i>
    <i r="2">
      <x v="44"/>
      <x v="55"/>
      <x v="61"/>
    </i>
    <i r="3">
      <x v="56"/>
      <x v="60"/>
    </i>
    <i r="3">
      <x v="57"/>
      <x v="62"/>
    </i>
    <i r="1">
      <x v="13"/>
      <x v="45"/>
      <x v="159"/>
      <x v="94"/>
    </i>
    <i r="2">
      <x v="57"/>
      <x v="61"/>
      <x v="198"/>
    </i>
    <i r="2">
      <x v="83"/>
      <x v="40"/>
      <x v="28"/>
    </i>
    <i r="1">
      <x v="14"/>
      <x v="51"/>
      <x v="53"/>
      <x v="70"/>
    </i>
    <i r="1">
      <x v="15"/>
      <x v="100"/>
      <x v="62"/>
      <x v="181"/>
    </i>
    <i r="3">
      <x v="64"/>
      <x v="238"/>
    </i>
    <i r="3">
      <x v="67"/>
      <x v="224"/>
    </i>
    <i r="1">
      <x v="17"/>
      <x v="15"/>
      <x v="99"/>
      <x v="42"/>
    </i>
    <i r="2">
      <x v="24"/>
      <x v="99"/>
      <x v="40"/>
    </i>
    <i r="2">
      <x v="54"/>
      <x v="99"/>
      <x v="43"/>
    </i>
    <i r="2">
      <x v="100"/>
      <x v="65"/>
      <x v="203"/>
    </i>
    <i r="3">
      <x v="70"/>
      <x v="243"/>
    </i>
    <i r="1">
      <x v="18"/>
      <x v="21"/>
      <x v="25"/>
      <x v="121"/>
    </i>
    <i r="2">
      <x v="49"/>
      <x v="128"/>
      <x v="249"/>
    </i>
    <i r="2">
      <x v="50"/>
      <x v="61"/>
      <x v="204"/>
    </i>
    <i r="1">
      <x v="19"/>
      <x/>
      <x v="5"/>
      <x v="4"/>
    </i>
    <i r="1">
      <x v="22"/>
      <x/>
      <x v="103"/>
      <x v="97"/>
    </i>
    <i r="2">
      <x v="6"/>
      <x v="16"/>
      <x v="73"/>
    </i>
    <i r="3">
      <x v="110"/>
      <x v="166"/>
    </i>
    <i r="3">
      <x v="134"/>
      <x v="134"/>
    </i>
    <i r="2">
      <x v="7"/>
      <x/>
      <x v="14"/>
    </i>
    <i r="3">
      <x v="16"/>
      <x v="71"/>
    </i>
    <i r="3">
      <x v="121"/>
      <x v="138"/>
    </i>
    <i r="2">
      <x v="76"/>
      <x v="117"/>
      <x v="164"/>
    </i>
    <i r="3">
      <x v="135"/>
      <x v="23"/>
    </i>
    <i r="2">
      <x v="77"/>
      <x v="18"/>
      <x v="72"/>
    </i>
    <i r="3">
      <x v="32"/>
      <x v="22"/>
    </i>
    <i r="3">
      <x v="46"/>
      <x v="169"/>
    </i>
    <i r="3">
      <x v="109"/>
      <x v="88"/>
    </i>
    <i r="3">
      <x v="110"/>
      <x v="163"/>
    </i>
    <i r="3">
      <x v="162"/>
      <x v="95"/>
    </i>
    <i r="2">
      <x v="78"/>
      <x/>
      <x v="13"/>
    </i>
    <i r="2">
      <x v="100"/>
      <x v="86"/>
      <x v="46"/>
    </i>
    <i r="3">
      <x v="87"/>
      <x v="47"/>
    </i>
    <i r="3">
      <x v="90"/>
      <x v="192"/>
    </i>
    <i r="3">
      <x v="92"/>
      <x v="193"/>
    </i>
    <i r="1">
      <x v="23"/>
      <x v="66"/>
      <x v="88"/>
      <x v="184"/>
    </i>
    <i r="3">
      <x v="89"/>
      <x v="206"/>
    </i>
    <i r="3">
      <x v="127"/>
      <x v="157"/>
    </i>
    <i r="2">
      <x v="79"/>
      <x v="17"/>
      <x v="66"/>
    </i>
    <i r="3">
      <x v="111"/>
      <x v="76"/>
    </i>
    <i r="2">
      <x v="84"/>
      <x v="12"/>
      <x v="160"/>
    </i>
    <i r="3">
      <x v="13"/>
      <x v="25"/>
    </i>
    <i r="3">
      <x v="14"/>
      <x v="10"/>
    </i>
    <i r="3">
      <x v="93"/>
      <x v="235"/>
    </i>
    <i r="3">
      <x v="101"/>
      <x v="44"/>
    </i>
    <i r="3">
      <x v="155"/>
      <x v="21"/>
    </i>
    <i r="2">
      <x v="85"/>
      <x v="36"/>
      <x v="2"/>
    </i>
    <i r="3">
      <x v="38"/>
      <x v="3"/>
    </i>
    <i r="3">
      <x v="106"/>
      <x v="212"/>
    </i>
    <i r="3">
      <x v="107"/>
      <x v="191"/>
    </i>
    <i r="3">
      <x v="108"/>
      <x v="231"/>
    </i>
    <i r="1">
      <x v="24"/>
      <x v="13"/>
      <x v="103"/>
      <x v="65"/>
    </i>
    <i r="2">
      <x v="14"/>
      <x v="61"/>
      <x v="208"/>
    </i>
    <i r="2">
      <x v="30"/>
      <x v="51"/>
      <x v="74"/>
    </i>
    <i r="3">
      <x v="114"/>
      <x v="89"/>
    </i>
    <i r="3">
      <x v="120"/>
      <x v="171"/>
    </i>
    <i r="1">
      <x v="26"/>
      <x v="71"/>
      <x v="104"/>
      <x v="63"/>
    </i>
    <i r="1">
      <x v="27"/>
      <x v="12"/>
      <x v="19"/>
      <x v="57"/>
    </i>
    <i r="2">
      <x v="16"/>
      <x v="61"/>
      <x v="220"/>
    </i>
    <i r="2">
      <x v="18"/>
      <x v="61"/>
      <x v="218"/>
    </i>
    <i r="2">
      <x v="20"/>
      <x v="61"/>
      <x v="239"/>
    </i>
    <i r="2">
      <x v="32"/>
      <x v="61"/>
      <x v="237"/>
    </i>
    <i r="2">
      <x v="38"/>
      <x v="61"/>
      <x v="215"/>
    </i>
    <i r="2">
      <x v="39"/>
      <x v="61"/>
      <x v="174"/>
    </i>
    <i r="2">
      <x v="41"/>
      <x v="61"/>
      <x v="189"/>
    </i>
    <i r="2">
      <x v="55"/>
      <x v="61"/>
      <x v="183"/>
    </i>
    <i r="2">
      <x v="73"/>
      <x v="39"/>
      <x v="18"/>
    </i>
    <i r="2">
      <x v="75"/>
      <x v="61"/>
      <x v="229"/>
    </i>
    <i r="2">
      <x v="97"/>
      <x v="96"/>
      <x v="37"/>
    </i>
    <i r="3">
      <x v="97"/>
      <x v="39"/>
    </i>
    <i r="1">
      <x v="28"/>
      <x v="22"/>
      <x v="103"/>
      <x v="92"/>
    </i>
    <i r="2">
      <x v="42"/>
      <x v="61"/>
      <x v="217"/>
    </i>
    <i r="3">
      <x v="165"/>
      <x v="137"/>
    </i>
    <i r="2">
      <x v="64"/>
      <x v="61"/>
      <x v="225"/>
    </i>
    <i r="2">
      <x v="67"/>
      <x v="51"/>
      <x v="67"/>
    </i>
    <i>
      <x v="4"/>
      <x/>
      <x v="22"/>
      <x v="103"/>
      <x v="64"/>
    </i>
    <i r="1">
      <x v="1"/>
      <x v="72"/>
      <x v="105"/>
      <x v="11"/>
    </i>
    <i r="2">
      <x v="107"/>
      <x v="172"/>
      <x v="9"/>
    </i>
    <i r="1">
      <x v="2"/>
      <x v="96"/>
      <x v="61"/>
      <x v="194"/>
    </i>
    <i r="1">
      <x v="3"/>
      <x v="100"/>
      <x v="82"/>
      <x v="210"/>
    </i>
    <i r="1">
      <x v="4"/>
      <x v="59"/>
      <x v="61"/>
      <x v="246"/>
    </i>
    <i r="3">
      <x v="94"/>
      <x v="1"/>
    </i>
    <i r="1">
      <x v="5"/>
      <x v="37"/>
      <x v="61"/>
      <x v="227"/>
    </i>
    <i r="2">
      <x v="40"/>
      <x v="61"/>
      <x v="182"/>
    </i>
    <i r="3">
      <x v="121"/>
      <x v="144"/>
    </i>
    <i r="3">
      <x v="129"/>
      <x v="131"/>
    </i>
    <i r="2">
      <x v="43"/>
      <x v="61"/>
      <x v="233"/>
    </i>
    <i r="2">
      <x v="80"/>
      <x v="61"/>
      <x v="230"/>
    </i>
    <i r="2">
      <x v="89"/>
      <x v="61"/>
      <x v="209"/>
    </i>
    <i r="2">
      <x v="91"/>
      <x v="34"/>
      <x v="175"/>
    </i>
    <i r="3">
      <x v="61"/>
      <x v="195"/>
    </i>
    <i r="3">
      <x v="121"/>
      <x v="150"/>
    </i>
    <i r="2">
      <x v="92"/>
      <x v="61"/>
      <x v="207"/>
    </i>
    <i r="2">
      <x v="93"/>
      <x v="61"/>
      <x v="196"/>
    </i>
    <i r="1">
      <x v="8"/>
      <x v="58"/>
      <x v="61"/>
      <x v="185"/>
    </i>
    <i r="1">
      <x v="10"/>
      <x v="2"/>
      <x v="72"/>
      <x v="180"/>
    </i>
    <i r="2">
      <x v="8"/>
      <x v="73"/>
      <x v="226"/>
    </i>
    <i r="2">
      <x v="17"/>
      <x v="74"/>
      <x v="219"/>
    </i>
    <i r="3">
      <x v="124"/>
      <x v="245"/>
    </i>
    <i r="2">
      <x v="26"/>
      <x v="75"/>
      <x v="188"/>
    </i>
    <i r="2">
      <x v="63"/>
      <x v="76"/>
      <x v="223"/>
    </i>
    <i r="2">
      <x v="98"/>
      <x v="61"/>
      <x v="201"/>
    </i>
    <i r="1">
      <x v="11"/>
      <x v="65"/>
      <x v="61"/>
      <x v="200"/>
    </i>
    <i r="1">
      <x v="12"/>
      <x v="22"/>
      <x v="103"/>
      <x v="96"/>
    </i>
    <i r="2">
      <x v="35"/>
      <x v="21"/>
      <x v="161"/>
    </i>
    <i r="3">
      <x v="29"/>
      <x v="122"/>
    </i>
    <i r="3">
      <x v="52"/>
      <x v="68"/>
    </i>
    <i r="3">
      <x v="60"/>
      <x v="143"/>
    </i>
    <i r="3">
      <x v="112"/>
      <x v="177"/>
    </i>
    <i r="3">
      <x v="118"/>
      <x v="172"/>
    </i>
    <i r="3">
      <x v="138"/>
      <x v="165"/>
    </i>
    <i r="3">
      <x v="152"/>
      <x v="26"/>
    </i>
    <i r="2">
      <x v="36"/>
      <x v="61"/>
      <x v="12"/>
    </i>
    <i r="2">
      <x v="44"/>
      <x v="55"/>
      <x v="61"/>
    </i>
    <i r="3">
      <x v="56"/>
      <x v="60"/>
    </i>
    <i r="3">
      <x v="57"/>
      <x v="62"/>
    </i>
    <i r="1">
      <x v="13"/>
      <x v="45"/>
      <x v="159"/>
      <x v="94"/>
    </i>
    <i r="2">
      <x v="57"/>
      <x v="61"/>
      <x v="198"/>
    </i>
    <i r="2">
      <x v="83"/>
      <x v="40"/>
      <x v="28"/>
    </i>
    <i r="1">
      <x v="14"/>
      <x v="51"/>
      <x v="53"/>
      <x v="75"/>
    </i>
    <i r="1">
      <x v="15"/>
      <x v="100"/>
      <x v="62"/>
      <x v="181"/>
    </i>
    <i r="3">
      <x v="64"/>
      <x v="238"/>
    </i>
    <i r="3">
      <x v="67"/>
      <x v="224"/>
    </i>
    <i r="1">
      <x v="17"/>
      <x v="15"/>
      <x v="99"/>
      <x v="42"/>
    </i>
    <i r="2">
      <x v="24"/>
      <x v="99"/>
      <x v="40"/>
    </i>
    <i r="2">
      <x v="54"/>
      <x v="99"/>
      <x v="43"/>
    </i>
    <i r="2">
      <x v="100"/>
      <x v="65"/>
      <x v="203"/>
    </i>
    <i r="3">
      <x v="70"/>
      <x v="243"/>
    </i>
    <i r="1">
      <x v="18"/>
      <x v="21"/>
      <x v="25"/>
      <x v="121"/>
    </i>
    <i r="2">
      <x v="49"/>
      <x v="128"/>
      <x v="249"/>
    </i>
    <i r="2">
      <x v="50"/>
      <x v="61"/>
      <x v="204"/>
    </i>
    <i r="1">
      <x v="19"/>
      <x/>
      <x v="5"/>
      <x v="4"/>
    </i>
    <i r="1">
      <x v="22"/>
      <x/>
      <x v="103"/>
      <x v="97"/>
    </i>
    <i r="2">
      <x v="6"/>
      <x v="16"/>
      <x v="73"/>
    </i>
    <i r="3">
      <x v="110"/>
      <x v="166"/>
    </i>
    <i r="3">
      <x v="134"/>
      <x v="134"/>
    </i>
    <i r="2">
      <x v="7"/>
      <x/>
      <x v="14"/>
    </i>
    <i r="3">
      <x v="16"/>
      <x v="71"/>
    </i>
    <i r="3">
      <x v="121"/>
      <x v="138"/>
    </i>
    <i r="2">
      <x v="76"/>
      <x v="117"/>
      <x v="164"/>
    </i>
    <i r="3">
      <x v="135"/>
      <x v="23"/>
    </i>
    <i r="2">
      <x v="77"/>
      <x v="18"/>
      <x v="72"/>
    </i>
    <i r="3">
      <x v="32"/>
      <x v="22"/>
    </i>
    <i r="3">
      <x v="46"/>
      <x v="169"/>
    </i>
    <i r="3">
      <x v="109"/>
      <x v="88"/>
    </i>
    <i r="3">
      <x v="110"/>
      <x v="163"/>
    </i>
    <i r="3">
      <x v="162"/>
      <x v="95"/>
    </i>
    <i r="2">
      <x v="78"/>
      <x/>
      <x v="13"/>
    </i>
    <i r="2">
      <x v="100"/>
      <x v="86"/>
      <x v="46"/>
    </i>
    <i r="3">
      <x v="87"/>
      <x v="47"/>
    </i>
    <i r="3">
      <x v="90"/>
      <x v="192"/>
    </i>
    <i r="3">
      <x v="92"/>
      <x v="193"/>
    </i>
    <i r="1">
      <x v="23"/>
      <x v="66"/>
      <x v="88"/>
      <x v="184"/>
    </i>
    <i r="3">
      <x v="89"/>
      <x v="206"/>
    </i>
    <i r="3">
      <x v="127"/>
      <x v="157"/>
    </i>
    <i r="2">
      <x v="79"/>
      <x v="17"/>
      <x v="66"/>
    </i>
    <i r="3">
      <x v="111"/>
      <x v="76"/>
    </i>
    <i r="2">
      <x v="84"/>
      <x v="12"/>
      <x v="160"/>
    </i>
    <i r="3">
      <x v="13"/>
      <x v="25"/>
    </i>
    <i r="3">
      <x v="14"/>
      <x v="10"/>
    </i>
    <i r="3">
      <x v="93"/>
      <x v="235"/>
    </i>
    <i r="3">
      <x v="101"/>
      <x v="44"/>
    </i>
    <i r="3">
      <x v="155"/>
      <x v="21"/>
    </i>
    <i r="2">
      <x v="85"/>
      <x v="36"/>
      <x v="2"/>
    </i>
    <i r="3">
      <x v="38"/>
      <x v="3"/>
    </i>
    <i r="3">
      <x v="106"/>
      <x v="212"/>
    </i>
    <i r="3">
      <x v="107"/>
      <x v="191"/>
    </i>
    <i r="3">
      <x v="108"/>
      <x v="231"/>
    </i>
    <i r="1">
      <x v="24"/>
      <x v="13"/>
      <x v="103"/>
      <x v="65"/>
    </i>
    <i r="2">
      <x v="14"/>
      <x v="61"/>
      <x v="208"/>
    </i>
    <i r="2">
      <x v="30"/>
      <x v="51"/>
      <x v="74"/>
    </i>
    <i r="3">
      <x v="114"/>
      <x v="89"/>
    </i>
    <i r="3">
      <x v="120"/>
      <x v="171"/>
    </i>
    <i r="1">
      <x v="26"/>
      <x v="71"/>
      <x v="104"/>
      <x v="63"/>
    </i>
    <i r="1">
      <x v="27"/>
      <x v="12"/>
      <x v="19"/>
      <x v="57"/>
    </i>
    <i r="2">
      <x v="16"/>
      <x v="61"/>
      <x v="220"/>
    </i>
    <i r="2">
      <x v="18"/>
      <x v="61"/>
      <x v="218"/>
    </i>
    <i r="2">
      <x v="20"/>
      <x v="61"/>
      <x v="239"/>
    </i>
    <i r="2">
      <x v="32"/>
      <x v="61"/>
      <x v="237"/>
    </i>
    <i r="2">
      <x v="38"/>
      <x v="61"/>
      <x v="215"/>
    </i>
    <i r="2">
      <x v="39"/>
      <x v="61"/>
      <x v="174"/>
    </i>
    <i r="2">
      <x v="41"/>
      <x v="61"/>
      <x v="189"/>
    </i>
    <i r="2">
      <x v="55"/>
      <x v="61"/>
      <x v="183"/>
    </i>
    <i r="2">
      <x v="73"/>
      <x v="39"/>
      <x v="18"/>
    </i>
    <i r="2">
      <x v="75"/>
      <x v="61"/>
      <x v="229"/>
    </i>
    <i r="2">
      <x v="97"/>
      <x v="96"/>
      <x v="37"/>
    </i>
    <i r="3">
      <x v="97"/>
      <x v="39"/>
    </i>
    <i r="1">
      <x v="28"/>
      <x v="22"/>
      <x v="103"/>
      <x v="92"/>
    </i>
    <i r="2">
      <x v="42"/>
      <x v="61"/>
      <x v="217"/>
    </i>
    <i r="3">
      <x v="140"/>
      <x v="117"/>
    </i>
    <i r="3">
      <x v="165"/>
      <x v="137"/>
    </i>
    <i r="2">
      <x v="64"/>
      <x v="61"/>
      <x v="225"/>
    </i>
    <i r="2">
      <x v="67"/>
      <x v="51"/>
      <x v="67"/>
    </i>
    <i>
      <x v="5"/>
      <x v="27"/>
      <x v="16"/>
      <x v="61"/>
      <x v="220"/>
    </i>
    <i r="2">
      <x v="18"/>
      <x v="61"/>
      <x v="218"/>
    </i>
    <i r="2">
      <x v="20"/>
      <x v="61"/>
      <x v="239"/>
    </i>
    <i r="2">
      <x v="32"/>
      <x v="61"/>
      <x v="237"/>
    </i>
    <i r="2">
      <x v="55"/>
      <x v="61"/>
      <x v="183"/>
    </i>
    <i>
      <x v="6"/>
      <x v="1"/>
      <x v="72"/>
      <x v="105"/>
      <x v="11"/>
    </i>
    <i r="1">
      <x v="5"/>
      <x v="43"/>
      <x v="61"/>
      <x v="233"/>
    </i>
    <i r="2">
      <x v="80"/>
      <x v="61"/>
      <x v="230"/>
    </i>
    <i r="2">
      <x v="93"/>
      <x v="61"/>
      <x v="196"/>
    </i>
    <i r="1">
      <x v="10"/>
      <x v="2"/>
      <x v="72"/>
      <x v="180"/>
    </i>
    <i r="2">
      <x v="17"/>
      <x v="74"/>
      <x v="219"/>
    </i>
    <i r="2">
      <x v="26"/>
      <x v="75"/>
      <x v="188"/>
    </i>
    <i r="2">
      <x v="63"/>
      <x v="76"/>
      <x v="223"/>
    </i>
    <i r="2">
      <x v="68"/>
      <x v="77"/>
      <x v="228"/>
    </i>
    <i r="2">
      <x v="90"/>
      <x v="78"/>
      <x v="232"/>
    </i>
    <i r="1">
      <x v="12"/>
      <x v="22"/>
      <x v="103"/>
      <x v="96"/>
    </i>
    <i r="2">
      <x v="36"/>
      <x v="61"/>
      <x v="12"/>
    </i>
    <i r="1">
      <x v="14"/>
      <x v="51"/>
      <x v="53"/>
      <x v="75"/>
    </i>
    <i r="1">
      <x v="15"/>
      <x v="100"/>
      <x v="62"/>
      <x v="181"/>
    </i>
    <i r="3">
      <x v="67"/>
      <x v="224"/>
    </i>
    <i r="1">
      <x v="16"/>
      <x v="100"/>
      <x v="83"/>
      <x v="241"/>
    </i>
    <i r="3">
      <x v="84"/>
      <x v="242"/>
    </i>
    <i r="1">
      <x v="17"/>
      <x v="100"/>
      <x v="65"/>
      <x v="203"/>
    </i>
    <i r="3">
      <x v="70"/>
      <x v="243"/>
    </i>
    <i r="1">
      <x v="18"/>
      <x v="49"/>
      <x v="128"/>
      <x v="249"/>
    </i>
    <i r="2">
      <x v="50"/>
      <x v="61"/>
      <x v="204"/>
    </i>
    <i r="1">
      <x v="22"/>
      <x/>
      <x v="103"/>
      <x v="97"/>
    </i>
    <i r="2">
      <x v="77"/>
      <x v="162"/>
      <x v="95"/>
    </i>
    <i r="1">
      <x v="23"/>
      <x v="66"/>
      <x v="89"/>
      <x v="206"/>
    </i>
    <i r="1">
      <x v="24"/>
      <x v="13"/>
      <x v="103"/>
      <x v="65"/>
    </i>
    <i r="2">
      <x v="14"/>
      <x v="61"/>
      <x v="208"/>
    </i>
    <i r="1">
      <x v="26"/>
      <x v="71"/>
      <x v="104"/>
      <x v="63"/>
    </i>
    <i r="1">
      <x v="27"/>
      <x v="16"/>
      <x v="61"/>
      <x v="220"/>
    </i>
    <i r="1">
      <x v="28"/>
      <x v="22"/>
      <x v="103"/>
      <x v="92"/>
    </i>
    <i r="2">
      <x v="42"/>
      <x v="61"/>
      <x v="217"/>
    </i>
    <i r="2">
      <x v="64"/>
      <x v="61"/>
      <x v="225"/>
    </i>
    <i>
      <x v="8"/>
      <x/>
      <x v="22"/>
      <x v="103"/>
      <x v="64"/>
    </i>
    <i r="1">
      <x v="1"/>
      <x v="72"/>
      <x v="105"/>
      <x v="11"/>
    </i>
    <i r="2">
      <x v="107"/>
      <x v="172"/>
      <x v="9"/>
    </i>
    <i r="1">
      <x v="2"/>
      <x v="96"/>
      <x v="61"/>
      <x v="194"/>
    </i>
    <i r="1">
      <x v="3"/>
      <x v="100"/>
      <x v="82"/>
      <x v="210"/>
    </i>
    <i r="1">
      <x v="4"/>
      <x v="59"/>
      <x v="61"/>
      <x v="246"/>
    </i>
    <i r="3">
      <x v="94"/>
      <x v="1"/>
    </i>
    <i r="1">
      <x v="5"/>
      <x v="37"/>
      <x v="61"/>
      <x v="227"/>
    </i>
    <i r="2">
      <x v="40"/>
      <x v="61"/>
      <x v="182"/>
    </i>
    <i r="3">
      <x v="121"/>
      <x v="144"/>
    </i>
    <i r="2">
      <x v="43"/>
      <x v="61"/>
      <x v="233"/>
    </i>
    <i r="2">
      <x v="80"/>
      <x v="61"/>
      <x v="230"/>
    </i>
    <i r="2">
      <x v="91"/>
      <x v="34"/>
      <x v="175"/>
    </i>
    <i r="3">
      <x v="61"/>
      <x v="195"/>
    </i>
    <i r="3">
      <x v="121"/>
      <x v="150"/>
    </i>
    <i r="2">
      <x v="93"/>
      <x v="61"/>
      <x v="196"/>
    </i>
    <i r="1">
      <x v="8"/>
      <x v="58"/>
      <x v="61"/>
      <x v="185"/>
    </i>
    <i r="1">
      <x v="10"/>
      <x v="2"/>
      <x v="72"/>
      <x v="180"/>
    </i>
    <i r="2">
      <x v="8"/>
      <x v="73"/>
      <x v="226"/>
    </i>
    <i r="2">
      <x v="17"/>
      <x v="74"/>
      <x v="219"/>
    </i>
    <i r="3">
      <x v="124"/>
      <x v="245"/>
    </i>
    <i r="2">
      <x v="26"/>
      <x v="75"/>
      <x v="188"/>
    </i>
    <i r="2">
      <x v="63"/>
      <x v="76"/>
      <x v="223"/>
    </i>
    <i r="2">
      <x v="68"/>
      <x v="77"/>
      <x v="228"/>
    </i>
    <i r="3">
      <x v="125"/>
      <x v="151"/>
    </i>
    <i r="2">
      <x v="90"/>
      <x v="78"/>
      <x v="232"/>
    </i>
    <i r="3">
      <x v="126"/>
      <x v="156"/>
    </i>
    <i r="1">
      <x v="11"/>
      <x v="65"/>
      <x v="61"/>
      <x v="200"/>
    </i>
    <i r="1">
      <x v="12"/>
      <x v="22"/>
      <x v="103"/>
      <x v="96"/>
    </i>
    <i r="1">
      <x v="13"/>
      <x v="45"/>
      <x v="159"/>
      <x v="94"/>
    </i>
    <i r="2">
      <x v="57"/>
      <x v="61"/>
      <x v="198"/>
    </i>
    <i r="1">
      <x v="15"/>
      <x v="100"/>
      <x v="62"/>
      <x v="181"/>
    </i>
    <i r="3">
      <x v="66"/>
      <x v="221"/>
    </i>
    <i r="3">
      <x v="67"/>
      <x v="224"/>
    </i>
    <i r="1">
      <x v="16"/>
      <x v="11"/>
      <x v="163"/>
      <x v="247"/>
    </i>
    <i r="2">
      <x v="100"/>
      <x v="83"/>
      <x v="241"/>
    </i>
    <i r="3">
      <x v="84"/>
      <x v="242"/>
    </i>
    <i r="1">
      <x v="17"/>
      <x v="15"/>
      <x v="99"/>
      <x v="42"/>
    </i>
    <i r="2">
      <x v="24"/>
      <x v="99"/>
      <x v="40"/>
    </i>
    <i r="3">
      <x v="153"/>
      <x v="102"/>
    </i>
    <i r="2">
      <x v="54"/>
      <x v="99"/>
      <x v="43"/>
    </i>
    <i r="3">
      <x v="153"/>
      <x v="123"/>
    </i>
    <i r="2">
      <x v="100"/>
      <x v="65"/>
      <x v="203"/>
    </i>
    <i r="1">
      <x v="18"/>
      <x v="21"/>
      <x v="25"/>
      <x v="121"/>
    </i>
    <i r="2">
      <x v="49"/>
      <x v="128"/>
      <x v="249"/>
    </i>
    <i r="2">
      <x v="50"/>
      <x v="61"/>
      <x v="204"/>
    </i>
    <i r="1">
      <x v="19"/>
      <x/>
      <x v="5"/>
      <x v="4"/>
    </i>
    <i r="1">
      <x v="22"/>
      <x/>
      <x v="103"/>
      <x v="97"/>
    </i>
    <i r="2">
      <x v="6"/>
      <x v="110"/>
      <x v="166"/>
    </i>
    <i r="2">
      <x v="76"/>
      <x v="117"/>
      <x v="164"/>
    </i>
    <i r="2">
      <x v="77"/>
      <x v="162"/>
      <x v="95"/>
    </i>
    <i r="2">
      <x v="100"/>
      <x v="90"/>
      <x v="192"/>
    </i>
    <i r="3">
      <x v="92"/>
      <x v="193"/>
    </i>
    <i r="1">
      <x v="23"/>
      <x v="66"/>
      <x v="89"/>
      <x v="206"/>
    </i>
    <i r="2">
      <x v="84"/>
      <x v="93"/>
      <x v="235"/>
    </i>
    <i r="3">
      <x v="101"/>
      <x v="44"/>
    </i>
    <i r="1">
      <x v="24"/>
      <x v="13"/>
      <x v="103"/>
      <x v="65"/>
    </i>
    <i r="2">
      <x v="14"/>
      <x v="61"/>
      <x v="208"/>
    </i>
    <i r="1">
      <x v="26"/>
      <x v="71"/>
      <x v="104"/>
      <x v="63"/>
    </i>
    <i r="1">
      <x v="27"/>
      <x v="16"/>
      <x v="61"/>
      <x v="220"/>
    </i>
    <i r="2">
      <x v="55"/>
      <x v="61"/>
      <x v="183"/>
    </i>
    <i r="1">
      <x v="28"/>
      <x v="22"/>
      <x v="103"/>
      <x v="92"/>
    </i>
    <i r="2">
      <x v="42"/>
      <x v="61"/>
      <x v="217"/>
    </i>
    <i r="3">
      <x v="148"/>
      <x v="109"/>
    </i>
    <i r="3">
      <x v="165"/>
      <x v="137"/>
    </i>
    <i r="2">
      <x v="64"/>
      <x v="61"/>
      <x v="225"/>
    </i>
    <i r="1">
      <x v="29"/>
      <x v="28"/>
      <x v="140"/>
      <x v="90"/>
    </i>
    <i>
      <x v="9"/>
      <x/>
      <x v="22"/>
      <x v="103"/>
      <x v="64"/>
    </i>
    <i r="1">
      <x v="1"/>
      <x v="72"/>
      <x v="105"/>
      <x v="11"/>
    </i>
    <i r="2">
      <x v="107"/>
      <x v="172"/>
      <x v="9"/>
    </i>
    <i r="1">
      <x v="2"/>
      <x v="96"/>
      <x v="61"/>
      <x v="194"/>
    </i>
    <i r="1">
      <x v="3"/>
      <x v="100"/>
      <x v="82"/>
      <x v="210"/>
    </i>
    <i r="1">
      <x v="4"/>
      <x v="59"/>
      <x v="61"/>
      <x v="246"/>
    </i>
    <i r="3">
      <x v="94"/>
      <x v="1"/>
    </i>
    <i r="1">
      <x v="5"/>
      <x v="37"/>
      <x v="61"/>
      <x v="227"/>
    </i>
    <i r="2">
      <x v="43"/>
      <x v="61"/>
      <x v="233"/>
    </i>
    <i r="2">
      <x v="46"/>
      <x v="61"/>
      <x v="202"/>
    </i>
    <i r="2">
      <x v="80"/>
      <x v="61"/>
      <x v="230"/>
    </i>
    <i r="2">
      <x v="91"/>
      <x v="34"/>
      <x v="175"/>
    </i>
    <i r="3">
      <x v="45"/>
      <x v="132"/>
    </i>
    <i r="3">
      <x v="61"/>
      <x v="195"/>
    </i>
    <i r="3">
      <x v="121"/>
      <x v="150"/>
    </i>
    <i r="2">
      <x v="92"/>
      <x v="61"/>
      <x v="207"/>
    </i>
    <i r="2">
      <x v="93"/>
      <x v="61"/>
      <x v="196"/>
    </i>
    <i r="1">
      <x v="8"/>
      <x v="58"/>
      <x v="61"/>
      <x v="185"/>
    </i>
    <i r="1">
      <x v="10"/>
      <x v="2"/>
      <x v="72"/>
      <x v="180"/>
    </i>
    <i r="2">
      <x v="8"/>
      <x v="73"/>
      <x v="226"/>
    </i>
    <i r="2">
      <x v="17"/>
      <x v="74"/>
      <x v="219"/>
    </i>
    <i r="3">
      <x v="124"/>
      <x v="245"/>
    </i>
    <i r="2">
      <x v="26"/>
      <x v="75"/>
      <x v="188"/>
    </i>
    <i r="2">
      <x v="63"/>
      <x v="76"/>
      <x v="223"/>
    </i>
    <i r="2">
      <x v="68"/>
      <x v="77"/>
      <x v="228"/>
    </i>
    <i r="3">
      <x v="125"/>
      <x v="151"/>
    </i>
    <i r="2">
      <x v="90"/>
      <x v="78"/>
      <x v="232"/>
    </i>
    <i r="3">
      <x v="126"/>
      <x v="156"/>
    </i>
    <i r="2">
      <x v="98"/>
      <x v="61"/>
      <x v="201"/>
    </i>
    <i r="3">
      <x v="121"/>
      <x v="159"/>
    </i>
    <i r="1">
      <x v="11"/>
      <x v="65"/>
      <x v="61"/>
      <x v="200"/>
    </i>
    <i r="1">
      <x v="12"/>
      <x v="22"/>
      <x v="103"/>
      <x v="96"/>
    </i>
    <i r="1">
      <x v="13"/>
      <x v="45"/>
      <x v="159"/>
      <x v="94"/>
    </i>
    <i r="2">
      <x v="57"/>
      <x v="61"/>
      <x v="198"/>
    </i>
    <i r="1">
      <x v="15"/>
      <x v="100"/>
      <x v="62"/>
      <x v="181"/>
    </i>
    <i r="3">
      <x v="67"/>
      <x v="224"/>
    </i>
    <i r="1">
      <x v="16"/>
      <x v="11"/>
      <x v="163"/>
      <x v="247"/>
    </i>
    <i r="2">
      <x v="100"/>
      <x v="83"/>
      <x v="241"/>
    </i>
    <i r="3">
      <x v="84"/>
      <x v="242"/>
    </i>
    <i r="1">
      <x v="17"/>
      <x v="15"/>
      <x v="99"/>
      <x v="42"/>
    </i>
    <i r="2">
      <x v="24"/>
      <x v="99"/>
      <x v="40"/>
    </i>
    <i r="2">
      <x v="53"/>
      <x v="154"/>
      <x v="106"/>
    </i>
    <i r="2">
      <x v="54"/>
      <x v="99"/>
      <x v="43"/>
    </i>
    <i r="2">
      <x v="100"/>
      <x v="65"/>
      <x v="203"/>
    </i>
    <i r="1">
      <x v="18"/>
      <x v="21"/>
      <x v="25"/>
      <x v="121"/>
    </i>
    <i r="2">
      <x v="49"/>
      <x v="128"/>
      <x v="249"/>
    </i>
    <i r="2">
      <x v="50"/>
      <x v="61"/>
      <x v="204"/>
    </i>
    <i r="1">
      <x v="19"/>
      <x/>
      <x v="5"/>
      <x v="4"/>
    </i>
    <i r="1">
      <x v="22"/>
      <x/>
      <x v="103"/>
      <x v="97"/>
    </i>
    <i r="2">
      <x v="6"/>
      <x v="110"/>
      <x v="166"/>
    </i>
    <i r="2">
      <x v="76"/>
      <x v="117"/>
      <x v="164"/>
    </i>
    <i r="2">
      <x v="77"/>
      <x v="162"/>
      <x v="95"/>
    </i>
    <i r="2">
      <x v="100"/>
      <x v="90"/>
      <x v="192"/>
    </i>
    <i r="3">
      <x v="92"/>
      <x v="193"/>
    </i>
    <i r="1">
      <x v="23"/>
      <x v="66"/>
      <x v="89"/>
      <x v="206"/>
    </i>
    <i r="2">
      <x v="84"/>
      <x v="93"/>
      <x v="235"/>
    </i>
    <i r="3">
      <x v="101"/>
      <x v="44"/>
    </i>
    <i r="1">
      <x v="24"/>
      <x v="13"/>
      <x v="103"/>
      <x v="65"/>
    </i>
    <i r="2">
      <x v="14"/>
      <x v="61"/>
      <x v="208"/>
    </i>
    <i r="1">
      <x v="26"/>
      <x v="71"/>
      <x v="104"/>
      <x v="63"/>
    </i>
    <i r="1">
      <x v="27"/>
      <x v="16"/>
      <x v="61"/>
      <x v="220"/>
    </i>
    <i r="2">
      <x v="55"/>
      <x v="61"/>
      <x v="183"/>
    </i>
    <i r="1">
      <x v="28"/>
      <x v="22"/>
      <x v="103"/>
      <x v="92"/>
    </i>
    <i r="2">
      <x v="42"/>
      <x v="61"/>
      <x v="217"/>
    </i>
    <i r="3">
      <x v="148"/>
      <x v="109"/>
    </i>
    <i r="3">
      <x v="165"/>
      <x v="137"/>
    </i>
    <i r="2">
      <x v="64"/>
      <x v="61"/>
      <x v="225"/>
    </i>
    <i r="1">
      <x v="29"/>
      <x v="28"/>
      <x v="140"/>
      <x v="90"/>
    </i>
    <i>
      <x v="10"/>
      <x/>
      <x v="22"/>
      <x v="103"/>
      <x v="64"/>
    </i>
    <i r="1">
      <x v="1"/>
      <x v="72"/>
      <x v="105"/>
      <x v="11"/>
    </i>
    <i r="1">
      <x v="2"/>
      <x v="96"/>
      <x v="61"/>
      <x v="194"/>
    </i>
    <i r="1">
      <x v="3"/>
      <x v="100"/>
      <x v="82"/>
      <x v="210"/>
    </i>
    <i r="1">
      <x v="4"/>
      <x v="59"/>
      <x v="61"/>
      <x v="246"/>
    </i>
    <i r="1">
      <x v="5"/>
      <x v="43"/>
      <x v="61"/>
      <x v="233"/>
    </i>
    <i r="2">
      <x v="80"/>
      <x v="61"/>
      <x v="230"/>
    </i>
    <i r="2">
      <x v="92"/>
      <x v="61"/>
      <x v="207"/>
    </i>
    <i r="2">
      <x v="93"/>
      <x v="61"/>
      <x v="196"/>
    </i>
    <i r="1">
      <x v="8"/>
      <x v="58"/>
      <x v="61"/>
      <x v="185"/>
    </i>
    <i r="1">
      <x v="10"/>
      <x v="2"/>
      <x v="72"/>
      <x v="180"/>
    </i>
    <i r="2">
      <x v="17"/>
      <x v="74"/>
      <x v="219"/>
    </i>
    <i r="2">
      <x v="26"/>
      <x v="75"/>
      <x v="188"/>
    </i>
    <i r="1">
      <x v="13"/>
      <x v="45"/>
      <x v="159"/>
      <x v="94"/>
    </i>
    <i r="2">
      <x v="57"/>
      <x v="61"/>
      <x v="198"/>
    </i>
    <i r="1">
      <x v="15"/>
      <x v="100"/>
      <x v="62"/>
      <x v="181"/>
    </i>
    <i r="3">
      <x v="67"/>
      <x v="224"/>
    </i>
    <i r="1">
      <x v="17"/>
      <x v="15"/>
      <x v="99"/>
      <x v="42"/>
    </i>
    <i r="2">
      <x v="24"/>
      <x v="99"/>
      <x v="40"/>
    </i>
    <i r="2">
      <x v="54"/>
      <x v="99"/>
      <x v="43"/>
    </i>
    <i r="2">
      <x v="100"/>
      <x v="65"/>
      <x v="203"/>
    </i>
    <i r="1">
      <x v="18"/>
      <x v="21"/>
      <x v="25"/>
      <x v="121"/>
    </i>
    <i r="2">
      <x v="49"/>
      <x v="128"/>
      <x v="249"/>
    </i>
    <i r="2">
      <x v="50"/>
      <x v="61"/>
      <x v="204"/>
    </i>
    <i r="1">
      <x v="19"/>
      <x/>
      <x v="5"/>
      <x v="4"/>
    </i>
    <i r="1">
      <x v="22"/>
      <x/>
      <x v="103"/>
      <x v="97"/>
    </i>
    <i r="2">
      <x v="100"/>
      <x v="90"/>
      <x v="192"/>
    </i>
    <i r="3">
      <x v="92"/>
      <x v="193"/>
    </i>
    <i r="1">
      <x v="23"/>
      <x v="66"/>
      <x v="89"/>
      <x v="206"/>
    </i>
    <i r="2">
      <x v="84"/>
      <x v="93"/>
      <x v="235"/>
    </i>
    <i r="3">
      <x v="101"/>
      <x v="44"/>
    </i>
    <i r="1">
      <x v="24"/>
      <x v="13"/>
      <x v="103"/>
      <x v="65"/>
    </i>
    <i r="2">
      <x v="14"/>
      <x v="61"/>
      <x v="208"/>
    </i>
    <i r="1">
      <x v="26"/>
      <x v="71"/>
      <x v="104"/>
      <x v="63"/>
    </i>
    <i r="1">
      <x v="27"/>
      <x v="16"/>
      <x v="61"/>
      <x v="220"/>
    </i>
    <i r="2">
      <x v="55"/>
      <x v="61"/>
      <x v="183"/>
    </i>
    <i r="1">
      <x v="28"/>
      <x v="22"/>
      <x v="103"/>
      <x v="92"/>
    </i>
    <i r="2">
      <x v="42"/>
      <x v="61"/>
      <x v="217"/>
    </i>
    <i r="3">
      <x v="165"/>
      <x v="137"/>
    </i>
    <i r="2">
      <x v="64"/>
      <x v="61"/>
      <x v="225"/>
    </i>
    <i>
      <x v="14"/>
      <x/>
      <x v="22"/>
      <x v="103"/>
      <x v="64"/>
    </i>
    <i r="1">
      <x v="1"/>
      <x v="72"/>
      <x v="105"/>
      <x v="11"/>
    </i>
    <i r="2">
      <x v="107"/>
      <x v="172"/>
      <x v="9"/>
    </i>
    <i r="1">
      <x v="2"/>
      <x v="96"/>
      <x v="61"/>
      <x v="194"/>
    </i>
    <i r="1">
      <x v="3"/>
      <x v="100"/>
      <x v="82"/>
      <x v="210"/>
    </i>
    <i r="1">
      <x v="4"/>
      <x v="59"/>
      <x v="61"/>
      <x v="246"/>
    </i>
    <i r="3">
      <x v="94"/>
      <x v="1"/>
    </i>
    <i r="1">
      <x v="5"/>
      <x v="37"/>
      <x v="61"/>
      <x v="227"/>
    </i>
    <i r="2">
      <x v="43"/>
      <x v="61"/>
      <x v="233"/>
    </i>
    <i r="2">
      <x v="46"/>
      <x v="61"/>
      <x v="202"/>
    </i>
    <i r="2">
      <x v="80"/>
      <x v="61"/>
      <x v="230"/>
    </i>
    <i r="2">
      <x v="91"/>
      <x v="34"/>
      <x v="175"/>
    </i>
    <i r="3">
      <x v="45"/>
      <x v="132"/>
    </i>
    <i r="3">
      <x v="61"/>
      <x v="195"/>
    </i>
    <i r="3">
      <x v="121"/>
      <x v="150"/>
    </i>
    <i r="2">
      <x v="92"/>
      <x v="61"/>
      <x v="207"/>
    </i>
    <i r="2">
      <x v="93"/>
      <x v="61"/>
      <x v="196"/>
    </i>
    <i r="1">
      <x v="8"/>
      <x v="58"/>
      <x v="61"/>
      <x v="185"/>
    </i>
    <i r="1">
      <x v="9"/>
      <x v="3"/>
      <x v="8"/>
      <x v="31"/>
    </i>
    <i r="1">
      <x v="10"/>
      <x v="2"/>
      <x v="72"/>
      <x v="180"/>
    </i>
    <i r="2">
      <x v="8"/>
      <x v="73"/>
      <x v="226"/>
    </i>
    <i r="2">
      <x v="17"/>
      <x v="74"/>
      <x v="219"/>
    </i>
    <i r="3">
      <x v="124"/>
      <x v="245"/>
    </i>
    <i r="2">
      <x v="26"/>
      <x v="75"/>
      <x v="188"/>
    </i>
    <i r="2">
      <x v="63"/>
      <x v="76"/>
      <x v="223"/>
    </i>
    <i r="2">
      <x v="68"/>
      <x v="77"/>
      <x v="228"/>
    </i>
    <i r="3">
      <x v="125"/>
      <x v="151"/>
    </i>
    <i r="2">
      <x v="90"/>
      <x v="78"/>
      <x v="232"/>
    </i>
    <i r="3">
      <x v="126"/>
      <x v="156"/>
    </i>
    <i r="2">
      <x v="98"/>
      <x v="61"/>
      <x v="201"/>
    </i>
    <i r="3">
      <x v="121"/>
      <x v="159"/>
    </i>
    <i r="1">
      <x v="11"/>
      <x v="65"/>
      <x v="61"/>
      <x v="200"/>
    </i>
    <i r="1">
      <x v="12"/>
      <x v="22"/>
      <x v="103"/>
      <x v="96"/>
    </i>
    <i r="2">
      <x v="35"/>
      <x v="21"/>
      <x v="161"/>
    </i>
    <i r="3">
      <x v="29"/>
      <x v="122"/>
    </i>
    <i r="3">
      <x v="52"/>
      <x v="68"/>
    </i>
    <i r="3">
      <x v="60"/>
      <x v="143"/>
    </i>
    <i r="3">
      <x v="112"/>
      <x v="177"/>
    </i>
    <i r="3">
      <x v="118"/>
      <x v="172"/>
    </i>
    <i r="3">
      <x v="138"/>
      <x v="165"/>
    </i>
    <i r="3">
      <x v="152"/>
      <x v="26"/>
    </i>
    <i r="2">
      <x v="36"/>
      <x v="61"/>
      <x v="12"/>
    </i>
    <i r="2">
      <x v="44"/>
      <x v="55"/>
      <x v="61"/>
    </i>
    <i r="3">
      <x v="56"/>
      <x v="60"/>
    </i>
    <i r="3">
      <x v="57"/>
      <x v="62"/>
    </i>
    <i r="1">
      <x v="13"/>
      <x v="45"/>
      <x v="159"/>
      <x v="94"/>
    </i>
    <i r="2">
      <x v="57"/>
      <x v="61"/>
      <x v="198"/>
    </i>
    <i r="2">
      <x v="83"/>
      <x v="40"/>
      <x v="28"/>
    </i>
    <i r="1">
      <x v="14"/>
      <x v="51"/>
      <x v="53"/>
      <x v="75"/>
    </i>
    <i r="3">
      <x v="140"/>
      <x v="108"/>
    </i>
    <i r="1">
      <x v="15"/>
      <x v="100"/>
      <x v="62"/>
      <x v="181"/>
    </i>
    <i r="3">
      <x v="66"/>
      <x v="221"/>
    </i>
    <i r="3">
      <x v="67"/>
      <x v="224"/>
    </i>
    <i r="1">
      <x v="16"/>
      <x v="11"/>
      <x v="22"/>
      <x v="162"/>
    </i>
    <i r="3">
      <x v="54"/>
      <x v="69"/>
    </i>
    <i r="3">
      <x v="133"/>
      <x v="133"/>
    </i>
    <i r="3">
      <x v="136"/>
      <x v="135"/>
    </i>
    <i r="3">
      <x v="161"/>
      <x v="248"/>
    </i>
    <i r="3">
      <x v="163"/>
      <x v="247"/>
    </i>
    <i r="3">
      <x v="173"/>
      <x v="253"/>
    </i>
    <i r="2">
      <x v="100"/>
      <x v="83"/>
      <x v="241"/>
    </i>
    <i r="3">
      <x v="84"/>
      <x v="242"/>
    </i>
    <i r="1">
      <x v="17"/>
      <x v="1"/>
      <x v="1"/>
      <x v="16"/>
    </i>
    <i r="2">
      <x v="15"/>
      <x v="99"/>
      <x v="42"/>
    </i>
    <i r="3">
      <x v="100"/>
      <x v="41"/>
    </i>
    <i r="3">
      <x v="140"/>
      <x v="125"/>
    </i>
    <i r="2">
      <x v="24"/>
      <x v="99"/>
      <x v="40"/>
    </i>
    <i r="3">
      <x v="100"/>
      <x v="140"/>
    </i>
    <i r="3">
      <x v="140"/>
      <x v="129"/>
    </i>
    <i r="2">
      <x v="53"/>
      <x v="20"/>
      <x v="173"/>
    </i>
    <i r="3">
      <x v="141"/>
      <x v="114"/>
    </i>
    <i r="3">
      <x v="149"/>
      <x v="48"/>
    </i>
    <i r="2">
      <x v="54"/>
      <x v="99"/>
      <x v="43"/>
    </i>
    <i r="2">
      <x v="62"/>
      <x v="158"/>
      <x v="19"/>
    </i>
    <i r="2">
      <x v="88"/>
      <x v="131"/>
      <x v="33"/>
    </i>
    <i r="2">
      <x v="99"/>
      <x v="115"/>
      <x v="254"/>
    </i>
    <i r="2">
      <x v="100"/>
      <x v="65"/>
      <x v="203"/>
    </i>
    <i r="3">
      <x v="70"/>
      <x v="243"/>
    </i>
    <i r="1">
      <x v="18"/>
      <x v="21"/>
      <x v="25"/>
      <x v="121"/>
    </i>
    <i r="2">
      <x v="49"/>
      <x v="128"/>
      <x v="249"/>
    </i>
    <i r="2">
      <x v="50"/>
      <x v="61"/>
      <x v="204"/>
    </i>
    <i r="1">
      <x v="19"/>
      <x/>
      <x v="5"/>
      <x v="4"/>
    </i>
    <i r="1">
      <x v="22"/>
      <x/>
      <x v="103"/>
      <x v="97"/>
    </i>
    <i r="2">
      <x v="6"/>
      <x v="110"/>
      <x v="166"/>
    </i>
    <i r="3">
      <x v="143"/>
      <x v="116"/>
    </i>
    <i r="2">
      <x v="7"/>
      <x/>
      <x v="14"/>
    </i>
    <i r="3">
      <x v="16"/>
      <x v="71"/>
    </i>
    <i r="3">
      <x v="121"/>
      <x v="138"/>
    </i>
    <i r="2">
      <x v="76"/>
      <x v="117"/>
      <x v="164"/>
    </i>
    <i r="3">
      <x v="135"/>
      <x v="23"/>
    </i>
    <i r="3">
      <x v="146"/>
      <x v="111"/>
    </i>
    <i r="2">
      <x v="77"/>
      <x v="18"/>
      <x v="72"/>
    </i>
    <i r="3">
      <x v="32"/>
      <x v="22"/>
    </i>
    <i r="3">
      <x v="46"/>
      <x v="169"/>
    </i>
    <i r="3">
      <x v="147"/>
      <x v="118"/>
    </i>
    <i r="3">
      <x v="162"/>
      <x v="95"/>
    </i>
    <i r="2">
      <x v="78"/>
      <x/>
      <x v="13"/>
    </i>
    <i r="2">
      <x v="100"/>
      <x v="86"/>
      <x v="46"/>
    </i>
    <i r="3">
      <x v="87"/>
      <x v="47"/>
    </i>
    <i r="3">
      <x v="90"/>
      <x v="192"/>
    </i>
    <i r="3">
      <x v="92"/>
      <x v="193"/>
    </i>
    <i r="1">
      <x v="23"/>
      <x v="66"/>
      <x v="88"/>
      <x v="184"/>
    </i>
    <i r="3">
      <x v="89"/>
      <x v="206"/>
    </i>
    <i r="3">
      <x v="127"/>
      <x v="157"/>
    </i>
    <i r="2">
      <x v="79"/>
      <x v="17"/>
      <x v="66"/>
    </i>
    <i r="3">
      <x v="111"/>
      <x v="76"/>
    </i>
    <i r="2">
      <x v="84"/>
      <x v="12"/>
      <x v="160"/>
    </i>
    <i r="3">
      <x v="13"/>
      <x v="25"/>
    </i>
    <i r="3">
      <x v="14"/>
      <x v="10"/>
    </i>
    <i r="3">
      <x v="93"/>
      <x v="235"/>
    </i>
    <i r="3">
      <x v="101"/>
      <x v="44"/>
    </i>
    <i r="3">
      <x v="155"/>
      <x v="21"/>
    </i>
    <i r="2">
      <x v="85"/>
      <x v="36"/>
      <x v="2"/>
    </i>
    <i r="3">
      <x v="38"/>
      <x v="3"/>
    </i>
    <i r="3">
      <x v="106"/>
      <x v="212"/>
    </i>
    <i r="3">
      <x v="107"/>
      <x v="191"/>
    </i>
    <i r="3">
      <x v="108"/>
      <x v="231"/>
    </i>
    <i r="1">
      <x v="24"/>
      <x v="13"/>
      <x v="103"/>
      <x v="65"/>
    </i>
    <i r="2">
      <x v="14"/>
      <x v="61"/>
      <x v="208"/>
    </i>
    <i r="2">
      <x v="30"/>
      <x v="51"/>
      <x v="74"/>
    </i>
    <i r="3">
      <x v="114"/>
      <x v="89"/>
    </i>
    <i r="3">
      <x v="120"/>
      <x v="171"/>
    </i>
    <i r="1">
      <x v="26"/>
      <x v="71"/>
      <x v="104"/>
      <x v="63"/>
    </i>
    <i r="1">
      <x v="27"/>
      <x v="16"/>
      <x v="61"/>
      <x v="220"/>
    </i>
    <i r="2">
      <x v="20"/>
      <x v="61"/>
      <x v="239"/>
    </i>
    <i r="2">
      <x v="38"/>
      <x v="61"/>
      <x v="215"/>
    </i>
    <i r="2">
      <x v="39"/>
      <x v="61"/>
      <x v="174"/>
    </i>
    <i r="2">
      <x v="55"/>
      <x v="61"/>
      <x v="183"/>
    </i>
    <i r="2">
      <x v="75"/>
      <x v="61"/>
      <x v="229"/>
    </i>
    <i r="2">
      <x v="97"/>
      <x v="96"/>
      <x v="37"/>
    </i>
    <i r="3">
      <x v="97"/>
      <x v="39"/>
    </i>
    <i r="1">
      <x v="28"/>
      <x v="22"/>
      <x v="103"/>
      <x v="92"/>
    </i>
    <i r="2">
      <x v="42"/>
      <x v="24"/>
      <x v="110"/>
    </i>
    <i r="3">
      <x v="61"/>
      <x v="217"/>
    </i>
    <i r="3">
      <x v="140"/>
      <x v="117"/>
    </i>
    <i r="3">
      <x v="165"/>
      <x v="137"/>
    </i>
    <i r="2">
      <x v="64"/>
      <x v="61"/>
      <x v="225"/>
    </i>
    <i r="2">
      <x v="67"/>
      <x v="51"/>
      <x v="67"/>
    </i>
    <i r="1">
      <x v="29"/>
      <x v="28"/>
      <x v="140"/>
      <x v="90"/>
    </i>
    <i r="1">
      <x v="30"/>
      <x v="56"/>
      <x v="61"/>
      <x v="240"/>
    </i>
    <i>
      <x v="15"/>
      <x/>
      <x v="22"/>
      <x v="103"/>
      <x v="64"/>
    </i>
    <i r="1">
      <x v="1"/>
      <x v="72"/>
      <x v="105"/>
      <x v="11"/>
    </i>
    <i r="2">
      <x v="107"/>
      <x v="172"/>
      <x v="9"/>
    </i>
    <i r="1">
      <x v="2"/>
      <x v="96"/>
      <x v="61"/>
      <x v="194"/>
    </i>
    <i r="1">
      <x v="3"/>
      <x v="100"/>
      <x v="82"/>
      <x v="210"/>
    </i>
    <i r="1">
      <x v="4"/>
      <x v="59"/>
      <x v="61"/>
      <x v="246"/>
    </i>
    <i r="3">
      <x v="94"/>
      <x v="1"/>
    </i>
    <i r="1">
      <x v="5"/>
      <x v="37"/>
      <x v="61"/>
      <x v="227"/>
    </i>
    <i r="2">
      <x v="43"/>
      <x v="61"/>
      <x v="233"/>
    </i>
    <i r="2">
      <x v="46"/>
      <x v="61"/>
      <x v="202"/>
    </i>
    <i r="2">
      <x v="80"/>
      <x v="61"/>
      <x v="230"/>
    </i>
    <i r="2">
      <x v="91"/>
      <x v="34"/>
      <x v="175"/>
    </i>
    <i r="3">
      <x v="45"/>
      <x v="132"/>
    </i>
    <i r="3">
      <x v="61"/>
      <x v="195"/>
    </i>
    <i r="3">
      <x v="121"/>
      <x v="150"/>
    </i>
    <i r="2">
      <x v="92"/>
      <x v="61"/>
      <x v="207"/>
    </i>
    <i r="2">
      <x v="93"/>
      <x v="61"/>
      <x v="196"/>
    </i>
    <i r="1">
      <x v="8"/>
      <x v="58"/>
      <x v="61"/>
      <x v="185"/>
    </i>
    <i r="1">
      <x v="9"/>
      <x v="3"/>
      <x v="8"/>
      <x v="31"/>
    </i>
    <i r="1">
      <x v="10"/>
      <x v="2"/>
      <x v="72"/>
      <x v="180"/>
    </i>
    <i r="2">
      <x v="8"/>
      <x v="73"/>
      <x v="226"/>
    </i>
    <i r="2">
      <x v="17"/>
      <x v="74"/>
      <x v="219"/>
    </i>
    <i r="3">
      <x v="124"/>
      <x v="245"/>
    </i>
    <i r="2">
      <x v="26"/>
      <x v="75"/>
      <x v="188"/>
    </i>
    <i r="2">
      <x v="63"/>
      <x v="76"/>
      <x v="223"/>
    </i>
    <i r="2">
      <x v="68"/>
      <x v="77"/>
      <x v="228"/>
    </i>
    <i r="3">
      <x v="125"/>
      <x v="151"/>
    </i>
    <i r="2">
      <x v="90"/>
      <x v="78"/>
      <x v="232"/>
    </i>
    <i r="3">
      <x v="126"/>
      <x v="156"/>
    </i>
    <i r="2">
      <x v="98"/>
      <x v="61"/>
      <x v="201"/>
    </i>
    <i r="3">
      <x v="121"/>
      <x v="159"/>
    </i>
    <i r="1">
      <x v="11"/>
      <x v="65"/>
      <x v="61"/>
      <x v="200"/>
    </i>
    <i r="1">
      <x v="12"/>
      <x v="22"/>
      <x v="103"/>
      <x v="96"/>
    </i>
    <i r="2">
      <x v="35"/>
      <x v="21"/>
      <x v="161"/>
    </i>
    <i r="3">
      <x v="29"/>
      <x v="122"/>
    </i>
    <i r="3">
      <x v="52"/>
      <x v="68"/>
    </i>
    <i r="3">
      <x v="60"/>
      <x v="143"/>
    </i>
    <i r="3">
      <x v="112"/>
      <x v="177"/>
    </i>
    <i r="3">
      <x v="118"/>
      <x v="172"/>
    </i>
    <i r="3">
      <x v="138"/>
      <x v="165"/>
    </i>
    <i r="3">
      <x v="152"/>
      <x v="26"/>
    </i>
    <i r="2">
      <x v="36"/>
      <x v="61"/>
      <x v="12"/>
    </i>
    <i r="2">
      <x v="44"/>
      <x v="55"/>
      <x v="61"/>
    </i>
    <i r="3">
      <x v="56"/>
      <x v="60"/>
    </i>
    <i r="3">
      <x v="57"/>
      <x v="62"/>
    </i>
    <i r="1">
      <x v="13"/>
      <x v="45"/>
      <x v="159"/>
      <x v="94"/>
    </i>
    <i r="2">
      <x v="57"/>
      <x v="61"/>
      <x v="198"/>
    </i>
    <i r="2">
      <x v="83"/>
      <x v="40"/>
      <x v="28"/>
    </i>
    <i r="1">
      <x v="14"/>
      <x v="51"/>
      <x v="53"/>
      <x v="75"/>
    </i>
    <i r="3">
      <x v="140"/>
      <x v="108"/>
    </i>
    <i r="1">
      <x v="15"/>
      <x v="100"/>
      <x v="62"/>
      <x v="181"/>
    </i>
    <i r="3">
      <x v="66"/>
      <x v="221"/>
    </i>
    <i r="3">
      <x v="67"/>
      <x v="224"/>
    </i>
    <i r="1">
      <x v="16"/>
      <x v="11"/>
      <x v="22"/>
      <x v="162"/>
    </i>
    <i r="3">
      <x v="54"/>
      <x v="69"/>
    </i>
    <i r="3">
      <x v="133"/>
      <x v="133"/>
    </i>
    <i r="3">
      <x v="136"/>
      <x v="135"/>
    </i>
    <i r="3">
      <x v="161"/>
      <x v="248"/>
    </i>
    <i r="3">
      <x v="163"/>
      <x v="247"/>
    </i>
    <i r="3">
      <x v="173"/>
      <x v="253"/>
    </i>
    <i r="2">
      <x v="100"/>
      <x v="83"/>
      <x v="241"/>
    </i>
    <i r="3">
      <x v="84"/>
      <x v="242"/>
    </i>
    <i r="1">
      <x v="17"/>
      <x v="1"/>
      <x v="1"/>
      <x v="16"/>
    </i>
    <i r="2">
      <x v="15"/>
      <x v="99"/>
      <x v="42"/>
    </i>
    <i r="2">
      <x v="24"/>
      <x v="99"/>
      <x v="40"/>
    </i>
    <i r="2">
      <x v="53"/>
      <x v="20"/>
      <x v="173"/>
    </i>
    <i r="3">
      <x v="141"/>
      <x v="114"/>
    </i>
    <i r="3">
      <x v="149"/>
      <x v="48"/>
    </i>
    <i r="2">
      <x v="54"/>
      <x v="99"/>
      <x v="43"/>
    </i>
    <i r="2">
      <x v="62"/>
      <x v="158"/>
      <x v="19"/>
    </i>
    <i r="2">
      <x v="99"/>
      <x v="115"/>
      <x v="254"/>
    </i>
    <i r="2">
      <x v="100"/>
      <x v="65"/>
      <x v="203"/>
    </i>
    <i r="3">
      <x v="70"/>
      <x v="243"/>
    </i>
    <i r="1">
      <x v="18"/>
      <x v="21"/>
      <x v="25"/>
      <x v="121"/>
    </i>
    <i r="2">
      <x v="49"/>
      <x v="128"/>
      <x v="249"/>
    </i>
    <i r="2">
      <x v="50"/>
      <x v="61"/>
      <x v="204"/>
    </i>
    <i r="1">
      <x v="19"/>
      <x/>
      <x v="5"/>
      <x v="4"/>
    </i>
    <i r="1">
      <x v="22"/>
      <x/>
      <x v="103"/>
      <x v="97"/>
    </i>
    <i r="2">
      <x v="6"/>
      <x v="110"/>
      <x v="166"/>
    </i>
    <i r="3">
      <x v="143"/>
      <x v="116"/>
    </i>
    <i r="2">
      <x v="7"/>
      <x/>
      <x v="14"/>
    </i>
    <i r="3">
      <x v="16"/>
      <x v="71"/>
    </i>
    <i r="3">
      <x v="121"/>
      <x v="138"/>
    </i>
    <i r="2">
      <x v="76"/>
      <x v="117"/>
      <x v="164"/>
    </i>
    <i r="3">
      <x v="135"/>
      <x v="23"/>
    </i>
    <i r="3">
      <x v="146"/>
      <x v="111"/>
    </i>
    <i r="2">
      <x v="77"/>
      <x v="18"/>
      <x v="72"/>
    </i>
    <i r="3">
      <x v="32"/>
      <x v="22"/>
    </i>
    <i r="3">
      <x v="46"/>
      <x v="169"/>
    </i>
    <i r="3">
      <x v="147"/>
      <x v="118"/>
    </i>
    <i r="3">
      <x v="162"/>
      <x v="95"/>
    </i>
    <i r="2">
      <x v="78"/>
      <x/>
      <x v="13"/>
    </i>
    <i r="2">
      <x v="100"/>
      <x v="86"/>
      <x v="46"/>
    </i>
    <i r="3">
      <x v="87"/>
      <x v="47"/>
    </i>
    <i r="3">
      <x v="90"/>
      <x v="192"/>
    </i>
    <i r="3">
      <x v="92"/>
      <x v="193"/>
    </i>
    <i r="1">
      <x v="23"/>
      <x v="66"/>
      <x v="88"/>
      <x v="184"/>
    </i>
    <i r="3">
      <x v="89"/>
      <x v="206"/>
    </i>
    <i r="3">
      <x v="127"/>
      <x v="157"/>
    </i>
    <i r="2">
      <x v="79"/>
      <x v="17"/>
      <x v="66"/>
    </i>
    <i r="3">
      <x v="111"/>
      <x v="76"/>
    </i>
    <i r="2">
      <x v="84"/>
      <x v="12"/>
      <x v="160"/>
    </i>
    <i r="3">
      <x v="13"/>
      <x v="25"/>
    </i>
    <i r="3">
      <x v="14"/>
      <x v="10"/>
    </i>
    <i r="3">
      <x v="93"/>
      <x v="235"/>
    </i>
    <i r="3">
      <x v="101"/>
      <x v="44"/>
    </i>
    <i r="3">
      <x v="155"/>
      <x v="21"/>
    </i>
    <i r="2">
      <x v="85"/>
      <x v="36"/>
      <x v="2"/>
    </i>
    <i r="3">
      <x v="38"/>
      <x v="3"/>
    </i>
    <i r="3">
      <x v="106"/>
      <x v="212"/>
    </i>
    <i r="3">
      <x v="107"/>
      <x v="191"/>
    </i>
    <i r="3">
      <x v="108"/>
      <x v="231"/>
    </i>
    <i r="1">
      <x v="24"/>
      <x v="13"/>
      <x v="103"/>
      <x v="65"/>
    </i>
    <i r="2">
      <x v="14"/>
      <x v="61"/>
      <x v="208"/>
    </i>
    <i r="2">
      <x v="30"/>
      <x v="51"/>
      <x v="74"/>
    </i>
    <i r="3">
      <x v="114"/>
      <x v="89"/>
    </i>
    <i r="3">
      <x v="120"/>
      <x v="171"/>
    </i>
    <i r="1">
      <x v="26"/>
      <x v="71"/>
      <x v="104"/>
      <x v="63"/>
    </i>
    <i r="1">
      <x v="27"/>
      <x v="16"/>
      <x v="61"/>
      <x v="220"/>
    </i>
    <i r="2">
      <x v="20"/>
      <x v="61"/>
      <x v="239"/>
    </i>
    <i r="2">
      <x v="38"/>
      <x v="61"/>
      <x v="215"/>
    </i>
    <i r="2">
      <x v="39"/>
      <x v="61"/>
      <x v="174"/>
    </i>
    <i r="2">
      <x v="55"/>
      <x v="61"/>
      <x v="183"/>
    </i>
    <i r="2">
      <x v="75"/>
      <x v="61"/>
      <x v="229"/>
    </i>
    <i r="2">
      <x v="97"/>
      <x v="96"/>
      <x v="37"/>
    </i>
    <i r="3">
      <x v="97"/>
      <x v="39"/>
    </i>
    <i r="1">
      <x v="28"/>
      <x v="22"/>
      <x v="103"/>
      <x v="92"/>
    </i>
    <i r="2">
      <x v="42"/>
      <x v="24"/>
      <x v="110"/>
    </i>
    <i r="3">
      <x v="61"/>
      <x v="217"/>
    </i>
    <i r="3">
      <x v="140"/>
      <x v="117"/>
    </i>
    <i r="3">
      <x v="165"/>
      <x v="137"/>
    </i>
    <i r="2">
      <x v="64"/>
      <x v="61"/>
      <x v="225"/>
    </i>
    <i r="2">
      <x v="67"/>
      <x v="51"/>
      <x v="67"/>
    </i>
    <i r="1">
      <x v="29"/>
      <x v="28"/>
      <x v="140"/>
      <x v="90"/>
    </i>
    <i r="1">
      <x v="30"/>
      <x v="56"/>
      <x v="61"/>
      <x v="240"/>
    </i>
    <i>
      <x v="16"/>
      <x/>
      <x v="22"/>
      <x v="103"/>
      <x v="64"/>
    </i>
    <i r="1">
      <x v="1"/>
      <x v="72"/>
      <x v="105"/>
      <x v="11"/>
    </i>
    <i r="2">
      <x v="107"/>
      <x v="172"/>
      <x v="9"/>
    </i>
    <i r="1">
      <x v="2"/>
      <x v="96"/>
      <x v="61"/>
      <x v="194"/>
    </i>
    <i r="1">
      <x v="3"/>
      <x v="100"/>
      <x v="82"/>
      <x v="210"/>
    </i>
    <i r="1">
      <x v="4"/>
      <x v="59"/>
      <x v="61"/>
      <x v="246"/>
    </i>
    <i r="3">
      <x v="94"/>
      <x v="1"/>
    </i>
    <i r="1">
      <x v="5"/>
      <x v="43"/>
      <x v="61"/>
      <x v="233"/>
    </i>
    <i r="2">
      <x v="80"/>
      <x v="61"/>
      <x v="230"/>
    </i>
    <i r="2">
      <x v="93"/>
      <x v="61"/>
      <x v="196"/>
    </i>
    <i r="1">
      <x v="8"/>
      <x v="58"/>
      <x v="61"/>
      <x v="185"/>
    </i>
    <i r="1">
      <x v="9"/>
      <x v="3"/>
      <x v="8"/>
      <x v="31"/>
    </i>
    <i r="1">
      <x v="10"/>
      <x v="2"/>
      <x v="72"/>
      <x v="180"/>
    </i>
    <i r="2">
      <x v="8"/>
      <x v="73"/>
      <x v="226"/>
    </i>
    <i r="2">
      <x v="17"/>
      <x v="74"/>
      <x v="219"/>
    </i>
    <i r="3">
      <x v="124"/>
      <x v="245"/>
    </i>
    <i r="2">
      <x v="26"/>
      <x v="75"/>
      <x v="188"/>
    </i>
    <i r="2">
      <x v="63"/>
      <x v="76"/>
      <x v="223"/>
    </i>
    <i r="1">
      <x v="11"/>
      <x v="65"/>
      <x v="61"/>
      <x v="200"/>
    </i>
    <i r="1">
      <x v="12"/>
      <x v="22"/>
      <x v="103"/>
      <x v="96"/>
    </i>
    <i r="2">
      <x v="35"/>
      <x v="21"/>
      <x v="161"/>
    </i>
    <i r="3">
      <x v="29"/>
      <x v="122"/>
    </i>
    <i r="3">
      <x v="52"/>
      <x v="68"/>
    </i>
    <i r="3">
      <x v="60"/>
      <x v="143"/>
    </i>
    <i r="3">
      <x v="112"/>
      <x v="177"/>
    </i>
    <i r="3">
      <x v="118"/>
      <x v="172"/>
    </i>
    <i r="3">
      <x v="138"/>
      <x v="165"/>
    </i>
    <i r="3">
      <x v="152"/>
      <x v="26"/>
    </i>
    <i r="2">
      <x v="36"/>
      <x v="61"/>
      <x v="12"/>
    </i>
    <i r="2">
      <x v="44"/>
      <x v="55"/>
      <x v="61"/>
    </i>
    <i r="3">
      <x v="56"/>
      <x v="60"/>
    </i>
    <i r="3">
      <x v="57"/>
      <x v="62"/>
    </i>
    <i r="1">
      <x v="13"/>
      <x v="45"/>
      <x v="159"/>
      <x v="94"/>
    </i>
    <i r="2">
      <x v="57"/>
      <x v="61"/>
      <x v="198"/>
    </i>
    <i r="2">
      <x v="83"/>
      <x v="40"/>
      <x v="28"/>
    </i>
    <i r="1">
      <x v="14"/>
      <x v="51"/>
      <x v="53"/>
      <x v="75"/>
    </i>
    <i r="3">
      <x v="140"/>
      <x v="108"/>
    </i>
    <i r="1">
      <x v="15"/>
      <x v="100"/>
      <x v="62"/>
      <x v="181"/>
    </i>
    <i r="3">
      <x v="66"/>
      <x v="221"/>
    </i>
    <i r="3">
      <x v="67"/>
      <x v="224"/>
    </i>
    <i r="1">
      <x v="16"/>
      <x v="11"/>
      <x v="22"/>
      <x v="162"/>
    </i>
    <i r="3">
      <x v="54"/>
      <x v="69"/>
    </i>
    <i r="3">
      <x v="133"/>
      <x v="133"/>
    </i>
    <i r="3">
      <x v="136"/>
      <x v="135"/>
    </i>
    <i r="3">
      <x v="161"/>
      <x v="248"/>
    </i>
    <i r="3">
      <x v="163"/>
      <x v="247"/>
    </i>
    <i r="3">
      <x v="173"/>
      <x v="253"/>
    </i>
    <i r="2">
      <x v="100"/>
      <x v="83"/>
      <x v="241"/>
    </i>
    <i r="3">
      <x v="84"/>
      <x v="242"/>
    </i>
    <i r="1">
      <x v="17"/>
      <x v="15"/>
      <x v="99"/>
      <x v="42"/>
    </i>
    <i r="2">
      <x v="24"/>
      <x v="99"/>
      <x v="40"/>
    </i>
    <i r="2">
      <x v="54"/>
      <x v="99"/>
      <x v="43"/>
    </i>
    <i r="2">
      <x v="100"/>
      <x v="65"/>
      <x v="203"/>
    </i>
    <i r="1">
      <x v="18"/>
      <x v="21"/>
      <x v="25"/>
      <x v="121"/>
    </i>
    <i r="2">
      <x v="49"/>
      <x v="128"/>
      <x v="249"/>
    </i>
    <i r="2">
      <x v="50"/>
      <x v="61"/>
      <x v="204"/>
    </i>
    <i r="1">
      <x v="19"/>
      <x/>
      <x v="5"/>
      <x v="4"/>
    </i>
    <i r="1">
      <x v="22"/>
      <x/>
      <x v="103"/>
      <x v="97"/>
    </i>
    <i r="2">
      <x v="77"/>
      <x v="162"/>
      <x v="95"/>
    </i>
    <i r="2">
      <x v="100"/>
      <x v="90"/>
      <x v="192"/>
    </i>
    <i r="3">
      <x v="92"/>
      <x v="193"/>
    </i>
    <i r="1">
      <x v="23"/>
      <x v="66"/>
      <x v="88"/>
      <x v="184"/>
    </i>
    <i r="3">
      <x v="89"/>
      <x v="206"/>
    </i>
    <i r="3">
      <x v="127"/>
      <x v="157"/>
    </i>
    <i r="2">
      <x v="84"/>
      <x v="12"/>
      <x v="160"/>
    </i>
    <i r="3">
      <x v="13"/>
      <x v="25"/>
    </i>
    <i r="3">
      <x v="14"/>
      <x v="10"/>
    </i>
    <i r="3">
      <x v="93"/>
      <x v="235"/>
    </i>
    <i r="3">
      <x v="101"/>
      <x v="44"/>
    </i>
    <i r="3">
      <x v="155"/>
      <x v="21"/>
    </i>
    <i r="2">
      <x v="85"/>
      <x v="36"/>
      <x v="2"/>
    </i>
    <i r="3">
      <x v="38"/>
      <x v="3"/>
    </i>
    <i r="3">
      <x v="106"/>
      <x v="212"/>
    </i>
    <i r="3">
      <x v="107"/>
      <x v="191"/>
    </i>
    <i r="3">
      <x v="108"/>
      <x v="231"/>
    </i>
    <i r="1">
      <x v="24"/>
      <x v="13"/>
      <x v="103"/>
      <x v="65"/>
    </i>
    <i r="2">
      <x v="14"/>
      <x v="61"/>
      <x v="208"/>
    </i>
    <i r="2">
      <x v="30"/>
      <x v="51"/>
      <x v="74"/>
    </i>
    <i r="3">
      <x v="114"/>
      <x v="89"/>
    </i>
    <i r="3">
      <x v="120"/>
      <x v="171"/>
    </i>
    <i r="1">
      <x v="26"/>
      <x v="71"/>
      <x v="104"/>
      <x v="63"/>
    </i>
    <i r="1">
      <x v="27"/>
      <x v="16"/>
      <x v="61"/>
      <x v="220"/>
    </i>
    <i r="2">
      <x v="55"/>
      <x v="61"/>
      <x v="183"/>
    </i>
    <i r="2">
      <x v="75"/>
      <x v="61"/>
      <x v="229"/>
    </i>
    <i r="1">
      <x v="28"/>
      <x v="22"/>
      <x v="103"/>
      <x v="92"/>
    </i>
    <i r="2">
      <x v="42"/>
      <x v="24"/>
      <x v="110"/>
    </i>
    <i r="3">
      <x v="61"/>
      <x v="217"/>
    </i>
    <i r="3">
      <x v="140"/>
      <x v="117"/>
    </i>
    <i r="3">
      <x v="165"/>
      <x v="137"/>
    </i>
    <i r="2">
      <x v="64"/>
      <x v="61"/>
      <x v="225"/>
    </i>
    <i r="2">
      <x v="67"/>
      <x v="51"/>
      <x v="67"/>
    </i>
    <i r="1">
      <x v="29"/>
      <x v="28"/>
      <x v="140"/>
      <x v="90"/>
    </i>
    <i r="1">
      <x v="30"/>
      <x v="56"/>
      <x v="61"/>
      <x v="240"/>
    </i>
    <i>
      <x v="17"/>
      <x/>
      <x v="22"/>
      <x v="103"/>
      <x v="64"/>
    </i>
    <i r="1">
      <x v="1"/>
      <x v="72"/>
      <x v="105"/>
      <x v="11"/>
    </i>
    <i r="2">
      <x v="107"/>
      <x v="172"/>
      <x v="9"/>
    </i>
    <i r="1">
      <x v="2"/>
      <x v="96"/>
      <x v="61"/>
      <x v="194"/>
    </i>
    <i r="1">
      <x v="3"/>
      <x v="100"/>
      <x v="82"/>
      <x v="210"/>
    </i>
    <i r="1">
      <x v="4"/>
      <x v="59"/>
      <x v="61"/>
      <x v="246"/>
    </i>
    <i r="3">
      <x v="94"/>
      <x v="1"/>
    </i>
    <i r="1">
      <x v="5"/>
      <x v="43"/>
      <x v="61"/>
      <x v="233"/>
    </i>
    <i r="2">
      <x v="80"/>
      <x v="61"/>
      <x v="230"/>
    </i>
    <i r="2">
      <x v="93"/>
      <x v="61"/>
      <x v="196"/>
    </i>
    <i r="1">
      <x v="8"/>
      <x v="58"/>
      <x v="61"/>
      <x v="185"/>
    </i>
    <i r="1">
      <x v="9"/>
      <x v="3"/>
      <x v="8"/>
      <x v="31"/>
    </i>
    <i r="1">
      <x v="10"/>
      <x v="2"/>
      <x v="72"/>
      <x v="180"/>
    </i>
    <i r="2">
      <x v="8"/>
      <x v="73"/>
      <x v="226"/>
    </i>
    <i r="2">
      <x v="17"/>
      <x v="74"/>
      <x v="219"/>
    </i>
    <i r="3">
      <x v="124"/>
      <x v="245"/>
    </i>
    <i r="2">
      <x v="26"/>
      <x v="75"/>
      <x v="188"/>
    </i>
    <i r="2">
      <x v="63"/>
      <x v="76"/>
      <x v="223"/>
    </i>
    <i r="1">
      <x v="11"/>
      <x v="65"/>
      <x v="61"/>
      <x v="200"/>
    </i>
    <i r="1">
      <x v="12"/>
      <x v="22"/>
      <x v="103"/>
      <x v="96"/>
    </i>
    <i r="2">
      <x v="35"/>
      <x v="21"/>
      <x v="161"/>
    </i>
    <i r="3">
      <x v="29"/>
      <x v="122"/>
    </i>
    <i r="3">
      <x v="52"/>
      <x v="68"/>
    </i>
    <i r="3">
      <x v="60"/>
      <x v="143"/>
    </i>
    <i r="3">
      <x v="112"/>
      <x v="177"/>
    </i>
    <i r="3">
      <x v="118"/>
      <x v="172"/>
    </i>
    <i r="3">
      <x v="138"/>
      <x v="165"/>
    </i>
    <i r="3">
      <x v="152"/>
      <x v="26"/>
    </i>
    <i r="2">
      <x v="36"/>
      <x v="61"/>
      <x v="12"/>
    </i>
    <i r="2">
      <x v="44"/>
      <x v="55"/>
      <x v="61"/>
    </i>
    <i r="3">
      <x v="56"/>
      <x v="60"/>
    </i>
    <i r="3">
      <x v="57"/>
      <x v="62"/>
    </i>
    <i r="1">
      <x v="13"/>
      <x v="45"/>
      <x v="159"/>
      <x v="94"/>
    </i>
    <i r="2">
      <x v="57"/>
      <x v="61"/>
      <x v="198"/>
    </i>
    <i r="2">
      <x v="83"/>
      <x v="40"/>
      <x v="28"/>
    </i>
    <i r="1">
      <x v="14"/>
      <x v="51"/>
      <x v="53"/>
      <x v="70"/>
    </i>
    <i r="3">
      <x v="140"/>
      <x v="108"/>
    </i>
    <i r="1">
      <x v="15"/>
      <x v="100"/>
      <x v="62"/>
      <x v="181"/>
    </i>
    <i r="3">
      <x v="66"/>
      <x v="221"/>
    </i>
    <i r="3">
      <x v="67"/>
      <x v="224"/>
    </i>
    <i r="1">
      <x v="16"/>
      <x v="11"/>
      <x v="22"/>
      <x v="162"/>
    </i>
    <i r="3">
      <x v="54"/>
      <x v="69"/>
    </i>
    <i r="3">
      <x v="133"/>
      <x v="133"/>
    </i>
    <i r="3">
      <x v="136"/>
      <x v="135"/>
    </i>
    <i r="3">
      <x v="161"/>
      <x v="248"/>
    </i>
    <i r="3">
      <x v="163"/>
      <x v="247"/>
    </i>
    <i r="3">
      <x v="173"/>
      <x v="253"/>
    </i>
    <i r="2">
      <x v="100"/>
      <x v="83"/>
      <x v="241"/>
    </i>
    <i r="3">
      <x v="84"/>
      <x v="242"/>
    </i>
    <i r="1">
      <x v="17"/>
      <x v="15"/>
      <x v="99"/>
      <x v="42"/>
    </i>
    <i r="2">
      <x v="24"/>
      <x v="99"/>
      <x v="40"/>
    </i>
    <i r="2">
      <x v="54"/>
      <x v="99"/>
      <x v="43"/>
    </i>
    <i r="2">
      <x v="100"/>
      <x v="65"/>
      <x v="203"/>
    </i>
    <i r="1">
      <x v="18"/>
      <x v="21"/>
      <x v="25"/>
      <x v="121"/>
    </i>
    <i r="2">
      <x v="49"/>
      <x v="128"/>
      <x v="249"/>
    </i>
    <i r="2">
      <x v="50"/>
      <x v="61"/>
      <x v="204"/>
    </i>
    <i r="1">
      <x v="19"/>
      <x/>
      <x v="5"/>
      <x v="4"/>
    </i>
    <i r="1">
      <x v="22"/>
      <x/>
      <x v="103"/>
      <x v="97"/>
    </i>
    <i r="2">
      <x v="6"/>
      <x v="110"/>
      <x v="166"/>
    </i>
    <i r="3">
      <x v="143"/>
      <x v="116"/>
    </i>
    <i r="2">
      <x v="7"/>
      <x/>
      <x v="14"/>
    </i>
    <i r="3">
      <x v="16"/>
      <x v="71"/>
    </i>
    <i r="3">
      <x v="121"/>
      <x v="138"/>
    </i>
    <i r="2">
      <x v="76"/>
      <x v="117"/>
      <x v="164"/>
    </i>
    <i r="3">
      <x v="135"/>
      <x v="23"/>
    </i>
    <i r="3">
      <x v="146"/>
      <x v="111"/>
    </i>
    <i r="2">
      <x v="77"/>
      <x v="18"/>
      <x v="72"/>
    </i>
    <i r="3">
      <x v="32"/>
      <x v="22"/>
    </i>
    <i r="3">
      <x v="46"/>
      <x v="169"/>
    </i>
    <i r="3">
      <x v="147"/>
      <x v="118"/>
    </i>
    <i r="3">
      <x v="162"/>
      <x v="95"/>
    </i>
    <i r="2">
      <x v="78"/>
      <x/>
      <x v="13"/>
    </i>
    <i r="2">
      <x v="100"/>
      <x v="86"/>
      <x v="46"/>
    </i>
    <i r="3">
      <x v="87"/>
      <x v="47"/>
    </i>
    <i r="3">
      <x v="90"/>
      <x v="192"/>
    </i>
    <i r="3">
      <x v="92"/>
      <x v="193"/>
    </i>
    <i r="1">
      <x v="23"/>
      <x v="66"/>
      <x v="88"/>
      <x v="184"/>
    </i>
    <i r="3">
      <x v="89"/>
      <x v="206"/>
    </i>
    <i r="3">
      <x v="127"/>
      <x v="157"/>
    </i>
    <i r="2">
      <x v="84"/>
      <x v="12"/>
      <x v="160"/>
    </i>
    <i r="3">
      <x v="13"/>
      <x v="25"/>
    </i>
    <i r="3">
      <x v="14"/>
      <x v="10"/>
    </i>
    <i r="3">
      <x v="93"/>
      <x v="235"/>
    </i>
    <i r="3">
      <x v="101"/>
      <x v="44"/>
    </i>
    <i r="3">
      <x v="155"/>
      <x v="21"/>
    </i>
    <i r="2">
      <x v="85"/>
      <x v="36"/>
      <x v="2"/>
    </i>
    <i r="3">
      <x v="38"/>
      <x v="3"/>
    </i>
    <i r="3">
      <x v="106"/>
      <x v="212"/>
    </i>
    <i r="3">
      <x v="107"/>
      <x v="191"/>
    </i>
    <i r="3">
      <x v="108"/>
      <x v="231"/>
    </i>
    <i r="1">
      <x v="24"/>
      <x v="13"/>
      <x v="103"/>
      <x v="65"/>
    </i>
    <i r="2">
      <x v="14"/>
      <x v="61"/>
      <x v="208"/>
    </i>
    <i r="2">
      <x v="30"/>
      <x v="51"/>
      <x v="74"/>
    </i>
    <i r="3">
      <x v="114"/>
      <x v="89"/>
    </i>
    <i r="3">
      <x v="120"/>
      <x v="171"/>
    </i>
    <i r="1">
      <x v="26"/>
      <x v="71"/>
      <x v="104"/>
      <x v="63"/>
    </i>
    <i r="1">
      <x v="27"/>
      <x v="16"/>
      <x v="61"/>
      <x v="220"/>
    </i>
    <i r="2">
      <x v="55"/>
      <x v="61"/>
      <x v="183"/>
    </i>
    <i r="2">
      <x v="75"/>
      <x v="61"/>
      <x v="229"/>
    </i>
    <i r="1">
      <x v="28"/>
      <x v="22"/>
      <x v="103"/>
      <x v="92"/>
    </i>
    <i r="2">
      <x v="42"/>
      <x v="24"/>
      <x v="110"/>
    </i>
    <i r="3">
      <x v="61"/>
      <x v="217"/>
    </i>
    <i r="3">
      <x v="140"/>
      <x v="117"/>
    </i>
    <i r="3">
      <x v="165"/>
      <x v="137"/>
    </i>
    <i r="2">
      <x v="64"/>
      <x v="61"/>
      <x v="225"/>
    </i>
    <i r="2">
      <x v="67"/>
      <x v="51"/>
      <x v="67"/>
    </i>
    <i r="1">
      <x v="29"/>
      <x v="28"/>
      <x v="140"/>
      <x v="90"/>
    </i>
    <i r="1">
      <x v="30"/>
      <x v="56"/>
      <x v="61"/>
      <x v="240"/>
    </i>
    <i>
      <x v="18"/>
      <x/>
      <x v="22"/>
      <x v="103"/>
      <x v="64"/>
    </i>
    <i r="1">
      <x v="1"/>
      <x v="72"/>
      <x v="105"/>
      <x v="11"/>
    </i>
    <i r="2">
      <x v="107"/>
      <x v="172"/>
      <x v="9"/>
    </i>
    <i r="1">
      <x v="2"/>
      <x v="96"/>
      <x v="61"/>
      <x v="194"/>
    </i>
    <i r="1">
      <x v="3"/>
      <x v="100"/>
      <x v="82"/>
      <x v="210"/>
    </i>
    <i r="1">
      <x v="4"/>
      <x v="59"/>
      <x v="61"/>
      <x v="246"/>
    </i>
    <i r="3">
      <x v="94"/>
      <x v="1"/>
    </i>
    <i r="1">
      <x v="5"/>
      <x v="43"/>
      <x v="61"/>
      <x v="233"/>
    </i>
    <i r="2">
      <x v="46"/>
      <x v="61"/>
      <x v="202"/>
    </i>
    <i r="2">
      <x v="80"/>
      <x v="61"/>
      <x v="230"/>
    </i>
    <i r="2">
      <x v="91"/>
      <x v="34"/>
      <x v="175"/>
    </i>
    <i r="3">
      <x v="45"/>
      <x v="132"/>
    </i>
    <i r="3">
      <x v="61"/>
      <x v="195"/>
    </i>
    <i r="3">
      <x v="121"/>
      <x v="150"/>
    </i>
    <i r="2">
      <x v="92"/>
      <x v="61"/>
      <x v="207"/>
    </i>
    <i r="2">
      <x v="93"/>
      <x v="61"/>
      <x v="196"/>
    </i>
    <i r="1">
      <x v="8"/>
      <x v="58"/>
      <x v="61"/>
      <x v="185"/>
    </i>
    <i r="1">
      <x v="10"/>
      <x v="2"/>
      <x v="72"/>
      <x v="180"/>
    </i>
    <i r="2">
      <x v="8"/>
      <x v="73"/>
      <x v="226"/>
    </i>
    <i r="2">
      <x v="17"/>
      <x v="74"/>
      <x v="219"/>
    </i>
    <i r="3">
      <x v="124"/>
      <x v="245"/>
    </i>
    <i r="2">
      <x v="26"/>
      <x v="75"/>
      <x v="188"/>
    </i>
    <i r="2">
      <x v="63"/>
      <x v="76"/>
      <x v="223"/>
    </i>
    <i r="2">
      <x v="68"/>
      <x v="77"/>
      <x v="228"/>
    </i>
    <i r="3">
      <x v="125"/>
      <x v="151"/>
    </i>
    <i r="2">
      <x v="90"/>
      <x v="78"/>
      <x v="232"/>
    </i>
    <i r="3">
      <x v="126"/>
      <x v="156"/>
    </i>
    <i r="2">
      <x v="98"/>
      <x v="61"/>
      <x v="201"/>
    </i>
    <i r="3">
      <x v="121"/>
      <x v="159"/>
    </i>
    <i r="1">
      <x v="11"/>
      <x v="65"/>
      <x v="61"/>
      <x v="200"/>
    </i>
    <i r="1">
      <x v="12"/>
      <x v="22"/>
      <x v="103"/>
      <x v="96"/>
    </i>
    <i r="2">
      <x v="36"/>
      <x v="61"/>
      <x v="12"/>
    </i>
    <i r="2">
      <x v="44"/>
      <x v="55"/>
      <x v="61"/>
    </i>
    <i r="3">
      <x v="56"/>
      <x v="60"/>
    </i>
    <i r="1">
      <x v="13"/>
      <x v="45"/>
      <x v="159"/>
      <x v="94"/>
    </i>
    <i r="2">
      <x v="57"/>
      <x v="61"/>
      <x v="198"/>
    </i>
    <i r="2">
      <x v="83"/>
      <x v="40"/>
      <x v="28"/>
    </i>
    <i r="1">
      <x v="14"/>
      <x v="51"/>
      <x v="53"/>
      <x v="75"/>
    </i>
    <i r="3">
      <x v="140"/>
      <x v="108"/>
    </i>
    <i r="1">
      <x v="15"/>
      <x v="100"/>
      <x v="62"/>
      <x v="181"/>
    </i>
    <i r="3">
      <x v="66"/>
      <x v="221"/>
    </i>
    <i r="3">
      <x v="67"/>
      <x v="224"/>
    </i>
    <i r="1">
      <x v="16"/>
      <x v="11"/>
      <x v="22"/>
      <x v="162"/>
    </i>
    <i r="3">
      <x v="54"/>
      <x v="69"/>
    </i>
    <i r="3">
      <x v="133"/>
      <x v="133"/>
    </i>
    <i r="3">
      <x v="136"/>
      <x v="135"/>
    </i>
    <i r="3">
      <x v="161"/>
      <x v="248"/>
    </i>
    <i r="3">
      <x v="163"/>
      <x v="247"/>
    </i>
    <i r="3">
      <x v="173"/>
      <x v="253"/>
    </i>
    <i r="2">
      <x v="100"/>
      <x v="83"/>
      <x v="241"/>
    </i>
    <i r="3">
      <x v="84"/>
      <x v="242"/>
    </i>
    <i r="1">
      <x v="17"/>
      <x v="15"/>
      <x v="99"/>
      <x v="42"/>
    </i>
    <i r="2">
      <x v="24"/>
      <x v="99"/>
      <x v="40"/>
    </i>
    <i r="2">
      <x v="54"/>
      <x v="99"/>
      <x v="43"/>
    </i>
    <i r="2">
      <x v="100"/>
      <x v="65"/>
      <x v="203"/>
    </i>
    <i r="1">
      <x v="18"/>
      <x v="21"/>
      <x v="25"/>
      <x v="121"/>
    </i>
    <i r="2">
      <x v="49"/>
      <x v="128"/>
      <x v="249"/>
    </i>
    <i r="2">
      <x v="50"/>
      <x v="61"/>
      <x v="204"/>
    </i>
    <i r="1">
      <x v="19"/>
      <x/>
      <x v="5"/>
      <x v="4"/>
    </i>
    <i r="1">
      <x v="22"/>
      <x/>
      <x v="103"/>
      <x v="97"/>
    </i>
    <i r="2">
      <x v="77"/>
      <x v="162"/>
      <x v="95"/>
    </i>
    <i r="2">
      <x v="100"/>
      <x v="90"/>
      <x v="192"/>
    </i>
    <i r="3">
      <x v="92"/>
      <x v="193"/>
    </i>
    <i r="1">
      <x v="23"/>
      <x v="66"/>
      <x v="88"/>
      <x v="184"/>
    </i>
    <i r="3">
      <x v="89"/>
      <x v="206"/>
    </i>
    <i r="3">
      <x v="127"/>
      <x v="157"/>
    </i>
    <i r="2">
      <x v="79"/>
      <x v="111"/>
      <x v="76"/>
    </i>
    <i r="2">
      <x v="84"/>
      <x v="12"/>
      <x v="160"/>
    </i>
    <i r="3">
      <x v="13"/>
      <x v="25"/>
    </i>
    <i r="3">
      <x v="14"/>
      <x v="10"/>
    </i>
    <i r="3">
      <x v="93"/>
      <x v="235"/>
    </i>
    <i r="3">
      <x v="101"/>
      <x v="44"/>
    </i>
    <i r="3">
      <x v="155"/>
      <x v="21"/>
    </i>
    <i r="2">
      <x v="85"/>
      <x v="36"/>
      <x v="2"/>
    </i>
    <i r="3">
      <x v="38"/>
      <x v="3"/>
    </i>
    <i r="3">
      <x v="106"/>
      <x v="212"/>
    </i>
    <i r="3">
      <x v="107"/>
      <x v="191"/>
    </i>
    <i r="3">
      <x v="108"/>
      <x v="231"/>
    </i>
    <i r="1">
      <x v="24"/>
      <x v="13"/>
      <x v="103"/>
      <x v="65"/>
    </i>
    <i r="2">
      <x v="14"/>
      <x v="61"/>
      <x v="208"/>
    </i>
    <i r="1">
      <x v="26"/>
      <x v="71"/>
      <x v="104"/>
      <x v="63"/>
    </i>
    <i r="1">
      <x v="27"/>
      <x v="16"/>
      <x v="61"/>
      <x v="220"/>
    </i>
    <i r="2">
      <x v="55"/>
      <x v="61"/>
      <x v="183"/>
    </i>
    <i r="2">
      <x v="75"/>
      <x v="61"/>
      <x v="229"/>
    </i>
    <i r="2">
      <x v="97"/>
      <x v="96"/>
      <x v="37"/>
    </i>
    <i r="3">
      <x v="97"/>
      <x v="39"/>
    </i>
    <i r="1">
      <x v="28"/>
      <x v="22"/>
      <x v="103"/>
      <x v="92"/>
    </i>
    <i r="2">
      <x v="42"/>
      <x v="24"/>
      <x v="110"/>
    </i>
    <i r="3">
      <x v="61"/>
      <x v="217"/>
    </i>
    <i r="3">
      <x v="140"/>
      <x v="117"/>
    </i>
    <i r="3">
      <x v="165"/>
      <x v="137"/>
    </i>
    <i r="2">
      <x v="64"/>
      <x v="61"/>
      <x v="225"/>
    </i>
    <i r="2">
      <x v="67"/>
      <x v="51"/>
      <x v="67"/>
    </i>
    <i r="1">
      <x v="29"/>
      <x v="28"/>
      <x v="140"/>
      <x v="90"/>
    </i>
    <i>
      <x v="19"/>
      <x/>
      <x v="22"/>
      <x v="103"/>
      <x v="64"/>
    </i>
    <i r="1">
      <x v="1"/>
      <x v="72"/>
      <x v="105"/>
      <x v="11"/>
    </i>
    <i r="2">
      <x v="107"/>
      <x v="172"/>
      <x v="9"/>
    </i>
    <i r="1">
      <x v="2"/>
      <x v="96"/>
      <x v="61"/>
      <x v="194"/>
    </i>
    <i r="1">
      <x v="3"/>
      <x v="100"/>
      <x v="82"/>
      <x v="210"/>
    </i>
    <i r="1">
      <x v="4"/>
      <x v="59"/>
      <x v="61"/>
      <x v="246"/>
    </i>
    <i r="3">
      <x v="94"/>
      <x v="1"/>
    </i>
    <i r="1">
      <x v="5"/>
      <x v="43"/>
      <x v="61"/>
      <x v="233"/>
    </i>
    <i r="2">
      <x v="46"/>
      <x v="61"/>
      <x v="202"/>
    </i>
    <i r="2">
      <x v="80"/>
      <x v="61"/>
      <x v="230"/>
    </i>
    <i r="2">
      <x v="91"/>
      <x v="34"/>
      <x v="175"/>
    </i>
    <i r="3">
      <x v="61"/>
      <x v="195"/>
    </i>
    <i r="3">
      <x v="121"/>
      <x v="150"/>
    </i>
    <i r="2">
      <x v="93"/>
      <x v="61"/>
      <x v="196"/>
    </i>
    <i r="1">
      <x v="8"/>
      <x v="58"/>
      <x v="61"/>
      <x v="185"/>
    </i>
    <i r="1">
      <x v="9"/>
      <x v="3"/>
      <x v="8"/>
      <x v="31"/>
    </i>
    <i r="1">
      <x v="10"/>
      <x v="2"/>
      <x v="72"/>
      <x v="180"/>
    </i>
    <i r="2">
      <x v="17"/>
      <x v="74"/>
      <x v="219"/>
    </i>
    <i r="3">
      <x v="124"/>
      <x v="245"/>
    </i>
    <i r="2">
      <x v="26"/>
      <x v="75"/>
      <x v="188"/>
    </i>
    <i r="2">
      <x v="63"/>
      <x v="76"/>
      <x v="223"/>
    </i>
    <i r="1">
      <x v="11"/>
      <x v="65"/>
      <x v="61"/>
      <x v="200"/>
    </i>
    <i r="1">
      <x v="12"/>
      <x v="22"/>
      <x v="103"/>
      <x v="96"/>
    </i>
    <i r="2">
      <x v="35"/>
      <x v="21"/>
      <x v="161"/>
    </i>
    <i r="3">
      <x v="29"/>
      <x v="122"/>
    </i>
    <i r="3">
      <x v="52"/>
      <x v="68"/>
    </i>
    <i r="3">
      <x v="60"/>
      <x v="143"/>
    </i>
    <i r="3">
      <x v="112"/>
      <x v="177"/>
    </i>
    <i r="3">
      <x v="118"/>
      <x v="172"/>
    </i>
    <i r="3">
      <x v="138"/>
      <x v="165"/>
    </i>
    <i r="3">
      <x v="152"/>
      <x v="26"/>
    </i>
    <i r="2">
      <x v="36"/>
      <x v="61"/>
      <x v="12"/>
    </i>
    <i r="2">
      <x v="44"/>
      <x v="55"/>
      <x v="61"/>
    </i>
    <i r="3">
      <x v="56"/>
      <x v="60"/>
    </i>
    <i r="3">
      <x v="57"/>
      <x v="62"/>
    </i>
    <i r="1">
      <x v="13"/>
      <x v="45"/>
      <x v="159"/>
      <x v="94"/>
    </i>
    <i r="2">
      <x v="57"/>
      <x v="61"/>
      <x v="198"/>
    </i>
    <i r="2">
      <x v="83"/>
      <x v="40"/>
      <x v="28"/>
    </i>
    <i r="1">
      <x v="14"/>
      <x v="51"/>
      <x v="53"/>
      <x v="75"/>
    </i>
    <i r="3">
      <x v="140"/>
      <x v="108"/>
    </i>
    <i r="1">
      <x v="15"/>
      <x v="100"/>
      <x v="62"/>
      <x v="181"/>
    </i>
    <i r="3">
      <x v="66"/>
      <x v="221"/>
    </i>
    <i r="3">
      <x v="67"/>
      <x v="224"/>
    </i>
    <i r="1">
      <x v="16"/>
      <x v="11"/>
      <x v="22"/>
      <x v="162"/>
    </i>
    <i r="3">
      <x v="54"/>
      <x v="69"/>
    </i>
    <i r="3">
      <x v="161"/>
      <x v="248"/>
    </i>
    <i r="3">
      <x v="163"/>
      <x v="247"/>
    </i>
    <i r="3">
      <x v="173"/>
      <x v="253"/>
    </i>
    <i r="2">
      <x v="100"/>
      <x v="83"/>
      <x v="241"/>
    </i>
    <i r="3">
      <x v="84"/>
      <x v="242"/>
    </i>
    <i r="1">
      <x v="17"/>
      <x v="15"/>
      <x v="99"/>
      <x v="42"/>
    </i>
    <i r="2">
      <x v="24"/>
      <x v="99"/>
      <x v="40"/>
    </i>
    <i r="2">
      <x v="54"/>
      <x v="2"/>
      <x v="59"/>
    </i>
    <i r="3">
      <x v="99"/>
      <x v="43"/>
    </i>
    <i r="3">
      <x v="100"/>
      <x v="139"/>
    </i>
    <i r="3">
      <x v="140"/>
      <x v="124"/>
    </i>
    <i r="2">
      <x v="88"/>
      <x v="132"/>
      <x v="34"/>
    </i>
    <i r="2">
      <x v="100"/>
      <x v="65"/>
      <x v="203"/>
    </i>
    <i r="1">
      <x v="18"/>
      <x v="21"/>
      <x v="25"/>
      <x v="121"/>
    </i>
    <i r="2">
      <x v="49"/>
      <x v="128"/>
      <x v="249"/>
    </i>
    <i r="2">
      <x v="50"/>
      <x v="61"/>
      <x v="204"/>
    </i>
    <i r="1">
      <x v="19"/>
      <x/>
      <x v="5"/>
      <x v="4"/>
    </i>
    <i r="1">
      <x v="22"/>
      <x/>
      <x v="103"/>
      <x v="97"/>
    </i>
    <i r="2">
      <x v="6"/>
      <x v="110"/>
      <x v="166"/>
    </i>
    <i r="3">
      <x v="143"/>
      <x v="116"/>
    </i>
    <i r="2">
      <x v="7"/>
      <x/>
      <x v="14"/>
    </i>
    <i r="3">
      <x v="16"/>
      <x v="71"/>
    </i>
    <i r="3">
      <x v="121"/>
      <x v="138"/>
    </i>
    <i r="2">
      <x v="76"/>
      <x v="117"/>
      <x v="164"/>
    </i>
    <i r="3">
      <x v="135"/>
      <x v="23"/>
    </i>
    <i r="3">
      <x v="146"/>
      <x v="111"/>
    </i>
    <i r="2">
      <x v="77"/>
      <x v="18"/>
      <x v="72"/>
    </i>
    <i r="3">
      <x v="32"/>
      <x v="22"/>
    </i>
    <i r="3">
      <x v="46"/>
      <x v="169"/>
    </i>
    <i r="3">
      <x v="147"/>
      <x v="118"/>
    </i>
    <i r="3">
      <x v="162"/>
      <x v="95"/>
    </i>
    <i r="2">
      <x v="78"/>
      <x/>
      <x v="13"/>
    </i>
    <i r="2">
      <x v="100"/>
      <x v="86"/>
      <x v="46"/>
    </i>
    <i r="3">
      <x v="87"/>
      <x v="47"/>
    </i>
    <i r="3">
      <x v="90"/>
      <x v="192"/>
    </i>
    <i r="3">
      <x v="92"/>
      <x v="193"/>
    </i>
    <i r="1">
      <x v="23"/>
      <x v="66"/>
      <x v="88"/>
      <x v="184"/>
    </i>
    <i r="3">
      <x v="89"/>
      <x v="206"/>
    </i>
    <i r="3">
      <x v="127"/>
      <x v="157"/>
    </i>
    <i r="2">
      <x v="84"/>
      <x v="12"/>
      <x v="160"/>
    </i>
    <i r="3">
      <x v="13"/>
      <x v="25"/>
    </i>
    <i r="3">
      <x v="14"/>
      <x v="10"/>
    </i>
    <i r="3">
      <x v="93"/>
      <x v="235"/>
    </i>
    <i r="3">
      <x v="101"/>
      <x v="44"/>
    </i>
    <i r="3">
      <x v="155"/>
      <x v="21"/>
    </i>
    <i r="2">
      <x v="85"/>
      <x v="36"/>
      <x v="2"/>
    </i>
    <i r="3">
      <x v="38"/>
      <x v="3"/>
    </i>
    <i r="3">
      <x v="106"/>
      <x v="212"/>
    </i>
    <i r="3">
      <x v="107"/>
      <x v="191"/>
    </i>
    <i r="3">
      <x v="108"/>
      <x v="231"/>
    </i>
    <i r="1">
      <x v="24"/>
      <x v="13"/>
      <x v="103"/>
      <x v="65"/>
    </i>
    <i r="2">
      <x v="14"/>
      <x v="61"/>
      <x v="208"/>
    </i>
    <i r="2">
      <x v="30"/>
      <x v="51"/>
      <x v="74"/>
    </i>
    <i r="3">
      <x v="114"/>
      <x v="89"/>
    </i>
    <i r="3">
      <x v="120"/>
      <x v="171"/>
    </i>
    <i r="1">
      <x v="26"/>
      <x v="71"/>
      <x v="104"/>
      <x v="63"/>
    </i>
    <i r="1">
      <x v="27"/>
      <x v="16"/>
      <x v="61"/>
      <x v="220"/>
    </i>
    <i r="2">
      <x v="55"/>
      <x v="61"/>
      <x v="183"/>
    </i>
    <i r="2">
      <x v="75"/>
      <x v="61"/>
      <x v="229"/>
    </i>
    <i r="1">
      <x v="28"/>
      <x v="22"/>
      <x v="103"/>
      <x v="92"/>
    </i>
    <i r="2">
      <x v="42"/>
      <x v="24"/>
      <x v="110"/>
    </i>
    <i r="3">
      <x v="61"/>
      <x v="217"/>
    </i>
    <i r="3">
      <x v="140"/>
      <x v="117"/>
    </i>
    <i r="3">
      <x v="165"/>
      <x v="137"/>
    </i>
    <i r="2">
      <x v="64"/>
      <x v="61"/>
      <x v="225"/>
    </i>
    <i r="2">
      <x v="67"/>
      <x v="51"/>
      <x v="67"/>
    </i>
    <i r="1">
      <x v="29"/>
      <x v="28"/>
      <x v="140"/>
      <x v="90"/>
    </i>
    <i r="1">
      <x v="30"/>
      <x v="56"/>
      <x v="61"/>
      <x v="240"/>
    </i>
    <i>
      <x v="20"/>
      <x v="16"/>
      <x v="11"/>
      <x v="22"/>
      <x v="162"/>
    </i>
    <i r="3">
      <x v="54"/>
      <x v="69"/>
    </i>
    <i r="3">
      <x v="161"/>
      <x v="248"/>
    </i>
    <i r="3">
      <x v="163"/>
      <x v="247"/>
    </i>
    <i r="3">
      <x v="173"/>
      <x v="253"/>
    </i>
    <i r="2">
      <x v="100"/>
      <x v="83"/>
      <x v="241"/>
    </i>
    <i r="3">
      <x v="84"/>
      <x v="242"/>
    </i>
    <i>
      <x v="21"/>
      <x v="16"/>
      <x v="11"/>
      <x v="22"/>
      <x v="162"/>
    </i>
    <i r="3">
      <x v="54"/>
      <x v="69"/>
    </i>
    <i r="3">
      <x v="161"/>
      <x v="248"/>
    </i>
    <i r="3">
      <x v="163"/>
      <x v="247"/>
    </i>
    <i r="3">
      <x v="173"/>
      <x v="253"/>
    </i>
    <i r="2">
      <x v="100"/>
      <x v="83"/>
      <x v="241"/>
    </i>
    <i r="3">
      <x v="84"/>
      <x v="242"/>
    </i>
    <i r="1">
      <x v="26"/>
      <x v="71"/>
      <x v="104"/>
      <x v="63"/>
    </i>
    <i r="1">
      <x v="28"/>
      <x v="22"/>
      <x v="103"/>
      <x v="92"/>
    </i>
    <i r="2">
      <x v="42"/>
      <x v="61"/>
      <x v="217"/>
    </i>
    <i>
      <x v="22"/>
      <x/>
      <x v="22"/>
      <x v="103"/>
      <x v="64"/>
    </i>
    <i r="1">
      <x v="1"/>
      <x v="72"/>
      <x v="105"/>
      <x v="11"/>
    </i>
    <i r="2">
      <x v="107"/>
      <x v="172"/>
      <x v="9"/>
    </i>
    <i r="1">
      <x v="2"/>
      <x v="96"/>
      <x v="61"/>
      <x v="194"/>
    </i>
    <i r="1">
      <x v="3"/>
      <x v="100"/>
      <x v="82"/>
      <x v="210"/>
    </i>
    <i r="1">
      <x v="4"/>
      <x v="59"/>
      <x v="61"/>
      <x v="246"/>
    </i>
    <i r="3">
      <x v="94"/>
      <x v="1"/>
    </i>
    <i r="1">
      <x v="5"/>
      <x v="37"/>
      <x v="61"/>
      <x v="227"/>
    </i>
    <i r="2">
      <x v="43"/>
      <x v="61"/>
      <x v="233"/>
    </i>
    <i r="2">
      <x v="46"/>
      <x v="61"/>
      <x v="202"/>
    </i>
    <i r="2">
      <x v="80"/>
      <x v="61"/>
      <x v="230"/>
    </i>
    <i r="2">
      <x v="91"/>
      <x v="34"/>
      <x v="175"/>
    </i>
    <i r="3">
      <x v="45"/>
      <x v="132"/>
    </i>
    <i r="3">
      <x v="61"/>
      <x v="195"/>
    </i>
    <i r="3">
      <x v="121"/>
      <x v="150"/>
    </i>
    <i r="2">
      <x v="92"/>
      <x v="61"/>
      <x v="207"/>
    </i>
    <i r="2">
      <x v="93"/>
      <x v="61"/>
      <x v="196"/>
    </i>
    <i r="1">
      <x v="8"/>
      <x v="58"/>
      <x v="61"/>
      <x v="185"/>
    </i>
    <i r="1">
      <x v="9"/>
      <x v="3"/>
      <x v="8"/>
      <x v="31"/>
    </i>
    <i r="1">
      <x v="10"/>
      <x v="2"/>
      <x v="72"/>
      <x v="180"/>
    </i>
    <i r="2">
      <x v="8"/>
      <x v="73"/>
      <x v="226"/>
    </i>
    <i r="2">
      <x v="17"/>
      <x v="74"/>
      <x v="219"/>
    </i>
    <i r="3">
      <x v="124"/>
      <x v="245"/>
    </i>
    <i r="2">
      <x v="26"/>
      <x v="75"/>
      <x v="188"/>
    </i>
    <i r="2">
      <x v="63"/>
      <x v="76"/>
      <x v="223"/>
    </i>
    <i r="2">
      <x v="68"/>
      <x v="77"/>
      <x v="228"/>
    </i>
    <i r="3">
      <x v="125"/>
      <x v="151"/>
    </i>
    <i r="2">
      <x v="90"/>
      <x v="78"/>
      <x v="232"/>
    </i>
    <i r="3">
      <x v="126"/>
      <x v="156"/>
    </i>
    <i r="2">
      <x v="98"/>
      <x v="61"/>
      <x v="201"/>
    </i>
    <i r="3">
      <x v="121"/>
      <x v="159"/>
    </i>
    <i r="1">
      <x v="11"/>
      <x v="65"/>
      <x v="61"/>
      <x v="200"/>
    </i>
    <i r="1">
      <x v="12"/>
      <x v="22"/>
      <x v="103"/>
      <x v="96"/>
    </i>
    <i r="2">
      <x v="35"/>
      <x v="21"/>
      <x v="161"/>
    </i>
    <i r="3">
      <x v="29"/>
      <x v="122"/>
    </i>
    <i r="3">
      <x v="52"/>
      <x v="68"/>
    </i>
    <i r="3">
      <x v="60"/>
      <x v="143"/>
    </i>
    <i r="3">
      <x v="112"/>
      <x v="177"/>
    </i>
    <i r="3">
      <x v="118"/>
      <x v="172"/>
    </i>
    <i r="3">
      <x v="138"/>
      <x v="165"/>
    </i>
    <i r="3">
      <x v="152"/>
      <x v="26"/>
    </i>
    <i r="2">
      <x v="36"/>
      <x v="61"/>
      <x v="12"/>
    </i>
    <i r="2">
      <x v="44"/>
      <x v="55"/>
      <x v="61"/>
    </i>
    <i r="3">
      <x v="56"/>
      <x v="60"/>
    </i>
    <i r="3">
      <x v="57"/>
      <x v="62"/>
    </i>
    <i r="1">
      <x v="13"/>
      <x v="45"/>
      <x v="159"/>
      <x v="94"/>
    </i>
    <i r="2">
      <x v="57"/>
      <x v="61"/>
      <x v="198"/>
    </i>
    <i r="2">
      <x v="83"/>
      <x v="40"/>
      <x v="28"/>
    </i>
    <i r="1">
      <x v="14"/>
      <x v="51"/>
      <x v="53"/>
      <x v="75"/>
    </i>
    <i r="3">
      <x v="140"/>
      <x v="108"/>
    </i>
    <i r="1">
      <x v="15"/>
      <x v="100"/>
      <x v="62"/>
      <x v="181"/>
    </i>
    <i r="3">
      <x v="66"/>
      <x v="221"/>
    </i>
    <i r="3">
      <x v="67"/>
      <x v="224"/>
    </i>
    <i r="1">
      <x v="16"/>
      <x v="11"/>
      <x v="22"/>
      <x v="162"/>
    </i>
    <i r="3">
      <x v="54"/>
      <x v="69"/>
    </i>
    <i r="3">
      <x v="133"/>
      <x v="133"/>
    </i>
    <i r="3">
      <x v="136"/>
      <x v="135"/>
    </i>
    <i r="3">
      <x v="161"/>
      <x v="248"/>
    </i>
    <i r="3">
      <x v="163"/>
      <x v="247"/>
    </i>
    <i r="3">
      <x v="173"/>
      <x v="253"/>
    </i>
    <i r="2">
      <x v="100"/>
      <x v="83"/>
      <x v="241"/>
    </i>
    <i r="3">
      <x v="84"/>
      <x v="242"/>
    </i>
    <i r="1">
      <x v="17"/>
      <x v="1"/>
      <x v="1"/>
      <x v="16"/>
    </i>
    <i r="2">
      <x v="15"/>
      <x v="99"/>
      <x v="42"/>
    </i>
    <i r="2">
      <x v="24"/>
      <x v="99"/>
      <x v="40"/>
    </i>
    <i r="2">
      <x v="53"/>
      <x v="20"/>
      <x v="173"/>
    </i>
    <i r="3">
      <x v="141"/>
      <x v="114"/>
    </i>
    <i r="3">
      <x v="149"/>
      <x v="48"/>
    </i>
    <i r="2">
      <x v="54"/>
      <x v="99"/>
      <x v="43"/>
    </i>
    <i r="2">
      <x v="62"/>
      <x v="158"/>
      <x v="19"/>
    </i>
    <i r="2">
      <x v="99"/>
      <x v="115"/>
      <x v="254"/>
    </i>
    <i r="2">
      <x v="100"/>
      <x v="65"/>
      <x v="203"/>
    </i>
    <i r="3">
      <x v="70"/>
      <x v="243"/>
    </i>
    <i r="1">
      <x v="18"/>
      <x v="21"/>
      <x v="25"/>
      <x v="121"/>
    </i>
    <i r="2">
      <x v="49"/>
      <x v="128"/>
      <x v="249"/>
    </i>
    <i r="2">
      <x v="50"/>
      <x v="61"/>
      <x v="204"/>
    </i>
    <i r="1">
      <x v="19"/>
      <x/>
      <x v="5"/>
      <x v="4"/>
    </i>
    <i r="1">
      <x v="22"/>
      <x/>
      <x v="103"/>
      <x v="97"/>
    </i>
    <i r="2">
      <x v="6"/>
      <x v="110"/>
      <x v="166"/>
    </i>
    <i r="3">
      <x v="143"/>
      <x v="116"/>
    </i>
    <i r="2">
      <x v="7"/>
      <x/>
      <x v="14"/>
    </i>
    <i r="3">
      <x v="16"/>
      <x v="71"/>
    </i>
    <i r="3">
      <x v="121"/>
      <x v="138"/>
    </i>
    <i r="2">
      <x v="76"/>
      <x v="117"/>
      <x v="164"/>
    </i>
    <i r="3">
      <x v="135"/>
      <x v="23"/>
    </i>
    <i r="3">
      <x v="146"/>
      <x v="111"/>
    </i>
    <i r="2">
      <x v="77"/>
      <x v="18"/>
      <x v="72"/>
    </i>
    <i r="3">
      <x v="32"/>
      <x v="22"/>
    </i>
    <i r="3">
      <x v="46"/>
      <x v="169"/>
    </i>
    <i r="3">
      <x v="147"/>
      <x v="118"/>
    </i>
    <i r="3">
      <x v="162"/>
      <x v="95"/>
    </i>
    <i r="2">
      <x v="78"/>
      <x/>
      <x v="13"/>
    </i>
    <i r="2">
      <x v="100"/>
      <x v="86"/>
      <x v="46"/>
    </i>
    <i r="3">
      <x v="87"/>
      <x v="47"/>
    </i>
    <i r="3">
      <x v="90"/>
      <x v="192"/>
    </i>
    <i r="3">
      <x v="92"/>
      <x v="193"/>
    </i>
    <i r="1">
      <x v="23"/>
      <x v="66"/>
      <x v="88"/>
      <x v="184"/>
    </i>
    <i r="3">
      <x v="89"/>
      <x v="206"/>
    </i>
    <i r="3">
      <x v="127"/>
      <x v="157"/>
    </i>
    <i r="2">
      <x v="79"/>
      <x v="17"/>
      <x v="66"/>
    </i>
    <i r="3">
      <x v="111"/>
      <x v="76"/>
    </i>
    <i r="2">
      <x v="84"/>
      <x v="12"/>
      <x v="160"/>
    </i>
    <i r="3">
      <x v="13"/>
      <x v="25"/>
    </i>
    <i r="3">
      <x v="14"/>
      <x v="10"/>
    </i>
    <i r="3">
      <x v="93"/>
      <x v="235"/>
    </i>
    <i r="3">
      <x v="101"/>
      <x v="44"/>
    </i>
    <i r="3">
      <x v="155"/>
      <x v="21"/>
    </i>
    <i r="2">
      <x v="85"/>
      <x v="36"/>
      <x v="2"/>
    </i>
    <i r="3">
      <x v="38"/>
      <x v="3"/>
    </i>
    <i r="3">
      <x v="106"/>
      <x v="212"/>
    </i>
    <i r="3">
      <x v="107"/>
      <x v="191"/>
    </i>
    <i r="3">
      <x v="108"/>
      <x v="231"/>
    </i>
    <i r="1">
      <x v="24"/>
      <x v="13"/>
      <x v="103"/>
      <x v="65"/>
    </i>
    <i r="2">
      <x v="14"/>
      <x v="61"/>
      <x v="208"/>
    </i>
    <i r="2">
      <x v="30"/>
      <x v="51"/>
      <x v="74"/>
    </i>
    <i r="3">
      <x v="114"/>
      <x v="89"/>
    </i>
    <i r="3">
      <x v="120"/>
      <x v="171"/>
    </i>
    <i r="1">
      <x v="26"/>
      <x v="71"/>
      <x v="104"/>
      <x v="63"/>
    </i>
    <i r="1">
      <x v="27"/>
      <x v="16"/>
      <x v="61"/>
      <x v="220"/>
    </i>
    <i r="2">
      <x v="20"/>
      <x v="61"/>
      <x v="239"/>
    </i>
    <i r="2">
      <x v="38"/>
      <x v="61"/>
      <x v="215"/>
    </i>
    <i r="2">
      <x v="39"/>
      <x v="61"/>
      <x v="174"/>
    </i>
    <i r="2">
      <x v="55"/>
      <x v="61"/>
      <x v="183"/>
    </i>
    <i r="2">
      <x v="75"/>
      <x v="61"/>
      <x v="229"/>
    </i>
    <i r="2">
      <x v="97"/>
      <x v="96"/>
      <x v="37"/>
    </i>
    <i r="3">
      <x v="97"/>
      <x v="39"/>
    </i>
    <i r="1">
      <x v="28"/>
      <x v="22"/>
      <x v="103"/>
      <x v="92"/>
    </i>
    <i r="2">
      <x v="42"/>
      <x v="24"/>
      <x v="110"/>
    </i>
    <i r="3">
      <x v="61"/>
      <x v="217"/>
    </i>
    <i r="3">
      <x v="140"/>
      <x v="117"/>
    </i>
    <i r="3">
      <x v="165"/>
      <x v="137"/>
    </i>
    <i r="2">
      <x v="64"/>
      <x v="61"/>
      <x v="225"/>
    </i>
    <i r="2">
      <x v="67"/>
      <x v="51"/>
      <x v="67"/>
    </i>
    <i r="1">
      <x v="29"/>
      <x v="28"/>
      <x v="140"/>
      <x v="90"/>
    </i>
    <i r="1">
      <x v="30"/>
      <x v="56"/>
      <x v="61"/>
      <x v="240"/>
    </i>
    <i>
      <x v="23"/>
      <x/>
      <x v="22"/>
      <x v="103"/>
      <x v="64"/>
    </i>
    <i r="1">
      <x v="1"/>
      <x v="72"/>
      <x v="105"/>
      <x v="11"/>
    </i>
    <i r="2">
      <x v="107"/>
      <x v="172"/>
      <x v="9"/>
    </i>
    <i r="1">
      <x v="2"/>
      <x v="96"/>
      <x v="61"/>
      <x v="194"/>
    </i>
    <i r="1">
      <x v="3"/>
      <x v="100"/>
      <x v="82"/>
      <x v="210"/>
    </i>
    <i r="1">
      <x v="4"/>
      <x v="59"/>
      <x v="61"/>
      <x v="246"/>
    </i>
    <i r="3">
      <x v="94"/>
      <x v="1"/>
    </i>
    <i r="1">
      <x v="5"/>
      <x v="37"/>
      <x v="61"/>
      <x v="227"/>
    </i>
    <i r="2">
      <x v="43"/>
      <x v="61"/>
      <x v="233"/>
    </i>
    <i r="2">
      <x v="46"/>
      <x v="61"/>
      <x v="202"/>
    </i>
    <i r="2">
      <x v="80"/>
      <x v="61"/>
      <x v="230"/>
    </i>
    <i r="2">
      <x v="91"/>
      <x v="34"/>
      <x v="175"/>
    </i>
    <i r="3">
      <x v="45"/>
      <x v="132"/>
    </i>
    <i r="3">
      <x v="61"/>
      <x v="195"/>
    </i>
    <i r="3">
      <x v="121"/>
      <x v="150"/>
    </i>
    <i r="2">
      <x v="92"/>
      <x v="61"/>
      <x v="207"/>
    </i>
    <i r="2">
      <x v="93"/>
      <x v="61"/>
      <x v="196"/>
    </i>
    <i r="1">
      <x v="8"/>
      <x v="58"/>
      <x v="61"/>
      <x v="185"/>
    </i>
    <i r="1">
      <x v="9"/>
      <x v="3"/>
      <x v="8"/>
      <x v="31"/>
    </i>
    <i r="1">
      <x v="10"/>
      <x v="2"/>
      <x v="72"/>
      <x v="180"/>
    </i>
    <i r="2">
      <x v="8"/>
      <x v="73"/>
      <x v="226"/>
    </i>
    <i r="2">
      <x v="17"/>
      <x v="74"/>
      <x v="219"/>
    </i>
    <i r="3">
      <x v="124"/>
      <x v="245"/>
    </i>
    <i r="2">
      <x v="26"/>
      <x v="75"/>
      <x v="188"/>
    </i>
    <i r="2">
      <x v="63"/>
      <x v="76"/>
      <x v="223"/>
    </i>
    <i r="2">
      <x v="68"/>
      <x v="77"/>
      <x v="228"/>
    </i>
    <i r="3">
      <x v="125"/>
      <x v="151"/>
    </i>
    <i r="2">
      <x v="90"/>
      <x v="78"/>
      <x v="232"/>
    </i>
    <i r="3">
      <x v="126"/>
      <x v="156"/>
    </i>
    <i r="2">
      <x v="98"/>
      <x v="61"/>
      <x v="201"/>
    </i>
    <i r="3">
      <x v="121"/>
      <x v="159"/>
    </i>
    <i r="1">
      <x v="11"/>
      <x v="65"/>
      <x v="61"/>
      <x v="200"/>
    </i>
    <i r="1">
      <x v="12"/>
      <x v="22"/>
      <x v="103"/>
      <x v="96"/>
    </i>
    <i r="2">
      <x v="35"/>
      <x v="21"/>
      <x v="161"/>
    </i>
    <i r="3">
      <x v="29"/>
      <x v="122"/>
    </i>
    <i r="3">
      <x v="52"/>
      <x v="68"/>
    </i>
    <i r="3">
      <x v="60"/>
      <x v="143"/>
    </i>
    <i r="3">
      <x v="112"/>
      <x v="177"/>
    </i>
    <i r="3">
      <x v="118"/>
      <x v="172"/>
    </i>
    <i r="3">
      <x v="138"/>
      <x v="165"/>
    </i>
    <i r="3">
      <x v="152"/>
      <x v="26"/>
    </i>
    <i r="2">
      <x v="36"/>
      <x v="61"/>
      <x v="12"/>
    </i>
    <i r="2">
      <x v="44"/>
      <x v="55"/>
      <x v="61"/>
    </i>
    <i r="3">
      <x v="56"/>
      <x v="60"/>
    </i>
    <i r="3">
      <x v="57"/>
      <x v="62"/>
    </i>
    <i r="1">
      <x v="13"/>
      <x v="45"/>
      <x v="159"/>
      <x v="94"/>
    </i>
    <i r="2">
      <x v="57"/>
      <x v="61"/>
      <x v="198"/>
    </i>
    <i r="2">
      <x v="83"/>
      <x v="40"/>
      <x v="28"/>
    </i>
    <i r="1">
      <x v="14"/>
      <x v="51"/>
      <x v="53"/>
      <x v="75"/>
    </i>
    <i r="3">
      <x v="140"/>
      <x v="108"/>
    </i>
    <i r="1">
      <x v="15"/>
      <x v="100"/>
      <x v="62"/>
      <x v="181"/>
    </i>
    <i r="3">
      <x v="66"/>
      <x v="221"/>
    </i>
    <i r="3">
      <x v="67"/>
      <x v="224"/>
    </i>
    <i r="1">
      <x v="16"/>
      <x v="11"/>
      <x v="22"/>
      <x v="162"/>
    </i>
    <i r="3">
      <x v="54"/>
      <x v="69"/>
    </i>
    <i r="3">
      <x v="133"/>
      <x v="133"/>
    </i>
    <i r="3">
      <x v="136"/>
      <x v="135"/>
    </i>
    <i r="3">
      <x v="161"/>
      <x v="248"/>
    </i>
    <i r="3">
      <x v="163"/>
      <x v="247"/>
    </i>
    <i r="3">
      <x v="173"/>
      <x v="253"/>
    </i>
    <i r="2">
      <x v="100"/>
      <x v="83"/>
      <x v="241"/>
    </i>
    <i r="3">
      <x v="84"/>
      <x v="242"/>
    </i>
    <i r="1">
      <x v="17"/>
      <x v="1"/>
      <x v="1"/>
      <x v="16"/>
    </i>
    <i r="2">
      <x v="15"/>
      <x v="99"/>
      <x v="42"/>
    </i>
    <i r="3">
      <x v="100"/>
      <x v="41"/>
    </i>
    <i r="3">
      <x v="140"/>
      <x v="125"/>
    </i>
    <i r="2">
      <x v="24"/>
      <x v="99"/>
      <x v="40"/>
    </i>
    <i r="3">
      <x v="100"/>
      <x v="140"/>
    </i>
    <i r="3">
      <x v="140"/>
      <x v="129"/>
    </i>
    <i r="2">
      <x v="53"/>
      <x v="20"/>
      <x v="173"/>
    </i>
    <i r="3">
      <x v="141"/>
      <x v="114"/>
    </i>
    <i r="3">
      <x v="149"/>
      <x v="48"/>
    </i>
    <i r="2">
      <x v="54"/>
      <x v="99"/>
      <x v="43"/>
    </i>
    <i r="2">
      <x v="62"/>
      <x v="158"/>
      <x v="19"/>
    </i>
    <i r="2">
      <x v="88"/>
      <x v="130"/>
      <x v="32"/>
    </i>
    <i r="3">
      <x v="131"/>
      <x v="33"/>
    </i>
    <i r="2">
      <x v="99"/>
      <x v="115"/>
      <x v="254"/>
    </i>
    <i r="2">
      <x v="100"/>
      <x v="65"/>
      <x v="203"/>
    </i>
    <i r="3">
      <x v="70"/>
      <x v="243"/>
    </i>
    <i r="1">
      <x v="18"/>
      <x v="21"/>
      <x v="25"/>
      <x v="121"/>
    </i>
    <i r="2">
      <x v="49"/>
      <x v="128"/>
      <x v="249"/>
    </i>
    <i r="2">
      <x v="50"/>
      <x v="61"/>
      <x v="204"/>
    </i>
    <i r="1">
      <x v="19"/>
      <x/>
      <x v="5"/>
      <x v="4"/>
    </i>
    <i r="1">
      <x v="20"/>
      <x v="69"/>
      <x v="61"/>
      <x v="222"/>
    </i>
    <i r="1">
      <x v="22"/>
      <x/>
      <x v="103"/>
      <x v="97"/>
    </i>
    <i r="2">
      <x v="6"/>
      <x v="110"/>
      <x v="166"/>
    </i>
    <i r="3">
      <x v="143"/>
      <x v="116"/>
    </i>
    <i r="2">
      <x v="7"/>
      <x/>
      <x v="14"/>
    </i>
    <i r="3">
      <x v="16"/>
      <x v="71"/>
    </i>
    <i r="3">
      <x v="121"/>
      <x v="138"/>
    </i>
    <i r="2">
      <x v="76"/>
      <x v="117"/>
      <x v="164"/>
    </i>
    <i r="3">
      <x v="135"/>
      <x v="23"/>
    </i>
    <i r="3">
      <x v="146"/>
      <x v="111"/>
    </i>
    <i r="2">
      <x v="77"/>
      <x v="18"/>
      <x v="72"/>
    </i>
    <i r="3">
      <x v="32"/>
      <x v="22"/>
    </i>
    <i r="3">
      <x v="46"/>
      <x v="169"/>
    </i>
    <i r="3">
      <x v="147"/>
      <x v="118"/>
    </i>
    <i r="3">
      <x v="162"/>
      <x v="95"/>
    </i>
    <i r="2">
      <x v="78"/>
      <x/>
      <x v="13"/>
    </i>
    <i r="2">
      <x v="100"/>
      <x v="86"/>
      <x v="46"/>
    </i>
    <i r="3">
      <x v="87"/>
      <x v="47"/>
    </i>
    <i r="3">
      <x v="90"/>
      <x v="192"/>
    </i>
    <i r="3">
      <x v="92"/>
      <x v="193"/>
    </i>
    <i r="1">
      <x v="23"/>
      <x v="66"/>
      <x v="88"/>
      <x v="184"/>
    </i>
    <i r="3">
      <x v="89"/>
      <x v="206"/>
    </i>
    <i r="3">
      <x v="127"/>
      <x v="157"/>
    </i>
    <i r="2">
      <x v="79"/>
      <x v="17"/>
      <x v="66"/>
    </i>
    <i r="3">
      <x v="111"/>
      <x v="76"/>
    </i>
    <i r="2">
      <x v="84"/>
      <x v="12"/>
      <x v="160"/>
    </i>
    <i r="3">
      <x v="13"/>
      <x v="25"/>
    </i>
    <i r="3">
      <x v="14"/>
      <x v="10"/>
    </i>
    <i r="3">
      <x v="93"/>
      <x v="235"/>
    </i>
    <i r="3">
      <x v="101"/>
      <x v="44"/>
    </i>
    <i r="3">
      <x v="155"/>
      <x v="21"/>
    </i>
    <i r="2">
      <x v="85"/>
      <x v="36"/>
      <x v="2"/>
    </i>
    <i r="3">
      <x v="38"/>
      <x v="3"/>
    </i>
    <i r="3">
      <x v="106"/>
      <x v="212"/>
    </i>
    <i r="3">
      <x v="107"/>
      <x v="191"/>
    </i>
    <i r="3">
      <x v="108"/>
      <x v="231"/>
    </i>
    <i r="1">
      <x v="24"/>
      <x v="13"/>
      <x v="103"/>
      <x v="65"/>
    </i>
    <i r="2">
      <x v="14"/>
      <x v="61"/>
      <x v="208"/>
    </i>
    <i r="2">
      <x v="30"/>
      <x v="51"/>
      <x v="74"/>
    </i>
    <i r="3">
      <x v="114"/>
      <x v="89"/>
    </i>
    <i r="3">
      <x v="120"/>
      <x v="171"/>
    </i>
    <i r="1">
      <x v="26"/>
      <x v="71"/>
      <x v="104"/>
      <x v="63"/>
    </i>
    <i r="1">
      <x v="27"/>
      <x v="16"/>
      <x v="61"/>
      <x v="220"/>
    </i>
    <i r="2">
      <x v="20"/>
      <x v="61"/>
      <x v="239"/>
    </i>
    <i r="2">
      <x v="38"/>
      <x v="61"/>
      <x v="215"/>
    </i>
    <i r="2">
      <x v="39"/>
      <x v="61"/>
      <x v="174"/>
    </i>
    <i r="2">
      <x v="55"/>
      <x v="61"/>
      <x v="183"/>
    </i>
    <i r="2">
      <x v="75"/>
      <x v="61"/>
      <x v="229"/>
    </i>
    <i r="2">
      <x v="97"/>
      <x v="96"/>
      <x v="37"/>
    </i>
    <i r="3">
      <x v="97"/>
      <x v="39"/>
    </i>
    <i r="1">
      <x v="28"/>
      <x v="22"/>
      <x v="103"/>
      <x v="92"/>
    </i>
    <i r="2">
      <x v="42"/>
      <x v="24"/>
      <x v="110"/>
    </i>
    <i r="3">
      <x v="61"/>
      <x v="217"/>
    </i>
    <i r="3">
      <x v="140"/>
      <x v="117"/>
    </i>
    <i r="3">
      <x v="165"/>
      <x v="137"/>
    </i>
    <i r="2">
      <x v="64"/>
      <x v="61"/>
      <x v="225"/>
    </i>
    <i r="2">
      <x v="67"/>
      <x v="51"/>
      <x v="67"/>
    </i>
    <i r="1">
      <x v="29"/>
      <x v="28"/>
      <x v="140"/>
      <x v="90"/>
    </i>
    <i r="1">
      <x v="30"/>
      <x v="56"/>
      <x v="61"/>
      <x v="240"/>
    </i>
    <i>
      <x v="24"/>
      <x/>
      <x v="22"/>
      <x v="103"/>
      <x v="64"/>
    </i>
    <i r="1">
      <x v="1"/>
      <x v="72"/>
      <x v="105"/>
      <x v="11"/>
    </i>
    <i r="1">
      <x v="2"/>
      <x v="96"/>
      <x v="61"/>
      <x v="194"/>
    </i>
    <i r="1">
      <x v="3"/>
      <x v="100"/>
      <x v="82"/>
      <x v="210"/>
    </i>
    <i r="1">
      <x v="5"/>
      <x v="43"/>
      <x v="61"/>
      <x v="233"/>
    </i>
    <i r="2">
      <x v="80"/>
      <x v="61"/>
      <x v="230"/>
    </i>
    <i r="2">
      <x v="93"/>
      <x v="61"/>
      <x v="196"/>
    </i>
    <i r="1">
      <x v="8"/>
      <x v="58"/>
      <x v="61"/>
      <x v="185"/>
    </i>
    <i r="1">
      <x v="10"/>
      <x v="2"/>
      <x v="72"/>
      <x v="180"/>
    </i>
    <i r="2">
      <x v="17"/>
      <x v="74"/>
      <x v="219"/>
    </i>
    <i r="2">
      <x v="26"/>
      <x v="75"/>
      <x v="188"/>
    </i>
    <i r="1">
      <x v="13"/>
      <x v="45"/>
      <x v="159"/>
      <x v="94"/>
    </i>
    <i r="2">
      <x v="57"/>
      <x v="61"/>
      <x v="198"/>
    </i>
    <i r="1">
      <x v="15"/>
      <x v="100"/>
      <x v="62"/>
      <x v="181"/>
    </i>
    <i r="3">
      <x v="67"/>
      <x v="224"/>
    </i>
    <i r="1">
      <x v="17"/>
      <x v="15"/>
      <x v="99"/>
      <x v="42"/>
    </i>
    <i r="2">
      <x v="24"/>
      <x v="99"/>
      <x v="40"/>
    </i>
    <i r="2">
      <x v="54"/>
      <x v="99"/>
      <x v="43"/>
    </i>
    <i r="1">
      <x v="19"/>
      <x/>
      <x v="5"/>
      <x v="4"/>
    </i>
    <i r="1">
      <x v="22"/>
      <x/>
      <x v="103"/>
      <x v="97"/>
    </i>
    <i r="2">
      <x v="100"/>
      <x v="90"/>
      <x v="192"/>
    </i>
    <i r="3">
      <x v="92"/>
      <x v="193"/>
    </i>
    <i r="1">
      <x v="24"/>
      <x v="13"/>
      <x v="103"/>
      <x v="65"/>
    </i>
    <i r="2">
      <x v="14"/>
      <x v="61"/>
      <x v="208"/>
    </i>
    <i r="1">
      <x v="26"/>
      <x v="71"/>
      <x v="104"/>
      <x v="63"/>
    </i>
    <i r="1">
      <x v="27"/>
      <x v="16"/>
      <x v="61"/>
      <x v="220"/>
    </i>
    <i r="2">
      <x v="55"/>
      <x v="61"/>
      <x v="183"/>
    </i>
    <i r="1">
      <x v="28"/>
      <x v="22"/>
      <x v="103"/>
      <x v="92"/>
    </i>
    <i r="2">
      <x v="64"/>
      <x v="61"/>
      <x v="225"/>
    </i>
    <i>
      <x v="25"/>
      <x v="1"/>
      <x v="72"/>
      <x v="105"/>
      <x v="11"/>
    </i>
    <i r="1">
      <x v="3"/>
      <x v="100"/>
      <x v="82"/>
      <x v="210"/>
    </i>
    <i r="1">
      <x v="10"/>
      <x v="8"/>
      <x v="73"/>
      <x v="226"/>
    </i>
    <i r="2">
      <x v="17"/>
      <x v="74"/>
      <x v="219"/>
    </i>
    <i r="3">
      <x v="124"/>
      <x v="245"/>
    </i>
    <i r="2">
      <x v="26"/>
      <x v="75"/>
      <x v="188"/>
    </i>
    <i r="2">
      <x v="63"/>
      <x v="76"/>
      <x v="223"/>
    </i>
    <i r="1">
      <x v="17"/>
      <x v="100"/>
      <x v="65"/>
      <x v="203"/>
    </i>
    <i r="1">
      <x v="19"/>
      <x/>
      <x v="5"/>
      <x v="4"/>
    </i>
    <i r="1">
      <x v="22"/>
      <x/>
      <x v="103"/>
      <x v="97"/>
    </i>
    <i r="1">
      <x v="24"/>
      <x v="13"/>
      <x v="103"/>
      <x v="65"/>
    </i>
    <i r="2">
      <x v="14"/>
      <x v="61"/>
      <x v="208"/>
    </i>
    <i r="1">
      <x v="26"/>
      <x v="71"/>
      <x v="104"/>
      <x v="63"/>
    </i>
    <i r="1">
      <x v="28"/>
      <x v="22"/>
      <x v="103"/>
      <x v="92"/>
    </i>
    <i r="2">
      <x v="42"/>
      <x v="61"/>
      <x v="217"/>
    </i>
    <i r="2">
      <x v="64"/>
      <x v="61"/>
      <x v="225"/>
    </i>
  </rowItems>
  <colItems count="1">
    <i/>
  </colItems>
  <pageFields count="1">
    <pageField fld="12" item="4" hier="-1"/>
  </pageFields>
  <formats count="2892">
    <format dxfId="3258">
      <pivotArea field="12" type="button" dataOnly="0" labelOnly="1" outline="0" axis="axisPage" fieldPosition="0"/>
    </format>
    <format dxfId="3257">
      <pivotArea field="0" type="button" dataOnly="0" labelOnly="1" outline="0" axis="axisRow" fieldPosition="0"/>
    </format>
    <format dxfId="3256">
      <pivotArea dataOnly="0" labelOnly="1" outline="0" fieldPosition="0">
        <references count="1">
          <reference field="0" count="0"/>
        </references>
      </pivotArea>
    </format>
    <format dxfId="3255">
      <pivotArea type="all" dataOnly="0" outline="0" fieldPosition="0"/>
    </format>
    <format dxfId="3254">
      <pivotArea field="0" type="button" dataOnly="0" labelOnly="1" outline="0" axis="axisRow" fieldPosition="0"/>
    </format>
    <format dxfId="3253">
      <pivotArea field="1" type="button" dataOnly="0" labelOnly="1" outline="0" axis="axisRow" fieldPosition="1"/>
    </format>
    <format dxfId="3252">
      <pivotArea field="3" type="button" dataOnly="0" labelOnly="1" outline="0" axis="axisRow" fieldPosition="2"/>
    </format>
    <format dxfId="3251">
      <pivotArea field="4" type="button" dataOnly="0" labelOnly="1" outline="0" axis="axisRow" fieldPosition="3"/>
    </format>
    <format dxfId="3250">
      <pivotArea field="7" type="button" dataOnly="0" labelOnly="1" outline="0" axis="axisRow" fieldPosition="4"/>
    </format>
    <format dxfId="3249">
      <pivotArea dataOnly="0" labelOnly="1" outline="0" fieldPosition="0">
        <references count="1">
          <reference field="0" count="21">
            <x v="1"/>
            <x v="2"/>
            <x v="3"/>
            <x v="4"/>
            <x v="5"/>
            <x v="6"/>
            <x v="8"/>
            <x v="9"/>
            <x v="10"/>
            <x v="14"/>
            <x v="15"/>
            <x v="16"/>
            <x v="17"/>
            <x v="18"/>
            <x v="19"/>
            <x v="20"/>
            <x v="21"/>
            <x v="22"/>
            <x v="23"/>
            <x v="24"/>
            <x v="25"/>
          </reference>
        </references>
      </pivotArea>
    </format>
    <format dxfId="3248">
      <pivotArea dataOnly="0" labelOnly="1" outline="0" fieldPosition="0">
        <references count="2">
          <reference field="0" count="1" selected="0">
            <x v="1"/>
          </reference>
          <reference field="1" count="26">
            <x v="0"/>
            <x v="1"/>
            <x v="2"/>
            <x v="3"/>
            <x v="4"/>
            <x v="5"/>
            <x v="8"/>
            <x v="9"/>
            <x v="10"/>
            <x v="11"/>
            <x v="12"/>
            <x v="13"/>
            <x v="14"/>
            <x v="15"/>
            <x v="16"/>
            <x v="17"/>
            <x v="18"/>
            <x v="19"/>
            <x v="22"/>
            <x v="23"/>
            <x v="24"/>
            <x v="26"/>
            <x v="27"/>
            <x v="28"/>
            <x v="29"/>
            <x v="30"/>
          </reference>
        </references>
      </pivotArea>
    </format>
    <format dxfId="3247">
      <pivotArea dataOnly="0" labelOnly="1" outline="0" fieldPosition="0">
        <references count="2">
          <reference field="0" count="1" selected="0">
            <x v="2"/>
          </reference>
          <reference field="1" count="1">
            <x v="5"/>
          </reference>
        </references>
      </pivotArea>
    </format>
    <format dxfId="3246">
      <pivotArea dataOnly="0" labelOnly="1" outline="0" fieldPosition="0">
        <references count="2">
          <reference field="0" count="1" selected="0">
            <x v="3"/>
          </reference>
          <reference field="1" count="22">
            <x v="0"/>
            <x v="1"/>
            <x v="2"/>
            <x v="3"/>
            <x v="4"/>
            <x v="5"/>
            <x v="8"/>
            <x v="10"/>
            <x v="11"/>
            <x v="12"/>
            <x v="13"/>
            <x v="14"/>
            <x v="15"/>
            <x v="17"/>
            <x v="18"/>
            <x v="19"/>
            <x v="22"/>
            <x v="23"/>
            <x v="24"/>
            <x v="26"/>
            <x v="27"/>
            <x v="28"/>
          </reference>
        </references>
      </pivotArea>
    </format>
    <format dxfId="3245">
      <pivotArea dataOnly="0" labelOnly="1" outline="0" fieldPosition="0">
        <references count="2">
          <reference field="0" count="1" selected="0">
            <x v="4"/>
          </reference>
          <reference field="1" count="22">
            <x v="0"/>
            <x v="1"/>
            <x v="2"/>
            <x v="3"/>
            <x v="4"/>
            <x v="5"/>
            <x v="8"/>
            <x v="10"/>
            <x v="11"/>
            <x v="12"/>
            <x v="13"/>
            <x v="14"/>
            <x v="15"/>
            <x v="17"/>
            <x v="18"/>
            <x v="19"/>
            <x v="22"/>
            <x v="23"/>
            <x v="24"/>
            <x v="26"/>
            <x v="27"/>
            <x v="28"/>
          </reference>
        </references>
      </pivotArea>
    </format>
    <format dxfId="3244">
      <pivotArea dataOnly="0" labelOnly="1" outline="0" fieldPosition="0">
        <references count="2">
          <reference field="0" count="1" selected="0">
            <x v="5"/>
          </reference>
          <reference field="1" count="1">
            <x v="27"/>
          </reference>
        </references>
      </pivotArea>
    </format>
    <format dxfId="3243">
      <pivotArea dataOnly="0" labelOnly="1" outline="0" fieldPosition="0">
        <references count="2">
          <reference field="0" count="1" selected="0">
            <x v="6"/>
          </reference>
          <reference field="1" count="15">
            <x v="1"/>
            <x v="5"/>
            <x v="10"/>
            <x v="12"/>
            <x v="14"/>
            <x v="15"/>
            <x v="16"/>
            <x v="17"/>
            <x v="18"/>
            <x v="22"/>
            <x v="23"/>
            <x v="24"/>
            <x v="26"/>
            <x v="27"/>
            <x v="28"/>
          </reference>
        </references>
      </pivotArea>
    </format>
    <format dxfId="3242">
      <pivotArea dataOnly="0" labelOnly="1" outline="0" fieldPosition="0">
        <references count="2">
          <reference field="0" count="1" selected="0">
            <x v="8"/>
          </reference>
          <reference field="1" count="23">
            <x v="0"/>
            <x v="1"/>
            <x v="2"/>
            <x v="3"/>
            <x v="4"/>
            <x v="5"/>
            <x v="8"/>
            <x v="10"/>
            <x v="11"/>
            <x v="12"/>
            <x v="13"/>
            <x v="15"/>
            <x v="16"/>
            <x v="17"/>
            <x v="18"/>
            <x v="19"/>
            <x v="22"/>
            <x v="23"/>
            <x v="24"/>
            <x v="26"/>
            <x v="27"/>
            <x v="28"/>
            <x v="29"/>
          </reference>
        </references>
      </pivotArea>
    </format>
    <format dxfId="3241">
      <pivotArea dataOnly="0" labelOnly="1" outline="0" fieldPosition="0">
        <references count="2">
          <reference field="0" count="1" selected="0">
            <x v="9"/>
          </reference>
          <reference field="1" count="23">
            <x v="0"/>
            <x v="1"/>
            <x v="2"/>
            <x v="3"/>
            <x v="4"/>
            <x v="5"/>
            <x v="8"/>
            <x v="10"/>
            <x v="11"/>
            <x v="12"/>
            <x v="13"/>
            <x v="15"/>
            <x v="16"/>
            <x v="17"/>
            <x v="18"/>
            <x v="19"/>
            <x v="22"/>
            <x v="23"/>
            <x v="24"/>
            <x v="26"/>
            <x v="27"/>
            <x v="28"/>
            <x v="29"/>
          </reference>
        </references>
      </pivotArea>
    </format>
    <format dxfId="3240">
      <pivotArea dataOnly="0" labelOnly="1" outline="0" fieldPosition="0">
        <references count="2">
          <reference field="0" count="1" selected="0">
            <x v="10"/>
          </reference>
          <reference field="1" count="19">
            <x v="0"/>
            <x v="1"/>
            <x v="2"/>
            <x v="3"/>
            <x v="4"/>
            <x v="5"/>
            <x v="8"/>
            <x v="10"/>
            <x v="13"/>
            <x v="15"/>
            <x v="17"/>
            <x v="18"/>
            <x v="19"/>
            <x v="22"/>
            <x v="23"/>
            <x v="24"/>
            <x v="26"/>
            <x v="27"/>
            <x v="28"/>
          </reference>
        </references>
      </pivotArea>
    </format>
    <format dxfId="3239">
      <pivotArea dataOnly="0" labelOnly="1" outline="0" fieldPosition="0">
        <references count="2">
          <reference field="0" count="1" selected="0">
            <x v="14"/>
          </reference>
          <reference field="1" count="26">
            <x v="0"/>
            <x v="1"/>
            <x v="2"/>
            <x v="3"/>
            <x v="4"/>
            <x v="5"/>
            <x v="8"/>
            <x v="9"/>
            <x v="10"/>
            <x v="11"/>
            <x v="12"/>
            <x v="13"/>
            <x v="14"/>
            <x v="15"/>
            <x v="16"/>
            <x v="17"/>
            <x v="18"/>
            <x v="19"/>
            <x v="22"/>
            <x v="23"/>
            <x v="24"/>
            <x v="26"/>
            <x v="27"/>
            <x v="28"/>
            <x v="29"/>
            <x v="30"/>
          </reference>
        </references>
      </pivotArea>
    </format>
    <format dxfId="3238">
      <pivotArea dataOnly="0" labelOnly="1" outline="0" fieldPosition="0">
        <references count="2">
          <reference field="0" count="1" selected="0">
            <x v="15"/>
          </reference>
          <reference field="1" count="26">
            <x v="0"/>
            <x v="1"/>
            <x v="2"/>
            <x v="3"/>
            <x v="4"/>
            <x v="5"/>
            <x v="8"/>
            <x v="9"/>
            <x v="10"/>
            <x v="11"/>
            <x v="12"/>
            <x v="13"/>
            <x v="14"/>
            <x v="15"/>
            <x v="16"/>
            <x v="17"/>
            <x v="18"/>
            <x v="19"/>
            <x v="22"/>
            <x v="23"/>
            <x v="24"/>
            <x v="26"/>
            <x v="27"/>
            <x v="28"/>
            <x v="29"/>
            <x v="30"/>
          </reference>
        </references>
      </pivotArea>
    </format>
    <format dxfId="3237">
      <pivotArea dataOnly="0" labelOnly="1" outline="0" fieldPosition="0">
        <references count="2">
          <reference field="0" count="1" selected="0">
            <x v="16"/>
          </reference>
          <reference field="1" count="26">
            <x v="0"/>
            <x v="1"/>
            <x v="2"/>
            <x v="3"/>
            <x v="4"/>
            <x v="5"/>
            <x v="8"/>
            <x v="9"/>
            <x v="10"/>
            <x v="11"/>
            <x v="12"/>
            <x v="13"/>
            <x v="14"/>
            <x v="15"/>
            <x v="16"/>
            <x v="17"/>
            <x v="18"/>
            <x v="19"/>
            <x v="22"/>
            <x v="23"/>
            <x v="24"/>
            <x v="26"/>
            <x v="27"/>
            <x v="28"/>
            <x v="29"/>
            <x v="30"/>
          </reference>
        </references>
      </pivotArea>
    </format>
    <format dxfId="3236">
      <pivotArea dataOnly="0" labelOnly="1" outline="0" fieldPosition="0">
        <references count="2">
          <reference field="0" count="1" selected="0">
            <x v="17"/>
          </reference>
          <reference field="1" count="26">
            <x v="0"/>
            <x v="1"/>
            <x v="2"/>
            <x v="3"/>
            <x v="4"/>
            <x v="5"/>
            <x v="8"/>
            <x v="9"/>
            <x v="10"/>
            <x v="11"/>
            <x v="12"/>
            <x v="13"/>
            <x v="14"/>
            <x v="15"/>
            <x v="16"/>
            <x v="17"/>
            <x v="18"/>
            <x v="19"/>
            <x v="22"/>
            <x v="23"/>
            <x v="24"/>
            <x v="26"/>
            <x v="27"/>
            <x v="28"/>
            <x v="29"/>
            <x v="30"/>
          </reference>
        </references>
      </pivotArea>
    </format>
    <format dxfId="3235">
      <pivotArea dataOnly="0" labelOnly="1" outline="0" fieldPosition="0">
        <references count="2">
          <reference field="0" count="1" selected="0">
            <x v="18"/>
          </reference>
          <reference field="1" count="24">
            <x v="0"/>
            <x v="1"/>
            <x v="2"/>
            <x v="3"/>
            <x v="4"/>
            <x v="5"/>
            <x v="8"/>
            <x v="10"/>
            <x v="11"/>
            <x v="12"/>
            <x v="13"/>
            <x v="14"/>
            <x v="15"/>
            <x v="16"/>
            <x v="17"/>
            <x v="18"/>
            <x v="19"/>
            <x v="22"/>
            <x v="23"/>
            <x v="24"/>
            <x v="26"/>
            <x v="27"/>
            <x v="28"/>
            <x v="29"/>
          </reference>
        </references>
      </pivotArea>
    </format>
    <format dxfId="3234">
      <pivotArea dataOnly="0" labelOnly="1" outline="0" fieldPosition="0">
        <references count="2">
          <reference field="0" count="1" selected="0">
            <x v="19"/>
          </reference>
          <reference field="1" count="26">
            <x v="0"/>
            <x v="1"/>
            <x v="2"/>
            <x v="3"/>
            <x v="4"/>
            <x v="5"/>
            <x v="8"/>
            <x v="9"/>
            <x v="10"/>
            <x v="11"/>
            <x v="12"/>
            <x v="13"/>
            <x v="14"/>
            <x v="15"/>
            <x v="16"/>
            <x v="17"/>
            <x v="18"/>
            <x v="19"/>
            <x v="22"/>
            <x v="23"/>
            <x v="24"/>
            <x v="26"/>
            <x v="27"/>
            <x v="28"/>
            <x v="29"/>
            <x v="30"/>
          </reference>
        </references>
      </pivotArea>
    </format>
    <format dxfId="3233">
      <pivotArea dataOnly="0" labelOnly="1" outline="0" fieldPosition="0">
        <references count="2">
          <reference field="0" count="1" selected="0">
            <x v="20"/>
          </reference>
          <reference field="1" count="1">
            <x v="16"/>
          </reference>
        </references>
      </pivotArea>
    </format>
    <format dxfId="3232">
      <pivotArea dataOnly="0" labelOnly="1" outline="0" fieldPosition="0">
        <references count="2">
          <reference field="0" count="1" selected="0">
            <x v="21"/>
          </reference>
          <reference field="1" count="2">
            <x v="26"/>
            <x v="28"/>
          </reference>
        </references>
      </pivotArea>
    </format>
    <format dxfId="3231">
      <pivotArea dataOnly="0" labelOnly="1" outline="0" fieldPosition="0">
        <references count="2">
          <reference field="0" count="1" selected="0">
            <x v="22"/>
          </reference>
          <reference field="1" count="26">
            <x v="0"/>
            <x v="1"/>
            <x v="2"/>
            <x v="3"/>
            <x v="4"/>
            <x v="5"/>
            <x v="8"/>
            <x v="9"/>
            <x v="10"/>
            <x v="11"/>
            <x v="12"/>
            <x v="13"/>
            <x v="14"/>
            <x v="15"/>
            <x v="16"/>
            <x v="17"/>
            <x v="18"/>
            <x v="19"/>
            <x v="22"/>
            <x v="23"/>
            <x v="24"/>
            <x v="26"/>
            <x v="27"/>
            <x v="28"/>
            <x v="29"/>
            <x v="30"/>
          </reference>
        </references>
      </pivotArea>
    </format>
    <format dxfId="3230">
      <pivotArea dataOnly="0" labelOnly="1" outline="0" fieldPosition="0">
        <references count="2">
          <reference field="0" count="1" selected="0">
            <x v="23"/>
          </reference>
          <reference field="1" count="27">
            <x v="0"/>
            <x v="1"/>
            <x v="2"/>
            <x v="3"/>
            <x v="4"/>
            <x v="5"/>
            <x v="8"/>
            <x v="9"/>
            <x v="10"/>
            <x v="11"/>
            <x v="12"/>
            <x v="13"/>
            <x v="14"/>
            <x v="15"/>
            <x v="16"/>
            <x v="17"/>
            <x v="18"/>
            <x v="19"/>
            <x v="20"/>
            <x v="22"/>
            <x v="23"/>
            <x v="24"/>
            <x v="26"/>
            <x v="27"/>
            <x v="28"/>
            <x v="29"/>
            <x v="30"/>
          </reference>
        </references>
      </pivotArea>
    </format>
    <format dxfId="3229">
      <pivotArea dataOnly="0" labelOnly="1" outline="0" fieldPosition="0">
        <references count="2">
          <reference field="0" count="1" selected="0">
            <x v="24"/>
          </reference>
          <reference field="1" count="16">
            <x v="0"/>
            <x v="1"/>
            <x v="2"/>
            <x v="3"/>
            <x v="5"/>
            <x v="8"/>
            <x v="10"/>
            <x v="13"/>
            <x v="15"/>
            <x v="17"/>
            <x v="19"/>
            <x v="22"/>
            <x v="24"/>
            <x v="26"/>
            <x v="27"/>
            <x v="28"/>
          </reference>
        </references>
      </pivotArea>
    </format>
    <format dxfId="3228">
      <pivotArea dataOnly="0" labelOnly="1" outline="0" fieldPosition="0">
        <references count="2">
          <reference field="0" count="1" selected="0">
            <x v="25"/>
          </reference>
          <reference field="1" count="9">
            <x v="1"/>
            <x v="3"/>
            <x v="10"/>
            <x v="17"/>
            <x v="19"/>
            <x v="22"/>
            <x v="24"/>
            <x v="26"/>
            <x v="28"/>
          </reference>
        </references>
      </pivotArea>
    </format>
    <format dxfId="3227">
      <pivotArea dataOnly="0" labelOnly="1" outline="0" fieldPosition="0">
        <references count="3">
          <reference field="0" count="1" selected="0">
            <x v="1"/>
          </reference>
          <reference field="1" count="1" selected="0">
            <x v="0"/>
          </reference>
          <reference field="3" count="1">
            <x v="22"/>
          </reference>
        </references>
      </pivotArea>
    </format>
    <format dxfId="3226">
      <pivotArea dataOnly="0" labelOnly="1" outline="0" fieldPosition="0">
        <references count="3">
          <reference field="0" count="1" selected="0">
            <x v="1"/>
          </reference>
          <reference field="1" count="1" selected="0">
            <x v="1"/>
          </reference>
          <reference field="3" count="2">
            <x v="72"/>
            <x v="107"/>
          </reference>
        </references>
      </pivotArea>
    </format>
    <format dxfId="3225">
      <pivotArea dataOnly="0" labelOnly="1" outline="0" fieldPosition="0">
        <references count="3">
          <reference field="0" count="1" selected="0">
            <x v="1"/>
          </reference>
          <reference field="1" count="1" selected="0">
            <x v="2"/>
          </reference>
          <reference field="3" count="1">
            <x v="96"/>
          </reference>
        </references>
      </pivotArea>
    </format>
    <format dxfId="3224">
      <pivotArea dataOnly="0" labelOnly="1" outline="0" fieldPosition="0">
        <references count="3">
          <reference field="0" count="1" selected="0">
            <x v="1"/>
          </reference>
          <reference field="1" count="1" selected="0">
            <x v="3"/>
          </reference>
          <reference field="3" count="1">
            <x v="100"/>
          </reference>
        </references>
      </pivotArea>
    </format>
    <format dxfId="3223">
      <pivotArea dataOnly="0" labelOnly="1" outline="0" fieldPosition="0">
        <references count="3">
          <reference field="0" count="1" selected="0">
            <x v="1"/>
          </reference>
          <reference field="1" count="1" selected="0">
            <x v="4"/>
          </reference>
          <reference field="3" count="1">
            <x v="59"/>
          </reference>
        </references>
      </pivotArea>
    </format>
    <format dxfId="3222">
      <pivotArea dataOnly="0" labelOnly="1" outline="0" fieldPosition="0">
        <references count="3">
          <reference field="0" count="1" selected="0">
            <x v="1"/>
          </reference>
          <reference field="1" count="1" selected="0">
            <x v="5"/>
          </reference>
          <reference field="3" count="9">
            <x v="37"/>
            <x v="40"/>
            <x v="43"/>
            <x v="46"/>
            <x v="80"/>
            <x v="89"/>
            <x v="91"/>
            <x v="92"/>
            <x v="93"/>
          </reference>
        </references>
      </pivotArea>
    </format>
    <format dxfId="3221">
      <pivotArea dataOnly="0" labelOnly="1" outline="0" fieldPosition="0">
        <references count="3">
          <reference field="0" count="1" selected="0">
            <x v="1"/>
          </reference>
          <reference field="1" count="1" selected="0">
            <x v="8"/>
          </reference>
          <reference field="3" count="1">
            <x v="58"/>
          </reference>
        </references>
      </pivotArea>
    </format>
    <format dxfId="3220">
      <pivotArea dataOnly="0" labelOnly="1" outline="0" fieldPosition="0">
        <references count="3">
          <reference field="0" count="1" selected="0">
            <x v="1"/>
          </reference>
          <reference field="1" count="1" selected="0">
            <x v="9"/>
          </reference>
          <reference field="3" count="1">
            <x v="3"/>
          </reference>
        </references>
      </pivotArea>
    </format>
    <format dxfId="3219">
      <pivotArea dataOnly="0" labelOnly="1" outline="0" fieldPosition="0">
        <references count="3">
          <reference field="0" count="1" selected="0">
            <x v="1"/>
          </reference>
          <reference field="1" count="1" selected="0">
            <x v="10"/>
          </reference>
          <reference field="3" count="7">
            <x v="2"/>
            <x v="8"/>
            <x v="17"/>
            <x v="26"/>
            <x v="63"/>
            <x v="68"/>
            <x v="90"/>
          </reference>
        </references>
      </pivotArea>
    </format>
    <format dxfId="3218">
      <pivotArea dataOnly="0" labelOnly="1" outline="0" fieldPosition="0">
        <references count="3">
          <reference field="0" count="1" selected="0">
            <x v="1"/>
          </reference>
          <reference field="1" count="1" selected="0">
            <x v="11"/>
          </reference>
          <reference field="3" count="1">
            <x v="65"/>
          </reference>
        </references>
      </pivotArea>
    </format>
    <format dxfId="3217">
      <pivotArea dataOnly="0" labelOnly="1" outline="0" fieldPosition="0">
        <references count="3">
          <reference field="0" count="1" selected="0">
            <x v="1"/>
          </reference>
          <reference field="1" count="1" selected="0">
            <x v="12"/>
          </reference>
          <reference field="3" count="4">
            <x v="22"/>
            <x v="35"/>
            <x v="36"/>
            <x v="44"/>
          </reference>
        </references>
      </pivotArea>
    </format>
    <format dxfId="3216">
      <pivotArea dataOnly="0" labelOnly="1" outline="0" fieldPosition="0">
        <references count="3">
          <reference field="0" count="1" selected="0">
            <x v="1"/>
          </reference>
          <reference field="1" count="1" selected="0">
            <x v="13"/>
          </reference>
          <reference field="3" count="3">
            <x v="45"/>
            <x v="57"/>
            <x v="83"/>
          </reference>
        </references>
      </pivotArea>
    </format>
    <format dxfId="3215">
      <pivotArea dataOnly="0" labelOnly="1" outline="0" fieldPosition="0">
        <references count="3">
          <reference field="0" count="1" selected="0">
            <x v="1"/>
          </reference>
          <reference field="1" count="1" selected="0">
            <x v="14"/>
          </reference>
          <reference field="3" count="1">
            <x v="51"/>
          </reference>
        </references>
      </pivotArea>
    </format>
    <format dxfId="3214">
      <pivotArea dataOnly="0" labelOnly="1" outline="0" fieldPosition="0">
        <references count="3">
          <reference field="0" count="1" selected="0">
            <x v="1"/>
          </reference>
          <reference field="1" count="1" selected="0">
            <x v="15"/>
          </reference>
          <reference field="3" count="1">
            <x v="100"/>
          </reference>
        </references>
      </pivotArea>
    </format>
    <format dxfId="3213">
      <pivotArea dataOnly="0" labelOnly="1" outline="0" fieldPosition="0">
        <references count="3">
          <reference field="0" count="1" selected="0">
            <x v="1"/>
          </reference>
          <reference field="1" count="1" selected="0">
            <x v="16"/>
          </reference>
          <reference field="3" count="2">
            <x v="11"/>
            <x v="100"/>
          </reference>
        </references>
      </pivotArea>
    </format>
    <format dxfId="3212">
      <pivotArea dataOnly="0" labelOnly="1" outline="0" fieldPosition="0">
        <references count="3">
          <reference field="0" count="1" selected="0">
            <x v="1"/>
          </reference>
          <reference field="1" count="1" selected="0">
            <x v="17"/>
          </reference>
          <reference field="3" count="11">
            <x v="1"/>
            <x v="15"/>
            <x v="23"/>
            <x v="24"/>
            <x v="34"/>
            <x v="53"/>
            <x v="54"/>
            <x v="62"/>
            <x v="87"/>
            <x v="88"/>
            <x v="100"/>
          </reference>
        </references>
      </pivotArea>
    </format>
    <format dxfId="3211">
      <pivotArea dataOnly="0" labelOnly="1" outline="0" fieldPosition="0">
        <references count="3">
          <reference field="0" count="1" selected="0">
            <x v="1"/>
          </reference>
          <reference field="1" count="1" selected="0">
            <x v="18"/>
          </reference>
          <reference field="3" count="3">
            <x v="21"/>
            <x v="49"/>
            <x v="50"/>
          </reference>
        </references>
      </pivotArea>
    </format>
    <format dxfId="3210">
      <pivotArea dataOnly="0" labelOnly="1" outline="0" fieldPosition="0">
        <references count="3">
          <reference field="0" count="1" selected="0">
            <x v="1"/>
          </reference>
          <reference field="1" count="1" selected="0">
            <x v="19"/>
          </reference>
          <reference field="3" count="1">
            <x v="0"/>
          </reference>
        </references>
      </pivotArea>
    </format>
    <format dxfId="3209">
      <pivotArea dataOnly="0" labelOnly="1" outline="0" fieldPosition="0">
        <references count="3">
          <reference field="0" count="1" selected="0">
            <x v="1"/>
          </reference>
          <reference field="1" count="1" selected="0">
            <x v="22"/>
          </reference>
          <reference field="3" count="6">
            <x v="6"/>
            <x v="7"/>
            <x v="76"/>
            <x v="77"/>
            <x v="78"/>
            <x v="100"/>
          </reference>
        </references>
      </pivotArea>
    </format>
    <format dxfId="3208">
      <pivotArea dataOnly="0" labelOnly="1" outline="0" fieldPosition="0">
        <references count="3">
          <reference field="0" count="1" selected="0">
            <x v="1"/>
          </reference>
          <reference field="1" count="1" selected="0">
            <x v="23"/>
          </reference>
          <reference field="3" count="4">
            <x v="66"/>
            <x v="79"/>
            <x v="84"/>
            <x v="85"/>
          </reference>
        </references>
      </pivotArea>
    </format>
    <format dxfId="3207">
      <pivotArea dataOnly="0" labelOnly="1" outline="0" fieldPosition="0">
        <references count="3">
          <reference field="0" count="1" selected="0">
            <x v="1"/>
          </reference>
          <reference field="1" count="1" selected="0">
            <x v="24"/>
          </reference>
          <reference field="3" count="3">
            <x v="13"/>
            <x v="14"/>
            <x v="30"/>
          </reference>
        </references>
      </pivotArea>
    </format>
    <format dxfId="3206">
      <pivotArea dataOnly="0" labelOnly="1" outline="0" fieldPosition="0">
        <references count="3">
          <reference field="0" count="1" selected="0">
            <x v="1"/>
          </reference>
          <reference field="1" count="1" selected="0">
            <x v="26"/>
          </reference>
          <reference field="3" count="5">
            <x v="71"/>
            <x v="103"/>
            <x v="104"/>
            <x v="105"/>
            <x v="106"/>
          </reference>
        </references>
      </pivotArea>
    </format>
    <format dxfId="3205">
      <pivotArea dataOnly="0" labelOnly="1" outline="0" fieldPosition="0">
        <references count="3">
          <reference field="0" count="1" selected="0">
            <x v="1"/>
          </reference>
          <reference field="1" count="1" selected="0">
            <x v="27"/>
          </reference>
          <reference field="3" count="5">
            <x v="16"/>
            <x v="38"/>
            <x v="55"/>
            <x v="75"/>
            <x v="97"/>
          </reference>
        </references>
      </pivotArea>
    </format>
    <format dxfId="3204">
      <pivotArea dataOnly="0" labelOnly="1" outline="0" fieldPosition="0">
        <references count="3">
          <reference field="0" count="1" selected="0">
            <x v="1"/>
          </reference>
          <reference field="1" count="1" selected="0">
            <x v="28"/>
          </reference>
          <reference field="3" count="4">
            <x v="22"/>
            <x v="42"/>
            <x v="64"/>
            <x v="67"/>
          </reference>
        </references>
      </pivotArea>
    </format>
    <format dxfId="3203">
      <pivotArea dataOnly="0" labelOnly="1" outline="0" fieldPosition="0">
        <references count="3">
          <reference field="0" count="1" selected="0">
            <x v="1"/>
          </reference>
          <reference field="1" count="1" selected="0">
            <x v="29"/>
          </reference>
          <reference field="3" count="2">
            <x v="28"/>
            <x v="31"/>
          </reference>
        </references>
      </pivotArea>
    </format>
    <format dxfId="3202">
      <pivotArea dataOnly="0" labelOnly="1" outline="0" fieldPosition="0">
        <references count="3">
          <reference field="0" count="1" selected="0">
            <x v="1"/>
          </reference>
          <reference field="1" count="1" selected="0">
            <x v="30"/>
          </reference>
          <reference field="3" count="1">
            <x v="56"/>
          </reference>
        </references>
      </pivotArea>
    </format>
    <format dxfId="3201">
      <pivotArea dataOnly="0" labelOnly="1" outline="0" fieldPosition="0">
        <references count="3">
          <reference field="0" count="1" selected="0">
            <x v="2"/>
          </reference>
          <reference field="1" count="1" selected="0">
            <x v="5"/>
          </reference>
          <reference field="3" count="3">
            <x v="46"/>
            <x v="91"/>
            <x v="92"/>
          </reference>
        </references>
      </pivotArea>
    </format>
    <format dxfId="3200">
      <pivotArea dataOnly="0" labelOnly="1" outline="0" fieldPosition="0">
        <references count="3">
          <reference field="0" count="1" selected="0">
            <x v="3"/>
          </reference>
          <reference field="1" count="1" selected="0">
            <x v="0"/>
          </reference>
          <reference field="3" count="1">
            <x v="22"/>
          </reference>
        </references>
      </pivotArea>
    </format>
    <format dxfId="3199">
      <pivotArea dataOnly="0" labelOnly="1" outline="0" fieldPosition="0">
        <references count="3">
          <reference field="0" count="1" selected="0">
            <x v="3"/>
          </reference>
          <reference field="1" count="1" selected="0">
            <x v="1"/>
          </reference>
          <reference field="3" count="2">
            <x v="72"/>
            <x v="107"/>
          </reference>
        </references>
      </pivotArea>
    </format>
    <format dxfId="3198">
      <pivotArea dataOnly="0" labelOnly="1" outline="0" fieldPosition="0">
        <references count="3">
          <reference field="0" count="1" selected="0">
            <x v="3"/>
          </reference>
          <reference field="1" count="1" selected="0">
            <x v="2"/>
          </reference>
          <reference field="3" count="1">
            <x v="96"/>
          </reference>
        </references>
      </pivotArea>
    </format>
    <format dxfId="3197">
      <pivotArea dataOnly="0" labelOnly="1" outline="0" fieldPosition="0">
        <references count="3">
          <reference field="0" count="1" selected="0">
            <x v="3"/>
          </reference>
          <reference field="1" count="1" selected="0">
            <x v="3"/>
          </reference>
          <reference field="3" count="1">
            <x v="100"/>
          </reference>
        </references>
      </pivotArea>
    </format>
    <format dxfId="3196">
      <pivotArea dataOnly="0" labelOnly="1" outline="0" fieldPosition="0">
        <references count="3">
          <reference field="0" count="1" selected="0">
            <x v="3"/>
          </reference>
          <reference field="1" count="1" selected="0">
            <x v="4"/>
          </reference>
          <reference field="3" count="1">
            <x v="59"/>
          </reference>
        </references>
      </pivotArea>
    </format>
    <format dxfId="3195">
      <pivotArea dataOnly="0" labelOnly="1" outline="0" fieldPosition="0">
        <references count="3">
          <reference field="0" count="1" selected="0">
            <x v="3"/>
          </reference>
          <reference field="1" count="1" selected="0">
            <x v="5"/>
          </reference>
          <reference field="3" count="8">
            <x v="37"/>
            <x v="40"/>
            <x v="43"/>
            <x v="80"/>
            <x v="89"/>
            <x v="91"/>
            <x v="92"/>
            <x v="93"/>
          </reference>
        </references>
      </pivotArea>
    </format>
    <format dxfId="3194">
      <pivotArea dataOnly="0" labelOnly="1" outline="0" fieldPosition="0">
        <references count="3">
          <reference field="0" count="1" selected="0">
            <x v="3"/>
          </reference>
          <reference field="1" count="1" selected="0">
            <x v="8"/>
          </reference>
          <reference field="3" count="1">
            <x v="58"/>
          </reference>
        </references>
      </pivotArea>
    </format>
    <format dxfId="3193">
      <pivotArea dataOnly="0" labelOnly="1" outline="0" fieldPosition="0">
        <references count="3">
          <reference field="0" count="1" selected="0">
            <x v="3"/>
          </reference>
          <reference field="1" count="1" selected="0">
            <x v="10"/>
          </reference>
          <reference field="3" count="6">
            <x v="2"/>
            <x v="8"/>
            <x v="17"/>
            <x v="26"/>
            <x v="63"/>
            <x v="98"/>
          </reference>
        </references>
      </pivotArea>
    </format>
    <format dxfId="3192">
      <pivotArea dataOnly="0" labelOnly="1" outline="0" fieldPosition="0">
        <references count="3">
          <reference field="0" count="1" selected="0">
            <x v="3"/>
          </reference>
          <reference field="1" count="1" selected="0">
            <x v="11"/>
          </reference>
          <reference field="3" count="1">
            <x v="65"/>
          </reference>
        </references>
      </pivotArea>
    </format>
    <format dxfId="3191">
      <pivotArea dataOnly="0" labelOnly="1" outline="0" fieldPosition="0">
        <references count="3">
          <reference field="0" count="1" selected="0">
            <x v="3"/>
          </reference>
          <reference field="1" count="1" selected="0">
            <x v="12"/>
          </reference>
          <reference field="3" count="4">
            <x v="22"/>
            <x v="35"/>
            <x v="36"/>
            <x v="44"/>
          </reference>
        </references>
      </pivotArea>
    </format>
    <format dxfId="3190">
      <pivotArea dataOnly="0" labelOnly="1" outline="0" fieldPosition="0">
        <references count="3">
          <reference field="0" count="1" selected="0">
            <x v="3"/>
          </reference>
          <reference field="1" count="1" selected="0">
            <x v="13"/>
          </reference>
          <reference field="3" count="3">
            <x v="45"/>
            <x v="57"/>
            <x v="83"/>
          </reference>
        </references>
      </pivotArea>
    </format>
    <format dxfId="3189">
      <pivotArea dataOnly="0" labelOnly="1" outline="0" fieldPosition="0">
        <references count="3">
          <reference field="0" count="1" selected="0">
            <x v="3"/>
          </reference>
          <reference field="1" count="1" selected="0">
            <x v="14"/>
          </reference>
          <reference field="3" count="1">
            <x v="51"/>
          </reference>
        </references>
      </pivotArea>
    </format>
    <format dxfId="3188">
      <pivotArea dataOnly="0" labelOnly="1" outline="0" fieldPosition="0">
        <references count="3">
          <reference field="0" count="1" selected="0">
            <x v="3"/>
          </reference>
          <reference field="1" count="1" selected="0">
            <x v="15"/>
          </reference>
          <reference field="3" count="1">
            <x v="100"/>
          </reference>
        </references>
      </pivotArea>
    </format>
    <format dxfId="3187">
      <pivotArea dataOnly="0" labelOnly="1" outline="0" fieldPosition="0">
        <references count="3">
          <reference field="0" count="1" selected="0">
            <x v="3"/>
          </reference>
          <reference field="1" count="1" selected="0">
            <x v="17"/>
          </reference>
          <reference field="3" count="4">
            <x v="15"/>
            <x v="24"/>
            <x v="54"/>
            <x v="100"/>
          </reference>
        </references>
      </pivotArea>
    </format>
    <format dxfId="3186">
      <pivotArea dataOnly="0" labelOnly="1" outline="0" fieldPosition="0">
        <references count="3">
          <reference field="0" count="1" selected="0">
            <x v="3"/>
          </reference>
          <reference field="1" count="1" selected="0">
            <x v="18"/>
          </reference>
          <reference field="3" count="3">
            <x v="21"/>
            <x v="49"/>
            <x v="50"/>
          </reference>
        </references>
      </pivotArea>
    </format>
    <format dxfId="3185">
      <pivotArea dataOnly="0" labelOnly="1" outline="0" fieldPosition="0">
        <references count="3">
          <reference field="0" count="1" selected="0">
            <x v="3"/>
          </reference>
          <reference field="1" count="1" selected="0">
            <x v="19"/>
          </reference>
          <reference field="3" count="1">
            <x v="0"/>
          </reference>
        </references>
      </pivotArea>
    </format>
    <format dxfId="3184">
      <pivotArea dataOnly="0" labelOnly="1" outline="0" fieldPosition="0">
        <references count="3">
          <reference field="0" count="1" selected="0">
            <x v="3"/>
          </reference>
          <reference field="1" count="1" selected="0">
            <x v="22"/>
          </reference>
          <reference field="3" count="6">
            <x v="6"/>
            <x v="7"/>
            <x v="76"/>
            <x v="77"/>
            <x v="78"/>
            <x v="100"/>
          </reference>
        </references>
      </pivotArea>
    </format>
    <format dxfId="3183">
      <pivotArea dataOnly="0" labelOnly="1" outline="0" fieldPosition="0">
        <references count="3">
          <reference field="0" count="1" selected="0">
            <x v="3"/>
          </reference>
          <reference field="1" count="1" selected="0">
            <x v="23"/>
          </reference>
          <reference field="3" count="4">
            <x v="66"/>
            <x v="79"/>
            <x v="84"/>
            <x v="85"/>
          </reference>
        </references>
      </pivotArea>
    </format>
    <format dxfId="3182">
      <pivotArea dataOnly="0" labelOnly="1" outline="0" fieldPosition="0">
        <references count="3">
          <reference field="0" count="1" selected="0">
            <x v="3"/>
          </reference>
          <reference field="1" count="1" selected="0">
            <x v="24"/>
          </reference>
          <reference field="3" count="3">
            <x v="13"/>
            <x v="14"/>
            <x v="30"/>
          </reference>
        </references>
      </pivotArea>
    </format>
    <format dxfId="3181">
      <pivotArea dataOnly="0" labelOnly="1" outline="0" fieldPosition="0">
        <references count="3">
          <reference field="0" count="1" selected="0">
            <x v="3"/>
          </reference>
          <reference field="1" count="1" selected="0">
            <x v="26"/>
          </reference>
          <reference field="3" count="1">
            <x v="71"/>
          </reference>
        </references>
      </pivotArea>
    </format>
    <format dxfId="3180">
      <pivotArea dataOnly="0" labelOnly="1" outline="0" fieldPosition="0">
        <references count="3">
          <reference field="0" count="1" selected="0">
            <x v="3"/>
          </reference>
          <reference field="1" count="1" selected="0">
            <x v="27"/>
          </reference>
          <reference field="3" count="12">
            <x v="12"/>
            <x v="16"/>
            <x v="18"/>
            <x v="20"/>
            <x v="32"/>
            <x v="38"/>
            <x v="39"/>
            <x v="41"/>
            <x v="55"/>
            <x v="73"/>
            <x v="75"/>
            <x v="97"/>
          </reference>
        </references>
      </pivotArea>
    </format>
    <format dxfId="3179">
      <pivotArea dataOnly="0" labelOnly="1" outline="0" fieldPosition="0">
        <references count="3">
          <reference field="0" count="1" selected="0">
            <x v="3"/>
          </reference>
          <reference field="1" count="1" selected="0">
            <x v="28"/>
          </reference>
          <reference field="3" count="4">
            <x v="22"/>
            <x v="42"/>
            <x v="64"/>
            <x v="67"/>
          </reference>
        </references>
      </pivotArea>
    </format>
    <format dxfId="3178">
      <pivotArea dataOnly="0" labelOnly="1" outline="0" fieldPosition="0">
        <references count="3">
          <reference field="0" count="1" selected="0">
            <x v="4"/>
          </reference>
          <reference field="1" count="1" selected="0">
            <x v="0"/>
          </reference>
          <reference field="3" count="1">
            <x v="22"/>
          </reference>
        </references>
      </pivotArea>
    </format>
    <format dxfId="3177">
      <pivotArea dataOnly="0" labelOnly="1" outline="0" fieldPosition="0">
        <references count="3">
          <reference field="0" count="1" selected="0">
            <x v="4"/>
          </reference>
          <reference field="1" count="1" selected="0">
            <x v="1"/>
          </reference>
          <reference field="3" count="2">
            <x v="72"/>
            <x v="107"/>
          </reference>
        </references>
      </pivotArea>
    </format>
    <format dxfId="3176">
      <pivotArea dataOnly="0" labelOnly="1" outline="0" fieldPosition="0">
        <references count="3">
          <reference field="0" count="1" selected="0">
            <x v="4"/>
          </reference>
          <reference field="1" count="1" selected="0">
            <x v="2"/>
          </reference>
          <reference field="3" count="1">
            <x v="96"/>
          </reference>
        </references>
      </pivotArea>
    </format>
    <format dxfId="3175">
      <pivotArea dataOnly="0" labelOnly="1" outline="0" fieldPosition="0">
        <references count="3">
          <reference field="0" count="1" selected="0">
            <x v="4"/>
          </reference>
          <reference field="1" count="1" selected="0">
            <x v="3"/>
          </reference>
          <reference field="3" count="1">
            <x v="100"/>
          </reference>
        </references>
      </pivotArea>
    </format>
    <format dxfId="3174">
      <pivotArea dataOnly="0" labelOnly="1" outline="0" fieldPosition="0">
        <references count="3">
          <reference field="0" count="1" selected="0">
            <x v="4"/>
          </reference>
          <reference field="1" count="1" selected="0">
            <x v="4"/>
          </reference>
          <reference field="3" count="1">
            <x v="59"/>
          </reference>
        </references>
      </pivotArea>
    </format>
    <format dxfId="3173">
      <pivotArea dataOnly="0" labelOnly="1" outline="0" fieldPosition="0">
        <references count="3">
          <reference field="0" count="1" selected="0">
            <x v="4"/>
          </reference>
          <reference field="1" count="1" selected="0">
            <x v="5"/>
          </reference>
          <reference field="3" count="8">
            <x v="37"/>
            <x v="40"/>
            <x v="43"/>
            <x v="80"/>
            <x v="89"/>
            <x v="91"/>
            <x v="92"/>
            <x v="93"/>
          </reference>
        </references>
      </pivotArea>
    </format>
    <format dxfId="3172">
      <pivotArea dataOnly="0" labelOnly="1" outline="0" fieldPosition="0">
        <references count="3">
          <reference field="0" count="1" selected="0">
            <x v="4"/>
          </reference>
          <reference field="1" count="1" selected="0">
            <x v="8"/>
          </reference>
          <reference field="3" count="1">
            <x v="58"/>
          </reference>
        </references>
      </pivotArea>
    </format>
    <format dxfId="3171">
      <pivotArea dataOnly="0" labelOnly="1" outline="0" fieldPosition="0">
        <references count="3">
          <reference field="0" count="1" selected="0">
            <x v="4"/>
          </reference>
          <reference field="1" count="1" selected="0">
            <x v="10"/>
          </reference>
          <reference field="3" count="6">
            <x v="2"/>
            <x v="8"/>
            <x v="17"/>
            <x v="26"/>
            <x v="63"/>
            <x v="98"/>
          </reference>
        </references>
      </pivotArea>
    </format>
    <format dxfId="3170">
      <pivotArea dataOnly="0" labelOnly="1" outline="0" fieldPosition="0">
        <references count="3">
          <reference field="0" count="1" selected="0">
            <x v="4"/>
          </reference>
          <reference field="1" count="1" selected="0">
            <x v="11"/>
          </reference>
          <reference field="3" count="1">
            <x v="65"/>
          </reference>
        </references>
      </pivotArea>
    </format>
    <format dxfId="3169">
      <pivotArea dataOnly="0" labelOnly="1" outline="0" fieldPosition="0">
        <references count="3">
          <reference field="0" count="1" selected="0">
            <x v="4"/>
          </reference>
          <reference field="1" count="1" selected="0">
            <x v="12"/>
          </reference>
          <reference field="3" count="4">
            <x v="22"/>
            <x v="35"/>
            <x v="36"/>
            <x v="44"/>
          </reference>
        </references>
      </pivotArea>
    </format>
    <format dxfId="3168">
      <pivotArea dataOnly="0" labelOnly="1" outline="0" fieldPosition="0">
        <references count="3">
          <reference field="0" count="1" selected="0">
            <x v="4"/>
          </reference>
          <reference field="1" count="1" selected="0">
            <x v="13"/>
          </reference>
          <reference field="3" count="3">
            <x v="45"/>
            <x v="57"/>
            <x v="83"/>
          </reference>
        </references>
      </pivotArea>
    </format>
    <format dxfId="3167">
      <pivotArea dataOnly="0" labelOnly="1" outline="0" fieldPosition="0">
        <references count="3">
          <reference field="0" count="1" selected="0">
            <x v="4"/>
          </reference>
          <reference field="1" count="1" selected="0">
            <x v="14"/>
          </reference>
          <reference field="3" count="1">
            <x v="51"/>
          </reference>
        </references>
      </pivotArea>
    </format>
    <format dxfId="3166">
      <pivotArea dataOnly="0" labelOnly="1" outline="0" fieldPosition="0">
        <references count="3">
          <reference field="0" count="1" selected="0">
            <x v="4"/>
          </reference>
          <reference field="1" count="1" selected="0">
            <x v="15"/>
          </reference>
          <reference field="3" count="1">
            <x v="100"/>
          </reference>
        </references>
      </pivotArea>
    </format>
    <format dxfId="3165">
      <pivotArea dataOnly="0" labelOnly="1" outline="0" fieldPosition="0">
        <references count="3">
          <reference field="0" count="1" selected="0">
            <x v="4"/>
          </reference>
          <reference field="1" count="1" selected="0">
            <x v="17"/>
          </reference>
          <reference field="3" count="4">
            <x v="15"/>
            <x v="24"/>
            <x v="54"/>
            <x v="100"/>
          </reference>
        </references>
      </pivotArea>
    </format>
    <format dxfId="3164">
      <pivotArea dataOnly="0" labelOnly="1" outline="0" fieldPosition="0">
        <references count="3">
          <reference field="0" count="1" selected="0">
            <x v="4"/>
          </reference>
          <reference field="1" count="1" selected="0">
            <x v="18"/>
          </reference>
          <reference field="3" count="3">
            <x v="21"/>
            <x v="49"/>
            <x v="50"/>
          </reference>
        </references>
      </pivotArea>
    </format>
    <format dxfId="3163">
      <pivotArea dataOnly="0" labelOnly="1" outline="0" fieldPosition="0">
        <references count="3">
          <reference field="0" count="1" selected="0">
            <x v="4"/>
          </reference>
          <reference field="1" count="1" selected="0">
            <x v="19"/>
          </reference>
          <reference field="3" count="1">
            <x v="0"/>
          </reference>
        </references>
      </pivotArea>
    </format>
    <format dxfId="3162">
      <pivotArea dataOnly="0" labelOnly="1" outline="0" fieldPosition="0">
        <references count="3">
          <reference field="0" count="1" selected="0">
            <x v="4"/>
          </reference>
          <reference field="1" count="1" selected="0">
            <x v="22"/>
          </reference>
          <reference field="3" count="6">
            <x v="6"/>
            <x v="7"/>
            <x v="76"/>
            <x v="77"/>
            <x v="78"/>
            <x v="100"/>
          </reference>
        </references>
      </pivotArea>
    </format>
    <format dxfId="3161">
      <pivotArea dataOnly="0" labelOnly="1" outline="0" fieldPosition="0">
        <references count="3">
          <reference field="0" count="1" selected="0">
            <x v="4"/>
          </reference>
          <reference field="1" count="1" selected="0">
            <x v="23"/>
          </reference>
          <reference field="3" count="4">
            <x v="66"/>
            <x v="79"/>
            <x v="84"/>
            <x v="85"/>
          </reference>
        </references>
      </pivotArea>
    </format>
    <format dxfId="3160">
      <pivotArea dataOnly="0" labelOnly="1" outline="0" fieldPosition="0">
        <references count="3">
          <reference field="0" count="1" selected="0">
            <x v="4"/>
          </reference>
          <reference field="1" count="1" selected="0">
            <x v="24"/>
          </reference>
          <reference field="3" count="3">
            <x v="13"/>
            <x v="14"/>
            <x v="30"/>
          </reference>
        </references>
      </pivotArea>
    </format>
    <format dxfId="3159">
      <pivotArea dataOnly="0" labelOnly="1" outline="0" fieldPosition="0">
        <references count="3">
          <reference field="0" count="1" selected="0">
            <x v="4"/>
          </reference>
          <reference field="1" count="1" selected="0">
            <x v="26"/>
          </reference>
          <reference field="3" count="1">
            <x v="71"/>
          </reference>
        </references>
      </pivotArea>
    </format>
    <format dxfId="3158">
      <pivotArea dataOnly="0" labelOnly="1" outline="0" fieldPosition="0">
        <references count="3">
          <reference field="0" count="1" selected="0">
            <x v="4"/>
          </reference>
          <reference field="1" count="1" selected="0">
            <x v="27"/>
          </reference>
          <reference field="3" count="12">
            <x v="12"/>
            <x v="16"/>
            <x v="18"/>
            <x v="20"/>
            <x v="32"/>
            <x v="38"/>
            <x v="39"/>
            <x v="41"/>
            <x v="55"/>
            <x v="73"/>
            <x v="75"/>
            <x v="97"/>
          </reference>
        </references>
      </pivotArea>
    </format>
    <format dxfId="3157">
      <pivotArea dataOnly="0" labelOnly="1" outline="0" fieldPosition="0">
        <references count="3">
          <reference field="0" count="1" selected="0">
            <x v="4"/>
          </reference>
          <reference field="1" count="1" selected="0">
            <x v="28"/>
          </reference>
          <reference field="3" count="4">
            <x v="22"/>
            <x v="42"/>
            <x v="64"/>
            <x v="67"/>
          </reference>
        </references>
      </pivotArea>
    </format>
    <format dxfId="3156">
      <pivotArea dataOnly="0" labelOnly="1" outline="0" fieldPosition="0">
        <references count="3">
          <reference field="0" count="1" selected="0">
            <x v="5"/>
          </reference>
          <reference field="1" count="1" selected="0">
            <x v="27"/>
          </reference>
          <reference field="3" count="5">
            <x v="16"/>
            <x v="18"/>
            <x v="20"/>
            <x v="32"/>
            <x v="55"/>
          </reference>
        </references>
      </pivotArea>
    </format>
    <format dxfId="3155">
      <pivotArea dataOnly="0" labelOnly="1" outline="0" fieldPosition="0">
        <references count="3">
          <reference field="0" count="1" selected="0">
            <x v="6"/>
          </reference>
          <reference field="1" count="1" selected="0">
            <x v="1"/>
          </reference>
          <reference field="3" count="1">
            <x v="72"/>
          </reference>
        </references>
      </pivotArea>
    </format>
    <format dxfId="3154">
      <pivotArea dataOnly="0" labelOnly="1" outline="0" fieldPosition="0">
        <references count="3">
          <reference field="0" count="1" selected="0">
            <x v="6"/>
          </reference>
          <reference field="1" count="1" selected="0">
            <x v="5"/>
          </reference>
          <reference field="3" count="3">
            <x v="43"/>
            <x v="80"/>
            <x v="93"/>
          </reference>
        </references>
      </pivotArea>
    </format>
    <format dxfId="3153">
      <pivotArea dataOnly="0" labelOnly="1" outline="0" fieldPosition="0">
        <references count="3">
          <reference field="0" count="1" selected="0">
            <x v="6"/>
          </reference>
          <reference field="1" count="1" selected="0">
            <x v="10"/>
          </reference>
          <reference field="3" count="6">
            <x v="2"/>
            <x v="17"/>
            <x v="26"/>
            <x v="63"/>
            <x v="68"/>
            <x v="90"/>
          </reference>
        </references>
      </pivotArea>
    </format>
    <format dxfId="3152">
      <pivotArea dataOnly="0" labelOnly="1" outline="0" fieldPosition="0">
        <references count="3">
          <reference field="0" count="1" selected="0">
            <x v="6"/>
          </reference>
          <reference field="1" count="1" selected="0">
            <x v="12"/>
          </reference>
          <reference field="3" count="2">
            <x v="22"/>
            <x v="36"/>
          </reference>
        </references>
      </pivotArea>
    </format>
    <format dxfId="3151">
      <pivotArea dataOnly="0" labelOnly="1" outline="0" fieldPosition="0">
        <references count="3">
          <reference field="0" count="1" selected="0">
            <x v="6"/>
          </reference>
          <reference field="1" count="1" selected="0">
            <x v="14"/>
          </reference>
          <reference field="3" count="1">
            <x v="51"/>
          </reference>
        </references>
      </pivotArea>
    </format>
    <format dxfId="3150">
      <pivotArea dataOnly="0" labelOnly="1" outline="0" fieldPosition="0">
        <references count="3">
          <reference field="0" count="1" selected="0">
            <x v="6"/>
          </reference>
          <reference field="1" count="1" selected="0">
            <x v="15"/>
          </reference>
          <reference field="3" count="1">
            <x v="100"/>
          </reference>
        </references>
      </pivotArea>
    </format>
    <format dxfId="3149">
      <pivotArea dataOnly="0" labelOnly="1" outline="0" fieldPosition="0">
        <references count="3">
          <reference field="0" count="1" selected="0">
            <x v="6"/>
          </reference>
          <reference field="1" count="1" selected="0">
            <x v="18"/>
          </reference>
          <reference field="3" count="2">
            <x v="49"/>
            <x v="50"/>
          </reference>
        </references>
      </pivotArea>
    </format>
    <format dxfId="3148">
      <pivotArea dataOnly="0" labelOnly="1" outline="0" fieldPosition="0">
        <references count="3">
          <reference field="0" count="1" selected="0">
            <x v="6"/>
          </reference>
          <reference field="1" count="1" selected="0">
            <x v="22"/>
          </reference>
          <reference field="3" count="2">
            <x v="0"/>
            <x v="77"/>
          </reference>
        </references>
      </pivotArea>
    </format>
    <format dxfId="3147">
      <pivotArea dataOnly="0" labelOnly="1" outline="0" fieldPosition="0">
        <references count="3">
          <reference field="0" count="1" selected="0">
            <x v="6"/>
          </reference>
          <reference field="1" count="1" selected="0">
            <x v="23"/>
          </reference>
          <reference field="3" count="1">
            <x v="66"/>
          </reference>
        </references>
      </pivotArea>
    </format>
    <format dxfId="3146">
      <pivotArea dataOnly="0" labelOnly="1" outline="0" fieldPosition="0">
        <references count="3">
          <reference field="0" count="1" selected="0">
            <x v="6"/>
          </reference>
          <reference field="1" count="1" selected="0">
            <x v="24"/>
          </reference>
          <reference field="3" count="2">
            <x v="13"/>
            <x v="14"/>
          </reference>
        </references>
      </pivotArea>
    </format>
    <format dxfId="3145">
      <pivotArea dataOnly="0" labelOnly="1" outline="0" fieldPosition="0">
        <references count="3">
          <reference field="0" count="1" selected="0">
            <x v="6"/>
          </reference>
          <reference field="1" count="1" selected="0">
            <x v="26"/>
          </reference>
          <reference field="3" count="1">
            <x v="71"/>
          </reference>
        </references>
      </pivotArea>
    </format>
    <format dxfId="3144">
      <pivotArea dataOnly="0" labelOnly="1" outline="0" fieldPosition="0">
        <references count="3">
          <reference field="0" count="1" selected="0">
            <x v="6"/>
          </reference>
          <reference field="1" count="1" selected="0">
            <x v="27"/>
          </reference>
          <reference field="3" count="1">
            <x v="16"/>
          </reference>
        </references>
      </pivotArea>
    </format>
    <format dxfId="3143">
      <pivotArea dataOnly="0" labelOnly="1" outline="0" fieldPosition="0">
        <references count="3">
          <reference field="0" count="1" selected="0">
            <x v="6"/>
          </reference>
          <reference field="1" count="1" selected="0">
            <x v="28"/>
          </reference>
          <reference field="3" count="3">
            <x v="22"/>
            <x v="42"/>
            <x v="64"/>
          </reference>
        </references>
      </pivotArea>
    </format>
    <format dxfId="3142">
      <pivotArea dataOnly="0" labelOnly="1" outline="0" fieldPosition="0">
        <references count="3">
          <reference field="0" count="1" selected="0">
            <x v="8"/>
          </reference>
          <reference field="1" count="1" selected="0">
            <x v="0"/>
          </reference>
          <reference field="3" count="1">
            <x v="22"/>
          </reference>
        </references>
      </pivotArea>
    </format>
    <format dxfId="3141">
      <pivotArea dataOnly="0" labelOnly="1" outline="0" fieldPosition="0">
        <references count="3">
          <reference field="0" count="1" selected="0">
            <x v="8"/>
          </reference>
          <reference field="1" count="1" selected="0">
            <x v="1"/>
          </reference>
          <reference field="3" count="2">
            <x v="72"/>
            <x v="107"/>
          </reference>
        </references>
      </pivotArea>
    </format>
    <format dxfId="3140">
      <pivotArea dataOnly="0" labelOnly="1" outline="0" fieldPosition="0">
        <references count="3">
          <reference field="0" count="1" selected="0">
            <x v="8"/>
          </reference>
          <reference field="1" count="1" selected="0">
            <x v="2"/>
          </reference>
          <reference field="3" count="1">
            <x v="96"/>
          </reference>
        </references>
      </pivotArea>
    </format>
    <format dxfId="3139">
      <pivotArea dataOnly="0" labelOnly="1" outline="0" fieldPosition="0">
        <references count="3">
          <reference field="0" count="1" selected="0">
            <x v="8"/>
          </reference>
          <reference field="1" count="1" selected="0">
            <x v="3"/>
          </reference>
          <reference field="3" count="1">
            <x v="100"/>
          </reference>
        </references>
      </pivotArea>
    </format>
    <format dxfId="3138">
      <pivotArea dataOnly="0" labelOnly="1" outline="0" fieldPosition="0">
        <references count="3">
          <reference field="0" count="1" selected="0">
            <x v="8"/>
          </reference>
          <reference field="1" count="1" selected="0">
            <x v="4"/>
          </reference>
          <reference field="3" count="1">
            <x v="59"/>
          </reference>
        </references>
      </pivotArea>
    </format>
    <format dxfId="3137">
      <pivotArea dataOnly="0" labelOnly="1" outline="0" fieldPosition="0">
        <references count="3">
          <reference field="0" count="1" selected="0">
            <x v="8"/>
          </reference>
          <reference field="1" count="1" selected="0">
            <x v="5"/>
          </reference>
          <reference field="3" count="6">
            <x v="37"/>
            <x v="40"/>
            <x v="43"/>
            <x v="80"/>
            <x v="91"/>
            <x v="93"/>
          </reference>
        </references>
      </pivotArea>
    </format>
    <format dxfId="3136">
      <pivotArea dataOnly="0" labelOnly="1" outline="0" fieldPosition="0">
        <references count="3">
          <reference field="0" count="1" selected="0">
            <x v="8"/>
          </reference>
          <reference field="1" count="1" selected="0">
            <x v="8"/>
          </reference>
          <reference field="3" count="1">
            <x v="58"/>
          </reference>
        </references>
      </pivotArea>
    </format>
    <format dxfId="3135">
      <pivotArea dataOnly="0" labelOnly="1" outline="0" fieldPosition="0">
        <references count="3">
          <reference field="0" count="1" selected="0">
            <x v="8"/>
          </reference>
          <reference field="1" count="1" selected="0">
            <x v="10"/>
          </reference>
          <reference field="3" count="7">
            <x v="2"/>
            <x v="8"/>
            <x v="17"/>
            <x v="26"/>
            <x v="63"/>
            <x v="68"/>
            <x v="90"/>
          </reference>
        </references>
      </pivotArea>
    </format>
    <format dxfId="3134">
      <pivotArea dataOnly="0" labelOnly="1" outline="0" fieldPosition="0">
        <references count="3">
          <reference field="0" count="1" selected="0">
            <x v="8"/>
          </reference>
          <reference field="1" count="1" selected="0">
            <x v="11"/>
          </reference>
          <reference field="3" count="1">
            <x v="65"/>
          </reference>
        </references>
      </pivotArea>
    </format>
    <format dxfId="3133">
      <pivotArea dataOnly="0" labelOnly="1" outline="0" fieldPosition="0">
        <references count="3">
          <reference field="0" count="1" selected="0">
            <x v="8"/>
          </reference>
          <reference field="1" count="1" selected="0">
            <x v="12"/>
          </reference>
          <reference field="3" count="1">
            <x v="22"/>
          </reference>
        </references>
      </pivotArea>
    </format>
    <format dxfId="3132">
      <pivotArea dataOnly="0" labelOnly="1" outline="0" fieldPosition="0">
        <references count="3">
          <reference field="0" count="1" selected="0">
            <x v="8"/>
          </reference>
          <reference field="1" count="1" selected="0">
            <x v="13"/>
          </reference>
          <reference field="3" count="2">
            <x v="45"/>
            <x v="57"/>
          </reference>
        </references>
      </pivotArea>
    </format>
    <format dxfId="3131">
      <pivotArea dataOnly="0" labelOnly="1" outline="0" fieldPosition="0">
        <references count="3">
          <reference field="0" count="1" selected="0">
            <x v="8"/>
          </reference>
          <reference field="1" count="1" selected="0">
            <x v="15"/>
          </reference>
          <reference field="3" count="1">
            <x v="100"/>
          </reference>
        </references>
      </pivotArea>
    </format>
    <format dxfId="3130">
      <pivotArea dataOnly="0" labelOnly="1" outline="0" fieldPosition="0">
        <references count="3">
          <reference field="0" count="1" selected="0">
            <x v="8"/>
          </reference>
          <reference field="1" count="1" selected="0">
            <x v="16"/>
          </reference>
          <reference field="3" count="2">
            <x v="11"/>
            <x v="100"/>
          </reference>
        </references>
      </pivotArea>
    </format>
    <format dxfId="3129">
      <pivotArea dataOnly="0" labelOnly="1" outline="0" fieldPosition="0">
        <references count="3">
          <reference field="0" count="1" selected="0">
            <x v="8"/>
          </reference>
          <reference field="1" count="1" selected="0">
            <x v="17"/>
          </reference>
          <reference field="3" count="4">
            <x v="15"/>
            <x v="24"/>
            <x v="54"/>
            <x v="100"/>
          </reference>
        </references>
      </pivotArea>
    </format>
    <format dxfId="3128">
      <pivotArea dataOnly="0" labelOnly="1" outline="0" fieldPosition="0">
        <references count="3">
          <reference field="0" count="1" selected="0">
            <x v="8"/>
          </reference>
          <reference field="1" count="1" selected="0">
            <x v="18"/>
          </reference>
          <reference field="3" count="3">
            <x v="21"/>
            <x v="49"/>
            <x v="50"/>
          </reference>
        </references>
      </pivotArea>
    </format>
    <format dxfId="3127">
      <pivotArea dataOnly="0" labelOnly="1" outline="0" fieldPosition="0">
        <references count="3">
          <reference field="0" count="1" selected="0">
            <x v="8"/>
          </reference>
          <reference field="1" count="1" selected="0">
            <x v="19"/>
          </reference>
          <reference field="3" count="1">
            <x v="0"/>
          </reference>
        </references>
      </pivotArea>
    </format>
    <format dxfId="3126">
      <pivotArea dataOnly="0" labelOnly="1" outline="0" fieldPosition="0">
        <references count="3">
          <reference field="0" count="1" selected="0">
            <x v="8"/>
          </reference>
          <reference field="1" count="1" selected="0">
            <x v="22"/>
          </reference>
          <reference field="3" count="4">
            <x v="6"/>
            <x v="76"/>
            <x v="77"/>
            <x v="100"/>
          </reference>
        </references>
      </pivotArea>
    </format>
    <format dxfId="3125">
      <pivotArea dataOnly="0" labelOnly="1" outline="0" fieldPosition="0">
        <references count="3">
          <reference field="0" count="1" selected="0">
            <x v="8"/>
          </reference>
          <reference field="1" count="1" selected="0">
            <x v="23"/>
          </reference>
          <reference field="3" count="2">
            <x v="66"/>
            <x v="84"/>
          </reference>
        </references>
      </pivotArea>
    </format>
    <format dxfId="3124">
      <pivotArea dataOnly="0" labelOnly="1" outline="0" fieldPosition="0">
        <references count="3">
          <reference field="0" count="1" selected="0">
            <x v="8"/>
          </reference>
          <reference field="1" count="1" selected="0">
            <x v="24"/>
          </reference>
          <reference field="3" count="2">
            <x v="13"/>
            <x v="14"/>
          </reference>
        </references>
      </pivotArea>
    </format>
    <format dxfId="3123">
      <pivotArea dataOnly="0" labelOnly="1" outline="0" fieldPosition="0">
        <references count="3">
          <reference field="0" count="1" selected="0">
            <x v="8"/>
          </reference>
          <reference field="1" count="1" selected="0">
            <x v="26"/>
          </reference>
          <reference field="3" count="1">
            <x v="71"/>
          </reference>
        </references>
      </pivotArea>
    </format>
    <format dxfId="3122">
      <pivotArea dataOnly="0" labelOnly="1" outline="0" fieldPosition="0">
        <references count="3">
          <reference field="0" count="1" selected="0">
            <x v="8"/>
          </reference>
          <reference field="1" count="1" selected="0">
            <x v="27"/>
          </reference>
          <reference field="3" count="2">
            <x v="16"/>
            <x v="55"/>
          </reference>
        </references>
      </pivotArea>
    </format>
    <format dxfId="3121">
      <pivotArea dataOnly="0" labelOnly="1" outline="0" fieldPosition="0">
        <references count="3">
          <reference field="0" count="1" selected="0">
            <x v="8"/>
          </reference>
          <reference field="1" count="1" selected="0">
            <x v="28"/>
          </reference>
          <reference field="3" count="3">
            <x v="22"/>
            <x v="42"/>
            <x v="64"/>
          </reference>
        </references>
      </pivotArea>
    </format>
    <format dxfId="3120">
      <pivotArea dataOnly="0" labelOnly="1" outline="0" fieldPosition="0">
        <references count="3">
          <reference field="0" count="1" selected="0">
            <x v="8"/>
          </reference>
          <reference field="1" count="1" selected="0">
            <x v="29"/>
          </reference>
          <reference field="3" count="1">
            <x v="28"/>
          </reference>
        </references>
      </pivotArea>
    </format>
    <format dxfId="3119">
      <pivotArea dataOnly="0" labelOnly="1" outline="0" fieldPosition="0">
        <references count="3">
          <reference field="0" count="1" selected="0">
            <x v="9"/>
          </reference>
          <reference field="1" count="1" selected="0">
            <x v="0"/>
          </reference>
          <reference field="3" count="1">
            <x v="22"/>
          </reference>
        </references>
      </pivotArea>
    </format>
    <format dxfId="3118">
      <pivotArea dataOnly="0" labelOnly="1" outline="0" fieldPosition="0">
        <references count="3">
          <reference field="0" count="1" selected="0">
            <x v="9"/>
          </reference>
          <reference field="1" count="1" selected="0">
            <x v="1"/>
          </reference>
          <reference field="3" count="2">
            <x v="72"/>
            <x v="107"/>
          </reference>
        </references>
      </pivotArea>
    </format>
    <format dxfId="3117">
      <pivotArea dataOnly="0" labelOnly="1" outline="0" fieldPosition="0">
        <references count="3">
          <reference field="0" count="1" selected="0">
            <x v="9"/>
          </reference>
          <reference field="1" count="1" selected="0">
            <x v="2"/>
          </reference>
          <reference field="3" count="1">
            <x v="96"/>
          </reference>
        </references>
      </pivotArea>
    </format>
    <format dxfId="3116">
      <pivotArea dataOnly="0" labelOnly="1" outline="0" fieldPosition="0">
        <references count="3">
          <reference field="0" count="1" selected="0">
            <x v="9"/>
          </reference>
          <reference field="1" count="1" selected="0">
            <x v="3"/>
          </reference>
          <reference field="3" count="1">
            <x v="100"/>
          </reference>
        </references>
      </pivotArea>
    </format>
    <format dxfId="3115">
      <pivotArea dataOnly="0" labelOnly="1" outline="0" fieldPosition="0">
        <references count="3">
          <reference field="0" count="1" selected="0">
            <x v="9"/>
          </reference>
          <reference field="1" count="1" selected="0">
            <x v="4"/>
          </reference>
          <reference field="3" count="1">
            <x v="59"/>
          </reference>
        </references>
      </pivotArea>
    </format>
    <format dxfId="3114">
      <pivotArea dataOnly="0" labelOnly="1" outline="0" fieldPosition="0">
        <references count="3">
          <reference field="0" count="1" selected="0">
            <x v="9"/>
          </reference>
          <reference field="1" count="1" selected="0">
            <x v="5"/>
          </reference>
          <reference field="3" count="7">
            <x v="37"/>
            <x v="43"/>
            <x v="46"/>
            <x v="80"/>
            <x v="91"/>
            <x v="92"/>
            <x v="93"/>
          </reference>
        </references>
      </pivotArea>
    </format>
    <format dxfId="3113">
      <pivotArea dataOnly="0" labelOnly="1" outline="0" fieldPosition="0">
        <references count="3">
          <reference field="0" count="1" selected="0">
            <x v="9"/>
          </reference>
          <reference field="1" count="1" selected="0">
            <x v="8"/>
          </reference>
          <reference field="3" count="1">
            <x v="58"/>
          </reference>
        </references>
      </pivotArea>
    </format>
    <format dxfId="3112">
      <pivotArea dataOnly="0" labelOnly="1" outline="0" fieldPosition="0">
        <references count="3">
          <reference field="0" count="1" selected="0">
            <x v="9"/>
          </reference>
          <reference field="1" count="1" selected="0">
            <x v="10"/>
          </reference>
          <reference field="3" count="8">
            <x v="2"/>
            <x v="8"/>
            <x v="17"/>
            <x v="26"/>
            <x v="63"/>
            <x v="68"/>
            <x v="90"/>
            <x v="98"/>
          </reference>
        </references>
      </pivotArea>
    </format>
    <format dxfId="3111">
      <pivotArea dataOnly="0" labelOnly="1" outline="0" fieldPosition="0">
        <references count="3">
          <reference field="0" count="1" selected="0">
            <x v="9"/>
          </reference>
          <reference field="1" count="1" selected="0">
            <x v="11"/>
          </reference>
          <reference field="3" count="1">
            <x v="65"/>
          </reference>
        </references>
      </pivotArea>
    </format>
    <format dxfId="3110">
      <pivotArea dataOnly="0" labelOnly="1" outline="0" fieldPosition="0">
        <references count="3">
          <reference field="0" count="1" selected="0">
            <x v="9"/>
          </reference>
          <reference field="1" count="1" selected="0">
            <x v="12"/>
          </reference>
          <reference field="3" count="1">
            <x v="22"/>
          </reference>
        </references>
      </pivotArea>
    </format>
    <format dxfId="3109">
      <pivotArea dataOnly="0" labelOnly="1" outline="0" fieldPosition="0">
        <references count="3">
          <reference field="0" count="1" selected="0">
            <x v="9"/>
          </reference>
          <reference field="1" count="1" selected="0">
            <x v="13"/>
          </reference>
          <reference field="3" count="2">
            <x v="45"/>
            <x v="57"/>
          </reference>
        </references>
      </pivotArea>
    </format>
    <format dxfId="3108">
      <pivotArea dataOnly="0" labelOnly="1" outline="0" fieldPosition="0">
        <references count="3">
          <reference field="0" count="1" selected="0">
            <x v="9"/>
          </reference>
          <reference field="1" count="1" selected="0">
            <x v="15"/>
          </reference>
          <reference field="3" count="1">
            <x v="100"/>
          </reference>
        </references>
      </pivotArea>
    </format>
    <format dxfId="3107">
      <pivotArea dataOnly="0" labelOnly="1" outline="0" fieldPosition="0">
        <references count="3">
          <reference field="0" count="1" selected="0">
            <x v="9"/>
          </reference>
          <reference field="1" count="1" selected="0">
            <x v="16"/>
          </reference>
          <reference field="3" count="2">
            <x v="11"/>
            <x v="100"/>
          </reference>
        </references>
      </pivotArea>
    </format>
    <format dxfId="3106">
      <pivotArea dataOnly="0" labelOnly="1" outline="0" fieldPosition="0">
        <references count="3">
          <reference field="0" count="1" selected="0">
            <x v="9"/>
          </reference>
          <reference field="1" count="1" selected="0">
            <x v="17"/>
          </reference>
          <reference field="3" count="5">
            <x v="15"/>
            <x v="24"/>
            <x v="53"/>
            <x v="54"/>
            <x v="100"/>
          </reference>
        </references>
      </pivotArea>
    </format>
    <format dxfId="3105">
      <pivotArea dataOnly="0" labelOnly="1" outline="0" fieldPosition="0">
        <references count="3">
          <reference field="0" count="1" selected="0">
            <x v="9"/>
          </reference>
          <reference field="1" count="1" selected="0">
            <x v="18"/>
          </reference>
          <reference field="3" count="3">
            <x v="21"/>
            <x v="49"/>
            <x v="50"/>
          </reference>
        </references>
      </pivotArea>
    </format>
    <format dxfId="3104">
      <pivotArea dataOnly="0" labelOnly="1" outline="0" fieldPosition="0">
        <references count="3">
          <reference field="0" count="1" selected="0">
            <x v="9"/>
          </reference>
          <reference field="1" count="1" selected="0">
            <x v="19"/>
          </reference>
          <reference field="3" count="1">
            <x v="0"/>
          </reference>
        </references>
      </pivotArea>
    </format>
    <format dxfId="3103">
      <pivotArea dataOnly="0" labelOnly="1" outline="0" fieldPosition="0">
        <references count="3">
          <reference field="0" count="1" selected="0">
            <x v="9"/>
          </reference>
          <reference field="1" count="1" selected="0">
            <x v="22"/>
          </reference>
          <reference field="3" count="4">
            <x v="6"/>
            <x v="76"/>
            <x v="77"/>
            <x v="100"/>
          </reference>
        </references>
      </pivotArea>
    </format>
    <format dxfId="3102">
      <pivotArea dataOnly="0" labelOnly="1" outline="0" fieldPosition="0">
        <references count="3">
          <reference field="0" count="1" selected="0">
            <x v="9"/>
          </reference>
          <reference field="1" count="1" selected="0">
            <x v="23"/>
          </reference>
          <reference field="3" count="2">
            <x v="66"/>
            <x v="84"/>
          </reference>
        </references>
      </pivotArea>
    </format>
    <format dxfId="3101">
      <pivotArea dataOnly="0" labelOnly="1" outline="0" fieldPosition="0">
        <references count="3">
          <reference field="0" count="1" selected="0">
            <x v="9"/>
          </reference>
          <reference field="1" count="1" selected="0">
            <x v="24"/>
          </reference>
          <reference field="3" count="2">
            <x v="13"/>
            <x v="14"/>
          </reference>
        </references>
      </pivotArea>
    </format>
    <format dxfId="3100">
      <pivotArea dataOnly="0" labelOnly="1" outline="0" fieldPosition="0">
        <references count="3">
          <reference field="0" count="1" selected="0">
            <x v="9"/>
          </reference>
          <reference field="1" count="1" selected="0">
            <x v="26"/>
          </reference>
          <reference field="3" count="1">
            <x v="71"/>
          </reference>
        </references>
      </pivotArea>
    </format>
    <format dxfId="3099">
      <pivotArea dataOnly="0" labelOnly="1" outline="0" fieldPosition="0">
        <references count="3">
          <reference field="0" count="1" selected="0">
            <x v="9"/>
          </reference>
          <reference field="1" count="1" selected="0">
            <x v="27"/>
          </reference>
          <reference field="3" count="2">
            <x v="16"/>
            <x v="55"/>
          </reference>
        </references>
      </pivotArea>
    </format>
    <format dxfId="3098">
      <pivotArea dataOnly="0" labelOnly="1" outline="0" fieldPosition="0">
        <references count="3">
          <reference field="0" count="1" selected="0">
            <x v="9"/>
          </reference>
          <reference field="1" count="1" selected="0">
            <x v="28"/>
          </reference>
          <reference field="3" count="3">
            <x v="22"/>
            <x v="42"/>
            <x v="64"/>
          </reference>
        </references>
      </pivotArea>
    </format>
    <format dxfId="3097">
      <pivotArea dataOnly="0" labelOnly="1" outline="0" fieldPosition="0">
        <references count="3">
          <reference field="0" count="1" selected="0">
            <x v="9"/>
          </reference>
          <reference field="1" count="1" selected="0">
            <x v="29"/>
          </reference>
          <reference field="3" count="1">
            <x v="28"/>
          </reference>
        </references>
      </pivotArea>
    </format>
    <format dxfId="3096">
      <pivotArea dataOnly="0" labelOnly="1" outline="0" fieldPosition="0">
        <references count="3">
          <reference field="0" count="1" selected="0">
            <x v="10"/>
          </reference>
          <reference field="1" count="1" selected="0">
            <x v="0"/>
          </reference>
          <reference field="3" count="1">
            <x v="22"/>
          </reference>
        </references>
      </pivotArea>
    </format>
    <format dxfId="3095">
      <pivotArea dataOnly="0" labelOnly="1" outline="0" fieldPosition="0">
        <references count="3">
          <reference field="0" count="1" selected="0">
            <x v="10"/>
          </reference>
          <reference field="1" count="1" selected="0">
            <x v="1"/>
          </reference>
          <reference field="3" count="1">
            <x v="72"/>
          </reference>
        </references>
      </pivotArea>
    </format>
    <format dxfId="3094">
      <pivotArea dataOnly="0" labelOnly="1" outline="0" fieldPosition="0">
        <references count="3">
          <reference field="0" count="1" selected="0">
            <x v="10"/>
          </reference>
          <reference field="1" count="1" selected="0">
            <x v="2"/>
          </reference>
          <reference field="3" count="1">
            <x v="96"/>
          </reference>
        </references>
      </pivotArea>
    </format>
    <format dxfId="3093">
      <pivotArea dataOnly="0" labelOnly="1" outline="0" fieldPosition="0">
        <references count="3">
          <reference field="0" count="1" selected="0">
            <x v="10"/>
          </reference>
          <reference field="1" count="1" selected="0">
            <x v="3"/>
          </reference>
          <reference field="3" count="1">
            <x v="100"/>
          </reference>
        </references>
      </pivotArea>
    </format>
    <format dxfId="3092">
      <pivotArea dataOnly="0" labelOnly="1" outline="0" fieldPosition="0">
        <references count="3">
          <reference field="0" count="1" selected="0">
            <x v="10"/>
          </reference>
          <reference field="1" count="1" selected="0">
            <x v="4"/>
          </reference>
          <reference field="3" count="1">
            <x v="59"/>
          </reference>
        </references>
      </pivotArea>
    </format>
    <format dxfId="3091">
      <pivotArea dataOnly="0" labelOnly="1" outline="0" fieldPosition="0">
        <references count="3">
          <reference field="0" count="1" selected="0">
            <x v="10"/>
          </reference>
          <reference field="1" count="1" selected="0">
            <x v="5"/>
          </reference>
          <reference field="3" count="4">
            <x v="43"/>
            <x v="80"/>
            <x v="92"/>
            <x v="93"/>
          </reference>
        </references>
      </pivotArea>
    </format>
    <format dxfId="3090">
      <pivotArea dataOnly="0" labelOnly="1" outline="0" fieldPosition="0">
        <references count="3">
          <reference field="0" count="1" selected="0">
            <x v="10"/>
          </reference>
          <reference field="1" count="1" selected="0">
            <x v="8"/>
          </reference>
          <reference field="3" count="1">
            <x v="58"/>
          </reference>
        </references>
      </pivotArea>
    </format>
    <format dxfId="3089">
      <pivotArea dataOnly="0" labelOnly="1" outline="0" fieldPosition="0">
        <references count="3">
          <reference field="0" count="1" selected="0">
            <x v="10"/>
          </reference>
          <reference field="1" count="1" selected="0">
            <x v="10"/>
          </reference>
          <reference field="3" count="3">
            <x v="2"/>
            <x v="17"/>
            <x v="26"/>
          </reference>
        </references>
      </pivotArea>
    </format>
    <format dxfId="3088">
      <pivotArea dataOnly="0" labelOnly="1" outline="0" fieldPosition="0">
        <references count="3">
          <reference field="0" count="1" selected="0">
            <x v="10"/>
          </reference>
          <reference field="1" count="1" selected="0">
            <x v="13"/>
          </reference>
          <reference field="3" count="2">
            <x v="45"/>
            <x v="57"/>
          </reference>
        </references>
      </pivotArea>
    </format>
    <format dxfId="3087">
      <pivotArea dataOnly="0" labelOnly="1" outline="0" fieldPosition="0">
        <references count="3">
          <reference field="0" count="1" selected="0">
            <x v="10"/>
          </reference>
          <reference field="1" count="1" selected="0">
            <x v="15"/>
          </reference>
          <reference field="3" count="1">
            <x v="100"/>
          </reference>
        </references>
      </pivotArea>
    </format>
    <format dxfId="3086">
      <pivotArea dataOnly="0" labelOnly="1" outline="0" fieldPosition="0">
        <references count="3">
          <reference field="0" count="1" selected="0">
            <x v="10"/>
          </reference>
          <reference field="1" count="1" selected="0">
            <x v="17"/>
          </reference>
          <reference field="3" count="4">
            <x v="15"/>
            <x v="24"/>
            <x v="54"/>
            <x v="100"/>
          </reference>
        </references>
      </pivotArea>
    </format>
    <format dxfId="3085">
      <pivotArea dataOnly="0" labelOnly="1" outline="0" fieldPosition="0">
        <references count="3">
          <reference field="0" count="1" selected="0">
            <x v="10"/>
          </reference>
          <reference field="1" count="1" selected="0">
            <x v="18"/>
          </reference>
          <reference field="3" count="3">
            <x v="21"/>
            <x v="49"/>
            <x v="50"/>
          </reference>
        </references>
      </pivotArea>
    </format>
    <format dxfId="3084">
      <pivotArea dataOnly="0" labelOnly="1" outline="0" fieldPosition="0">
        <references count="3">
          <reference field="0" count="1" selected="0">
            <x v="10"/>
          </reference>
          <reference field="1" count="1" selected="0">
            <x v="19"/>
          </reference>
          <reference field="3" count="1">
            <x v="0"/>
          </reference>
        </references>
      </pivotArea>
    </format>
    <format dxfId="3083">
      <pivotArea dataOnly="0" labelOnly="1" outline="0" fieldPosition="0">
        <references count="3">
          <reference field="0" count="1" selected="0">
            <x v="10"/>
          </reference>
          <reference field="1" count="1" selected="0">
            <x v="22"/>
          </reference>
          <reference field="3" count="1">
            <x v="100"/>
          </reference>
        </references>
      </pivotArea>
    </format>
    <format dxfId="3082">
      <pivotArea dataOnly="0" labelOnly="1" outline="0" fieldPosition="0">
        <references count="3">
          <reference field="0" count="1" selected="0">
            <x v="10"/>
          </reference>
          <reference field="1" count="1" selected="0">
            <x v="23"/>
          </reference>
          <reference field="3" count="2">
            <x v="66"/>
            <x v="84"/>
          </reference>
        </references>
      </pivotArea>
    </format>
    <format dxfId="3081">
      <pivotArea dataOnly="0" labelOnly="1" outline="0" fieldPosition="0">
        <references count="3">
          <reference field="0" count="1" selected="0">
            <x v="10"/>
          </reference>
          <reference field="1" count="1" selected="0">
            <x v="24"/>
          </reference>
          <reference field="3" count="2">
            <x v="13"/>
            <x v="14"/>
          </reference>
        </references>
      </pivotArea>
    </format>
    <format dxfId="3080">
      <pivotArea dataOnly="0" labelOnly="1" outline="0" fieldPosition="0">
        <references count="3">
          <reference field="0" count="1" selected="0">
            <x v="10"/>
          </reference>
          <reference field="1" count="1" selected="0">
            <x v="26"/>
          </reference>
          <reference field="3" count="1">
            <x v="71"/>
          </reference>
        </references>
      </pivotArea>
    </format>
    <format dxfId="3079">
      <pivotArea dataOnly="0" labelOnly="1" outline="0" fieldPosition="0">
        <references count="3">
          <reference field="0" count="1" selected="0">
            <x v="10"/>
          </reference>
          <reference field="1" count="1" selected="0">
            <x v="27"/>
          </reference>
          <reference field="3" count="2">
            <x v="16"/>
            <x v="55"/>
          </reference>
        </references>
      </pivotArea>
    </format>
    <format dxfId="3078">
      <pivotArea dataOnly="0" labelOnly="1" outline="0" fieldPosition="0">
        <references count="3">
          <reference field="0" count="1" selected="0">
            <x v="10"/>
          </reference>
          <reference field="1" count="1" selected="0">
            <x v="28"/>
          </reference>
          <reference field="3" count="3">
            <x v="22"/>
            <x v="42"/>
            <x v="64"/>
          </reference>
        </references>
      </pivotArea>
    </format>
    <format dxfId="3077">
      <pivotArea dataOnly="0" labelOnly="1" outline="0" fieldPosition="0">
        <references count="3">
          <reference field="0" count="1" selected="0">
            <x v="14"/>
          </reference>
          <reference field="1" count="1" selected="0">
            <x v="0"/>
          </reference>
          <reference field="3" count="1">
            <x v="22"/>
          </reference>
        </references>
      </pivotArea>
    </format>
    <format dxfId="3076">
      <pivotArea dataOnly="0" labelOnly="1" outline="0" fieldPosition="0">
        <references count="3">
          <reference field="0" count="1" selected="0">
            <x v="14"/>
          </reference>
          <reference field="1" count="1" selected="0">
            <x v="1"/>
          </reference>
          <reference field="3" count="2">
            <x v="72"/>
            <x v="107"/>
          </reference>
        </references>
      </pivotArea>
    </format>
    <format dxfId="3075">
      <pivotArea dataOnly="0" labelOnly="1" outline="0" fieldPosition="0">
        <references count="3">
          <reference field="0" count="1" selected="0">
            <x v="14"/>
          </reference>
          <reference field="1" count="1" selected="0">
            <x v="2"/>
          </reference>
          <reference field="3" count="1">
            <x v="96"/>
          </reference>
        </references>
      </pivotArea>
    </format>
    <format dxfId="3074">
      <pivotArea dataOnly="0" labelOnly="1" outline="0" fieldPosition="0">
        <references count="3">
          <reference field="0" count="1" selected="0">
            <x v="14"/>
          </reference>
          <reference field="1" count="1" selected="0">
            <x v="3"/>
          </reference>
          <reference field="3" count="1">
            <x v="100"/>
          </reference>
        </references>
      </pivotArea>
    </format>
    <format dxfId="3073">
      <pivotArea dataOnly="0" labelOnly="1" outline="0" fieldPosition="0">
        <references count="3">
          <reference field="0" count="1" selected="0">
            <x v="14"/>
          </reference>
          <reference field="1" count="1" selected="0">
            <x v="4"/>
          </reference>
          <reference field="3" count="1">
            <x v="59"/>
          </reference>
        </references>
      </pivotArea>
    </format>
    <format dxfId="3072">
      <pivotArea dataOnly="0" labelOnly="1" outline="0" fieldPosition="0">
        <references count="3">
          <reference field="0" count="1" selected="0">
            <x v="14"/>
          </reference>
          <reference field="1" count="1" selected="0">
            <x v="5"/>
          </reference>
          <reference field="3" count="7">
            <x v="37"/>
            <x v="43"/>
            <x v="46"/>
            <x v="80"/>
            <x v="91"/>
            <x v="92"/>
            <x v="93"/>
          </reference>
        </references>
      </pivotArea>
    </format>
    <format dxfId="3071">
      <pivotArea dataOnly="0" labelOnly="1" outline="0" fieldPosition="0">
        <references count="3">
          <reference field="0" count="1" selected="0">
            <x v="14"/>
          </reference>
          <reference field="1" count="1" selected="0">
            <x v="8"/>
          </reference>
          <reference field="3" count="1">
            <x v="58"/>
          </reference>
        </references>
      </pivotArea>
    </format>
    <format dxfId="3070">
      <pivotArea dataOnly="0" labelOnly="1" outline="0" fieldPosition="0">
        <references count="3">
          <reference field="0" count="1" selected="0">
            <x v="14"/>
          </reference>
          <reference field="1" count="1" selected="0">
            <x v="9"/>
          </reference>
          <reference field="3" count="1">
            <x v="3"/>
          </reference>
        </references>
      </pivotArea>
    </format>
    <format dxfId="3069">
      <pivotArea dataOnly="0" labelOnly="1" outline="0" fieldPosition="0">
        <references count="3">
          <reference field="0" count="1" selected="0">
            <x v="14"/>
          </reference>
          <reference field="1" count="1" selected="0">
            <x v="10"/>
          </reference>
          <reference field="3" count="8">
            <x v="2"/>
            <x v="8"/>
            <x v="17"/>
            <x v="26"/>
            <x v="63"/>
            <x v="68"/>
            <x v="90"/>
            <x v="98"/>
          </reference>
        </references>
      </pivotArea>
    </format>
    <format dxfId="3068">
      <pivotArea dataOnly="0" labelOnly="1" outline="0" fieldPosition="0">
        <references count="3">
          <reference field="0" count="1" selected="0">
            <x v="14"/>
          </reference>
          <reference field="1" count="1" selected="0">
            <x v="11"/>
          </reference>
          <reference field="3" count="1">
            <x v="65"/>
          </reference>
        </references>
      </pivotArea>
    </format>
    <format dxfId="3067">
      <pivotArea dataOnly="0" labelOnly="1" outline="0" fieldPosition="0">
        <references count="3">
          <reference field="0" count="1" selected="0">
            <x v="14"/>
          </reference>
          <reference field="1" count="1" selected="0">
            <x v="12"/>
          </reference>
          <reference field="3" count="4">
            <x v="22"/>
            <x v="35"/>
            <x v="36"/>
            <x v="44"/>
          </reference>
        </references>
      </pivotArea>
    </format>
    <format dxfId="3066">
      <pivotArea dataOnly="0" labelOnly="1" outline="0" fieldPosition="0">
        <references count="3">
          <reference field="0" count="1" selected="0">
            <x v="14"/>
          </reference>
          <reference field="1" count="1" selected="0">
            <x v="13"/>
          </reference>
          <reference field="3" count="3">
            <x v="45"/>
            <x v="57"/>
            <x v="83"/>
          </reference>
        </references>
      </pivotArea>
    </format>
    <format dxfId="3065">
      <pivotArea dataOnly="0" labelOnly="1" outline="0" fieldPosition="0">
        <references count="3">
          <reference field="0" count="1" selected="0">
            <x v="14"/>
          </reference>
          <reference field="1" count="1" selected="0">
            <x v="14"/>
          </reference>
          <reference field="3" count="1">
            <x v="51"/>
          </reference>
        </references>
      </pivotArea>
    </format>
    <format dxfId="3064">
      <pivotArea dataOnly="0" labelOnly="1" outline="0" fieldPosition="0">
        <references count="3">
          <reference field="0" count="1" selected="0">
            <x v="14"/>
          </reference>
          <reference field="1" count="1" selected="0">
            <x v="15"/>
          </reference>
          <reference field="3" count="1">
            <x v="100"/>
          </reference>
        </references>
      </pivotArea>
    </format>
    <format dxfId="3063">
      <pivotArea dataOnly="0" labelOnly="1" outline="0" fieldPosition="0">
        <references count="3">
          <reference field="0" count="1" selected="0">
            <x v="14"/>
          </reference>
          <reference field="1" count="1" selected="0">
            <x v="16"/>
          </reference>
          <reference field="3" count="2">
            <x v="11"/>
            <x v="100"/>
          </reference>
        </references>
      </pivotArea>
    </format>
    <format dxfId="3062">
      <pivotArea dataOnly="0" labelOnly="1" outline="0" fieldPosition="0">
        <references count="3">
          <reference field="0" count="1" selected="0">
            <x v="14"/>
          </reference>
          <reference field="1" count="1" selected="0">
            <x v="17"/>
          </reference>
          <reference field="3" count="9">
            <x v="1"/>
            <x v="15"/>
            <x v="24"/>
            <x v="53"/>
            <x v="54"/>
            <x v="62"/>
            <x v="88"/>
            <x v="99"/>
            <x v="100"/>
          </reference>
        </references>
      </pivotArea>
    </format>
    <format dxfId="3061">
      <pivotArea dataOnly="0" labelOnly="1" outline="0" fieldPosition="0">
        <references count="3">
          <reference field="0" count="1" selected="0">
            <x v="14"/>
          </reference>
          <reference field="1" count="1" selected="0">
            <x v="18"/>
          </reference>
          <reference field="3" count="3">
            <x v="21"/>
            <x v="49"/>
            <x v="50"/>
          </reference>
        </references>
      </pivotArea>
    </format>
    <format dxfId="3060">
      <pivotArea dataOnly="0" labelOnly="1" outline="0" fieldPosition="0">
        <references count="3">
          <reference field="0" count="1" selected="0">
            <x v="14"/>
          </reference>
          <reference field="1" count="1" selected="0">
            <x v="19"/>
          </reference>
          <reference field="3" count="1">
            <x v="0"/>
          </reference>
        </references>
      </pivotArea>
    </format>
    <format dxfId="3059">
      <pivotArea dataOnly="0" labelOnly="1" outline="0" fieldPosition="0">
        <references count="3">
          <reference field="0" count="1" selected="0">
            <x v="14"/>
          </reference>
          <reference field="1" count="1" selected="0">
            <x v="22"/>
          </reference>
          <reference field="3" count="6">
            <x v="6"/>
            <x v="7"/>
            <x v="76"/>
            <x v="77"/>
            <x v="78"/>
            <x v="100"/>
          </reference>
        </references>
      </pivotArea>
    </format>
    <format dxfId="3058">
      <pivotArea dataOnly="0" labelOnly="1" outline="0" fieldPosition="0">
        <references count="3">
          <reference field="0" count="1" selected="0">
            <x v="14"/>
          </reference>
          <reference field="1" count="1" selected="0">
            <x v="23"/>
          </reference>
          <reference field="3" count="4">
            <x v="66"/>
            <x v="79"/>
            <x v="84"/>
            <x v="85"/>
          </reference>
        </references>
      </pivotArea>
    </format>
    <format dxfId="3057">
      <pivotArea dataOnly="0" labelOnly="1" outline="0" fieldPosition="0">
        <references count="3">
          <reference field="0" count="1" selected="0">
            <x v="14"/>
          </reference>
          <reference field="1" count="1" selected="0">
            <x v="24"/>
          </reference>
          <reference field="3" count="3">
            <x v="13"/>
            <x v="14"/>
            <x v="30"/>
          </reference>
        </references>
      </pivotArea>
    </format>
    <format dxfId="3056">
      <pivotArea dataOnly="0" labelOnly="1" outline="0" fieldPosition="0">
        <references count="3">
          <reference field="0" count="1" selected="0">
            <x v="14"/>
          </reference>
          <reference field="1" count="1" selected="0">
            <x v="26"/>
          </reference>
          <reference field="3" count="1">
            <x v="71"/>
          </reference>
        </references>
      </pivotArea>
    </format>
    <format dxfId="3055">
      <pivotArea dataOnly="0" labelOnly="1" outline="0" fieldPosition="0">
        <references count="3">
          <reference field="0" count="1" selected="0">
            <x v="14"/>
          </reference>
          <reference field="1" count="1" selected="0">
            <x v="27"/>
          </reference>
          <reference field="3" count="7">
            <x v="16"/>
            <x v="20"/>
            <x v="38"/>
            <x v="39"/>
            <x v="55"/>
            <x v="75"/>
            <x v="97"/>
          </reference>
        </references>
      </pivotArea>
    </format>
    <format dxfId="3054">
      <pivotArea dataOnly="0" labelOnly="1" outline="0" fieldPosition="0">
        <references count="3">
          <reference field="0" count="1" selected="0">
            <x v="14"/>
          </reference>
          <reference field="1" count="1" selected="0">
            <x v="28"/>
          </reference>
          <reference field="3" count="4">
            <x v="22"/>
            <x v="42"/>
            <x v="64"/>
            <x v="67"/>
          </reference>
        </references>
      </pivotArea>
    </format>
    <format dxfId="3053">
      <pivotArea dataOnly="0" labelOnly="1" outline="0" fieldPosition="0">
        <references count="3">
          <reference field="0" count="1" selected="0">
            <x v="14"/>
          </reference>
          <reference field="1" count="1" selected="0">
            <x v="29"/>
          </reference>
          <reference field="3" count="1">
            <x v="28"/>
          </reference>
        </references>
      </pivotArea>
    </format>
    <format dxfId="3052">
      <pivotArea dataOnly="0" labelOnly="1" outline="0" fieldPosition="0">
        <references count="3">
          <reference field="0" count="1" selected="0">
            <x v="14"/>
          </reference>
          <reference field="1" count="1" selected="0">
            <x v="30"/>
          </reference>
          <reference field="3" count="1">
            <x v="56"/>
          </reference>
        </references>
      </pivotArea>
    </format>
    <format dxfId="3051">
      <pivotArea dataOnly="0" labelOnly="1" outline="0" fieldPosition="0">
        <references count="3">
          <reference field="0" count="1" selected="0">
            <x v="15"/>
          </reference>
          <reference field="1" count="1" selected="0">
            <x v="0"/>
          </reference>
          <reference field="3" count="1">
            <x v="22"/>
          </reference>
        </references>
      </pivotArea>
    </format>
    <format dxfId="3050">
      <pivotArea dataOnly="0" labelOnly="1" outline="0" fieldPosition="0">
        <references count="3">
          <reference field="0" count="1" selected="0">
            <x v="15"/>
          </reference>
          <reference field="1" count="1" selected="0">
            <x v="1"/>
          </reference>
          <reference field="3" count="2">
            <x v="72"/>
            <x v="107"/>
          </reference>
        </references>
      </pivotArea>
    </format>
    <format dxfId="3049">
      <pivotArea dataOnly="0" labelOnly="1" outline="0" fieldPosition="0">
        <references count="3">
          <reference field="0" count="1" selected="0">
            <x v="15"/>
          </reference>
          <reference field="1" count="1" selected="0">
            <x v="2"/>
          </reference>
          <reference field="3" count="1">
            <x v="96"/>
          </reference>
        </references>
      </pivotArea>
    </format>
    <format dxfId="3048">
      <pivotArea dataOnly="0" labelOnly="1" outline="0" fieldPosition="0">
        <references count="3">
          <reference field="0" count="1" selected="0">
            <x v="15"/>
          </reference>
          <reference field="1" count="1" selected="0">
            <x v="3"/>
          </reference>
          <reference field="3" count="1">
            <x v="100"/>
          </reference>
        </references>
      </pivotArea>
    </format>
    <format dxfId="3047">
      <pivotArea dataOnly="0" labelOnly="1" outline="0" fieldPosition="0">
        <references count="3">
          <reference field="0" count="1" selected="0">
            <x v="15"/>
          </reference>
          <reference field="1" count="1" selected="0">
            <x v="4"/>
          </reference>
          <reference field="3" count="1">
            <x v="59"/>
          </reference>
        </references>
      </pivotArea>
    </format>
    <format dxfId="3046">
      <pivotArea dataOnly="0" labelOnly="1" outline="0" fieldPosition="0">
        <references count="3">
          <reference field="0" count="1" selected="0">
            <x v="15"/>
          </reference>
          <reference field="1" count="1" selected="0">
            <x v="5"/>
          </reference>
          <reference field="3" count="7">
            <x v="37"/>
            <x v="43"/>
            <x v="46"/>
            <x v="80"/>
            <x v="91"/>
            <x v="92"/>
            <x v="93"/>
          </reference>
        </references>
      </pivotArea>
    </format>
    <format dxfId="3045">
      <pivotArea dataOnly="0" labelOnly="1" outline="0" fieldPosition="0">
        <references count="3">
          <reference field="0" count="1" selected="0">
            <x v="15"/>
          </reference>
          <reference field="1" count="1" selected="0">
            <x v="8"/>
          </reference>
          <reference field="3" count="1">
            <x v="58"/>
          </reference>
        </references>
      </pivotArea>
    </format>
    <format dxfId="3044">
      <pivotArea dataOnly="0" labelOnly="1" outline="0" fieldPosition="0">
        <references count="3">
          <reference field="0" count="1" selected="0">
            <x v="15"/>
          </reference>
          <reference field="1" count="1" selected="0">
            <x v="9"/>
          </reference>
          <reference field="3" count="1">
            <x v="3"/>
          </reference>
        </references>
      </pivotArea>
    </format>
    <format dxfId="3043">
      <pivotArea dataOnly="0" labelOnly="1" outline="0" fieldPosition="0">
        <references count="3">
          <reference field="0" count="1" selected="0">
            <x v="15"/>
          </reference>
          <reference field="1" count="1" selected="0">
            <x v="10"/>
          </reference>
          <reference field="3" count="8">
            <x v="2"/>
            <x v="8"/>
            <x v="17"/>
            <x v="26"/>
            <x v="63"/>
            <x v="68"/>
            <x v="90"/>
            <x v="98"/>
          </reference>
        </references>
      </pivotArea>
    </format>
    <format dxfId="3042">
      <pivotArea dataOnly="0" labelOnly="1" outline="0" fieldPosition="0">
        <references count="3">
          <reference field="0" count="1" selected="0">
            <x v="15"/>
          </reference>
          <reference field="1" count="1" selected="0">
            <x v="11"/>
          </reference>
          <reference field="3" count="1">
            <x v="65"/>
          </reference>
        </references>
      </pivotArea>
    </format>
    <format dxfId="3041">
      <pivotArea dataOnly="0" labelOnly="1" outline="0" fieldPosition="0">
        <references count="3">
          <reference field="0" count="1" selected="0">
            <x v="15"/>
          </reference>
          <reference field="1" count="1" selected="0">
            <x v="12"/>
          </reference>
          <reference field="3" count="4">
            <x v="22"/>
            <x v="35"/>
            <x v="36"/>
            <x v="44"/>
          </reference>
        </references>
      </pivotArea>
    </format>
    <format dxfId="3040">
      <pivotArea dataOnly="0" labelOnly="1" outline="0" fieldPosition="0">
        <references count="3">
          <reference field="0" count="1" selected="0">
            <x v="15"/>
          </reference>
          <reference field="1" count="1" selected="0">
            <x v="13"/>
          </reference>
          <reference field="3" count="3">
            <x v="45"/>
            <x v="57"/>
            <x v="83"/>
          </reference>
        </references>
      </pivotArea>
    </format>
    <format dxfId="3039">
      <pivotArea dataOnly="0" labelOnly="1" outline="0" fieldPosition="0">
        <references count="3">
          <reference field="0" count="1" selected="0">
            <x v="15"/>
          </reference>
          <reference field="1" count="1" selected="0">
            <x v="14"/>
          </reference>
          <reference field="3" count="1">
            <x v="51"/>
          </reference>
        </references>
      </pivotArea>
    </format>
    <format dxfId="3038">
      <pivotArea dataOnly="0" labelOnly="1" outline="0" fieldPosition="0">
        <references count="3">
          <reference field="0" count="1" selected="0">
            <x v="15"/>
          </reference>
          <reference field="1" count="1" selected="0">
            <x v="15"/>
          </reference>
          <reference field="3" count="1">
            <x v="100"/>
          </reference>
        </references>
      </pivotArea>
    </format>
    <format dxfId="3037">
      <pivotArea dataOnly="0" labelOnly="1" outline="0" fieldPosition="0">
        <references count="3">
          <reference field="0" count="1" selected="0">
            <x v="15"/>
          </reference>
          <reference field="1" count="1" selected="0">
            <x v="16"/>
          </reference>
          <reference field="3" count="2">
            <x v="11"/>
            <x v="100"/>
          </reference>
        </references>
      </pivotArea>
    </format>
    <format dxfId="3036">
      <pivotArea dataOnly="0" labelOnly="1" outline="0" fieldPosition="0">
        <references count="3">
          <reference field="0" count="1" selected="0">
            <x v="15"/>
          </reference>
          <reference field="1" count="1" selected="0">
            <x v="17"/>
          </reference>
          <reference field="3" count="8">
            <x v="1"/>
            <x v="15"/>
            <x v="24"/>
            <x v="53"/>
            <x v="54"/>
            <x v="62"/>
            <x v="99"/>
            <x v="100"/>
          </reference>
        </references>
      </pivotArea>
    </format>
    <format dxfId="3035">
      <pivotArea dataOnly="0" labelOnly="1" outline="0" fieldPosition="0">
        <references count="3">
          <reference field="0" count="1" selected="0">
            <x v="15"/>
          </reference>
          <reference field="1" count="1" selected="0">
            <x v="18"/>
          </reference>
          <reference field="3" count="3">
            <x v="21"/>
            <x v="49"/>
            <x v="50"/>
          </reference>
        </references>
      </pivotArea>
    </format>
    <format dxfId="3034">
      <pivotArea dataOnly="0" labelOnly="1" outline="0" fieldPosition="0">
        <references count="3">
          <reference field="0" count="1" selected="0">
            <x v="15"/>
          </reference>
          <reference field="1" count="1" selected="0">
            <x v="19"/>
          </reference>
          <reference field="3" count="1">
            <x v="0"/>
          </reference>
        </references>
      </pivotArea>
    </format>
    <format dxfId="3033">
      <pivotArea dataOnly="0" labelOnly="1" outline="0" fieldPosition="0">
        <references count="3">
          <reference field="0" count="1" selected="0">
            <x v="15"/>
          </reference>
          <reference field="1" count="1" selected="0">
            <x v="22"/>
          </reference>
          <reference field="3" count="6">
            <x v="6"/>
            <x v="7"/>
            <x v="76"/>
            <x v="77"/>
            <x v="78"/>
            <x v="100"/>
          </reference>
        </references>
      </pivotArea>
    </format>
    <format dxfId="3032">
      <pivotArea dataOnly="0" labelOnly="1" outline="0" fieldPosition="0">
        <references count="3">
          <reference field="0" count="1" selected="0">
            <x v="15"/>
          </reference>
          <reference field="1" count="1" selected="0">
            <x v="23"/>
          </reference>
          <reference field="3" count="4">
            <x v="66"/>
            <x v="79"/>
            <x v="84"/>
            <x v="85"/>
          </reference>
        </references>
      </pivotArea>
    </format>
    <format dxfId="3031">
      <pivotArea dataOnly="0" labelOnly="1" outline="0" fieldPosition="0">
        <references count="3">
          <reference field="0" count="1" selected="0">
            <x v="15"/>
          </reference>
          <reference field="1" count="1" selected="0">
            <x v="24"/>
          </reference>
          <reference field="3" count="3">
            <x v="13"/>
            <x v="14"/>
            <x v="30"/>
          </reference>
        </references>
      </pivotArea>
    </format>
    <format dxfId="3030">
      <pivotArea dataOnly="0" labelOnly="1" outline="0" fieldPosition="0">
        <references count="3">
          <reference field="0" count="1" selected="0">
            <x v="15"/>
          </reference>
          <reference field="1" count="1" selected="0">
            <x v="26"/>
          </reference>
          <reference field="3" count="1">
            <x v="71"/>
          </reference>
        </references>
      </pivotArea>
    </format>
    <format dxfId="3029">
      <pivotArea dataOnly="0" labelOnly="1" outline="0" fieldPosition="0">
        <references count="3">
          <reference field="0" count="1" selected="0">
            <x v="15"/>
          </reference>
          <reference field="1" count="1" selected="0">
            <x v="27"/>
          </reference>
          <reference field="3" count="7">
            <x v="16"/>
            <x v="20"/>
            <x v="38"/>
            <x v="39"/>
            <x v="55"/>
            <x v="75"/>
            <x v="97"/>
          </reference>
        </references>
      </pivotArea>
    </format>
    <format dxfId="3028">
      <pivotArea dataOnly="0" labelOnly="1" outline="0" fieldPosition="0">
        <references count="3">
          <reference field="0" count="1" selected="0">
            <x v="15"/>
          </reference>
          <reference field="1" count="1" selected="0">
            <x v="28"/>
          </reference>
          <reference field="3" count="4">
            <x v="22"/>
            <x v="42"/>
            <x v="64"/>
            <x v="67"/>
          </reference>
        </references>
      </pivotArea>
    </format>
    <format dxfId="3027">
      <pivotArea dataOnly="0" labelOnly="1" outline="0" fieldPosition="0">
        <references count="3">
          <reference field="0" count="1" selected="0">
            <x v="15"/>
          </reference>
          <reference field="1" count="1" selected="0">
            <x v="29"/>
          </reference>
          <reference field="3" count="1">
            <x v="28"/>
          </reference>
        </references>
      </pivotArea>
    </format>
    <format dxfId="3026">
      <pivotArea dataOnly="0" labelOnly="1" outline="0" fieldPosition="0">
        <references count="3">
          <reference field="0" count="1" selected="0">
            <x v="15"/>
          </reference>
          <reference field="1" count="1" selected="0">
            <x v="30"/>
          </reference>
          <reference field="3" count="1">
            <x v="56"/>
          </reference>
        </references>
      </pivotArea>
    </format>
    <format dxfId="3025">
      <pivotArea dataOnly="0" labelOnly="1" outline="0" fieldPosition="0">
        <references count="3">
          <reference field="0" count="1" selected="0">
            <x v="16"/>
          </reference>
          <reference field="1" count="1" selected="0">
            <x v="0"/>
          </reference>
          <reference field="3" count="1">
            <x v="22"/>
          </reference>
        </references>
      </pivotArea>
    </format>
    <format dxfId="3024">
      <pivotArea dataOnly="0" labelOnly="1" outline="0" fieldPosition="0">
        <references count="3">
          <reference field="0" count="1" selected="0">
            <x v="16"/>
          </reference>
          <reference field="1" count="1" selected="0">
            <x v="1"/>
          </reference>
          <reference field="3" count="2">
            <x v="72"/>
            <x v="107"/>
          </reference>
        </references>
      </pivotArea>
    </format>
    <format dxfId="3023">
      <pivotArea dataOnly="0" labelOnly="1" outline="0" fieldPosition="0">
        <references count="3">
          <reference field="0" count="1" selected="0">
            <x v="16"/>
          </reference>
          <reference field="1" count="1" selected="0">
            <x v="2"/>
          </reference>
          <reference field="3" count="1">
            <x v="96"/>
          </reference>
        </references>
      </pivotArea>
    </format>
    <format dxfId="3022">
      <pivotArea dataOnly="0" labelOnly="1" outline="0" fieldPosition="0">
        <references count="3">
          <reference field="0" count="1" selected="0">
            <x v="16"/>
          </reference>
          <reference field="1" count="1" selected="0">
            <x v="3"/>
          </reference>
          <reference field="3" count="1">
            <x v="100"/>
          </reference>
        </references>
      </pivotArea>
    </format>
    <format dxfId="3021">
      <pivotArea dataOnly="0" labelOnly="1" outline="0" fieldPosition="0">
        <references count="3">
          <reference field="0" count="1" selected="0">
            <x v="16"/>
          </reference>
          <reference field="1" count="1" selected="0">
            <x v="4"/>
          </reference>
          <reference field="3" count="1">
            <x v="59"/>
          </reference>
        </references>
      </pivotArea>
    </format>
    <format dxfId="3020">
      <pivotArea dataOnly="0" labelOnly="1" outline="0" fieldPosition="0">
        <references count="3">
          <reference field="0" count="1" selected="0">
            <x v="16"/>
          </reference>
          <reference field="1" count="1" selected="0">
            <x v="5"/>
          </reference>
          <reference field="3" count="3">
            <x v="43"/>
            <x v="80"/>
            <x v="93"/>
          </reference>
        </references>
      </pivotArea>
    </format>
    <format dxfId="3019">
      <pivotArea dataOnly="0" labelOnly="1" outline="0" fieldPosition="0">
        <references count="3">
          <reference field="0" count="1" selected="0">
            <x v="16"/>
          </reference>
          <reference field="1" count="1" selected="0">
            <x v="8"/>
          </reference>
          <reference field="3" count="1">
            <x v="58"/>
          </reference>
        </references>
      </pivotArea>
    </format>
    <format dxfId="3018">
      <pivotArea dataOnly="0" labelOnly="1" outline="0" fieldPosition="0">
        <references count="3">
          <reference field="0" count="1" selected="0">
            <x v="16"/>
          </reference>
          <reference field="1" count="1" selected="0">
            <x v="9"/>
          </reference>
          <reference field="3" count="1">
            <x v="3"/>
          </reference>
        </references>
      </pivotArea>
    </format>
    <format dxfId="3017">
      <pivotArea dataOnly="0" labelOnly="1" outline="0" fieldPosition="0">
        <references count="3">
          <reference field="0" count="1" selected="0">
            <x v="16"/>
          </reference>
          <reference field="1" count="1" selected="0">
            <x v="10"/>
          </reference>
          <reference field="3" count="5">
            <x v="2"/>
            <x v="8"/>
            <x v="17"/>
            <x v="26"/>
            <x v="63"/>
          </reference>
        </references>
      </pivotArea>
    </format>
    <format dxfId="3016">
      <pivotArea dataOnly="0" labelOnly="1" outline="0" fieldPosition="0">
        <references count="3">
          <reference field="0" count="1" selected="0">
            <x v="16"/>
          </reference>
          <reference field="1" count="1" selected="0">
            <x v="11"/>
          </reference>
          <reference field="3" count="1">
            <x v="65"/>
          </reference>
        </references>
      </pivotArea>
    </format>
    <format dxfId="3015">
      <pivotArea dataOnly="0" labelOnly="1" outline="0" fieldPosition="0">
        <references count="3">
          <reference field="0" count="1" selected="0">
            <x v="16"/>
          </reference>
          <reference field="1" count="1" selected="0">
            <x v="12"/>
          </reference>
          <reference field="3" count="4">
            <x v="22"/>
            <x v="35"/>
            <x v="36"/>
            <x v="44"/>
          </reference>
        </references>
      </pivotArea>
    </format>
    <format dxfId="3014">
      <pivotArea dataOnly="0" labelOnly="1" outline="0" fieldPosition="0">
        <references count="3">
          <reference field="0" count="1" selected="0">
            <x v="16"/>
          </reference>
          <reference field="1" count="1" selected="0">
            <x v="13"/>
          </reference>
          <reference field="3" count="3">
            <x v="45"/>
            <x v="57"/>
            <x v="83"/>
          </reference>
        </references>
      </pivotArea>
    </format>
    <format dxfId="3013">
      <pivotArea dataOnly="0" labelOnly="1" outline="0" fieldPosition="0">
        <references count="3">
          <reference field="0" count="1" selected="0">
            <x v="16"/>
          </reference>
          <reference field="1" count="1" selected="0">
            <x v="14"/>
          </reference>
          <reference field="3" count="1">
            <x v="51"/>
          </reference>
        </references>
      </pivotArea>
    </format>
    <format dxfId="3012">
      <pivotArea dataOnly="0" labelOnly="1" outline="0" fieldPosition="0">
        <references count="3">
          <reference field="0" count="1" selected="0">
            <x v="16"/>
          </reference>
          <reference field="1" count="1" selected="0">
            <x v="15"/>
          </reference>
          <reference field="3" count="1">
            <x v="100"/>
          </reference>
        </references>
      </pivotArea>
    </format>
    <format dxfId="3011">
      <pivotArea dataOnly="0" labelOnly="1" outline="0" fieldPosition="0">
        <references count="3">
          <reference field="0" count="1" selected="0">
            <x v="16"/>
          </reference>
          <reference field="1" count="1" selected="0">
            <x v="16"/>
          </reference>
          <reference field="3" count="2">
            <x v="11"/>
            <x v="100"/>
          </reference>
        </references>
      </pivotArea>
    </format>
    <format dxfId="3010">
      <pivotArea dataOnly="0" labelOnly="1" outline="0" fieldPosition="0">
        <references count="3">
          <reference field="0" count="1" selected="0">
            <x v="16"/>
          </reference>
          <reference field="1" count="1" selected="0">
            <x v="17"/>
          </reference>
          <reference field="3" count="4">
            <x v="15"/>
            <x v="24"/>
            <x v="54"/>
            <x v="100"/>
          </reference>
        </references>
      </pivotArea>
    </format>
    <format dxfId="3009">
      <pivotArea dataOnly="0" labelOnly="1" outline="0" fieldPosition="0">
        <references count="3">
          <reference field="0" count="1" selected="0">
            <x v="16"/>
          </reference>
          <reference field="1" count="1" selected="0">
            <x v="18"/>
          </reference>
          <reference field="3" count="3">
            <x v="21"/>
            <x v="49"/>
            <x v="50"/>
          </reference>
        </references>
      </pivotArea>
    </format>
    <format dxfId="3008">
      <pivotArea dataOnly="0" labelOnly="1" outline="0" fieldPosition="0">
        <references count="3">
          <reference field="0" count="1" selected="0">
            <x v="16"/>
          </reference>
          <reference field="1" count="1" selected="0">
            <x v="19"/>
          </reference>
          <reference field="3" count="1">
            <x v="0"/>
          </reference>
        </references>
      </pivotArea>
    </format>
    <format dxfId="3007">
      <pivotArea dataOnly="0" labelOnly="1" outline="0" fieldPosition="0">
        <references count="3">
          <reference field="0" count="1" selected="0">
            <x v="16"/>
          </reference>
          <reference field="1" count="1" selected="0">
            <x v="22"/>
          </reference>
          <reference field="3" count="2">
            <x v="77"/>
            <x v="100"/>
          </reference>
        </references>
      </pivotArea>
    </format>
    <format dxfId="3006">
      <pivotArea dataOnly="0" labelOnly="1" outline="0" fieldPosition="0">
        <references count="3">
          <reference field="0" count="1" selected="0">
            <x v="16"/>
          </reference>
          <reference field="1" count="1" selected="0">
            <x v="23"/>
          </reference>
          <reference field="3" count="3">
            <x v="66"/>
            <x v="84"/>
            <x v="85"/>
          </reference>
        </references>
      </pivotArea>
    </format>
    <format dxfId="3005">
      <pivotArea dataOnly="0" labelOnly="1" outline="0" fieldPosition="0">
        <references count="3">
          <reference field="0" count="1" selected="0">
            <x v="16"/>
          </reference>
          <reference field="1" count="1" selected="0">
            <x v="24"/>
          </reference>
          <reference field="3" count="3">
            <x v="13"/>
            <x v="14"/>
            <x v="30"/>
          </reference>
        </references>
      </pivotArea>
    </format>
    <format dxfId="3004">
      <pivotArea dataOnly="0" labelOnly="1" outline="0" fieldPosition="0">
        <references count="3">
          <reference field="0" count="1" selected="0">
            <x v="16"/>
          </reference>
          <reference field="1" count="1" selected="0">
            <x v="26"/>
          </reference>
          <reference field="3" count="1">
            <x v="71"/>
          </reference>
        </references>
      </pivotArea>
    </format>
    <format dxfId="3003">
      <pivotArea dataOnly="0" labelOnly="1" outline="0" fieldPosition="0">
        <references count="3">
          <reference field="0" count="1" selected="0">
            <x v="16"/>
          </reference>
          <reference field="1" count="1" selected="0">
            <x v="27"/>
          </reference>
          <reference field="3" count="3">
            <x v="16"/>
            <x v="55"/>
            <x v="75"/>
          </reference>
        </references>
      </pivotArea>
    </format>
    <format dxfId="3002">
      <pivotArea dataOnly="0" labelOnly="1" outline="0" fieldPosition="0">
        <references count="3">
          <reference field="0" count="1" selected="0">
            <x v="16"/>
          </reference>
          <reference field="1" count="1" selected="0">
            <x v="28"/>
          </reference>
          <reference field="3" count="4">
            <x v="22"/>
            <x v="42"/>
            <x v="64"/>
            <x v="67"/>
          </reference>
        </references>
      </pivotArea>
    </format>
    <format dxfId="3001">
      <pivotArea dataOnly="0" labelOnly="1" outline="0" fieldPosition="0">
        <references count="3">
          <reference field="0" count="1" selected="0">
            <x v="16"/>
          </reference>
          <reference field="1" count="1" selected="0">
            <x v="29"/>
          </reference>
          <reference field="3" count="1">
            <x v="28"/>
          </reference>
        </references>
      </pivotArea>
    </format>
    <format dxfId="3000">
      <pivotArea dataOnly="0" labelOnly="1" outline="0" fieldPosition="0">
        <references count="3">
          <reference field="0" count="1" selected="0">
            <x v="16"/>
          </reference>
          <reference field="1" count="1" selected="0">
            <x v="30"/>
          </reference>
          <reference field="3" count="1">
            <x v="56"/>
          </reference>
        </references>
      </pivotArea>
    </format>
    <format dxfId="2999">
      <pivotArea dataOnly="0" labelOnly="1" outline="0" fieldPosition="0">
        <references count="3">
          <reference field="0" count="1" selected="0">
            <x v="17"/>
          </reference>
          <reference field="1" count="1" selected="0">
            <x v="0"/>
          </reference>
          <reference field="3" count="1">
            <x v="22"/>
          </reference>
        </references>
      </pivotArea>
    </format>
    <format dxfId="2998">
      <pivotArea dataOnly="0" labelOnly="1" outline="0" fieldPosition="0">
        <references count="3">
          <reference field="0" count="1" selected="0">
            <x v="17"/>
          </reference>
          <reference field="1" count="1" selected="0">
            <x v="1"/>
          </reference>
          <reference field="3" count="2">
            <x v="72"/>
            <x v="107"/>
          </reference>
        </references>
      </pivotArea>
    </format>
    <format dxfId="2997">
      <pivotArea dataOnly="0" labelOnly="1" outline="0" fieldPosition="0">
        <references count="3">
          <reference field="0" count="1" selected="0">
            <x v="17"/>
          </reference>
          <reference field="1" count="1" selected="0">
            <x v="2"/>
          </reference>
          <reference field="3" count="1">
            <x v="96"/>
          </reference>
        </references>
      </pivotArea>
    </format>
    <format dxfId="2996">
      <pivotArea dataOnly="0" labelOnly="1" outline="0" fieldPosition="0">
        <references count="3">
          <reference field="0" count="1" selected="0">
            <x v="17"/>
          </reference>
          <reference field="1" count="1" selected="0">
            <x v="3"/>
          </reference>
          <reference field="3" count="1">
            <x v="100"/>
          </reference>
        </references>
      </pivotArea>
    </format>
    <format dxfId="2995">
      <pivotArea dataOnly="0" labelOnly="1" outline="0" fieldPosition="0">
        <references count="3">
          <reference field="0" count="1" selected="0">
            <x v="17"/>
          </reference>
          <reference field="1" count="1" selected="0">
            <x v="4"/>
          </reference>
          <reference field="3" count="1">
            <x v="59"/>
          </reference>
        </references>
      </pivotArea>
    </format>
    <format dxfId="2994">
      <pivotArea dataOnly="0" labelOnly="1" outline="0" fieldPosition="0">
        <references count="3">
          <reference field="0" count="1" selected="0">
            <x v="17"/>
          </reference>
          <reference field="1" count="1" selected="0">
            <x v="5"/>
          </reference>
          <reference field="3" count="3">
            <x v="43"/>
            <x v="80"/>
            <x v="93"/>
          </reference>
        </references>
      </pivotArea>
    </format>
    <format dxfId="2993">
      <pivotArea dataOnly="0" labelOnly="1" outline="0" fieldPosition="0">
        <references count="3">
          <reference field="0" count="1" selected="0">
            <x v="17"/>
          </reference>
          <reference field="1" count="1" selected="0">
            <x v="8"/>
          </reference>
          <reference field="3" count="1">
            <x v="58"/>
          </reference>
        </references>
      </pivotArea>
    </format>
    <format dxfId="2992">
      <pivotArea dataOnly="0" labelOnly="1" outline="0" fieldPosition="0">
        <references count="3">
          <reference field="0" count="1" selected="0">
            <x v="17"/>
          </reference>
          <reference field="1" count="1" selected="0">
            <x v="9"/>
          </reference>
          <reference field="3" count="1">
            <x v="3"/>
          </reference>
        </references>
      </pivotArea>
    </format>
    <format dxfId="2991">
      <pivotArea dataOnly="0" labelOnly="1" outline="0" fieldPosition="0">
        <references count="3">
          <reference field="0" count="1" selected="0">
            <x v="17"/>
          </reference>
          <reference field="1" count="1" selected="0">
            <x v="10"/>
          </reference>
          <reference field="3" count="5">
            <x v="2"/>
            <x v="8"/>
            <x v="17"/>
            <x v="26"/>
            <x v="63"/>
          </reference>
        </references>
      </pivotArea>
    </format>
    <format dxfId="2990">
      <pivotArea dataOnly="0" labelOnly="1" outline="0" fieldPosition="0">
        <references count="3">
          <reference field="0" count="1" selected="0">
            <x v="17"/>
          </reference>
          <reference field="1" count="1" selected="0">
            <x v="11"/>
          </reference>
          <reference field="3" count="1">
            <x v="65"/>
          </reference>
        </references>
      </pivotArea>
    </format>
    <format dxfId="2989">
      <pivotArea dataOnly="0" labelOnly="1" outline="0" fieldPosition="0">
        <references count="3">
          <reference field="0" count="1" selected="0">
            <x v="17"/>
          </reference>
          <reference field="1" count="1" selected="0">
            <x v="12"/>
          </reference>
          <reference field="3" count="4">
            <x v="22"/>
            <x v="35"/>
            <x v="36"/>
            <x v="44"/>
          </reference>
        </references>
      </pivotArea>
    </format>
    <format dxfId="2988">
      <pivotArea dataOnly="0" labelOnly="1" outline="0" fieldPosition="0">
        <references count="3">
          <reference field="0" count="1" selected="0">
            <x v="17"/>
          </reference>
          <reference field="1" count="1" selected="0">
            <x v="13"/>
          </reference>
          <reference field="3" count="3">
            <x v="45"/>
            <x v="57"/>
            <x v="83"/>
          </reference>
        </references>
      </pivotArea>
    </format>
    <format dxfId="2987">
      <pivotArea dataOnly="0" labelOnly="1" outline="0" fieldPosition="0">
        <references count="3">
          <reference field="0" count="1" selected="0">
            <x v="17"/>
          </reference>
          <reference field="1" count="1" selected="0">
            <x v="14"/>
          </reference>
          <reference field="3" count="1">
            <x v="51"/>
          </reference>
        </references>
      </pivotArea>
    </format>
    <format dxfId="2986">
      <pivotArea dataOnly="0" labelOnly="1" outline="0" fieldPosition="0">
        <references count="3">
          <reference field="0" count="1" selected="0">
            <x v="17"/>
          </reference>
          <reference field="1" count="1" selected="0">
            <x v="15"/>
          </reference>
          <reference field="3" count="1">
            <x v="100"/>
          </reference>
        </references>
      </pivotArea>
    </format>
    <format dxfId="2985">
      <pivotArea dataOnly="0" labelOnly="1" outline="0" fieldPosition="0">
        <references count="3">
          <reference field="0" count="1" selected="0">
            <x v="17"/>
          </reference>
          <reference field="1" count="1" selected="0">
            <x v="16"/>
          </reference>
          <reference field="3" count="2">
            <x v="11"/>
            <x v="100"/>
          </reference>
        </references>
      </pivotArea>
    </format>
    <format dxfId="2984">
      <pivotArea dataOnly="0" labelOnly="1" outline="0" fieldPosition="0">
        <references count="3">
          <reference field="0" count="1" selected="0">
            <x v="17"/>
          </reference>
          <reference field="1" count="1" selected="0">
            <x v="17"/>
          </reference>
          <reference field="3" count="4">
            <x v="15"/>
            <x v="24"/>
            <x v="54"/>
            <x v="100"/>
          </reference>
        </references>
      </pivotArea>
    </format>
    <format dxfId="2983">
      <pivotArea dataOnly="0" labelOnly="1" outline="0" fieldPosition="0">
        <references count="3">
          <reference field="0" count="1" selected="0">
            <x v="17"/>
          </reference>
          <reference field="1" count="1" selected="0">
            <x v="18"/>
          </reference>
          <reference field="3" count="3">
            <x v="21"/>
            <x v="49"/>
            <x v="50"/>
          </reference>
        </references>
      </pivotArea>
    </format>
    <format dxfId="2982">
      <pivotArea dataOnly="0" labelOnly="1" outline="0" fieldPosition="0">
        <references count="3">
          <reference field="0" count="1" selected="0">
            <x v="17"/>
          </reference>
          <reference field="1" count="1" selected="0">
            <x v="19"/>
          </reference>
          <reference field="3" count="1">
            <x v="0"/>
          </reference>
        </references>
      </pivotArea>
    </format>
    <format dxfId="2981">
      <pivotArea dataOnly="0" labelOnly="1" outline="0" fieldPosition="0">
        <references count="3">
          <reference field="0" count="1" selected="0">
            <x v="17"/>
          </reference>
          <reference field="1" count="1" selected="0">
            <x v="22"/>
          </reference>
          <reference field="3" count="6">
            <x v="6"/>
            <x v="7"/>
            <x v="76"/>
            <x v="77"/>
            <x v="78"/>
            <x v="100"/>
          </reference>
        </references>
      </pivotArea>
    </format>
    <format dxfId="2980">
      <pivotArea dataOnly="0" labelOnly="1" outline="0" fieldPosition="0">
        <references count="3">
          <reference field="0" count="1" selected="0">
            <x v="17"/>
          </reference>
          <reference field="1" count="1" selected="0">
            <x v="23"/>
          </reference>
          <reference field="3" count="3">
            <x v="66"/>
            <x v="84"/>
            <x v="85"/>
          </reference>
        </references>
      </pivotArea>
    </format>
    <format dxfId="2979">
      <pivotArea dataOnly="0" labelOnly="1" outline="0" fieldPosition="0">
        <references count="3">
          <reference field="0" count="1" selected="0">
            <x v="17"/>
          </reference>
          <reference field="1" count="1" selected="0">
            <x v="24"/>
          </reference>
          <reference field="3" count="3">
            <x v="13"/>
            <x v="14"/>
            <x v="30"/>
          </reference>
        </references>
      </pivotArea>
    </format>
    <format dxfId="2978">
      <pivotArea dataOnly="0" labelOnly="1" outline="0" fieldPosition="0">
        <references count="3">
          <reference field="0" count="1" selected="0">
            <x v="17"/>
          </reference>
          <reference field="1" count="1" selected="0">
            <x v="26"/>
          </reference>
          <reference field="3" count="1">
            <x v="71"/>
          </reference>
        </references>
      </pivotArea>
    </format>
    <format dxfId="2977">
      <pivotArea dataOnly="0" labelOnly="1" outline="0" fieldPosition="0">
        <references count="3">
          <reference field="0" count="1" selected="0">
            <x v="17"/>
          </reference>
          <reference field="1" count="1" selected="0">
            <x v="27"/>
          </reference>
          <reference field="3" count="3">
            <x v="16"/>
            <x v="55"/>
            <x v="75"/>
          </reference>
        </references>
      </pivotArea>
    </format>
    <format dxfId="2976">
      <pivotArea dataOnly="0" labelOnly="1" outline="0" fieldPosition="0">
        <references count="3">
          <reference field="0" count="1" selected="0">
            <x v="17"/>
          </reference>
          <reference field="1" count="1" selected="0">
            <x v="28"/>
          </reference>
          <reference field="3" count="4">
            <x v="22"/>
            <x v="42"/>
            <x v="64"/>
            <x v="67"/>
          </reference>
        </references>
      </pivotArea>
    </format>
    <format dxfId="2975">
      <pivotArea dataOnly="0" labelOnly="1" outline="0" fieldPosition="0">
        <references count="3">
          <reference field="0" count="1" selected="0">
            <x v="17"/>
          </reference>
          <reference field="1" count="1" selected="0">
            <x v="29"/>
          </reference>
          <reference field="3" count="1">
            <x v="28"/>
          </reference>
        </references>
      </pivotArea>
    </format>
    <format dxfId="2974">
      <pivotArea dataOnly="0" labelOnly="1" outline="0" fieldPosition="0">
        <references count="3">
          <reference field="0" count="1" selected="0">
            <x v="17"/>
          </reference>
          <reference field="1" count="1" selected="0">
            <x v="30"/>
          </reference>
          <reference field="3" count="1">
            <x v="56"/>
          </reference>
        </references>
      </pivotArea>
    </format>
    <format dxfId="2973">
      <pivotArea dataOnly="0" labelOnly="1" outline="0" fieldPosition="0">
        <references count="3">
          <reference field="0" count="1" selected="0">
            <x v="18"/>
          </reference>
          <reference field="1" count="1" selected="0">
            <x v="0"/>
          </reference>
          <reference field="3" count="1">
            <x v="22"/>
          </reference>
        </references>
      </pivotArea>
    </format>
    <format dxfId="2972">
      <pivotArea dataOnly="0" labelOnly="1" outline="0" fieldPosition="0">
        <references count="3">
          <reference field="0" count="1" selected="0">
            <x v="18"/>
          </reference>
          <reference field="1" count="1" selected="0">
            <x v="1"/>
          </reference>
          <reference field="3" count="2">
            <x v="72"/>
            <x v="107"/>
          </reference>
        </references>
      </pivotArea>
    </format>
    <format dxfId="2971">
      <pivotArea dataOnly="0" labelOnly="1" outline="0" fieldPosition="0">
        <references count="3">
          <reference field="0" count="1" selected="0">
            <x v="18"/>
          </reference>
          <reference field="1" count="1" selected="0">
            <x v="2"/>
          </reference>
          <reference field="3" count="1">
            <x v="96"/>
          </reference>
        </references>
      </pivotArea>
    </format>
    <format dxfId="2970">
      <pivotArea dataOnly="0" labelOnly="1" outline="0" fieldPosition="0">
        <references count="3">
          <reference field="0" count="1" selected="0">
            <x v="18"/>
          </reference>
          <reference field="1" count="1" selected="0">
            <x v="3"/>
          </reference>
          <reference field="3" count="1">
            <x v="100"/>
          </reference>
        </references>
      </pivotArea>
    </format>
    <format dxfId="2969">
      <pivotArea dataOnly="0" labelOnly="1" outline="0" fieldPosition="0">
        <references count="3">
          <reference field="0" count="1" selected="0">
            <x v="18"/>
          </reference>
          <reference field="1" count="1" selected="0">
            <x v="4"/>
          </reference>
          <reference field="3" count="1">
            <x v="59"/>
          </reference>
        </references>
      </pivotArea>
    </format>
    <format dxfId="2968">
      <pivotArea dataOnly="0" labelOnly="1" outline="0" fieldPosition="0">
        <references count="3">
          <reference field="0" count="1" selected="0">
            <x v="18"/>
          </reference>
          <reference field="1" count="1" selected="0">
            <x v="5"/>
          </reference>
          <reference field="3" count="6">
            <x v="43"/>
            <x v="46"/>
            <x v="80"/>
            <x v="91"/>
            <x v="92"/>
            <x v="93"/>
          </reference>
        </references>
      </pivotArea>
    </format>
    <format dxfId="2967">
      <pivotArea dataOnly="0" labelOnly="1" outline="0" fieldPosition="0">
        <references count="3">
          <reference field="0" count="1" selected="0">
            <x v="18"/>
          </reference>
          <reference field="1" count="1" selected="0">
            <x v="8"/>
          </reference>
          <reference field="3" count="1">
            <x v="58"/>
          </reference>
        </references>
      </pivotArea>
    </format>
    <format dxfId="2966">
      <pivotArea dataOnly="0" labelOnly="1" outline="0" fieldPosition="0">
        <references count="3">
          <reference field="0" count="1" selected="0">
            <x v="18"/>
          </reference>
          <reference field="1" count="1" selected="0">
            <x v="10"/>
          </reference>
          <reference field="3" count="8">
            <x v="2"/>
            <x v="8"/>
            <x v="17"/>
            <x v="26"/>
            <x v="63"/>
            <x v="68"/>
            <x v="90"/>
            <x v="98"/>
          </reference>
        </references>
      </pivotArea>
    </format>
    <format dxfId="2965">
      <pivotArea dataOnly="0" labelOnly="1" outline="0" fieldPosition="0">
        <references count="3">
          <reference field="0" count="1" selected="0">
            <x v="18"/>
          </reference>
          <reference field="1" count="1" selected="0">
            <x v="11"/>
          </reference>
          <reference field="3" count="1">
            <x v="65"/>
          </reference>
        </references>
      </pivotArea>
    </format>
    <format dxfId="2964">
      <pivotArea dataOnly="0" labelOnly="1" outline="0" fieldPosition="0">
        <references count="3">
          <reference field="0" count="1" selected="0">
            <x v="18"/>
          </reference>
          <reference field="1" count="1" selected="0">
            <x v="12"/>
          </reference>
          <reference field="3" count="3">
            <x v="22"/>
            <x v="36"/>
            <x v="44"/>
          </reference>
        </references>
      </pivotArea>
    </format>
    <format dxfId="2963">
      <pivotArea dataOnly="0" labelOnly="1" outline="0" fieldPosition="0">
        <references count="3">
          <reference field="0" count="1" selected="0">
            <x v="18"/>
          </reference>
          <reference field="1" count="1" selected="0">
            <x v="13"/>
          </reference>
          <reference field="3" count="3">
            <x v="45"/>
            <x v="57"/>
            <x v="83"/>
          </reference>
        </references>
      </pivotArea>
    </format>
    <format dxfId="2962">
      <pivotArea dataOnly="0" labelOnly="1" outline="0" fieldPosition="0">
        <references count="3">
          <reference field="0" count="1" selected="0">
            <x v="18"/>
          </reference>
          <reference field="1" count="1" selected="0">
            <x v="14"/>
          </reference>
          <reference field="3" count="1">
            <x v="51"/>
          </reference>
        </references>
      </pivotArea>
    </format>
    <format dxfId="2961">
      <pivotArea dataOnly="0" labelOnly="1" outline="0" fieldPosition="0">
        <references count="3">
          <reference field="0" count="1" selected="0">
            <x v="18"/>
          </reference>
          <reference field="1" count="1" selected="0">
            <x v="15"/>
          </reference>
          <reference field="3" count="1">
            <x v="100"/>
          </reference>
        </references>
      </pivotArea>
    </format>
    <format dxfId="2960">
      <pivotArea dataOnly="0" labelOnly="1" outline="0" fieldPosition="0">
        <references count="3">
          <reference field="0" count="1" selected="0">
            <x v="18"/>
          </reference>
          <reference field="1" count="1" selected="0">
            <x v="16"/>
          </reference>
          <reference field="3" count="2">
            <x v="11"/>
            <x v="100"/>
          </reference>
        </references>
      </pivotArea>
    </format>
    <format dxfId="2959">
      <pivotArea dataOnly="0" labelOnly="1" outline="0" fieldPosition="0">
        <references count="3">
          <reference field="0" count="1" selected="0">
            <x v="18"/>
          </reference>
          <reference field="1" count="1" selected="0">
            <x v="17"/>
          </reference>
          <reference field="3" count="4">
            <x v="15"/>
            <x v="24"/>
            <x v="54"/>
            <x v="100"/>
          </reference>
        </references>
      </pivotArea>
    </format>
    <format dxfId="2958">
      <pivotArea dataOnly="0" labelOnly="1" outline="0" fieldPosition="0">
        <references count="3">
          <reference field="0" count="1" selected="0">
            <x v="18"/>
          </reference>
          <reference field="1" count="1" selected="0">
            <x v="18"/>
          </reference>
          <reference field="3" count="3">
            <x v="21"/>
            <x v="49"/>
            <x v="50"/>
          </reference>
        </references>
      </pivotArea>
    </format>
    <format dxfId="2957">
      <pivotArea dataOnly="0" labelOnly="1" outline="0" fieldPosition="0">
        <references count="3">
          <reference field="0" count="1" selected="0">
            <x v="18"/>
          </reference>
          <reference field="1" count="1" selected="0">
            <x v="19"/>
          </reference>
          <reference field="3" count="1">
            <x v="0"/>
          </reference>
        </references>
      </pivotArea>
    </format>
    <format dxfId="2956">
      <pivotArea dataOnly="0" labelOnly="1" outline="0" fieldPosition="0">
        <references count="3">
          <reference field="0" count="1" selected="0">
            <x v="18"/>
          </reference>
          <reference field="1" count="1" selected="0">
            <x v="22"/>
          </reference>
          <reference field="3" count="2">
            <x v="77"/>
            <x v="100"/>
          </reference>
        </references>
      </pivotArea>
    </format>
    <format dxfId="2955">
      <pivotArea dataOnly="0" labelOnly="1" outline="0" fieldPosition="0">
        <references count="3">
          <reference field="0" count="1" selected="0">
            <x v="18"/>
          </reference>
          <reference field="1" count="1" selected="0">
            <x v="23"/>
          </reference>
          <reference field="3" count="4">
            <x v="66"/>
            <x v="79"/>
            <x v="84"/>
            <x v="85"/>
          </reference>
        </references>
      </pivotArea>
    </format>
    <format dxfId="2954">
      <pivotArea dataOnly="0" labelOnly="1" outline="0" fieldPosition="0">
        <references count="3">
          <reference field="0" count="1" selected="0">
            <x v="18"/>
          </reference>
          <reference field="1" count="1" selected="0">
            <x v="24"/>
          </reference>
          <reference field="3" count="2">
            <x v="13"/>
            <x v="14"/>
          </reference>
        </references>
      </pivotArea>
    </format>
    <format dxfId="2953">
      <pivotArea dataOnly="0" labelOnly="1" outline="0" fieldPosition="0">
        <references count="3">
          <reference field="0" count="1" selected="0">
            <x v="18"/>
          </reference>
          <reference field="1" count="1" selected="0">
            <x v="26"/>
          </reference>
          <reference field="3" count="1">
            <x v="71"/>
          </reference>
        </references>
      </pivotArea>
    </format>
    <format dxfId="2952">
      <pivotArea dataOnly="0" labelOnly="1" outline="0" fieldPosition="0">
        <references count="3">
          <reference field="0" count="1" selected="0">
            <x v="18"/>
          </reference>
          <reference field="1" count="1" selected="0">
            <x v="27"/>
          </reference>
          <reference field="3" count="4">
            <x v="16"/>
            <x v="55"/>
            <x v="75"/>
            <x v="97"/>
          </reference>
        </references>
      </pivotArea>
    </format>
    <format dxfId="2951">
      <pivotArea dataOnly="0" labelOnly="1" outline="0" fieldPosition="0">
        <references count="3">
          <reference field="0" count="1" selected="0">
            <x v="18"/>
          </reference>
          <reference field="1" count="1" selected="0">
            <x v="28"/>
          </reference>
          <reference field="3" count="4">
            <x v="22"/>
            <x v="42"/>
            <x v="64"/>
            <x v="67"/>
          </reference>
        </references>
      </pivotArea>
    </format>
    <format dxfId="2950">
      <pivotArea dataOnly="0" labelOnly="1" outline="0" fieldPosition="0">
        <references count="3">
          <reference field="0" count="1" selected="0">
            <x v="18"/>
          </reference>
          <reference field="1" count="1" selected="0">
            <x v="29"/>
          </reference>
          <reference field="3" count="1">
            <x v="28"/>
          </reference>
        </references>
      </pivotArea>
    </format>
    <format dxfId="2949">
      <pivotArea dataOnly="0" labelOnly="1" outline="0" fieldPosition="0">
        <references count="3">
          <reference field="0" count="1" selected="0">
            <x v="19"/>
          </reference>
          <reference field="1" count="1" selected="0">
            <x v="0"/>
          </reference>
          <reference field="3" count="1">
            <x v="22"/>
          </reference>
        </references>
      </pivotArea>
    </format>
    <format dxfId="2948">
      <pivotArea dataOnly="0" labelOnly="1" outline="0" fieldPosition="0">
        <references count="3">
          <reference field="0" count="1" selected="0">
            <x v="19"/>
          </reference>
          <reference field="1" count="1" selected="0">
            <x v="1"/>
          </reference>
          <reference field="3" count="2">
            <x v="72"/>
            <x v="107"/>
          </reference>
        </references>
      </pivotArea>
    </format>
    <format dxfId="2947">
      <pivotArea dataOnly="0" labelOnly="1" outline="0" fieldPosition="0">
        <references count="3">
          <reference field="0" count="1" selected="0">
            <x v="19"/>
          </reference>
          <reference field="1" count="1" selected="0">
            <x v="2"/>
          </reference>
          <reference field="3" count="1">
            <x v="96"/>
          </reference>
        </references>
      </pivotArea>
    </format>
    <format dxfId="2946">
      <pivotArea dataOnly="0" labelOnly="1" outline="0" fieldPosition="0">
        <references count="3">
          <reference field="0" count="1" selected="0">
            <x v="19"/>
          </reference>
          <reference field="1" count="1" selected="0">
            <x v="3"/>
          </reference>
          <reference field="3" count="1">
            <x v="100"/>
          </reference>
        </references>
      </pivotArea>
    </format>
    <format dxfId="2945">
      <pivotArea dataOnly="0" labelOnly="1" outline="0" fieldPosition="0">
        <references count="3">
          <reference field="0" count="1" selected="0">
            <x v="19"/>
          </reference>
          <reference field="1" count="1" selected="0">
            <x v="4"/>
          </reference>
          <reference field="3" count="1">
            <x v="59"/>
          </reference>
        </references>
      </pivotArea>
    </format>
    <format dxfId="2944">
      <pivotArea dataOnly="0" labelOnly="1" outline="0" fieldPosition="0">
        <references count="3">
          <reference field="0" count="1" selected="0">
            <x v="19"/>
          </reference>
          <reference field="1" count="1" selected="0">
            <x v="5"/>
          </reference>
          <reference field="3" count="5">
            <x v="43"/>
            <x v="46"/>
            <x v="80"/>
            <x v="91"/>
            <x v="93"/>
          </reference>
        </references>
      </pivotArea>
    </format>
    <format dxfId="2943">
      <pivotArea dataOnly="0" labelOnly="1" outline="0" fieldPosition="0">
        <references count="3">
          <reference field="0" count="1" selected="0">
            <x v="19"/>
          </reference>
          <reference field="1" count="1" selected="0">
            <x v="8"/>
          </reference>
          <reference field="3" count="1">
            <x v="58"/>
          </reference>
        </references>
      </pivotArea>
    </format>
    <format dxfId="2942">
      <pivotArea dataOnly="0" labelOnly="1" outline="0" fieldPosition="0">
        <references count="3">
          <reference field="0" count="1" selected="0">
            <x v="19"/>
          </reference>
          <reference field="1" count="1" selected="0">
            <x v="9"/>
          </reference>
          <reference field="3" count="1">
            <x v="3"/>
          </reference>
        </references>
      </pivotArea>
    </format>
    <format dxfId="2941">
      <pivotArea dataOnly="0" labelOnly="1" outline="0" fieldPosition="0">
        <references count="3">
          <reference field="0" count="1" selected="0">
            <x v="19"/>
          </reference>
          <reference field="1" count="1" selected="0">
            <x v="10"/>
          </reference>
          <reference field="3" count="4">
            <x v="2"/>
            <x v="17"/>
            <x v="26"/>
            <x v="63"/>
          </reference>
        </references>
      </pivotArea>
    </format>
    <format dxfId="2940">
      <pivotArea dataOnly="0" labelOnly="1" outline="0" fieldPosition="0">
        <references count="3">
          <reference field="0" count="1" selected="0">
            <x v="19"/>
          </reference>
          <reference field="1" count="1" selected="0">
            <x v="11"/>
          </reference>
          <reference field="3" count="1">
            <x v="65"/>
          </reference>
        </references>
      </pivotArea>
    </format>
    <format dxfId="2939">
      <pivotArea dataOnly="0" labelOnly="1" outline="0" fieldPosition="0">
        <references count="3">
          <reference field="0" count="1" selected="0">
            <x v="19"/>
          </reference>
          <reference field="1" count="1" selected="0">
            <x v="12"/>
          </reference>
          <reference field="3" count="4">
            <x v="22"/>
            <x v="35"/>
            <x v="36"/>
            <x v="44"/>
          </reference>
        </references>
      </pivotArea>
    </format>
    <format dxfId="2938">
      <pivotArea dataOnly="0" labelOnly="1" outline="0" fieldPosition="0">
        <references count="3">
          <reference field="0" count="1" selected="0">
            <x v="19"/>
          </reference>
          <reference field="1" count="1" selected="0">
            <x v="13"/>
          </reference>
          <reference field="3" count="3">
            <x v="45"/>
            <x v="57"/>
            <x v="83"/>
          </reference>
        </references>
      </pivotArea>
    </format>
    <format dxfId="2937">
      <pivotArea dataOnly="0" labelOnly="1" outline="0" fieldPosition="0">
        <references count="3">
          <reference field="0" count="1" selected="0">
            <x v="19"/>
          </reference>
          <reference field="1" count="1" selected="0">
            <x v="14"/>
          </reference>
          <reference field="3" count="1">
            <x v="51"/>
          </reference>
        </references>
      </pivotArea>
    </format>
    <format dxfId="2936">
      <pivotArea dataOnly="0" labelOnly="1" outline="0" fieldPosition="0">
        <references count="3">
          <reference field="0" count="1" selected="0">
            <x v="19"/>
          </reference>
          <reference field="1" count="1" selected="0">
            <x v="15"/>
          </reference>
          <reference field="3" count="1">
            <x v="100"/>
          </reference>
        </references>
      </pivotArea>
    </format>
    <format dxfId="2935">
      <pivotArea dataOnly="0" labelOnly="1" outline="0" fieldPosition="0">
        <references count="3">
          <reference field="0" count="1" selected="0">
            <x v="19"/>
          </reference>
          <reference field="1" count="1" selected="0">
            <x v="16"/>
          </reference>
          <reference field="3" count="2">
            <x v="11"/>
            <x v="100"/>
          </reference>
        </references>
      </pivotArea>
    </format>
    <format dxfId="2934">
      <pivotArea dataOnly="0" labelOnly="1" outline="0" fieldPosition="0">
        <references count="3">
          <reference field="0" count="1" selected="0">
            <x v="19"/>
          </reference>
          <reference field="1" count="1" selected="0">
            <x v="17"/>
          </reference>
          <reference field="3" count="5">
            <x v="15"/>
            <x v="24"/>
            <x v="54"/>
            <x v="88"/>
            <x v="100"/>
          </reference>
        </references>
      </pivotArea>
    </format>
    <format dxfId="2933">
      <pivotArea dataOnly="0" labelOnly="1" outline="0" fieldPosition="0">
        <references count="3">
          <reference field="0" count="1" selected="0">
            <x v="19"/>
          </reference>
          <reference field="1" count="1" selected="0">
            <x v="18"/>
          </reference>
          <reference field="3" count="3">
            <x v="21"/>
            <x v="49"/>
            <x v="50"/>
          </reference>
        </references>
      </pivotArea>
    </format>
    <format dxfId="2932">
      <pivotArea dataOnly="0" labelOnly="1" outline="0" fieldPosition="0">
        <references count="3">
          <reference field="0" count="1" selected="0">
            <x v="19"/>
          </reference>
          <reference field="1" count="1" selected="0">
            <x v="19"/>
          </reference>
          <reference field="3" count="1">
            <x v="0"/>
          </reference>
        </references>
      </pivotArea>
    </format>
    <format dxfId="2931">
      <pivotArea dataOnly="0" labelOnly="1" outline="0" fieldPosition="0">
        <references count="3">
          <reference field="0" count="1" selected="0">
            <x v="19"/>
          </reference>
          <reference field="1" count="1" selected="0">
            <x v="22"/>
          </reference>
          <reference field="3" count="6">
            <x v="6"/>
            <x v="7"/>
            <x v="76"/>
            <x v="77"/>
            <x v="78"/>
            <x v="100"/>
          </reference>
        </references>
      </pivotArea>
    </format>
    <format dxfId="2930">
      <pivotArea dataOnly="0" labelOnly="1" outline="0" fieldPosition="0">
        <references count="3">
          <reference field="0" count="1" selected="0">
            <x v="19"/>
          </reference>
          <reference field="1" count="1" selected="0">
            <x v="23"/>
          </reference>
          <reference field="3" count="3">
            <x v="66"/>
            <x v="84"/>
            <x v="85"/>
          </reference>
        </references>
      </pivotArea>
    </format>
    <format dxfId="2929">
      <pivotArea dataOnly="0" labelOnly="1" outline="0" fieldPosition="0">
        <references count="3">
          <reference field="0" count="1" selected="0">
            <x v="19"/>
          </reference>
          <reference field="1" count="1" selected="0">
            <x v="24"/>
          </reference>
          <reference field="3" count="3">
            <x v="13"/>
            <x v="14"/>
            <x v="30"/>
          </reference>
        </references>
      </pivotArea>
    </format>
    <format dxfId="2928">
      <pivotArea dataOnly="0" labelOnly="1" outline="0" fieldPosition="0">
        <references count="3">
          <reference field="0" count="1" selected="0">
            <x v="19"/>
          </reference>
          <reference field="1" count="1" selected="0">
            <x v="26"/>
          </reference>
          <reference field="3" count="1">
            <x v="71"/>
          </reference>
        </references>
      </pivotArea>
    </format>
    <format dxfId="2927">
      <pivotArea dataOnly="0" labelOnly="1" outline="0" fieldPosition="0">
        <references count="3">
          <reference field="0" count="1" selected="0">
            <x v="19"/>
          </reference>
          <reference field="1" count="1" selected="0">
            <x v="27"/>
          </reference>
          <reference field="3" count="3">
            <x v="16"/>
            <x v="55"/>
            <x v="75"/>
          </reference>
        </references>
      </pivotArea>
    </format>
    <format dxfId="2926">
      <pivotArea dataOnly="0" labelOnly="1" outline="0" fieldPosition="0">
        <references count="3">
          <reference field="0" count="1" selected="0">
            <x v="19"/>
          </reference>
          <reference field="1" count="1" selected="0">
            <x v="28"/>
          </reference>
          <reference field="3" count="4">
            <x v="22"/>
            <x v="42"/>
            <x v="64"/>
            <x v="67"/>
          </reference>
        </references>
      </pivotArea>
    </format>
    <format dxfId="2925">
      <pivotArea dataOnly="0" labelOnly="1" outline="0" fieldPosition="0">
        <references count="3">
          <reference field="0" count="1" selected="0">
            <x v="19"/>
          </reference>
          <reference field="1" count="1" selected="0">
            <x v="29"/>
          </reference>
          <reference field="3" count="1">
            <x v="28"/>
          </reference>
        </references>
      </pivotArea>
    </format>
    <format dxfId="2924">
      <pivotArea dataOnly="0" labelOnly="1" outline="0" fieldPosition="0">
        <references count="3">
          <reference field="0" count="1" selected="0">
            <x v="19"/>
          </reference>
          <reference field="1" count="1" selected="0">
            <x v="30"/>
          </reference>
          <reference field="3" count="1">
            <x v="56"/>
          </reference>
        </references>
      </pivotArea>
    </format>
    <format dxfId="2923">
      <pivotArea dataOnly="0" labelOnly="1" outline="0" fieldPosition="0">
        <references count="3">
          <reference field="0" count="1" selected="0">
            <x v="20"/>
          </reference>
          <reference field="1" count="1" selected="0">
            <x v="16"/>
          </reference>
          <reference field="3" count="2">
            <x v="11"/>
            <x v="100"/>
          </reference>
        </references>
      </pivotArea>
    </format>
    <format dxfId="2922">
      <pivotArea dataOnly="0" labelOnly="1" outline="0" fieldPosition="0">
        <references count="3">
          <reference field="0" count="1" selected="0">
            <x v="21"/>
          </reference>
          <reference field="1" count="1" selected="0">
            <x v="16"/>
          </reference>
          <reference field="3" count="2">
            <x v="11"/>
            <x v="100"/>
          </reference>
        </references>
      </pivotArea>
    </format>
    <format dxfId="2921">
      <pivotArea dataOnly="0" labelOnly="1" outline="0" fieldPosition="0">
        <references count="3">
          <reference field="0" count="1" selected="0">
            <x v="21"/>
          </reference>
          <reference field="1" count="1" selected="0">
            <x v="26"/>
          </reference>
          <reference field="3" count="1">
            <x v="71"/>
          </reference>
        </references>
      </pivotArea>
    </format>
    <format dxfId="2920">
      <pivotArea dataOnly="0" labelOnly="1" outline="0" fieldPosition="0">
        <references count="3">
          <reference field="0" count="1" selected="0">
            <x v="21"/>
          </reference>
          <reference field="1" count="1" selected="0">
            <x v="28"/>
          </reference>
          <reference field="3" count="2">
            <x v="22"/>
            <x v="42"/>
          </reference>
        </references>
      </pivotArea>
    </format>
    <format dxfId="2919">
      <pivotArea dataOnly="0" labelOnly="1" outline="0" fieldPosition="0">
        <references count="3">
          <reference field="0" count="1" selected="0">
            <x v="22"/>
          </reference>
          <reference field="1" count="1" selected="0">
            <x v="0"/>
          </reference>
          <reference field="3" count="1">
            <x v="22"/>
          </reference>
        </references>
      </pivotArea>
    </format>
    <format dxfId="2918">
      <pivotArea dataOnly="0" labelOnly="1" outline="0" fieldPosition="0">
        <references count="3">
          <reference field="0" count="1" selected="0">
            <x v="22"/>
          </reference>
          <reference field="1" count="1" selected="0">
            <x v="1"/>
          </reference>
          <reference field="3" count="2">
            <x v="72"/>
            <x v="107"/>
          </reference>
        </references>
      </pivotArea>
    </format>
    <format dxfId="2917">
      <pivotArea dataOnly="0" labelOnly="1" outline="0" fieldPosition="0">
        <references count="3">
          <reference field="0" count="1" selected="0">
            <x v="22"/>
          </reference>
          <reference field="1" count="1" selected="0">
            <x v="2"/>
          </reference>
          <reference field="3" count="1">
            <x v="96"/>
          </reference>
        </references>
      </pivotArea>
    </format>
    <format dxfId="2916">
      <pivotArea dataOnly="0" labelOnly="1" outline="0" fieldPosition="0">
        <references count="3">
          <reference field="0" count="1" selected="0">
            <x v="22"/>
          </reference>
          <reference field="1" count="1" selected="0">
            <x v="3"/>
          </reference>
          <reference field="3" count="1">
            <x v="100"/>
          </reference>
        </references>
      </pivotArea>
    </format>
    <format dxfId="2915">
      <pivotArea dataOnly="0" labelOnly="1" outline="0" fieldPosition="0">
        <references count="3">
          <reference field="0" count="1" selected="0">
            <x v="22"/>
          </reference>
          <reference field="1" count="1" selected="0">
            <x v="4"/>
          </reference>
          <reference field="3" count="1">
            <x v="59"/>
          </reference>
        </references>
      </pivotArea>
    </format>
    <format dxfId="2914">
      <pivotArea dataOnly="0" labelOnly="1" outline="0" fieldPosition="0">
        <references count="3">
          <reference field="0" count="1" selected="0">
            <x v="22"/>
          </reference>
          <reference field="1" count="1" selected="0">
            <x v="5"/>
          </reference>
          <reference field="3" count="7">
            <x v="37"/>
            <x v="43"/>
            <x v="46"/>
            <x v="80"/>
            <x v="91"/>
            <x v="92"/>
            <x v="93"/>
          </reference>
        </references>
      </pivotArea>
    </format>
    <format dxfId="2913">
      <pivotArea dataOnly="0" labelOnly="1" outline="0" fieldPosition="0">
        <references count="3">
          <reference field="0" count="1" selected="0">
            <x v="22"/>
          </reference>
          <reference field="1" count="1" selected="0">
            <x v="8"/>
          </reference>
          <reference field="3" count="1">
            <x v="58"/>
          </reference>
        </references>
      </pivotArea>
    </format>
    <format dxfId="2912">
      <pivotArea dataOnly="0" labelOnly="1" outline="0" fieldPosition="0">
        <references count="3">
          <reference field="0" count="1" selected="0">
            <x v="22"/>
          </reference>
          <reference field="1" count="1" selected="0">
            <x v="9"/>
          </reference>
          <reference field="3" count="1">
            <x v="3"/>
          </reference>
        </references>
      </pivotArea>
    </format>
    <format dxfId="2911">
      <pivotArea dataOnly="0" labelOnly="1" outline="0" fieldPosition="0">
        <references count="3">
          <reference field="0" count="1" selected="0">
            <x v="22"/>
          </reference>
          <reference field="1" count="1" selected="0">
            <x v="10"/>
          </reference>
          <reference field="3" count="8">
            <x v="2"/>
            <x v="8"/>
            <x v="17"/>
            <x v="26"/>
            <x v="63"/>
            <x v="68"/>
            <x v="90"/>
            <x v="98"/>
          </reference>
        </references>
      </pivotArea>
    </format>
    <format dxfId="2910">
      <pivotArea dataOnly="0" labelOnly="1" outline="0" fieldPosition="0">
        <references count="3">
          <reference field="0" count="1" selected="0">
            <x v="22"/>
          </reference>
          <reference field="1" count="1" selected="0">
            <x v="11"/>
          </reference>
          <reference field="3" count="1">
            <x v="65"/>
          </reference>
        </references>
      </pivotArea>
    </format>
    <format dxfId="2909">
      <pivotArea dataOnly="0" labelOnly="1" outline="0" fieldPosition="0">
        <references count="3">
          <reference field="0" count="1" selected="0">
            <x v="22"/>
          </reference>
          <reference field="1" count="1" selected="0">
            <x v="12"/>
          </reference>
          <reference field="3" count="4">
            <x v="22"/>
            <x v="35"/>
            <x v="36"/>
            <x v="44"/>
          </reference>
        </references>
      </pivotArea>
    </format>
    <format dxfId="2908">
      <pivotArea dataOnly="0" labelOnly="1" outline="0" fieldPosition="0">
        <references count="3">
          <reference field="0" count="1" selected="0">
            <x v="22"/>
          </reference>
          <reference field="1" count="1" selected="0">
            <x v="13"/>
          </reference>
          <reference field="3" count="3">
            <x v="45"/>
            <x v="57"/>
            <x v="83"/>
          </reference>
        </references>
      </pivotArea>
    </format>
    <format dxfId="2907">
      <pivotArea dataOnly="0" labelOnly="1" outline="0" fieldPosition="0">
        <references count="3">
          <reference field="0" count="1" selected="0">
            <x v="22"/>
          </reference>
          <reference field="1" count="1" selected="0">
            <x v="14"/>
          </reference>
          <reference field="3" count="1">
            <x v="51"/>
          </reference>
        </references>
      </pivotArea>
    </format>
    <format dxfId="2906">
      <pivotArea dataOnly="0" labelOnly="1" outline="0" fieldPosition="0">
        <references count="3">
          <reference field="0" count="1" selected="0">
            <x v="22"/>
          </reference>
          <reference field="1" count="1" selected="0">
            <x v="15"/>
          </reference>
          <reference field="3" count="1">
            <x v="100"/>
          </reference>
        </references>
      </pivotArea>
    </format>
    <format dxfId="2905">
      <pivotArea dataOnly="0" labelOnly="1" outline="0" fieldPosition="0">
        <references count="3">
          <reference field="0" count="1" selected="0">
            <x v="22"/>
          </reference>
          <reference field="1" count="1" selected="0">
            <x v="16"/>
          </reference>
          <reference field="3" count="2">
            <x v="11"/>
            <x v="100"/>
          </reference>
        </references>
      </pivotArea>
    </format>
    <format dxfId="2904">
      <pivotArea dataOnly="0" labelOnly="1" outline="0" fieldPosition="0">
        <references count="3">
          <reference field="0" count="1" selected="0">
            <x v="22"/>
          </reference>
          <reference field="1" count="1" selected="0">
            <x v="17"/>
          </reference>
          <reference field="3" count="8">
            <x v="1"/>
            <x v="15"/>
            <x v="24"/>
            <x v="53"/>
            <x v="54"/>
            <x v="62"/>
            <x v="99"/>
            <x v="100"/>
          </reference>
        </references>
      </pivotArea>
    </format>
    <format dxfId="2903">
      <pivotArea dataOnly="0" labelOnly="1" outline="0" fieldPosition="0">
        <references count="3">
          <reference field="0" count="1" selected="0">
            <x v="22"/>
          </reference>
          <reference field="1" count="1" selected="0">
            <x v="18"/>
          </reference>
          <reference field="3" count="3">
            <x v="21"/>
            <x v="49"/>
            <x v="50"/>
          </reference>
        </references>
      </pivotArea>
    </format>
    <format dxfId="2902">
      <pivotArea dataOnly="0" labelOnly="1" outline="0" fieldPosition="0">
        <references count="3">
          <reference field="0" count="1" selected="0">
            <x v="22"/>
          </reference>
          <reference field="1" count="1" selected="0">
            <x v="19"/>
          </reference>
          <reference field="3" count="1">
            <x v="0"/>
          </reference>
        </references>
      </pivotArea>
    </format>
    <format dxfId="2901">
      <pivotArea dataOnly="0" labelOnly="1" outline="0" fieldPosition="0">
        <references count="3">
          <reference field="0" count="1" selected="0">
            <x v="22"/>
          </reference>
          <reference field="1" count="1" selected="0">
            <x v="22"/>
          </reference>
          <reference field="3" count="6">
            <x v="6"/>
            <x v="7"/>
            <x v="76"/>
            <x v="77"/>
            <x v="78"/>
            <x v="100"/>
          </reference>
        </references>
      </pivotArea>
    </format>
    <format dxfId="2900">
      <pivotArea dataOnly="0" labelOnly="1" outline="0" fieldPosition="0">
        <references count="3">
          <reference field="0" count="1" selected="0">
            <x v="22"/>
          </reference>
          <reference field="1" count="1" selected="0">
            <x v="23"/>
          </reference>
          <reference field="3" count="4">
            <x v="66"/>
            <x v="79"/>
            <x v="84"/>
            <x v="85"/>
          </reference>
        </references>
      </pivotArea>
    </format>
    <format dxfId="2899">
      <pivotArea dataOnly="0" labelOnly="1" outline="0" fieldPosition="0">
        <references count="3">
          <reference field="0" count="1" selected="0">
            <x v="22"/>
          </reference>
          <reference field="1" count="1" selected="0">
            <x v="24"/>
          </reference>
          <reference field="3" count="3">
            <x v="13"/>
            <x v="14"/>
            <x v="30"/>
          </reference>
        </references>
      </pivotArea>
    </format>
    <format dxfId="2898">
      <pivotArea dataOnly="0" labelOnly="1" outline="0" fieldPosition="0">
        <references count="3">
          <reference field="0" count="1" selected="0">
            <x v="22"/>
          </reference>
          <reference field="1" count="1" selected="0">
            <x v="26"/>
          </reference>
          <reference field="3" count="1">
            <x v="71"/>
          </reference>
        </references>
      </pivotArea>
    </format>
    <format dxfId="2897">
      <pivotArea dataOnly="0" labelOnly="1" outline="0" fieldPosition="0">
        <references count="3">
          <reference field="0" count="1" selected="0">
            <x v="22"/>
          </reference>
          <reference field="1" count="1" selected="0">
            <x v="27"/>
          </reference>
          <reference field="3" count="7">
            <x v="16"/>
            <x v="20"/>
            <x v="38"/>
            <x v="39"/>
            <x v="55"/>
            <x v="75"/>
            <x v="97"/>
          </reference>
        </references>
      </pivotArea>
    </format>
    <format dxfId="2896">
      <pivotArea dataOnly="0" labelOnly="1" outline="0" fieldPosition="0">
        <references count="3">
          <reference field="0" count="1" selected="0">
            <x v="22"/>
          </reference>
          <reference field="1" count="1" selected="0">
            <x v="28"/>
          </reference>
          <reference field="3" count="4">
            <x v="22"/>
            <x v="42"/>
            <x v="64"/>
            <x v="67"/>
          </reference>
        </references>
      </pivotArea>
    </format>
    <format dxfId="2895">
      <pivotArea dataOnly="0" labelOnly="1" outline="0" fieldPosition="0">
        <references count="3">
          <reference field="0" count="1" selected="0">
            <x v="22"/>
          </reference>
          <reference field="1" count="1" selected="0">
            <x v="29"/>
          </reference>
          <reference field="3" count="1">
            <x v="28"/>
          </reference>
        </references>
      </pivotArea>
    </format>
    <format dxfId="2894">
      <pivotArea dataOnly="0" labelOnly="1" outline="0" fieldPosition="0">
        <references count="3">
          <reference field="0" count="1" selected="0">
            <x v="22"/>
          </reference>
          <reference field="1" count="1" selected="0">
            <x v="30"/>
          </reference>
          <reference field="3" count="1">
            <x v="56"/>
          </reference>
        </references>
      </pivotArea>
    </format>
    <format dxfId="2893">
      <pivotArea dataOnly="0" labelOnly="1" outline="0" fieldPosition="0">
        <references count="3">
          <reference field="0" count="1" selected="0">
            <x v="23"/>
          </reference>
          <reference field="1" count="1" selected="0">
            <x v="0"/>
          </reference>
          <reference field="3" count="1">
            <x v="22"/>
          </reference>
        </references>
      </pivotArea>
    </format>
    <format dxfId="2892">
      <pivotArea dataOnly="0" labelOnly="1" outline="0" fieldPosition="0">
        <references count="3">
          <reference field="0" count="1" selected="0">
            <x v="23"/>
          </reference>
          <reference field="1" count="1" selected="0">
            <x v="1"/>
          </reference>
          <reference field="3" count="2">
            <x v="72"/>
            <x v="107"/>
          </reference>
        </references>
      </pivotArea>
    </format>
    <format dxfId="2891">
      <pivotArea dataOnly="0" labelOnly="1" outline="0" fieldPosition="0">
        <references count="3">
          <reference field="0" count="1" selected="0">
            <x v="23"/>
          </reference>
          <reference field="1" count="1" selected="0">
            <x v="2"/>
          </reference>
          <reference field="3" count="1">
            <x v="96"/>
          </reference>
        </references>
      </pivotArea>
    </format>
    <format dxfId="2890">
      <pivotArea dataOnly="0" labelOnly="1" outline="0" fieldPosition="0">
        <references count="3">
          <reference field="0" count="1" selected="0">
            <x v="23"/>
          </reference>
          <reference field="1" count="1" selected="0">
            <x v="3"/>
          </reference>
          <reference field="3" count="1">
            <x v="100"/>
          </reference>
        </references>
      </pivotArea>
    </format>
    <format dxfId="2889">
      <pivotArea dataOnly="0" labelOnly="1" outline="0" fieldPosition="0">
        <references count="3">
          <reference field="0" count="1" selected="0">
            <x v="23"/>
          </reference>
          <reference field="1" count="1" selected="0">
            <x v="4"/>
          </reference>
          <reference field="3" count="1">
            <x v="59"/>
          </reference>
        </references>
      </pivotArea>
    </format>
    <format dxfId="2888">
      <pivotArea dataOnly="0" labelOnly="1" outline="0" fieldPosition="0">
        <references count="3">
          <reference field="0" count="1" selected="0">
            <x v="23"/>
          </reference>
          <reference field="1" count="1" selected="0">
            <x v="5"/>
          </reference>
          <reference field="3" count="7">
            <x v="37"/>
            <x v="43"/>
            <x v="46"/>
            <x v="80"/>
            <x v="91"/>
            <x v="92"/>
            <x v="93"/>
          </reference>
        </references>
      </pivotArea>
    </format>
    <format dxfId="2887">
      <pivotArea dataOnly="0" labelOnly="1" outline="0" fieldPosition="0">
        <references count="3">
          <reference field="0" count="1" selected="0">
            <x v="23"/>
          </reference>
          <reference field="1" count="1" selected="0">
            <x v="8"/>
          </reference>
          <reference field="3" count="1">
            <x v="58"/>
          </reference>
        </references>
      </pivotArea>
    </format>
    <format dxfId="2886">
      <pivotArea dataOnly="0" labelOnly="1" outline="0" fieldPosition="0">
        <references count="3">
          <reference field="0" count="1" selected="0">
            <x v="23"/>
          </reference>
          <reference field="1" count="1" selected="0">
            <x v="9"/>
          </reference>
          <reference field="3" count="1">
            <x v="3"/>
          </reference>
        </references>
      </pivotArea>
    </format>
    <format dxfId="2885">
      <pivotArea dataOnly="0" labelOnly="1" outline="0" fieldPosition="0">
        <references count="3">
          <reference field="0" count="1" selected="0">
            <x v="23"/>
          </reference>
          <reference field="1" count="1" selected="0">
            <x v="10"/>
          </reference>
          <reference field="3" count="8">
            <x v="2"/>
            <x v="8"/>
            <x v="17"/>
            <x v="26"/>
            <x v="63"/>
            <x v="68"/>
            <x v="90"/>
            <x v="98"/>
          </reference>
        </references>
      </pivotArea>
    </format>
    <format dxfId="2884">
      <pivotArea dataOnly="0" labelOnly="1" outline="0" fieldPosition="0">
        <references count="3">
          <reference field="0" count="1" selected="0">
            <x v="23"/>
          </reference>
          <reference field="1" count="1" selected="0">
            <x v="11"/>
          </reference>
          <reference field="3" count="1">
            <x v="65"/>
          </reference>
        </references>
      </pivotArea>
    </format>
    <format dxfId="2883">
      <pivotArea dataOnly="0" labelOnly="1" outline="0" fieldPosition="0">
        <references count="3">
          <reference field="0" count="1" selected="0">
            <x v="23"/>
          </reference>
          <reference field="1" count="1" selected="0">
            <x v="12"/>
          </reference>
          <reference field="3" count="4">
            <x v="22"/>
            <x v="35"/>
            <x v="36"/>
            <x v="44"/>
          </reference>
        </references>
      </pivotArea>
    </format>
    <format dxfId="2882">
      <pivotArea dataOnly="0" labelOnly="1" outline="0" fieldPosition="0">
        <references count="3">
          <reference field="0" count="1" selected="0">
            <x v="23"/>
          </reference>
          <reference field="1" count="1" selected="0">
            <x v="13"/>
          </reference>
          <reference field="3" count="3">
            <x v="45"/>
            <x v="57"/>
            <x v="83"/>
          </reference>
        </references>
      </pivotArea>
    </format>
    <format dxfId="2881">
      <pivotArea dataOnly="0" labelOnly="1" outline="0" fieldPosition="0">
        <references count="3">
          <reference field="0" count="1" selected="0">
            <x v="23"/>
          </reference>
          <reference field="1" count="1" selected="0">
            <x v="14"/>
          </reference>
          <reference field="3" count="1">
            <x v="51"/>
          </reference>
        </references>
      </pivotArea>
    </format>
    <format dxfId="2880">
      <pivotArea dataOnly="0" labelOnly="1" outline="0" fieldPosition="0">
        <references count="3">
          <reference field="0" count="1" selected="0">
            <x v="23"/>
          </reference>
          <reference field="1" count="1" selected="0">
            <x v="15"/>
          </reference>
          <reference field="3" count="1">
            <x v="100"/>
          </reference>
        </references>
      </pivotArea>
    </format>
    <format dxfId="2879">
      <pivotArea dataOnly="0" labelOnly="1" outline="0" fieldPosition="0">
        <references count="3">
          <reference field="0" count="1" selected="0">
            <x v="23"/>
          </reference>
          <reference field="1" count="1" selected="0">
            <x v="16"/>
          </reference>
          <reference field="3" count="2">
            <x v="11"/>
            <x v="100"/>
          </reference>
        </references>
      </pivotArea>
    </format>
    <format dxfId="2878">
      <pivotArea dataOnly="0" labelOnly="1" outline="0" fieldPosition="0">
        <references count="3">
          <reference field="0" count="1" selected="0">
            <x v="23"/>
          </reference>
          <reference field="1" count="1" selected="0">
            <x v="17"/>
          </reference>
          <reference field="3" count="9">
            <x v="1"/>
            <x v="15"/>
            <x v="24"/>
            <x v="53"/>
            <x v="54"/>
            <x v="62"/>
            <x v="88"/>
            <x v="99"/>
            <x v="100"/>
          </reference>
        </references>
      </pivotArea>
    </format>
    <format dxfId="2877">
      <pivotArea dataOnly="0" labelOnly="1" outline="0" fieldPosition="0">
        <references count="3">
          <reference field="0" count="1" selected="0">
            <x v="23"/>
          </reference>
          <reference field="1" count="1" selected="0">
            <x v="18"/>
          </reference>
          <reference field="3" count="3">
            <x v="21"/>
            <x v="49"/>
            <x v="50"/>
          </reference>
        </references>
      </pivotArea>
    </format>
    <format dxfId="2876">
      <pivotArea dataOnly="0" labelOnly="1" outline="0" fieldPosition="0">
        <references count="3">
          <reference field="0" count="1" selected="0">
            <x v="23"/>
          </reference>
          <reference field="1" count="1" selected="0">
            <x v="19"/>
          </reference>
          <reference field="3" count="1">
            <x v="0"/>
          </reference>
        </references>
      </pivotArea>
    </format>
    <format dxfId="2875">
      <pivotArea dataOnly="0" labelOnly="1" outline="0" fieldPosition="0">
        <references count="3">
          <reference field="0" count="1" selected="0">
            <x v="23"/>
          </reference>
          <reference field="1" count="1" selected="0">
            <x v="20"/>
          </reference>
          <reference field="3" count="1">
            <x v="69"/>
          </reference>
        </references>
      </pivotArea>
    </format>
    <format dxfId="2874">
      <pivotArea dataOnly="0" labelOnly="1" outline="0" fieldPosition="0">
        <references count="3">
          <reference field="0" count="1" selected="0">
            <x v="23"/>
          </reference>
          <reference field="1" count="1" selected="0">
            <x v="22"/>
          </reference>
          <reference field="3" count="7">
            <x v="0"/>
            <x v="6"/>
            <x v="7"/>
            <x v="76"/>
            <x v="77"/>
            <x v="78"/>
            <x v="100"/>
          </reference>
        </references>
      </pivotArea>
    </format>
    <format dxfId="2873">
      <pivotArea dataOnly="0" labelOnly="1" outline="0" fieldPosition="0">
        <references count="3">
          <reference field="0" count="1" selected="0">
            <x v="23"/>
          </reference>
          <reference field="1" count="1" selected="0">
            <x v="23"/>
          </reference>
          <reference field="3" count="4">
            <x v="66"/>
            <x v="79"/>
            <x v="84"/>
            <x v="85"/>
          </reference>
        </references>
      </pivotArea>
    </format>
    <format dxfId="2872">
      <pivotArea dataOnly="0" labelOnly="1" outline="0" fieldPosition="0">
        <references count="3">
          <reference field="0" count="1" selected="0">
            <x v="23"/>
          </reference>
          <reference field="1" count="1" selected="0">
            <x v="24"/>
          </reference>
          <reference field="3" count="3">
            <x v="13"/>
            <x v="14"/>
            <x v="30"/>
          </reference>
        </references>
      </pivotArea>
    </format>
    <format dxfId="2871">
      <pivotArea dataOnly="0" labelOnly="1" outline="0" fieldPosition="0">
        <references count="3">
          <reference field="0" count="1" selected="0">
            <x v="23"/>
          </reference>
          <reference field="1" count="1" selected="0">
            <x v="26"/>
          </reference>
          <reference field="3" count="1">
            <x v="71"/>
          </reference>
        </references>
      </pivotArea>
    </format>
    <format dxfId="2870">
      <pivotArea dataOnly="0" labelOnly="1" outline="0" fieldPosition="0">
        <references count="3">
          <reference field="0" count="1" selected="0">
            <x v="23"/>
          </reference>
          <reference field="1" count="1" selected="0">
            <x v="27"/>
          </reference>
          <reference field="3" count="7">
            <x v="16"/>
            <x v="20"/>
            <x v="38"/>
            <x v="39"/>
            <x v="55"/>
            <x v="75"/>
            <x v="97"/>
          </reference>
        </references>
      </pivotArea>
    </format>
    <format dxfId="2869">
      <pivotArea dataOnly="0" labelOnly="1" outline="0" fieldPosition="0">
        <references count="3">
          <reference field="0" count="1" selected="0">
            <x v="23"/>
          </reference>
          <reference field="1" count="1" selected="0">
            <x v="28"/>
          </reference>
          <reference field="3" count="4">
            <x v="22"/>
            <x v="42"/>
            <x v="64"/>
            <x v="67"/>
          </reference>
        </references>
      </pivotArea>
    </format>
    <format dxfId="2868">
      <pivotArea dataOnly="0" labelOnly="1" outline="0" fieldPosition="0">
        <references count="3">
          <reference field="0" count="1" selected="0">
            <x v="23"/>
          </reference>
          <reference field="1" count="1" selected="0">
            <x v="29"/>
          </reference>
          <reference field="3" count="1">
            <x v="28"/>
          </reference>
        </references>
      </pivotArea>
    </format>
    <format dxfId="2867">
      <pivotArea dataOnly="0" labelOnly="1" outline="0" fieldPosition="0">
        <references count="3">
          <reference field="0" count="1" selected="0">
            <x v="23"/>
          </reference>
          <reference field="1" count="1" selected="0">
            <x v="30"/>
          </reference>
          <reference field="3" count="1">
            <x v="56"/>
          </reference>
        </references>
      </pivotArea>
    </format>
    <format dxfId="2866">
      <pivotArea dataOnly="0" labelOnly="1" outline="0" fieldPosition="0">
        <references count="3">
          <reference field="0" count="1" selected="0">
            <x v="24"/>
          </reference>
          <reference field="1" count="1" selected="0">
            <x v="0"/>
          </reference>
          <reference field="3" count="1">
            <x v="22"/>
          </reference>
        </references>
      </pivotArea>
    </format>
    <format dxfId="2865">
      <pivotArea dataOnly="0" labelOnly="1" outline="0" fieldPosition="0">
        <references count="3">
          <reference field="0" count="1" selected="0">
            <x v="24"/>
          </reference>
          <reference field="1" count="1" selected="0">
            <x v="1"/>
          </reference>
          <reference field="3" count="1">
            <x v="72"/>
          </reference>
        </references>
      </pivotArea>
    </format>
    <format dxfId="2864">
      <pivotArea dataOnly="0" labelOnly="1" outline="0" fieldPosition="0">
        <references count="3">
          <reference field="0" count="1" selected="0">
            <x v="24"/>
          </reference>
          <reference field="1" count="1" selected="0">
            <x v="2"/>
          </reference>
          <reference field="3" count="1">
            <x v="96"/>
          </reference>
        </references>
      </pivotArea>
    </format>
    <format dxfId="2863">
      <pivotArea dataOnly="0" labelOnly="1" outline="0" fieldPosition="0">
        <references count="3">
          <reference field="0" count="1" selected="0">
            <x v="24"/>
          </reference>
          <reference field="1" count="1" selected="0">
            <x v="3"/>
          </reference>
          <reference field="3" count="1">
            <x v="100"/>
          </reference>
        </references>
      </pivotArea>
    </format>
    <format dxfId="2862">
      <pivotArea dataOnly="0" labelOnly="1" outline="0" fieldPosition="0">
        <references count="3">
          <reference field="0" count="1" selected="0">
            <x v="24"/>
          </reference>
          <reference field="1" count="1" selected="0">
            <x v="5"/>
          </reference>
          <reference field="3" count="3">
            <x v="43"/>
            <x v="80"/>
            <x v="93"/>
          </reference>
        </references>
      </pivotArea>
    </format>
    <format dxfId="2861">
      <pivotArea dataOnly="0" labelOnly="1" outline="0" fieldPosition="0">
        <references count="3">
          <reference field="0" count="1" selected="0">
            <x v="24"/>
          </reference>
          <reference field="1" count="1" selected="0">
            <x v="8"/>
          </reference>
          <reference field="3" count="1">
            <x v="58"/>
          </reference>
        </references>
      </pivotArea>
    </format>
    <format dxfId="2860">
      <pivotArea dataOnly="0" labelOnly="1" outline="0" fieldPosition="0">
        <references count="3">
          <reference field="0" count="1" selected="0">
            <x v="24"/>
          </reference>
          <reference field="1" count="1" selected="0">
            <x v="10"/>
          </reference>
          <reference field="3" count="3">
            <x v="2"/>
            <x v="17"/>
            <x v="26"/>
          </reference>
        </references>
      </pivotArea>
    </format>
    <format dxfId="2859">
      <pivotArea dataOnly="0" labelOnly="1" outline="0" fieldPosition="0">
        <references count="3">
          <reference field="0" count="1" selected="0">
            <x v="24"/>
          </reference>
          <reference field="1" count="1" selected="0">
            <x v="13"/>
          </reference>
          <reference field="3" count="2">
            <x v="45"/>
            <x v="57"/>
          </reference>
        </references>
      </pivotArea>
    </format>
    <format dxfId="2858">
      <pivotArea dataOnly="0" labelOnly="1" outline="0" fieldPosition="0">
        <references count="3">
          <reference field="0" count="1" selected="0">
            <x v="24"/>
          </reference>
          <reference field="1" count="1" selected="0">
            <x v="15"/>
          </reference>
          <reference field="3" count="1">
            <x v="100"/>
          </reference>
        </references>
      </pivotArea>
    </format>
    <format dxfId="2857">
      <pivotArea dataOnly="0" labelOnly="1" outline="0" fieldPosition="0">
        <references count="3">
          <reference field="0" count="1" selected="0">
            <x v="24"/>
          </reference>
          <reference field="1" count="1" selected="0">
            <x v="17"/>
          </reference>
          <reference field="3" count="3">
            <x v="15"/>
            <x v="24"/>
            <x v="54"/>
          </reference>
        </references>
      </pivotArea>
    </format>
    <format dxfId="2856">
      <pivotArea dataOnly="0" labelOnly="1" outline="0" fieldPosition="0">
        <references count="3">
          <reference field="0" count="1" selected="0">
            <x v="24"/>
          </reference>
          <reference field="1" count="1" selected="0">
            <x v="19"/>
          </reference>
          <reference field="3" count="1">
            <x v="0"/>
          </reference>
        </references>
      </pivotArea>
    </format>
    <format dxfId="2855">
      <pivotArea dataOnly="0" labelOnly="1" outline="0" fieldPosition="0">
        <references count="3">
          <reference field="0" count="1" selected="0">
            <x v="24"/>
          </reference>
          <reference field="1" count="1" selected="0">
            <x v="22"/>
          </reference>
          <reference field="3" count="1">
            <x v="100"/>
          </reference>
        </references>
      </pivotArea>
    </format>
    <format dxfId="2854">
      <pivotArea dataOnly="0" labelOnly="1" outline="0" fieldPosition="0">
        <references count="3">
          <reference field="0" count="1" selected="0">
            <x v="24"/>
          </reference>
          <reference field="1" count="1" selected="0">
            <x v="24"/>
          </reference>
          <reference field="3" count="2">
            <x v="13"/>
            <x v="14"/>
          </reference>
        </references>
      </pivotArea>
    </format>
    <format dxfId="2853">
      <pivotArea dataOnly="0" labelOnly="1" outline="0" fieldPosition="0">
        <references count="3">
          <reference field="0" count="1" selected="0">
            <x v="24"/>
          </reference>
          <reference field="1" count="1" selected="0">
            <x v="26"/>
          </reference>
          <reference field="3" count="1">
            <x v="71"/>
          </reference>
        </references>
      </pivotArea>
    </format>
    <format dxfId="2852">
      <pivotArea dataOnly="0" labelOnly="1" outline="0" fieldPosition="0">
        <references count="3">
          <reference field="0" count="1" selected="0">
            <x v="24"/>
          </reference>
          <reference field="1" count="1" selected="0">
            <x v="27"/>
          </reference>
          <reference field="3" count="2">
            <x v="16"/>
            <x v="55"/>
          </reference>
        </references>
      </pivotArea>
    </format>
    <format dxfId="2851">
      <pivotArea dataOnly="0" labelOnly="1" outline="0" fieldPosition="0">
        <references count="3">
          <reference field="0" count="1" selected="0">
            <x v="24"/>
          </reference>
          <reference field="1" count="1" selected="0">
            <x v="28"/>
          </reference>
          <reference field="3" count="2">
            <x v="22"/>
            <x v="64"/>
          </reference>
        </references>
      </pivotArea>
    </format>
    <format dxfId="2850">
      <pivotArea dataOnly="0" labelOnly="1" outline="0" fieldPosition="0">
        <references count="3">
          <reference field="0" count="1" selected="0">
            <x v="25"/>
          </reference>
          <reference field="1" count="1" selected="0">
            <x v="1"/>
          </reference>
          <reference field="3" count="1">
            <x v="72"/>
          </reference>
        </references>
      </pivotArea>
    </format>
    <format dxfId="2849">
      <pivotArea dataOnly="0" labelOnly="1" outline="0" fieldPosition="0">
        <references count="3">
          <reference field="0" count="1" selected="0">
            <x v="25"/>
          </reference>
          <reference field="1" count="1" selected="0">
            <x v="3"/>
          </reference>
          <reference field="3" count="1">
            <x v="100"/>
          </reference>
        </references>
      </pivotArea>
    </format>
    <format dxfId="2848">
      <pivotArea dataOnly="0" labelOnly="1" outline="0" fieldPosition="0">
        <references count="3">
          <reference field="0" count="1" selected="0">
            <x v="25"/>
          </reference>
          <reference field="1" count="1" selected="0">
            <x v="10"/>
          </reference>
          <reference field="3" count="4">
            <x v="8"/>
            <x v="17"/>
            <x v="26"/>
            <x v="63"/>
          </reference>
        </references>
      </pivotArea>
    </format>
    <format dxfId="2847">
      <pivotArea dataOnly="0" labelOnly="1" outline="0" fieldPosition="0">
        <references count="3">
          <reference field="0" count="1" selected="0">
            <x v="25"/>
          </reference>
          <reference field="1" count="1" selected="0">
            <x v="17"/>
          </reference>
          <reference field="3" count="1">
            <x v="100"/>
          </reference>
        </references>
      </pivotArea>
    </format>
    <format dxfId="2846">
      <pivotArea dataOnly="0" labelOnly="1" outline="0" fieldPosition="0">
        <references count="3">
          <reference field="0" count="1" selected="0">
            <x v="25"/>
          </reference>
          <reference field="1" count="1" selected="0">
            <x v="19"/>
          </reference>
          <reference field="3" count="1">
            <x v="0"/>
          </reference>
        </references>
      </pivotArea>
    </format>
    <format dxfId="2845">
      <pivotArea dataOnly="0" labelOnly="1" outline="0" fieldPosition="0">
        <references count="3">
          <reference field="0" count="1" selected="0">
            <x v="25"/>
          </reference>
          <reference field="1" count="1" selected="0">
            <x v="24"/>
          </reference>
          <reference field="3" count="2">
            <x v="13"/>
            <x v="14"/>
          </reference>
        </references>
      </pivotArea>
    </format>
    <format dxfId="2844">
      <pivotArea dataOnly="0" labelOnly="1" outline="0" fieldPosition="0">
        <references count="3">
          <reference field="0" count="1" selected="0">
            <x v="25"/>
          </reference>
          <reference field="1" count="1" selected="0">
            <x v="26"/>
          </reference>
          <reference field="3" count="1">
            <x v="71"/>
          </reference>
        </references>
      </pivotArea>
    </format>
    <format dxfId="2843">
      <pivotArea dataOnly="0" labelOnly="1" outline="0" fieldPosition="0">
        <references count="3">
          <reference field="0" count="1" selected="0">
            <x v="25"/>
          </reference>
          <reference field="1" count="1" selected="0">
            <x v="28"/>
          </reference>
          <reference field="3" count="3">
            <x v="22"/>
            <x v="42"/>
            <x v="64"/>
          </reference>
        </references>
      </pivotArea>
    </format>
    <format dxfId="2842">
      <pivotArea dataOnly="0" labelOnly="1" outline="0" fieldPosition="0">
        <references count="4">
          <reference field="0" count="1" selected="0">
            <x v="1"/>
          </reference>
          <reference field="1" count="1" selected="0">
            <x v="0"/>
          </reference>
          <reference field="3" count="1" selected="0">
            <x v="22"/>
          </reference>
          <reference field="4" count="1">
            <x v="103"/>
          </reference>
        </references>
      </pivotArea>
    </format>
    <format dxfId="2841">
      <pivotArea dataOnly="0" labelOnly="1" outline="0" fieldPosition="0">
        <references count="4">
          <reference field="0" count="1" selected="0">
            <x v="1"/>
          </reference>
          <reference field="1" count="1" selected="0">
            <x v="1"/>
          </reference>
          <reference field="3" count="1" selected="0">
            <x v="72"/>
          </reference>
          <reference field="4" count="1">
            <x v="105"/>
          </reference>
        </references>
      </pivotArea>
    </format>
    <format dxfId="2840">
      <pivotArea dataOnly="0" labelOnly="1" outline="0" fieldPosition="0">
        <references count="4">
          <reference field="0" count="1" selected="0">
            <x v="1"/>
          </reference>
          <reference field="1" count="1" selected="0">
            <x v="1"/>
          </reference>
          <reference field="3" count="1" selected="0">
            <x v="107"/>
          </reference>
          <reference field="4" count="1">
            <x v="172"/>
          </reference>
        </references>
      </pivotArea>
    </format>
    <format dxfId="2839">
      <pivotArea dataOnly="0" labelOnly="1" outline="0" fieldPosition="0">
        <references count="4">
          <reference field="0" count="1" selected="0">
            <x v="1"/>
          </reference>
          <reference field="1" count="1" selected="0">
            <x v="2"/>
          </reference>
          <reference field="3" count="1" selected="0">
            <x v="96"/>
          </reference>
          <reference field="4" count="1">
            <x v="61"/>
          </reference>
        </references>
      </pivotArea>
    </format>
    <format dxfId="2838">
      <pivotArea dataOnly="0" labelOnly="1" outline="0" fieldPosition="0">
        <references count="4">
          <reference field="0" count="1" selected="0">
            <x v="1"/>
          </reference>
          <reference field="1" count="1" selected="0">
            <x v="3"/>
          </reference>
          <reference field="3" count="1" selected="0">
            <x v="100"/>
          </reference>
          <reference field="4" count="1">
            <x v="82"/>
          </reference>
        </references>
      </pivotArea>
    </format>
    <format dxfId="2837">
      <pivotArea dataOnly="0" labelOnly="1" outline="0" fieldPosition="0">
        <references count="4">
          <reference field="0" count="1" selected="0">
            <x v="1"/>
          </reference>
          <reference field="1" count="1" selected="0">
            <x v="4"/>
          </reference>
          <reference field="3" count="1" selected="0">
            <x v="59"/>
          </reference>
          <reference field="4" count="2">
            <x v="61"/>
            <x v="94"/>
          </reference>
        </references>
      </pivotArea>
    </format>
    <format dxfId="2836">
      <pivotArea dataOnly="0" labelOnly="1" outline="0" fieldPosition="0">
        <references count="4">
          <reference field="0" count="1" selected="0">
            <x v="1"/>
          </reference>
          <reference field="1" count="1" selected="0">
            <x v="5"/>
          </reference>
          <reference field="3" count="1" selected="0">
            <x v="37"/>
          </reference>
          <reference field="4" count="2">
            <x v="61"/>
            <x v="140"/>
          </reference>
        </references>
      </pivotArea>
    </format>
    <format dxfId="2835">
      <pivotArea dataOnly="0" labelOnly="1" outline="0" fieldPosition="0">
        <references count="4">
          <reference field="0" count="1" selected="0">
            <x v="1"/>
          </reference>
          <reference field="1" count="1" selected="0">
            <x v="5"/>
          </reference>
          <reference field="3" count="1" selected="0">
            <x v="40"/>
          </reference>
          <reference field="4" count="5">
            <x v="45"/>
            <x v="61"/>
            <x v="121"/>
            <x v="129"/>
            <x v="140"/>
          </reference>
        </references>
      </pivotArea>
    </format>
    <format dxfId="2834">
      <pivotArea dataOnly="0" labelOnly="1" outline="0" fieldPosition="0">
        <references count="4">
          <reference field="0" count="1" selected="0">
            <x v="1"/>
          </reference>
          <reference field="1" count="1" selected="0">
            <x v="5"/>
          </reference>
          <reference field="3" count="1" selected="0">
            <x v="43"/>
          </reference>
          <reference field="4" count="2">
            <x v="61"/>
            <x v="140"/>
          </reference>
        </references>
      </pivotArea>
    </format>
    <format dxfId="2833">
      <pivotArea dataOnly="0" labelOnly="1" outline="0" fieldPosition="0">
        <references count="4">
          <reference field="0" count="1" selected="0">
            <x v="1"/>
          </reference>
          <reference field="1" count="1" selected="0">
            <x v="5"/>
          </reference>
          <reference field="3" count="1" selected="0">
            <x v="46"/>
          </reference>
          <reference field="4" count="1">
            <x v="61"/>
          </reference>
        </references>
      </pivotArea>
    </format>
    <format dxfId="2832">
      <pivotArea dataOnly="0" labelOnly="1" outline="0" fieldPosition="0">
        <references count="4">
          <reference field="0" count="1" selected="0">
            <x v="1"/>
          </reference>
          <reference field="1" count="1" selected="0">
            <x v="5"/>
          </reference>
          <reference field="3" count="1" selected="0">
            <x v="91"/>
          </reference>
          <reference field="4" count="4">
            <x v="34"/>
            <x v="45"/>
            <x v="61"/>
            <x v="121"/>
          </reference>
        </references>
      </pivotArea>
    </format>
    <format dxfId="2831">
      <pivotArea dataOnly="0" labelOnly="1" outline="0" fieldPosition="0">
        <references count="4">
          <reference field="0" count="1" selected="0">
            <x v="1"/>
          </reference>
          <reference field="1" count="1" selected="0">
            <x v="5"/>
          </reference>
          <reference field="3" count="1" selected="0">
            <x v="92"/>
          </reference>
          <reference field="4" count="1">
            <x v="61"/>
          </reference>
        </references>
      </pivotArea>
    </format>
    <format dxfId="2830">
      <pivotArea dataOnly="0" labelOnly="1" outline="0" fieldPosition="0">
        <references count="4">
          <reference field="0" count="1" selected="0">
            <x v="1"/>
          </reference>
          <reference field="1" count="1" selected="0">
            <x v="9"/>
          </reference>
          <reference field="3" count="1" selected="0">
            <x v="3"/>
          </reference>
          <reference field="4" count="1">
            <x v="8"/>
          </reference>
        </references>
      </pivotArea>
    </format>
    <format dxfId="2829">
      <pivotArea dataOnly="0" labelOnly="1" outline="0" fieldPosition="0">
        <references count="4">
          <reference field="0" count="1" selected="0">
            <x v="1"/>
          </reference>
          <reference field="1" count="1" selected="0">
            <x v="10"/>
          </reference>
          <reference field="3" count="1" selected="0">
            <x v="2"/>
          </reference>
          <reference field="4" count="1">
            <x v="72"/>
          </reference>
        </references>
      </pivotArea>
    </format>
    <format dxfId="2828">
      <pivotArea dataOnly="0" labelOnly="1" outline="0" fieldPosition="0">
        <references count="4">
          <reference field="0" count="1" selected="0">
            <x v="1"/>
          </reference>
          <reference field="1" count="1" selected="0">
            <x v="10"/>
          </reference>
          <reference field="3" count="1" selected="0">
            <x v="8"/>
          </reference>
          <reference field="4" count="1">
            <x v="73"/>
          </reference>
        </references>
      </pivotArea>
    </format>
    <format dxfId="2827">
      <pivotArea dataOnly="0" labelOnly="1" outline="0" fieldPosition="0">
        <references count="4">
          <reference field="0" count="1" selected="0">
            <x v="1"/>
          </reference>
          <reference field="1" count="1" selected="0">
            <x v="10"/>
          </reference>
          <reference field="3" count="1" selected="0">
            <x v="17"/>
          </reference>
          <reference field="4" count="2">
            <x v="74"/>
            <x v="124"/>
          </reference>
        </references>
      </pivotArea>
    </format>
    <format dxfId="2826">
      <pivotArea dataOnly="0" labelOnly="1" outline="0" fieldPosition="0">
        <references count="4">
          <reference field="0" count="1" selected="0">
            <x v="1"/>
          </reference>
          <reference field="1" count="1" selected="0">
            <x v="10"/>
          </reference>
          <reference field="3" count="1" selected="0">
            <x v="26"/>
          </reference>
          <reference field="4" count="1">
            <x v="75"/>
          </reference>
        </references>
      </pivotArea>
    </format>
    <format dxfId="2825">
      <pivotArea dataOnly="0" labelOnly="1" outline="0" fieldPosition="0">
        <references count="4">
          <reference field="0" count="1" selected="0">
            <x v="1"/>
          </reference>
          <reference field="1" count="1" selected="0">
            <x v="10"/>
          </reference>
          <reference field="3" count="1" selected="0">
            <x v="63"/>
          </reference>
          <reference field="4" count="1">
            <x v="76"/>
          </reference>
        </references>
      </pivotArea>
    </format>
    <format dxfId="2824">
      <pivotArea dataOnly="0" labelOnly="1" outline="0" fieldPosition="0">
        <references count="4">
          <reference field="0" count="1" selected="0">
            <x v="1"/>
          </reference>
          <reference field="1" count="1" selected="0">
            <x v="10"/>
          </reference>
          <reference field="3" count="1" selected="0">
            <x v="68"/>
          </reference>
          <reference field="4" count="2">
            <x v="77"/>
            <x v="125"/>
          </reference>
        </references>
      </pivotArea>
    </format>
    <format dxfId="2823">
      <pivotArea dataOnly="0" labelOnly="1" outline="0" fieldPosition="0">
        <references count="4">
          <reference field="0" count="1" selected="0">
            <x v="1"/>
          </reference>
          <reference field="1" count="1" selected="0">
            <x v="10"/>
          </reference>
          <reference field="3" count="1" selected="0">
            <x v="90"/>
          </reference>
          <reference field="4" count="2">
            <x v="78"/>
            <x v="126"/>
          </reference>
        </references>
      </pivotArea>
    </format>
    <format dxfId="2822">
      <pivotArea dataOnly="0" labelOnly="1" outline="0" fieldPosition="0">
        <references count="4">
          <reference field="0" count="1" selected="0">
            <x v="1"/>
          </reference>
          <reference field="1" count="1" selected="0">
            <x v="11"/>
          </reference>
          <reference field="3" count="1" selected="0">
            <x v="65"/>
          </reference>
          <reference field="4" count="1">
            <x v="61"/>
          </reference>
        </references>
      </pivotArea>
    </format>
    <format dxfId="2821">
      <pivotArea dataOnly="0" labelOnly="1" outline="0" fieldPosition="0">
        <references count="4">
          <reference field="0" count="1" selected="0">
            <x v="1"/>
          </reference>
          <reference field="1" count="1" selected="0">
            <x v="12"/>
          </reference>
          <reference field="3" count="1" selected="0">
            <x v="22"/>
          </reference>
          <reference field="4" count="1">
            <x v="103"/>
          </reference>
        </references>
      </pivotArea>
    </format>
    <format dxfId="2820">
      <pivotArea dataOnly="0" labelOnly="1" outline="0" fieldPosition="0">
        <references count="4">
          <reference field="0" count="1" selected="0">
            <x v="1"/>
          </reference>
          <reference field="1" count="1" selected="0">
            <x v="12"/>
          </reference>
          <reference field="3" count="1" selected="0">
            <x v="35"/>
          </reference>
          <reference field="4" count="8">
            <x v="21"/>
            <x v="29"/>
            <x v="52"/>
            <x v="60"/>
            <x v="112"/>
            <x v="118"/>
            <x v="138"/>
            <x v="152"/>
          </reference>
        </references>
      </pivotArea>
    </format>
    <format dxfId="2819">
      <pivotArea dataOnly="0" labelOnly="1" outline="0" fieldPosition="0">
        <references count="4">
          <reference field="0" count="1" selected="0">
            <x v="1"/>
          </reference>
          <reference field="1" count="1" selected="0">
            <x v="12"/>
          </reference>
          <reference field="3" count="1" selected="0">
            <x v="36"/>
          </reference>
          <reference field="4" count="1">
            <x v="61"/>
          </reference>
        </references>
      </pivotArea>
    </format>
    <format dxfId="2818">
      <pivotArea dataOnly="0" labelOnly="1" outline="0" fieldPosition="0">
        <references count="4">
          <reference field="0" count="1" selected="0">
            <x v="1"/>
          </reference>
          <reference field="1" count="1" selected="0">
            <x v="12"/>
          </reference>
          <reference field="3" count="1" selected="0">
            <x v="44"/>
          </reference>
          <reference field="4" count="3">
            <x v="55"/>
            <x v="56"/>
            <x v="57"/>
          </reference>
        </references>
      </pivotArea>
    </format>
    <format dxfId="2817">
      <pivotArea dataOnly="0" labelOnly="1" outline="0" fieldPosition="0">
        <references count="4">
          <reference field="0" count="1" selected="0">
            <x v="1"/>
          </reference>
          <reference field="1" count="1" selected="0">
            <x v="13"/>
          </reference>
          <reference field="3" count="1" selected="0">
            <x v="45"/>
          </reference>
          <reference field="4" count="1">
            <x v="159"/>
          </reference>
        </references>
      </pivotArea>
    </format>
    <format dxfId="2816">
      <pivotArea dataOnly="0" labelOnly="1" outline="0" fieldPosition="0">
        <references count="4">
          <reference field="0" count="1" selected="0">
            <x v="1"/>
          </reference>
          <reference field="1" count="1" selected="0">
            <x v="13"/>
          </reference>
          <reference field="3" count="1" selected="0">
            <x v="57"/>
          </reference>
          <reference field="4" count="1">
            <x v="61"/>
          </reference>
        </references>
      </pivotArea>
    </format>
    <format dxfId="2815">
      <pivotArea dataOnly="0" labelOnly="1" outline="0" fieldPosition="0">
        <references count="4">
          <reference field="0" count="1" selected="0">
            <x v="1"/>
          </reference>
          <reference field="1" count="1" selected="0">
            <x v="13"/>
          </reference>
          <reference field="3" count="1" selected="0">
            <x v="83"/>
          </reference>
          <reference field="4" count="1">
            <x v="40"/>
          </reference>
        </references>
      </pivotArea>
    </format>
    <format dxfId="2814">
      <pivotArea dataOnly="0" labelOnly="1" outline="0" fieldPosition="0">
        <references count="4">
          <reference field="0" count="1" selected="0">
            <x v="1"/>
          </reference>
          <reference field="1" count="1" selected="0">
            <x v="14"/>
          </reference>
          <reference field="3" count="1" selected="0">
            <x v="51"/>
          </reference>
          <reference field="4" count="2">
            <x v="53"/>
            <x v="140"/>
          </reference>
        </references>
      </pivotArea>
    </format>
    <format dxfId="2813">
      <pivotArea dataOnly="0" labelOnly="1" outline="0" fieldPosition="0">
        <references count="4">
          <reference field="0" count="1" selected="0">
            <x v="1"/>
          </reference>
          <reference field="1" count="1" selected="0">
            <x v="15"/>
          </reference>
          <reference field="3" count="1" selected="0">
            <x v="100"/>
          </reference>
          <reference field="4" count="3">
            <x v="62"/>
            <x v="66"/>
            <x v="67"/>
          </reference>
        </references>
      </pivotArea>
    </format>
    <format dxfId="2812">
      <pivotArea dataOnly="0" labelOnly="1" outline="0" fieldPosition="0">
        <references count="4">
          <reference field="0" count="1" selected="0">
            <x v="1"/>
          </reference>
          <reference field="1" count="1" selected="0">
            <x v="16"/>
          </reference>
          <reference field="3" count="1" selected="0">
            <x v="11"/>
          </reference>
          <reference field="4" count="7">
            <x v="22"/>
            <x v="54"/>
            <x v="133"/>
            <x v="136"/>
            <x v="161"/>
            <x v="163"/>
            <x v="173"/>
          </reference>
        </references>
      </pivotArea>
    </format>
    <format dxfId="2811">
      <pivotArea dataOnly="0" labelOnly="1" outline="0" fieldPosition="0">
        <references count="4">
          <reference field="0" count="1" selected="0">
            <x v="1"/>
          </reference>
          <reference field="1" count="1" selected="0">
            <x v="16"/>
          </reference>
          <reference field="3" count="1" selected="0">
            <x v="100"/>
          </reference>
          <reference field="4" count="2">
            <x v="83"/>
            <x v="84"/>
          </reference>
        </references>
      </pivotArea>
    </format>
    <format dxfId="2810">
      <pivotArea dataOnly="0" labelOnly="1" outline="0" fieldPosition="0">
        <references count="4">
          <reference field="0" count="1" selected="0">
            <x v="1"/>
          </reference>
          <reference field="1" count="1" selected="0">
            <x v="17"/>
          </reference>
          <reference field="3" count="1" selected="0">
            <x v="1"/>
          </reference>
          <reference field="4" count="1">
            <x v="1"/>
          </reference>
        </references>
      </pivotArea>
    </format>
    <format dxfId="2809">
      <pivotArea dataOnly="0" labelOnly="1" outline="0" fieldPosition="0">
        <references count="4">
          <reference field="0" count="1" selected="0">
            <x v="1"/>
          </reference>
          <reference field="1" count="1" selected="0">
            <x v="17"/>
          </reference>
          <reference field="3" count="1" selected="0">
            <x v="15"/>
          </reference>
          <reference field="4" count="3">
            <x v="99"/>
            <x v="100"/>
            <x v="140"/>
          </reference>
        </references>
      </pivotArea>
    </format>
    <format dxfId="2808">
      <pivotArea dataOnly="0" labelOnly="1" outline="0" fieldPosition="0">
        <references count="4">
          <reference field="0" count="1" selected="0">
            <x v="1"/>
          </reference>
          <reference field="1" count="1" selected="0">
            <x v="17"/>
          </reference>
          <reference field="3" count="1" selected="0">
            <x v="23"/>
          </reference>
          <reference field="4" count="3">
            <x v="27"/>
            <x v="28"/>
            <x v="30"/>
          </reference>
        </references>
      </pivotArea>
    </format>
    <format dxfId="2807">
      <pivotArea dataOnly="0" labelOnly="1" outline="0" fieldPosition="0">
        <references count="4">
          <reference field="0" count="1" selected="0">
            <x v="1"/>
          </reference>
          <reference field="1" count="1" selected="0">
            <x v="17"/>
          </reference>
          <reference field="3" count="1" selected="0">
            <x v="24"/>
          </reference>
          <reference field="4" count="5">
            <x v="2"/>
            <x v="31"/>
            <x v="99"/>
            <x v="100"/>
            <x v="140"/>
          </reference>
        </references>
      </pivotArea>
    </format>
    <format dxfId="2806">
      <pivotArea dataOnly="0" labelOnly="1" outline="0" fieldPosition="0">
        <references count="4">
          <reference field="0" count="1" selected="0">
            <x v="1"/>
          </reference>
          <reference field="1" count="1" selected="0">
            <x v="17"/>
          </reference>
          <reference field="3" count="1" selected="0">
            <x v="34"/>
          </reference>
          <reference field="4" count="1">
            <x v="137"/>
          </reference>
        </references>
      </pivotArea>
    </format>
    <format dxfId="2805">
      <pivotArea dataOnly="0" labelOnly="1" outline="0" fieldPosition="0">
        <references count="4">
          <reference field="0" count="1" selected="0">
            <x v="1"/>
          </reference>
          <reference field="1" count="1" selected="0">
            <x v="17"/>
          </reference>
          <reference field="3" count="1" selected="0">
            <x v="53"/>
          </reference>
          <reference field="4" count="4">
            <x v="20"/>
            <x v="95"/>
            <x v="141"/>
            <x v="149"/>
          </reference>
        </references>
      </pivotArea>
    </format>
    <format dxfId="2804">
      <pivotArea dataOnly="0" labelOnly="1" outline="0" fieldPosition="0">
        <references count="4">
          <reference field="0" count="1" selected="0">
            <x v="1"/>
          </reference>
          <reference field="1" count="1" selected="0">
            <x v="17"/>
          </reference>
          <reference field="3" count="1" selected="0">
            <x v="54"/>
          </reference>
          <reference field="4" count="4">
            <x v="2"/>
            <x v="99"/>
            <x v="100"/>
            <x v="140"/>
          </reference>
        </references>
      </pivotArea>
    </format>
    <format dxfId="2803">
      <pivotArea dataOnly="0" labelOnly="1" outline="0" fieldPosition="0">
        <references count="4">
          <reference field="0" count="1" selected="0">
            <x v="1"/>
          </reference>
          <reference field="1" count="1" selected="0">
            <x v="17"/>
          </reference>
          <reference field="3" count="1" selected="0">
            <x v="62"/>
          </reference>
          <reference field="4" count="1">
            <x v="158"/>
          </reference>
        </references>
      </pivotArea>
    </format>
    <format dxfId="2802">
      <pivotArea dataOnly="0" labelOnly="1" outline="0" fieldPosition="0">
        <references count="4">
          <reference field="0" count="1" selected="0">
            <x v="1"/>
          </reference>
          <reference field="1" count="1" selected="0">
            <x v="17"/>
          </reference>
          <reference field="3" count="1" selected="0">
            <x v="87"/>
          </reference>
          <reference field="4" count="1">
            <x v="142"/>
          </reference>
        </references>
      </pivotArea>
    </format>
    <format dxfId="2801">
      <pivotArea dataOnly="0" labelOnly="1" outline="0" fieldPosition="0">
        <references count="4">
          <reference field="0" count="1" selected="0">
            <x v="1"/>
          </reference>
          <reference field="1" count="1" selected="0">
            <x v="17"/>
          </reference>
          <reference field="3" count="1" selected="0">
            <x v="88"/>
          </reference>
          <reference field="4" count="3">
            <x v="130"/>
            <x v="131"/>
            <x v="132"/>
          </reference>
        </references>
      </pivotArea>
    </format>
    <format dxfId="2800">
      <pivotArea dataOnly="0" labelOnly="1" outline="0" fieldPosition="0">
        <references count="4">
          <reference field="0" count="1" selected="0">
            <x v="1"/>
          </reference>
          <reference field="1" count="1" selected="0">
            <x v="17"/>
          </reference>
          <reference field="3" count="1" selected="0">
            <x v="100"/>
          </reference>
          <reference field="4" count="2">
            <x v="65"/>
            <x v="70"/>
          </reference>
        </references>
      </pivotArea>
    </format>
    <format dxfId="2799">
      <pivotArea dataOnly="0" labelOnly="1" outline="0" fieldPosition="0">
        <references count="4">
          <reference field="0" count="1" selected="0">
            <x v="1"/>
          </reference>
          <reference field="1" count="1" selected="0">
            <x v="18"/>
          </reference>
          <reference field="3" count="1" selected="0">
            <x v="21"/>
          </reference>
          <reference field="4" count="1">
            <x v="25"/>
          </reference>
        </references>
      </pivotArea>
    </format>
    <format dxfId="2798">
      <pivotArea dataOnly="0" labelOnly="1" outline="0" fieldPosition="0">
        <references count="4">
          <reference field="0" count="1" selected="0">
            <x v="1"/>
          </reference>
          <reference field="1" count="1" selected="0">
            <x v="18"/>
          </reference>
          <reference field="3" count="1" selected="0">
            <x v="49"/>
          </reference>
          <reference field="4" count="1">
            <x v="128"/>
          </reference>
        </references>
      </pivotArea>
    </format>
    <format dxfId="2797">
      <pivotArea dataOnly="0" labelOnly="1" outline="0" fieldPosition="0">
        <references count="4">
          <reference field="0" count="1" selected="0">
            <x v="1"/>
          </reference>
          <reference field="1" count="1" selected="0">
            <x v="18"/>
          </reference>
          <reference field="3" count="1" selected="0">
            <x v="50"/>
          </reference>
          <reference field="4" count="1">
            <x v="61"/>
          </reference>
        </references>
      </pivotArea>
    </format>
    <format dxfId="2796">
      <pivotArea dataOnly="0" labelOnly="1" outline="0" fieldPosition="0">
        <references count="4">
          <reference field="0" count="1" selected="0">
            <x v="1"/>
          </reference>
          <reference field="1" count="1" selected="0">
            <x v="19"/>
          </reference>
          <reference field="3" count="1" selected="0">
            <x v="0"/>
          </reference>
          <reference field="4" count="1">
            <x v="5"/>
          </reference>
        </references>
      </pivotArea>
    </format>
    <format dxfId="2795">
      <pivotArea dataOnly="0" labelOnly="1" outline="0" fieldPosition="0">
        <references count="4">
          <reference field="0" count="1" selected="0">
            <x v="1"/>
          </reference>
          <reference field="1" count="1" selected="0">
            <x v="22"/>
          </reference>
          <reference field="3" count="1" selected="0">
            <x v="0"/>
          </reference>
          <reference field="4" count="1">
            <x v="103"/>
          </reference>
        </references>
      </pivotArea>
    </format>
    <format dxfId="2794">
      <pivotArea dataOnly="0" labelOnly="1" outline="0" fieldPosition="0">
        <references count="4">
          <reference field="0" count="1" selected="0">
            <x v="1"/>
          </reference>
          <reference field="1" count="1" selected="0">
            <x v="22"/>
          </reference>
          <reference field="3" count="1" selected="0">
            <x v="6"/>
          </reference>
          <reference field="4" count="2">
            <x v="110"/>
            <x v="143"/>
          </reference>
        </references>
      </pivotArea>
    </format>
    <format dxfId="2793">
      <pivotArea dataOnly="0" labelOnly="1" outline="0" fieldPosition="0">
        <references count="4">
          <reference field="0" count="1" selected="0">
            <x v="1"/>
          </reference>
          <reference field="1" count="1" selected="0">
            <x v="22"/>
          </reference>
          <reference field="3" count="1" selected="0">
            <x v="7"/>
          </reference>
          <reference field="4" count="3">
            <x v="0"/>
            <x v="16"/>
            <x v="121"/>
          </reference>
        </references>
      </pivotArea>
    </format>
    <format dxfId="2792">
      <pivotArea dataOnly="0" labelOnly="1" outline="0" fieldPosition="0">
        <references count="4">
          <reference field="0" count="1" selected="0">
            <x v="1"/>
          </reference>
          <reference field="1" count="1" selected="0">
            <x v="22"/>
          </reference>
          <reference field="3" count="1" selected="0">
            <x v="76"/>
          </reference>
          <reference field="4" count="1">
            <x v="146"/>
          </reference>
        </references>
      </pivotArea>
    </format>
    <format dxfId="2791">
      <pivotArea dataOnly="0" labelOnly="1" outline="0" fieldPosition="0">
        <references count="4">
          <reference field="0" count="1" selected="0">
            <x v="1"/>
          </reference>
          <reference field="1" count="1" selected="0">
            <x v="22"/>
          </reference>
          <reference field="3" count="1" selected="0">
            <x v="77"/>
          </reference>
          <reference field="4" count="4">
            <x v="32"/>
            <x v="46"/>
            <x v="147"/>
            <x v="162"/>
          </reference>
        </references>
      </pivotArea>
    </format>
    <format dxfId="2790">
      <pivotArea dataOnly="0" labelOnly="1" outline="0" fieldPosition="0">
        <references count="4">
          <reference field="0" count="1" selected="0">
            <x v="1"/>
          </reference>
          <reference field="1" count="1" selected="0">
            <x v="22"/>
          </reference>
          <reference field="3" count="1" selected="0">
            <x v="78"/>
          </reference>
          <reference field="4" count="1">
            <x v="0"/>
          </reference>
        </references>
      </pivotArea>
    </format>
    <format dxfId="2789">
      <pivotArea dataOnly="0" labelOnly="1" outline="0" fieldPosition="0">
        <references count="4">
          <reference field="0" count="1" selected="0">
            <x v="1"/>
          </reference>
          <reference field="1" count="1" selected="0">
            <x v="22"/>
          </reference>
          <reference field="3" count="1" selected="0">
            <x v="100"/>
          </reference>
          <reference field="4" count="4">
            <x v="86"/>
            <x v="87"/>
            <x v="90"/>
            <x v="92"/>
          </reference>
        </references>
      </pivotArea>
    </format>
    <format dxfId="2788">
      <pivotArea dataOnly="0" labelOnly="1" outline="0" fieldPosition="0">
        <references count="4">
          <reference field="0" count="1" selected="0">
            <x v="1"/>
          </reference>
          <reference field="1" count="1" selected="0">
            <x v="23"/>
          </reference>
          <reference field="3" count="1" selected="0">
            <x v="66"/>
          </reference>
          <reference field="4" count="3">
            <x v="88"/>
            <x v="89"/>
            <x v="127"/>
          </reference>
        </references>
      </pivotArea>
    </format>
    <format dxfId="2787">
      <pivotArea dataOnly="0" labelOnly="1" outline="0" fieldPosition="0">
        <references count="4">
          <reference field="0" count="1" selected="0">
            <x v="1"/>
          </reference>
          <reference field="1" count="1" selected="0">
            <x v="23"/>
          </reference>
          <reference field="3" count="1" selected="0">
            <x v="79"/>
          </reference>
          <reference field="4" count="2">
            <x v="17"/>
            <x v="111"/>
          </reference>
        </references>
      </pivotArea>
    </format>
    <format dxfId="2786">
      <pivotArea dataOnly="0" labelOnly="1" outline="0" fieldPosition="0">
        <references count="4">
          <reference field="0" count="1" selected="0">
            <x v="1"/>
          </reference>
          <reference field="1" count="1" selected="0">
            <x v="23"/>
          </reference>
          <reference field="3" count="1" selected="0">
            <x v="84"/>
          </reference>
          <reference field="4" count="6">
            <x v="12"/>
            <x v="13"/>
            <x v="14"/>
            <x v="93"/>
            <x v="101"/>
            <x v="155"/>
          </reference>
        </references>
      </pivotArea>
    </format>
    <format dxfId="2785">
      <pivotArea dataOnly="0" labelOnly="1" outline="0" fieldPosition="0">
        <references count="4">
          <reference field="0" count="1" selected="0">
            <x v="1"/>
          </reference>
          <reference field="1" count="1" selected="0">
            <x v="23"/>
          </reference>
          <reference field="3" count="1" selected="0">
            <x v="85"/>
          </reference>
          <reference field="4" count="3">
            <x v="106"/>
            <x v="107"/>
            <x v="108"/>
          </reference>
        </references>
      </pivotArea>
    </format>
    <format dxfId="2784">
      <pivotArea dataOnly="0" labelOnly="1" outline="0" fieldPosition="0">
        <references count="4">
          <reference field="0" count="1" selected="0">
            <x v="1"/>
          </reference>
          <reference field="1" count="1" selected="0">
            <x v="24"/>
          </reference>
          <reference field="3" count="1" selected="0">
            <x v="13"/>
          </reference>
          <reference field="4" count="1">
            <x v="103"/>
          </reference>
        </references>
      </pivotArea>
    </format>
    <format dxfId="2783">
      <pivotArea dataOnly="0" labelOnly="1" outline="0" fieldPosition="0">
        <references count="4">
          <reference field="0" count="1" selected="0">
            <x v="1"/>
          </reference>
          <reference field="1" count="1" selected="0">
            <x v="24"/>
          </reference>
          <reference field="3" count="1" selected="0">
            <x v="14"/>
          </reference>
          <reference field="4" count="1">
            <x v="61"/>
          </reference>
        </references>
      </pivotArea>
    </format>
    <format dxfId="2782">
      <pivotArea dataOnly="0" labelOnly="1" outline="0" fieldPosition="0">
        <references count="4">
          <reference field="0" count="1" selected="0">
            <x v="1"/>
          </reference>
          <reference field="1" count="1" selected="0">
            <x v="24"/>
          </reference>
          <reference field="3" count="1" selected="0">
            <x v="30"/>
          </reference>
          <reference field="4" count="3">
            <x v="51"/>
            <x v="114"/>
            <x v="120"/>
          </reference>
        </references>
      </pivotArea>
    </format>
    <format dxfId="2781">
      <pivotArea dataOnly="0" labelOnly="1" outline="0" fieldPosition="0">
        <references count="4">
          <reference field="0" count="1" selected="0">
            <x v="1"/>
          </reference>
          <reference field="1" count="1" selected="0">
            <x v="26"/>
          </reference>
          <reference field="3" count="1" selected="0">
            <x v="71"/>
          </reference>
          <reference field="4" count="1">
            <x v="104"/>
          </reference>
        </references>
      </pivotArea>
    </format>
    <format dxfId="2780">
      <pivotArea dataOnly="0" labelOnly="1" outline="0" fieldPosition="0">
        <references count="4">
          <reference field="0" count="1" selected="0">
            <x v="1"/>
          </reference>
          <reference field="1" count="1" selected="0">
            <x v="26"/>
          </reference>
          <reference field="3" count="1" selected="0">
            <x v="103"/>
          </reference>
          <reference field="4" count="1">
            <x v="167"/>
          </reference>
        </references>
      </pivotArea>
    </format>
    <format dxfId="2779">
      <pivotArea dataOnly="0" labelOnly="1" outline="0" fieldPosition="0">
        <references count="4">
          <reference field="0" count="1" selected="0">
            <x v="1"/>
          </reference>
          <reference field="1" count="1" selected="0">
            <x v="26"/>
          </reference>
          <reference field="3" count="1" selected="0">
            <x v="104"/>
          </reference>
          <reference field="4" count="2">
            <x v="168"/>
            <x v="169"/>
          </reference>
        </references>
      </pivotArea>
    </format>
    <format dxfId="2778">
      <pivotArea dataOnly="0" labelOnly="1" outline="0" fieldPosition="0">
        <references count="4">
          <reference field="0" count="1" selected="0">
            <x v="1"/>
          </reference>
          <reference field="1" count="1" selected="0">
            <x v="26"/>
          </reference>
          <reference field="3" count="1" selected="0">
            <x v="105"/>
          </reference>
          <reference field="4" count="1">
            <x v="170"/>
          </reference>
        </references>
      </pivotArea>
    </format>
    <format dxfId="2777">
      <pivotArea dataOnly="0" labelOnly="1" outline="0" fieldPosition="0">
        <references count="4">
          <reference field="0" count="1" selected="0">
            <x v="1"/>
          </reference>
          <reference field="1" count="1" selected="0">
            <x v="26"/>
          </reference>
          <reference field="3" count="1" selected="0">
            <x v="106"/>
          </reference>
          <reference field="4" count="2">
            <x v="166"/>
            <x v="171"/>
          </reference>
        </references>
      </pivotArea>
    </format>
    <format dxfId="2776">
      <pivotArea dataOnly="0" labelOnly="1" outline="0" fieldPosition="0">
        <references count="4">
          <reference field="0" count="1" selected="0">
            <x v="1"/>
          </reference>
          <reference field="1" count="1" selected="0">
            <x v="27"/>
          </reference>
          <reference field="3" count="1" selected="0">
            <x v="16"/>
          </reference>
          <reference field="4" count="1">
            <x v="61"/>
          </reference>
        </references>
      </pivotArea>
    </format>
    <format dxfId="2775">
      <pivotArea dataOnly="0" labelOnly="1" outline="0" fieldPosition="0">
        <references count="4">
          <reference field="0" count="1" selected="0">
            <x v="1"/>
          </reference>
          <reference field="1" count="1" selected="0">
            <x v="27"/>
          </reference>
          <reference field="3" count="1" selected="0">
            <x v="97"/>
          </reference>
          <reference field="4" count="2">
            <x v="96"/>
            <x v="97"/>
          </reference>
        </references>
      </pivotArea>
    </format>
    <format dxfId="2774">
      <pivotArea dataOnly="0" labelOnly="1" outline="0" fieldPosition="0">
        <references count="4">
          <reference field="0" count="1" selected="0">
            <x v="1"/>
          </reference>
          <reference field="1" count="1" selected="0">
            <x v="28"/>
          </reference>
          <reference field="3" count="1" selected="0">
            <x v="22"/>
          </reference>
          <reference field="4" count="1">
            <x v="103"/>
          </reference>
        </references>
      </pivotArea>
    </format>
    <format dxfId="2773">
      <pivotArea dataOnly="0" labelOnly="1" outline="0" fieldPosition="0">
        <references count="4">
          <reference field="0" count="1" selected="0">
            <x v="1"/>
          </reference>
          <reference field="1" count="1" selected="0">
            <x v="28"/>
          </reference>
          <reference field="3" count="1" selected="0">
            <x v="42"/>
          </reference>
          <reference field="4" count="4">
            <x v="24"/>
            <x v="61"/>
            <x v="140"/>
            <x v="165"/>
          </reference>
        </references>
      </pivotArea>
    </format>
    <format dxfId="2772">
      <pivotArea dataOnly="0" labelOnly="1" outline="0" fieldPosition="0">
        <references count="4">
          <reference field="0" count="1" selected="0">
            <x v="1"/>
          </reference>
          <reference field="1" count="1" selected="0">
            <x v="28"/>
          </reference>
          <reference field="3" count="1" selected="0">
            <x v="64"/>
          </reference>
          <reference field="4" count="1">
            <x v="61"/>
          </reference>
        </references>
      </pivotArea>
    </format>
    <format dxfId="2771">
      <pivotArea dataOnly="0" labelOnly="1" outline="0" fieldPosition="0">
        <references count="4">
          <reference field="0" count="1" selected="0">
            <x v="1"/>
          </reference>
          <reference field="1" count="1" selected="0">
            <x v="28"/>
          </reference>
          <reference field="3" count="1" selected="0">
            <x v="67"/>
          </reference>
          <reference field="4" count="1">
            <x v="51"/>
          </reference>
        </references>
      </pivotArea>
    </format>
    <format dxfId="2770">
      <pivotArea dataOnly="0" labelOnly="1" outline="0" fieldPosition="0">
        <references count="4">
          <reference field="0" count="1" selected="0">
            <x v="1"/>
          </reference>
          <reference field="1" count="1" selected="0">
            <x v="29"/>
          </reference>
          <reference field="3" count="1" selected="0">
            <x v="28"/>
          </reference>
          <reference field="4" count="1">
            <x v="140"/>
          </reference>
        </references>
      </pivotArea>
    </format>
    <format dxfId="2769">
      <pivotArea dataOnly="0" labelOnly="1" outline="0" fieldPosition="0">
        <references count="4">
          <reference field="0" count="1" selected="0">
            <x v="1"/>
          </reference>
          <reference field="1" count="1" selected="0">
            <x v="30"/>
          </reference>
          <reference field="3" count="1" selected="0">
            <x v="56"/>
          </reference>
          <reference field="4" count="1">
            <x v="61"/>
          </reference>
        </references>
      </pivotArea>
    </format>
    <format dxfId="2768">
      <pivotArea dataOnly="0" labelOnly="1" outline="0" fieldPosition="0">
        <references count="4">
          <reference field="0" count="1" selected="0">
            <x v="2"/>
          </reference>
          <reference field="1" count="1" selected="0">
            <x v="5"/>
          </reference>
          <reference field="3" count="1" selected="0">
            <x v="91"/>
          </reference>
          <reference field="4" count="3">
            <x v="45"/>
            <x v="61"/>
            <x v="121"/>
          </reference>
        </references>
      </pivotArea>
    </format>
    <format dxfId="2767">
      <pivotArea dataOnly="0" labelOnly="1" outline="0" fieldPosition="0">
        <references count="4">
          <reference field="0" count="1" selected="0">
            <x v="2"/>
          </reference>
          <reference field="1" count="1" selected="0">
            <x v="5"/>
          </reference>
          <reference field="3" count="1" selected="0">
            <x v="92"/>
          </reference>
          <reference field="4" count="1">
            <x v="61"/>
          </reference>
        </references>
      </pivotArea>
    </format>
    <format dxfId="2766">
      <pivotArea dataOnly="0" labelOnly="1" outline="0" fieldPosition="0">
        <references count="4">
          <reference field="0" count="1" selected="0">
            <x v="3"/>
          </reference>
          <reference field="1" count="1" selected="0">
            <x v="0"/>
          </reference>
          <reference field="3" count="1" selected="0">
            <x v="22"/>
          </reference>
          <reference field="4" count="1">
            <x v="103"/>
          </reference>
        </references>
      </pivotArea>
    </format>
    <format dxfId="2765">
      <pivotArea dataOnly="0" labelOnly="1" outline="0" fieldPosition="0">
        <references count="4">
          <reference field="0" count="1" selected="0">
            <x v="3"/>
          </reference>
          <reference field="1" count="1" selected="0">
            <x v="1"/>
          </reference>
          <reference field="3" count="1" selected="0">
            <x v="72"/>
          </reference>
          <reference field="4" count="1">
            <x v="105"/>
          </reference>
        </references>
      </pivotArea>
    </format>
    <format dxfId="2764">
      <pivotArea dataOnly="0" labelOnly="1" outline="0" fieldPosition="0">
        <references count="4">
          <reference field="0" count="1" selected="0">
            <x v="3"/>
          </reference>
          <reference field="1" count="1" selected="0">
            <x v="1"/>
          </reference>
          <reference field="3" count="1" selected="0">
            <x v="107"/>
          </reference>
          <reference field="4" count="1">
            <x v="172"/>
          </reference>
        </references>
      </pivotArea>
    </format>
    <format dxfId="2763">
      <pivotArea dataOnly="0" labelOnly="1" outline="0" fieldPosition="0">
        <references count="4">
          <reference field="0" count="1" selected="0">
            <x v="3"/>
          </reference>
          <reference field="1" count="1" selected="0">
            <x v="2"/>
          </reference>
          <reference field="3" count="1" selected="0">
            <x v="96"/>
          </reference>
          <reference field="4" count="1">
            <x v="61"/>
          </reference>
        </references>
      </pivotArea>
    </format>
    <format dxfId="2762">
      <pivotArea dataOnly="0" labelOnly="1" outline="0" fieldPosition="0">
        <references count="4">
          <reference field="0" count="1" selected="0">
            <x v="3"/>
          </reference>
          <reference field="1" count="1" selected="0">
            <x v="3"/>
          </reference>
          <reference field="3" count="1" selected="0">
            <x v="100"/>
          </reference>
          <reference field="4" count="1">
            <x v="82"/>
          </reference>
        </references>
      </pivotArea>
    </format>
    <format dxfId="2761">
      <pivotArea dataOnly="0" labelOnly="1" outline="0" fieldPosition="0">
        <references count="4">
          <reference field="0" count="1" selected="0">
            <x v="3"/>
          </reference>
          <reference field="1" count="1" selected="0">
            <x v="4"/>
          </reference>
          <reference field="3" count="1" selected="0">
            <x v="59"/>
          </reference>
          <reference field="4" count="2">
            <x v="61"/>
            <x v="94"/>
          </reference>
        </references>
      </pivotArea>
    </format>
    <format dxfId="2760">
      <pivotArea dataOnly="0" labelOnly="1" outline="0" fieldPosition="0">
        <references count="4">
          <reference field="0" count="1" selected="0">
            <x v="3"/>
          </reference>
          <reference field="1" count="1" selected="0">
            <x v="5"/>
          </reference>
          <reference field="3" count="1" selected="0">
            <x v="37"/>
          </reference>
          <reference field="4" count="1">
            <x v="61"/>
          </reference>
        </references>
      </pivotArea>
    </format>
    <format dxfId="2759">
      <pivotArea dataOnly="0" labelOnly="1" outline="0" fieldPosition="0">
        <references count="4">
          <reference field="0" count="1" selected="0">
            <x v="3"/>
          </reference>
          <reference field="1" count="1" selected="0">
            <x v="5"/>
          </reference>
          <reference field="3" count="1" selected="0">
            <x v="40"/>
          </reference>
          <reference field="4" count="2">
            <x v="121"/>
            <x v="129"/>
          </reference>
        </references>
      </pivotArea>
    </format>
    <format dxfId="2758">
      <pivotArea dataOnly="0" labelOnly="1" outline="0" fieldPosition="0">
        <references count="4">
          <reference field="0" count="1" selected="0">
            <x v="3"/>
          </reference>
          <reference field="1" count="1" selected="0">
            <x v="5"/>
          </reference>
          <reference field="3" count="1" selected="0">
            <x v="43"/>
          </reference>
          <reference field="4" count="1">
            <x v="61"/>
          </reference>
        </references>
      </pivotArea>
    </format>
    <format dxfId="2757">
      <pivotArea dataOnly="0" labelOnly="1" outline="0" fieldPosition="0">
        <references count="4">
          <reference field="0" count="1" selected="0">
            <x v="3"/>
          </reference>
          <reference field="1" count="1" selected="0">
            <x v="5"/>
          </reference>
          <reference field="3" count="1" selected="0">
            <x v="91"/>
          </reference>
          <reference field="4" count="3">
            <x v="34"/>
            <x v="61"/>
            <x v="121"/>
          </reference>
        </references>
      </pivotArea>
    </format>
    <format dxfId="2756">
      <pivotArea dataOnly="0" labelOnly="1" outline="0" fieldPosition="0">
        <references count="4">
          <reference field="0" count="1" selected="0">
            <x v="3"/>
          </reference>
          <reference field="1" count="1" selected="0">
            <x v="5"/>
          </reference>
          <reference field="3" count="1" selected="0">
            <x v="92"/>
          </reference>
          <reference field="4" count="1">
            <x v="61"/>
          </reference>
        </references>
      </pivotArea>
    </format>
    <format dxfId="2755">
      <pivotArea dataOnly="0" labelOnly="1" outline="0" fieldPosition="0">
        <references count="4">
          <reference field="0" count="1" selected="0">
            <x v="3"/>
          </reference>
          <reference field="1" count="1" selected="0">
            <x v="10"/>
          </reference>
          <reference field="3" count="1" selected="0">
            <x v="2"/>
          </reference>
          <reference field="4" count="1">
            <x v="72"/>
          </reference>
        </references>
      </pivotArea>
    </format>
    <format dxfId="2754">
      <pivotArea dataOnly="0" labelOnly="1" outline="0" fieldPosition="0">
        <references count="4">
          <reference field="0" count="1" selected="0">
            <x v="3"/>
          </reference>
          <reference field="1" count="1" selected="0">
            <x v="10"/>
          </reference>
          <reference field="3" count="1" selected="0">
            <x v="8"/>
          </reference>
          <reference field="4" count="1">
            <x v="73"/>
          </reference>
        </references>
      </pivotArea>
    </format>
    <format dxfId="2753">
      <pivotArea dataOnly="0" labelOnly="1" outline="0" fieldPosition="0">
        <references count="4">
          <reference field="0" count="1" selected="0">
            <x v="3"/>
          </reference>
          <reference field="1" count="1" selected="0">
            <x v="10"/>
          </reference>
          <reference field="3" count="1" selected="0">
            <x v="17"/>
          </reference>
          <reference field="4" count="2">
            <x v="74"/>
            <x v="124"/>
          </reference>
        </references>
      </pivotArea>
    </format>
    <format dxfId="2752">
      <pivotArea dataOnly="0" labelOnly="1" outline="0" fieldPosition="0">
        <references count="4">
          <reference field="0" count="1" selected="0">
            <x v="3"/>
          </reference>
          <reference field="1" count="1" selected="0">
            <x v="10"/>
          </reference>
          <reference field="3" count="1" selected="0">
            <x v="26"/>
          </reference>
          <reference field="4" count="1">
            <x v="75"/>
          </reference>
        </references>
      </pivotArea>
    </format>
    <format dxfId="2751">
      <pivotArea dataOnly="0" labelOnly="1" outline="0" fieldPosition="0">
        <references count="4">
          <reference field="0" count="1" selected="0">
            <x v="3"/>
          </reference>
          <reference field="1" count="1" selected="0">
            <x v="10"/>
          </reference>
          <reference field="3" count="1" selected="0">
            <x v="63"/>
          </reference>
          <reference field="4" count="1">
            <x v="76"/>
          </reference>
        </references>
      </pivotArea>
    </format>
    <format dxfId="2750">
      <pivotArea dataOnly="0" labelOnly="1" outline="0" fieldPosition="0">
        <references count="4">
          <reference field="0" count="1" selected="0">
            <x v="3"/>
          </reference>
          <reference field="1" count="1" selected="0">
            <x v="10"/>
          </reference>
          <reference field="3" count="1" selected="0">
            <x v="98"/>
          </reference>
          <reference field="4" count="1">
            <x v="61"/>
          </reference>
        </references>
      </pivotArea>
    </format>
    <format dxfId="2749">
      <pivotArea dataOnly="0" labelOnly="1" outline="0" fieldPosition="0">
        <references count="4">
          <reference field="0" count="1" selected="0">
            <x v="3"/>
          </reference>
          <reference field="1" count="1" selected="0">
            <x v="12"/>
          </reference>
          <reference field="3" count="1" selected="0">
            <x v="22"/>
          </reference>
          <reference field="4" count="1">
            <x v="103"/>
          </reference>
        </references>
      </pivotArea>
    </format>
    <format dxfId="2748">
      <pivotArea dataOnly="0" labelOnly="1" outline="0" fieldPosition="0">
        <references count="4">
          <reference field="0" count="1" selected="0">
            <x v="3"/>
          </reference>
          <reference field="1" count="1" selected="0">
            <x v="12"/>
          </reference>
          <reference field="3" count="1" selected="0">
            <x v="35"/>
          </reference>
          <reference field="4" count="8">
            <x v="21"/>
            <x v="29"/>
            <x v="52"/>
            <x v="60"/>
            <x v="112"/>
            <x v="118"/>
            <x v="138"/>
            <x v="152"/>
          </reference>
        </references>
      </pivotArea>
    </format>
    <format dxfId="2747">
      <pivotArea dataOnly="0" labelOnly="1" outline="0" fieldPosition="0">
        <references count="4">
          <reference field="0" count="1" selected="0">
            <x v="3"/>
          </reference>
          <reference field="1" count="1" selected="0">
            <x v="12"/>
          </reference>
          <reference field="3" count="1" selected="0">
            <x v="36"/>
          </reference>
          <reference field="4" count="1">
            <x v="61"/>
          </reference>
        </references>
      </pivotArea>
    </format>
    <format dxfId="2746">
      <pivotArea dataOnly="0" labelOnly="1" outline="0" fieldPosition="0">
        <references count="4">
          <reference field="0" count="1" selected="0">
            <x v="3"/>
          </reference>
          <reference field="1" count="1" selected="0">
            <x v="12"/>
          </reference>
          <reference field="3" count="1" selected="0">
            <x v="44"/>
          </reference>
          <reference field="4" count="3">
            <x v="55"/>
            <x v="56"/>
            <x v="57"/>
          </reference>
        </references>
      </pivotArea>
    </format>
    <format dxfId="2745">
      <pivotArea dataOnly="0" labelOnly="1" outline="0" fieldPosition="0">
        <references count="4">
          <reference field="0" count="1" selected="0">
            <x v="3"/>
          </reference>
          <reference field="1" count="1" selected="0">
            <x v="13"/>
          </reference>
          <reference field="3" count="1" selected="0">
            <x v="45"/>
          </reference>
          <reference field="4" count="1">
            <x v="159"/>
          </reference>
        </references>
      </pivotArea>
    </format>
    <format dxfId="2744">
      <pivotArea dataOnly="0" labelOnly="1" outline="0" fieldPosition="0">
        <references count="4">
          <reference field="0" count="1" selected="0">
            <x v="3"/>
          </reference>
          <reference field="1" count="1" selected="0">
            <x v="13"/>
          </reference>
          <reference field="3" count="1" selected="0">
            <x v="57"/>
          </reference>
          <reference field="4" count="1">
            <x v="61"/>
          </reference>
        </references>
      </pivotArea>
    </format>
    <format dxfId="2743">
      <pivotArea dataOnly="0" labelOnly="1" outline="0" fieldPosition="0">
        <references count="4">
          <reference field="0" count="1" selected="0">
            <x v="3"/>
          </reference>
          <reference field="1" count="1" selected="0">
            <x v="13"/>
          </reference>
          <reference field="3" count="1" selected="0">
            <x v="83"/>
          </reference>
          <reference field="4" count="1">
            <x v="40"/>
          </reference>
        </references>
      </pivotArea>
    </format>
    <format dxfId="2742">
      <pivotArea dataOnly="0" labelOnly="1" outline="0" fieldPosition="0">
        <references count="4">
          <reference field="0" count="1" selected="0">
            <x v="3"/>
          </reference>
          <reference field="1" count="1" selected="0">
            <x v="14"/>
          </reference>
          <reference field="3" count="1" selected="0">
            <x v="51"/>
          </reference>
          <reference field="4" count="1">
            <x v="53"/>
          </reference>
        </references>
      </pivotArea>
    </format>
    <format dxfId="2741">
      <pivotArea dataOnly="0" labelOnly="1" outline="0" fieldPosition="0">
        <references count="4">
          <reference field="0" count="1" selected="0">
            <x v="3"/>
          </reference>
          <reference field="1" count="1" selected="0">
            <x v="15"/>
          </reference>
          <reference field="3" count="1" selected="0">
            <x v="100"/>
          </reference>
          <reference field="4" count="3">
            <x v="62"/>
            <x v="64"/>
            <x v="67"/>
          </reference>
        </references>
      </pivotArea>
    </format>
    <format dxfId="2740">
      <pivotArea dataOnly="0" labelOnly="1" outline="0" fieldPosition="0">
        <references count="4">
          <reference field="0" count="1" selected="0">
            <x v="3"/>
          </reference>
          <reference field="1" count="1" selected="0">
            <x v="17"/>
          </reference>
          <reference field="3" count="1" selected="0">
            <x v="15"/>
          </reference>
          <reference field="4" count="1">
            <x v="99"/>
          </reference>
        </references>
      </pivotArea>
    </format>
    <format dxfId="2739">
      <pivotArea dataOnly="0" labelOnly="1" outline="0" fieldPosition="0">
        <references count="4">
          <reference field="0" count="1" selected="0">
            <x v="3"/>
          </reference>
          <reference field="1" count="1" selected="0">
            <x v="17"/>
          </reference>
          <reference field="3" count="1" selected="0">
            <x v="100"/>
          </reference>
          <reference field="4" count="2">
            <x v="65"/>
            <x v="70"/>
          </reference>
        </references>
      </pivotArea>
    </format>
    <format dxfId="2738">
      <pivotArea dataOnly="0" labelOnly="1" outline="0" fieldPosition="0">
        <references count="4">
          <reference field="0" count="1" selected="0">
            <x v="3"/>
          </reference>
          <reference field="1" count="1" selected="0">
            <x v="18"/>
          </reference>
          <reference field="3" count="1" selected="0">
            <x v="21"/>
          </reference>
          <reference field="4" count="1">
            <x v="25"/>
          </reference>
        </references>
      </pivotArea>
    </format>
    <format dxfId="2737">
      <pivotArea dataOnly="0" labelOnly="1" outline="0" fieldPosition="0">
        <references count="4">
          <reference field="0" count="1" selected="0">
            <x v="3"/>
          </reference>
          <reference field="1" count="1" selected="0">
            <x v="18"/>
          </reference>
          <reference field="3" count="1" selected="0">
            <x v="49"/>
          </reference>
          <reference field="4" count="1">
            <x v="128"/>
          </reference>
        </references>
      </pivotArea>
    </format>
    <format dxfId="2736">
      <pivotArea dataOnly="0" labelOnly="1" outline="0" fieldPosition="0">
        <references count="4">
          <reference field="0" count="1" selected="0">
            <x v="3"/>
          </reference>
          <reference field="1" count="1" selected="0">
            <x v="18"/>
          </reference>
          <reference field="3" count="1" selected="0">
            <x v="50"/>
          </reference>
          <reference field="4" count="1">
            <x v="61"/>
          </reference>
        </references>
      </pivotArea>
    </format>
    <format dxfId="2735">
      <pivotArea dataOnly="0" labelOnly="1" outline="0" fieldPosition="0">
        <references count="4">
          <reference field="0" count="1" selected="0">
            <x v="3"/>
          </reference>
          <reference field="1" count="1" selected="0">
            <x v="19"/>
          </reference>
          <reference field="3" count="1" selected="0">
            <x v="0"/>
          </reference>
          <reference field="4" count="1">
            <x v="5"/>
          </reference>
        </references>
      </pivotArea>
    </format>
    <format dxfId="2734">
      <pivotArea dataOnly="0" labelOnly="1" outline="0" fieldPosition="0">
        <references count="4">
          <reference field="0" count="1" selected="0">
            <x v="3"/>
          </reference>
          <reference field="1" count="1" selected="0">
            <x v="22"/>
          </reference>
          <reference field="3" count="1" selected="0">
            <x v="0"/>
          </reference>
          <reference field="4" count="1">
            <x v="103"/>
          </reference>
        </references>
      </pivotArea>
    </format>
    <format dxfId="2733">
      <pivotArea dataOnly="0" labelOnly="1" outline="0" fieldPosition="0">
        <references count="4">
          <reference field="0" count="1" selected="0">
            <x v="3"/>
          </reference>
          <reference field="1" count="1" selected="0">
            <x v="22"/>
          </reference>
          <reference field="3" count="1" selected="0">
            <x v="6"/>
          </reference>
          <reference field="4" count="3">
            <x v="16"/>
            <x v="110"/>
            <x v="134"/>
          </reference>
        </references>
      </pivotArea>
    </format>
    <format dxfId="2732">
      <pivotArea dataOnly="0" labelOnly="1" outline="0" fieldPosition="0">
        <references count="4">
          <reference field="0" count="1" selected="0">
            <x v="3"/>
          </reference>
          <reference field="1" count="1" selected="0">
            <x v="22"/>
          </reference>
          <reference field="3" count="1" selected="0">
            <x v="7"/>
          </reference>
          <reference field="4" count="3">
            <x v="0"/>
            <x v="16"/>
            <x v="121"/>
          </reference>
        </references>
      </pivotArea>
    </format>
    <format dxfId="2731">
      <pivotArea dataOnly="0" labelOnly="1" outline="0" fieldPosition="0">
        <references count="4">
          <reference field="0" count="1" selected="0">
            <x v="3"/>
          </reference>
          <reference field="1" count="1" selected="0">
            <x v="22"/>
          </reference>
          <reference field="3" count="1" selected="0">
            <x v="76"/>
          </reference>
          <reference field="4" count="2">
            <x v="117"/>
            <x v="135"/>
          </reference>
        </references>
      </pivotArea>
    </format>
    <format dxfId="2730">
      <pivotArea dataOnly="0" labelOnly="1" outline="0" fieldPosition="0">
        <references count="4">
          <reference field="0" count="1" selected="0">
            <x v="3"/>
          </reference>
          <reference field="1" count="1" selected="0">
            <x v="22"/>
          </reference>
          <reference field="3" count="1" selected="0">
            <x v="77"/>
          </reference>
          <reference field="4" count="6">
            <x v="18"/>
            <x v="32"/>
            <x v="46"/>
            <x v="109"/>
            <x v="110"/>
            <x v="162"/>
          </reference>
        </references>
      </pivotArea>
    </format>
    <format dxfId="2729">
      <pivotArea dataOnly="0" labelOnly="1" outline="0" fieldPosition="0">
        <references count="4">
          <reference field="0" count="1" selected="0">
            <x v="3"/>
          </reference>
          <reference field="1" count="1" selected="0">
            <x v="22"/>
          </reference>
          <reference field="3" count="1" selected="0">
            <x v="78"/>
          </reference>
          <reference field="4" count="1">
            <x v="0"/>
          </reference>
        </references>
      </pivotArea>
    </format>
    <format dxfId="2728">
      <pivotArea dataOnly="0" labelOnly="1" outline="0" fieldPosition="0">
        <references count="4">
          <reference field="0" count="1" selected="0">
            <x v="3"/>
          </reference>
          <reference field="1" count="1" selected="0">
            <x v="22"/>
          </reference>
          <reference field="3" count="1" selected="0">
            <x v="100"/>
          </reference>
          <reference field="4" count="4">
            <x v="86"/>
            <x v="87"/>
            <x v="90"/>
            <x v="92"/>
          </reference>
        </references>
      </pivotArea>
    </format>
    <format dxfId="2727">
      <pivotArea dataOnly="0" labelOnly="1" outline="0" fieldPosition="0">
        <references count="4">
          <reference field="0" count="1" selected="0">
            <x v="3"/>
          </reference>
          <reference field="1" count="1" selected="0">
            <x v="23"/>
          </reference>
          <reference field="3" count="1" selected="0">
            <x v="66"/>
          </reference>
          <reference field="4" count="3">
            <x v="88"/>
            <x v="89"/>
            <x v="127"/>
          </reference>
        </references>
      </pivotArea>
    </format>
    <format dxfId="2726">
      <pivotArea dataOnly="0" labelOnly="1" outline="0" fieldPosition="0">
        <references count="4">
          <reference field="0" count="1" selected="0">
            <x v="3"/>
          </reference>
          <reference field="1" count="1" selected="0">
            <x v="23"/>
          </reference>
          <reference field="3" count="1" selected="0">
            <x v="79"/>
          </reference>
          <reference field="4" count="2">
            <x v="17"/>
            <x v="111"/>
          </reference>
        </references>
      </pivotArea>
    </format>
    <format dxfId="2725">
      <pivotArea dataOnly="0" labelOnly="1" outline="0" fieldPosition="0">
        <references count="4">
          <reference field="0" count="1" selected="0">
            <x v="3"/>
          </reference>
          <reference field="1" count="1" selected="0">
            <x v="23"/>
          </reference>
          <reference field="3" count="1" selected="0">
            <x v="84"/>
          </reference>
          <reference field="4" count="6">
            <x v="12"/>
            <x v="13"/>
            <x v="14"/>
            <x v="93"/>
            <x v="101"/>
            <x v="155"/>
          </reference>
        </references>
      </pivotArea>
    </format>
    <format dxfId="2724">
      <pivotArea dataOnly="0" labelOnly="1" outline="0" fieldPosition="0">
        <references count="4">
          <reference field="0" count="1" selected="0">
            <x v="3"/>
          </reference>
          <reference field="1" count="1" selected="0">
            <x v="23"/>
          </reference>
          <reference field="3" count="1" selected="0">
            <x v="85"/>
          </reference>
          <reference field="4" count="5">
            <x v="36"/>
            <x v="38"/>
            <x v="106"/>
            <x v="107"/>
            <x v="108"/>
          </reference>
        </references>
      </pivotArea>
    </format>
    <format dxfId="2723">
      <pivotArea dataOnly="0" labelOnly="1" outline="0" fieldPosition="0">
        <references count="4">
          <reference field="0" count="1" selected="0">
            <x v="3"/>
          </reference>
          <reference field="1" count="1" selected="0">
            <x v="24"/>
          </reference>
          <reference field="3" count="1" selected="0">
            <x v="13"/>
          </reference>
          <reference field="4" count="1">
            <x v="103"/>
          </reference>
        </references>
      </pivotArea>
    </format>
    <format dxfId="2722">
      <pivotArea dataOnly="0" labelOnly="1" outline="0" fieldPosition="0">
        <references count="4">
          <reference field="0" count="1" selected="0">
            <x v="3"/>
          </reference>
          <reference field="1" count="1" selected="0">
            <x v="24"/>
          </reference>
          <reference field="3" count="1" selected="0">
            <x v="14"/>
          </reference>
          <reference field="4" count="1">
            <x v="61"/>
          </reference>
        </references>
      </pivotArea>
    </format>
    <format dxfId="2721">
      <pivotArea dataOnly="0" labelOnly="1" outline="0" fieldPosition="0">
        <references count="4">
          <reference field="0" count="1" selected="0">
            <x v="3"/>
          </reference>
          <reference field="1" count="1" selected="0">
            <x v="24"/>
          </reference>
          <reference field="3" count="1" selected="0">
            <x v="30"/>
          </reference>
          <reference field="4" count="3">
            <x v="51"/>
            <x v="114"/>
            <x v="120"/>
          </reference>
        </references>
      </pivotArea>
    </format>
    <format dxfId="2720">
      <pivotArea dataOnly="0" labelOnly="1" outline="0" fieldPosition="0">
        <references count="4">
          <reference field="0" count="1" selected="0">
            <x v="3"/>
          </reference>
          <reference field="1" count="1" selected="0">
            <x v="26"/>
          </reference>
          <reference field="3" count="1" selected="0">
            <x v="71"/>
          </reference>
          <reference field="4" count="1">
            <x v="104"/>
          </reference>
        </references>
      </pivotArea>
    </format>
    <format dxfId="2719">
      <pivotArea dataOnly="0" labelOnly="1" outline="0" fieldPosition="0">
        <references count="4">
          <reference field="0" count="1" selected="0">
            <x v="3"/>
          </reference>
          <reference field="1" count="1" selected="0">
            <x v="27"/>
          </reference>
          <reference field="3" count="1" selected="0">
            <x v="12"/>
          </reference>
          <reference field="4" count="1">
            <x v="19"/>
          </reference>
        </references>
      </pivotArea>
    </format>
    <format dxfId="2718">
      <pivotArea dataOnly="0" labelOnly="1" outline="0" fieldPosition="0">
        <references count="4">
          <reference field="0" count="1" selected="0">
            <x v="3"/>
          </reference>
          <reference field="1" count="1" selected="0">
            <x v="27"/>
          </reference>
          <reference field="3" count="1" selected="0">
            <x v="16"/>
          </reference>
          <reference field="4" count="1">
            <x v="61"/>
          </reference>
        </references>
      </pivotArea>
    </format>
    <format dxfId="2717">
      <pivotArea dataOnly="0" labelOnly="1" outline="0" fieldPosition="0">
        <references count="4">
          <reference field="0" count="1" selected="0">
            <x v="3"/>
          </reference>
          <reference field="1" count="1" selected="0">
            <x v="27"/>
          </reference>
          <reference field="3" count="1" selected="0">
            <x v="73"/>
          </reference>
          <reference field="4" count="1">
            <x v="39"/>
          </reference>
        </references>
      </pivotArea>
    </format>
    <format dxfId="2716">
      <pivotArea dataOnly="0" labelOnly="1" outline="0" fieldPosition="0">
        <references count="4">
          <reference field="0" count="1" selected="0">
            <x v="3"/>
          </reference>
          <reference field="1" count="1" selected="0">
            <x v="27"/>
          </reference>
          <reference field="3" count="1" selected="0">
            <x v="75"/>
          </reference>
          <reference field="4" count="1">
            <x v="61"/>
          </reference>
        </references>
      </pivotArea>
    </format>
    <format dxfId="2715">
      <pivotArea dataOnly="0" labelOnly="1" outline="0" fieldPosition="0">
        <references count="4">
          <reference field="0" count="1" selected="0">
            <x v="3"/>
          </reference>
          <reference field="1" count="1" selected="0">
            <x v="27"/>
          </reference>
          <reference field="3" count="1" selected="0">
            <x v="97"/>
          </reference>
          <reference field="4" count="2">
            <x v="96"/>
            <x v="97"/>
          </reference>
        </references>
      </pivotArea>
    </format>
    <format dxfId="2714">
      <pivotArea dataOnly="0" labelOnly="1" outline="0" fieldPosition="0">
        <references count="4">
          <reference field="0" count="1" selected="0">
            <x v="3"/>
          </reference>
          <reference field="1" count="1" selected="0">
            <x v="28"/>
          </reference>
          <reference field="3" count="1" selected="0">
            <x v="22"/>
          </reference>
          <reference field="4" count="1">
            <x v="103"/>
          </reference>
        </references>
      </pivotArea>
    </format>
    <format dxfId="2713">
      <pivotArea dataOnly="0" labelOnly="1" outline="0" fieldPosition="0">
        <references count="4">
          <reference field="0" count="1" selected="0">
            <x v="3"/>
          </reference>
          <reference field="1" count="1" selected="0">
            <x v="28"/>
          </reference>
          <reference field="3" count="1" selected="0">
            <x v="42"/>
          </reference>
          <reference field="4" count="2">
            <x v="61"/>
            <x v="165"/>
          </reference>
        </references>
      </pivotArea>
    </format>
    <format dxfId="2712">
      <pivotArea dataOnly="0" labelOnly="1" outline="0" fieldPosition="0">
        <references count="4">
          <reference field="0" count="1" selected="0">
            <x v="3"/>
          </reference>
          <reference field="1" count="1" selected="0">
            <x v="28"/>
          </reference>
          <reference field="3" count="1" selected="0">
            <x v="64"/>
          </reference>
          <reference field="4" count="1">
            <x v="61"/>
          </reference>
        </references>
      </pivotArea>
    </format>
    <format dxfId="2711">
      <pivotArea dataOnly="0" labelOnly="1" outline="0" fieldPosition="0">
        <references count="4">
          <reference field="0" count="1" selected="0">
            <x v="3"/>
          </reference>
          <reference field="1" count="1" selected="0">
            <x v="28"/>
          </reference>
          <reference field="3" count="1" selected="0">
            <x v="67"/>
          </reference>
          <reference field="4" count="1">
            <x v="51"/>
          </reference>
        </references>
      </pivotArea>
    </format>
    <format dxfId="2710">
      <pivotArea dataOnly="0" labelOnly="1" outline="0" fieldPosition="0">
        <references count="4">
          <reference field="0" count="1" selected="0">
            <x v="4"/>
          </reference>
          <reference field="1" count="1" selected="0">
            <x v="0"/>
          </reference>
          <reference field="3" count="1" selected="0">
            <x v="22"/>
          </reference>
          <reference field="4" count="1">
            <x v="103"/>
          </reference>
        </references>
      </pivotArea>
    </format>
    <format dxfId="2709">
      <pivotArea dataOnly="0" labelOnly="1" outline="0" fieldPosition="0">
        <references count="4">
          <reference field="0" count="1" selected="0">
            <x v="4"/>
          </reference>
          <reference field="1" count="1" selected="0">
            <x v="1"/>
          </reference>
          <reference field="3" count="1" selected="0">
            <x v="72"/>
          </reference>
          <reference field="4" count="1">
            <x v="105"/>
          </reference>
        </references>
      </pivotArea>
    </format>
    <format dxfId="2708">
      <pivotArea dataOnly="0" labelOnly="1" outline="0" fieldPosition="0">
        <references count="4">
          <reference field="0" count="1" selected="0">
            <x v="4"/>
          </reference>
          <reference field="1" count="1" selected="0">
            <x v="1"/>
          </reference>
          <reference field="3" count="1" selected="0">
            <x v="107"/>
          </reference>
          <reference field="4" count="1">
            <x v="172"/>
          </reference>
        </references>
      </pivotArea>
    </format>
    <format dxfId="2707">
      <pivotArea dataOnly="0" labelOnly="1" outline="0" fieldPosition="0">
        <references count="4">
          <reference field="0" count="1" selected="0">
            <x v="4"/>
          </reference>
          <reference field="1" count="1" selected="0">
            <x v="2"/>
          </reference>
          <reference field="3" count="1" selected="0">
            <x v="96"/>
          </reference>
          <reference field="4" count="1">
            <x v="61"/>
          </reference>
        </references>
      </pivotArea>
    </format>
    <format dxfId="2706">
      <pivotArea dataOnly="0" labelOnly="1" outline="0" fieldPosition="0">
        <references count="4">
          <reference field="0" count="1" selected="0">
            <x v="4"/>
          </reference>
          <reference field="1" count="1" selected="0">
            <x v="3"/>
          </reference>
          <reference field="3" count="1" selected="0">
            <x v="100"/>
          </reference>
          <reference field="4" count="1">
            <x v="82"/>
          </reference>
        </references>
      </pivotArea>
    </format>
    <format dxfId="2705">
      <pivotArea dataOnly="0" labelOnly="1" outline="0" fieldPosition="0">
        <references count="4">
          <reference field="0" count="1" selected="0">
            <x v="4"/>
          </reference>
          <reference field="1" count="1" selected="0">
            <x v="4"/>
          </reference>
          <reference field="3" count="1" selected="0">
            <x v="59"/>
          </reference>
          <reference field="4" count="2">
            <x v="61"/>
            <x v="94"/>
          </reference>
        </references>
      </pivotArea>
    </format>
    <format dxfId="2704">
      <pivotArea dataOnly="0" labelOnly="1" outline="0" fieldPosition="0">
        <references count="4">
          <reference field="0" count="1" selected="0">
            <x v="4"/>
          </reference>
          <reference field="1" count="1" selected="0">
            <x v="5"/>
          </reference>
          <reference field="3" count="1" selected="0">
            <x v="37"/>
          </reference>
          <reference field="4" count="1">
            <x v="61"/>
          </reference>
        </references>
      </pivotArea>
    </format>
    <format dxfId="2703">
      <pivotArea dataOnly="0" labelOnly="1" outline="0" fieldPosition="0">
        <references count="4">
          <reference field="0" count="1" selected="0">
            <x v="4"/>
          </reference>
          <reference field="1" count="1" selected="0">
            <x v="5"/>
          </reference>
          <reference field="3" count="1" selected="0">
            <x v="40"/>
          </reference>
          <reference field="4" count="2">
            <x v="121"/>
            <x v="129"/>
          </reference>
        </references>
      </pivotArea>
    </format>
    <format dxfId="2702">
      <pivotArea dataOnly="0" labelOnly="1" outline="0" fieldPosition="0">
        <references count="4">
          <reference field="0" count="1" selected="0">
            <x v="4"/>
          </reference>
          <reference field="1" count="1" selected="0">
            <x v="5"/>
          </reference>
          <reference field="3" count="1" selected="0">
            <x v="43"/>
          </reference>
          <reference field="4" count="1">
            <x v="61"/>
          </reference>
        </references>
      </pivotArea>
    </format>
    <format dxfId="2701">
      <pivotArea dataOnly="0" labelOnly="1" outline="0" fieldPosition="0">
        <references count="4">
          <reference field="0" count="1" selected="0">
            <x v="4"/>
          </reference>
          <reference field="1" count="1" selected="0">
            <x v="5"/>
          </reference>
          <reference field="3" count="1" selected="0">
            <x v="91"/>
          </reference>
          <reference field="4" count="3">
            <x v="34"/>
            <x v="61"/>
            <x v="121"/>
          </reference>
        </references>
      </pivotArea>
    </format>
    <format dxfId="2700">
      <pivotArea dataOnly="0" labelOnly="1" outline="0" fieldPosition="0">
        <references count="4">
          <reference field="0" count="1" selected="0">
            <x v="4"/>
          </reference>
          <reference field="1" count="1" selected="0">
            <x v="5"/>
          </reference>
          <reference field="3" count="1" selected="0">
            <x v="92"/>
          </reference>
          <reference field="4" count="1">
            <x v="61"/>
          </reference>
        </references>
      </pivotArea>
    </format>
    <format dxfId="2699">
      <pivotArea dataOnly="0" labelOnly="1" outline="0" fieldPosition="0">
        <references count="4">
          <reference field="0" count="1" selected="0">
            <x v="4"/>
          </reference>
          <reference field="1" count="1" selected="0">
            <x v="10"/>
          </reference>
          <reference field="3" count="1" selected="0">
            <x v="2"/>
          </reference>
          <reference field="4" count="1">
            <x v="72"/>
          </reference>
        </references>
      </pivotArea>
    </format>
    <format dxfId="2698">
      <pivotArea dataOnly="0" labelOnly="1" outline="0" fieldPosition="0">
        <references count="4">
          <reference field="0" count="1" selected="0">
            <x v="4"/>
          </reference>
          <reference field="1" count="1" selected="0">
            <x v="10"/>
          </reference>
          <reference field="3" count="1" selected="0">
            <x v="8"/>
          </reference>
          <reference field="4" count="1">
            <x v="73"/>
          </reference>
        </references>
      </pivotArea>
    </format>
    <format dxfId="2697">
      <pivotArea dataOnly="0" labelOnly="1" outline="0" fieldPosition="0">
        <references count="4">
          <reference field="0" count="1" selected="0">
            <x v="4"/>
          </reference>
          <reference field="1" count="1" selected="0">
            <x v="10"/>
          </reference>
          <reference field="3" count="1" selected="0">
            <x v="17"/>
          </reference>
          <reference field="4" count="2">
            <x v="74"/>
            <x v="124"/>
          </reference>
        </references>
      </pivotArea>
    </format>
    <format dxfId="2696">
      <pivotArea dataOnly="0" labelOnly="1" outline="0" fieldPosition="0">
        <references count="4">
          <reference field="0" count="1" selected="0">
            <x v="4"/>
          </reference>
          <reference field="1" count="1" selected="0">
            <x v="10"/>
          </reference>
          <reference field="3" count="1" selected="0">
            <x v="26"/>
          </reference>
          <reference field="4" count="1">
            <x v="75"/>
          </reference>
        </references>
      </pivotArea>
    </format>
    <format dxfId="2695">
      <pivotArea dataOnly="0" labelOnly="1" outline="0" fieldPosition="0">
        <references count="4">
          <reference field="0" count="1" selected="0">
            <x v="4"/>
          </reference>
          <reference field="1" count="1" selected="0">
            <x v="10"/>
          </reference>
          <reference field="3" count="1" selected="0">
            <x v="63"/>
          </reference>
          <reference field="4" count="1">
            <x v="76"/>
          </reference>
        </references>
      </pivotArea>
    </format>
    <format dxfId="2694">
      <pivotArea dataOnly="0" labelOnly="1" outline="0" fieldPosition="0">
        <references count="4">
          <reference field="0" count="1" selected="0">
            <x v="4"/>
          </reference>
          <reference field="1" count="1" selected="0">
            <x v="10"/>
          </reference>
          <reference field="3" count="1" selected="0">
            <x v="98"/>
          </reference>
          <reference field="4" count="1">
            <x v="61"/>
          </reference>
        </references>
      </pivotArea>
    </format>
    <format dxfId="2693">
      <pivotArea dataOnly="0" labelOnly="1" outline="0" fieldPosition="0">
        <references count="4">
          <reference field="0" count="1" selected="0">
            <x v="4"/>
          </reference>
          <reference field="1" count="1" selected="0">
            <x v="12"/>
          </reference>
          <reference field="3" count="1" selected="0">
            <x v="22"/>
          </reference>
          <reference field="4" count="1">
            <x v="103"/>
          </reference>
        </references>
      </pivotArea>
    </format>
    <format dxfId="2692">
      <pivotArea dataOnly="0" labelOnly="1" outline="0" fieldPosition="0">
        <references count="4">
          <reference field="0" count="1" selected="0">
            <x v="4"/>
          </reference>
          <reference field="1" count="1" selected="0">
            <x v="12"/>
          </reference>
          <reference field="3" count="1" selected="0">
            <x v="35"/>
          </reference>
          <reference field="4" count="8">
            <x v="21"/>
            <x v="29"/>
            <x v="52"/>
            <x v="60"/>
            <x v="112"/>
            <x v="118"/>
            <x v="138"/>
            <x v="152"/>
          </reference>
        </references>
      </pivotArea>
    </format>
    <format dxfId="2691">
      <pivotArea dataOnly="0" labelOnly="1" outline="0" fieldPosition="0">
        <references count="4">
          <reference field="0" count="1" selected="0">
            <x v="4"/>
          </reference>
          <reference field="1" count="1" selected="0">
            <x v="12"/>
          </reference>
          <reference field="3" count="1" selected="0">
            <x v="36"/>
          </reference>
          <reference field="4" count="1">
            <x v="61"/>
          </reference>
        </references>
      </pivotArea>
    </format>
    <format dxfId="2690">
      <pivotArea dataOnly="0" labelOnly="1" outline="0" fieldPosition="0">
        <references count="4">
          <reference field="0" count="1" selected="0">
            <x v="4"/>
          </reference>
          <reference field="1" count="1" selected="0">
            <x v="12"/>
          </reference>
          <reference field="3" count="1" selected="0">
            <x v="44"/>
          </reference>
          <reference field="4" count="3">
            <x v="55"/>
            <x v="56"/>
            <x v="57"/>
          </reference>
        </references>
      </pivotArea>
    </format>
    <format dxfId="2689">
      <pivotArea dataOnly="0" labelOnly="1" outline="0" fieldPosition="0">
        <references count="4">
          <reference field="0" count="1" selected="0">
            <x v="4"/>
          </reference>
          <reference field="1" count="1" selected="0">
            <x v="13"/>
          </reference>
          <reference field="3" count="1" selected="0">
            <x v="45"/>
          </reference>
          <reference field="4" count="1">
            <x v="159"/>
          </reference>
        </references>
      </pivotArea>
    </format>
    <format dxfId="2688">
      <pivotArea dataOnly="0" labelOnly="1" outline="0" fieldPosition="0">
        <references count="4">
          <reference field="0" count="1" selected="0">
            <x v="4"/>
          </reference>
          <reference field="1" count="1" selected="0">
            <x v="13"/>
          </reference>
          <reference field="3" count="1" selected="0">
            <x v="57"/>
          </reference>
          <reference field="4" count="1">
            <x v="61"/>
          </reference>
        </references>
      </pivotArea>
    </format>
    <format dxfId="2687">
      <pivotArea dataOnly="0" labelOnly="1" outline="0" fieldPosition="0">
        <references count="4">
          <reference field="0" count="1" selected="0">
            <x v="4"/>
          </reference>
          <reference field="1" count="1" selected="0">
            <x v="13"/>
          </reference>
          <reference field="3" count="1" selected="0">
            <x v="83"/>
          </reference>
          <reference field="4" count="1">
            <x v="40"/>
          </reference>
        </references>
      </pivotArea>
    </format>
    <format dxfId="2686">
      <pivotArea dataOnly="0" labelOnly="1" outline="0" fieldPosition="0">
        <references count="4">
          <reference field="0" count="1" selected="0">
            <x v="4"/>
          </reference>
          <reference field="1" count="1" selected="0">
            <x v="14"/>
          </reference>
          <reference field="3" count="1" selected="0">
            <x v="51"/>
          </reference>
          <reference field="4" count="1">
            <x v="53"/>
          </reference>
        </references>
      </pivotArea>
    </format>
    <format dxfId="2685">
      <pivotArea dataOnly="0" labelOnly="1" outline="0" fieldPosition="0">
        <references count="4">
          <reference field="0" count="1" selected="0">
            <x v="4"/>
          </reference>
          <reference field="1" count="1" selected="0">
            <x v="15"/>
          </reference>
          <reference field="3" count="1" selected="0">
            <x v="100"/>
          </reference>
          <reference field="4" count="3">
            <x v="62"/>
            <x v="64"/>
            <x v="67"/>
          </reference>
        </references>
      </pivotArea>
    </format>
    <format dxfId="2684">
      <pivotArea dataOnly="0" labelOnly="1" outline="0" fieldPosition="0">
        <references count="4">
          <reference field="0" count="1" selected="0">
            <x v="4"/>
          </reference>
          <reference field="1" count="1" selected="0">
            <x v="17"/>
          </reference>
          <reference field="3" count="1" selected="0">
            <x v="15"/>
          </reference>
          <reference field="4" count="1">
            <x v="99"/>
          </reference>
        </references>
      </pivotArea>
    </format>
    <format dxfId="2683">
      <pivotArea dataOnly="0" labelOnly="1" outline="0" fieldPosition="0">
        <references count="4">
          <reference field="0" count="1" selected="0">
            <x v="4"/>
          </reference>
          <reference field="1" count="1" selected="0">
            <x v="17"/>
          </reference>
          <reference field="3" count="1" selected="0">
            <x v="100"/>
          </reference>
          <reference field="4" count="2">
            <x v="65"/>
            <x v="70"/>
          </reference>
        </references>
      </pivotArea>
    </format>
    <format dxfId="2682">
      <pivotArea dataOnly="0" labelOnly="1" outline="0" fieldPosition="0">
        <references count="4">
          <reference field="0" count="1" selected="0">
            <x v="4"/>
          </reference>
          <reference field="1" count="1" selected="0">
            <x v="18"/>
          </reference>
          <reference field="3" count="1" selected="0">
            <x v="21"/>
          </reference>
          <reference field="4" count="1">
            <x v="25"/>
          </reference>
        </references>
      </pivotArea>
    </format>
    <format dxfId="2681">
      <pivotArea dataOnly="0" labelOnly="1" outline="0" fieldPosition="0">
        <references count="4">
          <reference field="0" count="1" selected="0">
            <x v="4"/>
          </reference>
          <reference field="1" count="1" selected="0">
            <x v="18"/>
          </reference>
          <reference field="3" count="1" selected="0">
            <x v="49"/>
          </reference>
          <reference field="4" count="1">
            <x v="128"/>
          </reference>
        </references>
      </pivotArea>
    </format>
    <format dxfId="2680">
      <pivotArea dataOnly="0" labelOnly="1" outline="0" fieldPosition="0">
        <references count="4">
          <reference field="0" count="1" selected="0">
            <x v="4"/>
          </reference>
          <reference field="1" count="1" selected="0">
            <x v="18"/>
          </reference>
          <reference field="3" count="1" selected="0">
            <x v="50"/>
          </reference>
          <reference field="4" count="1">
            <x v="61"/>
          </reference>
        </references>
      </pivotArea>
    </format>
    <format dxfId="2679">
      <pivotArea dataOnly="0" labelOnly="1" outline="0" fieldPosition="0">
        <references count="4">
          <reference field="0" count="1" selected="0">
            <x v="4"/>
          </reference>
          <reference field="1" count="1" selected="0">
            <x v="19"/>
          </reference>
          <reference field="3" count="1" selected="0">
            <x v="0"/>
          </reference>
          <reference field="4" count="1">
            <x v="5"/>
          </reference>
        </references>
      </pivotArea>
    </format>
    <format dxfId="2678">
      <pivotArea dataOnly="0" labelOnly="1" outline="0" fieldPosition="0">
        <references count="4">
          <reference field="0" count="1" selected="0">
            <x v="4"/>
          </reference>
          <reference field="1" count="1" selected="0">
            <x v="22"/>
          </reference>
          <reference field="3" count="1" selected="0">
            <x v="0"/>
          </reference>
          <reference field="4" count="1">
            <x v="103"/>
          </reference>
        </references>
      </pivotArea>
    </format>
    <format dxfId="2677">
      <pivotArea dataOnly="0" labelOnly="1" outline="0" fieldPosition="0">
        <references count="4">
          <reference field="0" count="1" selected="0">
            <x v="4"/>
          </reference>
          <reference field="1" count="1" selected="0">
            <x v="22"/>
          </reference>
          <reference field="3" count="1" selected="0">
            <x v="6"/>
          </reference>
          <reference field="4" count="3">
            <x v="16"/>
            <x v="110"/>
            <x v="134"/>
          </reference>
        </references>
      </pivotArea>
    </format>
    <format dxfId="2676">
      <pivotArea dataOnly="0" labelOnly="1" outline="0" fieldPosition="0">
        <references count="4">
          <reference field="0" count="1" selected="0">
            <x v="4"/>
          </reference>
          <reference field="1" count="1" selected="0">
            <x v="22"/>
          </reference>
          <reference field="3" count="1" selected="0">
            <x v="7"/>
          </reference>
          <reference field="4" count="3">
            <x v="0"/>
            <x v="16"/>
            <x v="121"/>
          </reference>
        </references>
      </pivotArea>
    </format>
    <format dxfId="2675">
      <pivotArea dataOnly="0" labelOnly="1" outline="0" fieldPosition="0">
        <references count="4">
          <reference field="0" count="1" selected="0">
            <x v="4"/>
          </reference>
          <reference field="1" count="1" selected="0">
            <x v="22"/>
          </reference>
          <reference field="3" count="1" selected="0">
            <x v="76"/>
          </reference>
          <reference field="4" count="2">
            <x v="117"/>
            <x v="135"/>
          </reference>
        </references>
      </pivotArea>
    </format>
    <format dxfId="2674">
      <pivotArea dataOnly="0" labelOnly="1" outline="0" fieldPosition="0">
        <references count="4">
          <reference field="0" count="1" selected="0">
            <x v="4"/>
          </reference>
          <reference field="1" count="1" selected="0">
            <x v="22"/>
          </reference>
          <reference field="3" count="1" selected="0">
            <x v="77"/>
          </reference>
          <reference field="4" count="6">
            <x v="18"/>
            <x v="32"/>
            <x v="46"/>
            <x v="109"/>
            <x v="110"/>
            <x v="162"/>
          </reference>
        </references>
      </pivotArea>
    </format>
    <format dxfId="2673">
      <pivotArea dataOnly="0" labelOnly="1" outline="0" fieldPosition="0">
        <references count="4">
          <reference field="0" count="1" selected="0">
            <x v="4"/>
          </reference>
          <reference field="1" count="1" selected="0">
            <x v="22"/>
          </reference>
          <reference field="3" count="1" selected="0">
            <x v="78"/>
          </reference>
          <reference field="4" count="1">
            <x v="0"/>
          </reference>
        </references>
      </pivotArea>
    </format>
    <format dxfId="2672">
      <pivotArea dataOnly="0" labelOnly="1" outline="0" fieldPosition="0">
        <references count="4">
          <reference field="0" count="1" selected="0">
            <x v="4"/>
          </reference>
          <reference field="1" count="1" selected="0">
            <x v="22"/>
          </reference>
          <reference field="3" count="1" selected="0">
            <x v="100"/>
          </reference>
          <reference field="4" count="4">
            <x v="86"/>
            <x v="87"/>
            <x v="90"/>
            <x v="92"/>
          </reference>
        </references>
      </pivotArea>
    </format>
    <format dxfId="2671">
      <pivotArea dataOnly="0" labelOnly="1" outline="0" fieldPosition="0">
        <references count="4">
          <reference field="0" count="1" selected="0">
            <x v="4"/>
          </reference>
          <reference field="1" count="1" selected="0">
            <x v="23"/>
          </reference>
          <reference field="3" count="1" selected="0">
            <x v="66"/>
          </reference>
          <reference field="4" count="3">
            <x v="88"/>
            <x v="89"/>
            <x v="127"/>
          </reference>
        </references>
      </pivotArea>
    </format>
    <format dxfId="2670">
      <pivotArea dataOnly="0" labelOnly="1" outline="0" fieldPosition="0">
        <references count="4">
          <reference field="0" count="1" selected="0">
            <x v="4"/>
          </reference>
          <reference field="1" count="1" selected="0">
            <x v="23"/>
          </reference>
          <reference field="3" count="1" selected="0">
            <x v="79"/>
          </reference>
          <reference field="4" count="2">
            <x v="17"/>
            <x v="111"/>
          </reference>
        </references>
      </pivotArea>
    </format>
    <format dxfId="2669">
      <pivotArea dataOnly="0" labelOnly="1" outline="0" fieldPosition="0">
        <references count="4">
          <reference field="0" count="1" selected="0">
            <x v="4"/>
          </reference>
          <reference field="1" count="1" selected="0">
            <x v="23"/>
          </reference>
          <reference field="3" count="1" selected="0">
            <x v="84"/>
          </reference>
          <reference field="4" count="6">
            <x v="12"/>
            <x v="13"/>
            <x v="14"/>
            <x v="93"/>
            <x v="101"/>
            <x v="155"/>
          </reference>
        </references>
      </pivotArea>
    </format>
    <format dxfId="2668">
      <pivotArea dataOnly="0" labelOnly="1" outline="0" fieldPosition="0">
        <references count="4">
          <reference field="0" count="1" selected="0">
            <x v="4"/>
          </reference>
          <reference field="1" count="1" selected="0">
            <x v="23"/>
          </reference>
          <reference field="3" count="1" selected="0">
            <x v="85"/>
          </reference>
          <reference field="4" count="5">
            <x v="36"/>
            <x v="38"/>
            <x v="106"/>
            <x v="107"/>
            <x v="108"/>
          </reference>
        </references>
      </pivotArea>
    </format>
    <format dxfId="2667">
      <pivotArea dataOnly="0" labelOnly="1" outline="0" fieldPosition="0">
        <references count="4">
          <reference field="0" count="1" selected="0">
            <x v="4"/>
          </reference>
          <reference field="1" count="1" selected="0">
            <x v="24"/>
          </reference>
          <reference field="3" count="1" selected="0">
            <x v="13"/>
          </reference>
          <reference field="4" count="1">
            <x v="103"/>
          </reference>
        </references>
      </pivotArea>
    </format>
    <format dxfId="2666">
      <pivotArea dataOnly="0" labelOnly="1" outline="0" fieldPosition="0">
        <references count="4">
          <reference field="0" count="1" selected="0">
            <x v="4"/>
          </reference>
          <reference field="1" count="1" selected="0">
            <x v="24"/>
          </reference>
          <reference field="3" count="1" selected="0">
            <x v="14"/>
          </reference>
          <reference field="4" count="1">
            <x v="61"/>
          </reference>
        </references>
      </pivotArea>
    </format>
    <format dxfId="2665">
      <pivotArea dataOnly="0" labelOnly="1" outline="0" fieldPosition="0">
        <references count="4">
          <reference field="0" count="1" selected="0">
            <x v="4"/>
          </reference>
          <reference field="1" count="1" selected="0">
            <x v="24"/>
          </reference>
          <reference field="3" count="1" selected="0">
            <x v="30"/>
          </reference>
          <reference field="4" count="3">
            <x v="51"/>
            <x v="114"/>
            <x v="120"/>
          </reference>
        </references>
      </pivotArea>
    </format>
    <format dxfId="2664">
      <pivotArea dataOnly="0" labelOnly="1" outline="0" fieldPosition="0">
        <references count="4">
          <reference field="0" count="1" selected="0">
            <x v="4"/>
          </reference>
          <reference field="1" count="1" selected="0">
            <x v="26"/>
          </reference>
          <reference field="3" count="1" selected="0">
            <x v="71"/>
          </reference>
          <reference field="4" count="1">
            <x v="104"/>
          </reference>
        </references>
      </pivotArea>
    </format>
    <format dxfId="2663">
      <pivotArea dataOnly="0" labelOnly="1" outline="0" fieldPosition="0">
        <references count="4">
          <reference field="0" count="1" selected="0">
            <x v="4"/>
          </reference>
          <reference field="1" count="1" selected="0">
            <x v="27"/>
          </reference>
          <reference field="3" count="1" selected="0">
            <x v="12"/>
          </reference>
          <reference field="4" count="1">
            <x v="19"/>
          </reference>
        </references>
      </pivotArea>
    </format>
    <format dxfId="2662">
      <pivotArea dataOnly="0" labelOnly="1" outline="0" fieldPosition="0">
        <references count="4">
          <reference field="0" count="1" selected="0">
            <x v="4"/>
          </reference>
          <reference field="1" count="1" selected="0">
            <x v="27"/>
          </reference>
          <reference field="3" count="1" selected="0">
            <x v="16"/>
          </reference>
          <reference field="4" count="1">
            <x v="61"/>
          </reference>
        </references>
      </pivotArea>
    </format>
    <format dxfId="2661">
      <pivotArea dataOnly="0" labelOnly="1" outline="0" fieldPosition="0">
        <references count="4">
          <reference field="0" count="1" selected="0">
            <x v="4"/>
          </reference>
          <reference field="1" count="1" selected="0">
            <x v="27"/>
          </reference>
          <reference field="3" count="1" selected="0">
            <x v="73"/>
          </reference>
          <reference field="4" count="1">
            <x v="39"/>
          </reference>
        </references>
      </pivotArea>
    </format>
    <format dxfId="2660">
      <pivotArea dataOnly="0" labelOnly="1" outline="0" fieldPosition="0">
        <references count="4">
          <reference field="0" count="1" selected="0">
            <x v="4"/>
          </reference>
          <reference field="1" count="1" selected="0">
            <x v="27"/>
          </reference>
          <reference field="3" count="1" selected="0">
            <x v="75"/>
          </reference>
          <reference field="4" count="1">
            <x v="61"/>
          </reference>
        </references>
      </pivotArea>
    </format>
    <format dxfId="2659">
      <pivotArea dataOnly="0" labelOnly="1" outline="0" fieldPosition="0">
        <references count="4">
          <reference field="0" count="1" selected="0">
            <x v="4"/>
          </reference>
          <reference field="1" count="1" selected="0">
            <x v="27"/>
          </reference>
          <reference field="3" count="1" selected="0">
            <x v="97"/>
          </reference>
          <reference field="4" count="2">
            <x v="96"/>
            <x v="97"/>
          </reference>
        </references>
      </pivotArea>
    </format>
    <format dxfId="2658">
      <pivotArea dataOnly="0" labelOnly="1" outline="0" fieldPosition="0">
        <references count="4">
          <reference field="0" count="1" selected="0">
            <x v="4"/>
          </reference>
          <reference field="1" count="1" selected="0">
            <x v="28"/>
          </reference>
          <reference field="3" count="1" selected="0">
            <x v="22"/>
          </reference>
          <reference field="4" count="1">
            <x v="103"/>
          </reference>
        </references>
      </pivotArea>
    </format>
    <format dxfId="2657">
      <pivotArea dataOnly="0" labelOnly="1" outline="0" fieldPosition="0">
        <references count="4">
          <reference field="0" count="1" selected="0">
            <x v="4"/>
          </reference>
          <reference field="1" count="1" selected="0">
            <x v="28"/>
          </reference>
          <reference field="3" count="1" selected="0">
            <x v="42"/>
          </reference>
          <reference field="4" count="3">
            <x v="61"/>
            <x v="140"/>
            <x v="165"/>
          </reference>
        </references>
      </pivotArea>
    </format>
    <format dxfId="2656">
      <pivotArea dataOnly="0" labelOnly="1" outline="0" fieldPosition="0">
        <references count="4">
          <reference field="0" count="1" selected="0">
            <x v="4"/>
          </reference>
          <reference field="1" count="1" selected="0">
            <x v="28"/>
          </reference>
          <reference field="3" count="1" selected="0">
            <x v="64"/>
          </reference>
          <reference field="4" count="1">
            <x v="61"/>
          </reference>
        </references>
      </pivotArea>
    </format>
    <format dxfId="2655">
      <pivotArea dataOnly="0" labelOnly="1" outline="0" fieldPosition="0">
        <references count="4">
          <reference field="0" count="1" selected="0">
            <x v="4"/>
          </reference>
          <reference field="1" count="1" selected="0">
            <x v="28"/>
          </reference>
          <reference field="3" count="1" selected="0">
            <x v="67"/>
          </reference>
          <reference field="4" count="1">
            <x v="51"/>
          </reference>
        </references>
      </pivotArea>
    </format>
    <format dxfId="2654">
      <pivotArea dataOnly="0" labelOnly="1" outline="0" fieldPosition="0">
        <references count="4">
          <reference field="0" count="1" selected="0">
            <x v="5"/>
          </reference>
          <reference field="1" count="1" selected="0">
            <x v="27"/>
          </reference>
          <reference field="3" count="1" selected="0">
            <x v="16"/>
          </reference>
          <reference field="4" count="1">
            <x v="61"/>
          </reference>
        </references>
      </pivotArea>
    </format>
    <format dxfId="2653">
      <pivotArea dataOnly="0" labelOnly="1" outline="0" fieldPosition="0">
        <references count="4">
          <reference field="0" count="1" selected="0">
            <x v="6"/>
          </reference>
          <reference field="1" count="1" selected="0">
            <x v="1"/>
          </reference>
          <reference field="3" count="1" selected="0">
            <x v="72"/>
          </reference>
          <reference field="4" count="1">
            <x v="105"/>
          </reference>
        </references>
      </pivotArea>
    </format>
    <format dxfId="2652">
      <pivotArea dataOnly="0" labelOnly="1" outline="0" fieldPosition="0">
        <references count="4">
          <reference field="0" count="1" selected="0">
            <x v="6"/>
          </reference>
          <reference field="1" count="1" selected="0">
            <x v="5"/>
          </reference>
          <reference field="3" count="1" selected="0">
            <x v="43"/>
          </reference>
          <reference field="4" count="1">
            <x v="61"/>
          </reference>
        </references>
      </pivotArea>
    </format>
    <format dxfId="2651">
      <pivotArea dataOnly="0" labelOnly="1" outline="0" fieldPosition="0">
        <references count="4">
          <reference field="0" count="1" selected="0">
            <x v="6"/>
          </reference>
          <reference field="1" count="1" selected="0">
            <x v="10"/>
          </reference>
          <reference field="3" count="1" selected="0">
            <x v="2"/>
          </reference>
          <reference field="4" count="1">
            <x v="72"/>
          </reference>
        </references>
      </pivotArea>
    </format>
    <format dxfId="2650">
      <pivotArea dataOnly="0" labelOnly="1" outline="0" fieldPosition="0">
        <references count="4">
          <reference field="0" count="1" selected="0">
            <x v="6"/>
          </reference>
          <reference field="1" count="1" selected="0">
            <x v="10"/>
          </reference>
          <reference field="3" count="1" selected="0">
            <x v="17"/>
          </reference>
          <reference field="4" count="1">
            <x v="74"/>
          </reference>
        </references>
      </pivotArea>
    </format>
    <format dxfId="2649">
      <pivotArea dataOnly="0" labelOnly="1" outline="0" fieldPosition="0">
        <references count="4">
          <reference field="0" count="1" selected="0">
            <x v="6"/>
          </reference>
          <reference field="1" count="1" selected="0">
            <x v="10"/>
          </reference>
          <reference field="3" count="1" selected="0">
            <x v="26"/>
          </reference>
          <reference field="4" count="1">
            <x v="75"/>
          </reference>
        </references>
      </pivotArea>
    </format>
    <format dxfId="2648">
      <pivotArea dataOnly="0" labelOnly="1" outline="0" fieldPosition="0">
        <references count="4">
          <reference field="0" count="1" selected="0">
            <x v="6"/>
          </reference>
          <reference field="1" count="1" selected="0">
            <x v="10"/>
          </reference>
          <reference field="3" count="1" selected="0">
            <x v="63"/>
          </reference>
          <reference field="4" count="1">
            <x v="76"/>
          </reference>
        </references>
      </pivotArea>
    </format>
    <format dxfId="2647">
      <pivotArea dataOnly="0" labelOnly="1" outline="0" fieldPosition="0">
        <references count="4">
          <reference field="0" count="1" selected="0">
            <x v="6"/>
          </reference>
          <reference field="1" count="1" selected="0">
            <x v="10"/>
          </reference>
          <reference field="3" count="1" selected="0">
            <x v="68"/>
          </reference>
          <reference field="4" count="1">
            <x v="77"/>
          </reference>
        </references>
      </pivotArea>
    </format>
    <format dxfId="2646">
      <pivotArea dataOnly="0" labelOnly="1" outline="0" fieldPosition="0">
        <references count="4">
          <reference field="0" count="1" selected="0">
            <x v="6"/>
          </reference>
          <reference field="1" count="1" selected="0">
            <x v="10"/>
          </reference>
          <reference field="3" count="1" selected="0">
            <x v="90"/>
          </reference>
          <reference field="4" count="1">
            <x v="78"/>
          </reference>
        </references>
      </pivotArea>
    </format>
    <format dxfId="2645">
      <pivotArea dataOnly="0" labelOnly="1" outline="0" fieldPosition="0">
        <references count="4">
          <reference field="0" count="1" selected="0">
            <x v="6"/>
          </reference>
          <reference field="1" count="1" selected="0">
            <x v="12"/>
          </reference>
          <reference field="3" count="1" selected="0">
            <x v="22"/>
          </reference>
          <reference field="4" count="1">
            <x v="103"/>
          </reference>
        </references>
      </pivotArea>
    </format>
    <format dxfId="2644">
      <pivotArea dataOnly="0" labelOnly="1" outline="0" fieldPosition="0">
        <references count="4">
          <reference field="0" count="1" selected="0">
            <x v="6"/>
          </reference>
          <reference field="1" count="1" selected="0">
            <x v="12"/>
          </reference>
          <reference field="3" count="1" selected="0">
            <x v="36"/>
          </reference>
          <reference field="4" count="1">
            <x v="61"/>
          </reference>
        </references>
      </pivotArea>
    </format>
    <format dxfId="2643">
      <pivotArea dataOnly="0" labelOnly="1" outline="0" fieldPosition="0">
        <references count="4">
          <reference field="0" count="1" selected="0">
            <x v="6"/>
          </reference>
          <reference field="1" count="1" selected="0">
            <x v="14"/>
          </reference>
          <reference field="3" count="1" selected="0">
            <x v="51"/>
          </reference>
          <reference field="4" count="1">
            <x v="53"/>
          </reference>
        </references>
      </pivotArea>
    </format>
    <format dxfId="2642">
      <pivotArea dataOnly="0" labelOnly="1" outline="0" fieldPosition="0">
        <references count="4">
          <reference field="0" count="1" selected="0">
            <x v="6"/>
          </reference>
          <reference field="1" count="1" selected="0">
            <x v="15"/>
          </reference>
          <reference field="3" count="1" selected="0">
            <x v="100"/>
          </reference>
          <reference field="4" count="2">
            <x v="62"/>
            <x v="67"/>
          </reference>
        </references>
      </pivotArea>
    </format>
    <format dxfId="2641">
      <pivotArea dataOnly="0" labelOnly="1" outline="0" fieldPosition="0">
        <references count="4">
          <reference field="0" count="1" selected="0">
            <x v="6"/>
          </reference>
          <reference field="1" count="1" selected="0">
            <x v="16"/>
          </reference>
          <reference field="3" count="1" selected="0">
            <x v="100"/>
          </reference>
          <reference field="4" count="2">
            <x v="83"/>
            <x v="84"/>
          </reference>
        </references>
      </pivotArea>
    </format>
    <format dxfId="2640">
      <pivotArea dataOnly="0" labelOnly="1" outline="0" fieldPosition="0">
        <references count="4">
          <reference field="0" count="1" selected="0">
            <x v="6"/>
          </reference>
          <reference field="1" count="1" selected="0">
            <x v="17"/>
          </reference>
          <reference field="3" count="1" selected="0">
            <x v="100"/>
          </reference>
          <reference field="4" count="2">
            <x v="65"/>
            <x v="70"/>
          </reference>
        </references>
      </pivotArea>
    </format>
    <format dxfId="2639">
      <pivotArea dataOnly="0" labelOnly="1" outline="0" fieldPosition="0">
        <references count="4">
          <reference field="0" count="1" selected="0">
            <x v="6"/>
          </reference>
          <reference field="1" count="1" selected="0">
            <x v="18"/>
          </reference>
          <reference field="3" count="1" selected="0">
            <x v="49"/>
          </reference>
          <reference field="4" count="1">
            <x v="128"/>
          </reference>
        </references>
      </pivotArea>
    </format>
    <format dxfId="2638">
      <pivotArea dataOnly="0" labelOnly="1" outline="0" fieldPosition="0">
        <references count="4">
          <reference field="0" count="1" selected="0">
            <x v="6"/>
          </reference>
          <reference field="1" count="1" selected="0">
            <x v="18"/>
          </reference>
          <reference field="3" count="1" selected="0">
            <x v="50"/>
          </reference>
          <reference field="4" count="1">
            <x v="61"/>
          </reference>
        </references>
      </pivotArea>
    </format>
    <format dxfId="2637">
      <pivotArea dataOnly="0" labelOnly="1" outline="0" fieldPosition="0">
        <references count="4">
          <reference field="0" count="1" selected="0">
            <x v="6"/>
          </reference>
          <reference field="1" count="1" selected="0">
            <x v="22"/>
          </reference>
          <reference field="3" count="1" selected="0">
            <x v="0"/>
          </reference>
          <reference field="4" count="1">
            <x v="103"/>
          </reference>
        </references>
      </pivotArea>
    </format>
    <format dxfId="2636">
      <pivotArea dataOnly="0" labelOnly="1" outline="0" fieldPosition="0">
        <references count="4">
          <reference field="0" count="1" selected="0">
            <x v="6"/>
          </reference>
          <reference field="1" count="1" selected="0">
            <x v="22"/>
          </reference>
          <reference field="3" count="1" selected="0">
            <x v="77"/>
          </reference>
          <reference field="4" count="1">
            <x v="162"/>
          </reference>
        </references>
      </pivotArea>
    </format>
    <format dxfId="2635">
      <pivotArea dataOnly="0" labelOnly="1" outline="0" fieldPosition="0">
        <references count="4">
          <reference field="0" count="1" selected="0">
            <x v="6"/>
          </reference>
          <reference field="1" count="1" selected="0">
            <x v="23"/>
          </reference>
          <reference field="3" count="1" selected="0">
            <x v="66"/>
          </reference>
          <reference field="4" count="1">
            <x v="89"/>
          </reference>
        </references>
      </pivotArea>
    </format>
    <format dxfId="2634">
      <pivotArea dataOnly="0" labelOnly="1" outline="0" fieldPosition="0">
        <references count="4">
          <reference field="0" count="1" selected="0">
            <x v="6"/>
          </reference>
          <reference field="1" count="1" selected="0">
            <x v="24"/>
          </reference>
          <reference field="3" count="1" selected="0">
            <x v="13"/>
          </reference>
          <reference field="4" count="1">
            <x v="103"/>
          </reference>
        </references>
      </pivotArea>
    </format>
    <format dxfId="2633">
      <pivotArea dataOnly="0" labelOnly="1" outline="0" fieldPosition="0">
        <references count="4">
          <reference field="0" count="1" selected="0">
            <x v="6"/>
          </reference>
          <reference field="1" count="1" selected="0">
            <x v="24"/>
          </reference>
          <reference field="3" count="1" selected="0">
            <x v="14"/>
          </reference>
          <reference field="4" count="1">
            <x v="61"/>
          </reference>
        </references>
      </pivotArea>
    </format>
    <format dxfId="2632">
      <pivotArea dataOnly="0" labelOnly="1" outline="0" fieldPosition="0">
        <references count="4">
          <reference field="0" count="1" selected="0">
            <x v="6"/>
          </reference>
          <reference field="1" count="1" selected="0">
            <x v="26"/>
          </reference>
          <reference field="3" count="1" selected="0">
            <x v="71"/>
          </reference>
          <reference field="4" count="1">
            <x v="104"/>
          </reference>
        </references>
      </pivotArea>
    </format>
    <format dxfId="2631">
      <pivotArea dataOnly="0" labelOnly="1" outline="0" fieldPosition="0">
        <references count="4">
          <reference field="0" count="1" selected="0">
            <x v="6"/>
          </reference>
          <reference field="1" count="1" selected="0">
            <x v="27"/>
          </reference>
          <reference field="3" count="1" selected="0">
            <x v="16"/>
          </reference>
          <reference field="4" count="1">
            <x v="61"/>
          </reference>
        </references>
      </pivotArea>
    </format>
    <format dxfId="2630">
      <pivotArea dataOnly="0" labelOnly="1" outline="0" fieldPosition="0">
        <references count="4">
          <reference field="0" count="1" selected="0">
            <x v="6"/>
          </reference>
          <reference field="1" count="1" selected="0">
            <x v="28"/>
          </reference>
          <reference field="3" count="1" selected="0">
            <x v="22"/>
          </reference>
          <reference field="4" count="1">
            <x v="103"/>
          </reference>
        </references>
      </pivotArea>
    </format>
    <format dxfId="2629">
      <pivotArea dataOnly="0" labelOnly="1" outline="0" fieldPosition="0">
        <references count="4">
          <reference field="0" count="1" selected="0">
            <x v="6"/>
          </reference>
          <reference field="1" count="1" selected="0">
            <x v="28"/>
          </reference>
          <reference field="3" count="1" selected="0">
            <x v="42"/>
          </reference>
          <reference field="4" count="1">
            <x v="61"/>
          </reference>
        </references>
      </pivotArea>
    </format>
    <format dxfId="2628">
      <pivotArea dataOnly="0" labelOnly="1" outline="0" fieldPosition="0">
        <references count="4">
          <reference field="0" count="1" selected="0">
            <x v="8"/>
          </reference>
          <reference field="1" count="1" selected="0">
            <x v="0"/>
          </reference>
          <reference field="3" count="1" selected="0">
            <x v="22"/>
          </reference>
          <reference field="4" count="1">
            <x v="103"/>
          </reference>
        </references>
      </pivotArea>
    </format>
    <format dxfId="2627">
      <pivotArea dataOnly="0" labelOnly="1" outline="0" fieldPosition="0">
        <references count="4">
          <reference field="0" count="1" selected="0">
            <x v="8"/>
          </reference>
          <reference field="1" count="1" selected="0">
            <x v="1"/>
          </reference>
          <reference field="3" count="1" selected="0">
            <x v="72"/>
          </reference>
          <reference field="4" count="1">
            <x v="105"/>
          </reference>
        </references>
      </pivotArea>
    </format>
    <format dxfId="2626">
      <pivotArea dataOnly="0" labelOnly="1" outline="0" fieldPosition="0">
        <references count="4">
          <reference field="0" count="1" selected="0">
            <x v="8"/>
          </reference>
          <reference field="1" count="1" selected="0">
            <x v="1"/>
          </reference>
          <reference field="3" count="1" selected="0">
            <x v="107"/>
          </reference>
          <reference field="4" count="1">
            <x v="172"/>
          </reference>
        </references>
      </pivotArea>
    </format>
    <format dxfId="2625">
      <pivotArea dataOnly="0" labelOnly="1" outline="0" fieldPosition="0">
        <references count="4">
          <reference field="0" count="1" selected="0">
            <x v="8"/>
          </reference>
          <reference field="1" count="1" selected="0">
            <x v="2"/>
          </reference>
          <reference field="3" count="1" selected="0">
            <x v="96"/>
          </reference>
          <reference field="4" count="1">
            <x v="61"/>
          </reference>
        </references>
      </pivotArea>
    </format>
    <format dxfId="2624">
      <pivotArea dataOnly="0" labelOnly="1" outline="0" fieldPosition="0">
        <references count="4">
          <reference field="0" count="1" selected="0">
            <x v="8"/>
          </reference>
          <reference field="1" count="1" selected="0">
            <x v="3"/>
          </reference>
          <reference field="3" count="1" selected="0">
            <x v="100"/>
          </reference>
          <reference field="4" count="1">
            <x v="82"/>
          </reference>
        </references>
      </pivotArea>
    </format>
    <format dxfId="2623">
      <pivotArea dataOnly="0" labelOnly="1" outline="0" fieldPosition="0">
        <references count="4">
          <reference field="0" count="1" selected="0">
            <x v="8"/>
          </reference>
          <reference field="1" count="1" selected="0">
            <x v="4"/>
          </reference>
          <reference field="3" count="1" selected="0">
            <x v="59"/>
          </reference>
          <reference field="4" count="2">
            <x v="61"/>
            <x v="94"/>
          </reference>
        </references>
      </pivotArea>
    </format>
    <format dxfId="2622">
      <pivotArea dataOnly="0" labelOnly="1" outline="0" fieldPosition="0">
        <references count="4">
          <reference field="0" count="1" selected="0">
            <x v="8"/>
          </reference>
          <reference field="1" count="1" selected="0">
            <x v="5"/>
          </reference>
          <reference field="3" count="1" selected="0">
            <x v="37"/>
          </reference>
          <reference field="4" count="1">
            <x v="61"/>
          </reference>
        </references>
      </pivotArea>
    </format>
    <format dxfId="2621">
      <pivotArea dataOnly="0" labelOnly="1" outline="0" fieldPosition="0">
        <references count="4">
          <reference field="0" count="1" selected="0">
            <x v="8"/>
          </reference>
          <reference field="1" count="1" selected="0">
            <x v="5"/>
          </reference>
          <reference field="3" count="1" selected="0">
            <x v="40"/>
          </reference>
          <reference field="4" count="1">
            <x v="121"/>
          </reference>
        </references>
      </pivotArea>
    </format>
    <format dxfId="2620">
      <pivotArea dataOnly="0" labelOnly="1" outline="0" fieldPosition="0">
        <references count="4">
          <reference field="0" count="1" selected="0">
            <x v="8"/>
          </reference>
          <reference field="1" count="1" selected="0">
            <x v="5"/>
          </reference>
          <reference field="3" count="1" selected="0">
            <x v="43"/>
          </reference>
          <reference field="4" count="1">
            <x v="61"/>
          </reference>
        </references>
      </pivotArea>
    </format>
    <format dxfId="2619">
      <pivotArea dataOnly="0" labelOnly="1" outline="0" fieldPosition="0">
        <references count="4">
          <reference field="0" count="1" selected="0">
            <x v="8"/>
          </reference>
          <reference field="1" count="1" selected="0">
            <x v="5"/>
          </reference>
          <reference field="3" count="1" selected="0">
            <x v="91"/>
          </reference>
          <reference field="4" count="3">
            <x v="34"/>
            <x v="61"/>
            <x v="121"/>
          </reference>
        </references>
      </pivotArea>
    </format>
    <format dxfId="2618">
      <pivotArea dataOnly="0" labelOnly="1" outline="0" fieldPosition="0">
        <references count="4">
          <reference field="0" count="1" selected="0">
            <x v="8"/>
          </reference>
          <reference field="1" count="1" selected="0">
            <x v="5"/>
          </reference>
          <reference field="3" count="1" selected="0">
            <x v="93"/>
          </reference>
          <reference field="4" count="1">
            <x v="61"/>
          </reference>
        </references>
      </pivotArea>
    </format>
    <format dxfId="2617">
      <pivotArea dataOnly="0" labelOnly="1" outline="0" fieldPosition="0">
        <references count="4">
          <reference field="0" count="1" selected="0">
            <x v="8"/>
          </reference>
          <reference field="1" count="1" selected="0">
            <x v="10"/>
          </reference>
          <reference field="3" count="1" selected="0">
            <x v="2"/>
          </reference>
          <reference field="4" count="1">
            <x v="72"/>
          </reference>
        </references>
      </pivotArea>
    </format>
    <format dxfId="2616">
      <pivotArea dataOnly="0" labelOnly="1" outline="0" fieldPosition="0">
        <references count="4">
          <reference field="0" count="1" selected="0">
            <x v="8"/>
          </reference>
          <reference field="1" count="1" selected="0">
            <x v="10"/>
          </reference>
          <reference field="3" count="1" selected="0">
            <x v="8"/>
          </reference>
          <reference field="4" count="1">
            <x v="73"/>
          </reference>
        </references>
      </pivotArea>
    </format>
    <format dxfId="2615">
      <pivotArea dataOnly="0" labelOnly="1" outline="0" fieldPosition="0">
        <references count="4">
          <reference field="0" count="1" selected="0">
            <x v="8"/>
          </reference>
          <reference field="1" count="1" selected="0">
            <x v="10"/>
          </reference>
          <reference field="3" count="1" selected="0">
            <x v="17"/>
          </reference>
          <reference field="4" count="2">
            <x v="74"/>
            <x v="124"/>
          </reference>
        </references>
      </pivotArea>
    </format>
    <format dxfId="2614">
      <pivotArea dataOnly="0" labelOnly="1" outline="0" fieldPosition="0">
        <references count="4">
          <reference field="0" count="1" selected="0">
            <x v="8"/>
          </reference>
          <reference field="1" count="1" selected="0">
            <x v="10"/>
          </reference>
          <reference field="3" count="1" selected="0">
            <x v="26"/>
          </reference>
          <reference field="4" count="1">
            <x v="75"/>
          </reference>
        </references>
      </pivotArea>
    </format>
    <format dxfId="2613">
      <pivotArea dataOnly="0" labelOnly="1" outline="0" fieldPosition="0">
        <references count="4">
          <reference field="0" count="1" selected="0">
            <x v="8"/>
          </reference>
          <reference field="1" count="1" selected="0">
            <x v="10"/>
          </reference>
          <reference field="3" count="1" selected="0">
            <x v="63"/>
          </reference>
          <reference field="4" count="1">
            <x v="76"/>
          </reference>
        </references>
      </pivotArea>
    </format>
    <format dxfId="2612">
      <pivotArea dataOnly="0" labelOnly="1" outline="0" fieldPosition="0">
        <references count="4">
          <reference field="0" count="1" selected="0">
            <x v="8"/>
          </reference>
          <reference field="1" count="1" selected="0">
            <x v="10"/>
          </reference>
          <reference field="3" count="1" selected="0">
            <x v="68"/>
          </reference>
          <reference field="4" count="2">
            <x v="77"/>
            <x v="125"/>
          </reference>
        </references>
      </pivotArea>
    </format>
    <format dxfId="2611">
      <pivotArea dataOnly="0" labelOnly="1" outline="0" fieldPosition="0">
        <references count="4">
          <reference field="0" count="1" selected="0">
            <x v="8"/>
          </reference>
          <reference field="1" count="1" selected="0">
            <x v="10"/>
          </reference>
          <reference field="3" count="1" selected="0">
            <x v="90"/>
          </reference>
          <reference field="4" count="2">
            <x v="78"/>
            <x v="126"/>
          </reference>
        </references>
      </pivotArea>
    </format>
    <format dxfId="2610">
      <pivotArea dataOnly="0" labelOnly="1" outline="0" fieldPosition="0">
        <references count="4">
          <reference field="0" count="1" selected="0">
            <x v="8"/>
          </reference>
          <reference field="1" count="1" selected="0">
            <x v="11"/>
          </reference>
          <reference field="3" count="1" selected="0">
            <x v="65"/>
          </reference>
          <reference field="4" count="1">
            <x v="61"/>
          </reference>
        </references>
      </pivotArea>
    </format>
    <format dxfId="2609">
      <pivotArea dataOnly="0" labelOnly="1" outline="0" fieldPosition="0">
        <references count="4">
          <reference field="0" count="1" selected="0">
            <x v="8"/>
          </reference>
          <reference field="1" count="1" selected="0">
            <x v="12"/>
          </reference>
          <reference field="3" count="1" selected="0">
            <x v="22"/>
          </reference>
          <reference field="4" count="1">
            <x v="103"/>
          </reference>
        </references>
      </pivotArea>
    </format>
    <format dxfId="2608">
      <pivotArea dataOnly="0" labelOnly="1" outline="0" fieldPosition="0">
        <references count="4">
          <reference field="0" count="1" selected="0">
            <x v="8"/>
          </reference>
          <reference field="1" count="1" selected="0">
            <x v="13"/>
          </reference>
          <reference field="3" count="1" selected="0">
            <x v="45"/>
          </reference>
          <reference field="4" count="1">
            <x v="159"/>
          </reference>
        </references>
      </pivotArea>
    </format>
    <format dxfId="2607">
      <pivotArea dataOnly="0" labelOnly="1" outline="0" fieldPosition="0">
        <references count="4">
          <reference field="0" count="1" selected="0">
            <x v="8"/>
          </reference>
          <reference field="1" count="1" selected="0">
            <x v="13"/>
          </reference>
          <reference field="3" count="1" selected="0">
            <x v="57"/>
          </reference>
          <reference field="4" count="1">
            <x v="61"/>
          </reference>
        </references>
      </pivotArea>
    </format>
    <format dxfId="2606">
      <pivotArea dataOnly="0" labelOnly="1" outline="0" fieldPosition="0">
        <references count="4">
          <reference field="0" count="1" selected="0">
            <x v="8"/>
          </reference>
          <reference field="1" count="1" selected="0">
            <x v="15"/>
          </reference>
          <reference field="3" count="1" selected="0">
            <x v="100"/>
          </reference>
          <reference field="4" count="3">
            <x v="62"/>
            <x v="66"/>
            <x v="67"/>
          </reference>
        </references>
      </pivotArea>
    </format>
    <format dxfId="2605">
      <pivotArea dataOnly="0" labelOnly="1" outline="0" fieldPosition="0">
        <references count="4">
          <reference field="0" count="1" selected="0">
            <x v="8"/>
          </reference>
          <reference field="1" count="1" selected="0">
            <x v="16"/>
          </reference>
          <reference field="3" count="1" selected="0">
            <x v="11"/>
          </reference>
          <reference field="4" count="1">
            <x v="163"/>
          </reference>
        </references>
      </pivotArea>
    </format>
    <format dxfId="2604">
      <pivotArea dataOnly="0" labelOnly="1" outline="0" fieldPosition="0">
        <references count="4">
          <reference field="0" count="1" selected="0">
            <x v="8"/>
          </reference>
          <reference field="1" count="1" selected="0">
            <x v="16"/>
          </reference>
          <reference field="3" count="1" selected="0">
            <x v="100"/>
          </reference>
          <reference field="4" count="2">
            <x v="83"/>
            <x v="84"/>
          </reference>
        </references>
      </pivotArea>
    </format>
    <format dxfId="2603">
      <pivotArea dataOnly="0" labelOnly="1" outline="0" fieldPosition="0">
        <references count="4">
          <reference field="0" count="1" selected="0">
            <x v="8"/>
          </reference>
          <reference field="1" count="1" selected="0">
            <x v="17"/>
          </reference>
          <reference field="3" count="1" selected="0">
            <x v="15"/>
          </reference>
          <reference field="4" count="1">
            <x v="99"/>
          </reference>
        </references>
      </pivotArea>
    </format>
    <format dxfId="2602">
      <pivotArea dataOnly="0" labelOnly="1" outline="0" fieldPosition="0">
        <references count="4">
          <reference field="0" count="1" selected="0">
            <x v="8"/>
          </reference>
          <reference field="1" count="1" selected="0">
            <x v="17"/>
          </reference>
          <reference field="3" count="1" selected="0">
            <x v="24"/>
          </reference>
          <reference field="4" count="1">
            <x v="153"/>
          </reference>
        </references>
      </pivotArea>
    </format>
    <format dxfId="2601">
      <pivotArea dataOnly="0" labelOnly="1" outline="0" fieldPosition="0">
        <references count="4">
          <reference field="0" count="1" selected="0">
            <x v="8"/>
          </reference>
          <reference field="1" count="1" selected="0">
            <x v="17"/>
          </reference>
          <reference field="3" count="1" selected="0">
            <x v="54"/>
          </reference>
          <reference field="4" count="2">
            <x v="99"/>
            <x v="153"/>
          </reference>
        </references>
      </pivotArea>
    </format>
    <format dxfId="2600">
      <pivotArea dataOnly="0" labelOnly="1" outline="0" fieldPosition="0">
        <references count="4">
          <reference field="0" count="1" selected="0">
            <x v="8"/>
          </reference>
          <reference field="1" count="1" selected="0">
            <x v="17"/>
          </reference>
          <reference field="3" count="1" selected="0">
            <x v="100"/>
          </reference>
          <reference field="4" count="1">
            <x v="65"/>
          </reference>
        </references>
      </pivotArea>
    </format>
    <format dxfId="2599">
      <pivotArea dataOnly="0" labelOnly="1" outline="0" fieldPosition="0">
        <references count="4">
          <reference field="0" count="1" selected="0">
            <x v="8"/>
          </reference>
          <reference field="1" count="1" selected="0">
            <x v="18"/>
          </reference>
          <reference field="3" count="1" selected="0">
            <x v="21"/>
          </reference>
          <reference field="4" count="1">
            <x v="25"/>
          </reference>
        </references>
      </pivotArea>
    </format>
    <format dxfId="2598">
      <pivotArea dataOnly="0" labelOnly="1" outline="0" fieldPosition="0">
        <references count="4">
          <reference field="0" count="1" selected="0">
            <x v="8"/>
          </reference>
          <reference field="1" count="1" selected="0">
            <x v="18"/>
          </reference>
          <reference field="3" count="1" selected="0">
            <x v="49"/>
          </reference>
          <reference field="4" count="1">
            <x v="128"/>
          </reference>
        </references>
      </pivotArea>
    </format>
    <format dxfId="2597">
      <pivotArea dataOnly="0" labelOnly="1" outline="0" fieldPosition="0">
        <references count="4">
          <reference field="0" count="1" selected="0">
            <x v="8"/>
          </reference>
          <reference field="1" count="1" selected="0">
            <x v="18"/>
          </reference>
          <reference field="3" count="1" selected="0">
            <x v="50"/>
          </reference>
          <reference field="4" count="1">
            <x v="61"/>
          </reference>
        </references>
      </pivotArea>
    </format>
    <format dxfId="2596">
      <pivotArea dataOnly="0" labelOnly="1" outline="0" fieldPosition="0">
        <references count="4">
          <reference field="0" count="1" selected="0">
            <x v="8"/>
          </reference>
          <reference field="1" count="1" selected="0">
            <x v="19"/>
          </reference>
          <reference field="3" count="1" selected="0">
            <x v="0"/>
          </reference>
          <reference field="4" count="1">
            <x v="5"/>
          </reference>
        </references>
      </pivotArea>
    </format>
    <format dxfId="2595">
      <pivotArea dataOnly="0" labelOnly="1" outline="0" fieldPosition="0">
        <references count="4">
          <reference field="0" count="1" selected="0">
            <x v="8"/>
          </reference>
          <reference field="1" count="1" selected="0">
            <x v="22"/>
          </reference>
          <reference field="3" count="1" selected="0">
            <x v="0"/>
          </reference>
          <reference field="4" count="1">
            <x v="103"/>
          </reference>
        </references>
      </pivotArea>
    </format>
    <format dxfId="2594">
      <pivotArea dataOnly="0" labelOnly="1" outline="0" fieldPosition="0">
        <references count="4">
          <reference field="0" count="1" selected="0">
            <x v="8"/>
          </reference>
          <reference field="1" count="1" selected="0">
            <x v="22"/>
          </reference>
          <reference field="3" count="1" selected="0">
            <x v="6"/>
          </reference>
          <reference field="4" count="1">
            <x v="110"/>
          </reference>
        </references>
      </pivotArea>
    </format>
    <format dxfId="2593">
      <pivotArea dataOnly="0" labelOnly="1" outline="0" fieldPosition="0">
        <references count="4">
          <reference field="0" count="1" selected="0">
            <x v="8"/>
          </reference>
          <reference field="1" count="1" selected="0">
            <x v="22"/>
          </reference>
          <reference field="3" count="1" selected="0">
            <x v="76"/>
          </reference>
          <reference field="4" count="1">
            <x v="117"/>
          </reference>
        </references>
      </pivotArea>
    </format>
    <format dxfId="2592">
      <pivotArea dataOnly="0" labelOnly="1" outline="0" fieldPosition="0">
        <references count="4">
          <reference field="0" count="1" selected="0">
            <x v="8"/>
          </reference>
          <reference field="1" count="1" selected="0">
            <x v="22"/>
          </reference>
          <reference field="3" count="1" selected="0">
            <x v="77"/>
          </reference>
          <reference field="4" count="1">
            <x v="162"/>
          </reference>
        </references>
      </pivotArea>
    </format>
    <format dxfId="2591">
      <pivotArea dataOnly="0" labelOnly="1" outline="0" fieldPosition="0">
        <references count="4">
          <reference field="0" count="1" selected="0">
            <x v="8"/>
          </reference>
          <reference field="1" count="1" selected="0">
            <x v="22"/>
          </reference>
          <reference field="3" count="1" selected="0">
            <x v="100"/>
          </reference>
          <reference field="4" count="2">
            <x v="90"/>
            <x v="92"/>
          </reference>
        </references>
      </pivotArea>
    </format>
    <format dxfId="2590">
      <pivotArea dataOnly="0" labelOnly="1" outline="0" fieldPosition="0">
        <references count="4">
          <reference field="0" count="1" selected="0">
            <x v="8"/>
          </reference>
          <reference field="1" count="1" selected="0">
            <x v="23"/>
          </reference>
          <reference field="3" count="1" selected="0">
            <x v="66"/>
          </reference>
          <reference field="4" count="1">
            <x v="89"/>
          </reference>
        </references>
      </pivotArea>
    </format>
    <format dxfId="2589">
      <pivotArea dataOnly="0" labelOnly="1" outline="0" fieldPosition="0">
        <references count="4">
          <reference field="0" count="1" selected="0">
            <x v="8"/>
          </reference>
          <reference field="1" count="1" selected="0">
            <x v="23"/>
          </reference>
          <reference field="3" count="1" selected="0">
            <x v="84"/>
          </reference>
          <reference field="4" count="2">
            <x v="93"/>
            <x v="101"/>
          </reference>
        </references>
      </pivotArea>
    </format>
    <format dxfId="2588">
      <pivotArea dataOnly="0" labelOnly="1" outline="0" fieldPosition="0">
        <references count="4">
          <reference field="0" count="1" selected="0">
            <x v="8"/>
          </reference>
          <reference field="1" count="1" selected="0">
            <x v="24"/>
          </reference>
          <reference field="3" count="1" selected="0">
            <x v="13"/>
          </reference>
          <reference field="4" count="1">
            <x v="103"/>
          </reference>
        </references>
      </pivotArea>
    </format>
    <format dxfId="2587">
      <pivotArea dataOnly="0" labelOnly="1" outline="0" fieldPosition="0">
        <references count="4">
          <reference field="0" count="1" selected="0">
            <x v="8"/>
          </reference>
          <reference field="1" count="1" selected="0">
            <x v="24"/>
          </reference>
          <reference field="3" count="1" selected="0">
            <x v="14"/>
          </reference>
          <reference field="4" count="1">
            <x v="61"/>
          </reference>
        </references>
      </pivotArea>
    </format>
    <format dxfId="2586">
      <pivotArea dataOnly="0" labelOnly="1" outline="0" fieldPosition="0">
        <references count="4">
          <reference field="0" count="1" selected="0">
            <x v="8"/>
          </reference>
          <reference field="1" count="1" selected="0">
            <x v="26"/>
          </reference>
          <reference field="3" count="1" selected="0">
            <x v="71"/>
          </reference>
          <reference field="4" count="1">
            <x v="104"/>
          </reference>
        </references>
      </pivotArea>
    </format>
    <format dxfId="2585">
      <pivotArea dataOnly="0" labelOnly="1" outline="0" fieldPosition="0">
        <references count="4">
          <reference field="0" count="1" selected="0">
            <x v="8"/>
          </reference>
          <reference field="1" count="1" selected="0">
            <x v="27"/>
          </reference>
          <reference field="3" count="1" selected="0">
            <x v="16"/>
          </reference>
          <reference field="4" count="1">
            <x v="61"/>
          </reference>
        </references>
      </pivotArea>
    </format>
    <format dxfId="2584">
      <pivotArea dataOnly="0" labelOnly="1" outline="0" fieldPosition="0">
        <references count="4">
          <reference field="0" count="1" selected="0">
            <x v="8"/>
          </reference>
          <reference field="1" count="1" selected="0">
            <x v="28"/>
          </reference>
          <reference field="3" count="1" selected="0">
            <x v="22"/>
          </reference>
          <reference field="4" count="1">
            <x v="103"/>
          </reference>
        </references>
      </pivotArea>
    </format>
    <format dxfId="2583">
      <pivotArea dataOnly="0" labelOnly="1" outline="0" fieldPosition="0">
        <references count="4">
          <reference field="0" count="1" selected="0">
            <x v="8"/>
          </reference>
          <reference field="1" count="1" selected="0">
            <x v="28"/>
          </reference>
          <reference field="3" count="1" selected="0">
            <x v="42"/>
          </reference>
          <reference field="4" count="3">
            <x v="61"/>
            <x v="148"/>
            <x v="165"/>
          </reference>
        </references>
      </pivotArea>
    </format>
    <format dxfId="2582">
      <pivotArea dataOnly="0" labelOnly="1" outline="0" fieldPosition="0">
        <references count="4">
          <reference field="0" count="1" selected="0">
            <x v="8"/>
          </reference>
          <reference field="1" count="1" selected="0">
            <x v="28"/>
          </reference>
          <reference field="3" count="1" selected="0">
            <x v="64"/>
          </reference>
          <reference field="4" count="1">
            <x v="61"/>
          </reference>
        </references>
      </pivotArea>
    </format>
    <format dxfId="2581">
      <pivotArea dataOnly="0" labelOnly="1" outline="0" fieldPosition="0">
        <references count="4">
          <reference field="0" count="1" selected="0">
            <x v="8"/>
          </reference>
          <reference field="1" count="1" selected="0">
            <x v="29"/>
          </reference>
          <reference field="3" count="1" selected="0">
            <x v="28"/>
          </reference>
          <reference field="4" count="1">
            <x v="140"/>
          </reference>
        </references>
      </pivotArea>
    </format>
    <format dxfId="2580">
      <pivotArea dataOnly="0" labelOnly="1" outline="0" fieldPosition="0">
        <references count="4">
          <reference field="0" count="1" selected="0">
            <x v="9"/>
          </reference>
          <reference field="1" count="1" selected="0">
            <x v="0"/>
          </reference>
          <reference field="3" count="1" selected="0">
            <x v="22"/>
          </reference>
          <reference field="4" count="1">
            <x v="103"/>
          </reference>
        </references>
      </pivotArea>
    </format>
    <format dxfId="2579">
      <pivotArea dataOnly="0" labelOnly="1" outline="0" fieldPosition="0">
        <references count="4">
          <reference field="0" count="1" selected="0">
            <x v="9"/>
          </reference>
          <reference field="1" count="1" selected="0">
            <x v="1"/>
          </reference>
          <reference field="3" count="1" selected="0">
            <x v="72"/>
          </reference>
          <reference field="4" count="1">
            <x v="105"/>
          </reference>
        </references>
      </pivotArea>
    </format>
    <format dxfId="2578">
      <pivotArea dataOnly="0" labelOnly="1" outline="0" fieldPosition="0">
        <references count="4">
          <reference field="0" count="1" selected="0">
            <x v="9"/>
          </reference>
          <reference field="1" count="1" selected="0">
            <x v="1"/>
          </reference>
          <reference field="3" count="1" selected="0">
            <x v="107"/>
          </reference>
          <reference field="4" count="1">
            <x v="172"/>
          </reference>
        </references>
      </pivotArea>
    </format>
    <format dxfId="2577">
      <pivotArea dataOnly="0" labelOnly="1" outline="0" fieldPosition="0">
        <references count="4">
          <reference field="0" count="1" selected="0">
            <x v="9"/>
          </reference>
          <reference field="1" count="1" selected="0">
            <x v="2"/>
          </reference>
          <reference field="3" count="1" selected="0">
            <x v="96"/>
          </reference>
          <reference field="4" count="1">
            <x v="61"/>
          </reference>
        </references>
      </pivotArea>
    </format>
    <format dxfId="2576">
      <pivotArea dataOnly="0" labelOnly="1" outline="0" fieldPosition="0">
        <references count="4">
          <reference field="0" count="1" selected="0">
            <x v="9"/>
          </reference>
          <reference field="1" count="1" selected="0">
            <x v="3"/>
          </reference>
          <reference field="3" count="1" selected="0">
            <x v="100"/>
          </reference>
          <reference field="4" count="1">
            <x v="82"/>
          </reference>
        </references>
      </pivotArea>
    </format>
    <format dxfId="2575">
      <pivotArea dataOnly="0" labelOnly="1" outline="0" fieldPosition="0">
        <references count="4">
          <reference field="0" count="1" selected="0">
            <x v="9"/>
          </reference>
          <reference field="1" count="1" selected="0">
            <x v="4"/>
          </reference>
          <reference field="3" count="1" selected="0">
            <x v="59"/>
          </reference>
          <reference field="4" count="2">
            <x v="61"/>
            <x v="94"/>
          </reference>
        </references>
      </pivotArea>
    </format>
    <format dxfId="2574">
      <pivotArea dataOnly="0" labelOnly="1" outline="0" fieldPosition="0">
        <references count="4">
          <reference field="0" count="1" selected="0">
            <x v="9"/>
          </reference>
          <reference field="1" count="1" selected="0">
            <x v="5"/>
          </reference>
          <reference field="3" count="1" selected="0">
            <x v="37"/>
          </reference>
          <reference field="4" count="1">
            <x v="61"/>
          </reference>
        </references>
      </pivotArea>
    </format>
    <format dxfId="2573">
      <pivotArea dataOnly="0" labelOnly="1" outline="0" fieldPosition="0">
        <references count="4">
          <reference field="0" count="1" selected="0">
            <x v="9"/>
          </reference>
          <reference field="1" count="1" selected="0">
            <x v="5"/>
          </reference>
          <reference field="3" count="1" selected="0">
            <x v="91"/>
          </reference>
          <reference field="4" count="4">
            <x v="34"/>
            <x v="45"/>
            <x v="61"/>
            <x v="121"/>
          </reference>
        </references>
      </pivotArea>
    </format>
    <format dxfId="2572">
      <pivotArea dataOnly="0" labelOnly="1" outline="0" fieldPosition="0">
        <references count="4">
          <reference field="0" count="1" selected="0">
            <x v="9"/>
          </reference>
          <reference field="1" count="1" selected="0">
            <x v="5"/>
          </reference>
          <reference field="3" count="1" selected="0">
            <x v="92"/>
          </reference>
          <reference field="4" count="1">
            <x v="61"/>
          </reference>
        </references>
      </pivotArea>
    </format>
    <format dxfId="2571">
      <pivotArea dataOnly="0" labelOnly="1" outline="0" fieldPosition="0">
        <references count="4">
          <reference field="0" count="1" selected="0">
            <x v="9"/>
          </reference>
          <reference field="1" count="1" selected="0">
            <x v="10"/>
          </reference>
          <reference field="3" count="1" selected="0">
            <x v="2"/>
          </reference>
          <reference field="4" count="1">
            <x v="72"/>
          </reference>
        </references>
      </pivotArea>
    </format>
    <format dxfId="2570">
      <pivotArea dataOnly="0" labelOnly="1" outline="0" fieldPosition="0">
        <references count="4">
          <reference field="0" count="1" selected="0">
            <x v="9"/>
          </reference>
          <reference field="1" count="1" selected="0">
            <x v="10"/>
          </reference>
          <reference field="3" count="1" selected="0">
            <x v="8"/>
          </reference>
          <reference field="4" count="1">
            <x v="73"/>
          </reference>
        </references>
      </pivotArea>
    </format>
    <format dxfId="2569">
      <pivotArea dataOnly="0" labelOnly="1" outline="0" fieldPosition="0">
        <references count="4">
          <reference field="0" count="1" selected="0">
            <x v="9"/>
          </reference>
          <reference field="1" count="1" selected="0">
            <x v="10"/>
          </reference>
          <reference field="3" count="1" selected="0">
            <x v="17"/>
          </reference>
          <reference field="4" count="2">
            <x v="74"/>
            <x v="124"/>
          </reference>
        </references>
      </pivotArea>
    </format>
    <format dxfId="2568">
      <pivotArea dataOnly="0" labelOnly="1" outline="0" fieldPosition="0">
        <references count="4">
          <reference field="0" count="1" selected="0">
            <x v="9"/>
          </reference>
          <reference field="1" count="1" selected="0">
            <x v="10"/>
          </reference>
          <reference field="3" count="1" selected="0">
            <x v="26"/>
          </reference>
          <reference field="4" count="1">
            <x v="75"/>
          </reference>
        </references>
      </pivotArea>
    </format>
    <format dxfId="2567">
      <pivotArea dataOnly="0" labelOnly="1" outline="0" fieldPosition="0">
        <references count="4">
          <reference field="0" count="1" selected="0">
            <x v="9"/>
          </reference>
          <reference field="1" count="1" selected="0">
            <x v="10"/>
          </reference>
          <reference field="3" count="1" selected="0">
            <x v="63"/>
          </reference>
          <reference field="4" count="1">
            <x v="76"/>
          </reference>
        </references>
      </pivotArea>
    </format>
    <format dxfId="2566">
      <pivotArea dataOnly="0" labelOnly="1" outline="0" fieldPosition="0">
        <references count="4">
          <reference field="0" count="1" selected="0">
            <x v="9"/>
          </reference>
          <reference field="1" count="1" selected="0">
            <x v="10"/>
          </reference>
          <reference field="3" count="1" selected="0">
            <x v="68"/>
          </reference>
          <reference field="4" count="2">
            <x v="77"/>
            <x v="125"/>
          </reference>
        </references>
      </pivotArea>
    </format>
    <format dxfId="2565">
      <pivotArea dataOnly="0" labelOnly="1" outline="0" fieldPosition="0">
        <references count="4">
          <reference field="0" count="1" selected="0">
            <x v="9"/>
          </reference>
          <reference field="1" count="1" selected="0">
            <x v="10"/>
          </reference>
          <reference field="3" count="1" selected="0">
            <x v="90"/>
          </reference>
          <reference field="4" count="2">
            <x v="78"/>
            <x v="126"/>
          </reference>
        </references>
      </pivotArea>
    </format>
    <format dxfId="2564">
      <pivotArea dataOnly="0" labelOnly="1" outline="0" fieldPosition="0">
        <references count="4">
          <reference field="0" count="1" selected="0">
            <x v="9"/>
          </reference>
          <reference field="1" count="1" selected="0">
            <x v="10"/>
          </reference>
          <reference field="3" count="1" selected="0">
            <x v="98"/>
          </reference>
          <reference field="4" count="2">
            <x v="61"/>
            <x v="121"/>
          </reference>
        </references>
      </pivotArea>
    </format>
    <format dxfId="2563">
      <pivotArea dataOnly="0" labelOnly="1" outline="0" fieldPosition="0">
        <references count="4">
          <reference field="0" count="1" selected="0">
            <x v="9"/>
          </reference>
          <reference field="1" count="1" selected="0">
            <x v="11"/>
          </reference>
          <reference field="3" count="1" selected="0">
            <x v="65"/>
          </reference>
          <reference field="4" count="1">
            <x v="61"/>
          </reference>
        </references>
      </pivotArea>
    </format>
    <format dxfId="2562">
      <pivotArea dataOnly="0" labelOnly="1" outline="0" fieldPosition="0">
        <references count="4">
          <reference field="0" count="1" selected="0">
            <x v="9"/>
          </reference>
          <reference field="1" count="1" selected="0">
            <x v="12"/>
          </reference>
          <reference field="3" count="1" selected="0">
            <x v="22"/>
          </reference>
          <reference field="4" count="1">
            <x v="103"/>
          </reference>
        </references>
      </pivotArea>
    </format>
    <format dxfId="2561">
      <pivotArea dataOnly="0" labelOnly="1" outline="0" fieldPosition="0">
        <references count="4">
          <reference field="0" count="1" selected="0">
            <x v="9"/>
          </reference>
          <reference field="1" count="1" selected="0">
            <x v="13"/>
          </reference>
          <reference field="3" count="1" selected="0">
            <x v="45"/>
          </reference>
          <reference field="4" count="1">
            <x v="159"/>
          </reference>
        </references>
      </pivotArea>
    </format>
    <format dxfId="2560">
      <pivotArea dataOnly="0" labelOnly="1" outline="0" fieldPosition="0">
        <references count="4">
          <reference field="0" count="1" selected="0">
            <x v="9"/>
          </reference>
          <reference field="1" count="1" selected="0">
            <x v="13"/>
          </reference>
          <reference field="3" count="1" selected="0">
            <x v="57"/>
          </reference>
          <reference field="4" count="1">
            <x v="61"/>
          </reference>
        </references>
      </pivotArea>
    </format>
    <format dxfId="2559">
      <pivotArea dataOnly="0" labelOnly="1" outline="0" fieldPosition="0">
        <references count="4">
          <reference field="0" count="1" selected="0">
            <x v="9"/>
          </reference>
          <reference field="1" count="1" selected="0">
            <x v="15"/>
          </reference>
          <reference field="3" count="1" selected="0">
            <x v="100"/>
          </reference>
          <reference field="4" count="2">
            <x v="62"/>
            <x v="67"/>
          </reference>
        </references>
      </pivotArea>
    </format>
    <format dxfId="2558">
      <pivotArea dataOnly="0" labelOnly="1" outline="0" fieldPosition="0">
        <references count="4">
          <reference field="0" count="1" selected="0">
            <x v="9"/>
          </reference>
          <reference field="1" count="1" selected="0">
            <x v="16"/>
          </reference>
          <reference field="3" count="1" selected="0">
            <x v="11"/>
          </reference>
          <reference field="4" count="1">
            <x v="163"/>
          </reference>
        </references>
      </pivotArea>
    </format>
    <format dxfId="2557">
      <pivotArea dataOnly="0" labelOnly="1" outline="0" fieldPosition="0">
        <references count="4">
          <reference field="0" count="1" selected="0">
            <x v="9"/>
          </reference>
          <reference field="1" count="1" selected="0">
            <x v="16"/>
          </reference>
          <reference field="3" count="1" selected="0">
            <x v="100"/>
          </reference>
          <reference field="4" count="2">
            <x v="83"/>
            <x v="84"/>
          </reference>
        </references>
      </pivotArea>
    </format>
    <format dxfId="2556">
      <pivotArea dataOnly="0" labelOnly="1" outline="0" fieldPosition="0">
        <references count="4">
          <reference field="0" count="1" selected="0">
            <x v="9"/>
          </reference>
          <reference field="1" count="1" selected="0">
            <x v="17"/>
          </reference>
          <reference field="3" count="1" selected="0">
            <x v="15"/>
          </reference>
          <reference field="4" count="1">
            <x v="99"/>
          </reference>
        </references>
      </pivotArea>
    </format>
    <format dxfId="2555">
      <pivotArea dataOnly="0" labelOnly="1" outline="0" fieldPosition="0">
        <references count="4">
          <reference field="0" count="1" selected="0">
            <x v="9"/>
          </reference>
          <reference field="1" count="1" selected="0">
            <x v="17"/>
          </reference>
          <reference field="3" count="1" selected="0">
            <x v="53"/>
          </reference>
          <reference field="4" count="1">
            <x v="154"/>
          </reference>
        </references>
      </pivotArea>
    </format>
    <format dxfId="2554">
      <pivotArea dataOnly="0" labelOnly="1" outline="0" fieldPosition="0">
        <references count="4">
          <reference field="0" count="1" selected="0">
            <x v="9"/>
          </reference>
          <reference field="1" count="1" selected="0">
            <x v="17"/>
          </reference>
          <reference field="3" count="1" selected="0">
            <x v="54"/>
          </reference>
          <reference field="4" count="1">
            <x v="99"/>
          </reference>
        </references>
      </pivotArea>
    </format>
    <format dxfId="2553">
      <pivotArea dataOnly="0" labelOnly="1" outline="0" fieldPosition="0">
        <references count="4">
          <reference field="0" count="1" selected="0">
            <x v="9"/>
          </reference>
          <reference field="1" count="1" selected="0">
            <x v="17"/>
          </reference>
          <reference field="3" count="1" selected="0">
            <x v="100"/>
          </reference>
          <reference field="4" count="1">
            <x v="65"/>
          </reference>
        </references>
      </pivotArea>
    </format>
    <format dxfId="2552">
      <pivotArea dataOnly="0" labelOnly="1" outline="0" fieldPosition="0">
        <references count="4">
          <reference field="0" count="1" selected="0">
            <x v="9"/>
          </reference>
          <reference field="1" count="1" selected="0">
            <x v="18"/>
          </reference>
          <reference field="3" count="1" selected="0">
            <x v="21"/>
          </reference>
          <reference field="4" count="1">
            <x v="25"/>
          </reference>
        </references>
      </pivotArea>
    </format>
    <format dxfId="2551">
      <pivotArea dataOnly="0" labelOnly="1" outline="0" fieldPosition="0">
        <references count="4">
          <reference field="0" count="1" selected="0">
            <x v="9"/>
          </reference>
          <reference field="1" count="1" selected="0">
            <x v="18"/>
          </reference>
          <reference field="3" count="1" selected="0">
            <x v="49"/>
          </reference>
          <reference field="4" count="1">
            <x v="128"/>
          </reference>
        </references>
      </pivotArea>
    </format>
    <format dxfId="2550">
      <pivotArea dataOnly="0" labelOnly="1" outline="0" fieldPosition="0">
        <references count="4">
          <reference field="0" count="1" selected="0">
            <x v="9"/>
          </reference>
          <reference field="1" count="1" selected="0">
            <x v="18"/>
          </reference>
          <reference field="3" count="1" selected="0">
            <x v="50"/>
          </reference>
          <reference field="4" count="1">
            <x v="61"/>
          </reference>
        </references>
      </pivotArea>
    </format>
    <format dxfId="2549">
      <pivotArea dataOnly="0" labelOnly="1" outline="0" fieldPosition="0">
        <references count="4">
          <reference field="0" count="1" selected="0">
            <x v="9"/>
          </reference>
          <reference field="1" count="1" selected="0">
            <x v="19"/>
          </reference>
          <reference field="3" count="1" selected="0">
            <x v="0"/>
          </reference>
          <reference field="4" count="1">
            <x v="5"/>
          </reference>
        </references>
      </pivotArea>
    </format>
    <format dxfId="2548">
      <pivotArea dataOnly="0" labelOnly="1" outline="0" fieldPosition="0">
        <references count="4">
          <reference field="0" count="1" selected="0">
            <x v="9"/>
          </reference>
          <reference field="1" count="1" selected="0">
            <x v="22"/>
          </reference>
          <reference field="3" count="1" selected="0">
            <x v="0"/>
          </reference>
          <reference field="4" count="1">
            <x v="103"/>
          </reference>
        </references>
      </pivotArea>
    </format>
    <format dxfId="2547">
      <pivotArea dataOnly="0" labelOnly="1" outline="0" fieldPosition="0">
        <references count="4">
          <reference field="0" count="1" selected="0">
            <x v="9"/>
          </reference>
          <reference field="1" count="1" selected="0">
            <x v="22"/>
          </reference>
          <reference field="3" count="1" selected="0">
            <x v="6"/>
          </reference>
          <reference field="4" count="1">
            <x v="110"/>
          </reference>
        </references>
      </pivotArea>
    </format>
    <format dxfId="2546">
      <pivotArea dataOnly="0" labelOnly="1" outline="0" fieldPosition="0">
        <references count="4">
          <reference field="0" count="1" selected="0">
            <x v="9"/>
          </reference>
          <reference field="1" count="1" selected="0">
            <x v="22"/>
          </reference>
          <reference field="3" count="1" selected="0">
            <x v="76"/>
          </reference>
          <reference field="4" count="1">
            <x v="117"/>
          </reference>
        </references>
      </pivotArea>
    </format>
    <format dxfId="2545">
      <pivotArea dataOnly="0" labelOnly="1" outline="0" fieldPosition="0">
        <references count="4">
          <reference field="0" count="1" selected="0">
            <x v="9"/>
          </reference>
          <reference field="1" count="1" selected="0">
            <x v="22"/>
          </reference>
          <reference field="3" count="1" selected="0">
            <x v="77"/>
          </reference>
          <reference field="4" count="1">
            <x v="162"/>
          </reference>
        </references>
      </pivotArea>
    </format>
    <format dxfId="2544">
      <pivotArea dataOnly="0" labelOnly="1" outline="0" fieldPosition="0">
        <references count="4">
          <reference field="0" count="1" selected="0">
            <x v="9"/>
          </reference>
          <reference field="1" count="1" selected="0">
            <x v="22"/>
          </reference>
          <reference field="3" count="1" selected="0">
            <x v="100"/>
          </reference>
          <reference field="4" count="2">
            <x v="90"/>
            <x v="92"/>
          </reference>
        </references>
      </pivotArea>
    </format>
    <format dxfId="2543">
      <pivotArea dataOnly="0" labelOnly="1" outline="0" fieldPosition="0">
        <references count="4">
          <reference field="0" count="1" selected="0">
            <x v="9"/>
          </reference>
          <reference field="1" count="1" selected="0">
            <x v="23"/>
          </reference>
          <reference field="3" count="1" selected="0">
            <x v="66"/>
          </reference>
          <reference field="4" count="1">
            <x v="89"/>
          </reference>
        </references>
      </pivotArea>
    </format>
    <format dxfId="2542">
      <pivotArea dataOnly="0" labelOnly="1" outline="0" fieldPosition="0">
        <references count="4">
          <reference field="0" count="1" selected="0">
            <x v="9"/>
          </reference>
          <reference field="1" count="1" selected="0">
            <x v="23"/>
          </reference>
          <reference field="3" count="1" selected="0">
            <x v="84"/>
          </reference>
          <reference field="4" count="2">
            <x v="93"/>
            <x v="101"/>
          </reference>
        </references>
      </pivotArea>
    </format>
    <format dxfId="2541">
      <pivotArea dataOnly="0" labelOnly="1" outline="0" fieldPosition="0">
        <references count="4">
          <reference field="0" count="1" selected="0">
            <x v="9"/>
          </reference>
          <reference field="1" count="1" selected="0">
            <x v="24"/>
          </reference>
          <reference field="3" count="1" selected="0">
            <x v="13"/>
          </reference>
          <reference field="4" count="1">
            <x v="103"/>
          </reference>
        </references>
      </pivotArea>
    </format>
    <format dxfId="2540">
      <pivotArea dataOnly="0" labelOnly="1" outline="0" fieldPosition="0">
        <references count="4">
          <reference field="0" count="1" selected="0">
            <x v="9"/>
          </reference>
          <reference field="1" count="1" selected="0">
            <x v="24"/>
          </reference>
          <reference field="3" count="1" selected="0">
            <x v="14"/>
          </reference>
          <reference field="4" count="1">
            <x v="61"/>
          </reference>
        </references>
      </pivotArea>
    </format>
    <format dxfId="2539">
      <pivotArea dataOnly="0" labelOnly="1" outline="0" fieldPosition="0">
        <references count="4">
          <reference field="0" count="1" selected="0">
            <x v="9"/>
          </reference>
          <reference field="1" count="1" selected="0">
            <x v="26"/>
          </reference>
          <reference field="3" count="1" selected="0">
            <x v="71"/>
          </reference>
          <reference field="4" count="1">
            <x v="104"/>
          </reference>
        </references>
      </pivotArea>
    </format>
    <format dxfId="2538">
      <pivotArea dataOnly="0" labelOnly="1" outline="0" fieldPosition="0">
        <references count="4">
          <reference field="0" count="1" selected="0">
            <x v="9"/>
          </reference>
          <reference field="1" count="1" selected="0">
            <x v="27"/>
          </reference>
          <reference field="3" count="1" selected="0">
            <x v="16"/>
          </reference>
          <reference field="4" count="1">
            <x v="61"/>
          </reference>
        </references>
      </pivotArea>
    </format>
    <format dxfId="2537">
      <pivotArea dataOnly="0" labelOnly="1" outline="0" fieldPosition="0">
        <references count="4">
          <reference field="0" count="1" selected="0">
            <x v="9"/>
          </reference>
          <reference field="1" count="1" selected="0">
            <x v="28"/>
          </reference>
          <reference field="3" count="1" selected="0">
            <x v="22"/>
          </reference>
          <reference field="4" count="1">
            <x v="103"/>
          </reference>
        </references>
      </pivotArea>
    </format>
    <format dxfId="2536">
      <pivotArea dataOnly="0" labelOnly="1" outline="0" fieldPosition="0">
        <references count="4">
          <reference field="0" count="1" selected="0">
            <x v="9"/>
          </reference>
          <reference field="1" count="1" selected="0">
            <x v="28"/>
          </reference>
          <reference field="3" count="1" selected="0">
            <x v="42"/>
          </reference>
          <reference field="4" count="3">
            <x v="61"/>
            <x v="148"/>
            <x v="165"/>
          </reference>
        </references>
      </pivotArea>
    </format>
    <format dxfId="2535">
      <pivotArea dataOnly="0" labelOnly="1" outline="0" fieldPosition="0">
        <references count="4">
          <reference field="0" count="1" selected="0">
            <x v="9"/>
          </reference>
          <reference field="1" count="1" selected="0">
            <x v="28"/>
          </reference>
          <reference field="3" count="1" selected="0">
            <x v="64"/>
          </reference>
          <reference field="4" count="1">
            <x v="61"/>
          </reference>
        </references>
      </pivotArea>
    </format>
    <format dxfId="2534">
      <pivotArea dataOnly="0" labelOnly="1" outline="0" fieldPosition="0">
        <references count="4">
          <reference field="0" count="1" selected="0">
            <x v="9"/>
          </reference>
          <reference field="1" count="1" selected="0">
            <x v="29"/>
          </reference>
          <reference field="3" count="1" selected="0">
            <x v="28"/>
          </reference>
          <reference field="4" count="1">
            <x v="140"/>
          </reference>
        </references>
      </pivotArea>
    </format>
    <format dxfId="2533">
      <pivotArea dataOnly="0" labelOnly="1" outline="0" fieldPosition="0">
        <references count="4">
          <reference field="0" count="1" selected="0">
            <x v="10"/>
          </reference>
          <reference field="1" count="1" selected="0">
            <x v="0"/>
          </reference>
          <reference field="3" count="1" selected="0">
            <x v="22"/>
          </reference>
          <reference field="4" count="1">
            <x v="103"/>
          </reference>
        </references>
      </pivotArea>
    </format>
    <format dxfId="2532">
      <pivotArea dataOnly="0" labelOnly="1" outline="0" fieldPosition="0">
        <references count="4">
          <reference field="0" count="1" selected="0">
            <x v="10"/>
          </reference>
          <reference field="1" count="1" selected="0">
            <x v="1"/>
          </reference>
          <reference field="3" count="1" selected="0">
            <x v="72"/>
          </reference>
          <reference field="4" count="1">
            <x v="105"/>
          </reference>
        </references>
      </pivotArea>
    </format>
    <format dxfId="2531">
      <pivotArea dataOnly="0" labelOnly="1" outline="0" fieldPosition="0">
        <references count="4">
          <reference field="0" count="1" selected="0">
            <x v="10"/>
          </reference>
          <reference field="1" count="1" selected="0">
            <x v="2"/>
          </reference>
          <reference field="3" count="1" selected="0">
            <x v="96"/>
          </reference>
          <reference field="4" count="1">
            <x v="61"/>
          </reference>
        </references>
      </pivotArea>
    </format>
    <format dxfId="2530">
      <pivotArea dataOnly="0" labelOnly="1" outline="0" fieldPosition="0">
        <references count="4">
          <reference field="0" count="1" selected="0">
            <x v="10"/>
          </reference>
          <reference field="1" count="1" selected="0">
            <x v="3"/>
          </reference>
          <reference field="3" count="1" selected="0">
            <x v="100"/>
          </reference>
          <reference field="4" count="1">
            <x v="82"/>
          </reference>
        </references>
      </pivotArea>
    </format>
    <format dxfId="2529">
      <pivotArea dataOnly="0" labelOnly="1" outline="0" fieldPosition="0">
        <references count="4">
          <reference field="0" count="1" selected="0">
            <x v="10"/>
          </reference>
          <reference field="1" count="1" selected="0">
            <x v="4"/>
          </reference>
          <reference field="3" count="1" selected="0">
            <x v="59"/>
          </reference>
          <reference field="4" count="1">
            <x v="61"/>
          </reference>
        </references>
      </pivotArea>
    </format>
    <format dxfId="2528">
      <pivotArea dataOnly="0" labelOnly="1" outline="0" fieldPosition="0">
        <references count="4">
          <reference field="0" count="1" selected="0">
            <x v="10"/>
          </reference>
          <reference field="1" count="1" selected="0">
            <x v="10"/>
          </reference>
          <reference field="3" count="1" selected="0">
            <x v="2"/>
          </reference>
          <reference field="4" count="1">
            <x v="72"/>
          </reference>
        </references>
      </pivotArea>
    </format>
    <format dxfId="2527">
      <pivotArea dataOnly="0" labelOnly="1" outline="0" fieldPosition="0">
        <references count="4">
          <reference field="0" count="1" selected="0">
            <x v="10"/>
          </reference>
          <reference field="1" count="1" selected="0">
            <x v="10"/>
          </reference>
          <reference field="3" count="1" selected="0">
            <x v="17"/>
          </reference>
          <reference field="4" count="1">
            <x v="74"/>
          </reference>
        </references>
      </pivotArea>
    </format>
    <format dxfId="2526">
      <pivotArea dataOnly="0" labelOnly="1" outline="0" fieldPosition="0">
        <references count="4">
          <reference field="0" count="1" selected="0">
            <x v="10"/>
          </reference>
          <reference field="1" count="1" selected="0">
            <x v="10"/>
          </reference>
          <reference field="3" count="1" selected="0">
            <x v="26"/>
          </reference>
          <reference field="4" count="1">
            <x v="75"/>
          </reference>
        </references>
      </pivotArea>
    </format>
    <format dxfId="2525">
      <pivotArea dataOnly="0" labelOnly="1" outline="0" fieldPosition="0">
        <references count="4">
          <reference field="0" count="1" selected="0">
            <x v="10"/>
          </reference>
          <reference field="1" count="1" selected="0">
            <x v="13"/>
          </reference>
          <reference field="3" count="1" selected="0">
            <x v="45"/>
          </reference>
          <reference field="4" count="1">
            <x v="159"/>
          </reference>
        </references>
      </pivotArea>
    </format>
    <format dxfId="2524">
      <pivotArea dataOnly="0" labelOnly="1" outline="0" fieldPosition="0">
        <references count="4">
          <reference field="0" count="1" selected="0">
            <x v="10"/>
          </reference>
          <reference field="1" count="1" selected="0">
            <x v="13"/>
          </reference>
          <reference field="3" count="1" selected="0">
            <x v="57"/>
          </reference>
          <reference field="4" count="1">
            <x v="61"/>
          </reference>
        </references>
      </pivotArea>
    </format>
    <format dxfId="2523">
      <pivotArea dataOnly="0" labelOnly="1" outline="0" fieldPosition="0">
        <references count="4">
          <reference field="0" count="1" selected="0">
            <x v="10"/>
          </reference>
          <reference field="1" count="1" selected="0">
            <x v="15"/>
          </reference>
          <reference field="3" count="1" selected="0">
            <x v="100"/>
          </reference>
          <reference field="4" count="2">
            <x v="62"/>
            <x v="67"/>
          </reference>
        </references>
      </pivotArea>
    </format>
    <format dxfId="2522">
      <pivotArea dataOnly="0" labelOnly="1" outline="0" fieldPosition="0">
        <references count="4">
          <reference field="0" count="1" selected="0">
            <x v="10"/>
          </reference>
          <reference field="1" count="1" selected="0">
            <x v="17"/>
          </reference>
          <reference field="3" count="1" selected="0">
            <x v="15"/>
          </reference>
          <reference field="4" count="1">
            <x v="99"/>
          </reference>
        </references>
      </pivotArea>
    </format>
    <format dxfId="2521">
      <pivotArea dataOnly="0" labelOnly="1" outline="0" fieldPosition="0">
        <references count="4">
          <reference field="0" count="1" selected="0">
            <x v="10"/>
          </reference>
          <reference field="1" count="1" selected="0">
            <x v="17"/>
          </reference>
          <reference field="3" count="1" selected="0">
            <x v="100"/>
          </reference>
          <reference field="4" count="1">
            <x v="65"/>
          </reference>
        </references>
      </pivotArea>
    </format>
    <format dxfId="2520">
      <pivotArea dataOnly="0" labelOnly="1" outline="0" fieldPosition="0">
        <references count="4">
          <reference field="0" count="1" selected="0">
            <x v="10"/>
          </reference>
          <reference field="1" count="1" selected="0">
            <x v="18"/>
          </reference>
          <reference field="3" count="1" selected="0">
            <x v="21"/>
          </reference>
          <reference field="4" count="1">
            <x v="25"/>
          </reference>
        </references>
      </pivotArea>
    </format>
    <format dxfId="2519">
      <pivotArea dataOnly="0" labelOnly="1" outline="0" fieldPosition="0">
        <references count="4">
          <reference field="0" count="1" selected="0">
            <x v="10"/>
          </reference>
          <reference field="1" count="1" selected="0">
            <x v="18"/>
          </reference>
          <reference field="3" count="1" selected="0">
            <x v="49"/>
          </reference>
          <reference field="4" count="1">
            <x v="128"/>
          </reference>
        </references>
      </pivotArea>
    </format>
    <format dxfId="2518">
      <pivotArea dataOnly="0" labelOnly="1" outline="0" fieldPosition="0">
        <references count="4">
          <reference field="0" count="1" selected="0">
            <x v="10"/>
          </reference>
          <reference field="1" count="1" selected="0">
            <x v="18"/>
          </reference>
          <reference field="3" count="1" selected="0">
            <x v="50"/>
          </reference>
          <reference field="4" count="1">
            <x v="61"/>
          </reference>
        </references>
      </pivotArea>
    </format>
    <format dxfId="2517">
      <pivotArea dataOnly="0" labelOnly="1" outline="0" fieldPosition="0">
        <references count="4">
          <reference field="0" count="1" selected="0">
            <x v="10"/>
          </reference>
          <reference field="1" count="1" selected="0">
            <x v="19"/>
          </reference>
          <reference field="3" count="1" selected="0">
            <x v="0"/>
          </reference>
          <reference field="4" count="1">
            <x v="5"/>
          </reference>
        </references>
      </pivotArea>
    </format>
    <format dxfId="2516">
      <pivotArea dataOnly="0" labelOnly="1" outline="0" fieldPosition="0">
        <references count="4">
          <reference field="0" count="1" selected="0">
            <x v="10"/>
          </reference>
          <reference field="1" count="1" selected="0">
            <x v="22"/>
          </reference>
          <reference field="3" count="1" selected="0">
            <x v="0"/>
          </reference>
          <reference field="4" count="1">
            <x v="103"/>
          </reference>
        </references>
      </pivotArea>
    </format>
    <format dxfId="2515">
      <pivotArea dataOnly="0" labelOnly="1" outline="0" fieldPosition="0">
        <references count="4">
          <reference field="0" count="1" selected="0">
            <x v="10"/>
          </reference>
          <reference field="1" count="1" selected="0">
            <x v="22"/>
          </reference>
          <reference field="3" count="1" selected="0">
            <x v="100"/>
          </reference>
          <reference field="4" count="2">
            <x v="90"/>
            <x v="92"/>
          </reference>
        </references>
      </pivotArea>
    </format>
    <format dxfId="2514">
      <pivotArea dataOnly="0" labelOnly="1" outline="0" fieldPosition="0">
        <references count="4">
          <reference field="0" count="1" selected="0">
            <x v="10"/>
          </reference>
          <reference field="1" count="1" selected="0">
            <x v="23"/>
          </reference>
          <reference field="3" count="1" selected="0">
            <x v="66"/>
          </reference>
          <reference field="4" count="1">
            <x v="89"/>
          </reference>
        </references>
      </pivotArea>
    </format>
    <format dxfId="2513">
      <pivotArea dataOnly="0" labelOnly="1" outline="0" fieldPosition="0">
        <references count="4">
          <reference field="0" count="1" selected="0">
            <x v="10"/>
          </reference>
          <reference field="1" count="1" selected="0">
            <x v="23"/>
          </reference>
          <reference field="3" count="1" selected="0">
            <x v="84"/>
          </reference>
          <reference field="4" count="2">
            <x v="93"/>
            <x v="101"/>
          </reference>
        </references>
      </pivotArea>
    </format>
    <format dxfId="2512">
      <pivotArea dataOnly="0" labelOnly="1" outline="0" fieldPosition="0">
        <references count="4">
          <reference field="0" count="1" selected="0">
            <x v="10"/>
          </reference>
          <reference field="1" count="1" selected="0">
            <x v="24"/>
          </reference>
          <reference field="3" count="1" selected="0">
            <x v="13"/>
          </reference>
          <reference field="4" count="1">
            <x v="103"/>
          </reference>
        </references>
      </pivotArea>
    </format>
    <format dxfId="2511">
      <pivotArea dataOnly="0" labelOnly="1" outline="0" fieldPosition="0">
        <references count="4">
          <reference field="0" count="1" selected="0">
            <x v="10"/>
          </reference>
          <reference field="1" count="1" selected="0">
            <x v="24"/>
          </reference>
          <reference field="3" count="1" selected="0">
            <x v="14"/>
          </reference>
          <reference field="4" count="1">
            <x v="61"/>
          </reference>
        </references>
      </pivotArea>
    </format>
    <format dxfId="2510">
      <pivotArea dataOnly="0" labelOnly="1" outline="0" fieldPosition="0">
        <references count="4">
          <reference field="0" count="1" selected="0">
            <x v="10"/>
          </reference>
          <reference field="1" count="1" selected="0">
            <x v="26"/>
          </reference>
          <reference field="3" count="1" selected="0">
            <x v="71"/>
          </reference>
          <reference field="4" count="1">
            <x v="104"/>
          </reference>
        </references>
      </pivotArea>
    </format>
    <format dxfId="2509">
      <pivotArea dataOnly="0" labelOnly="1" outline="0" fieldPosition="0">
        <references count="4">
          <reference field="0" count="1" selected="0">
            <x v="10"/>
          </reference>
          <reference field="1" count="1" selected="0">
            <x v="27"/>
          </reference>
          <reference field="3" count="1" selected="0">
            <x v="16"/>
          </reference>
          <reference field="4" count="1">
            <x v="61"/>
          </reference>
        </references>
      </pivotArea>
    </format>
    <format dxfId="2508">
      <pivotArea dataOnly="0" labelOnly="1" outline="0" fieldPosition="0">
        <references count="4">
          <reference field="0" count="1" selected="0">
            <x v="10"/>
          </reference>
          <reference field="1" count="1" selected="0">
            <x v="28"/>
          </reference>
          <reference field="3" count="1" selected="0">
            <x v="22"/>
          </reference>
          <reference field="4" count="1">
            <x v="103"/>
          </reference>
        </references>
      </pivotArea>
    </format>
    <format dxfId="2507">
      <pivotArea dataOnly="0" labelOnly="1" outline="0" fieldPosition="0">
        <references count="4">
          <reference field="0" count="1" selected="0">
            <x v="10"/>
          </reference>
          <reference field="1" count="1" selected="0">
            <x v="28"/>
          </reference>
          <reference field="3" count="1" selected="0">
            <x v="42"/>
          </reference>
          <reference field="4" count="2">
            <x v="61"/>
            <x v="165"/>
          </reference>
        </references>
      </pivotArea>
    </format>
    <format dxfId="2506">
      <pivotArea dataOnly="0" labelOnly="1" outline="0" fieldPosition="0">
        <references count="4">
          <reference field="0" count="1" selected="0">
            <x v="10"/>
          </reference>
          <reference field="1" count="1" selected="0">
            <x v="28"/>
          </reference>
          <reference field="3" count="1" selected="0">
            <x v="64"/>
          </reference>
          <reference field="4" count="1">
            <x v="61"/>
          </reference>
        </references>
      </pivotArea>
    </format>
    <format dxfId="2505">
      <pivotArea dataOnly="0" labelOnly="1" outline="0" fieldPosition="0">
        <references count="4">
          <reference field="0" count="1" selected="0">
            <x v="14"/>
          </reference>
          <reference field="1" count="1" selected="0">
            <x v="0"/>
          </reference>
          <reference field="3" count="1" selected="0">
            <x v="22"/>
          </reference>
          <reference field="4" count="1">
            <x v="103"/>
          </reference>
        </references>
      </pivotArea>
    </format>
    <format dxfId="2504">
      <pivotArea dataOnly="0" labelOnly="1" outline="0" fieldPosition="0">
        <references count="4">
          <reference field="0" count="1" selected="0">
            <x v="14"/>
          </reference>
          <reference field="1" count="1" selected="0">
            <x v="1"/>
          </reference>
          <reference field="3" count="1" selected="0">
            <x v="72"/>
          </reference>
          <reference field="4" count="1">
            <x v="105"/>
          </reference>
        </references>
      </pivotArea>
    </format>
    <format dxfId="2503">
      <pivotArea dataOnly="0" labelOnly="1" outline="0" fieldPosition="0">
        <references count="4">
          <reference field="0" count="1" selected="0">
            <x v="14"/>
          </reference>
          <reference field="1" count="1" selected="0">
            <x v="1"/>
          </reference>
          <reference field="3" count="1" selected="0">
            <x v="107"/>
          </reference>
          <reference field="4" count="1">
            <x v="172"/>
          </reference>
        </references>
      </pivotArea>
    </format>
    <format dxfId="2502">
      <pivotArea dataOnly="0" labelOnly="1" outline="0" fieldPosition="0">
        <references count="4">
          <reference field="0" count="1" selected="0">
            <x v="14"/>
          </reference>
          <reference field="1" count="1" selected="0">
            <x v="2"/>
          </reference>
          <reference field="3" count="1" selected="0">
            <x v="96"/>
          </reference>
          <reference field="4" count="1">
            <x v="61"/>
          </reference>
        </references>
      </pivotArea>
    </format>
    <format dxfId="2501">
      <pivotArea dataOnly="0" labelOnly="1" outline="0" fieldPosition="0">
        <references count="4">
          <reference field="0" count="1" selected="0">
            <x v="14"/>
          </reference>
          <reference field="1" count="1" selected="0">
            <x v="3"/>
          </reference>
          <reference field="3" count="1" selected="0">
            <x v="100"/>
          </reference>
          <reference field="4" count="1">
            <x v="82"/>
          </reference>
        </references>
      </pivotArea>
    </format>
    <format dxfId="2500">
      <pivotArea dataOnly="0" labelOnly="1" outline="0" fieldPosition="0">
        <references count="4">
          <reference field="0" count="1" selected="0">
            <x v="14"/>
          </reference>
          <reference field="1" count="1" selected="0">
            <x v="4"/>
          </reference>
          <reference field="3" count="1" selected="0">
            <x v="59"/>
          </reference>
          <reference field="4" count="2">
            <x v="61"/>
            <x v="94"/>
          </reference>
        </references>
      </pivotArea>
    </format>
    <format dxfId="2499">
      <pivotArea dataOnly="0" labelOnly="1" outline="0" fieldPosition="0">
        <references count="4">
          <reference field="0" count="1" selected="0">
            <x v="14"/>
          </reference>
          <reference field="1" count="1" selected="0">
            <x v="5"/>
          </reference>
          <reference field="3" count="1" selected="0">
            <x v="37"/>
          </reference>
          <reference field="4" count="1">
            <x v="61"/>
          </reference>
        </references>
      </pivotArea>
    </format>
    <format dxfId="2498">
      <pivotArea dataOnly="0" labelOnly="1" outline="0" fieldPosition="0">
        <references count="4">
          <reference field="0" count="1" selected="0">
            <x v="14"/>
          </reference>
          <reference field="1" count="1" selected="0">
            <x v="5"/>
          </reference>
          <reference field="3" count="1" selected="0">
            <x v="91"/>
          </reference>
          <reference field="4" count="4">
            <x v="34"/>
            <x v="45"/>
            <x v="61"/>
            <x v="121"/>
          </reference>
        </references>
      </pivotArea>
    </format>
    <format dxfId="2497">
      <pivotArea dataOnly="0" labelOnly="1" outline="0" fieldPosition="0">
        <references count="4">
          <reference field="0" count="1" selected="0">
            <x v="14"/>
          </reference>
          <reference field="1" count="1" selected="0">
            <x v="5"/>
          </reference>
          <reference field="3" count="1" selected="0">
            <x v="92"/>
          </reference>
          <reference field="4" count="1">
            <x v="61"/>
          </reference>
        </references>
      </pivotArea>
    </format>
    <format dxfId="2496">
      <pivotArea dataOnly="0" labelOnly="1" outline="0" fieldPosition="0">
        <references count="4">
          <reference field="0" count="1" selected="0">
            <x v="14"/>
          </reference>
          <reference field="1" count="1" selected="0">
            <x v="9"/>
          </reference>
          <reference field="3" count="1" selected="0">
            <x v="3"/>
          </reference>
          <reference field="4" count="1">
            <x v="8"/>
          </reference>
        </references>
      </pivotArea>
    </format>
    <format dxfId="2495">
      <pivotArea dataOnly="0" labelOnly="1" outline="0" fieldPosition="0">
        <references count="4">
          <reference field="0" count="1" selected="0">
            <x v="14"/>
          </reference>
          <reference field="1" count="1" selected="0">
            <x v="10"/>
          </reference>
          <reference field="3" count="1" selected="0">
            <x v="2"/>
          </reference>
          <reference field="4" count="1">
            <x v="72"/>
          </reference>
        </references>
      </pivotArea>
    </format>
    <format dxfId="2494">
      <pivotArea dataOnly="0" labelOnly="1" outline="0" fieldPosition="0">
        <references count="4">
          <reference field="0" count="1" selected="0">
            <x v="14"/>
          </reference>
          <reference field="1" count="1" selected="0">
            <x v="10"/>
          </reference>
          <reference field="3" count="1" selected="0">
            <x v="8"/>
          </reference>
          <reference field="4" count="1">
            <x v="73"/>
          </reference>
        </references>
      </pivotArea>
    </format>
    <format dxfId="2493">
      <pivotArea dataOnly="0" labelOnly="1" outline="0" fieldPosition="0">
        <references count="4">
          <reference field="0" count="1" selected="0">
            <x v="14"/>
          </reference>
          <reference field="1" count="1" selected="0">
            <x v="10"/>
          </reference>
          <reference field="3" count="1" selected="0">
            <x v="17"/>
          </reference>
          <reference field="4" count="2">
            <x v="74"/>
            <x v="124"/>
          </reference>
        </references>
      </pivotArea>
    </format>
    <format dxfId="2492">
      <pivotArea dataOnly="0" labelOnly="1" outline="0" fieldPosition="0">
        <references count="4">
          <reference field="0" count="1" selected="0">
            <x v="14"/>
          </reference>
          <reference field="1" count="1" selected="0">
            <x v="10"/>
          </reference>
          <reference field="3" count="1" selected="0">
            <x v="26"/>
          </reference>
          <reference field="4" count="1">
            <x v="75"/>
          </reference>
        </references>
      </pivotArea>
    </format>
    <format dxfId="2491">
      <pivotArea dataOnly="0" labelOnly="1" outline="0" fieldPosition="0">
        <references count="4">
          <reference field="0" count="1" selected="0">
            <x v="14"/>
          </reference>
          <reference field="1" count="1" selected="0">
            <x v="10"/>
          </reference>
          <reference field="3" count="1" selected="0">
            <x v="63"/>
          </reference>
          <reference field="4" count="1">
            <x v="76"/>
          </reference>
        </references>
      </pivotArea>
    </format>
    <format dxfId="2490">
      <pivotArea dataOnly="0" labelOnly="1" outline="0" fieldPosition="0">
        <references count="4">
          <reference field="0" count="1" selected="0">
            <x v="14"/>
          </reference>
          <reference field="1" count="1" selected="0">
            <x v="10"/>
          </reference>
          <reference field="3" count="1" selected="0">
            <x v="68"/>
          </reference>
          <reference field="4" count="2">
            <x v="77"/>
            <x v="125"/>
          </reference>
        </references>
      </pivotArea>
    </format>
    <format dxfId="2489">
      <pivotArea dataOnly="0" labelOnly="1" outline="0" fieldPosition="0">
        <references count="4">
          <reference field="0" count="1" selected="0">
            <x v="14"/>
          </reference>
          <reference field="1" count="1" selected="0">
            <x v="10"/>
          </reference>
          <reference field="3" count="1" selected="0">
            <x v="90"/>
          </reference>
          <reference field="4" count="2">
            <x v="78"/>
            <x v="126"/>
          </reference>
        </references>
      </pivotArea>
    </format>
    <format dxfId="2488">
      <pivotArea dataOnly="0" labelOnly="1" outline="0" fieldPosition="0">
        <references count="4">
          <reference field="0" count="1" selected="0">
            <x v="14"/>
          </reference>
          <reference field="1" count="1" selected="0">
            <x v="10"/>
          </reference>
          <reference field="3" count="1" selected="0">
            <x v="98"/>
          </reference>
          <reference field="4" count="2">
            <x v="61"/>
            <x v="121"/>
          </reference>
        </references>
      </pivotArea>
    </format>
    <format dxfId="2487">
      <pivotArea dataOnly="0" labelOnly="1" outline="0" fieldPosition="0">
        <references count="4">
          <reference field="0" count="1" selected="0">
            <x v="14"/>
          </reference>
          <reference field="1" count="1" selected="0">
            <x v="11"/>
          </reference>
          <reference field="3" count="1" selected="0">
            <x v="65"/>
          </reference>
          <reference field="4" count="1">
            <x v="61"/>
          </reference>
        </references>
      </pivotArea>
    </format>
    <format dxfId="2486">
      <pivotArea dataOnly="0" labelOnly="1" outline="0" fieldPosition="0">
        <references count="4">
          <reference field="0" count="1" selected="0">
            <x v="14"/>
          </reference>
          <reference field="1" count="1" selected="0">
            <x v="12"/>
          </reference>
          <reference field="3" count="1" selected="0">
            <x v="22"/>
          </reference>
          <reference field="4" count="1">
            <x v="103"/>
          </reference>
        </references>
      </pivotArea>
    </format>
    <format dxfId="2485">
      <pivotArea dataOnly="0" labelOnly="1" outline="0" fieldPosition="0">
        <references count="4">
          <reference field="0" count="1" selected="0">
            <x v="14"/>
          </reference>
          <reference field="1" count="1" selected="0">
            <x v="12"/>
          </reference>
          <reference field="3" count="1" selected="0">
            <x v="35"/>
          </reference>
          <reference field="4" count="8">
            <x v="21"/>
            <x v="29"/>
            <x v="52"/>
            <x v="60"/>
            <x v="112"/>
            <x v="118"/>
            <x v="138"/>
            <x v="152"/>
          </reference>
        </references>
      </pivotArea>
    </format>
    <format dxfId="2484">
      <pivotArea dataOnly="0" labelOnly="1" outline="0" fieldPosition="0">
        <references count="4">
          <reference field="0" count="1" selected="0">
            <x v="14"/>
          </reference>
          <reference field="1" count="1" selected="0">
            <x v="12"/>
          </reference>
          <reference field="3" count="1" selected="0">
            <x v="36"/>
          </reference>
          <reference field="4" count="1">
            <x v="61"/>
          </reference>
        </references>
      </pivotArea>
    </format>
    <format dxfId="2483">
      <pivotArea dataOnly="0" labelOnly="1" outline="0" fieldPosition="0">
        <references count="4">
          <reference field="0" count="1" selected="0">
            <x v="14"/>
          </reference>
          <reference field="1" count="1" selected="0">
            <x v="12"/>
          </reference>
          <reference field="3" count="1" selected="0">
            <x v="44"/>
          </reference>
          <reference field="4" count="3">
            <x v="55"/>
            <x v="56"/>
            <x v="57"/>
          </reference>
        </references>
      </pivotArea>
    </format>
    <format dxfId="2482">
      <pivotArea dataOnly="0" labelOnly="1" outline="0" fieldPosition="0">
        <references count="4">
          <reference field="0" count="1" selected="0">
            <x v="14"/>
          </reference>
          <reference field="1" count="1" selected="0">
            <x v="13"/>
          </reference>
          <reference field="3" count="1" selected="0">
            <x v="45"/>
          </reference>
          <reference field="4" count="1">
            <x v="159"/>
          </reference>
        </references>
      </pivotArea>
    </format>
    <format dxfId="2481">
      <pivotArea dataOnly="0" labelOnly="1" outline="0" fieldPosition="0">
        <references count="4">
          <reference field="0" count="1" selected="0">
            <x v="14"/>
          </reference>
          <reference field="1" count="1" selected="0">
            <x v="13"/>
          </reference>
          <reference field="3" count="1" selected="0">
            <x v="57"/>
          </reference>
          <reference field="4" count="1">
            <x v="61"/>
          </reference>
        </references>
      </pivotArea>
    </format>
    <format dxfId="2480">
      <pivotArea dataOnly="0" labelOnly="1" outline="0" fieldPosition="0">
        <references count="4">
          <reference field="0" count="1" selected="0">
            <x v="14"/>
          </reference>
          <reference field="1" count="1" selected="0">
            <x v="13"/>
          </reference>
          <reference field="3" count="1" selected="0">
            <x v="83"/>
          </reference>
          <reference field="4" count="1">
            <x v="40"/>
          </reference>
        </references>
      </pivotArea>
    </format>
    <format dxfId="2479">
      <pivotArea dataOnly="0" labelOnly="1" outline="0" fieldPosition="0">
        <references count="4">
          <reference field="0" count="1" selected="0">
            <x v="14"/>
          </reference>
          <reference field="1" count="1" selected="0">
            <x v="14"/>
          </reference>
          <reference field="3" count="1" selected="0">
            <x v="51"/>
          </reference>
          <reference field="4" count="2">
            <x v="53"/>
            <x v="140"/>
          </reference>
        </references>
      </pivotArea>
    </format>
    <format dxfId="2478">
      <pivotArea dataOnly="0" labelOnly="1" outline="0" fieldPosition="0">
        <references count="4">
          <reference field="0" count="1" selected="0">
            <x v="14"/>
          </reference>
          <reference field="1" count="1" selected="0">
            <x v="15"/>
          </reference>
          <reference field="3" count="1" selected="0">
            <x v="100"/>
          </reference>
          <reference field="4" count="3">
            <x v="62"/>
            <x v="66"/>
            <x v="67"/>
          </reference>
        </references>
      </pivotArea>
    </format>
    <format dxfId="2477">
      <pivotArea dataOnly="0" labelOnly="1" outline="0" fieldPosition="0">
        <references count="4">
          <reference field="0" count="1" selected="0">
            <x v="14"/>
          </reference>
          <reference field="1" count="1" selected="0">
            <x v="16"/>
          </reference>
          <reference field="3" count="1" selected="0">
            <x v="11"/>
          </reference>
          <reference field="4" count="7">
            <x v="22"/>
            <x v="54"/>
            <x v="133"/>
            <x v="136"/>
            <x v="161"/>
            <x v="163"/>
            <x v="173"/>
          </reference>
        </references>
      </pivotArea>
    </format>
    <format dxfId="2476">
      <pivotArea dataOnly="0" labelOnly="1" outline="0" fieldPosition="0">
        <references count="4">
          <reference field="0" count="1" selected="0">
            <x v="14"/>
          </reference>
          <reference field="1" count="1" selected="0">
            <x v="16"/>
          </reference>
          <reference field="3" count="1" selected="0">
            <x v="100"/>
          </reference>
          <reference field="4" count="2">
            <x v="83"/>
            <x v="84"/>
          </reference>
        </references>
      </pivotArea>
    </format>
    <format dxfId="2475">
      <pivotArea dataOnly="0" labelOnly="1" outline="0" fieldPosition="0">
        <references count="4">
          <reference field="0" count="1" selected="0">
            <x v="14"/>
          </reference>
          <reference field="1" count="1" selected="0">
            <x v="17"/>
          </reference>
          <reference field="3" count="1" selected="0">
            <x v="1"/>
          </reference>
          <reference field="4" count="1">
            <x v="1"/>
          </reference>
        </references>
      </pivotArea>
    </format>
    <format dxfId="2474">
      <pivotArea dataOnly="0" labelOnly="1" outline="0" fieldPosition="0">
        <references count="4">
          <reference field="0" count="1" selected="0">
            <x v="14"/>
          </reference>
          <reference field="1" count="1" selected="0">
            <x v="17"/>
          </reference>
          <reference field="3" count="1" selected="0">
            <x v="15"/>
          </reference>
          <reference field="4" count="3">
            <x v="99"/>
            <x v="100"/>
            <x v="140"/>
          </reference>
        </references>
      </pivotArea>
    </format>
    <format dxfId="2473">
      <pivotArea dataOnly="0" labelOnly="1" outline="0" fieldPosition="0">
        <references count="4">
          <reference field="0" count="1" selected="0">
            <x v="14"/>
          </reference>
          <reference field="1" count="1" selected="0">
            <x v="17"/>
          </reference>
          <reference field="3" count="1" selected="0">
            <x v="24"/>
          </reference>
          <reference field="4" count="3">
            <x v="99"/>
            <x v="100"/>
            <x v="140"/>
          </reference>
        </references>
      </pivotArea>
    </format>
    <format dxfId="2472">
      <pivotArea dataOnly="0" labelOnly="1" outline="0" fieldPosition="0">
        <references count="4">
          <reference field="0" count="1" selected="0">
            <x v="14"/>
          </reference>
          <reference field="1" count="1" selected="0">
            <x v="17"/>
          </reference>
          <reference field="3" count="1" selected="0">
            <x v="53"/>
          </reference>
          <reference field="4" count="3">
            <x v="20"/>
            <x v="141"/>
            <x v="149"/>
          </reference>
        </references>
      </pivotArea>
    </format>
    <format dxfId="2471">
      <pivotArea dataOnly="0" labelOnly="1" outline="0" fieldPosition="0">
        <references count="4">
          <reference field="0" count="1" selected="0">
            <x v="14"/>
          </reference>
          <reference field="1" count="1" selected="0">
            <x v="17"/>
          </reference>
          <reference field="3" count="1" selected="0">
            <x v="54"/>
          </reference>
          <reference field="4" count="1">
            <x v="99"/>
          </reference>
        </references>
      </pivotArea>
    </format>
    <format dxfId="2470">
      <pivotArea dataOnly="0" labelOnly="1" outline="0" fieldPosition="0">
        <references count="4">
          <reference field="0" count="1" selected="0">
            <x v="14"/>
          </reference>
          <reference field="1" count="1" selected="0">
            <x v="17"/>
          </reference>
          <reference field="3" count="1" selected="0">
            <x v="62"/>
          </reference>
          <reference field="4" count="1">
            <x v="158"/>
          </reference>
        </references>
      </pivotArea>
    </format>
    <format dxfId="2469">
      <pivotArea dataOnly="0" labelOnly="1" outline="0" fieldPosition="0">
        <references count="4">
          <reference field="0" count="1" selected="0">
            <x v="14"/>
          </reference>
          <reference field="1" count="1" selected="0">
            <x v="17"/>
          </reference>
          <reference field="3" count="1" selected="0">
            <x v="88"/>
          </reference>
          <reference field="4" count="1">
            <x v="131"/>
          </reference>
        </references>
      </pivotArea>
    </format>
    <format dxfId="2468">
      <pivotArea dataOnly="0" labelOnly="1" outline="0" fieldPosition="0">
        <references count="4">
          <reference field="0" count="1" selected="0">
            <x v="14"/>
          </reference>
          <reference field="1" count="1" selected="0">
            <x v="17"/>
          </reference>
          <reference field="3" count="1" selected="0">
            <x v="99"/>
          </reference>
          <reference field="4" count="1">
            <x v="115"/>
          </reference>
        </references>
      </pivotArea>
    </format>
    <format dxfId="2467">
      <pivotArea dataOnly="0" labelOnly="1" outline="0" fieldPosition="0">
        <references count="4">
          <reference field="0" count="1" selected="0">
            <x v="14"/>
          </reference>
          <reference field="1" count="1" selected="0">
            <x v="17"/>
          </reference>
          <reference field="3" count="1" selected="0">
            <x v="100"/>
          </reference>
          <reference field="4" count="2">
            <x v="65"/>
            <x v="70"/>
          </reference>
        </references>
      </pivotArea>
    </format>
    <format dxfId="2466">
      <pivotArea dataOnly="0" labelOnly="1" outline="0" fieldPosition="0">
        <references count="4">
          <reference field="0" count="1" selected="0">
            <x v="14"/>
          </reference>
          <reference field="1" count="1" selected="0">
            <x v="18"/>
          </reference>
          <reference field="3" count="1" selected="0">
            <x v="21"/>
          </reference>
          <reference field="4" count="1">
            <x v="25"/>
          </reference>
        </references>
      </pivotArea>
    </format>
    <format dxfId="2465">
      <pivotArea dataOnly="0" labelOnly="1" outline="0" fieldPosition="0">
        <references count="4">
          <reference field="0" count="1" selected="0">
            <x v="14"/>
          </reference>
          <reference field="1" count="1" selected="0">
            <x v="18"/>
          </reference>
          <reference field="3" count="1" selected="0">
            <x v="49"/>
          </reference>
          <reference field="4" count="1">
            <x v="128"/>
          </reference>
        </references>
      </pivotArea>
    </format>
    <format dxfId="2464">
      <pivotArea dataOnly="0" labelOnly="1" outline="0" fieldPosition="0">
        <references count="4">
          <reference field="0" count="1" selected="0">
            <x v="14"/>
          </reference>
          <reference field="1" count="1" selected="0">
            <x v="18"/>
          </reference>
          <reference field="3" count="1" selected="0">
            <x v="50"/>
          </reference>
          <reference field="4" count="1">
            <x v="61"/>
          </reference>
        </references>
      </pivotArea>
    </format>
    <format dxfId="2463">
      <pivotArea dataOnly="0" labelOnly="1" outline="0" fieldPosition="0">
        <references count="4">
          <reference field="0" count="1" selected="0">
            <x v="14"/>
          </reference>
          <reference field="1" count="1" selected="0">
            <x v="19"/>
          </reference>
          <reference field="3" count="1" selected="0">
            <x v="0"/>
          </reference>
          <reference field="4" count="1">
            <x v="5"/>
          </reference>
        </references>
      </pivotArea>
    </format>
    <format dxfId="2462">
      <pivotArea dataOnly="0" labelOnly="1" outline="0" fieldPosition="0">
        <references count="4">
          <reference field="0" count="1" selected="0">
            <x v="14"/>
          </reference>
          <reference field="1" count="1" selected="0">
            <x v="22"/>
          </reference>
          <reference field="3" count="1" selected="0">
            <x v="0"/>
          </reference>
          <reference field="4" count="1">
            <x v="103"/>
          </reference>
        </references>
      </pivotArea>
    </format>
    <format dxfId="2461">
      <pivotArea dataOnly="0" labelOnly="1" outline="0" fieldPosition="0">
        <references count="4">
          <reference field="0" count="1" selected="0">
            <x v="14"/>
          </reference>
          <reference field="1" count="1" selected="0">
            <x v="22"/>
          </reference>
          <reference field="3" count="1" selected="0">
            <x v="6"/>
          </reference>
          <reference field="4" count="2">
            <x v="110"/>
            <x v="143"/>
          </reference>
        </references>
      </pivotArea>
    </format>
    <format dxfId="2460">
      <pivotArea dataOnly="0" labelOnly="1" outline="0" fieldPosition="0">
        <references count="4">
          <reference field="0" count="1" selected="0">
            <x v="14"/>
          </reference>
          <reference field="1" count="1" selected="0">
            <x v="22"/>
          </reference>
          <reference field="3" count="1" selected="0">
            <x v="7"/>
          </reference>
          <reference field="4" count="3">
            <x v="0"/>
            <x v="16"/>
            <x v="121"/>
          </reference>
        </references>
      </pivotArea>
    </format>
    <format dxfId="2459">
      <pivotArea dataOnly="0" labelOnly="1" outline="0" fieldPosition="0">
        <references count="4">
          <reference field="0" count="1" selected="0">
            <x v="14"/>
          </reference>
          <reference field="1" count="1" selected="0">
            <x v="22"/>
          </reference>
          <reference field="3" count="1" selected="0">
            <x v="76"/>
          </reference>
          <reference field="4" count="3">
            <x v="117"/>
            <x v="135"/>
            <x v="146"/>
          </reference>
        </references>
      </pivotArea>
    </format>
    <format dxfId="2458">
      <pivotArea dataOnly="0" labelOnly="1" outline="0" fieldPosition="0">
        <references count="4">
          <reference field="0" count="1" selected="0">
            <x v="14"/>
          </reference>
          <reference field="1" count="1" selected="0">
            <x v="22"/>
          </reference>
          <reference field="3" count="1" selected="0">
            <x v="77"/>
          </reference>
          <reference field="4" count="5">
            <x v="18"/>
            <x v="32"/>
            <x v="46"/>
            <x v="147"/>
            <x v="162"/>
          </reference>
        </references>
      </pivotArea>
    </format>
    <format dxfId="2457">
      <pivotArea dataOnly="0" labelOnly="1" outline="0" fieldPosition="0">
        <references count="4">
          <reference field="0" count="1" selected="0">
            <x v="14"/>
          </reference>
          <reference field="1" count="1" selected="0">
            <x v="22"/>
          </reference>
          <reference field="3" count="1" selected="0">
            <x v="78"/>
          </reference>
          <reference field="4" count="1">
            <x v="0"/>
          </reference>
        </references>
      </pivotArea>
    </format>
    <format dxfId="2456">
      <pivotArea dataOnly="0" labelOnly="1" outline="0" fieldPosition="0">
        <references count="4">
          <reference field="0" count="1" selected="0">
            <x v="14"/>
          </reference>
          <reference field="1" count="1" selected="0">
            <x v="22"/>
          </reference>
          <reference field="3" count="1" selected="0">
            <x v="100"/>
          </reference>
          <reference field="4" count="4">
            <x v="86"/>
            <x v="87"/>
            <x v="90"/>
            <x v="92"/>
          </reference>
        </references>
      </pivotArea>
    </format>
    <format dxfId="2455">
      <pivotArea dataOnly="0" labelOnly="1" outline="0" fieldPosition="0">
        <references count="4">
          <reference field="0" count="1" selected="0">
            <x v="14"/>
          </reference>
          <reference field="1" count="1" selected="0">
            <x v="23"/>
          </reference>
          <reference field="3" count="1" selected="0">
            <x v="66"/>
          </reference>
          <reference field="4" count="3">
            <x v="88"/>
            <x v="89"/>
            <x v="127"/>
          </reference>
        </references>
      </pivotArea>
    </format>
    <format dxfId="2454">
      <pivotArea dataOnly="0" labelOnly="1" outline="0" fieldPosition="0">
        <references count="4">
          <reference field="0" count="1" selected="0">
            <x v="14"/>
          </reference>
          <reference field="1" count="1" selected="0">
            <x v="23"/>
          </reference>
          <reference field="3" count="1" selected="0">
            <x v="79"/>
          </reference>
          <reference field="4" count="2">
            <x v="17"/>
            <x v="111"/>
          </reference>
        </references>
      </pivotArea>
    </format>
    <format dxfId="2453">
      <pivotArea dataOnly="0" labelOnly="1" outline="0" fieldPosition="0">
        <references count="4">
          <reference field="0" count="1" selected="0">
            <x v="14"/>
          </reference>
          <reference field="1" count="1" selected="0">
            <x v="23"/>
          </reference>
          <reference field="3" count="1" selected="0">
            <x v="84"/>
          </reference>
          <reference field="4" count="6">
            <x v="12"/>
            <x v="13"/>
            <x v="14"/>
            <x v="93"/>
            <x v="101"/>
            <x v="155"/>
          </reference>
        </references>
      </pivotArea>
    </format>
    <format dxfId="2452">
      <pivotArea dataOnly="0" labelOnly="1" outline="0" fieldPosition="0">
        <references count="4">
          <reference field="0" count="1" selected="0">
            <x v="14"/>
          </reference>
          <reference field="1" count="1" selected="0">
            <x v="23"/>
          </reference>
          <reference field="3" count="1" selected="0">
            <x v="85"/>
          </reference>
          <reference field="4" count="5">
            <x v="36"/>
            <x v="38"/>
            <x v="106"/>
            <x v="107"/>
            <x v="108"/>
          </reference>
        </references>
      </pivotArea>
    </format>
    <format dxfId="2451">
      <pivotArea dataOnly="0" labelOnly="1" outline="0" fieldPosition="0">
        <references count="4">
          <reference field="0" count="1" selected="0">
            <x v="14"/>
          </reference>
          <reference field="1" count="1" selected="0">
            <x v="24"/>
          </reference>
          <reference field="3" count="1" selected="0">
            <x v="13"/>
          </reference>
          <reference field="4" count="1">
            <x v="103"/>
          </reference>
        </references>
      </pivotArea>
    </format>
    <format dxfId="2450">
      <pivotArea dataOnly="0" labelOnly="1" outline="0" fieldPosition="0">
        <references count="4">
          <reference field="0" count="1" selected="0">
            <x v="14"/>
          </reference>
          <reference field="1" count="1" selected="0">
            <x v="24"/>
          </reference>
          <reference field="3" count="1" selected="0">
            <x v="14"/>
          </reference>
          <reference field="4" count="1">
            <x v="61"/>
          </reference>
        </references>
      </pivotArea>
    </format>
    <format dxfId="2449">
      <pivotArea dataOnly="0" labelOnly="1" outline="0" fieldPosition="0">
        <references count="4">
          <reference field="0" count="1" selected="0">
            <x v="14"/>
          </reference>
          <reference field="1" count="1" selected="0">
            <x v="24"/>
          </reference>
          <reference field="3" count="1" selected="0">
            <x v="30"/>
          </reference>
          <reference field="4" count="3">
            <x v="51"/>
            <x v="114"/>
            <x v="120"/>
          </reference>
        </references>
      </pivotArea>
    </format>
    <format dxfId="2448">
      <pivotArea dataOnly="0" labelOnly="1" outline="0" fieldPosition="0">
        <references count="4">
          <reference field="0" count="1" selected="0">
            <x v="14"/>
          </reference>
          <reference field="1" count="1" selected="0">
            <x v="26"/>
          </reference>
          <reference field="3" count="1" selected="0">
            <x v="71"/>
          </reference>
          <reference field="4" count="1">
            <x v="104"/>
          </reference>
        </references>
      </pivotArea>
    </format>
    <format dxfId="2447">
      <pivotArea dataOnly="0" labelOnly="1" outline="0" fieldPosition="0">
        <references count="4">
          <reference field="0" count="1" selected="0">
            <x v="14"/>
          </reference>
          <reference field="1" count="1" selected="0">
            <x v="27"/>
          </reference>
          <reference field="3" count="1" selected="0">
            <x v="16"/>
          </reference>
          <reference field="4" count="1">
            <x v="61"/>
          </reference>
        </references>
      </pivotArea>
    </format>
    <format dxfId="2446">
      <pivotArea dataOnly="0" labelOnly="1" outline="0" fieldPosition="0">
        <references count="4">
          <reference field="0" count="1" selected="0">
            <x v="14"/>
          </reference>
          <reference field="1" count="1" selected="0">
            <x v="27"/>
          </reference>
          <reference field="3" count="1" selected="0">
            <x v="97"/>
          </reference>
          <reference field="4" count="2">
            <x v="96"/>
            <x v="97"/>
          </reference>
        </references>
      </pivotArea>
    </format>
    <format dxfId="2445">
      <pivotArea dataOnly="0" labelOnly="1" outline="0" fieldPosition="0">
        <references count="4">
          <reference field="0" count="1" selected="0">
            <x v="14"/>
          </reference>
          <reference field="1" count="1" selected="0">
            <x v="28"/>
          </reference>
          <reference field="3" count="1" selected="0">
            <x v="22"/>
          </reference>
          <reference field="4" count="1">
            <x v="103"/>
          </reference>
        </references>
      </pivotArea>
    </format>
    <format dxfId="2444">
      <pivotArea dataOnly="0" labelOnly="1" outline="0" fieldPosition="0">
        <references count="4">
          <reference field="0" count="1" selected="0">
            <x v="14"/>
          </reference>
          <reference field="1" count="1" selected="0">
            <x v="28"/>
          </reference>
          <reference field="3" count="1" selected="0">
            <x v="42"/>
          </reference>
          <reference field="4" count="4">
            <x v="24"/>
            <x v="61"/>
            <x v="140"/>
            <x v="165"/>
          </reference>
        </references>
      </pivotArea>
    </format>
    <format dxfId="2443">
      <pivotArea dataOnly="0" labelOnly="1" outline="0" fieldPosition="0">
        <references count="4">
          <reference field="0" count="1" selected="0">
            <x v="14"/>
          </reference>
          <reference field="1" count="1" selected="0">
            <x v="28"/>
          </reference>
          <reference field="3" count="1" selected="0">
            <x v="64"/>
          </reference>
          <reference field="4" count="1">
            <x v="61"/>
          </reference>
        </references>
      </pivotArea>
    </format>
    <format dxfId="2442">
      <pivotArea dataOnly="0" labelOnly="1" outline="0" fieldPosition="0">
        <references count="4">
          <reference field="0" count="1" selected="0">
            <x v="14"/>
          </reference>
          <reference field="1" count="1" selected="0">
            <x v="28"/>
          </reference>
          <reference field="3" count="1" selected="0">
            <x v="67"/>
          </reference>
          <reference field="4" count="1">
            <x v="51"/>
          </reference>
        </references>
      </pivotArea>
    </format>
    <format dxfId="2441">
      <pivotArea dataOnly="0" labelOnly="1" outline="0" fieldPosition="0">
        <references count="4">
          <reference field="0" count="1" selected="0">
            <x v="14"/>
          </reference>
          <reference field="1" count="1" selected="0">
            <x v="29"/>
          </reference>
          <reference field="3" count="1" selected="0">
            <x v="28"/>
          </reference>
          <reference field="4" count="1">
            <x v="140"/>
          </reference>
        </references>
      </pivotArea>
    </format>
    <format dxfId="2440">
      <pivotArea dataOnly="0" labelOnly="1" outline="0" fieldPosition="0">
        <references count="4">
          <reference field="0" count="1" selected="0">
            <x v="14"/>
          </reference>
          <reference field="1" count="1" selected="0">
            <x v="30"/>
          </reference>
          <reference field="3" count="1" selected="0">
            <x v="56"/>
          </reference>
          <reference field="4" count="1">
            <x v="61"/>
          </reference>
        </references>
      </pivotArea>
    </format>
    <format dxfId="2439">
      <pivotArea dataOnly="0" labelOnly="1" outline="0" fieldPosition="0">
        <references count="4">
          <reference field="0" count="1" selected="0">
            <x v="15"/>
          </reference>
          <reference field="1" count="1" selected="0">
            <x v="0"/>
          </reference>
          <reference field="3" count="1" selected="0">
            <x v="22"/>
          </reference>
          <reference field="4" count="1">
            <x v="103"/>
          </reference>
        </references>
      </pivotArea>
    </format>
    <format dxfId="2438">
      <pivotArea dataOnly="0" labelOnly="1" outline="0" fieldPosition="0">
        <references count="4">
          <reference field="0" count="1" selected="0">
            <x v="15"/>
          </reference>
          <reference field="1" count="1" selected="0">
            <x v="1"/>
          </reference>
          <reference field="3" count="1" selected="0">
            <x v="72"/>
          </reference>
          <reference field="4" count="1">
            <x v="105"/>
          </reference>
        </references>
      </pivotArea>
    </format>
    <format dxfId="2437">
      <pivotArea dataOnly="0" labelOnly="1" outline="0" fieldPosition="0">
        <references count="4">
          <reference field="0" count="1" selected="0">
            <x v="15"/>
          </reference>
          <reference field="1" count="1" selected="0">
            <x v="1"/>
          </reference>
          <reference field="3" count="1" selected="0">
            <x v="107"/>
          </reference>
          <reference field="4" count="1">
            <x v="172"/>
          </reference>
        </references>
      </pivotArea>
    </format>
    <format dxfId="2436">
      <pivotArea dataOnly="0" labelOnly="1" outline="0" fieldPosition="0">
        <references count="4">
          <reference field="0" count="1" selected="0">
            <x v="15"/>
          </reference>
          <reference field="1" count="1" selected="0">
            <x v="2"/>
          </reference>
          <reference field="3" count="1" selected="0">
            <x v="96"/>
          </reference>
          <reference field="4" count="1">
            <x v="61"/>
          </reference>
        </references>
      </pivotArea>
    </format>
    <format dxfId="2435">
      <pivotArea dataOnly="0" labelOnly="1" outline="0" fieldPosition="0">
        <references count="4">
          <reference field="0" count="1" selected="0">
            <x v="15"/>
          </reference>
          <reference field="1" count="1" selected="0">
            <x v="3"/>
          </reference>
          <reference field="3" count="1" selected="0">
            <x v="100"/>
          </reference>
          <reference field="4" count="1">
            <x v="82"/>
          </reference>
        </references>
      </pivotArea>
    </format>
    <format dxfId="2434">
      <pivotArea dataOnly="0" labelOnly="1" outline="0" fieldPosition="0">
        <references count="4">
          <reference field="0" count="1" selected="0">
            <x v="15"/>
          </reference>
          <reference field="1" count="1" selected="0">
            <x v="4"/>
          </reference>
          <reference field="3" count="1" selected="0">
            <x v="59"/>
          </reference>
          <reference field="4" count="2">
            <x v="61"/>
            <x v="94"/>
          </reference>
        </references>
      </pivotArea>
    </format>
    <format dxfId="2433">
      <pivotArea dataOnly="0" labelOnly="1" outline="0" fieldPosition="0">
        <references count="4">
          <reference field="0" count="1" selected="0">
            <x v="15"/>
          </reference>
          <reference field="1" count="1" selected="0">
            <x v="5"/>
          </reference>
          <reference field="3" count="1" selected="0">
            <x v="37"/>
          </reference>
          <reference field="4" count="1">
            <x v="61"/>
          </reference>
        </references>
      </pivotArea>
    </format>
    <format dxfId="2432">
      <pivotArea dataOnly="0" labelOnly="1" outline="0" fieldPosition="0">
        <references count="4">
          <reference field="0" count="1" selected="0">
            <x v="15"/>
          </reference>
          <reference field="1" count="1" selected="0">
            <x v="5"/>
          </reference>
          <reference field="3" count="1" selected="0">
            <x v="91"/>
          </reference>
          <reference field="4" count="4">
            <x v="34"/>
            <x v="45"/>
            <x v="61"/>
            <x v="121"/>
          </reference>
        </references>
      </pivotArea>
    </format>
    <format dxfId="2431">
      <pivotArea dataOnly="0" labelOnly="1" outline="0" fieldPosition="0">
        <references count="4">
          <reference field="0" count="1" selected="0">
            <x v="15"/>
          </reference>
          <reference field="1" count="1" selected="0">
            <x v="5"/>
          </reference>
          <reference field="3" count="1" selected="0">
            <x v="92"/>
          </reference>
          <reference field="4" count="1">
            <x v="61"/>
          </reference>
        </references>
      </pivotArea>
    </format>
    <format dxfId="2430">
      <pivotArea dataOnly="0" labelOnly="1" outline="0" fieldPosition="0">
        <references count="4">
          <reference field="0" count="1" selected="0">
            <x v="15"/>
          </reference>
          <reference field="1" count="1" selected="0">
            <x v="9"/>
          </reference>
          <reference field="3" count="1" selected="0">
            <x v="3"/>
          </reference>
          <reference field="4" count="1">
            <x v="8"/>
          </reference>
        </references>
      </pivotArea>
    </format>
    <format dxfId="2429">
      <pivotArea dataOnly="0" labelOnly="1" outline="0" fieldPosition="0">
        <references count="4">
          <reference field="0" count="1" selected="0">
            <x v="15"/>
          </reference>
          <reference field="1" count="1" selected="0">
            <x v="10"/>
          </reference>
          <reference field="3" count="1" selected="0">
            <x v="2"/>
          </reference>
          <reference field="4" count="1">
            <x v="72"/>
          </reference>
        </references>
      </pivotArea>
    </format>
    <format dxfId="2428">
      <pivotArea dataOnly="0" labelOnly="1" outline="0" fieldPosition="0">
        <references count="4">
          <reference field="0" count="1" selected="0">
            <x v="15"/>
          </reference>
          <reference field="1" count="1" selected="0">
            <x v="10"/>
          </reference>
          <reference field="3" count="1" selected="0">
            <x v="8"/>
          </reference>
          <reference field="4" count="1">
            <x v="73"/>
          </reference>
        </references>
      </pivotArea>
    </format>
    <format dxfId="2427">
      <pivotArea dataOnly="0" labelOnly="1" outline="0" fieldPosition="0">
        <references count="4">
          <reference field="0" count="1" selected="0">
            <x v="15"/>
          </reference>
          <reference field="1" count="1" selected="0">
            <x v="10"/>
          </reference>
          <reference field="3" count="1" selected="0">
            <x v="17"/>
          </reference>
          <reference field="4" count="2">
            <x v="74"/>
            <x v="124"/>
          </reference>
        </references>
      </pivotArea>
    </format>
    <format dxfId="2426">
      <pivotArea dataOnly="0" labelOnly="1" outline="0" fieldPosition="0">
        <references count="4">
          <reference field="0" count="1" selected="0">
            <x v="15"/>
          </reference>
          <reference field="1" count="1" selected="0">
            <x v="10"/>
          </reference>
          <reference field="3" count="1" selected="0">
            <x v="26"/>
          </reference>
          <reference field="4" count="1">
            <x v="75"/>
          </reference>
        </references>
      </pivotArea>
    </format>
    <format dxfId="2425">
      <pivotArea dataOnly="0" labelOnly="1" outline="0" fieldPosition="0">
        <references count="4">
          <reference field="0" count="1" selected="0">
            <x v="15"/>
          </reference>
          <reference field="1" count="1" selected="0">
            <x v="10"/>
          </reference>
          <reference field="3" count="1" selected="0">
            <x v="63"/>
          </reference>
          <reference field="4" count="1">
            <x v="76"/>
          </reference>
        </references>
      </pivotArea>
    </format>
    <format dxfId="2424">
      <pivotArea dataOnly="0" labelOnly="1" outline="0" fieldPosition="0">
        <references count="4">
          <reference field="0" count="1" selected="0">
            <x v="15"/>
          </reference>
          <reference field="1" count="1" selected="0">
            <x v="10"/>
          </reference>
          <reference field="3" count="1" selected="0">
            <x v="68"/>
          </reference>
          <reference field="4" count="2">
            <x v="77"/>
            <x v="125"/>
          </reference>
        </references>
      </pivotArea>
    </format>
    <format dxfId="2423">
      <pivotArea dataOnly="0" labelOnly="1" outline="0" fieldPosition="0">
        <references count="4">
          <reference field="0" count="1" selected="0">
            <x v="15"/>
          </reference>
          <reference field="1" count="1" selected="0">
            <x v="10"/>
          </reference>
          <reference field="3" count="1" selected="0">
            <x v="90"/>
          </reference>
          <reference field="4" count="2">
            <x v="78"/>
            <x v="126"/>
          </reference>
        </references>
      </pivotArea>
    </format>
    <format dxfId="2422">
      <pivotArea dataOnly="0" labelOnly="1" outline="0" fieldPosition="0">
        <references count="4">
          <reference field="0" count="1" selected="0">
            <x v="15"/>
          </reference>
          <reference field="1" count="1" selected="0">
            <x v="10"/>
          </reference>
          <reference field="3" count="1" selected="0">
            <x v="98"/>
          </reference>
          <reference field="4" count="2">
            <x v="61"/>
            <x v="121"/>
          </reference>
        </references>
      </pivotArea>
    </format>
    <format dxfId="2421">
      <pivotArea dataOnly="0" labelOnly="1" outline="0" fieldPosition="0">
        <references count="4">
          <reference field="0" count="1" selected="0">
            <x v="15"/>
          </reference>
          <reference field="1" count="1" selected="0">
            <x v="11"/>
          </reference>
          <reference field="3" count="1" selected="0">
            <x v="65"/>
          </reference>
          <reference field="4" count="1">
            <x v="61"/>
          </reference>
        </references>
      </pivotArea>
    </format>
    <format dxfId="2420">
      <pivotArea dataOnly="0" labelOnly="1" outline="0" fieldPosition="0">
        <references count="4">
          <reference field="0" count="1" selected="0">
            <x v="15"/>
          </reference>
          <reference field="1" count="1" selected="0">
            <x v="12"/>
          </reference>
          <reference field="3" count="1" selected="0">
            <x v="22"/>
          </reference>
          <reference field="4" count="1">
            <x v="103"/>
          </reference>
        </references>
      </pivotArea>
    </format>
    <format dxfId="2419">
      <pivotArea dataOnly="0" labelOnly="1" outline="0" fieldPosition="0">
        <references count="4">
          <reference field="0" count="1" selected="0">
            <x v="15"/>
          </reference>
          <reference field="1" count="1" selected="0">
            <x v="12"/>
          </reference>
          <reference field="3" count="1" selected="0">
            <x v="35"/>
          </reference>
          <reference field="4" count="8">
            <x v="21"/>
            <x v="29"/>
            <x v="52"/>
            <x v="60"/>
            <x v="112"/>
            <x v="118"/>
            <x v="138"/>
            <x v="152"/>
          </reference>
        </references>
      </pivotArea>
    </format>
    <format dxfId="2418">
      <pivotArea dataOnly="0" labelOnly="1" outline="0" fieldPosition="0">
        <references count="4">
          <reference field="0" count="1" selected="0">
            <x v="15"/>
          </reference>
          <reference field="1" count="1" selected="0">
            <x v="12"/>
          </reference>
          <reference field="3" count="1" selected="0">
            <x v="36"/>
          </reference>
          <reference field="4" count="1">
            <x v="61"/>
          </reference>
        </references>
      </pivotArea>
    </format>
    <format dxfId="2417">
      <pivotArea dataOnly="0" labelOnly="1" outline="0" fieldPosition="0">
        <references count="4">
          <reference field="0" count="1" selected="0">
            <x v="15"/>
          </reference>
          <reference field="1" count="1" selected="0">
            <x v="12"/>
          </reference>
          <reference field="3" count="1" selected="0">
            <x v="44"/>
          </reference>
          <reference field="4" count="3">
            <x v="55"/>
            <x v="56"/>
            <x v="57"/>
          </reference>
        </references>
      </pivotArea>
    </format>
    <format dxfId="2416">
      <pivotArea dataOnly="0" labelOnly="1" outline="0" fieldPosition="0">
        <references count="4">
          <reference field="0" count="1" selected="0">
            <x v="15"/>
          </reference>
          <reference field="1" count="1" selected="0">
            <x v="13"/>
          </reference>
          <reference field="3" count="1" selected="0">
            <x v="45"/>
          </reference>
          <reference field="4" count="1">
            <x v="159"/>
          </reference>
        </references>
      </pivotArea>
    </format>
    <format dxfId="2415">
      <pivotArea dataOnly="0" labelOnly="1" outline="0" fieldPosition="0">
        <references count="4">
          <reference field="0" count="1" selected="0">
            <x v="15"/>
          </reference>
          <reference field="1" count="1" selected="0">
            <x v="13"/>
          </reference>
          <reference field="3" count="1" selected="0">
            <x v="57"/>
          </reference>
          <reference field="4" count="1">
            <x v="61"/>
          </reference>
        </references>
      </pivotArea>
    </format>
    <format dxfId="2414">
      <pivotArea dataOnly="0" labelOnly="1" outline="0" fieldPosition="0">
        <references count="4">
          <reference field="0" count="1" selected="0">
            <x v="15"/>
          </reference>
          <reference field="1" count="1" selected="0">
            <x v="13"/>
          </reference>
          <reference field="3" count="1" selected="0">
            <x v="83"/>
          </reference>
          <reference field="4" count="1">
            <x v="40"/>
          </reference>
        </references>
      </pivotArea>
    </format>
    <format dxfId="2413">
      <pivotArea dataOnly="0" labelOnly="1" outline="0" fieldPosition="0">
        <references count="4">
          <reference field="0" count="1" selected="0">
            <x v="15"/>
          </reference>
          <reference field="1" count="1" selected="0">
            <x v="14"/>
          </reference>
          <reference field="3" count="1" selected="0">
            <x v="51"/>
          </reference>
          <reference field="4" count="2">
            <x v="53"/>
            <x v="140"/>
          </reference>
        </references>
      </pivotArea>
    </format>
    <format dxfId="2412">
      <pivotArea dataOnly="0" labelOnly="1" outline="0" fieldPosition="0">
        <references count="4">
          <reference field="0" count="1" selected="0">
            <x v="15"/>
          </reference>
          <reference field="1" count="1" selected="0">
            <x v="15"/>
          </reference>
          <reference field="3" count="1" selected="0">
            <x v="100"/>
          </reference>
          <reference field="4" count="3">
            <x v="62"/>
            <x v="66"/>
            <x v="67"/>
          </reference>
        </references>
      </pivotArea>
    </format>
    <format dxfId="2411">
      <pivotArea dataOnly="0" labelOnly="1" outline="0" fieldPosition="0">
        <references count="4">
          <reference field="0" count="1" selected="0">
            <x v="15"/>
          </reference>
          <reference field="1" count="1" selected="0">
            <x v="16"/>
          </reference>
          <reference field="3" count="1" selected="0">
            <x v="11"/>
          </reference>
          <reference field="4" count="7">
            <x v="22"/>
            <x v="54"/>
            <x v="133"/>
            <x v="136"/>
            <x v="161"/>
            <x v="163"/>
            <x v="173"/>
          </reference>
        </references>
      </pivotArea>
    </format>
    <format dxfId="2410">
      <pivotArea dataOnly="0" labelOnly="1" outline="0" fieldPosition="0">
        <references count="4">
          <reference field="0" count="1" selected="0">
            <x v="15"/>
          </reference>
          <reference field="1" count="1" selected="0">
            <x v="16"/>
          </reference>
          <reference field="3" count="1" selected="0">
            <x v="100"/>
          </reference>
          <reference field="4" count="2">
            <x v="83"/>
            <x v="84"/>
          </reference>
        </references>
      </pivotArea>
    </format>
    <format dxfId="2409">
      <pivotArea dataOnly="0" labelOnly="1" outline="0" fieldPosition="0">
        <references count="4">
          <reference field="0" count="1" selected="0">
            <x v="15"/>
          </reference>
          <reference field="1" count="1" selected="0">
            <x v="17"/>
          </reference>
          <reference field="3" count="1" selected="0">
            <x v="1"/>
          </reference>
          <reference field="4" count="1">
            <x v="1"/>
          </reference>
        </references>
      </pivotArea>
    </format>
    <format dxfId="2408">
      <pivotArea dataOnly="0" labelOnly="1" outline="0" fieldPosition="0">
        <references count="4">
          <reference field="0" count="1" selected="0">
            <x v="15"/>
          </reference>
          <reference field="1" count="1" selected="0">
            <x v="17"/>
          </reference>
          <reference field="3" count="1" selected="0">
            <x v="15"/>
          </reference>
          <reference field="4" count="1">
            <x v="99"/>
          </reference>
        </references>
      </pivotArea>
    </format>
    <format dxfId="2407">
      <pivotArea dataOnly="0" labelOnly="1" outline="0" fieldPosition="0">
        <references count="4">
          <reference field="0" count="1" selected="0">
            <x v="15"/>
          </reference>
          <reference field="1" count="1" selected="0">
            <x v="17"/>
          </reference>
          <reference field="3" count="1" selected="0">
            <x v="53"/>
          </reference>
          <reference field="4" count="3">
            <x v="20"/>
            <x v="141"/>
            <x v="149"/>
          </reference>
        </references>
      </pivotArea>
    </format>
    <format dxfId="2406">
      <pivotArea dataOnly="0" labelOnly="1" outline="0" fieldPosition="0">
        <references count="4">
          <reference field="0" count="1" selected="0">
            <x v="15"/>
          </reference>
          <reference field="1" count="1" selected="0">
            <x v="17"/>
          </reference>
          <reference field="3" count="1" selected="0">
            <x v="54"/>
          </reference>
          <reference field="4" count="1">
            <x v="99"/>
          </reference>
        </references>
      </pivotArea>
    </format>
    <format dxfId="2405">
      <pivotArea dataOnly="0" labelOnly="1" outline="0" fieldPosition="0">
        <references count="4">
          <reference field="0" count="1" selected="0">
            <x v="15"/>
          </reference>
          <reference field="1" count="1" selected="0">
            <x v="17"/>
          </reference>
          <reference field="3" count="1" selected="0">
            <x v="62"/>
          </reference>
          <reference field="4" count="1">
            <x v="158"/>
          </reference>
        </references>
      </pivotArea>
    </format>
    <format dxfId="2404">
      <pivotArea dataOnly="0" labelOnly="1" outline="0" fieldPosition="0">
        <references count="4">
          <reference field="0" count="1" selected="0">
            <x v="15"/>
          </reference>
          <reference field="1" count="1" selected="0">
            <x v="17"/>
          </reference>
          <reference field="3" count="1" selected="0">
            <x v="99"/>
          </reference>
          <reference field="4" count="1">
            <x v="115"/>
          </reference>
        </references>
      </pivotArea>
    </format>
    <format dxfId="2403">
      <pivotArea dataOnly="0" labelOnly="1" outline="0" fieldPosition="0">
        <references count="4">
          <reference field="0" count="1" selected="0">
            <x v="15"/>
          </reference>
          <reference field="1" count="1" selected="0">
            <x v="17"/>
          </reference>
          <reference field="3" count="1" selected="0">
            <x v="100"/>
          </reference>
          <reference field="4" count="2">
            <x v="65"/>
            <x v="70"/>
          </reference>
        </references>
      </pivotArea>
    </format>
    <format dxfId="2402">
      <pivotArea dataOnly="0" labelOnly="1" outline="0" fieldPosition="0">
        <references count="4">
          <reference field="0" count="1" selected="0">
            <x v="15"/>
          </reference>
          <reference field="1" count="1" selected="0">
            <x v="18"/>
          </reference>
          <reference field="3" count="1" selected="0">
            <x v="21"/>
          </reference>
          <reference field="4" count="1">
            <x v="25"/>
          </reference>
        </references>
      </pivotArea>
    </format>
    <format dxfId="2401">
      <pivotArea dataOnly="0" labelOnly="1" outline="0" fieldPosition="0">
        <references count="4">
          <reference field="0" count="1" selected="0">
            <x v="15"/>
          </reference>
          <reference field="1" count="1" selected="0">
            <x v="18"/>
          </reference>
          <reference field="3" count="1" selected="0">
            <x v="49"/>
          </reference>
          <reference field="4" count="1">
            <x v="128"/>
          </reference>
        </references>
      </pivotArea>
    </format>
    <format dxfId="2400">
      <pivotArea dataOnly="0" labelOnly="1" outline="0" fieldPosition="0">
        <references count="4">
          <reference field="0" count="1" selected="0">
            <x v="15"/>
          </reference>
          <reference field="1" count="1" selected="0">
            <x v="18"/>
          </reference>
          <reference field="3" count="1" selected="0">
            <x v="50"/>
          </reference>
          <reference field="4" count="1">
            <x v="61"/>
          </reference>
        </references>
      </pivotArea>
    </format>
    <format dxfId="2399">
      <pivotArea dataOnly="0" labelOnly="1" outline="0" fieldPosition="0">
        <references count="4">
          <reference field="0" count="1" selected="0">
            <x v="15"/>
          </reference>
          <reference field="1" count="1" selected="0">
            <x v="19"/>
          </reference>
          <reference field="3" count="1" selected="0">
            <x v="0"/>
          </reference>
          <reference field="4" count="1">
            <x v="5"/>
          </reference>
        </references>
      </pivotArea>
    </format>
    <format dxfId="2398">
      <pivotArea dataOnly="0" labelOnly="1" outline="0" fieldPosition="0">
        <references count="4">
          <reference field="0" count="1" selected="0">
            <x v="15"/>
          </reference>
          <reference field="1" count="1" selected="0">
            <x v="22"/>
          </reference>
          <reference field="3" count="1" selected="0">
            <x v="0"/>
          </reference>
          <reference field="4" count="1">
            <x v="103"/>
          </reference>
        </references>
      </pivotArea>
    </format>
    <format dxfId="2397">
      <pivotArea dataOnly="0" labelOnly="1" outline="0" fieldPosition="0">
        <references count="4">
          <reference field="0" count="1" selected="0">
            <x v="15"/>
          </reference>
          <reference field="1" count="1" selected="0">
            <x v="22"/>
          </reference>
          <reference field="3" count="1" selected="0">
            <x v="6"/>
          </reference>
          <reference field="4" count="2">
            <x v="110"/>
            <x v="143"/>
          </reference>
        </references>
      </pivotArea>
    </format>
    <format dxfId="2396">
      <pivotArea dataOnly="0" labelOnly="1" outline="0" fieldPosition="0">
        <references count="4">
          <reference field="0" count="1" selected="0">
            <x v="15"/>
          </reference>
          <reference field="1" count="1" selected="0">
            <x v="22"/>
          </reference>
          <reference field="3" count="1" selected="0">
            <x v="7"/>
          </reference>
          <reference field="4" count="3">
            <x v="0"/>
            <x v="16"/>
            <x v="121"/>
          </reference>
        </references>
      </pivotArea>
    </format>
    <format dxfId="2395">
      <pivotArea dataOnly="0" labelOnly="1" outline="0" fieldPosition="0">
        <references count="4">
          <reference field="0" count="1" selected="0">
            <x v="15"/>
          </reference>
          <reference field="1" count="1" selected="0">
            <x v="22"/>
          </reference>
          <reference field="3" count="1" selected="0">
            <x v="76"/>
          </reference>
          <reference field="4" count="3">
            <x v="117"/>
            <x v="135"/>
            <x v="146"/>
          </reference>
        </references>
      </pivotArea>
    </format>
    <format dxfId="2394">
      <pivotArea dataOnly="0" labelOnly="1" outline="0" fieldPosition="0">
        <references count="4">
          <reference field="0" count="1" selected="0">
            <x v="15"/>
          </reference>
          <reference field="1" count="1" selected="0">
            <x v="22"/>
          </reference>
          <reference field="3" count="1" selected="0">
            <x v="77"/>
          </reference>
          <reference field="4" count="5">
            <x v="18"/>
            <x v="32"/>
            <x v="46"/>
            <x v="147"/>
            <x v="162"/>
          </reference>
        </references>
      </pivotArea>
    </format>
    <format dxfId="2393">
      <pivotArea dataOnly="0" labelOnly="1" outline="0" fieldPosition="0">
        <references count="4">
          <reference field="0" count="1" selected="0">
            <x v="15"/>
          </reference>
          <reference field="1" count="1" selected="0">
            <x v="22"/>
          </reference>
          <reference field="3" count="1" selected="0">
            <x v="78"/>
          </reference>
          <reference field="4" count="1">
            <x v="0"/>
          </reference>
        </references>
      </pivotArea>
    </format>
    <format dxfId="2392">
      <pivotArea dataOnly="0" labelOnly="1" outline="0" fieldPosition="0">
        <references count="4">
          <reference field="0" count="1" selected="0">
            <x v="15"/>
          </reference>
          <reference field="1" count="1" selected="0">
            <x v="22"/>
          </reference>
          <reference field="3" count="1" selected="0">
            <x v="100"/>
          </reference>
          <reference field="4" count="4">
            <x v="86"/>
            <x v="87"/>
            <x v="90"/>
            <x v="92"/>
          </reference>
        </references>
      </pivotArea>
    </format>
    <format dxfId="2391">
      <pivotArea dataOnly="0" labelOnly="1" outline="0" fieldPosition="0">
        <references count="4">
          <reference field="0" count="1" selected="0">
            <x v="15"/>
          </reference>
          <reference field="1" count="1" selected="0">
            <x v="23"/>
          </reference>
          <reference field="3" count="1" selected="0">
            <x v="66"/>
          </reference>
          <reference field="4" count="3">
            <x v="88"/>
            <x v="89"/>
            <x v="127"/>
          </reference>
        </references>
      </pivotArea>
    </format>
    <format dxfId="2390">
      <pivotArea dataOnly="0" labelOnly="1" outline="0" fieldPosition="0">
        <references count="4">
          <reference field="0" count="1" selected="0">
            <x v="15"/>
          </reference>
          <reference field="1" count="1" selected="0">
            <x v="23"/>
          </reference>
          <reference field="3" count="1" selected="0">
            <x v="79"/>
          </reference>
          <reference field="4" count="2">
            <x v="17"/>
            <x v="111"/>
          </reference>
        </references>
      </pivotArea>
    </format>
    <format dxfId="2389">
      <pivotArea dataOnly="0" labelOnly="1" outline="0" fieldPosition="0">
        <references count="4">
          <reference field="0" count="1" selected="0">
            <x v="15"/>
          </reference>
          <reference field="1" count="1" selected="0">
            <x v="23"/>
          </reference>
          <reference field="3" count="1" selected="0">
            <x v="84"/>
          </reference>
          <reference field="4" count="6">
            <x v="12"/>
            <x v="13"/>
            <x v="14"/>
            <x v="93"/>
            <x v="101"/>
            <x v="155"/>
          </reference>
        </references>
      </pivotArea>
    </format>
    <format dxfId="2388">
      <pivotArea dataOnly="0" labelOnly="1" outline="0" fieldPosition="0">
        <references count="4">
          <reference field="0" count="1" selected="0">
            <x v="15"/>
          </reference>
          <reference field="1" count="1" selected="0">
            <x v="23"/>
          </reference>
          <reference field="3" count="1" selected="0">
            <x v="85"/>
          </reference>
          <reference field="4" count="5">
            <x v="36"/>
            <x v="38"/>
            <x v="106"/>
            <x v="107"/>
            <x v="108"/>
          </reference>
        </references>
      </pivotArea>
    </format>
    <format dxfId="2387">
      <pivotArea dataOnly="0" labelOnly="1" outline="0" fieldPosition="0">
        <references count="4">
          <reference field="0" count="1" selected="0">
            <x v="15"/>
          </reference>
          <reference field="1" count="1" selected="0">
            <x v="24"/>
          </reference>
          <reference field="3" count="1" selected="0">
            <x v="13"/>
          </reference>
          <reference field="4" count="1">
            <x v="103"/>
          </reference>
        </references>
      </pivotArea>
    </format>
    <format dxfId="2386">
      <pivotArea dataOnly="0" labelOnly="1" outline="0" fieldPosition="0">
        <references count="4">
          <reference field="0" count="1" selected="0">
            <x v="15"/>
          </reference>
          <reference field="1" count="1" selected="0">
            <x v="24"/>
          </reference>
          <reference field="3" count="1" selected="0">
            <x v="14"/>
          </reference>
          <reference field="4" count="1">
            <x v="61"/>
          </reference>
        </references>
      </pivotArea>
    </format>
    <format dxfId="2385">
      <pivotArea dataOnly="0" labelOnly="1" outline="0" fieldPosition="0">
        <references count="4">
          <reference field="0" count="1" selected="0">
            <x v="15"/>
          </reference>
          <reference field="1" count="1" selected="0">
            <x v="24"/>
          </reference>
          <reference field="3" count="1" selected="0">
            <x v="30"/>
          </reference>
          <reference field="4" count="3">
            <x v="51"/>
            <x v="114"/>
            <x v="120"/>
          </reference>
        </references>
      </pivotArea>
    </format>
    <format dxfId="2384">
      <pivotArea dataOnly="0" labelOnly="1" outline="0" fieldPosition="0">
        <references count="4">
          <reference field="0" count="1" selected="0">
            <x v="15"/>
          </reference>
          <reference field="1" count="1" selected="0">
            <x v="26"/>
          </reference>
          <reference field="3" count="1" selected="0">
            <x v="71"/>
          </reference>
          <reference field="4" count="1">
            <x v="104"/>
          </reference>
        </references>
      </pivotArea>
    </format>
    <format dxfId="2383">
      <pivotArea dataOnly="0" labelOnly="1" outline="0" fieldPosition="0">
        <references count="4">
          <reference field="0" count="1" selected="0">
            <x v="15"/>
          </reference>
          <reference field="1" count="1" selected="0">
            <x v="27"/>
          </reference>
          <reference field="3" count="1" selected="0">
            <x v="16"/>
          </reference>
          <reference field="4" count="1">
            <x v="61"/>
          </reference>
        </references>
      </pivotArea>
    </format>
    <format dxfId="2382">
      <pivotArea dataOnly="0" labelOnly="1" outline="0" fieldPosition="0">
        <references count="4">
          <reference field="0" count="1" selected="0">
            <x v="15"/>
          </reference>
          <reference field="1" count="1" selected="0">
            <x v="27"/>
          </reference>
          <reference field="3" count="1" selected="0">
            <x v="97"/>
          </reference>
          <reference field="4" count="2">
            <x v="96"/>
            <x v="97"/>
          </reference>
        </references>
      </pivotArea>
    </format>
    <format dxfId="2381">
      <pivotArea dataOnly="0" labelOnly="1" outline="0" fieldPosition="0">
        <references count="4">
          <reference field="0" count="1" selected="0">
            <x v="15"/>
          </reference>
          <reference field="1" count="1" selected="0">
            <x v="28"/>
          </reference>
          <reference field="3" count="1" selected="0">
            <x v="22"/>
          </reference>
          <reference field="4" count="1">
            <x v="103"/>
          </reference>
        </references>
      </pivotArea>
    </format>
    <format dxfId="2380">
      <pivotArea dataOnly="0" labelOnly="1" outline="0" fieldPosition="0">
        <references count="4">
          <reference field="0" count="1" selected="0">
            <x v="15"/>
          </reference>
          <reference field="1" count="1" selected="0">
            <x v="28"/>
          </reference>
          <reference field="3" count="1" selected="0">
            <x v="42"/>
          </reference>
          <reference field="4" count="4">
            <x v="24"/>
            <x v="61"/>
            <x v="140"/>
            <x v="165"/>
          </reference>
        </references>
      </pivotArea>
    </format>
    <format dxfId="2379">
      <pivotArea dataOnly="0" labelOnly="1" outline="0" fieldPosition="0">
        <references count="4">
          <reference field="0" count="1" selected="0">
            <x v="15"/>
          </reference>
          <reference field="1" count="1" selected="0">
            <x v="28"/>
          </reference>
          <reference field="3" count="1" selected="0">
            <x v="64"/>
          </reference>
          <reference field="4" count="1">
            <x v="61"/>
          </reference>
        </references>
      </pivotArea>
    </format>
    <format dxfId="2378">
      <pivotArea dataOnly="0" labelOnly="1" outline="0" fieldPosition="0">
        <references count="4">
          <reference field="0" count="1" selected="0">
            <x v="15"/>
          </reference>
          <reference field="1" count="1" selected="0">
            <x v="28"/>
          </reference>
          <reference field="3" count="1" selected="0">
            <x v="67"/>
          </reference>
          <reference field="4" count="1">
            <x v="51"/>
          </reference>
        </references>
      </pivotArea>
    </format>
    <format dxfId="2377">
      <pivotArea dataOnly="0" labelOnly="1" outline="0" fieldPosition="0">
        <references count="4">
          <reference field="0" count="1" selected="0">
            <x v="15"/>
          </reference>
          <reference field="1" count="1" selected="0">
            <x v="29"/>
          </reference>
          <reference field="3" count="1" selected="0">
            <x v="28"/>
          </reference>
          <reference field="4" count="1">
            <x v="140"/>
          </reference>
        </references>
      </pivotArea>
    </format>
    <format dxfId="2376">
      <pivotArea dataOnly="0" labelOnly="1" outline="0" fieldPosition="0">
        <references count="4">
          <reference field="0" count="1" selected="0">
            <x v="15"/>
          </reference>
          <reference field="1" count="1" selected="0">
            <x v="30"/>
          </reference>
          <reference field="3" count="1" selected="0">
            <x v="56"/>
          </reference>
          <reference field="4" count="1">
            <x v="61"/>
          </reference>
        </references>
      </pivotArea>
    </format>
    <format dxfId="2375">
      <pivotArea dataOnly="0" labelOnly="1" outline="0" fieldPosition="0">
        <references count="4">
          <reference field="0" count="1" selected="0">
            <x v="16"/>
          </reference>
          <reference field="1" count="1" selected="0">
            <x v="0"/>
          </reference>
          <reference field="3" count="1" selected="0">
            <x v="22"/>
          </reference>
          <reference field="4" count="1">
            <x v="103"/>
          </reference>
        </references>
      </pivotArea>
    </format>
    <format dxfId="2374">
      <pivotArea dataOnly="0" labelOnly="1" outline="0" fieldPosition="0">
        <references count="4">
          <reference field="0" count="1" selected="0">
            <x v="16"/>
          </reference>
          <reference field="1" count="1" selected="0">
            <x v="1"/>
          </reference>
          <reference field="3" count="1" selected="0">
            <x v="72"/>
          </reference>
          <reference field="4" count="1">
            <x v="105"/>
          </reference>
        </references>
      </pivotArea>
    </format>
    <format dxfId="2373">
      <pivotArea dataOnly="0" labelOnly="1" outline="0" fieldPosition="0">
        <references count="4">
          <reference field="0" count="1" selected="0">
            <x v="16"/>
          </reference>
          <reference field="1" count="1" selected="0">
            <x v="1"/>
          </reference>
          <reference field="3" count="1" selected="0">
            <x v="107"/>
          </reference>
          <reference field="4" count="1">
            <x v="172"/>
          </reference>
        </references>
      </pivotArea>
    </format>
    <format dxfId="2372">
      <pivotArea dataOnly="0" labelOnly="1" outline="0" fieldPosition="0">
        <references count="4">
          <reference field="0" count="1" selected="0">
            <x v="16"/>
          </reference>
          <reference field="1" count="1" selected="0">
            <x v="2"/>
          </reference>
          <reference field="3" count="1" selected="0">
            <x v="96"/>
          </reference>
          <reference field="4" count="1">
            <x v="61"/>
          </reference>
        </references>
      </pivotArea>
    </format>
    <format dxfId="2371">
      <pivotArea dataOnly="0" labelOnly="1" outline="0" fieldPosition="0">
        <references count="4">
          <reference field="0" count="1" selected="0">
            <x v="16"/>
          </reference>
          <reference field="1" count="1" selected="0">
            <x v="3"/>
          </reference>
          <reference field="3" count="1" selected="0">
            <x v="100"/>
          </reference>
          <reference field="4" count="1">
            <x v="82"/>
          </reference>
        </references>
      </pivotArea>
    </format>
    <format dxfId="2370">
      <pivotArea dataOnly="0" labelOnly="1" outline="0" fieldPosition="0">
        <references count="4">
          <reference field="0" count="1" selected="0">
            <x v="16"/>
          </reference>
          <reference field="1" count="1" selected="0">
            <x v="4"/>
          </reference>
          <reference field="3" count="1" selected="0">
            <x v="59"/>
          </reference>
          <reference field="4" count="2">
            <x v="61"/>
            <x v="94"/>
          </reference>
        </references>
      </pivotArea>
    </format>
    <format dxfId="2369">
      <pivotArea dataOnly="0" labelOnly="1" outline="0" fieldPosition="0">
        <references count="4">
          <reference field="0" count="1" selected="0">
            <x v="16"/>
          </reference>
          <reference field="1" count="1" selected="0">
            <x v="5"/>
          </reference>
          <reference field="3" count="1" selected="0">
            <x v="43"/>
          </reference>
          <reference field="4" count="1">
            <x v="61"/>
          </reference>
        </references>
      </pivotArea>
    </format>
    <format dxfId="2368">
      <pivotArea dataOnly="0" labelOnly="1" outline="0" fieldPosition="0">
        <references count="4">
          <reference field="0" count="1" selected="0">
            <x v="16"/>
          </reference>
          <reference field="1" count="1" selected="0">
            <x v="9"/>
          </reference>
          <reference field="3" count="1" selected="0">
            <x v="3"/>
          </reference>
          <reference field="4" count="1">
            <x v="8"/>
          </reference>
        </references>
      </pivotArea>
    </format>
    <format dxfId="2367">
      <pivotArea dataOnly="0" labelOnly="1" outline="0" fieldPosition="0">
        <references count="4">
          <reference field="0" count="1" selected="0">
            <x v="16"/>
          </reference>
          <reference field="1" count="1" selected="0">
            <x v="10"/>
          </reference>
          <reference field="3" count="1" selected="0">
            <x v="2"/>
          </reference>
          <reference field="4" count="1">
            <x v="72"/>
          </reference>
        </references>
      </pivotArea>
    </format>
    <format dxfId="2366">
      <pivotArea dataOnly="0" labelOnly="1" outline="0" fieldPosition="0">
        <references count="4">
          <reference field="0" count="1" selected="0">
            <x v="16"/>
          </reference>
          <reference field="1" count="1" selected="0">
            <x v="10"/>
          </reference>
          <reference field="3" count="1" selected="0">
            <x v="8"/>
          </reference>
          <reference field="4" count="1">
            <x v="73"/>
          </reference>
        </references>
      </pivotArea>
    </format>
    <format dxfId="2365">
      <pivotArea dataOnly="0" labelOnly="1" outline="0" fieldPosition="0">
        <references count="4">
          <reference field="0" count="1" selected="0">
            <x v="16"/>
          </reference>
          <reference field="1" count="1" selected="0">
            <x v="10"/>
          </reference>
          <reference field="3" count="1" selected="0">
            <x v="17"/>
          </reference>
          <reference field="4" count="2">
            <x v="74"/>
            <x v="124"/>
          </reference>
        </references>
      </pivotArea>
    </format>
    <format dxfId="2364">
      <pivotArea dataOnly="0" labelOnly="1" outline="0" fieldPosition="0">
        <references count="4">
          <reference field="0" count="1" selected="0">
            <x v="16"/>
          </reference>
          <reference field="1" count="1" selected="0">
            <x v="10"/>
          </reference>
          <reference field="3" count="1" selected="0">
            <x v="26"/>
          </reference>
          <reference field="4" count="1">
            <x v="75"/>
          </reference>
        </references>
      </pivotArea>
    </format>
    <format dxfId="2363">
      <pivotArea dataOnly="0" labelOnly="1" outline="0" fieldPosition="0">
        <references count="4">
          <reference field="0" count="1" selected="0">
            <x v="16"/>
          </reference>
          <reference field="1" count="1" selected="0">
            <x v="10"/>
          </reference>
          <reference field="3" count="1" selected="0">
            <x v="63"/>
          </reference>
          <reference field="4" count="1">
            <x v="76"/>
          </reference>
        </references>
      </pivotArea>
    </format>
    <format dxfId="2362">
      <pivotArea dataOnly="0" labelOnly="1" outline="0" fieldPosition="0">
        <references count="4">
          <reference field="0" count="1" selected="0">
            <x v="16"/>
          </reference>
          <reference field="1" count="1" selected="0">
            <x v="11"/>
          </reference>
          <reference field="3" count="1" selected="0">
            <x v="65"/>
          </reference>
          <reference field="4" count="1">
            <x v="61"/>
          </reference>
        </references>
      </pivotArea>
    </format>
    <format dxfId="2361">
      <pivotArea dataOnly="0" labelOnly="1" outline="0" fieldPosition="0">
        <references count="4">
          <reference field="0" count="1" selected="0">
            <x v="16"/>
          </reference>
          <reference field="1" count="1" selected="0">
            <x v="12"/>
          </reference>
          <reference field="3" count="1" selected="0">
            <x v="22"/>
          </reference>
          <reference field="4" count="1">
            <x v="103"/>
          </reference>
        </references>
      </pivotArea>
    </format>
    <format dxfId="2360">
      <pivotArea dataOnly="0" labelOnly="1" outline="0" fieldPosition="0">
        <references count="4">
          <reference field="0" count="1" selected="0">
            <x v="16"/>
          </reference>
          <reference field="1" count="1" selected="0">
            <x v="12"/>
          </reference>
          <reference field="3" count="1" selected="0">
            <x v="35"/>
          </reference>
          <reference field="4" count="8">
            <x v="21"/>
            <x v="29"/>
            <x v="52"/>
            <x v="60"/>
            <x v="112"/>
            <x v="118"/>
            <x v="138"/>
            <x v="152"/>
          </reference>
        </references>
      </pivotArea>
    </format>
    <format dxfId="2359">
      <pivotArea dataOnly="0" labelOnly="1" outline="0" fieldPosition="0">
        <references count="4">
          <reference field="0" count="1" selected="0">
            <x v="16"/>
          </reference>
          <reference field="1" count="1" selected="0">
            <x v="12"/>
          </reference>
          <reference field="3" count="1" selected="0">
            <x v="36"/>
          </reference>
          <reference field="4" count="1">
            <x v="61"/>
          </reference>
        </references>
      </pivotArea>
    </format>
    <format dxfId="2358">
      <pivotArea dataOnly="0" labelOnly="1" outline="0" fieldPosition="0">
        <references count="4">
          <reference field="0" count="1" selected="0">
            <x v="16"/>
          </reference>
          <reference field="1" count="1" selected="0">
            <x v="12"/>
          </reference>
          <reference field="3" count="1" selected="0">
            <x v="44"/>
          </reference>
          <reference field="4" count="3">
            <x v="55"/>
            <x v="56"/>
            <x v="57"/>
          </reference>
        </references>
      </pivotArea>
    </format>
    <format dxfId="2357">
      <pivotArea dataOnly="0" labelOnly="1" outline="0" fieldPosition="0">
        <references count="4">
          <reference field="0" count="1" selected="0">
            <x v="16"/>
          </reference>
          <reference field="1" count="1" selected="0">
            <x v="13"/>
          </reference>
          <reference field="3" count="1" selected="0">
            <x v="45"/>
          </reference>
          <reference field="4" count="1">
            <x v="159"/>
          </reference>
        </references>
      </pivotArea>
    </format>
    <format dxfId="2356">
      <pivotArea dataOnly="0" labelOnly="1" outline="0" fieldPosition="0">
        <references count="4">
          <reference field="0" count="1" selected="0">
            <x v="16"/>
          </reference>
          <reference field="1" count="1" selected="0">
            <x v="13"/>
          </reference>
          <reference field="3" count="1" selected="0">
            <x v="57"/>
          </reference>
          <reference field="4" count="1">
            <x v="61"/>
          </reference>
        </references>
      </pivotArea>
    </format>
    <format dxfId="2355">
      <pivotArea dataOnly="0" labelOnly="1" outline="0" fieldPosition="0">
        <references count="4">
          <reference field="0" count="1" selected="0">
            <x v="16"/>
          </reference>
          <reference field="1" count="1" selected="0">
            <x v="13"/>
          </reference>
          <reference field="3" count="1" selected="0">
            <x v="83"/>
          </reference>
          <reference field="4" count="1">
            <x v="40"/>
          </reference>
        </references>
      </pivotArea>
    </format>
    <format dxfId="2354">
      <pivotArea dataOnly="0" labelOnly="1" outline="0" fieldPosition="0">
        <references count="4">
          <reference field="0" count="1" selected="0">
            <x v="16"/>
          </reference>
          <reference field="1" count="1" selected="0">
            <x v="14"/>
          </reference>
          <reference field="3" count="1" selected="0">
            <x v="51"/>
          </reference>
          <reference field="4" count="2">
            <x v="53"/>
            <x v="140"/>
          </reference>
        </references>
      </pivotArea>
    </format>
    <format dxfId="2353">
      <pivotArea dataOnly="0" labelOnly="1" outline="0" fieldPosition="0">
        <references count="4">
          <reference field="0" count="1" selected="0">
            <x v="16"/>
          </reference>
          <reference field="1" count="1" selected="0">
            <x v="15"/>
          </reference>
          <reference field="3" count="1" selected="0">
            <x v="100"/>
          </reference>
          <reference field="4" count="3">
            <x v="62"/>
            <x v="66"/>
            <x v="67"/>
          </reference>
        </references>
      </pivotArea>
    </format>
    <format dxfId="2352">
      <pivotArea dataOnly="0" labelOnly="1" outline="0" fieldPosition="0">
        <references count="4">
          <reference field="0" count="1" selected="0">
            <x v="16"/>
          </reference>
          <reference field="1" count="1" selected="0">
            <x v="16"/>
          </reference>
          <reference field="3" count="1" selected="0">
            <x v="11"/>
          </reference>
          <reference field="4" count="7">
            <x v="22"/>
            <x v="54"/>
            <x v="133"/>
            <x v="136"/>
            <x v="161"/>
            <x v="163"/>
            <x v="173"/>
          </reference>
        </references>
      </pivotArea>
    </format>
    <format dxfId="2351">
      <pivotArea dataOnly="0" labelOnly="1" outline="0" fieldPosition="0">
        <references count="4">
          <reference field="0" count="1" selected="0">
            <x v="16"/>
          </reference>
          <reference field="1" count="1" selected="0">
            <x v="16"/>
          </reference>
          <reference field="3" count="1" selected="0">
            <x v="100"/>
          </reference>
          <reference field="4" count="2">
            <x v="83"/>
            <x v="84"/>
          </reference>
        </references>
      </pivotArea>
    </format>
    <format dxfId="2350">
      <pivotArea dataOnly="0" labelOnly="1" outline="0" fieldPosition="0">
        <references count="4">
          <reference field="0" count="1" selected="0">
            <x v="16"/>
          </reference>
          <reference field="1" count="1" selected="0">
            <x v="17"/>
          </reference>
          <reference field="3" count="1" selected="0">
            <x v="15"/>
          </reference>
          <reference field="4" count="1">
            <x v="99"/>
          </reference>
        </references>
      </pivotArea>
    </format>
    <format dxfId="2349">
      <pivotArea dataOnly="0" labelOnly="1" outline="0" fieldPosition="0">
        <references count="4">
          <reference field="0" count="1" selected="0">
            <x v="16"/>
          </reference>
          <reference field="1" count="1" selected="0">
            <x v="17"/>
          </reference>
          <reference field="3" count="1" selected="0">
            <x v="100"/>
          </reference>
          <reference field="4" count="1">
            <x v="65"/>
          </reference>
        </references>
      </pivotArea>
    </format>
    <format dxfId="2348">
      <pivotArea dataOnly="0" labelOnly="1" outline="0" fieldPosition="0">
        <references count="4">
          <reference field="0" count="1" selected="0">
            <x v="16"/>
          </reference>
          <reference field="1" count="1" selected="0">
            <x v="18"/>
          </reference>
          <reference field="3" count="1" selected="0">
            <x v="21"/>
          </reference>
          <reference field="4" count="1">
            <x v="25"/>
          </reference>
        </references>
      </pivotArea>
    </format>
    <format dxfId="2347">
      <pivotArea dataOnly="0" labelOnly="1" outline="0" fieldPosition="0">
        <references count="4">
          <reference field="0" count="1" selected="0">
            <x v="16"/>
          </reference>
          <reference field="1" count="1" selected="0">
            <x v="18"/>
          </reference>
          <reference field="3" count="1" selected="0">
            <x v="49"/>
          </reference>
          <reference field="4" count="1">
            <x v="128"/>
          </reference>
        </references>
      </pivotArea>
    </format>
    <format dxfId="2346">
      <pivotArea dataOnly="0" labelOnly="1" outline="0" fieldPosition="0">
        <references count="4">
          <reference field="0" count="1" selected="0">
            <x v="16"/>
          </reference>
          <reference field="1" count="1" selected="0">
            <x v="18"/>
          </reference>
          <reference field="3" count="1" selected="0">
            <x v="50"/>
          </reference>
          <reference field="4" count="1">
            <x v="61"/>
          </reference>
        </references>
      </pivotArea>
    </format>
    <format dxfId="2345">
      <pivotArea dataOnly="0" labelOnly="1" outline="0" fieldPosition="0">
        <references count="4">
          <reference field="0" count="1" selected="0">
            <x v="16"/>
          </reference>
          <reference field="1" count="1" selected="0">
            <x v="19"/>
          </reference>
          <reference field="3" count="1" selected="0">
            <x v="0"/>
          </reference>
          <reference field="4" count="1">
            <x v="5"/>
          </reference>
        </references>
      </pivotArea>
    </format>
    <format dxfId="2344">
      <pivotArea dataOnly="0" labelOnly="1" outline="0" fieldPosition="0">
        <references count="4">
          <reference field="0" count="1" selected="0">
            <x v="16"/>
          </reference>
          <reference field="1" count="1" selected="0">
            <x v="22"/>
          </reference>
          <reference field="3" count="1" selected="0">
            <x v="0"/>
          </reference>
          <reference field="4" count="1">
            <x v="103"/>
          </reference>
        </references>
      </pivotArea>
    </format>
    <format dxfId="2343">
      <pivotArea dataOnly="0" labelOnly="1" outline="0" fieldPosition="0">
        <references count="4">
          <reference field="0" count="1" selected="0">
            <x v="16"/>
          </reference>
          <reference field="1" count="1" selected="0">
            <x v="22"/>
          </reference>
          <reference field="3" count="1" selected="0">
            <x v="77"/>
          </reference>
          <reference field="4" count="1">
            <x v="162"/>
          </reference>
        </references>
      </pivotArea>
    </format>
    <format dxfId="2342">
      <pivotArea dataOnly="0" labelOnly="1" outline="0" fieldPosition="0">
        <references count="4">
          <reference field="0" count="1" selected="0">
            <x v="16"/>
          </reference>
          <reference field="1" count="1" selected="0">
            <x v="22"/>
          </reference>
          <reference field="3" count="1" selected="0">
            <x v="100"/>
          </reference>
          <reference field="4" count="2">
            <x v="90"/>
            <x v="92"/>
          </reference>
        </references>
      </pivotArea>
    </format>
    <format dxfId="2341">
      <pivotArea dataOnly="0" labelOnly="1" outline="0" fieldPosition="0">
        <references count="4">
          <reference field="0" count="1" selected="0">
            <x v="16"/>
          </reference>
          <reference field="1" count="1" selected="0">
            <x v="23"/>
          </reference>
          <reference field="3" count="1" selected="0">
            <x v="66"/>
          </reference>
          <reference field="4" count="3">
            <x v="88"/>
            <x v="89"/>
            <x v="127"/>
          </reference>
        </references>
      </pivotArea>
    </format>
    <format dxfId="2340">
      <pivotArea dataOnly="0" labelOnly="1" outline="0" fieldPosition="0">
        <references count="4">
          <reference field="0" count="1" selected="0">
            <x v="16"/>
          </reference>
          <reference field="1" count="1" selected="0">
            <x v="23"/>
          </reference>
          <reference field="3" count="1" selected="0">
            <x v="84"/>
          </reference>
          <reference field="4" count="6">
            <x v="12"/>
            <x v="13"/>
            <x v="14"/>
            <x v="93"/>
            <x v="101"/>
            <x v="155"/>
          </reference>
        </references>
      </pivotArea>
    </format>
    <format dxfId="2339">
      <pivotArea dataOnly="0" labelOnly="1" outline="0" fieldPosition="0">
        <references count="4">
          <reference field="0" count="1" selected="0">
            <x v="16"/>
          </reference>
          <reference field="1" count="1" selected="0">
            <x v="23"/>
          </reference>
          <reference field="3" count="1" selected="0">
            <x v="85"/>
          </reference>
          <reference field="4" count="5">
            <x v="36"/>
            <x v="38"/>
            <x v="106"/>
            <x v="107"/>
            <x v="108"/>
          </reference>
        </references>
      </pivotArea>
    </format>
    <format dxfId="2338">
      <pivotArea dataOnly="0" labelOnly="1" outline="0" fieldPosition="0">
        <references count="4">
          <reference field="0" count="1" selected="0">
            <x v="16"/>
          </reference>
          <reference field="1" count="1" selected="0">
            <x v="24"/>
          </reference>
          <reference field="3" count="1" selected="0">
            <x v="13"/>
          </reference>
          <reference field="4" count="1">
            <x v="103"/>
          </reference>
        </references>
      </pivotArea>
    </format>
    <format dxfId="2337">
      <pivotArea dataOnly="0" labelOnly="1" outline="0" fieldPosition="0">
        <references count="4">
          <reference field="0" count="1" selected="0">
            <x v="16"/>
          </reference>
          <reference field="1" count="1" selected="0">
            <x v="24"/>
          </reference>
          <reference field="3" count="1" selected="0">
            <x v="14"/>
          </reference>
          <reference field="4" count="1">
            <x v="61"/>
          </reference>
        </references>
      </pivotArea>
    </format>
    <format dxfId="2336">
      <pivotArea dataOnly="0" labelOnly="1" outline="0" fieldPosition="0">
        <references count="4">
          <reference field="0" count="1" selected="0">
            <x v="16"/>
          </reference>
          <reference field="1" count="1" selected="0">
            <x v="24"/>
          </reference>
          <reference field="3" count="1" selected="0">
            <x v="30"/>
          </reference>
          <reference field="4" count="3">
            <x v="51"/>
            <x v="114"/>
            <x v="120"/>
          </reference>
        </references>
      </pivotArea>
    </format>
    <format dxfId="2335">
      <pivotArea dataOnly="0" labelOnly="1" outline="0" fieldPosition="0">
        <references count="4">
          <reference field="0" count="1" selected="0">
            <x v="16"/>
          </reference>
          <reference field="1" count="1" selected="0">
            <x v="26"/>
          </reference>
          <reference field="3" count="1" selected="0">
            <x v="71"/>
          </reference>
          <reference field="4" count="1">
            <x v="104"/>
          </reference>
        </references>
      </pivotArea>
    </format>
    <format dxfId="2334">
      <pivotArea dataOnly="0" labelOnly="1" outline="0" fieldPosition="0">
        <references count="4">
          <reference field="0" count="1" selected="0">
            <x v="16"/>
          </reference>
          <reference field="1" count="1" selected="0">
            <x v="27"/>
          </reference>
          <reference field="3" count="1" selected="0">
            <x v="16"/>
          </reference>
          <reference field="4" count="1">
            <x v="61"/>
          </reference>
        </references>
      </pivotArea>
    </format>
    <format dxfId="2333">
      <pivotArea dataOnly="0" labelOnly="1" outline="0" fieldPosition="0">
        <references count="4">
          <reference field="0" count="1" selected="0">
            <x v="16"/>
          </reference>
          <reference field="1" count="1" selected="0">
            <x v="28"/>
          </reference>
          <reference field="3" count="1" selected="0">
            <x v="22"/>
          </reference>
          <reference field="4" count="1">
            <x v="103"/>
          </reference>
        </references>
      </pivotArea>
    </format>
    <format dxfId="2332">
      <pivotArea dataOnly="0" labelOnly="1" outline="0" fieldPosition="0">
        <references count="4">
          <reference field="0" count="1" selected="0">
            <x v="16"/>
          </reference>
          <reference field="1" count="1" selected="0">
            <x v="28"/>
          </reference>
          <reference field="3" count="1" selected="0">
            <x v="42"/>
          </reference>
          <reference field="4" count="4">
            <x v="24"/>
            <x v="61"/>
            <x v="140"/>
            <x v="165"/>
          </reference>
        </references>
      </pivotArea>
    </format>
    <format dxfId="2331">
      <pivotArea dataOnly="0" labelOnly="1" outline="0" fieldPosition="0">
        <references count="4">
          <reference field="0" count="1" selected="0">
            <x v="16"/>
          </reference>
          <reference field="1" count="1" selected="0">
            <x v="28"/>
          </reference>
          <reference field="3" count="1" selected="0">
            <x v="64"/>
          </reference>
          <reference field="4" count="1">
            <x v="61"/>
          </reference>
        </references>
      </pivotArea>
    </format>
    <format dxfId="2330">
      <pivotArea dataOnly="0" labelOnly="1" outline="0" fieldPosition="0">
        <references count="4">
          <reference field="0" count="1" selected="0">
            <x v="16"/>
          </reference>
          <reference field="1" count="1" selected="0">
            <x v="28"/>
          </reference>
          <reference field="3" count="1" selected="0">
            <x v="67"/>
          </reference>
          <reference field="4" count="1">
            <x v="51"/>
          </reference>
        </references>
      </pivotArea>
    </format>
    <format dxfId="2329">
      <pivotArea dataOnly="0" labelOnly="1" outline="0" fieldPosition="0">
        <references count="4">
          <reference field="0" count="1" selected="0">
            <x v="16"/>
          </reference>
          <reference field="1" count="1" selected="0">
            <x v="29"/>
          </reference>
          <reference field="3" count="1" selected="0">
            <x v="28"/>
          </reference>
          <reference field="4" count="1">
            <x v="140"/>
          </reference>
        </references>
      </pivotArea>
    </format>
    <format dxfId="2328">
      <pivotArea dataOnly="0" labelOnly="1" outline="0" fieldPosition="0">
        <references count="4">
          <reference field="0" count="1" selected="0">
            <x v="16"/>
          </reference>
          <reference field="1" count="1" selected="0">
            <x v="30"/>
          </reference>
          <reference field="3" count="1" selected="0">
            <x v="56"/>
          </reference>
          <reference field="4" count="1">
            <x v="61"/>
          </reference>
        </references>
      </pivotArea>
    </format>
    <format dxfId="2327">
      <pivotArea dataOnly="0" labelOnly="1" outline="0" fieldPosition="0">
        <references count="4">
          <reference field="0" count="1" selected="0">
            <x v="17"/>
          </reference>
          <reference field="1" count="1" selected="0">
            <x v="0"/>
          </reference>
          <reference field="3" count="1" selected="0">
            <x v="22"/>
          </reference>
          <reference field="4" count="1">
            <x v="103"/>
          </reference>
        </references>
      </pivotArea>
    </format>
    <format dxfId="2326">
      <pivotArea dataOnly="0" labelOnly="1" outline="0" fieldPosition="0">
        <references count="4">
          <reference field="0" count="1" selected="0">
            <x v="17"/>
          </reference>
          <reference field="1" count="1" selected="0">
            <x v="1"/>
          </reference>
          <reference field="3" count="1" selected="0">
            <x v="72"/>
          </reference>
          <reference field="4" count="1">
            <x v="105"/>
          </reference>
        </references>
      </pivotArea>
    </format>
    <format dxfId="2325">
      <pivotArea dataOnly="0" labelOnly="1" outline="0" fieldPosition="0">
        <references count="4">
          <reference field="0" count="1" selected="0">
            <x v="17"/>
          </reference>
          <reference field="1" count="1" selected="0">
            <x v="1"/>
          </reference>
          <reference field="3" count="1" selected="0">
            <x v="107"/>
          </reference>
          <reference field="4" count="1">
            <x v="172"/>
          </reference>
        </references>
      </pivotArea>
    </format>
    <format dxfId="2324">
      <pivotArea dataOnly="0" labelOnly="1" outline="0" fieldPosition="0">
        <references count="4">
          <reference field="0" count="1" selected="0">
            <x v="17"/>
          </reference>
          <reference field="1" count="1" selected="0">
            <x v="2"/>
          </reference>
          <reference field="3" count="1" selected="0">
            <x v="96"/>
          </reference>
          <reference field="4" count="1">
            <x v="61"/>
          </reference>
        </references>
      </pivotArea>
    </format>
    <format dxfId="2323">
      <pivotArea dataOnly="0" labelOnly="1" outline="0" fieldPosition="0">
        <references count="4">
          <reference field="0" count="1" selected="0">
            <x v="17"/>
          </reference>
          <reference field="1" count="1" selected="0">
            <x v="3"/>
          </reference>
          <reference field="3" count="1" selected="0">
            <x v="100"/>
          </reference>
          <reference field="4" count="1">
            <x v="82"/>
          </reference>
        </references>
      </pivotArea>
    </format>
    <format dxfId="2322">
      <pivotArea dataOnly="0" labelOnly="1" outline="0" fieldPosition="0">
        <references count="4">
          <reference field="0" count="1" selected="0">
            <x v="17"/>
          </reference>
          <reference field="1" count="1" selected="0">
            <x v="4"/>
          </reference>
          <reference field="3" count="1" selected="0">
            <x v="59"/>
          </reference>
          <reference field="4" count="2">
            <x v="61"/>
            <x v="94"/>
          </reference>
        </references>
      </pivotArea>
    </format>
    <format dxfId="2321">
      <pivotArea dataOnly="0" labelOnly="1" outline="0" fieldPosition="0">
        <references count="4">
          <reference field="0" count="1" selected="0">
            <x v="17"/>
          </reference>
          <reference field="1" count="1" selected="0">
            <x v="5"/>
          </reference>
          <reference field="3" count="1" selected="0">
            <x v="43"/>
          </reference>
          <reference field="4" count="1">
            <x v="61"/>
          </reference>
        </references>
      </pivotArea>
    </format>
    <format dxfId="2320">
      <pivotArea dataOnly="0" labelOnly="1" outline="0" fieldPosition="0">
        <references count="4">
          <reference field="0" count="1" selected="0">
            <x v="17"/>
          </reference>
          <reference field="1" count="1" selected="0">
            <x v="9"/>
          </reference>
          <reference field="3" count="1" selected="0">
            <x v="3"/>
          </reference>
          <reference field="4" count="1">
            <x v="8"/>
          </reference>
        </references>
      </pivotArea>
    </format>
    <format dxfId="2319">
      <pivotArea dataOnly="0" labelOnly="1" outline="0" fieldPosition="0">
        <references count="4">
          <reference field="0" count="1" selected="0">
            <x v="17"/>
          </reference>
          <reference field="1" count="1" selected="0">
            <x v="10"/>
          </reference>
          <reference field="3" count="1" selected="0">
            <x v="2"/>
          </reference>
          <reference field="4" count="1">
            <x v="72"/>
          </reference>
        </references>
      </pivotArea>
    </format>
    <format dxfId="2318">
      <pivotArea dataOnly="0" labelOnly="1" outline="0" fieldPosition="0">
        <references count="4">
          <reference field="0" count="1" selected="0">
            <x v="17"/>
          </reference>
          <reference field="1" count="1" selected="0">
            <x v="10"/>
          </reference>
          <reference field="3" count="1" selected="0">
            <x v="8"/>
          </reference>
          <reference field="4" count="1">
            <x v="73"/>
          </reference>
        </references>
      </pivotArea>
    </format>
    <format dxfId="2317">
      <pivotArea dataOnly="0" labelOnly="1" outline="0" fieldPosition="0">
        <references count="4">
          <reference field="0" count="1" selected="0">
            <x v="17"/>
          </reference>
          <reference field="1" count="1" selected="0">
            <x v="10"/>
          </reference>
          <reference field="3" count="1" selected="0">
            <x v="17"/>
          </reference>
          <reference field="4" count="2">
            <x v="74"/>
            <x v="124"/>
          </reference>
        </references>
      </pivotArea>
    </format>
    <format dxfId="2316">
      <pivotArea dataOnly="0" labelOnly="1" outline="0" fieldPosition="0">
        <references count="4">
          <reference field="0" count="1" selected="0">
            <x v="17"/>
          </reference>
          <reference field="1" count="1" selected="0">
            <x v="10"/>
          </reference>
          <reference field="3" count="1" selected="0">
            <x v="26"/>
          </reference>
          <reference field="4" count="1">
            <x v="75"/>
          </reference>
        </references>
      </pivotArea>
    </format>
    <format dxfId="2315">
      <pivotArea dataOnly="0" labelOnly="1" outline="0" fieldPosition="0">
        <references count="4">
          <reference field="0" count="1" selected="0">
            <x v="17"/>
          </reference>
          <reference field="1" count="1" selected="0">
            <x v="10"/>
          </reference>
          <reference field="3" count="1" selected="0">
            <x v="63"/>
          </reference>
          <reference field="4" count="1">
            <x v="76"/>
          </reference>
        </references>
      </pivotArea>
    </format>
    <format dxfId="2314">
      <pivotArea dataOnly="0" labelOnly="1" outline="0" fieldPosition="0">
        <references count="4">
          <reference field="0" count="1" selected="0">
            <x v="17"/>
          </reference>
          <reference field="1" count="1" selected="0">
            <x v="11"/>
          </reference>
          <reference field="3" count="1" selected="0">
            <x v="65"/>
          </reference>
          <reference field="4" count="1">
            <x v="61"/>
          </reference>
        </references>
      </pivotArea>
    </format>
    <format dxfId="2313">
      <pivotArea dataOnly="0" labelOnly="1" outline="0" fieldPosition="0">
        <references count="4">
          <reference field="0" count="1" selected="0">
            <x v="17"/>
          </reference>
          <reference field="1" count="1" selected="0">
            <x v="12"/>
          </reference>
          <reference field="3" count="1" selected="0">
            <x v="22"/>
          </reference>
          <reference field="4" count="1">
            <x v="103"/>
          </reference>
        </references>
      </pivotArea>
    </format>
    <format dxfId="2312">
      <pivotArea dataOnly="0" labelOnly="1" outline="0" fieldPosition="0">
        <references count="4">
          <reference field="0" count="1" selected="0">
            <x v="17"/>
          </reference>
          <reference field="1" count="1" selected="0">
            <x v="12"/>
          </reference>
          <reference field="3" count="1" selected="0">
            <x v="35"/>
          </reference>
          <reference field="4" count="8">
            <x v="21"/>
            <x v="29"/>
            <x v="52"/>
            <x v="60"/>
            <x v="112"/>
            <x v="118"/>
            <x v="138"/>
            <x v="152"/>
          </reference>
        </references>
      </pivotArea>
    </format>
    <format dxfId="2311">
      <pivotArea dataOnly="0" labelOnly="1" outline="0" fieldPosition="0">
        <references count="4">
          <reference field="0" count="1" selected="0">
            <x v="17"/>
          </reference>
          <reference field="1" count="1" selected="0">
            <x v="12"/>
          </reference>
          <reference field="3" count="1" selected="0">
            <x v="36"/>
          </reference>
          <reference field="4" count="1">
            <x v="61"/>
          </reference>
        </references>
      </pivotArea>
    </format>
    <format dxfId="2310">
      <pivotArea dataOnly="0" labelOnly="1" outline="0" fieldPosition="0">
        <references count="4">
          <reference field="0" count="1" selected="0">
            <x v="17"/>
          </reference>
          <reference field="1" count="1" selected="0">
            <x v="12"/>
          </reference>
          <reference field="3" count="1" selected="0">
            <x v="44"/>
          </reference>
          <reference field="4" count="3">
            <x v="55"/>
            <x v="56"/>
            <x v="57"/>
          </reference>
        </references>
      </pivotArea>
    </format>
    <format dxfId="2309">
      <pivotArea dataOnly="0" labelOnly="1" outline="0" fieldPosition="0">
        <references count="4">
          <reference field="0" count="1" selected="0">
            <x v="17"/>
          </reference>
          <reference field="1" count="1" selected="0">
            <x v="13"/>
          </reference>
          <reference field="3" count="1" selected="0">
            <x v="45"/>
          </reference>
          <reference field="4" count="1">
            <x v="159"/>
          </reference>
        </references>
      </pivotArea>
    </format>
    <format dxfId="2308">
      <pivotArea dataOnly="0" labelOnly="1" outline="0" fieldPosition="0">
        <references count="4">
          <reference field="0" count="1" selected="0">
            <x v="17"/>
          </reference>
          <reference field="1" count="1" selected="0">
            <x v="13"/>
          </reference>
          <reference field="3" count="1" selected="0">
            <x v="57"/>
          </reference>
          <reference field="4" count="1">
            <x v="61"/>
          </reference>
        </references>
      </pivotArea>
    </format>
    <format dxfId="2307">
      <pivotArea dataOnly="0" labelOnly="1" outline="0" fieldPosition="0">
        <references count="4">
          <reference field="0" count="1" selected="0">
            <x v="17"/>
          </reference>
          <reference field="1" count="1" selected="0">
            <x v="13"/>
          </reference>
          <reference field="3" count="1" selected="0">
            <x v="83"/>
          </reference>
          <reference field="4" count="1">
            <x v="40"/>
          </reference>
        </references>
      </pivotArea>
    </format>
    <format dxfId="2306">
      <pivotArea dataOnly="0" labelOnly="1" outline="0" fieldPosition="0">
        <references count="4">
          <reference field="0" count="1" selected="0">
            <x v="17"/>
          </reference>
          <reference field="1" count="1" selected="0">
            <x v="14"/>
          </reference>
          <reference field="3" count="1" selected="0">
            <x v="51"/>
          </reference>
          <reference field="4" count="2">
            <x v="53"/>
            <x v="140"/>
          </reference>
        </references>
      </pivotArea>
    </format>
    <format dxfId="2305">
      <pivotArea dataOnly="0" labelOnly="1" outline="0" fieldPosition="0">
        <references count="4">
          <reference field="0" count="1" selected="0">
            <x v="17"/>
          </reference>
          <reference field="1" count="1" selected="0">
            <x v="15"/>
          </reference>
          <reference field="3" count="1" selected="0">
            <x v="100"/>
          </reference>
          <reference field="4" count="3">
            <x v="62"/>
            <x v="66"/>
            <x v="67"/>
          </reference>
        </references>
      </pivotArea>
    </format>
    <format dxfId="2304">
      <pivotArea dataOnly="0" labelOnly="1" outline="0" fieldPosition="0">
        <references count="4">
          <reference field="0" count="1" selected="0">
            <x v="17"/>
          </reference>
          <reference field="1" count="1" selected="0">
            <x v="16"/>
          </reference>
          <reference field="3" count="1" selected="0">
            <x v="11"/>
          </reference>
          <reference field="4" count="7">
            <x v="22"/>
            <x v="54"/>
            <x v="133"/>
            <x v="136"/>
            <x v="161"/>
            <x v="163"/>
            <x v="173"/>
          </reference>
        </references>
      </pivotArea>
    </format>
    <format dxfId="2303">
      <pivotArea dataOnly="0" labelOnly="1" outline="0" fieldPosition="0">
        <references count="4">
          <reference field="0" count="1" selected="0">
            <x v="17"/>
          </reference>
          <reference field="1" count="1" selected="0">
            <x v="16"/>
          </reference>
          <reference field="3" count="1" selected="0">
            <x v="100"/>
          </reference>
          <reference field="4" count="2">
            <x v="83"/>
            <x v="84"/>
          </reference>
        </references>
      </pivotArea>
    </format>
    <format dxfId="2302">
      <pivotArea dataOnly="0" labelOnly="1" outline="0" fieldPosition="0">
        <references count="4">
          <reference field="0" count="1" selected="0">
            <x v="17"/>
          </reference>
          <reference field="1" count="1" selected="0">
            <x v="17"/>
          </reference>
          <reference field="3" count="1" selected="0">
            <x v="15"/>
          </reference>
          <reference field="4" count="1">
            <x v="99"/>
          </reference>
        </references>
      </pivotArea>
    </format>
    <format dxfId="2301">
      <pivotArea dataOnly="0" labelOnly="1" outline="0" fieldPosition="0">
        <references count="4">
          <reference field="0" count="1" selected="0">
            <x v="17"/>
          </reference>
          <reference field="1" count="1" selected="0">
            <x v="17"/>
          </reference>
          <reference field="3" count="1" selected="0">
            <x v="100"/>
          </reference>
          <reference field="4" count="1">
            <x v="65"/>
          </reference>
        </references>
      </pivotArea>
    </format>
    <format dxfId="2300">
      <pivotArea dataOnly="0" labelOnly="1" outline="0" fieldPosition="0">
        <references count="4">
          <reference field="0" count="1" selected="0">
            <x v="17"/>
          </reference>
          <reference field="1" count="1" selected="0">
            <x v="18"/>
          </reference>
          <reference field="3" count="1" selected="0">
            <x v="21"/>
          </reference>
          <reference field="4" count="1">
            <x v="25"/>
          </reference>
        </references>
      </pivotArea>
    </format>
    <format dxfId="2299">
      <pivotArea dataOnly="0" labelOnly="1" outline="0" fieldPosition="0">
        <references count="4">
          <reference field="0" count="1" selected="0">
            <x v="17"/>
          </reference>
          <reference field="1" count="1" selected="0">
            <x v="18"/>
          </reference>
          <reference field="3" count="1" selected="0">
            <x v="49"/>
          </reference>
          <reference field="4" count="1">
            <x v="128"/>
          </reference>
        </references>
      </pivotArea>
    </format>
    <format dxfId="2298">
      <pivotArea dataOnly="0" labelOnly="1" outline="0" fieldPosition="0">
        <references count="4">
          <reference field="0" count="1" selected="0">
            <x v="17"/>
          </reference>
          <reference field="1" count="1" selected="0">
            <x v="18"/>
          </reference>
          <reference field="3" count="1" selected="0">
            <x v="50"/>
          </reference>
          <reference field="4" count="1">
            <x v="61"/>
          </reference>
        </references>
      </pivotArea>
    </format>
    <format dxfId="2297">
      <pivotArea dataOnly="0" labelOnly="1" outline="0" fieldPosition="0">
        <references count="4">
          <reference field="0" count="1" selected="0">
            <x v="17"/>
          </reference>
          <reference field="1" count="1" selected="0">
            <x v="19"/>
          </reference>
          <reference field="3" count="1" selected="0">
            <x v="0"/>
          </reference>
          <reference field="4" count="1">
            <x v="5"/>
          </reference>
        </references>
      </pivotArea>
    </format>
    <format dxfId="2296">
      <pivotArea dataOnly="0" labelOnly="1" outline="0" fieldPosition="0">
        <references count="4">
          <reference field="0" count="1" selected="0">
            <x v="17"/>
          </reference>
          <reference field="1" count="1" selected="0">
            <x v="22"/>
          </reference>
          <reference field="3" count="1" selected="0">
            <x v="0"/>
          </reference>
          <reference field="4" count="1">
            <x v="103"/>
          </reference>
        </references>
      </pivotArea>
    </format>
    <format dxfId="2295">
      <pivotArea dataOnly="0" labelOnly="1" outline="0" fieldPosition="0">
        <references count="4">
          <reference field="0" count="1" selected="0">
            <x v="17"/>
          </reference>
          <reference field="1" count="1" selected="0">
            <x v="22"/>
          </reference>
          <reference field="3" count="1" selected="0">
            <x v="6"/>
          </reference>
          <reference field="4" count="2">
            <x v="110"/>
            <x v="143"/>
          </reference>
        </references>
      </pivotArea>
    </format>
    <format dxfId="2294">
      <pivotArea dataOnly="0" labelOnly="1" outline="0" fieldPosition="0">
        <references count="4">
          <reference field="0" count="1" selected="0">
            <x v="17"/>
          </reference>
          <reference field="1" count="1" selected="0">
            <x v="22"/>
          </reference>
          <reference field="3" count="1" selected="0">
            <x v="7"/>
          </reference>
          <reference field="4" count="3">
            <x v="0"/>
            <x v="16"/>
            <x v="121"/>
          </reference>
        </references>
      </pivotArea>
    </format>
    <format dxfId="2293">
      <pivotArea dataOnly="0" labelOnly="1" outline="0" fieldPosition="0">
        <references count="4">
          <reference field="0" count="1" selected="0">
            <x v="17"/>
          </reference>
          <reference field="1" count="1" selected="0">
            <x v="22"/>
          </reference>
          <reference field="3" count="1" selected="0">
            <x v="76"/>
          </reference>
          <reference field="4" count="3">
            <x v="117"/>
            <x v="135"/>
            <x v="146"/>
          </reference>
        </references>
      </pivotArea>
    </format>
    <format dxfId="2292">
      <pivotArea dataOnly="0" labelOnly="1" outline="0" fieldPosition="0">
        <references count="4">
          <reference field="0" count="1" selected="0">
            <x v="17"/>
          </reference>
          <reference field="1" count="1" selected="0">
            <x v="22"/>
          </reference>
          <reference field="3" count="1" selected="0">
            <x v="77"/>
          </reference>
          <reference field="4" count="5">
            <x v="18"/>
            <x v="32"/>
            <x v="46"/>
            <x v="147"/>
            <x v="162"/>
          </reference>
        </references>
      </pivotArea>
    </format>
    <format dxfId="2291">
      <pivotArea dataOnly="0" labelOnly="1" outline="0" fieldPosition="0">
        <references count="4">
          <reference field="0" count="1" selected="0">
            <x v="17"/>
          </reference>
          <reference field="1" count="1" selected="0">
            <x v="22"/>
          </reference>
          <reference field="3" count="1" selected="0">
            <x v="78"/>
          </reference>
          <reference field="4" count="1">
            <x v="0"/>
          </reference>
        </references>
      </pivotArea>
    </format>
    <format dxfId="2290">
      <pivotArea dataOnly="0" labelOnly="1" outline="0" fieldPosition="0">
        <references count="4">
          <reference field="0" count="1" selected="0">
            <x v="17"/>
          </reference>
          <reference field="1" count="1" selected="0">
            <x v="22"/>
          </reference>
          <reference field="3" count="1" selected="0">
            <x v="100"/>
          </reference>
          <reference field="4" count="4">
            <x v="86"/>
            <x v="87"/>
            <x v="90"/>
            <x v="92"/>
          </reference>
        </references>
      </pivotArea>
    </format>
    <format dxfId="2289">
      <pivotArea dataOnly="0" labelOnly="1" outline="0" fieldPosition="0">
        <references count="4">
          <reference field="0" count="1" selected="0">
            <x v="17"/>
          </reference>
          <reference field="1" count="1" selected="0">
            <x v="23"/>
          </reference>
          <reference field="3" count="1" selected="0">
            <x v="66"/>
          </reference>
          <reference field="4" count="3">
            <x v="88"/>
            <x v="89"/>
            <x v="127"/>
          </reference>
        </references>
      </pivotArea>
    </format>
    <format dxfId="2288">
      <pivotArea dataOnly="0" labelOnly="1" outline="0" fieldPosition="0">
        <references count="4">
          <reference field="0" count="1" selected="0">
            <x v="17"/>
          </reference>
          <reference field="1" count="1" selected="0">
            <x v="23"/>
          </reference>
          <reference field="3" count="1" selected="0">
            <x v="84"/>
          </reference>
          <reference field="4" count="6">
            <x v="12"/>
            <x v="13"/>
            <x v="14"/>
            <x v="93"/>
            <x v="101"/>
            <x v="155"/>
          </reference>
        </references>
      </pivotArea>
    </format>
    <format dxfId="2287">
      <pivotArea dataOnly="0" labelOnly="1" outline="0" fieldPosition="0">
        <references count="4">
          <reference field="0" count="1" selected="0">
            <x v="17"/>
          </reference>
          <reference field="1" count="1" selected="0">
            <x v="23"/>
          </reference>
          <reference field="3" count="1" selected="0">
            <x v="85"/>
          </reference>
          <reference field="4" count="5">
            <x v="36"/>
            <x v="38"/>
            <x v="106"/>
            <x v="107"/>
            <x v="108"/>
          </reference>
        </references>
      </pivotArea>
    </format>
    <format dxfId="2286">
      <pivotArea dataOnly="0" labelOnly="1" outline="0" fieldPosition="0">
        <references count="4">
          <reference field="0" count="1" selected="0">
            <x v="17"/>
          </reference>
          <reference field="1" count="1" selected="0">
            <x v="24"/>
          </reference>
          <reference field="3" count="1" selected="0">
            <x v="13"/>
          </reference>
          <reference field="4" count="1">
            <x v="103"/>
          </reference>
        </references>
      </pivotArea>
    </format>
    <format dxfId="2285">
      <pivotArea dataOnly="0" labelOnly="1" outline="0" fieldPosition="0">
        <references count="4">
          <reference field="0" count="1" selected="0">
            <x v="17"/>
          </reference>
          <reference field="1" count="1" selected="0">
            <x v="24"/>
          </reference>
          <reference field="3" count="1" selected="0">
            <x v="14"/>
          </reference>
          <reference field="4" count="1">
            <x v="61"/>
          </reference>
        </references>
      </pivotArea>
    </format>
    <format dxfId="2284">
      <pivotArea dataOnly="0" labelOnly="1" outline="0" fieldPosition="0">
        <references count="4">
          <reference field="0" count="1" selected="0">
            <x v="17"/>
          </reference>
          <reference field="1" count="1" selected="0">
            <x v="24"/>
          </reference>
          <reference field="3" count="1" selected="0">
            <x v="30"/>
          </reference>
          <reference field="4" count="3">
            <x v="51"/>
            <x v="114"/>
            <x v="120"/>
          </reference>
        </references>
      </pivotArea>
    </format>
    <format dxfId="2283">
      <pivotArea dataOnly="0" labelOnly="1" outline="0" fieldPosition="0">
        <references count="4">
          <reference field="0" count="1" selected="0">
            <x v="17"/>
          </reference>
          <reference field="1" count="1" selected="0">
            <x v="26"/>
          </reference>
          <reference field="3" count="1" selected="0">
            <x v="71"/>
          </reference>
          <reference field="4" count="1">
            <x v="104"/>
          </reference>
        </references>
      </pivotArea>
    </format>
    <format dxfId="2282">
      <pivotArea dataOnly="0" labelOnly="1" outline="0" fieldPosition="0">
        <references count="4">
          <reference field="0" count="1" selected="0">
            <x v="17"/>
          </reference>
          <reference field="1" count="1" selected="0">
            <x v="27"/>
          </reference>
          <reference field="3" count="1" selected="0">
            <x v="16"/>
          </reference>
          <reference field="4" count="1">
            <x v="61"/>
          </reference>
        </references>
      </pivotArea>
    </format>
    <format dxfId="2281">
      <pivotArea dataOnly="0" labelOnly="1" outline="0" fieldPosition="0">
        <references count="4">
          <reference field="0" count="1" selected="0">
            <x v="17"/>
          </reference>
          <reference field="1" count="1" selected="0">
            <x v="28"/>
          </reference>
          <reference field="3" count="1" selected="0">
            <x v="22"/>
          </reference>
          <reference field="4" count="1">
            <x v="103"/>
          </reference>
        </references>
      </pivotArea>
    </format>
    <format dxfId="2280">
      <pivotArea dataOnly="0" labelOnly="1" outline="0" fieldPosition="0">
        <references count="4">
          <reference field="0" count="1" selected="0">
            <x v="17"/>
          </reference>
          <reference field="1" count="1" selected="0">
            <x v="28"/>
          </reference>
          <reference field="3" count="1" selected="0">
            <x v="42"/>
          </reference>
          <reference field="4" count="4">
            <x v="24"/>
            <x v="61"/>
            <x v="140"/>
            <x v="165"/>
          </reference>
        </references>
      </pivotArea>
    </format>
    <format dxfId="2279">
      <pivotArea dataOnly="0" labelOnly="1" outline="0" fieldPosition="0">
        <references count="4">
          <reference field="0" count="1" selected="0">
            <x v="17"/>
          </reference>
          <reference field="1" count="1" selected="0">
            <x v="28"/>
          </reference>
          <reference field="3" count="1" selected="0">
            <x v="64"/>
          </reference>
          <reference field="4" count="1">
            <x v="61"/>
          </reference>
        </references>
      </pivotArea>
    </format>
    <format dxfId="2278">
      <pivotArea dataOnly="0" labelOnly="1" outline="0" fieldPosition="0">
        <references count="4">
          <reference field="0" count="1" selected="0">
            <x v="17"/>
          </reference>
          <reference field="1" count="1" selected="0">
            <x v="28"/>
          </reference>
          <reference field="3" count="1" selected="0">
            <x v="67"/>
          </reference>
          <reference field="4" count="1">
            <x v="51"/>
          </reference>
        </references>
      </pivotArea>
    </format>
    <format dxfId="2277">
      <pivotArea dataOnly="0" labelOnly="1" outline="0" fieldPosition="0">
        <references count="4">
          <reference field="0" count="1" selected="0">
            <x v="17"/>
          </reference>
          <reference field="1" count="1" selected="0">
            <x v="29"/>
          </reference>
          <reference field="3" count="1" selected="0">
            <x v="28"/>
          </reference>
          <reference field="4" count="1">
            <x v="140"/>
          </reference>
        </references>
      </pivotArea>
    </format>
    <format dxfId="2276">
      <pivotArea dataOnly="0" labelOnly="1" outline="0" fieldPosition="0">
        <references count="4">
          <reference field="0" count="1" selected="0">
            <x v="17"/>
          </reference>
          <reference field="1" count="1" selected="0">
            <x v="30"/>
          </reference>
          <reference field="3" count="1" selected="0">
            <x v="56"/>
          </reference>
          <reference field="4" count="1">
            <x v="61"/>
          </reference>
        </references>
      </pivotArea>
    </format>
    <format dxfId="2275">
      <pivotArea dataOnly="0" labelOnly="1" outline="0" fieldPosition="0">
        <references count="4">
          <reference field="0" count="1" selected="0">
            <x v="18"/>
          </reference>
          <reference field="1" count="1" selected="0">
            <x v="0"/>
          </reference>
          <reference field="3" count="1" selected="0">
            <x v="22"/>
          </reference>
          <reference field="4" count="1">
            <x v="103"/>
          </reference>
        </references>
      </pivotArea>
    </format>
    <format dxfId="2274">
      <pivotArea dataOnly="0" labelOnly="1" outline="0" fieldPosition="0">
        <references count="4">
          <reference field="0" count="1" selected="0">
            <x v="18"/>
          </reference>
          <reference field="1" count="1" selected="0">
            <x v="1"/>
          </reference>
          <reference field="3" count="1" selected="0">
            <x v="72"/>
          </reference>
          <reference field="4" count="1">
            <x v="105"/>
          </reference>
        </references>
      </pivotArea>
    </format>
    <format dxfId="2273">
      <pivotArea dataOnly="0" labelOnly="1" outline="0" fieldPosition="0">
        <references count="4">
          <reference field="0" count="1" selected="0">
            <x v="18"/>
          </reference>
          <reference field="1" count="1" selected="0">
            <x v="1"/>
          </reference>
          <reference field="3" count="1" selected="0">
            <x v="107"/>
          </reference>
          <reference field="4" count="1">
            <x v="172"/>
          </reference>
        </references>
      </pivotArea>
    </format>
    <format dxfId="2272">
      <pivotArea dataOnly="0" labelOnly="1" outline="0" fieldPosition="0">
        <references count="4">
          <reference field="0" count="1" selected="0">
            <x v="18"/>
          </reference>
          <reference field="1" count="1" selected="0">
            <x v="2"/>
          </reference>
          <reference field="3" count="1" selected="0">
            <x v="96"/>
          </reference>
          <reference field="4" count="1">
            <x v="61"/>
          </reference>
        </references>
      </pivotArea>
    </format>
    <format dxfId="2271">
      <pivotArea dataOnly="0" labelOnly="1" outline="0" fieldPosition="0">
        <references count="4">
          <reference field="0" count="1" selected="0">
            <x v="18"/>
          </reference>
          <reference field="1" count="1" selected="0">
            <x v="3"/>
          </reference>
          <reference field="3" count="1" selected="0">
            <x v="100"/>
          </reference>
          <reference field="4" count="1">
            <x v="82"/>
          </reference>
        </references>
      </pivotArea>
    </format>
    <format dxfId="2270">
      <pivotArea dataOnly="0" labelOnly="1" outline="0" fieldPosition="0">
        <references count="4">
          <reference field="0" count="1" selected="0">
            <x v="18"/>
          </reference>
          <reference field="1" count="1" selected="0">
            <x v="4"/>
          </reference>
          <reference field="3" count="1" selected="0">
            <x v="59"/>
          </reference>
          <reference field="4" count="2">
            <x v="61"/>
            <x v="94"/>
          </reference>
        </references>
      </pivotArea>
    </format>
    <format dxfId="2269">
      <pivotArea dataOnly="0" labelOnly="1" outline="0" fieldPosition="0">
        <references count="4">
          <reference field="0" count="1" selected="0">
            <x v="18"/>
          </reference>
          <reference field="1" count="1" selected="0">
            <x v="5"/>
          </reference>
          <reference field="3" count="1" selected="0">
            <x v="43"/>
          </reference>
          <reference field="4" count="1">
            <x v="61"/>
          </reference>
        </references>
      </pivotArea>
    </format>
    <format dxfId="2268">
      <pivotArea dataOnly="0" labelOnly="1" outline="0" fieldPosition="0">
        <references count="4">
          <reference field="0" count="1" selected="0">
            <x v="18"/>
          </reference>
          <reference field="1" count="1" selected="0">
            <x v="5"/>
          </reference>
          <reference field="3" count="1" selected="0">
            <x v="91"/>
          </reference>
          <reference field="4" count="4">
            <x v="34"/>
            <x v="45"/>
            <x v="61"/>
            <x v="121"/>
          </reference>
        </references>
      </pivotArea>
    </format>
    <format dxfId="2267">
      <pivotArea dataOnly="0" labelOnly="1" outline="0" fieldPosition="0">
        <references count="4">
          <reference field="0" count="1" selected="0">
            <x v="18"/>
          </reference>
          <reference field="1" count="1" selected="0">
            <x v="5"/>
          </reference>
          <reference field="3" count="1" selected="0">
            <x v="92"/>
          </reference>
          <reference field="4" count="1">
            <x v="61"/>
          </reference>
        </references>
      </pivotArea>
    </format>
    <format dxfId="2266">
      <pivotArea dataOnly="0" labelOnly="1" outline="0" fieldPosition="0">
        <references count="4">
          <reference field="0" count="1" selected="0">
            <x v="18"/>
          </reference>
          <reference field="1" count="1" selected="0">
            <x v="10"/>
          </reference>
          <reference field="3" count="1" selected="0">
            <x v="2"/>
          </reference>
          <reference field="4" count="1">
            <x v="72"/>
          </reference>
        </references>
      </pivotArea>
    </format>
    <format dxfId="2265">
      <pivotArea dataOnly="0" labelOnly="1" outline="0" fieldPosition="0">
        <references count="4">
          <reference field="0" count="1" selected="0">
            <x v="18"/>
          </reference>
          <reference field="1" count="1" selected="0">
            <x v="10"/>
          </reference>
          <reference field="3" count="1" selected="0">
            <x v="8"/>
          </reference>
          <reference field="4" count="1">
            <x v="73"/>
          </reference>
        </references>
      </pivotArea>
    </format>
    <format dxfId="2264">
      <pivotArea dataOnly="0" labelOnly="1" outline="0" fieldPosition="0">
        <references count="4">
          <reference field="0" count="1" selected="0">
            <x v="18"/>
          </reference>
          <reference field="1" count="1" selected="0">
            <x v="10"/>
          </reference>
          <reference field="3" count="1" selected="0">
            <x v="17"/>
          </reference>
          <reference field="4" count="2">
            <x v="74"/>
            <x v="124"/>
          </reference>
        </references>
      </pivotArea>
    </format>
    <format dxfId="2263">
      <pivotArea dataOnly="0" labelOnly="1" outline="0" fieldPosition="0">
        <references count="4">
          <reference field="0" count="1" selected="0">
            <x v="18"/>
          </reference>
          <reference field="1" count="1" selected="0">
            <x v="10"/>
          </reference>
          <reference field="3" count="1" selected="0">
            <x v="26"/>
          </reference>
          <reference field="4" count="1">
            <x v="75"/>
          </reference>
        </references>
      </pivotArea>
    </format>
    <format dxfId="2262">
      <pivotArea dataOnly="0" labelOnly="1" outline="0" fieldPosition="0">
        <references count="4">
          <reference field="0" count="1" selected="0">
            <x v="18"/>
          </reference>
          <reference field="1" count="1" selected="0">
            <x v="10"/>
          </reference>
          <reference field="3" count="1" selected="0">
            <x v="63"/>
          </reference>
          <reference field="4" count="1">
            <x v="76"/>
          </reference>
        </references>
      </pivotArea>
    </format>
    <format dxfId="2261">
      <pivotArea dataOnly="0" labelOnly="1" outline="0" fieldPosition="0">
        <references count="4">
          <reference field="0" count="1" selected="0">
            <x v="18"/>
          </reference>
          <reference field="1" count="1" selected="0">
            <x v="10"/>
          </reference>
          <reference field="3" count="1" selected="0">
            <x v="68"/>
          </reference>
          <reference field="4" count="2">
            <x v="77"/>
            <x v="125"/>
          </reference>
        </references>
      </pivotArea>
    </format>
    <format dxfId="2260">
      <pivotArea dataOnly="0" labelOnly="1" outline="0" fieldPosition="0">
        <references count="4">
          <reference field="0" count="1" selected="0">
            <x v="18"/>
          </reference>
          <reference field="1" count="1" selected="0">
            <x v="10"/>
          </reference>
          <reference field="3" count="1" selected="0">
            <x v="90"/>
          </reference>
          <reference field="4" count="2">
            <x v="78"/>
            <x v="126"/>
          </reference>
        </references>
      </pivotArea>
    </format>
    <format dxfId="2259">
      <pivotArea dataOnly="0" labelOnly="1" outline="0" fieldPosition="0">
        <references count="4">
          <reference field="0" count="1" selected="0">
            <x v="18"/>
          </reference>
          <reference field="1" count="1" selected="0">
            <x v="10"/>
          </reference>
          <reference field="3" count="1" selected="0">
            <x v="98"/>
          </reference>
          <reference field="4" count="2">
            <x v="61"/>
            <x v="121"/>
          </reference>
        </references>
      </pivotArea>
    </format>
    <format dxfId="2258">
      <pivotArea dataOnly="0" labelOnly="1" outline="0" fieldPosition="0">
        <references count="4">
          <reference field="0" count="1" selected="0">
            <x v="18"/>
          </reference>
          <reference field="1" count="1" selected="0">
            <x v="11"/>
          </reference>
          <reference field="3" count="1" selected="0">
            <x v="65"/>
          </reference>
          <reference field="4" count="1">
            <x v="61"/>
          </reference>
        </references>
      </pivotArea>
    </format>
    <format dxfId="2257">
      <pivotArea dataOnly="0" labelOnly="1" outline="0" fieldPosition="0">
        <references count="4">
          <reference field="0" count="1" selected="0">
            <x v="18"/>
          </reference>
          <reference field="1" count="1" selected="0">
            <x v="12"/>
          </reference>
          <reference field="3" count="1" selected="0">
            <x v="22"/>
          </reference>
          <reference field="4" count="1">
            <x v="103"/>
          </reference>
        </references>
      </pivotArea>
    </format>
    <format dxfId="2256">
      <pivotArea dataOnly="0" labelOnly="1" outline="0" fieldPosition="0">
        <references count="4">
          <reference field="0" count="1" selected="0">
            <x v="18"/>
          </reference>
          <reference field="1" count="1" selected="0">
            <x v="12"/>
          </reference>
          <reference field="3" count="1" selected="0">
            <x v="36"/>
          </reference>
          <reference field="4" count="1">
            <x v="61"/>
          </reference>
        </references>
      </pivotArea>
    </format>
    <format dxfId="2255">
      <pivotArea dataOnly="0" labelOnly="1" outline="0" fieldPosition="0">
        <references count="4">
          <reference field="0" count="1" selected="0">
            <x v="18"/>
          </reference>
          <reference field="1" count="1" selected="0">
            <x v="12"/>
          </reference>
          <reference field="3" count="1" selected="0">
            <x v="44"/>
          </reference>
          <reference field="4" count="2">
            <x v="55"/>
            <x v="56"/>
          </reference>
        </references>
      </pivotArea>
    </format>
    <format dxfId="2254">
      <pivotArea dataOnly="0" labelOnly="1" outline="0" fieldPosition="0">
        <references count="4">
          <reference field="0" count="1" selected="0">
            <x v="18"/>
          </reference>
          <reference field="1" count="1" selected="0">
            <x v="13"/>
          </reference>
          <reference field="3" count="1" selected="0">
            <x v="45"/>
          </reference>
          <reference field="4" count="1">
            <x v="159"/>
          </reference>
        </references>
      </pivotArea>
    </format>
    <format dxfId="2253">
      <pivotArea dataOnly="0" labelOnly="1" outline="0" fieldPosition="0">
        <references count="4">
          <reference field="0" count="1" selected="0">
            <x v="18"/>
          </reference>
          <reference field="1" count="1" selected="0">
            <x v="13"/>
          </reference>
          <reference field="3" count="1" selected="0">
            <x v="57"/>
          </reference>
          <reference field="4" count="1">
            <x v="61"/>
          </reference>
        </references>
      </pivotArea>
    </format>
    <format dxfId="2252">
      <pivotArea dataOnly="0" labelOnly="1" outline="0" fieldPosition="0">
        <references count="4">
          <reference field="0" count="1" selected="0">
            <x v="18"/>
          </reference>
          <reference field="1" count="1" selected="0">
            <x v="13"/>
          </reference>
          <reference field="3" count="1" selected="0">
            <x v="83"/>
          </reference>
          <reference field="4" count="1">
            <x v="40"/>
          </reference>
        </references>
      </pivotArea>
    </format>
    <format dxfId="2251">
      <pivotArea dataOnly="0" labelOnly="1" outline="0" fieldPosition="0">
        <references count="4">
          <reference field="0" count="1" selected="0">
            <x v="18"/>
          </reference>
          <reference field="1" count="1" selected="0">
            <x v="14"/>
          </reference>
          <reference field="3" count="1" selected="0">
            <x v="51"/>
          </reference>
          <reference field="4" count="2">
            <x v="53"/>
            <x v="140"/>
          </reference>
        </references>
      </pivotArea>
    </format>
    <format dxfId="2250">
      <pivotArea dataOnly="0" labelOnly="1" outline="0" fieldPosition="0">
        <references count="4">
          <reference field="0" count="1" selected="0">
            <x v="18"/>
          </reference>
          <reference field="1" count="1" selected="0">
            <x v="15"/>
          </reference>
          <reference field="3" count="1" selected="0">
            <x v="100"/>
          </reference>
          <reference field="4" count="3">
            <x v="62"/>
            <x v="66"/>
            <x v="67"/>
          </reference>
        </references>
      </pivotArea>
    </format>
    <format dxfId="2249">
      <pivotArea dataOnly="0" labelOnly="1" outline="0" fieldPosition="0">
        <references count="4">
          <reference field="0" count="1" selected="0">
            <x v="18"/>
          </reference>
          <reference field="1" count="1" selected="0">
            <x v="16"/>
          </reference>
          <reference field="3" count="1" selected="0">
            <x v="11"/>
          </reference>
          <reference field="4" count="7">
            <x v="22"/>
            <x v="54"/>
            <x v="133"/>
            <x v="136"/>
            <x v="161"/>
            <x v="163"/>
            <x v="173"/>
          </reference>
        </references>
      </pivotArea>
    </format>
    <format dxfId="2248">
      <pivotArea dataOnly="0" labelOnly="1" outline="0" fieldPosition="0">
        <references count="4">
          <reference field="0" count="1" selected="0">
            <x v="18"/>
          </reference>
          <reference field="1" count="1" selected="0">
            <x v="16"/>
          </reference>
          <reference field="3" count="1" selected="0">
            <x v="100"/>
          </reference>
          <reference field="4" count="2">
            <x v="83"/>
            <x v="84"/>
          </reference>
        </references>
      </pivotArea>
    </format>
    <format dxfId="2247">
      <pivotArea dataOnly="0" labelOnly="1" outline="0" fieldPosition="0">
        <references count="4">
          <reference field="0" count="1" selected="0">
            <x v="18"/>
          </reference>
          <reference field="1" count="1" selected="0">
            <x v="17"/>
          </reference>
          <reference field="3" count="1" selected="0">
            <x v="15"/>
          </reference>
          <reference field="4" count="1">
            <x v="99"/>
          </reference>
        </references>
      </pivotArea>
    </format>
    <format dxfId="2246">
      <pivotArea dataOnly="0" labelOnly="1" outline="0" fieldPosition="0">
        <references count="4">
          <reference field="0" count="1" selected="0">
            <x v="18"/>
          </reference>
          <reference field="1" count="1" selected="0">
            <x v="17"/>
          </reference>
          <reference field="3" count="1" selected="0">
            <x v="100"/>
          </reference>
          <reference field="4" count="1">
            <x v="65"/>
          </reference>
        </references>
      </pivotArea>
    </format>
    <format dxfId="2245">
      <pivotArea dataOnly="0" labelOnly="1" outline="0" fieldPosition="0">
        <references count="4">
          <reference field="0" count="1" selected="0">
            <x v="18"/>
          </reference>
          <reference field="1" count="1" selected="0">
            <x v="18"/>
          </reference>
          <reference field="3" count="1" selected="0">
            <x v="21"/>
          </reference>
          <reference field="4" count="1">
            <x v="25"/>
          </reference>
        </references>
      </pivotArea>
    </format>
    <format dxfId="2244">
      <pivotArea dataOnly="0" labelOnly="1" outline="0" fieldPosition="0">
        <references count="4">
          <reference field="0" count="1" selected="0">
            <x v="18"/>
          </reference>
          <reference field="1" count="1" selected="0">
            <x v="18"/>
          </reference>
          <reference field="3" count="1" selected="0">
            <x v="49"/>
          </reference>
          <reference field="4" count="1">
            <x v="128"/>
          </reference>
        </references>
      </pivotArea>
    </format>
    <format dxfId="2243">
      <pivotArea dataOnly="0" labelOnly="1" outline="0" fieldPosition="0">
        <references count="4">
          <reference field="0" count="1" selected="0">
            <x v="18"/>
          </reference>
          <reference field="1" count="1" selected="0">
            <x v="18"/>
          </reference>
          <reference field="3" count="1" selected="0">
            <x v="50"/>
          </reference>
          <reference field="4" count="1">
            <x v="61"/>
          </reference>
        </references>
      </pivotArea>
    </format>
    <format dxfId="2242">
      <pivotArea dataOnly="0" labelOnly="1" outline="0" fieldPosition="0">
        <references count="4">
          <reference field="0" count="1" selected="0">
            <x v="18"/>
          </reference>
          <reference field="1" count="1" selected="0">
            <x v="19"/>
          </reference>
          <reference field="3" count="1" selected="0">
            <x v="0"/>
          </reference>
          <reference field="4" count="1">
            <x v="5"/>
          </reference>
        </references>
      </pivotArea>
    </format>
    <format dxfId="2241">
      <pivotArea dataOnly="0" labelOnly="1" outline="0" fieldPosition="0">
        <references count="4">
          <reference field="0" count="1" selected="0">
            <x v="18"/>
          </reference>
          <reference field="1" count="1" selected="0">
            <x v="22"/>
          </reference>
          <reference field="3" count="1" selected="0">
            <x v="0"/>
          </reference>
          <reference field="4" count="1">
            <x v="103"/>
          </reference>
        </references>
      </pivotArea>
    </format>
    <format dxfId="2240">
      <pivotArea dataOnly="0" labelOnly="1" outline="0" fieldPosition="0">
        <references count="4">
          <reference field="0" count="1" selected="0">
            <x v="18"/>
          </reference>
          <reference field="1" count="1" selected="0">
            <x v="22"/>
          </reference>
          <reference field="3" count="1" selected="0">
            <x v="77"/>
          </reference>
          <reference field="4" count="1">
            <x v="162"/>
          </reference>
        </references>
      </pivotArea>
    </format>
    <format dxfId="2239">
      <pivotArea dataOnly="0" labelOnly="1" outline="0" fieldPosition="0">
        <references count="4">
          <reference field="0" count="1" selected="0">
            <x v="18"/>
          </reference>
          <reference field="1" count="1" selected="0">
            <x v="22"/>
          </reference>
          <reference field="3" count="1" selected="0">
            <x v="100"/>
          </reference>
          <reference field="4" count="2">
            <x v="90"/>
            <x v="92"/>
          </reference>
        </references>
      </pivotArea>
    </format>
    <format dxfId="2238">
      <pivotArea dataOnly="0" labelOnly="1" outline="0" fieldPosition="0">
        <references count="4">
          <reference field="0" count="1" selected="0">
            <x v="18"/>
          </reference>
          <reference field="1" count="1" selected="0">
            <x v="23"/>
          </reference>
          <reference field="3" count="1" selected="0">
            <x v="66"/>
          </reference>
          <reference field="4" count="3">
            <x v="88"/>
            <x v="89"/>
            <x v="127"/>
          </reference>
        </references>
      </pivotArea>
    </format>
    <format dxfId="2237">
      <pivotArea dataOnly="0" labelOnly="1" outline="0" fieldPosition="0">
        <references count="4">
          <reference field="0" count="1" selected="0">
            <x v="18"/>
          </reference>
          <reference field="1" count="1" selected="0">
            <x v="23"/>
          </reference>
          <reference field="3" count="1" selected="0">
            <x v="79"/>
          </reference>
          <reference field="4" count="1">
            <x v="111"/>
          </reference>
        </references>
      </pivotArea>
    </format>
    <format dxfId="2236">
      <pivotArea dataOnly="0" labelOnly="1" outline="0" fieldPosition="0">
        <references count="4">
          <reference field="0" count="1" selected="0">
            <x v="18"/>
          </reference>
          <reference field="1" count="1" selected="0">
            <x v="23"/>
          </reference>
          <reference field="3" count="1" selected="0">
            <x v="84"/>
          </reference>
          <reference field="4" count="6">
            <x v="12"/>
            <x v="13"/>
            <x v="14"/>
            <x v="93"/>
            <x v="101"/>
            <x v="155"/>
          </reference>
        </references>
      </pivotArea>
    </format>
    <format dxfId="2235">
      <pivotArea dataOnly="0" labelOnly="1" outline="0" fieldPosition="0">
        <references count="4">
          <reference field="0" count="1" selected="0">
            <x v="18"/>
          </reference>
          <reference field="1" count="1" selected="0">
            <x v="23"/>
          </reference>
          <reference field="3" count="1" selected="0">
            <x v="85"/>
          </reference>
          <reference field="4" count="5">
            <x v="36"/>
            <x v="38"/>
            <x v="106"/>
            <x v="107"/>
            <x v="108"/>
          </reference>
        </references>
      </pivotArea>
    </format>
    <format dxfId="2234">
      <pivotArea dataOnly="0" labelOnly="1" outline="0" fieldPosition="0">
        <references count="4">
          <reference field="0" count="1" selected="0">
            <x v="18"/>
          </reference>
          <reference field="1" count="1" selected="0">
            <x v="24"/>
          </reference>
          <reference field="3" count="1" selected="0">
            <x v="13"/>
          </reference>
          <reference field="4" count="1">
            <x v="103"/>
          </reference>
        </references>
      </pivotArea>
    </format>
    <format dxfId="2233">
      <pivotArea dataOnly="0" labelOnly="1" outline="0" fieldPosition="0">
        <references count="4">
          <reference field="0" count="1" selected="0">
            <x v="18"/>
          </reference>
          <reference field="1" count="1" selected="0">
            <x v="24"/>
          </reference>
          <reference field="3" count="1" selected="0">
            <x v="14"/>
          </reference>
          <reference field="4" count="1">
            <x v="61"/>
          </reference>
        </references>
      </pivotArea>
    </format>
    <format dxfId="2232">
      <pivotArea dataOnly="0" labelOnly="1" outline="0" fieldPosition="0">
        <references count="4">
          <reference field="0" count="1" selected="0">
            <x v="18"/>
          </reference>
          <reference field="1" count="1" selected="0">
            <x v="26"/>
          </reference>
          <reference field="3" count="1" selected="0">
            <x v="71"/>
          </reference>
          <reference field="4" count="1">
            <x v="104"/>
          </reference>
        </references>
      </pivotArea>
    </format>
    <format dxfId="2231">
      <pivotArea dataOnly="0" labelOnly="1" outline="0" fieldPosition="0">
        <references count="4">
          <reference field="0" count="1" selected="0">
            <x v="18"/>
          </reference>
          <reference field="1" count="1" selected="0">
            <x v="27"/>
          </reference>
          <reference field="3" count="1" selected="0">
            <x v="16"/>
          </reference>
          <reference field="4" count="1">
            <x v="61"/>
          </reference>
        </references>
      </pivotArea>
    </format>
    <format dxfId="2230">
      <pivotArea dataOnly="0" labelOnly="1" outline="0" fieldPosition="0">
        <references count="4">
          <reference field="0" count="1" selected="0">
            <x v="18"/>
          </reference>
          <reference field="1" count="1" selected="0">
            <x v="27"/>
          </reference>
          <reference field="3" count="1" selected="0">
            <x v="97"/>
          </reference>
          <reference field="4" count="2">
            <x v="96"/>
            <x v="97"/>
          </reference>
        </references>
      </pivotArea>
    </format>
    <format dxfId="2229">
      <pivotArea dataOnly="0" labelOnly="1" outline="0" fieldPosition="0">
        <references count="4">
          <reference field="0" count="1" selected="0">
            <x v="18"/>
          </reference>
          <reference field="1" count="1" selected="0">
            <x v="28"/>
          </reference>
          <reference field="3" count="1" selected="0">
            <x v="22"/>
          </reference>
          <reference field="4" count="1">
            <x v="103"/>
          </reference>
        </references>
      </pivotArea>
    </format>
    <format dxfId="2228">
      <pivotArea dataOnly="0" labelOnly="1" outline="0" fieldPosition="0">
        <references count="4">
          <reference field="0" count="1" selected="0">
            <x v="18"/>
          </reference>
          <reference field="1" count="1" selected="0">
            <x v="28"/>
          </reference>
          <reference field="3" count="1" selected="0">
            <x v="42"/>
          </reference>
          <reference field="4" count="4">
            <x v="24"/>
            <x v="61"/>
            <x v="140"/>
            <x v="165"/>
          </reference>
        </references>
      </pivotArea>
    </format>
    <format dxfId="2227">
      <pivotArea dataOnly="0" labelOnly="1" outline="0" fieldPosition="0">
        <references count="4">
          <reference field="0" count="1" selected="0">
            <x v="18"/>
          </reference>
          <reference field="1" count="1" selected="0">
            <x v="28"/>
          </reference>
          <reference field="3" count="1" selected="0">
            <x v="64"/>
          </reference>
          <reference field="4" count="1">
            <x v="61"/>
          </reference>
        </references>
      </pivotArea>
    </format>
    <format dxfId="2226">
      <pivotArea dataOnly="0" labelOnly="1" outline="0" fieldPosition="0">
        <references count="4">
          <reference field="0" count="1" selected="0">
            <x v="18"/>
          </reference>
          <reference field="1" count="1" selected="0">
            <x v="28"/>
          </reference>
          <reference field="3" count="1" selected="0">
            <x v="67"/>
          </reference>
          <reference field="4" count="1">
            <x v="51"/>
          </reference>
        </references>
      </pivotArea>
    </format>
    <format dxfId="2225">
      <pivotArea dataOnly="0" labelOnly="1" outline="0" fieldPosition="0">
        <references count="4">
          <reference field="0" count="1" selected="0">
            <x v="18"/>
          </reference>
          <reference field="1" count="1" selected="0">
            <x v="29"/>
          </reference>
          <reference field="3" count="1" selected="0">
            <x v="28"/>
          </reference>
          <reference field="4" count="1">
            <x v="140"/>
          </reference>
        </references>
      </pivotArea>
    </format>
    <format dxfId="2224">
      <pivotArea dataOnly="0" labelOnly="1" outline="0" fieldPosition="0">
        <references count="4">
          <reference field="0" count="1" selected="0">
            <x v="19"/>
          </reference>
          <reference field="1" count="1" selected="0">
            <x v="0"/>
          </reference>
          <reference field="3" count="1" selected="0">
            <x v="22"/>
          </reference>
          <reference field="4" count="1">
            <x v="103"/>
          </reference>
        </references>
      </pivotArea>
    </format>
    <format dxfId="2223">
      <pivotArea dataOnly="0" labelOnly="1" outline="0" fieldPosition="0">
        <references count="4">
          <reference field="0" count="1" selected="0">
            <x v="19"/>
          </reference>
          <reference field="1" count="1" selected="0">
            <x v="1"/>
          </reference>
          <reference field="3" count="1" selected="0">
            <x v="72"/>
          </reference>
          <reference field="4" count="1">
            <x v="105"/>
          </reference>
        </references>
      </pivotArea>
    </format>
    <format dxfId="2222">
      <pivotArea dataOnly="0" labelOnly="1" outline="0" fieldPosition="0">
        <references count="4">
          <reference field="0" count="1" selected="0">
            <x v="19"/>
          </reference>
          <reference field="1" count="1" selected="0">
            <x v="1"/>
          </reference>
          <reference field="3" count="1" selected="0">
            <x v="107"/>
          </reference>
          <reference field="4" count="1">
            <x v="172"/>
          </reference>
        </references>
      </pivotArea>
    </format>
    <format dxfId="2221">
      <pivotArea dataOnly="0" labelOnly="1" outline="0" fieldPosition="0">
        <references count="4">
          <reference field="0" count="1" selected="0">
            <x v="19"/>
          </reference>
          <reference field="1" count="1" selected="0">
            <x v="2"/>
          </reference>
          <reference field="3" count="1" selected="0">
            <x v="96"/>
          </reference>
          <reference field="4" count="1">
            <x v="61"/>
          </reference>
        </references>
      </pivotArea>
    </format>
    <format dxfId="2220">
      <pivotArea dataOnly="0" labelOnly="1" outline="0" fieldPosition="0">
        <references count="4">
          <reference field="0" count="1" selected="0">
            <x v="19"/>
          </reference>
          <reference field="1" count="1" selected="0">
            <x v="3"/>
          </reference>
          <reference field="3" count="1" selected="0">
            <x v="100"/>
          </reference>
          <reference field="4" count="1">
            <x v="82"/>
          </reference>
        </references>
      </pivotArea>
    </format>
    <format dxfId="2219">
      <pivotArea dataOnly="0" labelOnly="1" outline="0" fieldPosition="0">
        <references count="4">
          <reference field="0" count="1" selected="0">
            <x v="19"/>
          </reference>
          <reference field="1" count="1" selected="0">
            <x v="4"/>
          </reference>
          <reference field="3" count="1" selected="0">
            <x v="59"/>
          </reference>
          <reference field="4" count="2">
            <x v="61"/>
            <x v="94"/>
          </reference>
        </references>
      </pivotArea>
    </format>
    <format dxfId="2218">
      <pivotArea dataOnly="0" labelOnly="1" outline="0" fieldPosition="0">
        <references count="4">
          <reference field="0" count="1" selected="0">
            <x v="19"/>
          </reference>
          <reference field="1" count="1" selected="0">
            <x v="5"/>
          </reference>
          <reference field="3" count="1" selected="0">
            <x v="43"/>
          </reference>
          <reference field="4" count="1">
            <x v="61"/>
          </reference>
        </references>
      </pivotArea>
    </format>
    <format dxfId="2217">
      <pivotArea dataOnly="0" labelOnly="1" outline="0" fieldPosition="0">
        <references count="4">
          <reference field="0" count="1" selected="0">
            <x v="19"/>
          </reference>
          <reference field="1" count="1" selected="0">
            <x v="5"/>
          </reference>
          <reference field="3" count="1" selected="0">
            <x v="91"/>
          </reference>
          <reference field="4" count="3">
            <x v="34"/>
            <x v="61"/>
            <x v="121"/>
          </reference>
        </references>
      </pivotArea>
    </format>
    <format dxfId="2216">
      <pivotArea dataOnly="0" labelOnly="1" outline="0" fieldPosition="0">
        <references count="4">
          <reference field="0" count="1" selected="0">
            <x v="19"/>
          </reference>
          <reference field="1" count="1" selected="0">
            <x v="5"/>
          </reference>
          <reference field="3" count="1" selected="0">
            <x v="93"/>
          </reference>
          <reference field="4" count="1">
            <x v="61"/>
          </reference>
        </references>
      </pivotArea>
    </format>
    <format dxfId="2215">
      <pivotArea dataOnly="0" labelOnly="1" outline="0" fieldPosition="0">
        <references count="4">
          <reference field="0" count="1" selected="0">
            <x v="19"/>
          </reference>
          <reference field="1" count="1" selected="0">
            <x v="9"/>
          </reference>
          <reference field="3" count="1" selected="0">
            <x v="3"/>
          </reference>
          <reference field="4" count="1">
            <x v="8"/>
          </reference>
        </references>
      </pivotArea>
    </format>
    <format dxfId="2214">
      <pivotArea dataOnly="0" labelOnly="1" outline="0" fieldPosition="0">
        <references count="4">
          <reference field="0" count="1" selected="0">
            <x v="19"/>
          </reference>
          <reference field="1" count="1" selected="0">
            <x v="10"/>
          </reference>
          <reference field="3" count="1" selected="0">
            <x v="2"/>
          </reference>
          <reference field="4" count="1">
            <x v="72"/>
          </reference>
        </references>
      </pivotArea>
    </format>
    <format dxfId="2213">
      <pivotArea dataOnly="0" labelOnly="1" outline="0" fieldPosition="0">
        <references count="4">
          <reference field="0" count="1" selected="0">
            <x v="19"/>
          </reference>
          <reference field="1" count="1" selected="0">
            <x v="10"/>
          </reference>
          <reference field="3" count="1" selected="0">
            <x v="17"/>
          </reference>
          <reference field="4" count="2">
            <x v="74"/>
            <x v="124"/>
          </reference>
        </references>
      </pivotArea>
    </format>
    <format dxfId="2212">
      <pivotArea dataOnly="0" labelOnly="1" outline="0" fieldPosition="0">
        <references count="4">
          <reference field="0" count="1" selected="0">
            <x v="19"/>
          </reference>
          <reference field="1" count="1" selected="0">
            <x v="10"/>
          </reference>
          <reference field="3" count="1" selected="0">
            <x v="26"/>
          </reference>
          <reference field="4" count="1">
            <x v="75"/>
          </reference>
        </references>
      </pivotArea>
    </format>
    <format dxfId="2211">
      <pivotArea dataOnly="0" labelOnly="1" outline="0" fieldPosition="0">
        <references count="4">
          <reference field="0" count="1" selected="0">
            <x v="19"/>
          </reference>
          <reference field="1" count="1" selected="0">
            <x v="10"/>
          </reference>
          <reference field="3" count="1" selected="0">
            <x v="63"/>
          </reference>
          <reference field="4" count="1">
            <x v="76"/>
          </reference>
        </references>
      </pivotArea>
    </format>
    <format dxfId="2210">
      <pivotArea dataOnly="0" labelOnly="1" outline="0" fieldPosition="0">
        <references count="4">
          <reference field="0" count="1" selected="0">
            <x v="19"/>
          </reference>
          <reference field="1" count="1" selected="0">
            <x v="11"/>
          </reference>
          <reference field="3" count="1" selected="0">
            <x v="65"/>
          </reference>
          <reference field="4" count="1">
            <x v="61"/>
          </reference>
        </references>
      </pivotArea>
    </format>
    <format dxfId="2209">
      <pivotArea dataOnly="0" labelOnly="1" outline="0" fieldPosition="0">
        <references count="4">
          <reference field="0" count="1" selected="0">
            <x v="19"/>
          </reference>
          <reference field="1" count="1" selected="0">
            <x v="12"/>
          </reference>
          <reference field="3" count="1" selected="0">
            <x v="22"/>
          </reference>
          <reference field="4" count="1">
            <x v="103"/>
          </reference>
        </references>
      </pivotArea>
    </format>
    <format dxfId="2208">
      <pivotArea dataOnly="0" labelOnly="1" outline="0" fieldPosition="0">
        <references count="4">
          <reference field="0" count="1" selected="0">
            <x v="19"/>
          </reference>
          <reference field="1" count="1" selected="0">
            <x v="12"/>
          </reference>
          <reference field="3" count="1" selected="0">
            <x v="35"/>
          </reference>
          <reference field="4" count="8">
            <x v="21"/>
            <x v="29"/>
            <x v="52"/>
            <x v="60"/>
            <x v="112"/>
            <x v="118"/>
            <x v="138"/>
            <x v="152"/>
          </reference>
        </references>
      </pivotArea>
    </format>
    <format dxfId="2207">
      <pivotArea dataOnly="0" labelOnly="1" outline="0" fieldPosition="0">
        <references count="4">
          <reference field="0" count="1" selected="0">
            <x v="19"/>
          </reference>
          <reference field="1" count="1" selected="0">
            <x v="12"/>
          </reference>
          <reference field="3" count="1" selected="0">
            <x v="36"/>
          </reference>
          <reference field="4" count="1">
            <x v="61"/>
          </reference>
        </references>
      </pivotArea>
    </format>
    <format dxfId="2206">
      <pivotArea dataOnly="0" labelOnly="1" outline="0" fieldPosition="0">
        <references count="4">
          <reference field="0" count="1" selected="0">
            <x v="19"/>
          </reference>
          <reference field="1" count="1" selected="0">
            <x v="12"/>
          </reference>
          <reference field="3" count="1" selected="0">
            <x v="44"/>
          </reference>
          <reference field="4" count="3">
            <x v="55"/>
            <x v="56"/>
            <x v="57"/>
          </reference>
        </references>
      </pivotArea>
    </format>
    <format dxfId="2205">
      <pivotArea dataOnly="0" labelOnly="1" outline="0" fieldPosition="0">
        <references count="4">
          <reference field="0" count="1" selected="0">
            <x v="19"/>
          </reference>
          <reference field="1" count="1" selected="0">
            <x v="13"/>
          </reference>
          <reference field="3" count="1" selected="0">
            <x v="45"/>
          </reference>
          <reference field="4" count="1">
            <x v="159"/>
          </reference>
        </references>
      </pivotArea>
    </format>
    <format dxfId="2204">
      <pivotArea dataOnly="0" labelOnly="1" outline="0" fieldPosition="0">
        <references count="4">
          <reference field="0" count="1" selected="0">
            <x v="19"/>
          </reference>
          <reference field="1" count="1" selected="0">
            <x v="13"/>
          </reference>
          <reference field="3" count="1" selected="0">
            <x v="57"/>
          </reference>
          <reference field="4" count="1">
            <x v="61"/>
          </reference>
        </references>
      </pivotArea>
    </format>
    <format dxfId="2203">
      <pivotArea dataOnly="0" labelOnly="1" outline="0" fieldPosition="0">
        <references count="4">
          <reference field="0" count="1" selected="0">
            <x v="19"/>
          </reference>
          <reference field="1" count="1" selected="0">
            <x v="13"/>
          </reference>
          <reference field="3" count="1" selected="0">
            <x v="83"/>
          </reference>
          <reference field="4" count="1">
            <x v="40"/>
          </reference>
        </references>
      </pivotArea>
    </format>
    <format dxfId="2202">
      <pivotArea dataOnly="0" labelOnly="1" outline="0" fieldPosition="0">
        <references count="4">
          <reference field="0" count="1" selected="0">
            <x v="19"/>
          </reference>
          <reference field="1" count="1" selected="0">
            <x v="14"/>
          </reference>
          <reference field="3" count="1" selected="0">
            <x v="51"/>
          </reference>
          <reference field="4" count="2">
            <x v="53"/>
            <x v="140"/>
          </reference>
        </references>
      </pivotArea>
    </format>
    <format dxfId="2201">
      <pivotArea dataOnly="0" labelOnly="1" outline="0" fieldPosition="0">
        <references count="4">
          <reference field="0" count="1" selected="0">
            <x v="19"/>
          </reference>
          <reference field="1" count="1" selected="0">
            <x v="15"/>
          </reference>
          <reference field="3" count="1" selected="0">
            <x v="100"/>
          </reference>
          <reference field="4" count="3">
            <x v="62"/>
            <x v="66"/>
            <x v="67"/>
          </reference>
        </references>
      </pivotArea>
    </format>
    <format dxfId="2200">
      <pivotArea dataOnly="0" labelOnly="1" outline="0" fieldPosition="0">
        <references count="4">
          <reference field="0" count="1" selected="0">
            <x v="19"/>
          </reference>
          <reference field="1" count="1" selected="0">
            <x v="16"/>
          </reference>
          <reference field="3" count="1" selected="0">
            <x v="11"/>
          </reference>
          <reference field="4" count="5">
            <x v="22"/>
            <x v="54"/>
            <x v="161"/>
            <x v="163"/>
            <x v="173"/>
          </reference>
        </references>
      </pivotArea>
    </format>
    <format dxfId="2199">
      <pivotArea dataOnly="0" labelOnly="1" outline="0" fieldPosition="0">
        <references count="4">
          <reference field="0" count="1" selected="0">
            <x v="19"/>
          </reference>
          <reference field="1" count="1" selected="0">
            <x v="16"/>
          </reference>
          <reference field="3" count="1" selected="0">
            <x v="100"/>
          </reference>
          <reference field="4" count="2">
            <x v="83"/>
            <x v="84"/>
          </reference>
        </references>
      </pivotArea>
    </format>
    <format dxfId="2198">
      <pivotArea dataOnly="0" labelOnly="1" outline="0" fieldPosition="0">
        <references count="4">
          <reference field="0" count="1" selected="0">
            <x v="19"/>
          </reference>
          <reference field="1" count="1" selected="0">
            <x v="17"/>
          </reference>
          <reference field="3" count="1" selected="0">
            <x v="15"/>
          </reference>
          <reference field="4" count="1">
            <x v="99"/>
          </reference>
        </references>
      </pivotArea>
    </format>
    <format dxfId="2197">
      <pivotArea dataOnly="0" labelOnly="1" outline="0" fieldPosition="0">
        <references count="4">
          <reference field="0" count="1" selected="0">
            <x v="19"/>
          </reference>
          <reference field="1" count="1" selected="0">
            <x v="17"/>
          </reference>
          <reference field="3" count="1" selected="0">
            <x v="54"/>
          </reference>
          <reference field="4" count="4">
            <x v="2"/>
            <x v="99"/>
            <x v="100"/>
            <x v="140"/>
          </reference>
        </references>
      </pivotArea>
    </format>
    <format dxfId="2196">
      <pivotArea dataOnly="0" labelOnly="1" outline="0" fieldPosition="0">
        <references count="4">
          <reference field="0" count="1" selected="0">
            <x v="19"/>
          </reference>
          <reference field="1" count="1" selected="0">
            <x v="17"/>
          </reference>
          <reference field="3" count="1" selected="0">
            <x v="88"/>
          </reference>
          <reference field="4" count="1">
            <x v="132"/>
          </reference>
        </references>
      </pivotArea>
    </format>
    <format dxfId="2195">
      <pivotArea dataOnly="0" labelOnly="1" outline="0" fieldPosition="0">
        <references count="4">
          <reference field="0" count="1" selected="0">
            <x v="19"/>
          </reference>
          <reference field="1" count="1" selected="0">
            <x v="17"/>
          </reference>
          <reference field="3" count="1" selected="0">
            <x v="100"/>
          </reference>
          <reference field="4" count="1">
            <x v="65"/>
          </reference>
        </references>
      </pivotArea>
    </format>
    <format dxfId="2194">
      <pivotArea dataOnly="0" labelOnly="1" outline="0" fieldPosition="0">
        <references count="4">
          <reference field="0" count="1" selected="0">
            <x v="19"/>
          </reference>
          <reference field="1" count="1" selected="0">
            <x v="18"/>
          </reference>
          <reference field="3" count="1" selected="0">
            <x v="21"/>
          </reference>
          <reference field="4" count="1">
            <x v="25"/>
          </reference>
        </references>
      </pivotArea>
    </format>
    <format dxfId="2193">
      <pivotArea dataOnly="0" labelOnly="1" outline="0" fieldPosition="0">
        <references count="4">
          <reference field="0" count="1" selected="0">
            <x v="19"/>
          </reference>
          <reference field="1" count="1" selected="0">
            <x v="18"/>
          </reference>
          <reference field="3" count="1" selected="0">
            <x v="49"/>
          </reference>
          <reference field="4" count="1">
            <x v="128"/>
          </reference>
        </references>
      </pivotArea>
    </format>
    <format dxfId="2192">
      <pivotArea dataOnly="0" labelOnly="1" outline="0" fieldPosition="0">
        <references count="4">
          <reference field="0" count="1" selected="0">
            <x v="19"/>
          </reference>
          <reference field="1" count="1" selected="0">
            <x v="18"/>
          </reference>
          <reference field="3" count="1" selected="0">
            <x v="50"/>
          </reference>
          <reference field="4" count="1">
            <x v="61"/>
          </reference>
        </references>
      </pivotArea>
    </format>
    <format dxfId="2191">
      <pivotArea dataOnly="0" labelOnly="1" outline="0" fieldPosition="0">
        <references count="4">
          <reference field="0" count="1" selected="0">
            <x v="19"/>
          </reference>
          <reference field="1" count="1" selected="0">
            <x v="19"/>
          </reference>
          <reference field="3" count="1" selected="0">
            <x v="0"/>
          </reference>
          <reference field="4" count="1">
            <x v="5"/>
          </reference>
        </references>
      </pivotArea>
    </format>
    <format dxfId="2190">
      <pivotArea dataOnly="0" labelOnly="1" outline="0" fieldPosition="0">
        <references count="4">
          <reference field="0" count="1" selected="0">
            <x v="19"/>
          </reference>
          <reference field="1" count="1" selected="0">
            <x v="22"/>
          </reference>
          <reference field="3" count="1" selected="0">
            <x v="0"/>
          </reference>
          <reference field="4" count="1">
            <x v="103"/>
          </reference>
        </references>
      </pivotArea>
    </format>
    <format dxfId="2189">
      <pivotArea dataOnly="0" labelOnly="1" outline="0" fieldPosition="0">
        <references count="4">
          <reference field="0" count="1" selected="0">
            <x v="19"/>
          </reference>
          <reference field="1" count="1" selected="0">
            <x v="22"/>
          </reference>
          <reference field="3" count="1" selected="0">
            <x v="6"/>
          </reference>
          <reference field="4" count="2">
            <x v="110"/>
            <x v="143"/>
          </reference>
        </references>
      </pivotArea>
    </format>
    <format dxfId="2188">
      <pivotArea dataOnly="0" labelOnly="1" outline="0" fieldPosition="0">
        <references count="4">
          <reference field="0" count="1" selected="0">
            <x v="19"/>
          </reference>
          <reference field="1" count="1" selected="0">
            <x v="22"/>
          </reference>
          <reference field="3" count="1" selected="0">
            <x v="7"/>
          </reference>
          <reference field="4" count="3">
            <x v="0"/>
            <x v="16"/>
            <x v="121"/>
          </reference>
        </references>
      </pivotArea>
    </format>
    <format dxfId="2187">
      <pivotArea dataOnly="0" labelOnly="1" outline="0" fieldPosition="0">
        <references count="4">
          <reference field="0" count="1" selected="0">
            <x v="19"/>
          </reference>
          <reference field="1" count="1" selected="0">
            <x v="22"/>
          </reference>
          <reference field="3" count="1" selected="0">
            <x v="76"/>
          </reference>
          <reference field="4" count="3">
            <x v="117"/>
            <x v="135"/>
            <x v="146"/>
          </reference>
        </references>
      </pivotArea>
    </format>
    <format dxfId="2186">
      <pivotArea dataOnly="0" labelOnly="1" outline="0" fieldPosition="0">
        <references count="4">
          <reference field="0" count="1" selected="0">
            <x v="19"/>
          </reference>
          <reference field="1" count="1" selected="0">
            <x v="22"/>
          </reference>
          <reference field="3" count="1" selected="0">
            <x v="77"/>
          </reference>
          <reference field="4" count="5">
            <x v="18"/>
            <x v="32"/>
            <x v="46"/>
            <x v="147"/>
            <x v="162"/>
          </reference>
        </references>
      </pivotArea>
    </format>
    <format dxfId="2185">
      <pivotArea dataOnly="0" labelOnly="1" outline="0" fieldPosition="0">
        <references count="4">
          <reference field="0" count="1" selected="0">
            <x v="19"/>
          </reference>
          <reference field="1" count="1" selected="0">
            <x v="22"/>
          </reference>
          <reference field="3" count="1" selected="0">
            <x v="78"/>
          </reference>
          <reference field="4" count="1">
            <x v="0"/>
          </reference>
        </references>
      </pivotArea>
    </format>
    <format dxfId="2184">
      <pivotArea dataOnly="0" labelOnly="1" outline="0" fieldPosition="0">
        <references count="4">
          <reference field="0" count="1" selected="0">
            <x v="19"/>
          </reference>
          <reference field="1" count="1" selected="0">
            <x v="22"/>
          </reference>
          <reference field="3" count="1" selected="0">
            <x v="100"/>
          </reference>
          <reference field="4" count="4">
            <x v="86"/>
            <x v="87"/>
            <x v="90"/>
            <x v="92"/>
          </reference>
        </references>
      </pivotArea>
    </format>
    <format dxfId="2183">
      <pivotArea dataOnly="0" labelOnly="1" outline="0" fieldPosition="0">
        <references count="4">
          <reference field="0" count="1" selected="0">
            <x v="19"/>
          </reference>
          <reference field="1" count="1" selected="0">
            <x v="23"/>
          </reference>
          <reference field="3" count="1" selected="0">
            <x v="66"/>
          </reference>
          <reference field="4" count="3">
            <x v="88"/>
            <x v="89"/>
            <x v="127"/>
          </reference>
        </references>
      </pivotArea>
    </format>
    <format dxfId="2182">
      <pivotArea dataOnly="0" labelOnly="1" outline="0" fieldPosition="0">
        <references count="4">
          <reference field="0" count="1" selected="0">
            <x v="19"/>
          </reference>
          <reference field="1" count="1" selected="0">
            <x v="23"/>
          </reference>
          <reference field="3" count="1" selected="0">
            <x v="84"/>
          </reference>
          <reference field="4" count="6">
            <x v="12"/>
            <x v="13"/>
            <x v="14"/>
            <x v="93"/>
            <x v="101"/>
            <x v="155"/>
          </reference>
        </references>
      </pivotArea>
    </format>
    <format dxfId="2181">
      <pivotArea dataOnly="0" labelOnly="1" outline="0" fieldPosition="0">
        <references count="4">
          <reference field="0" count="1" selected="0">
            <x v="19"/>
          </reference>
          <reference field="1" count="1" selected="0">
            <x v="23"/>
          </reference>
          <reference field="3" count="1" selected="0">
            <x v="85"/>
          </reference>
          <reference field="4" count="5">
            <x v="36"/>
            <x v="38"/>
            <x v="106"/>
            <x v="107"/>
            <x v="108"/>
          </reference>
        </references>
      </pivotArea>
    </format>
    <format dxfId="2180">
      <pivotArea dataOnly="0" labelOnly="1" outline="0" fieldPosition="0">
        <references count="4">
          <reference field="0" count="1" selected="0">
            <x v="19"/>
          </reference>
          <reference field="1" count="1" selected="0">
            <x v="24"/>
          </reference>
          <reference field="3" count="1" selected="0">
            <x v="13"/>
          </reference>
          <reference field="4" count="1">
            <x v="103"/>
          </reference>
        </references>
      </pivotArea>
    </format>
    <format dxfId="2179">
      <pivotArea dataOnly="0" labelOnly="1" outline="0" fieldPosition="0">
        <references count="4">
          <reference field="0" count="1" selected="0">
            <x v="19"/>
          </reference>
          <reference field="1" count="1" selected="0">
            <x v="24"/>
          </reference>
          <reference field="3" count="1" selected="0">
            <x v="14"/>
          </reference>
          <reference field="4" count="1">
            <x v="61"/>
          </reference>
        </references>
      </pivotArea>
    </format>
    <format dxfId="2178">
      <pivotArea dataOnly="0" labelOnly="1" outline="0" fieldPosition="0">
        <references count="4">
          <reference field="0" count="1" selected="0">
            <x v="19"/>
          </reference>
          <reference field="1" count="1" selected="0">
            <x v="24"/>
          </reference>
          <reference field="3" count="1" selected="0">
            <x v="30"/>
          </reference>
          <reference field="4" count="3">
            <x v="51"/>
            <x v="114"/>
            <x v="120"/>
          </reference>
        </references>
      </pivotArea>
    </format>
    <format dxfId="2177">
      <pivotArea dataOnly="0" labelOnly="1" outline="0" fieldPosition="0">
        <references count="4">
          <reference field="0" count="1" selected="0">
            <x v="19"/>
          </reference>
          <reference field="1" count="1" selected="0">
            <x v="26"/>
          </reference>
          <reference field="3" count="1" selected="0">
            <x v="71"/>
          </reference>
          <reference field="4" count="1">
            <x v="104"/>
          </reference>
        </references>
      </pivotArea>
    </format>
    <format dxfId="2176">
      <pivotArea dataOnly="0" labelOnly="1" outline="0" fieldPosition="0">
        <references count="4">
          <reference field="0" count="1" selected="0">
            <x v="19"/>
          </reference>
          <reference field="1" count="1" selected="0">
            <x v="27"/>
          </reference>
          <reference field="3" count="1" selected="0">
            <x v="16"/>
          </reference>
          <reference field="4" count="1">
            <x v="61"/>
          </reference>
        </references>
      </pivotArea>
    </format>
    <format dxfId="2175">
      <pivotArea dataOnly="0" labelOnly="1" outline="0" fieldPosition="0">
        <references count="4">
          <reference field="0" count="1" selected="0">
            <x v="19"/>
          </reference>
          <reference field="1" count="1" selected="0">
            <x v="28"/>
          </reference>
          <reference field="3" count="1" selected="0">
            <x v="22"/>
          </reference>
          <reference field="4" count="1">
            <x v="103"/>
          </reference>
        </references>
      </pivotArea>
    </format>
    <format dxfId="2174">
      <pivotArea dataOnly="0" labelOnly="1" outline="0" fieldPosition="0">
        <references count="4">
          <reference field="0" count="1" selected="0">
            <x v="19"/>
          </reference>
          <reference field="1" count="1" selected="0">
            <x v="28"/>
          </reference>
          <reference field="3" count="1" selected="0">
            <x v="42"/>
          </reference>
          <reference field="4" count="4">
            <x v="24"/>
            <x v="61"/>
            <x v="140"/>
            <x v="165"/>
          </reference>
        </references>
      </pivotArea>
    </format>
    <format dxfId="2173">
      <pivotArea dataOnly="0" labelOnly="1" outline="0" fieldPosition="0">
        <references count="4">
          <reference field="0" count="1" selected="0">
            <x v="19"/>
          </reference>
          <reference field="1" count="1" selected="0">
            <x v="28"/>
          </reference>
          <reference field="3" count="1" selected="0">
            <x v="64"/>
          </reference>
          <reference field="4" count="1">
            <x v="61"/>
          </reference>
        </references>
      </pivotArea>
    </format>
    <format dxfId="2172">
      <pivotArea dataOnly="0" labelOnly="1" outline="0" fieldPosition="0">
        <references count="4">
          <reference field="0" count="1" selected="0">
            <x v="19"/>
          </reference>
          <reference field="1" count="1" selected="0">
            <x v="28"/>
          </reference>
          <reference field="3" count="1" selected="0">
            <x v="67"/>
          </reference>
          <reference field="4" count="1">
            <x v="51"/>
          </reference>
        </references>
      </pivotArea>
    </format>
    <format dxfId="2171">
      <pivotArea dataOnly="0" labelOnly="1" outline="0" fieldPosition="0">
        <references count="4">
          <reference field="0" count="1" selected="0">
            <x v="19"/>
          </reference>
          <reference field="1" count="1" selected="0">
            <x v="29"/>
          </reference>
          <reference field="3" count="1" selected="0">
            <x v="28"/>
          </reference>
          <reference field="4" count="1">
            <x v="140"/>
          </reference>
        </references>
      </pivotArea>
    </format>
    <format dxfId="2170">
      <pivotArea dataOnly="0" labelOnly="1" outline="0" fieldPosition="0">
        <references count="4">
          <reference field="0" count="1" selected="0">
            <x v="19"/>
          </reference>
          <reference field="1" count="1" selected="0">
            <x v="30"/>
          </reference>
          <reference field="3" count="1" selected="0">
            <x v="56"/>
          </reference>
          <reference field="4" count="1">
            <x v="61"/>
          </reference>
        </references>
      </pivotArea>
    </format>
    <format dxfId="2169">
      <pivotArea dataOnly="0" labelOnly="1" outline="0" fieldPosition="0">
        <references count="4">
          <reference field="0" count="1" selected="0">
            <x v="20"/>
          </reference>
          <reference field="1" count="1" selected="0">
            <x v="16"/>
          </reference>
          <reference field="3" count="1" selected="0">
            <x v="11"/>
          </reference>
          <reference field="4" count="5">
            <x v="22"/>
            <x v="54"/>
            <x v="161"/>
            <x v="163"/>
            <x v="173"/>
          </reference>
        </references>
      </pivotArea>
    </format>
    <format dxfId="2168">
      <pivotArea dataOnly="0" labelOnly="1" outline="0" fieldPosition="0">
        <references count="4">
          <reference field="0" count="1" selected="0">
            <x v="20"/>
          </reference>
          <reference field="1" count="1" selected="0">
            <x v="16"/>
          </reference>
          <reference field="3" count="1" selected="0">
            <x v="100"/>
          </reference>
          <reference field="4" count="2">
            <x v="83"/>
            <x v="84"/>
          </reference>
        </references>
      </pivotArea>
    </format>
    <format dxfId="2167">
      <pivotArea dataOnly="0" labelOnly="1" outline="0" fieldPosition="0">
        <references count="4">
          <reference field="0" count="1" selected="0">
            <x v="21"/>
          </reference>
          <reference field="1" count="1" selected="0">
            <x v="16"/>
          </reference>
          <reference field="3" count="1" selected="0">
            <x v="11"/>
          </reference>
          <reference field="4" count="5">
            <x v="22"/>
            <x v="54"/>
            <x v="161"/>
            <x v="163"/>
            <x v="173"/>
          </reference>
        </references>
      </pivotArea>
    </format>
    <format dxfId="2166">
      <pivotArea dataOnly="0" labelOnly="1" outline="0" fieldPosition="0">
        <references count="4">
          <reference field="0" count="1" selected="0">
            <x v="21"/>
          </reference>
          <reference field="1" count="1" selected="0">
            <x v="16"/>
          </reference>
          <reference field="3" count="1" selected="0">
            <x v="100"/>
          </reference>
          <reference field="4" count="2">
            <x v="83"/>
            <x v="84"/>
          </reference>
        </references>
      </pivotArea>
    </format>
    <format dxfId="2165">
      <pivotArea dataOnly="0" labelOnly="1" outline="0" fieldPosition="0">
        <references count="4">
          <reference field="0" count="1" selected="0">
            <x v="21"/>
          </reference>
          <reference field="1" count="1" selected="0">
            <x v="26"/>
          </reference>
          <reference field="3" count="1" selected="0">
            <x v="71"/>
          </reference>
          <reference field="4" count="1">
            <x v="104"/>
          </reference>
        </references>
      </pivotArea>
    </format>
    <format dxfId="2164">
      <pivotArea dataOnly="0" labelOnly="1" outline="0" fieldPosition="0">
        <references count="4">
          <reference field="0" count="1" selected="0">
            <x v="21"/>
          </reference>
          <reference field="1" count="1" selected="0">
            <x v="28"/>
          </reference>
          <reference field="3" count="1" selected="0">
            <x v="22"/>
          </reference>
          <reference field="4" count="1">
            <x v="103"/>
          </reference>
        </references>
      </pivotArea>
    </format>
    <format dxfId="2163">
      <pivotArea dataOnly="0" labelOnly="1" outline="0" fieldPosition="0">
        <references count="4">
          <reference field="0" count="1" selected="0">
            <x v="21"/>
          </reference>
          <reference field="1" count="1" selected="0">
            <x v="28"/>
          </reference>
          <reference field="3" count="1" selected="0">
            <x v="42"/>
          </reference>
          <reference field="4" count="1">
            <x v="61"/>
          </reference>
        </references>
      </pivotArea>
    </format>
    <format dxfId="2162">
      <pivotArea dataOnly="0" labelOnly="1" outline="0" fieldPosition="0">
        <references count="4">
          <reference field="0" count="1" selected="0">
            <x v="22"/>
          </reference>
          <reference field="1" count="1" selected="0">
            <x v="0"/>
          </reference>
          <reference field="3" count="1" selected="0">
            <x v="22"/>
          </reference>
          <reference field="4" count="1">
            <x v="103"/>
          </reference>
        </references>
      </pivotArea>
    </format>
    <format dxfId="2161">
      <pivotArea dataOnly="0" labelOnly="1" outline="0" fieldPosition="0">
        <references count="4">
          <reference field="0" count="1" selected="0">
            <x v="22"/>
          </reference>
          <reference field="1" count="1" selected="0">
            <x v="1"/>
          </reference>
          <reference field="3" count="1" selected="0">
            <x v="72"/>
          </reference>
          <reference field="4" count="1">
            <x v="105"/>
          </reference>
        </references>
      </pivotArea>
    </format>
    <format dxfId="2160">
      <pivotArea dataOnly="0" labelOnly="1" outline="0" fieldPosition="0">
        <references count="4">
          <reference field="0" count="1" selected="0">
            <x v="22"/>
          </reference>
          <reference field="1" count="1" selected="0">
            <x v="1"/>
          </reference>
          <reference field="3" count="1" selected="0">
            <x v="107"/>
          </reference>
          <reference field="4" count="1">
            <x v="172"/>
          </reference>
        </references>
      </pivotArea>
    </format>
    <format dxfId="2159">
      <pivotArea dataOnly="0" labelOnly="1" outline="0" fieldPosition="0">
        <references count="4">
          <reference field="0" count="1" selected="0">
            <x v="22"/>
          </reference>
          <reference field="1" count="1" selected="0">
            <x v="2"/>
          </reference>
          <reference field="3" count="1" selected="0">
            <x v="96"/>
          </reference>
          <reference field="4" count="1">
            <x v="61"/>
          </reference>
        </references>
      </pivotArea>
    </format>
    <format dxfId="2158">
      <pivotArea dataOnly="0" labelOnly="1" outline="0" fieldPosition="0">
        <references count="4">
          <reference field="0" count="1" selected="0">
            <x v="22"/>
          </reference>
          <reference field="1" count="1" selected="0">
            <x v="3"/>
          </reference>
          <reference field="3" count="1" selected="0">
            <x v="100"/>
          </reference>
          <reference field="4" count="1">
            <x v="82"/>
          </reference>
        </references>
      </pivotArea>
    </format>
    <format dxfId="2157">
      <pivotArea dataOnly="0" labelOnly="1" outline="0" fieldPosition="0">
        <references count="4">
          <reference field="0" count="1" selected="0">
            <x v="22"/>
          </reference>
          <reference field="1" count="1" selected="0">
            <x v="4"/>
          </reference>
          <reference field="3" count="1" selected="0">
            <x v="59"/>
          </reference>
          <reference field="4" count="2">
            <x v="61"/>
            <x v="94"/>
          </reference>
        </references>
      </pivotArea>
    </format>
    <format dxfId="2156">
      <pivotArea dataOnly="0" labelOnly="1" outline="0" fieldPosition="0">
        <references count="4">
          <reference field="0" count="1" selected="0">
            <x v="22"/>
          </reference>
          <reference field="1" count="1" selected="0">
            <x v="5"/>
          </reference>
          <reference field="3" count="1" selected="0">
            <x v="37"/>
          </reference>
          <reference field="4" count="1">
            <x v="61"/>
          </reference>
        </references>
      </pivotArea>
    </format>
    <format dxfId="2155">
      <pivotArea dataOnly="0" labelOnly="1" outline="0" fieldPosition="0">
        <references count="4">
          <reference field="0" count="1" selected="0">
            <x v="22"/>
          </reference>
          <reference field="1" count="1" selected="0">
            <x v="5"/>
          </reference>
          <reference field="3" count="1" selected="0">
            <x v="91"/>
          </reference>
          <reference field="4" count="4">
            <x v="34"/>
            <x v="45"/>
            <x v="61"/>
            <x v="121"/>
          </reference>
        </references>
      </pivotArea>
    </format>
    <format dxfId="2154">
      <pivotArea dataOnly="0" labelOnly="1" outline="0" fieldPosition="0">
        <references count="4">
          <reference field="0" count="1" selected="0">
            <x v="22"/>
          </reference>
          <reference field="1" count="1" selected="0">
            <x v="5"/>
          </reference>
          <reference field="3" count="1" selected="0">
            <x v="92"/>
          </reference>
          <reference field="4" count="1">
            <x v="61"/>
          </reference>
        </references>
      </pivotArea>
    </format>
    <format dxfId="2153">
      <pivotArea dataOnly="0" labelOnly="1" outline="0" fieldPosition="0">
        <references count="4">
          <reference field="0" count="1" selected="0">
            <x v="22"/>
          </reference>
          <reference field="1" count="1" selected="0">
            <x v="9"/>
          </reference>
          <reference field="3" count="1" selected="0">
            <x v="3"/>
          </reference>
          <reference field="4" count="1">
            <x v="8"/>
          </reference>
        </references>
      </pivotArea>
    </format>
    <format dxfId="2152">
      <pivotArea dataOnly="0" labelOnly="1" outline="0" fieldPosition="0">
        <references count="4">
          <reference field="0" count="1" selected="0">
            <x v="22"/>
          </reference>
          <reference field="1" count="1" selected="0">
            <x v="10"/>
          </reference>
          <reference field="3" count="1" selected="0">
            <x v="2"/>
          </reference>
          <reference field="4" count="1">
            <x v="72"/>
          </reference>
        </references>
      </pivotArea>
    </format>
    <format dxfId="2151">
      <pivotArea dataOnly="0" labelOnly="1" outline="0" fieldPosition="0">
        <references count="4">
          <reference field="0" count="1" selected="0">
            <x v="22"/>
          </reference>
          <reference field="1" count="1" selected="0">
            <x v="10"/>
          </reference>
          <reference field="3" count="1" selected="0">
            <x v="8"/>
          </reference>
          <reference field="4" count="1">
            <x v="73"/>
          </reference>
        </references>
      </pivotArea>
    </format>
    <format dxfId="2150">
      <pivotArea dataOnly="0" labelOnly="1" outline="0" fieldPosition="0">
        <references count="4">
          <reference field="0" count="1" selected="0">
            <x v="22"/>
          </reference>
          <reference field="1" count="1" selected="0">
            <x v="10"/>
          </reference>
          <reference field="3" count="1" selected="0">
            <x v="17"/>
          </reference>
          <reference field="4" count="2">
            <x v="74"/>
            <x v="124"/>
          </reference>
        </references>
      </pivotArea>
    </format>
    <format dxfId="2149">
      <pivotArea dataOnly="0" labelOnly="1" outline="0" fieldPosition="0">
        <references count="4">
          <reference field="0" count="1" selected="0">
            <x v="22"/>
          </reference>
          <reference field="1" count="1" selected="0">
            <x v="10"/>
          </reference>
          <reference field="3" count="1" selected="0">
            <x v="26"/>
          </reference>
          <reference field="4" count="1">
            <x v="75"/>
          </reference>
        </references>
      </pivotArea>
    </format>
    <format dxfId="2148">
      <pivotArea dataOnly="0" labelOnly="1" outline="0" fieldPosition="0">
        <references count="4">
          <reference field="0" count="1" selected="0">
            <x v="22"/>
          </reference>
          <reference field="1" count="1" selected="0">
            <x v="10"/>
          </reference>
          <reference field="3" count="1" selected="0">
            <x v="63"/>
          </reference>
          <reference field="4" count="1">
            <x v="76"/>
          </reference>
        </references>
      </pivotArea>
    </format>
    <format dxfId="2147">
      <pivotArea dataOnly="0" labelOnly="1" outline="0" fieldPosition="0">
        <references count="4">
          <reference field="0" count="1" selected="0">
            <x v="22"/>
          </reference>
          <reference field="1" count="1" selected="0">
            <x v="10"/>
          </reference>
          <reference field="3" count="1" selected="0">
            <x v="68"/>
          </reference>
          <reference field="4" count="2">
            <x v="77"/>
            <x v="125"/>
          </reference>
        </references>
      </pivotArea>
    </format>
    <format dxfId="2146">
      <pivotArea dataOnly="0" labelOnly="1" outline="0" fieldPosition="0">
        <references count="4">
          <reference field="0" count="1" selected="0">
            <x v="22"/>
          </reference>
          <reference field="1" count="1" selected="0">
            <x v="10"/>
          </reference>
          <reference field="3" count="1" selected="0">
            <x v="90"/>
          </reference>
          <reference field="4" count="2">
            <x v="78"/>
            <x v="126"/>
          </reference>
        </references>
      </pivotArea>
    </format>
    <format dxfId="2145">
      <pivotArea dataOnly="0" labelOnly="1" outline="0" fieldPosition="0">
        <references count="4">
          <reference field="0" count="1" selected="0">
            <x v="22"/>
          </reference>
          <reference field="1" count="1" selected="0">
            <x v="10"/>
          </reference>
          <reference field="3" count="1" selected="0">
            <x v="98"/>
          </reference>
          <reference field="4" count="2">
            <x v="61"/>
            <x v="121"/>
          </reference>
        </references>
      </pivotArea>
    </format>
    <format dxfId="2144">
      <pivotArea dataOnly="0" labelOnly="1" outline="0" fieldPosition="0">
        <references count="4">
          <reference field="0" count="1" selected="0">
            <x v="22"/>
          </reference>
          <reference field="1" count="1" selected="0">
            <x v="11"/>
          </reference>
          <reference field="3" count="1" selected="0">
            <x v="65"/>
          </reference>
          <reference field="4" count="1">
            <x v="61"/>
          </reference>
        </references>
      </pivotArea>
    </format>
    <format dxfId="2143">
      <pivotArea dataOnly="0" labelOnly="1" outline="0" fieldPosition="0">
        <references count="4">
          <reference field="0" count="1" selected="0">
            <x v="22"/>
          </reference>
          <reference field="1" count="1" selected="0">
            <x v="12"/>
          </reference>
          <reference field="3" count="1" selected="0">
            <x v="22"/>
          </reference>
          <reference field="4" count="1">
            <x v="103"/>
          </reference>
        </references>
      </pivotArea>
    </format>
    <format dxfId="2142">
      <pivotArea dataOnly="0" labelOnly="1" outline="0" fieldPosition="0">
        <references count="4">
          <reference field="0" count="1" selected="0">
            <x v="22"/>
          </reference>
          <reference field="1" count="1" selected="0">
            <x v="12"/>
          </reference>
          <reference field="3" count="1" selected="0">
            <x v="35"/>
          </reference>
          <reference field="4" count="8">
            <x v="21"/>
            <x v="29"/>
            <x v="52"/>
            <x v="60"/>
            <x v="112"/>
            <x v="118"/>
            <x v="138"/>
            <x v="152"/>
          </reference>
        </references>
      </pivotArea>
    </format>
    <format dxfId="2141">
      <pivotArea dataOnly="0" labelOnly="1" outline="0" fieldPosition="0">
        <references count="4">
          <reference field="0" count="1" selected="0">
            <x v="22"/>
          </reference>
          <reference field="1" count="1" selected="0">
            <x v="12"/>
          </reference>
          <reference field="3" count="1" selected="0">
            <x v="36"/>
          </reference>
          <reference field="4" count="1">
            <x v="61"/>
          </reference>
        </references>
      </pivotArea>
    </format>
    <format dxfId="2140">
      <pivotArea dataOnly="0" labelOnly="1" outline="0" fieldPosition="0">
        <references count="4">
          <reference field="0" count="1" selected="0">
            <x v="22"/>
          </reference>
          <reference field="1" count="1" selected="0">
            <x v="12"/>
          </reference>
          <reference field="3" count="1" selected="0">
            <x v="44"/>
          </reference>
          <reference field="4" count="3">
            <x v="55"/>
            <x v="56"/>
            <x v="57"/>
          </reference>
        </references>
      </pivotArea>
    </format>
    <format dxfId="2139">
      <pivotArea dataOnly="0" labelOnly="1" outline="0" fieldPosition="0">
        <references count="4">
          <reference field="0" count="1" selected="0">
            <x v="22"/>
          </reference>
          <reference field="1" count="1" selected="0">
            <x v="13"/>
          </reference>
          <reference field="3" count="1" selected="0">
            <x v="45"/>
          </reference>
          <reference field="4" count="1">
            <x v="159"/>
          </reference>
        </references>
      </pivotArea>
    </format>
    <format dxfId="2138">
      <pivotArea dataOnly="0" labelOnly="1" outline="0" fieldPosition="0">
        <references count="4">
          <reference field="0" count="1" selected="0">
            <x v="22"/>
          </reference>
          <reference field="1" count="1" selected="0">
            <x v="13"/>
          </reference>
          <reference field="3" count="1" selected="0">
            <x v="57"/>
          </reference>
          <reference field="4" count="1">
            <x v="61"/>
          </reference>
        </references>
      </pivotArea>
    </format>
    <format dxfId="2137">
      <pivotArea dataOnly="0" labelOnly="1" outline="0" fieldPosition="0">
        <references count="4">
          <reference field="0" count="1" selected="0">
            <x v="22"/>
          </reference>
          <reference field="1" count="1" selected="0">
            <x v="13"/>
          </reference>
          <reference field="3" count="1" selected="0">
            <x v="83"/>
          </reference>
          <reference field="4" count="1">
            <x v="40"/>
          </reference>
        </references>
      </pivotArea>
    </format>
    <format dxfId="2136">
      <pivotArea dataOnly="0" labelOnly="1" outline="0" fieldPosition="0">
        <references count="4">
          <reference field="0" count="1" selected="0">
            <x v="22"/>
          </reference>
          <reference field="1" count="1" selected="0">
            <x v="14"/>
          </reference>
          <reference field="3" count="1" selected="0">
            <x v="51"/>
          </reference>
          <reference field="4" count="2">
            <x v="53"/>
            <x v="140"/>
          </reference>
        </references>
      </pivotArea>
    </format>
    <format dxfId="2135">
      <pivotArea dataOnly="0" labelOnly="1" outline="0" fieldPosition="0">
        <references count="4">
          <reference field="0" count="1" selected="0">
            <x v="22"/>
          </reference>
          <reference field="1" count="1" selected="0">
            <x v="15"/>
          </reference>
          <reference field="3" count="1" selected="0">
            <x v="100"/>
          </reference>
          <reference field="4" count="3">
            <x v="62"/>
            <x v="66"/>
            <x v="67"/>
          </reference>
        </references>
      </pivotArea>
    </format>
    <format dxfId="2134">
      <pivotArea dataOnly="0" labelOnly="1" outline="0" fieldPosition="0">
        <references count="4">
          <reference field="0" count="1" selected="0">
            <x v="22"/>
          </reference>
          <reference field="1" count="1" selected="0">
            <x v="16"/>
          </reference>
          <reference field="3" count="1" selected="0">
            <x v="11"/>
          </reference>
          <reference field="4" count="7">
            <x v="22"/>
            <x v="54"/>
            <x v="133"/>
            <x v="136"/>
            <x v="161"/>
            <x v="163"/>
            <x v="173"/>
          </reference>
        </references>
      </pivotArea>
    </format>
    <format dxfId="2133">
      <pivotArea dataOnly="0" labelOnly="1" outline="0" fieldPosition="0">
        <references count="4">
          <reference field="0" count="1" selected="0">
            <x v="22"/>
          </reference>
          <reference field="1" count="1" selected="0">
            <x v="16"/>
          </reference>
          <reference field="3" count="1" selected="0">
            <x v="100"/>
          </reference>
          <reference field="4" count="2">
            <x v="83"/>
            <x v="84"/>
          </reference>
        </references>
      </pivotArea>
    </format>
    <format dxfId="2132">
      <pivotArea dataOnly="0" labelOnly="1" outline="0" fieldPosition="0">
        <references count="4">
          <reference field="0" count="1" selected="0">
            <x v="22"/>
          </reference>
          <reference field="1" count="1" selected="0">
            <x v="17"/>
          </reference>
          <reference field="3" count="1" selected="0">
            <x v="1"/>
          </reference>
          <reference field="4" count="1">
            <x v="1"/>
          </reference>
        </references>
      </pivotArea>
    </format>
    <format dxfId="2131">
      <pivotArea dataOnly="0" labelOnly="1" outline="0" fieldPosition="0">
        <references count="4">
          <reference field="0" count="1" selected="0">
            <x v="22"/>
          </reference>
          <reference field="1" count="1" selected="0">
            <x v="17"/>
          </reference>
          <reference field="3" count="1" selected="0">
            <x v="15"/>
          </reference>
          <reference field="4" count="1">
            <x v="99"/>
          </reference>
        </references>
      </pivotArea>
    </format>
    <format dxfId="2130">
      <pivotArea dataOnly="0" labelOnly="1" outline="0" fieldPosition="0">
        <references count="4">
          <reference field="0" count="1" selected="0">
            <x v="22"/>
          </reference>
          <reference field="1" count="1" selected="0">
            <x v="17"/>
          </reference>
          <reference field="3" count="1" selected="0">
            <x v="53"/>
          </reference>
          <reference field="4" count="3">
            <x v="20"/>
            <x v="141"/>
            <x v="149"/>
          </reference>
        </references>
      </pivotArea>
    </format>
    <format dxfId="2129">
      <pivotArea dataOnly="0" labelOnly="1" outline="0" fieldPosition="0">
        <references count="4">
          <reference field="0" count="1" selected="0">
            <x v="22"/>
          </reference>
          <reference field="1" count="1" selected="0">
            <x v="17"/>
          </reference>
          <reference field="3" count="1" selected="0">
            <x v="54"/>
          </reference>
          <reference field="4" count="1">
            <x v="99"/>
          </reference>
        </references>
      </pivotArea>
    </format>
    <format dxfId="2128">
      <pivotArea dataOnly="0" labelOnly="1" outline="0" fieldPosition="0">
        <references count="4">
          <reference field="0" count="1" selected="0">
            <x v="22"/>
          </reference>
          <reference field="1" count="1" selected="0">
            <x v="17"/>
          </reference>
          <reference field="3" count="1" selected="0">
            <x v="62"/>
          </reference>
          <reference field="4" count="1">
            <x v="158"/>
          </reference>
        </references>
      </pivotArea>
    </format>
    <format dxfId="2127">
      <pivotArea dataOnly="0" labelOnly="1" outline="0" fieldPosition="0">
        <references count="4">
          <reference field="0" count="1" selected="0">
            <x v="22"/>
          </reference>
          <reference field="1" count="1" selected="0">
            <x v="17"/>
          </reference>
          <reference field="3" count="1" selected="0">
            <x v="99"/>
          </reference>
          <reference field="4" count="1">
            <x v="115"/>
          </reference>
        </references>
      </pivotArea>
    </format>
    <format dxfId="2126">
      <pivotArea dataOnly="0" labelOnly="1" outline="0" fieldPosition="0">
        <references count="4">
          <reference field="0" count="1" selected="0">
            <x v="22"/>
          </reference>
          <reference field="1" count="1" selected="0">
            <x v="17"/>
          </reference>
          <reference field="3" count="1" selected="0">
            <x v="100"/>
          </reference>
          <reference field="4" count="2">
            <x v="65"/>
            <x v="70"/>
          </reference>
        </references>
      </pivotArea>
    </format>
    <format dxfId="2125">
      <pivotArea dataOnly="0" labelOnly="1" outline="0" fieldPosition="0">
        <references count="4">
          <reference field="0" count="1" selected="0">
            <x v="22"/>
          </reference>
          <reference field="1" count="1" selected="0">
            <x v="18"/>
          </reference>
          <reference field="3" count="1" selected="0">
            <x v="21"/>
          </reference>
          <reference field="4" count="1">
            <x v="25"/>
          </reference>
        </references>
      </pivotArea>
    </format>
    <format dxfId="2124">
      <pivotArea dataOnly="0" labelOnly="1" outline="0" fieldPosition="0">
        <references count="4">
          <reference field="0" count="1" selected="0">
            <x v="22"/>
          </reference>
          <reference field="1" count="1" selected="0">
            <x v="18"/>
          </reference>
          <reference field="3" count="1" selected="0">
            <x v="49"/>
          </reference>
          <reference field="4" count="1">
            <x v="128"/>
          </reference>
        </references>
      </pivotArea>
    </format>
    <format dxfId="2123">
      <pivotArea dataOnly="0" labelOnly="1" outline="0" fieldPosition="0">
        <references count="4">
          <reference field="0" count="1" selected="0">
            <x v="22"/>
          </reference>
          <reference field="1" count="1" selected="0">
            <x v="18"/>
          </reference>
          <reference field="3" count="1" selected="0">
            <x v="50"/>
          </reference>
          <reference field="4" count="1">
            <x v="61"/>
          </reference>
        </references>
      </pivotArea>
    </format>
    <format dxfId="2122">
      <pivotArea dataOnly="0" labelOnly="1" outline="0" fieldPosition="0">
        <references count="4">
          <reference field="0" count="1" selected="0">
            <x v="22"/>
          </reference>
          <reference field="1" count="1" selected="0">
            <x v="19"/>
          </reference>
          <reference field="3" count="1" selected="0">
            <x v="0"/>
          </reference>
          <reference field="4" count="1">
            <x v="5"/>
          </reference>
        </references>
      </pivotArea>
    </format>
    <format dxfId="2121">
      <pivotArea dataOnly="0" labelOnly="1" outline="0" fieldPosition="0">
        <references count="4">
          <reference field="0" count="1" selected="0">
            <x v="22"/>
          </reference>
          <reference field="1" count="1" selected="0">
            <x v="22"/>
          </reference>
          <reference field="3" count="1" selected="0">
            <x v="0"/>
          </reference>
          <reference field="4" count="1">
            <x v="103"/>
          </reference>
        </references>
      </pivotArea>
    </format>
    <format dxfId="2120">
      <pivotArea dataOnly="0" labelOnly="1" outline="0" fieldPosition="0">
        <references count="4">
          <reference field="0" count="1" selected="0">
            <x v="22"/>
          </reference>
          <reference field="1" count="1" selected="0">
            <x v="22"/>
          </reference>
          <reference field="3" count="1" selected="0">
            <x v="6"/>
          </reference>
          <reference field="4" count="2">
            <x v="110"/>
            <x v="143"/>
          </reference>
        </references>
      </pivotArea>
    </format>
    <format dxfId="2119">
      <pivotArea dataOnly="0" labelOnly="1" outline="0" fieldPosition="0">
        <references count="4">
          <reference field="0" count="1" selected="0">
            <x v="22"/>
          </reference>
          <reference field="1" count="1" selected="0">
            <x v="22"/>
          </reference>
          <reference field="3" count="1" selected="0">
            <x v="7"/>
          </reference>
          <reference field="4" count="3">
            <x v="0"/>
            <x v="16"/>
            <x v="121"/>
          </reference>
        </references>
      </pivotArea>
    </format>
    <format dxfId="2118">
      <pivotArea dataOnly="0" labelOnly="1" outline="0" fieldPosition="0">
        <references count="4">
          <reference field="0" count="1" selected="0">
            <x v="22"/>
          </reference>
          <reference field="1" count="1" selected="0">
            <x v="22"/>
          </reference>
          <reference field="3" count="1" selected="0">
            <x v="76"/>
          </reference>
          <reference field="4" count="3">
            <x v="117"/>
            <x v="135"/>
            <x v="146"/>
          </reference>
        </references>
      </pivotArea>
    </format>
    <format dxfId="2117">
      <pivotArea dataOnly="0" labelOnly="1" outline="0" fieldPosition="0">
        <references count="4">
          <reference field="0" count="1" selected="0">
            <x v="22"/>
          </reference>
          <reference field="1" count="1" selected="0">
            <x v="22"/>
          </reference>
          <reference field="3" count="1" selected="0">
            <x v="77"/>
          </reference>
          <reference field="4" count="5">
            <x v="18"/>
            <x v="32"/>
            <x v="46"/>
            <x v="147"/>
            <x v="162"/>
          </reference>
        </references>
      </pivotArea>
    </format>
    <format dxfId="2116">
      <pivotArea dataOnly="0" labelOnly="1" outline="0" fieldPosition="0">
        <references count="4">
          <reference field="0" count="1" selected="0">
            <x v="22"/>
          </reference>
          <reference field="1" count="1" selected="0">
            <x v="22"/>
          </reference>
          <reference field="3" count="1" selected="0">
            <x v="78"/>
          </reference>
          <reference field="4" count="1">
            <x v="0"/>
          </reference>
        </references>
      </pivotArea>
    </format>
    <format dxfId="2115">
      <pivotArea dataOnly="0" labelOnly="1" outline="0" fieldPosition="0">
        <references count="4">
          <reference field="0" count="1" selected="0">
            <x v="22"/>
          </reference>
          <reference field="1" count="1" selected="0">
            <x v="22"/>
          </reference>
          <reference field="3" count="1" selected="0">
            <x v="100"/>
          </reference>
          <reference field="4" count="4">
            <x v="86"/>
            <x v="87"/>
            <x v="90"/>
            <x v="92"/>
          </reference>
        </references>
      </pivotArea>
    </format>
    <format dxfId="2114">
      <pivotArea dataOnly="0" labelOnly="1" outline="0" fieldPosition="0">
        <references count="4">
          <reference field="0" count="1" selected="0">
            <x v="22"/>
          </reference>
          <reference field="1" count="1" selected="0">
            <x v="23"/>
          </reference>
          <reference field="3" count="1" selected="0">
            <x v="66"/>
          </reference>
          <reference field="4" count="3">
            <x v="88"/>
            <x v="89"/>
            <x v="127"/>
          </reference>
        </references>
      </pivotArea>
    </format>
    <format dxfId="2113">
      <pivotArea dataOnly="0" labelOnly="1" outline="0" fieldPosition="0">
        <references count="4">
          <reference field="0" count="1" selected="0">
            <x v="22"/>
          </reference>
          <reference field="1" count="1" selected="0">
            <x v="23"/>
          </reference>
          <reference field="3" count="1" selected="0">
            <x v="79"/>
          </reference>
          <reference field="4" count="2">
            <x v="17"/>
            <x v="111"/>
          </reference>
        </references>
      </pivotArea>
    </format>
    <format dxfId="2112">
      <pivotArea dataOnly="0" labelOnly="1" outline="0" fieldPosition="0">
        <references count="4">
          <reference field="0" count="1" selected="0">
            <x v="22"/>
          </reference>
          <reference field="1" count="1" selected="0">
            <x v="23"/>
          </reference>
          <reference field="3" count="1" selected="0">
            <x v="84"/>
          </reference>
          <reference field="4" count="6">
            <x v="12"/>
            <x v="13"/>
            <x v="14"/>
            <x v="93"/>
            <x v="101"/>
            <x v="155"/>
          </reference>
        </references>
      </pivotArea>
    </format>
    <format dxfId="2111">
      <pivotArea dataOnly="0" labelOnly="1" outline="0" fieldPosition="0">
        <references count="4">
          <reference field="0" count="1" selected="0">
            <x v="22"/>
          </reference>
          <reference field="1" count="1" selected="0">
            <x v="23"/>
          </reference>
          <reference field="3" count="1" selected="0">
            <x v="85"/>
          </reference>
          <reference field="4" count="5">
            <x v="36"/>
            <x v="38"/>
            <x v="106"/>
            <x v="107"/>
            <x v="108"/>
          </reference>
        </references>
      </pivotArea>
    </format>
    <format dxfId="2110">
      <pivotArea dataOnly="0" labelOnly="1" outline="0" fieldPosition="0">
        <references count="4">
          <reference field="0" count="1" selected="0">
            <x v="22"/>
          </reference>
          <reference field="1" count="1" selected="0">
            <x v="24"/>
          </reference>
          <reference field="3" count="1" selected="0">
            <x v="13"/>
          </reference>
          <reference field="4" count="1">
            <x v="103"/>
          </reference>
        </references>
      </pivotArea>
    </format>
    <format dxfId="2109">
      <pivotArea dataOnly="0" labelOnly="1" outline="0" fieldPosition="0">
        <references count="4">
          <reference field="0" count="1" selected="0">
            <x v="22"/>
          </reference>
          <reference field="1" count="1" selected="0">
            <x v="24"/>
          </reference>
          <reference field="3" count="1" selected="0">
            <x v="14"/>
          </reference>
          <reference field="4" count="1">
            <x v="61"/>
          </reference>
        </references>
      </pivotArea>
    </format>
    <format dxfId="2108">
      <pivotArea dataOnly="0" labelOnly="1" outline="0" fieldPosition="0">
        <references count="4">
          <reference field="0" count="1" selected="0">
            <x v="22"/>
          </reference>
          <reference field="1" count="1" selected="0">
            <x v="24"/>
          </reference>
          <reference field="3" count="1" selected="0">
            <x v="30"/>
          </reference>
          <reference field="4" count="3">
            <x v="51"/>
            <x v="114"/>
            <x v="120"/>
          </reference>
        </references>
      </pivotArea>
    </format>
    <format dxfId="2107">
      <pivotArea dataOnly="0" labelOnly="1" outline="0" fieldPosition="0">
        <references count="4">
          <reference field="0" count="1" selected="0">
            <x v="22"/>
          </reference>
          <reference field="1" count="1" selected="0">
            <x v="26"/>
          </reference>
          <reference field="3" count="1" selected="0">
            <x v="71"/>
          </reference>
          <reference field="4" count="1">
            <x v="104"/>
          </reference>
        </references>
      </pivotArea>
    </format>
    <format dxfId="2106">
      <pivotArea dataOnly="0" labelOnly="1" outline="0" fieldPosition="0">
        <references count="4">
          <reference field="0" count="1" selected="0">
            <x v="22"/>
          </reference>
          <reference field="1" count="1" selected="0">
            <x v="27"/>
          </reference>
          <reference field="3" count="1" selected="0">
            <x v="16"/>
          </reference>
          <reference field="4" count="1">
            <x v="61"/>
          </reference>
        </references>
      </pivotArea>
    </format>
    <format dxfId="2105">
      <pivotArea dataOnly="0" labelOnly="1" outline="0" fieldPosition="0">
        <references count="4">
          <reference field="0" count="1" selected="0">
            <x v="22"/>
          </reference>
          <reference field="1" count="1" selected="0">
            <x v="27"/>
          </reference>
          <reference field="3" count="1" selected="0">
            <x v="97"/>
          </reference>
          <reference field="4" count="2">
            <x v="96"/>
            <x v="97"/>
          </reference>
        </references>
      </pivotArea>
    </format>
    <format dxfId="2104">
      <pivotArea dataOnly="0" labelOnly="1" outline="0" fieldPosition="0">
        <references count="4">
          <reference field="0" count="1" selected="0">
            <x v="22"/>
          </reference>
          <reference field="1" count="1" selected="0">
            <x v="28"/>
          </reference>
          <reference field="3" count="1" selected="0">
            <x v="22"/>
          </reference>
          <reference field="4" count="1">
            <x v="103"/>
          </reference>
        </references>
      </pivotArea>
    </format>
    <format dxfId="2103">
      <pivotArea dataOnly="0" labelOnly="1" outline="0" fieldPosition="0">
        <references count="4">
          <reference field="0" count="1" selected="0">
            <x v="22"/>
          </reference>
          <reference field="1" count="1" selected="0">
            <x v="28"/>
          </reference>
          <reference field="3" count="1" selected="0">
            <x v="42"/>
          </reference>
          <reference field="4" count="4">
            <x v="24"/>
            <x v="61"/>
            <x v="140"/>
            <x v="165"/>
          </reference>
        </references>
      </pivotArea>
    </format>
    <format dxfId="2102">
      <pivotArea dataOnly="0" labelOnly="1" outline="0" fieldPosition="0">
        <references count="4">
          <reference field="0" count="1" selected="0">
            <x v="22"/>
          </reference>
          <reference field="1" count="1" selected="0">
            <x v="28"/>
          </reference>
          <reference field="3" count="1" selected="0">
            <x v="64"/>
          </reference>
          <reference field="4" count="1">
            <x v="61"/>
          </reference>
        </references>
      </pivotArea>
    </format>
    <format dxfId="2101">
      <pivotArea dataOnly="0" labelOnly="1" outline="0" fieldPosition="0">
        <references count="4">
          <reference field="0" count="1" selected="0">
            <x v="22"/>
          </reference>
          <reference field="1" count="1" selected="0">
            <x v="28"/>
          </reference>
          <reference field="3" count="1" selected="0">
            <x v="67"/>
          </reference>
          <reference field="4" count="1">
            <x v="51"/>
          </reference>
        </references>
      </pivotArea>
    </format>
    <format dxfId="2100">
      <pivotArea dataOnly="0" labelOnly="1" outline="0" fieldPosition="0">
        <references count="4">
          <reference field="0" count="1" selected="0">
            <x v="22"/>
          </reference>
          <reference field="1" count="1" selected="0">
            <x v="29"/>
          </reference>
          <reference field="3" count="1" selected="0">
            <x v="28"/>
          </reference>
          <reference field="4" count="1">
            <x v="140"/>
          </reference>
        </references>
      </pivotArea>
    </format>
    <format dxfId="2099">
      <pivotArea dataOnly="0" labelOnly="1" outline="0" fieldPosition="0">
        <references count="4">
          <reference field="0" count="1" selected="0">
            <x v="22"/>
          </reference>
          <reference field="1" count="1" selected="0">
            <x v="30"/>
          </reference>
          <reference field="3" count="1" selected="0">
            <x v="56"/>
          </reference>
          <reference field="4" count="1">
            <x v="61"/>
          </reference>
        </references>
      </pivotArea>
    </format>
    <format dxfId="2098">
      <pivotArea dataOnly="0" labelOnly="1" outline="0" fieldPosition="0">
        <references count="4">
          <reference field="0" count="1" selected="0">
            <x v="23"/>
          </reference>
          <reference field="1" count="1" selected="0">
            <x v="0"/>
          </reference>
          <reference field="3" count="1" selected="0">
            <x v="22"/>
          </reference>
          <reference field="4" count="1">
            <x v="103"/>
          </reference>
        </references>
      </pivotArea>
    </format>
    <format dxfId="2097">
      <pivotArea dataOnly="0" labelOnly="1" outline="0" fieldPosition="0">
        <references count="4">
          <reference field="0" count="1" selected="0">
            <x v="23"/>
          </reference>
          <reference field="1" count="1" selected="0">
            <x v="1"/>
          </reference>
          <reference field="3" count="1" selected="0">
            <x v="72"/>
          </reference>
          <reference field="4" count="1">
            <x v="105"/>
          </reference>
        </references>
      </pivotArea>
    </format>
    <format dxfId="2096">
      <pivotArea dataOnly="0" labelOnly="1" outline="0" fieldPosition="0">
        <references count="4">
          <reference field="0" count="1" selected="0">
            <x v="23"/>
          </reference>
          <reference field="1" count="1" selected="0">
            <x v="1"/>
          </reference>
          <reference field="3" count="1" selected="0">
            <x v="107"/>
          </reference>
          <reference field="4" count="1">
            <x v="172"/>
          </reference>
        </references>
      </pivotArea>
    </format>
    <format dxfId="2095">
      <pivotArea dataOnly="0" labelOnly="1" outline="0" fieldPosition="0">
        <references count="4">
          <reference field="0" count="1" selected="0">
            <x v="23"/>
          </reference>
          <reference field="1" count="1" selected="0">
            <x v="2"/>
          </reference>
          <reference field="3" count="1" selected="0">
            <x v="96"/>
          </reference>
          <reference field="4" count="1">
            <x v="61"/>
          </reference>
        </references>
      </pivotArea>
    </format>
    <format dxfId="2094">
      <pivotArea dataOnly="0" labelOnly="1" outline="0" fieldPosition="0">
        <references count="4">
          <reference field="0" count="1" selected="0">
            <x v="23"/>
          </reference>
          <reference field="1" count="1" selected="0">
            <x v="3"/>
          </reference>
          <reference field="3" count="1" selected="0">
            <x v="100"/>
          </reference>
          <reference field="4" count="1">
            <x v="82"/>
          </reference>
        </references>
      </pivotArea>
    </format>
    <format dxfId="2093">
      <pivotArea dataOnly="0" labelOnly="1" outline="0" fieldPosition="0">
        <references count="4">
          <reference field="0" count="1" selected="0">
            <x v="23"/>
          </reference>
          <reference field="1" count="1" selected="0">
            <x v="4"/>
          </reference>
          <reference field="3" count="1" selected="0">
            <x v="59"/>
          </reference>
          <reference field="4" count="2">
            <x v="61"/>
            <x v="94"/>
          </reference>
        </references>
      </pivotArea>
    </format>
    <format dxfId="2092">
      <pivotArea dataOnly="0" labelOnly="1" outline="0" fieldPosition="0">
        <references count="4">
          <reference field="0" count="1" selected="0">
            <x v="23"/>
          </reference>
          <reference field="1" count="1" selected="0">
            <x v="5"/>
          </reference>
          <reference field="3" count="1" selected="0">
            <x v="37"/>
          </reference>
          <reference field="4" count="1">
            <x v="61"/>
          </reference>
        </references>
      </pivotArea>
    </format>
    <format dxfId="2091">
      <pivotArea dataOnly="0" labelOnly="1" outline="0" fieldPosition="0">
        <references count="4">
          <reference field="0" count="1" selected="0">
            <x v="23"/>
          </reference>
          <reference field="1" count="1" selected="0">
            <x v="5"/>
          </reference>
          <reference field="3" count="1" selected="0">
            <x v="91"/>
          </reference>
          <reference field="4" count="4">
            <x v="34"/>
            <x v="45"/>
            <x v="61"/>
            <x v="121"/>
          </reference>
        </references>
      </pivotArea>
    </format>
    <format dxfId="2090">
      <pivotArea dataOnly="0" labelOnly="1" outline="0" fieldPosition="0">
        <references count="4">
          <reference field="0" count="1" selected="0">
            <x v="23"/>
          </reference>
          <reference field="1" count="1" selected="0">
            <x v="5"/>
          </reference>
          <reference field="3" count="1" selected="0">
            <x v="92"/>
          </reference>
          <reference field="4" count="1">
            <x v="61"/>
          </reference>
        </references>
      </pivotArea>
    </format>
    <format dxfId="2089">
      <pivotArea dataOnly="0" labelOnly="1" outline="0" fieldPosition="0">
        <references count="4">
          <reference field="0" count="1" selected="0">
            <x v="23"/>
          </reference>
          <reference field="1" count="1" selected="0">
            <x v="9"/>
          </reference>
          <reference field="3" count="1" selected="0">
            <x v="3"/>
          </reference>
          <reference field="4" count="1">
            <x v="8"/>
          </reference>
        </references>
      </pivotArea>
    </format>
    <format dxfId="2088">
      <pivotArea dataOnly="0" labelOnly="1" outline="0" fieldPosition="0">
        <references count="4">
          <reference field="0" count="1" selected="0">
            <x v="23"/>
          </reference>
          <reference field="1" count="1" selected="0">
            <x v="10"/>
          </reference>
          <reference field="3" count="1" selected="0">
            <x v="2"/>
          </reference>
          <reference field="4" count="1">
            <x v="72"/>
          </reference>
        </references>
      </pivotArea>
    </format>
    <format dxfId="2087">
      <pivotArea dataOnly="0" labelOnly="1" outline="0" fieldPosition="0">
        <references count="4">
          <reference field="0" count="1" selected="0">
            <x v="23"/>
          </reference>
          <reference field="1" count="1" selected="0">
            <x v="10"/>
          </reference>
          <reference field="3" count="1" selected="0">
            <x v="8"/>
          </reference>
          <reference field="4" count="1">
            <x v="73"/>
          </reference>
        </references>
      </pivotArea>
    </format>
    <format dxfId="2086">
      <pivotArea dataOnly="0" labelOnly="1" outline="0" fieldPosition="0">
        <references count="4">
          <reference field="0" count="1" selected="0">
            <x v="23"/>
          </reference>
          <reference field="1" count="1" selected="0">
            <x v="10"/>
          </reference>
          <reference field="3" count="1" selected="0">
            <x v="17"/>
          </reference>
          <reference field="4" count="2">
            <x v="74"/>
            <x v="124"/>
          </reference>
        </references>
      </pivotArea>
    </format>
    <format dxfId="2085">
      <pivotArea dataOnly="0" labelOnly="1" outline="0" fieldPosition="0">
        <references count="4">
          <reference field="0" count="1" selected="0">
            <x v="23"/>
          </reference>
          <reference field="1" count="1" selected="0">
            <x v="10"/>
          </reference>
          <reference field="3" count="1" selected="0">
            <x v="26"/>
          </reference>
          <reference field="4" count="1">
            <x v="75"/>
          </reference>
        </references>
      </pivotArea>
    </format>
    <format dxfId="2084">
      <pivotArea dataOnly="0" labelOnly="1" outline="0" fieldPosition="0">
        <references count="4">
          <reference field="0" count="1" selected="0">
            <x v="23"/>
          </reference>
          <reference field="1" count="1" selected="0">
            <x v="10"/>
          </reference>
          <reference field="3" count="1" selected="0">
            <x v="63"/>
          </reference>
          <reference field="4" count="1">
            <x v="76"/>
          </reference>
        </references>
      </pivotArea>
    </format>
    <format dxfId="2083">
      <pivotArea dataOnly="0" labelOnly="1" outline="0" fieldPosition="0">
        <references count="4">
          <reference field="0" count="1" selected="0">
            <x v="23"/>
          </reference>
          <reference field="1" count="1" selected="0">
            <x v="10"/>
          </reference>
          <reference field="3" count="1" selected="0">
            <x v="68"/>
          </reference>
          <reference field="4" count="2">
            <x v="77"/>
            <x v="125"/>
          </reference>
        </references>
      </pivotArea>
    </format>
    <format dxfId="2082">
      <pivotArea dataOnly="0" labelOnly="1" outline="0" fieldPosition="0">
        <references count="4">
          <reference field="0" count="1" selected="0">
            <x v="23"/>
          </reference>
          <reference field="1" count="1" selected="0">
            <x v="10"/>
          </reference>
          <reference field="3" count="1" selected="0">
            <x v="90"/>
          </reference>
          <reference field="4" count="2">
            <x v="78"/>
            <x v="126"/>
          </reference>
        </references>
      </pivotArea>
    </format>
    <format dxfId="2081">
      <pivotArea dataOnly="0" labelOnly="1" outline="0" fieldPosition="0">
        <references count="4">
          <reference field="0" count="1" selected="0">
            <x v="23"/>
          </reference>
          <reference field="1" count="1" selected="0">
            <x v="10"/>
          </reference>
          <reference field="3" count="1" selected="0">
            <x v="98"/>
          </reference>
          <reference field="4" count="2">
            <x v="61"/>
            <x v="121"/>
          </reference>
        </references>
      </pivotArea>
    </format>
    <format dxfId="2080">
      <pivotArea dataOnly="0" labelOnly="1" outline="0" fieldPosition="0">
        <references count="4">
          <reference field="0" count="1" selected="0">
            <x v="23"/>
          </reference>
          <reference field="1" count="1" selected="0">
            <x v="11"/>
          </reference>
          <reference field="3" count="1" selected="0">
            <x v="65"/>
          </reference>
          <reference field="4" count="1">
            <x v="61"/>
          </reference>
        </references>
      </pivotArea>
    </format>
    <format dxfId="2079">
      <pivotArea dataOnly="0" labelOnly="1" outline="0" fieldPosition="0">
        <references count="4">
          <reference field="0" count="1" selected="0">
            <x v="23"/>
          </reference>
          <reference field="1" count="1" selected="0">
            <x v="12"/>
          </reference>
          <reference field="3" count="1" selected="0">
            <x v="22"/>
          </reference>
          <reference field="4" count="1">
            <x v="103"/>
          </reference>
        </references>
      </pivotArea>
    </format>
    <format dxfId="2078">
      <pivotArea dataOnly="0" labelOnly="1" outline="0" fieldPosition="0">
        <references count="4">
          <reference field="0" count="1" selected="0">
            <x v="23"/>
          </reference>
          <reference field="1" count="1" selected="0">
            <x v="12"/>
          </reference>
          <reference field="3" count="1" selected="0">
            <x v="35"/>
          </reference>
          <reference field="4" count="8">
            <x v="21"/>
            <x v="29"/>
            <x v="52"/>
            <x v="60"/>
            <x v="112"/>
            <x v="118"/>
            <x v="138"/>
            <x v="152"/>
          </reference>
        </references>
      </pivotArea>
    </format>
    <format dxfId="2077">
      <pivotArea dataOnly="0" labelOnly="1" outline="0" fieldPosition="0">
        <references count="4">
          <reference field="0" count="1" selected="0">
            <x v="23"/>
          </reference>
          <reference field="1" count="1" selected="0">
            <x v="12"/>
          </reference>
          <reference field="3" count="1" selected="0">
            <x v="36"/>
          </reference>
          <reference field="4" count="1">
            <x v="61"/>
          </reference>
        </references>
      </pivotArea>
    </format>
    <format dxfId="2076">
      <pivotArea dataOnly="0" labelOnly="1" outline="0" fieldPosition="0">
        <references count="4">
          <reference field="0" count="1" selected="0">
            <x v="23"/>
          </reference>
          <reference field="1" count="1" selected="0">
            <x v="12"/>
          </reference>
          <reference field="3" count="1" selected="0">
            <x v="44"/>
          </reference>
          <reference field="4" count="3">
            <x v="55"/>
            <x v="56"/>
            <x v="57"/>
          </reference>
        </references>
      </pivotArea>
    </format>
    <format dxfId="2075">
      <pivotArea dataOnly="0" labelOnly="1" outline="0" fieldPosition="0">
        <references count="4">
          <reference field="0" count="1" selected="0">
            <x v="23"/>
          </reference>
          <reference field="1" count="1" selected="0">
            <x v="13"/>
          </reference>
          <reference field="3" count="1" selected="0">
            <x v="45"/>
          </reference>
          <reference field="4" count="1">
            <x v="159"/>
          </reference>
        </references>
      </pivotArea>
    </format>
    <format dxfId="2074">
      <pivotArea dataOnly="0" labelOnly="1" outline="0" fieldPosition="0">
        <references count="4">
          <reference field="0" count="1" selected="0">
            <x v="23"/>
          </reference>
          <reference field="1" count="1" selected="0">
            <x v="13"/>
          </reference>
          <reference field="3" count="1" selected="0">
            <x v="57"/>
          </reference>
          <reference field="4" count="1">
            <x v="61"/>
          </reference>
        </references>
      </pivotArea>
    </format>
    <format dxfId="2073">
      <pivotArea dataOnly="0" labelOnly="1" outline="0" fieldPosition="0">
        <references count="4">
          <reference field="0" count="1" selected="0">
            <x v="23"/>
          </reference>
          <reference field="1" count="1" selected="0">
            <x v="13"/>
          </reference>
          <reference field="3" count="1" selected="0">
            <x v="83"/>
          </reference>
          <reference field="4" count="1">
            <x v="40"/>
          </reference>
        </references>
      </pivotArea>
    </format>
    <format dxfId="2072">
      <pivotArea dataOnly="0" labelOnly="1" outline="0" fieldPosition="0">
        <references count="4">
          <reference field="0" count="1" selected="0">
            <x v="23"/>
          </reference>
          <reference field="1" count="1" selected="0">
            <x v="14"/>
          </reference>
          <reference field="3" count="1" selected="0">
            <x v="51"/>
          </reference>
          <reference field="4" count="2">
            <x v="53"/>
            <x v="140"/>
          </reference>
        </references>
      </pivotArea>
    </format>
    <format dxfId="2071">
      <pivotArea dataOnly="0" labelOnly="1" outline="0" fieldPosition="0">
        <references count="4">
          <reference field="0" count="1" selected="0">
            <x v="23"/>
          </reference>
          <reference field="1" count="1" selected="0">
            <x v="15"/>
          </reference>
          <reference field="3" count="1" selected="0">
            <x v="100"/>
          </reference>
          <reference field="4" count="3">
            <x v="62"/>
            <x v="66"/>
            <x v="67"/>
          </reference>
        </references>
      </pivotArea>
    </format>
    <format dxfId="2070">
      <pivotArea dataOnly="0" labelOnly="1" outline="0" fieldPosition="0">
        <references count="4">
          <reference field="0" count="1" selected="0">
            <x v="23"/>
          </reference>
          <reference field="1" count="1" selected="0">
            <x v="16"/>
          </reference>
          <reference field="3" count="1" selected="0">
            <x v="11"/>
          </reference>
          <reference field="4" count="7">
            <x v="22"/>
            <x v="54"/>
            <x v="133"/>
            <x v="136"/>
            <x v="161"/>
            <x v="163"/>
            <x v="173"/>
          </reference>
        </references>
      </pivotArea>
    </format>
    <format dxfId="2069">
      <pivotArea dataOnly="0" labelOnly="1" outline="0" fieldPosition="0">
        <references count="4">
          <reference field="0" count="1" selected="0">
            <x v="23"/>
          </reference>
          <reference field="1" count="1" selected="0">
            <x v="16"/>
          </reference>
          <reference field="3" count="1" selected="0">
            <x v="100"/>
          </reference>
          <reference field="4" count="2">
            <x v="83"/>
            <x v="84"/>
          </reference>
        </references>
      </pivotArea>
    </format>
    <format dxfId="2068">
      <pivotArea dataOnly="0" labelOnly="1" outline="0" fieldPosition="0">
        <references count="4">
          <reference field="0" count="1" selected="0">
            <x v="23"/>
          </reference>
          <reference field="1" count="1" selected="0">
            <x v="17"/>
          </reference>
          <reference field="3" count="1" selected="0">
            <x v="1"/>
          </reference>
          <reference field="4" count="1">
            <x v="1"/>
          </reference>
        </references>
      </pivotArea>
    </format>
    <format dxfId="2067">
      <pivotArea dataOnly="0" labelOnly="1" outline="0" fieldPosition="0">
        <references count="4">
          <reference field="0" count="1" selected="0">
            <x v="23"/>
          </reference>
          <reference field="1" count="1" selected="0">
            <x v="17"/>
          </reference>
          <reference field="3" count="1" selected="0">
            <x v="15"/>
          </reference>
          <reference field="4" count="3">
            <x v="99"/>
            <x v="100"/>
            <x v="140"/>
          </reference>
        </references>
      </pivotArea>
    </format>
    <format dxfId="2066">
      <pivotArea dataOnly="0" labelOnly="1" outline="0" fieldPosition="0">
        <references count="4">
          <reference field="0" count="1" selected="0">
            <x v="23"/>
          </reference>
          <reference field="1" count="1" selected="0">
            <x v="17"/>
          </reference>
          <reference field="3" count="1" selected="0">
            <x v="24"/>
          </reference>
          <reference field="4" count="3">
            <x v="99"/>
            <x v="100"/>
            <x v="140"/>
          </reference>
        </references>
      </pivotArea>
    </format>
    <format dxfId="2065">
      <pivotArea dataOnly="0" labelOnly="1" outline="0" fieldPosition="0">
        <references count="4">
          <reference field="0" count="1" selected="0">
            <x v="23"/>
          </reference>
          <reference field="1" count="1" selected="0">
            <x v="17"/>
          </reference>
          <reference field="3" count="1" selected="0">
            <x v="53"/>
          </reference>
          <reference field="4" count="3">
            <x v="20"/>
            <x v="141"/>
            <x v="149"/>
          </reference>
        </references>
      </pivotArea>
    </format>
    <format dxfId="2064">
      <pivotArea dataOnly="0" labelOnly="1" outline="0" fieldPosition="0">
        <references count="4">
          <reference field="0" count="1" selected="0">
            <x v="23"/>
          </reference>
          <reference field="1" count="1" selected="0">
            <x v="17"/>
          </reference>
          <reference field="3" count="1" selected="0">
            <x v="54"/>
          </reference>
          <reference field="4" count="1">
            <x v="99"/>
          </reference>
        </references>
      </pivotArea>
    </format>
    <format dxfId="2063">
      <pivotArea dataOnly="0" labelOnly="1" outline="0" fieldPosition="0">
        <references count="4">
          <reference field="0" count="1" selected="0">
            <x v="23"/>
          </reference>
          <reference field="1" count="1" selected="0">
            <x v="17"/>
          </reference>
          <reference field="3" count="1" selected="0">
            <x v="62"/>
          </reference>
          <reference field="4" count="1">
            <x v="158"/>
          </reference>
        </references>
      </pivotArea>
    </format>
    <format dxfId="2062">
      <pivotArea dataOnly="0" labelOnly="1" outline="0" fieldPosition="0">
        <references count="4">
          <reference field="0" count="1" selected="0">
            <x v="23"/>
          </reference>
          <reference field="1" count="1" selected="0">
            <x v="17"/>
          </reference>
          <reference field="3" count="1" selected="0">
            <x v="88"/>
          </reference>
          <reference field="4" count="2">
            <x v="130"/>
            <x v="131"/>
          </reference>
        </references>
      </pivotArea>
    </format>
    <format dxfId="2061">
      <pivotArea dataOnly="0" labelOnly="1" outline="0" fieldPosition="0">
        <references count="4">
          <reference field="0" count="1" selected="0">
            <x v="23"/>
          </reference>
          <reference field="1" count="1" selected="0">
            <x v="17"/>
          </reference>
          <reference field="3" count="1" selected="0">
            <x v="99"/>
          </reference>
          <reference field="4" count="1">
            <x v="115"/>
          </reference>
        </references>
      </pivotArea>
    </format>
    <format dxfId="2060">
      <pivotArea dataOnly="0" labelOnly="1" outline="0" fieldPosition="0">
        <references count="4">
          <reference field="0" count="1" selected="0">
            <x v="23"/>
          </reference>
          <reference field="1" count="1" selected="0">
            <x v="17"/>
          </reference>
          <reference field="3" count="1" selected="0">
            <x v="100"/>
          </reference>
          <reference field="4" count="2">
            <x v="65"/>
            <x v="70"/>
          </reference>
        </references>
      </pivotArea>
    </format>
    <format dxfId="2059">
      <pivotArea dataOnly="0" labelOnly="1" outline="0" fieldPosition="0">
        <references count="4">
          <reference field="0" count="1" selected="0">
            <x v="23"/>
          </reference>
          <reference field="1" count="1" selected="0">
            <x v="18"/>
          </reference>
          <reference field="3" count="1" selected="0">
            <x v="21"/>
          </reference>
          <reference field="4" count="1">
            <x v="25"/>
          </reference>
        </references>
      </pivotArea>
    </format>
    <format dxfId="2058">
      <pivotArea dataOnly="0" labelOnly="1" outline="0" fieldPosition="0">
        <references count="4">
          <reference field="0" count="1" selected="0">
            <x v="23"/>
          </reference>
          <reference field="1" count="1" selected="0">
            <x v="18"/>
          </reference>
          <reference field="3" count="1" selected="0">
            <x v="49"/>
          </reference>
          <reference field="4" count="1">
            <x v="128"/>
          </reference>
        </references>
      </pivotArea>
    </format>
    <format dxfId="2057">
      <pivotArea dataOnly="0" labelOnly="1" outline="0" fieldPosition="0">
        <references count="4">
          <reference field="0" count="1" selected="0">
            <x v="23"/>
          </reference>
          <reference field="1" count="1" selected="0">
            <x v="18"/>
          </reference>
          <reference field="3" count="1" selected="0">
            <x v="50"/>
          </reference>
          <reference field="4" count="1">
            <x v="61"/>
          </reference>
        </references>
      </pivotArea>
    </format>
    <format dxfId="2056">
      <pivotArea dataOnly="0" labelOnly="1" outline="0" fieldPosition="0">
        <references count="4">
          <reference field="0" count="1" selected="0">
            <x v="23"/>
          </reference>
          <reference field="1" count="1" selected="0">
            <x v="19"/>
          </reference>
          <reference field="3" count="1" selected="0">
            <x v="0"/>
          </reference>
          <reference field="4" count="1">
            <x v="5"/>
          </reference>
        </references>
      </pivotArea>
    </format>
    <format dxfId="2055">
      <pivotArea dataOnly="0" labelOnly="1" outline="0" fieldPosition="0">
        <references count="4">
          <reference field="0" count="1" selected="0">
            <x v="23"/>
          </reference>
          <reference field="1" count="1" selected="0">
            <x v="20"/>
          </reference>
          <reference field="3" count="1" selected="0">
            <x v="69"/>
          </reference>
          <reference field="4" count="1">
            <x v="61"/>
          </reference>
        </references>
      </pivotArea>
    </format>
    <format dxfId="2054">
      <pivotArea dataOnly="0" labelOnly="1" outline="0" fieldPosition="0">
        <references count="4">
          <reference field="0" count="1" selected="0">
            <x v="23"/>
          </reference>
          <reference field="1" count="1" selected="0">
            <x v="22"/>
          </reference>
          <reference field="3" count="1" selected="0">
            <x v="0"/>
          </reference>
          <reference field="4" count="1">
            <x v="103"/>
          </reference>
        </references>
      </pivotArea>
    </format>
    <format dxfId="2053">
      <pivotArea dataOnly="0" labelOnly="1" outline="0" fieldPosition="0">
        <references count="4">
          <reference field="0" count="1" selected="0">
            <x v="23"/>
          </reference>
          <reference field="1" count="1" selected="0">
            <x v="22"/>
          </reference>
          <reference field="3" count="1" selected="0">
            <x v="6"/>
          </reference>
          <reference field="4" count="2">
            <x v="110"/>
            <x v="143"/>
          </reference>
        </references>
      </pivotArea>
    </format>
    <format dxfId="2052">
      <pivotArea dataOnly="0" labelOnly="1" outline="0" fieldPosition="0">
        <references count="4">
          <reference field="0" count="1" selected="0">
            <x v="23"/>
          </reference>
          <reference field="1" count="1" selected="0">
            <x v="22"/>
          </reference>
          <reference field="3" count="1" selected="0">
            <x v="7"/>
          </reference>
          <reference field="4" count="3">
            <x v="0"/>
            <x v="16"/>
            <x v="121"/>
          </reference>
        </references>
      </pivotArea>
    </format>
    <format dxfId="2051">
      <pivotArea dataOnly="0" labelOnly="1" outline="0" fieldPosition="0">
        <references count="4">
          <reference field="0" count="1" selected="0">
            <x v="23"/>
          </reference>
          <reference field="1" count="1" selected="0">
            <x v="22"/>
          </reference>
          <reference field="3" count="1" selected="0">
            <x v="76"/>
          </reference>
          <reference field="4" count="3">
            <x v="117"/>
            <x v="135"/>
            <x v="146"/>
          </reference>
        </references>
      </pivotArea>
    </format>
    <format dxfId="2050">
      <pivotArea dataOnly="0" labelOnly="1" outline="0" fieldPosition="0">
        <references count="4">
          <reference field="0" count="1" selected="0">
            <x v="23"/>
          </reference>
          <reference field="1" count="1" selected="0">
            <x v="22"/>
          </reference>
          <reference field="3" count="1" selected="0">
            <x v="77"/>
          </reference>
          <reference field="4" count="5">
            <x v="18"/>
            <x v="32"/>
            <x v="46"/>
            <x v="147"/>
            <x v="162"/>
          </reference>
        </references>
      </pivotArea>
    </format>
    <format dxfId="2049">
      <pivotArea dataOnly="0" labelOnly="1" outline="0" fieldPosition="0">
        <references count="4">
          <reference field="0" count="1" selected="0">
            <x v="23"/>
          </reference>
          <reference field="1" count="1" selected="0">
            <x v="22"/>
          </reference>
          <reference field="3" count="1" selected="0">
            <x v="78"/>
          </reference>
          <reference field="4" count="1">
            <x v="0"/>
          </reference>
        </references>
      </pivotArea>
    </format>
    <format dxfId="2048">
      <pivotArea dataOnly="0" labelOnly="1" outline="0" fieldPosition="0">
        <references count="4">
          <reference field="0" count="1" selected="0">
            <x v="23"/>
          </reference>
          <reference field="1" count="1" selected="0">
            <x v="22"/>
          </reference>
          <reference field="3" count="1" selected="0">
            <x v="100"/>
          </reference>
          <reference field="4" count="4">
            <x v="86"/>
            <x v="87"/>
            <x v="90"/>
            <x v="92"/>
          </reference>
        </references>
      </pivotArea>
    </format>
    <format dxfId="2047">
      <pivotArea dataOnly="0" labelOnly="1" outline="0" fieldPosition="0">
        <references count="4">
          <reference field="0" count="1" selected="0">
            <x v="23"/>
          </reference>
          <reference field="1" count="1" selected="0">
            <x v="23"/>
          </reference>
          <reference field="3" count="1" selected="0">
            <x v="66"/>
          </reference>
          <reference field="4" count="3">
            <x v="88"/>
            <x v="89"/>
            <x v="127"/>
          </reference>
        </references>
      </pivotArea>
    </format>
    <format dxfId="2046">
      <pivotArea dataOnly="0" labelOnly="1" outline="0" fieldPosition="0">
        <references count="4">
          <reference field="0" count="1" selected="0">
            <x v="23"/>
          </reference>
          <reference field="1" count="1" selected="0">
            <x v="23"/>
          </reference>
          <reference field="3" count="1" selected="0">
            <x v="79"/>
          </reference>
          <reference field="4" count="2">
            <x v="17"/>
            <x v="111"/>
          </reference>
        </references>
      </pivotArea>
    </format>
    <format dxfId="2045">
      <pivotArea dataOnly="0" labelOnly="1" outline="0" fieldPosition="0">
        <references count="4">
          <reference field="0" count="1" selected="0">
            <x v="23"/>
          </reference>
          <reference field="1" count="1" selected="0">
            <x v="23"/>
          </reference>
          <reference field="3" count="1" selected="0">
            <x v="84"/>
          </reference>
          <reference field="4" count="6">
            <x v="12"/>
            <x v="13"/>
            <x v="14"/>
            <x v="93"/>
            <x v="101"/>
            <x v="155"/>
          </reference>
        </references>
      </pivotArea>
    </format>
    <format dxfId="2044">
      <pivotArea dataOnly="0" labelOnly="1" outline="0" fieldPosition="0">
        <references count="4">
          <reference field="0" count="1" selected="0">
            <x v="23"/>
          </reference>
          <reference field="1" count="1" selected="0">
            <x v="23"/>
          </reference>
          <reference field="3" count="1" selected="0">
            <x v="85"/>
          </reference>
          <reference field="4" count="5">
            <x v="36"/>
            <x v="38"/>
            <x v="106"/>
            <x v="107"/>
            <x v="108"/>
          </reference>
        </references>
      </pivotArea>
    </format>
    <format dxfId="2043">
      <pivotArea dataOnly="0" labelOnly="1" outline="0" fieldPosition="0">
        <references count="4">
          <reference field="0" count="1" selected="0">
            <x v="23"/>
          </reference>
          <reference field="1" count="1" selected="0">
            <x v="24"/>
          </reference>
          <reference field="3" count="1" selected="0">
            <x v="13"/>
          </reference>
          <reference field="4" count="1">
            <x v="103"/>
          </reference>
        </references>
      </pivotArea>
    </format>
    <format dxfId="2042">
      <pivotArea dataOnly="0" labelOnly="1" outline="0" fieldPosition="0">
        <references count="4">
          <reference field="0" count="1" selected="0">
            <x v="23"/>
          </reference>
          <reference field="1" count="1" selected="0">
            <x v="24"/>
          </reference>
          <reference field="3" count="1" selected="0">
            <x v="14"/>
          </reference>
          <reference field="4" count="1">
            <x v="61"/>
          </reference>
        </references>
      </pivotArea>
    </format>
    <format dxfId="2041">
      <pivotArea dataOnly="0" labelOnly="1" outline="0" fieldPosition="0">
        <references count="4">
          <reference field="0" count="1" selected="0">
            <x v="23"/>
          </reference>
          <reference field="1" count="1" selected="0">
            <x v="24"/>
          </reference>
          <reference field="3" count="1" selected="0">
            <x v="30"/>
          </reference>
          <reference field="4" count="3">
            <x v="51"/>
            <x v="114"/>
            <x v="120"/>
          </reference>
        </references>
      </pivotArea>
    </format>
    <format dxfId="2040">
      <pivotArea dataOnly="0" labelOnly="1" outline="0" fieldPosition="0">
        <references count="4">
          <reference field="0" count="1" selected="0">
            <x v="23"/>
          </reference>
          <reference field="1" count="1" selected="0">
            <x v="26"/>
          </reference>
          <reference field="3" count="1" selected="0">
            <x v="71"/>
          </reference>
          <reference field="4" count="1">
            <x v="104"/>
          </reference>
        </references>
      </pivotArea>
    </format>
    <format dxfId="2039">
      <pivotArea dataOnly="0" labelOnly="1" outline="0" fieldPosition="0">
        <references count="4">
          <reference field="0" count="1" selected="0">
            <x v="23"/>
          </reference>
          <reference field="1" count="1" selected="0">
            <x v="27"/>
          </reference>
          <reference field="3" count="1" selected="0">
            <x v="16"/>
          </reference>
          <reference field="4" count="1">
            <x v="61"/>
          </reference>
        </references>
      </pivotArea>
    </format>
    <format dxfId="2038">
      <pivotArea dataOnly="0" labelOnly="1" outline="0" fieldPosition="0">
        <references count="4">
          <reference field="0" count="1" selected="0">
            <x v="23"/>
          </reference>
          <reference field="1" count="1" selected="0">
            <x v="27"/>
          </reference>
          <reference field="3" count="1" selected="0">
            <x v="97"/>
          </reference>
          <reference field="4" count="2">
            <x v="96"/>
            <x v="97"/>
          </reference>
        </references>
      </pivotArea>
    </format>
    <format dxfId="2037">
      <pivotArea dataOnly="0" labelOnly="1" outline="0" fieldPosition="0">
        <references count="4">
          <reference field="0" count="1" selected="0">
            <x v="23"/>
          </reference>
          <reference field="1" count="1" selected="0">
            <x v="28"/>
          </reference>
          <reference field="3" count="1" selected="0">
            <x v="22"/>
          </reference>
          <reference field="4" count="1">
            <x v="103"/>
          </reference>
        </references>
      </pivotArea>
    </format>
    <format dxfId="2036">
      <pivotArea dataOnly="0" labelOnly="1" outline="0" fieldPosition="0">
        <references count="4">
          <reference field="0" count="1" selected="0">
            <x v="23"/>
          </reference>
          <reference field="1" count="1" selected="0">
            <x v="28"/>
          </reference>
          <reference field="3" count="1" selected="0">
            <x v="42"/>
          </reference>
          <reference field="4" count="4">
            <x v="24"/>
            <x v="61"/>
            <x v="140"/>
            <x v="165"/>
          </reference>
        </references>
      </pivotArea>
    </format>
    <format dxfId="2035">
      <pivotArea dataOnly="0" labelOnly="1" outline="0" fieldPosition="0">
        <references count="4">
          <reference field="0" count="1" selected="0">
            <x v="23"/>
          </reference>
          <reference field="1" count="1" selected="0">
            <x v="28"/>
          </reference>
          <reference field="3" count="1" selected="0">
            <x v="64"/>
          </reference>
          <reference field="4" count="1">
            <x v="61"/>
          </reference>
        </references>
      </pivotArea>
    </format>
    <format dxfId="2034">
      <pivotArea dataOnly="0" labelOnly="1" outline="0" fieldPosition="0">
        <references count="4">
          <reference field="0" count="1" selected="0">
            <x v="23"/>
          </reference>
          <reference field="1" count="1" selected="0">
            <x v="28"/>
          </reference>
          <reference field="3" count="1" selected="0">
            <x v="67"/>
          </reference>
          <reference field="4" count="1">
            <x v="51"/>
          </reference>
        </references>
      </pivotArea>
    </format>
    <format dxfId="2033">
      <pivotArea dataOnly="0" labelOnly="1" outline="0" fieldPosition="0">
        <references count="4">
          <reference field="0" count="1" selected="0">
            <x v="23"/>
          </reference>
          <reference field="1" count="1" selected="0">
            <x v="29"/>
          </reference>
          <reference field="3" count="1" selected="0">
            <x v="28"/>
          </reference>
          <reference field="4" count="1">
            <x v="140"/>
          </reference>
        </references>
      </pivotArea>
    </format>
    <format dxfId="2032">
      <pivotArea dataOnly="0" labelOnly="1" outline="0" fieldPosition="0">
        <references count="4">
          <reference field="0" count="1" selected="0">
            <x v="23"/>
          </reference>
          <reference field="1" count="1" selected="0">
            <x v="30"/>
          </reference>
          <reference field="3" count="1" selected="0">
            <x v="56"/>
          </reference>
          <reference field="4" count="1">
            <x v="61"/>
          </reference>
        </references>
      </pivotArea>
    </format>
    <format dxfId="2031">
      <pivotArea dataOnly="0" labelOnly="1" outline="0" fieldPosition="0">
        <references count="4">
          <reference field="0" count="1" selected="0">
            <x v="24"/>
          </reference>
          <reference field="1" count="1" selected="0">
            <x v="0"/>
          </reference>
          <reference field="3" count="1" selected="0">
            <x v="22"/>
          </reference>
          <reference field="4" count="1">
            <x v="103"/>
          </reference>
        </references>
      </pivotArea>
    </format>
    <format dxfId="2030">
      <pivotArea dataOnly="0" labelOnly="1" outline="0" fieldPosition="0">
        <references count="4">
          <reference field="0" count="1" selected="0">
            <x v="24"/>
          </reference>
          <reference field="1" count="1" selected="0">
            <x v="1"/>
          </reference>
          <reference field="3" count="1" selected="0">
            <x v="72"/>
          </reference>
          <reference field="4" count="1">
            <x v="105"/>
          </reference>
        </references>
      </pivotArea>
    </format>
    <format dxfId="2029">
      <pivotArea dataOnly="0" labelOnly="1" outline="0" fieldPosition="0">
        <references count="4">
          <reference field="0" count="1" selected="0">
            <x v="24"/>
          </reference>
          <reference field="1" count="1" selected="0">
            <x v="2"/>
          </reference>
          <reference field="3" count="1" selected="0">
            <x v="96"/>
          </reference>
          <reference field="4" count="1">
            <x v="61"/>
          </reference>
        </references>
      </pivotArea>
    </format>
    <format dxfId="2028">
      <pivotArea dataOnly="0" labelOnly="1" outline="0" fieldPosition="0">
        <references count="4">
          <reference field="0" count="1" selected="0">
            <x v="24"/>
          </reference>
          <reference field="1" count="1" selected="0">
            <x v="3"/>
          </reference>
          <reference field="3" count="1" selected="0">
            <x v="100"/>
          </reference>
          <reference field="4" count="1">
            <x v="82"/>
          </reference>
        </references>
      </pivotArea>
    </format>
    <format dxfId="2027">
      <pivotArea dataOnly="0" labelOnly="1" outline="0" fieldPosition="0">
        <references count="4">
          <reference field="0" count="1" selected="0">
            <x v="24"/>
          </reference>
          <reference field="1" count="1" selected="0">
            <x v="5"/>
          </reference>
          <reference field="3" count="1" selected="0">
            <x v="43"/>
          </reference>
          <reference field="4" count="1">
            <x v="61"/>
          </reference>
        </references>
      </pivotArea>
    </format>
    <format dxfId="2026">
      <pivotArea dataOnly="0" labelOnly="1" outline="0" fieldPosition="0">
        <references count="4">
          <reference field="0" count="1" selected="0">
            <x v="24"/>
          </reference>
          <reference field="1" count="1" selected="0">
            <x v="10"/>
          </reference>
          <reference field="3" count="1" selected="0">
            <x v="2"/>
          </reference>
          <reference field="4" count="1">
            <x v="72"/>
          </reference>
        </references>
      </pivotArea>
    </format>
    <format dxfId="2025">
      <pivotArea dataOnly="0" labelOnly="1" outline="0" fieldPosition="0">
        <references count="4">
          <reference field="0" count="1" selected="0">
            <x v="24"/>
          </reference>
          <reference field="1" count="1" selected="0">
            <x v="10"/>
          </reference>
          <reference field="3" count="1" selected="0">
            <x v="17"/>
          </reference>
          <reference field="4" count="1">
            <x v="74"/>
          </reference>
        </references>
      </pivotArea>
    </format>
    <format dxfId="2024">
      <pivotArea dataOnly="0" labelOnly="1" outline="0" fieldPosition="0">
        <references count="4">
          <reference field="0" count="1" selected="0">
            <x v="24"/>
          </reference>
          <reference field="1" count="1" selected="0">
            <x v="10"/>
          </reference>
          <reference field="3" count="1" selected="0">
            <x v="26"/>
          </reference>
          <reference field="4" count="1">
            <x v="75"/>
          </reference>
        </references>
      </pivotArea>
    </format>
    <format dxfId="2023">
      <pivotArea dataOnly="0" labelOnly="1" outline="0" fieldPosition="0">
        <references count="4">
          <reference field="0" count="1" selected="0">
            <x v="24"/>
          </reference>
          <reference field="1" count="1" selected="0">
            <x v="13"/>
          </reference>
          <reference field="3" count="1" selected="0">
            <x v="45"/>
          </reference>
          <reference field="4" count="1">
            <x v="159"/>
          </reference>
        </references>
      </pivotArea>
    </format>
    <format dxfId="2022">
      <pivotArea dataOnly="0" labelOnly="1" outline="0" fieldPosition="0">
        <references count="4">
          <reference field="0" count="1" selected="0">
            <x v="24"/>
          </reference>
          <reference field="1" count="1" selected="0">
            <x v="13"/>
          </reference>
          <reference field="3" count="1" selected="0">
            <x v="57"/>
          </reference>
          <reference field="4" count="1">
            <x v="61"/>
          </reference>
        </references>
      </pivotArea>
    </format>
    <format dxfId="2021">
      <pivotArea dataOnly="0" labelOnly="1" outline="0" fieldPosition="0">
        <references count="4">
          <reference field="0" count="1" selected="0">
            <x v="24"/>
          </reference>
          <reference field="1" count="1" selected="0">
            <x v="15"/>
          </reference>
          <reference field="3" count="1" selected="0">
            <x v="100"/>
          </reference>
          <reference field="4" count="2">
            <x v="62"/>
            <x v="67"/>
          </reference>
        </references>
      </pivotArea>
    </format>
    <format dxfId="2020">
      <pivotArea dataOnly="0" labelOnly="1" outline="0" fieldPosition="0">
        <references count="4">
          <reference field="0" count="1" selected="0">
            <x v="24"/>
          </reference>
          <reference field="1" count="1" selected="0">
            <x v="17"/>
          </reference>
          <reference field="3" count="1" selected="0">
            <x v="15"/>
          </reference>
          <reference field="4" count="1">
            <x v="99"/>
          </reference>
        </references>
      </pivotArea>
    </format>
    <format dxfId="2019">
      <pivotArea dataOnly="0" labelOnly="1" outline="0" fieldPosition="0">
        <references count="4">
          <reference field="0" count="1" selected="0">
            <x v="24"/>
          </reference>
          <reference field="1" count="1" selected="0">
            <x v="19"/>
          </reference>
          <reference field="3" count="1" selected="0">
            <x v="0"/>
          </reference>
          <reference field="4" count="1">
            <x v="5"/>
          </reference>
        </references>
      </pivotArea>
    </format>
    <format dxfId="2018">
      <pivotArea dataOnly="0" labelOnly="1" outline="0" fieldPosition="0">
        <references count="4">
          <reference field="0" count="1" selected="0">
            <x v="24"/>
          </reference>
          <reference field="1" count="1" selected="0">
            <x v="22"/>
          </reference>
          <reference field="3" count="1" selected="0">
            <x v="0"/>
          </reference>
          <reference field="4" count="1">
            <x v="103"/>
          </reference>
        </references>
      </pivotArea>
    </format>
    <format dxfId="2017">
      <pivotArea dataOnly="0" labelOnly="1" outline="0" fieldPosition="0">
        <references count="4">
          <reference field="0" count="1" selected="0">
            <x v="24"/>
          </reference>
          <reference field="1" count="1" selected="0">
            <x v="22"/>
          </reference>
          <reference field="3" count="1" selected="0">
            <x v="100"/>
          </reference>
          <reference field="4" count="2">
            <x v="90"/>
            <x v="92"/>
          </reference>
        </references>
      </pivotArea>
    </format>
    <format dxfId="2016">
      <pivotArea dataOnly="0" labelOnly="1" outline="0" fieldPosition="0">
        <references count="4">
          <reference field="0" count="1" selected="0">
            <x v="24"/>
          </reference>
          <reference field="1" count="1" selected="0">
            <x v="24"/>
          </reference>
          <reference field="3" count="1" selected="0">
            <x v="13"/>
          </reference>
          <reference field="4" count="1">
            <x v="103"/>
          </reference>
        </references>
      </pivotArea>
    </format>
    <format dxfId="2015">
      <pivotArea dataOnly="0" labelOnly="1" outline="0" fieldPosition="0">
        <references count="4">
          <reference field="0" count="1" selected="0">
            <x v="24"/>
          </reference>
          <reference field="1" count="1" selected="0">
            <x v="24"/>
          </reference>
          <reference field="3" count="1" selected="0">
            <x v="14"/>
          </reference>
          <reference field="4" count="1">
            <x v="61"/>
          </reference>
        </references>
      </pivotArea>
    </format>
    <format dxfId="2014">
      <pivotArea dataOnly="0" labelOnly="1" outline="0" fieldPosition="0">
        <references count="4">
          <reference field="0" count="1" selected="0">
            <x v="24"/>
          </reference>
          <reference field="1" count="1" selected="0">
            <x v="26"/>
          </reference>
          <reference field="3" count="1" selected="0">
            <x v="71"/>
          </reference>
          <reference field="4" count="1">
            <x v="104"/>
          </reference>
        </references>
      </pivotArea>
    </format>
    <format dxfId="2013">
      <pivotArea dataOnly="0" labelOnly="1" outline="0" fieldPosition="0">
        <references count="4">
          <reference field="0" count="1" selected="0">
            <x v="24"/>
          </reference>
          <reference field="1" count="1" selected="0">
            <x v="27"/>
          </reference>
          <reference field="3" count="1" selected="0">
            <x v="16"/>
          </reference>
          <reference field="4" count="1">
            <x v="61"/>
          </reference>
        </references>
      </pivotArea>
    </format>
    <format dxfId="2012">
      <pivotArea dataOnly="0" labelOnly="1" outline="0" fieldPosition="0">
        <references count="4">
          <reference field="0" count="1" selected="0">
            <x v="24"/>
          </reference>
          <reference field="1" count="1" selected="0">
            <x v="28"/>
          </reference>
          <reference field="3" count="1" selected="0">
            <x v="22"/>
          </reference>
          <reference field="4" count="1">
            <x v="103"/>
          </reference>
        </references>
      </pivotArea>
    </format>
    <format dxfId="2011">
      <pivotArea dataOnly="0" labelOnly="1" outline="0" fieldPosition="0">
        <references count="4">
          <reference field="0" count="1" selected="0">
            <x v="24"/>
          </reference>
          <reference field="1" count="1" selected="0">
            <x v="28"/>
          </reference>
          <reference field="3" count="1" selected="0">
            <x v="64"/>
          </reference>
          <reference field="4" count="1">
            <x v="61"/>
          </reference>
        </references>
      </pivotArea>
    </format>
    <format dxfId="2010">
      <pivotArea dataOnly="0" labelOnly="1" outline="0" fieldPosition="0">
        <references count="4">
          <reference field="0" count="1" selected="0">
            <x v="25"/>
          </reference>
          <reference field="1" count="1" selected="0">
            <x v="1"/>
          </reference>
          <reference field="3" count="1" selected="0">
            <x v="72"/>
          </reference>
          <reference field="4" count="1">
            <x v="105"/>
          </reference>
        </references>
      </pivotArea>
    </format>
    <format dxfId="2009">
      <pivotArea dataOnly="0" labelOnly="1" outline="0" fieldPosition="0">
        <references count="4">
          <reference field="0" count="1" selected="0">
            <x v="25"/>
          </reference>
          <reference field="1" count="1" selected="0">
            <x v="3"/>
          </reference>
          <reference field="3" count="1" selected="0">
            <x v="100"/>
          </reference>
          <reference field="4" count="1">
            <x v="82"/>
          </reference>
        </references>
      </pivotArea>
    </format>
    <format dxfId="2008">
      <pivotArea dataOnly="0" labelOnly="1" outline="0" fieldPosition="0">
        <references count="4">
          <reference field="0" count="1" selected="0">
            <x v="25"/>
          </reference>
          <reference field="1" count="1" selected="0">
            <x v="10"/>
          </reference>
          <reference field="3" count="1" selected="0">
            <x v="8"/>
          </reference>
          <reference field="4" count="1">
            <x v="73"/>
          </reference>
        </references>
      </pivotArea>
    </format>
    <format dxfId="2007">
      <pivotArea dataOnly="0" labelOnly="1" outline="0" fieldPosition="0">
        <references count="4">
          <reference field="0" count="1" selected="0">
            <x v="25"/>
          </reference>
          <reference field="1" count="1" selected="0">
            <x v="10"/>
          </reference>
          <reference field="3" count="1" selected="0">
            <x v="17"/>
          </reference>
          <reference field="4" count="2">
            <x v="74"/>
            <x v="124"/>
          </reference>
        </references>
      </pivotArea>
    </format>
    <format dxfId="2006">
      <pivotArea dataOnly="0" labelOnly="1" outline="0" fieldPosition="0">
        <references count="4">
          <reference field="0" count="1" selected="0">
            <x v="25"/>
          </reference>
          <reference field="1" count="1" selected="0">
            <x v="10"/>
          </reference>
          <reference field="3" count="1" selected="0">
            <x v="26"/>
          </reference>
          <reference field="4" count="1">
            <x v="75"/>
          </reference>
        </references>
      </pivotArea>
    </format>
    <format dxfId="2005">
      <pivotArea dataOnly="0" labelOnly="1" outline="0" fieldPosition="0">
        <references count="4">
          <reference field="0" count="1" selected="0">
            <x v="25"/>
          </reference>
          <reference field="1" count="1" selected="0">
            <x v="10"/>
          </reference>
          <reference field="3" count="1" selected="0">
            <x v="63"/>
          </reference>
          <reference field="4" count="1">
            <x v="76"/>
          </reference>
        </references>
      </pivotArea>
    </format>
    <format dxfId="2004">
      <pivotArea dataOnly="0" labelOnly="1" outline="0" fieldPosition="0">
        <references count="4">
          <reference field="0" count="1" selected="0">
            <x v="25"/>
          </reference>
          <reference field="1" count="1" selected="0">
            <x v="17"/>
          </reference>
          <reference field="3" count="1" selected="0">
            <x v="100"/>
          </reference>
          <reference field="4" count="1">
            <x v="65"/>
          </reference>
        </references>
      </pivotArea>
    </format>
    <format dxfId="2003">
      <pivotArea dataOnly="0" labelOnly="1" outline="0" fieldPosition="0">
        <references count="4">
          <reference field="0" count="1" selected="0">
            <x v="25"/>
          </reference>
          <reference field="1" count="1" selected="0">
            <x v="19"/>
          </reference>
          <reference field="3" count="1" selected="0">
            <x v="0"/>
          </reference>
          <reference field="4" count="1">
            <x v="5"/>
          </reference>
        </references>
      </pivotArea>
    </format>
    <format dxfId="2002">
      <pivotArea dataOnly="0" labelOnly="1" outline="0" fieldPosition="0">
        <references count="4">
          <reference field="0" count="1" selected="0">
            <x v="25"/>
          </reference>
          <reference field="1" count="1" selected="0">
            <x v="22"/>
          </reference>
          <reference field="3" count="1" selected="0">
            <x v="0"/>
          </reference>
          <reference field="4" count="1">
            <x v="103"/>
          </reference>
        </references>
      </pivotArea>
    </format>
    <format dxfId="2001">
      <pivotArea dataOnly="0" labelOnly="1" outline="0" fieldPosition="0">
        <references count="4">
          <reference field="0" count="1" selected="0">
            <x v="25"/>
          </reference>
          <reference field="1" count="1" selected="0">
            <x v="24"/>
          </reference>
          <reference field="3" count="1" selected="0">
            <x v="14"/>
          </reference>
          <reference field="4" count="1">
            <x v="61"/>
          </reference>
        </references>
      </pivotArea>
    </format>
    <format dxfId="2000">
      <pivotArea dataOnly="0" labelOnly="1" outline="0" fieldPosition="0">
        <references count="4">
          <reference field="0" count="1" selected="0">
            <x v="25"/>
          </reference>
          <reference field="1" count="1" selected="0">
            <x v="26"/>
          </reference>
          <reference field="3" count="1" selected="0">
            <x v="71"/>
          </reference>
          <reference field="4" count="1">
            <x v="104"/>
          </reference>
        </references>
      </pivotArea>
    </format>
    <format dxfId="1999">
      <pivotArea dataOnly="0" labelOnly="1" outline="0" fieldPosition="0">
        <references count="4">
          <reference field="0" count="1" selected="0">
            <x v="25"/>
          </reference>
          <reference field="1" count="1" selected="0">
            <x v="28"/>
          </reference>
          <reference field="3" count="1" selected="0">
            <x v="22"/>
          </reference>
          <reference field="4" count="1">
            <x v="103"/>
          </reference>
        </references>
      </pivotArea>
    </format>
    <format dxfId="1998">
      <pivotArea dataOnly="0" labelOnly="1" outline="0" fieldPosition="0">
        <references count="4">
          <reference field="0" count="1" selected="0">
            <x v="25"/>
          </reference>
          <reference field="1" count="1" selected="0">
            <x v="28"/>
          </reference>
          <reference field="3" count="1" selected="0">
            <x v="42"/>
          </reference>
          <reference field="4" count="1">
            <x v="61"/>
          </reference>
        </references>
      </pivotArea>
    </format>
    <format dxfId="1997">
      <pivotArea dataOnly="0" labelOnly="1" outline="0" fieldPosition="0">
        <references count="5">
          <reference field="0" count="1" selected="0">
            <x v="1"/>
          </reference>
          <reference field="1" count="1" selected="0">
            <x v="0"/>
          </reference>
          <reference field="3" count="1" selected="0">
            <x v="22"/>
          </reference>
          <reference field="4" count="1" selected="0">
            <x v="103"/>
          </reference>
          <reference field="7" count="1">
            <x v="64"/>
          </reference>
        </references>
      </pivotArea>
    </format>
    <format dxfId="1996">
      <pivotArea dataOnly="0" labelOnly="1" outline="0" fieldPosition="0">
        <references count="5">
          <reference field="0" count="1" selected="0">
            <x v="1"/>
          </reference>
          <reference field="1" count="1" selected="0">
            <x v="1"/>
          </reference>
          <reference field="3" count="1" selected="0">
            <x v="72"/>
          </reference>
          <reference field="4" count="1" selected="0">
            <x v="105"/>
          </reference>
          <reference field="7" count="1">
            <x v="11"/>
          </reference>
        </references>
      </pivotArea>
    </format>
    <format dxfId="1995">
      <pivotArea dataOnly="0" labelOnly="1" outline="0" fieldPosition="0">
        <references count="5">
          <reference field="0" count="1" selected="0">
            <x v="1"/>
          </reference>
          <reference field="1" count="1" selected="0">
            <x v="1"/>
          </reference>
          <reference field="3" count="1" selected="0">
            <x v="107"/>
          </reference>
          <reference field="4" count="1" selected="0">
            <x v="172"/>
          </reference>
          <reference field="7" count="1">
            <x v="9"/>
          </reference>
        </references>
      </pivotArea>
    </format>
    <format dxfId="1994">
      <pivotArea dataOnly="0" labelOnly="1" outline="0" fieldPosition="0">
        <references count="5">
          <reference field="0" count="1" selected="0">
            <x v="1"/>
          </reference>
          <reference field="1" count="1" selected="0">
            <x v="2"/>
          </reference>
          <reference field="3" count="1" selected="0">
            <x v="96"/>
          </reference>
          <reference field="4" count="1" selected="0">
            <x v="61"/>
          </reference>
          <reference field="7" count="1">
            <x v="194"/>
          </reference>
        </references>
      </pivotArea>
    </format>
    <format dxfId="1993">
      <pivotArea dataOnly="0" labelOnly="1" outline="0" fieldPosition="0">
        <references count="5">
          <reference field="0" count="1" selected="0">
            <x v="1"/>
          </reference>
          <reference field="1" count="1" selected="0">
            <x v="3"/>
          </reference>
          <reference field="3" count="1" selected="0">
            <x v="100"/>
          </reference>
          <reference field="4" count="1" selected="0">
            <x v="82"/>
          </reference>
          <reference field="7" count="1">
            <x v="210"/>
          </reference>
        </references>
      </pivotArea>
    </format>
    <format dxfId="1992">
      <pivotArea dataOnly="0" labelOnly="1" outline="0" fieldPosition="0">
        <references count="5">
          <reference field="0" count="1" selected="0">
            <x v="1"/>
          </reference>
          <reference field="1" count="1" selected="0">
            <x v="4"/>
          </reference>
          <reference field="3" count="1" selected="0">
            <x v="59"/>
          </reference>
          <reference field="4" count="1" selected="0">
            <x v="61"/>
          </reference>
          <reference field="7" count="1">
            <x v="246"/>
          </reference>
        </references>
      </pivotArea>
    </format>
    <format dxfId="1991">
      <pivotArea dataOnly="0" labelOnly="1" outline="0" fieldPosition="0">
        <references count="5">
          <reference field="0" count="1" selected="0">
            <x v="1"/>
          </reference>
          <reference field="1" count="1" selected="0">
            <x v="4"/>
          </reference>
          <reference field="3" count="1" selected="0">
            <x v="59"/>
          </reference>
          <reference field="4" count="1" selected="0">
            <x v="94"/>
          </reference>
          <reference field="7" count="1">
            <x v="1"/>
          </reference>
        </references>
      </pivotArea>
    </format>
    <format dxfId="1990">
      <pivotArea dataOnly="0" labelOnly="1" outline="0" fieldPosition="0">
        <references count="5">
          <reference field="0" count="1" selected="0">
            <x v="1"/>
          </reference>
          <reference field="1" count="1" selected="0">
            <x v="5"/>
          </reference>
          <reference field="3" count="1" selected="0">
            <x v="37"/>
          </reference>
          <reference field="4" count="1" selected="0">
            <x v="61"/>
          </reference>
          <reference field="7" count="1">
            <x v="227"/>
          </reference>
        </references>
      </pivotArea>
    </format>
    <format dxfId="1989">
      <pivotArea dataOnly="0" labelOnly="1" outline="0" fieldPosition="0">
        <references count="5">
          <reference field="0" count="1" selected="0">
            <x v="1"/>
          </reference>
          <reference field="1" count="1" selected="0">
            <x v="5"/>
          </reference>
          <reference field="3" count="1" selected="0">
            <x v="37"/>
          </reference>
          <reference field="4" count="1" selected="0">
            <x v="140"/>
          </reference>
          <reference field="7" count="1">
            <x v="179"/>
          </reference>
        </references>
      </pivotArea>
    </format>
    <format dxfId="1988">
      <pivotArea dataOnly="0" labelOnly="1" outline="0" fieldPosition="0">
        <references count="5">
          <reference field="0" count="1" selected="0">
            <x v="1"/>
          </reference>
          <reference field="1" count="1" selected="0">
            <x v="5"/>
          </reference>
          <reference field="3" count="1" selected="0">
            <x v="40"/>
          </reference>
          <reference field="4" count="1" selected="0">
            <x v="45"/>
          </reference>
          <reference field="7" count="1">
            <x v="136"/>
          </reference>
        </references>
      </pivotArea>
    </format>
    <format dxfId="1987">
      <pivotArea dataOnly="0" labelOnly="1" outline="0" fieldPosition="0">
        <references count="5">
          <reference field="0" count="1" selected="0">
            <x v="1"/>
          </reference>
          <reference field="1" count="1" selected="0">
            <x v="5"/>
          </reference>
          <reference field="3" count="1" selected="0">
            <x v="40"/>
          </reference>
          <reference field="4" count="1" selected="0">
            <x v="61"/>
          </reference>
          <reference field="7" count="1">
            <x v="182"/>
          </reference>
        </references>
      </pivotArea>
    </format>
    <format dxfId="1986">
      <pivotArea dataOnly="0" labelOnly="1" outline="0" fieldPosition="0">
        <references count="5">
          <reference field="0" count="1" selected="0">
            <x v="1"/>
          </reference>
          <reference field="1" count="1" selected="0">
            <x v="5"/>
          </reference>
          <reference field="3" count="1" selected="0">
            <x v="40"/>
          </reference>
          <reference field="4" count="1" selected="0">
            <x v="121"/>
          </reference>
          <reference field="7" count="1">
            <x v="144"/>
          </reference>
        </references>
      </pivotArea>
    </format>
    <format dxfId="1985">
      <pivotArea dataOnly="0" labelOnly="1" outline="0" fieldPosition="0">
        <references count="5">
          <reference field="0" count="1" selected="0">
            <x v="1"/>
          </reference>
          <reference field="1" count="1" selected="0">
            <x v="5"/>
          </reference>
          <reference field="3" count="1" selected="0">
            <x v="40"/>
          </reference>
          <reference field="4" count="1" selected="0">
            <x v="129"/>
          </reference>
          <reference field="7" count="1">
            <x v="131"/>
          </reference>
        </references>
      </pivotArea>
    </format>
    <format dxfId="1984">
      <pivotArea dataOnly="0" labelOnly="1" outline="0" fieldPosition="0">
        <references count="5">
          <reference field="0" count="1" selected="0">
            <x v="1"/>
          </reference>
          <reference field="1" count="1" selected="0">
            <x v="5"/>
          </reference>
          <reference field="3" count="1" selected="0">
            <x v="40"/>
          </reference>
          <reference field="4" count="1" selected="0">
            <x v="140"/>
          </reference>
          <reference field="7" count="1">
            <x v="107"/>
          </reference>
        </references>
      </pivotArea>
    </format>
    <format dxfId="1983">
      <pivotArea dataOnly="0" labelOnly="1" outline="0" fieldPosition="0">
        <references count="5">
          <reference field="0" count="1" selected="0">
            <x v="1"/>
          </reference>
          <reference field="1" count="1" selected="0">
            <x v="5"/>
          </reference>
          <reference field="3" count="1" selected="0">
            <x v="43"/>
          </reference>
          <reference field="4" count="1" selected="0">
            <x v="61"/>
          </reference>
          <reference field="7" count="1">
            <x v="233"/>
          </reference>
        </references>
      </pivotArea>
    </format>
    <format dxfId="1982">
      <pivotArea dataOnly="0" labelOnly="1" outline="0" fieldPosition="0">
        <references count="5">
          <reference field="0" count="1" selected="0">
            <x v="1"/>
          </reference>
          <reference field="1" count="1" selected="0">
            <x v="5"/>
          </reference>
          <reference field="3" count="1" selected="0">
            <x v="43"/>
          </reference>
          <reference field="4" count="1" selected="0">
            <x v="140"/>
          </reference>
          <reference field="7" count="1">
            <x v="170"/>
          </reference>
        </references>
      </pivotArea>
    </format>
    <format dxfId="1981">
      <pivotArea dataOnly="0" labelOnly="1" outline="0" fieldPosition="0">
        <references count="5">
          <reference field="0" count="1" selected="0">
            <x v="1"/>
          </reference>
          <reference field="1" count="1" selected="0">
            <x v="5"/>
          </reference>
          <reference field="3" count="1" selected="0">
            <x v="46"/>
          </reference>
          <reference field="4" count="1" selected="0">
            <x v="61"/>
          </reference>
          <reference field="7" count="1">
            <x v="202"/>
          </reference>
        </references>
      </pivotArea>
    </format>
    <format dxfId="1980">
      <pivotArea dataOnly="0" labelOnly="1" outline="0" fieldPosition="0">
        <references count="5">
          <reference field="0" count="1" selected="0">
            <x v="1"/>
          </reference>
          <reference field="1" count="1" selected="0">
            <x v="5"/>
          </reference>
          <reference field="3" count="1" selected="0">
            <x v="80"/>
          </reference>
          <reference field="4" count="1" selected="0">
            <x v="61"/>
          </reference>
          <reference field="7" count="1">
            <x v="230"/>
          </reference>
        </references>
      </pivotArea>
    </format>
    <format dxfId="1979">
      <pivotArea dataOnly="0" labelOnly="1" outline="0" fieldPosition="0">
        <references count="5">
          <reference field="0" count="1" selected="0">
            <x v="1"/>
          </reference>
          <reference field="1" count="1" selected="0">
            <x v="5"/>
          </reference>
          <reference field="3" count="1" selected="0">
            <x v="89"/>
          </reference>
          <reference field="4" count="1" selected="0">
            <x v="61"/>
          </reference>
          <reference field="7" count="1">
            <x v="209"/>
          </reference>
        </references>
      </pivotArea>
    </format>
    <format dxfId="1978">
      <pivotArea dataOnly="0" labelOnly="1" outline="0" fieldPosition="0">
        <references count="5">
          <reference field="0" count="1" selected="0">
            <x v="1"/>
          </reference>
          <reference field="1" count="1" selected="0">
            <x v="5"/>
          </reference>
          <reference field="3" count="1" selected="0">
            <x v="91"/>
          </reference>
          <reference field="4" count="1" selected="0">
            <x v="34"/>
          </reference>
          <reference field="7" count="1">
            <x v="175"/>
          </reference>
        </references>
      </pivotArea>
    </format>
    <format dxfId="1977">
      <pivotArea dataOnly="0" labelOnly="1" outline="0" fieldPosition="0">
        <references count="5">
          <reference field="0" count="1" selected="0">
            <x v="1"/>
          </reference>
          <reference field="1" count="1" selected="0">
            <x v="5"/>
          </reference>
          <reference field="3" count="1" selected="0">
            <x v="91"/>
          </reference>
          <reference field="4" count="1" selected="0">
            <x v="45"/>
          </reference>
          <reference field="7" count="1">
            <x v="132"/>
          </reference>
        </references>
      </pivotArea>
    </format>
    <format dxfId="1976">
      <pivotArea dataOnly="0" labelOnly="1" outline="0" fieldPosition="0">
        <references count="5">
          <reference field="0" count="1" selected="0">
            <x v="1"/>
          </reference>
          <reference field="1" count="1" selected="0">
            <x v="5"/>
          </reference>
          <reference field="3" count="1" selected="0">
            <x v="91"/>
          </reference>
          <reference field="4" count="1" selected="0">
            <x v="61"/>
          </reference>
          <reference field="7" count="1">
            <x v="195"/>
          </reference>
        </references>
      </pivotArea>
    </format>
    <format dxfId="1975">
      <pivotArea dataOnly="0" labelOnly="1" outline="0" fieldPosition="0">
        <references count="5">
          <reference field="0" count="1" selected="0">
            <x v="1"/>
          </reference>
          <reference field="1" count="1" selected="0">
            <x v="5"/>
          </reference>
          <reference field="3" count="1" selected="0">
            <x v="91"/>
          </reference>
          <reference field="4" count="1" selected="0">
            <x v="121"/>
          </reference>
          <reference field="7" count="1">
            <x v="150"/>
          </reference>
        </references>
      </pivotArea>
    </format>
    <format dxfId="1974">
      <pivotArea dataOnly="0" labelOnly="1" outline="0" fieldPosition="0">
        <references count="5">
          <reference field="0" count="1" selected="0">
            <x v="1"/>
          </reference>
          <reference field="1" count="1" selected="0">
            <x v="5"/>
          </reference>
          <reference field="3" count="1" selected="0">
            <x v="92"/>
          </reference>
          <reference field="4" count="1" selected="0">
            <x v="61"/>
          </reference>
          <reference field="7" count="1">
            <x v="207"/>
          </reference>
        </references>
      </pivotArea>
    </format>
    <format dxfId="1973">
      <pivotArea dataOnly="0" labelOnly="1" outline="0" fieldPosition="0">
        <references count="5">
          <reference field="0" count="1" selected="0">
            <x v="1"/>
          </reference>
          <reference field="1" count="1" selected="0">
            <x v="5"/>
          </reference>
          <reference field="3" count="1" selected="0">
            <x v="93"/>
          </reference>
          <reference field="4" count="1" selected="0">
            <x v="61"/>
          </reference>
          <reference field="7" count="1">
            <x v="196"/>
          </reference>
        </references>
      </pivotArea>
    </format>
    <format dxfId="1972">
      <pivotArea dataOnly="0" labelOnly="1" outline="0" fieldPosition="0">
        <references count="5">
          <reference field="0" count="1" selected="0">
            <x v="1"/>
          </reference>
          <reference field="1" count="1" selected="0">
            <x v="8"/>
          </reference>
          <reference field="3" count="1" selected="0">
            <x v="58"/>
          </reference>
          <reference field="4" count="1" selected="0">
            <x v="61"/>
          </reference>
          <reference field="7" count="1">
            <x v="185"/>
          </reference>
        </references>
      </pivotArea>
    </format>
    <format dxfId="1971">
      <pivotArea dataOnly="0" labelOnly="1" outline="0" fieldPosition="0">
        <references count="5">
          <reference field="0" count="1" selected="0">
            <x v="1"/>
          </reference>
          <reference field="1" count="1" selected="0">
            <x v="9"/>
          </reference>
          <reference field="3" count="1" selected="0">
            <x v="3"/>
          </reference>
          <reference field="4" count="1" selected="0">
            <x v="8"/>
          </reference>
          <reference field="7" count="1">
            <x v="31"/>
          </reference>
        </references>
      </pivotArea>
    </format>
    <format dxfId="1970">
      <pivotArea dataOnly="0" labelOnly="1" outline="0" fieldPosition="0">
        <references count="5">
          <reference field="0" count="1" selected="0">
            <x v="1"/>
          </reference>
          <reference field="1" count="1" selected="0">
            <x v="10"/>
          </reference>
          <reference field="3" count="1" selected="0">
            <x v="2"/>
          </reference>
          <reference field="4" count="1" selected="0">
            <x v="72"/>
          </reference>
          <reference field="7" count="1">
            <x v="180"/>
          </reference>
        </references>
      </pivotArea>
    </format>
    <format dxfId="1969">
      <pivotArea dataOnly="0" labelOnly="1" outline="0" fieldPosition="0">
        <references count="5">
          <reference field="0" count="1" selected="0">
            <x v="1"/>
          </reference>
          <reference field="1" count="1" selected="0">
            <x v="10"/>
          </reference>
          <reference field="3" count="1" selected="0">
            <x v="8"/>
          </reference>
          <reference field="4" count="1" selected="0">
            <x v="73"/>
          </reference>
          <reference field="7" count="1">
            <x v="226"/>
          </reference>
        </references>
      </pivotArea>
    </format>
    <format dxfId="1968">
      <pivotArea dataOnly="0" labelOnly="1" outline="0" fieldPosition="0">
        <references count="5">
          <reference field="0" count="1" selected="0">
            <x v="1"/>
          </reference>
          <reference field="1" count="1" selected="0">
            <x v="10"/>
          </reference>
          <reference field="3" count="1" selected="0">
            <x v="17"/>
          </reference>
          <reference field="4" count="1" selected="0">
            <x v="74"/>
          </reference>
          <reference field="7" count="1">
            <x v="219"/>
          </reference>
        </references>
      </pivotArea>
    </format>
    <format dxfId="1967">
      <pivotArea dataOnly="0" labelOnly="1" outline="0" fieldPosition="0">
        <references count="5">
          <reference field="0" count="1" selected="0">
            <x v="1"/>
          </reference>
          <reference field="1" count="1" selected="0">
            <x v="10"/>
          </reference>
          <reference field="3" count="1" selected="0">
            <x v="17"/>
          </reference>
          <reference field="4" count="1" selected="0">
            <x v="124"/>
          </reference>
          <reference field="7" count="1">
            <x v="245"/>
          </reference>
        </references>
      </pivotArea>
    </format>
    <format dxfId="1966">
      <pivotArea dataOnly="0" labelOnly="1" outline="0" fieldPosition="0">
        <references count="5">
          <reference field="0" count="1" selected="0">
            <x v="1"/>
          </reference>
          <reference field="1" count="1" selected="0">
            <x v="10"/>
          </reference>
          <reference field="3" count="1" selected="0">
            <x v="26"/>
          </reference>
          <reference field="4" count="1" selected="0">
            <x v="75"/>
          </reference>
          <reference field="7" count="1">
            <x v="188"/>
          </reference>
        </references>
      </pivotArea>
    </format>
    <format dxfId="1965">
      <pivotArea dataOnly="0" labelOnly="1" outline="0" fieldPosition="0">
        <references count="5">
          <reference field="0" count="1" selected="0">
            <x v="1"/>
          </reference>
          <reference field="1" count="1" selected="0">
            <x v="10"/>
          </reference>
          <reference field="3" count="1" selected="0">
            <x v="63"/>
          </reference>
          <reference field="4" count="1" selected="0">
            <x v="76"/>
          </reference>
          <reference field="7" count="1">
            <x v="223"/>
          </reference>
        </references>
      </pivotArea>
    </format>
    <format dxfId="1964">
      <pivotArea dataOnly="0" labelOnly="1" outline="0" fieldPosition="0">
        <references count="5">
          <reference field="0" count="1" selected="0">
            <x v="1"/>
          </reference>
          <reference field="1" count="1" selected="0">
            <x v="10"/>
          </reference>
          <reference field="3" count="1" selected="0">
            <x v="68"/>
          </reference>
          <reference field="4" count="1" selected="0">
            <x v="77"/>
          </reference>
          <reference field="7" count="1">
            <x v="228"/>
          </reference>
        </references>
      </pivotArea>
    </format>
    <format dxfId="1963">
      <pivotArea dataOnly="0" labelOnly="1" outline="0" fieldPosition="0">
        <references count="5">
          <reference field="0" count="1" selected="0">
            <x v="1"/>
          </reference>
          <reference field="1" count="1" selected="0">
            <x v="10"/>
          </reference>
          <reference field="3" count="1" selected="0">
            <x v="68"/>
          </reference>
          <reference field="4" count="1" selected="0">
            <x v="125"/>
          </reference>
          <reference field="7" count="1">
            <x v="151"/>
          </reference>
        </references>
      </pivotArea>
    </format>
    <format dxfId="1962">
      <pivotArea dataOnly="0" labelOnly="1" outline="0" fieldPosition="0">
        <references count="5">
          <reference field="0" count="1" selected="0">
            <x v="1"/>
          </reference>
          <reference field="1" count="1" selected="0">
            <x v="10"/>
          </reference>
          <reference field="3" count="1" selected="0">
            <x v="90"/>
          </reference>
          <reference field="4" count="1" selected="0">
            <x v="78"/>
          </reference>
          <reference field="7" count="1">
            <x v="232"/>
          </reference>
        </references>
      </pivotArea>
    </format>
    <format dxfId="1961">
      <pivotArea dataOnly="0" labelOnly="1" outline="0" fieldPosition="0">
        <references count="5">
          <reference field="0" count="1" selected="0">
            <x v="1"/>
          </reference>
          <reference field="1" count="1" selected="0">
            <x v="10"/>
          </reference>
          <reference field="3" count="1" selected="0">
            <x v="90"/>
          </reference>
          <reference field="4" count="1" selected="0">
            <x v="126"/>
          </reference>
          <reference field="7" count="1">
            <x v="156"/>
          </reference>
        </references>
      </pivotArea>
    </format>
    <format dxfId="1960">
      <pivotArea dataOnly="0" labelOnly="1" outline="0" fieldPosition="0">
        <references count="5">
          <reference field="0" count="1" selected="0">
            <x v="1"/>
          </reference>
          <reference field="1" count="1" selected="0">
            <x v="11"/>
          </reference>
          <reference field="3" count="1" selected="0">
            <x v="65"/>
          </reference>
          <reference field="4" count="1" selected="0">
            <x v="61"/>
          </reference>
          <reference field="7" count="1">
            <x v="200"/>
          </reference>
        </references>
      </pivotArea>
    </format>
    <format dxfId="1959">
      <pivotArea dataOnly="0" labelOnly="1" outline="0" fieldPosition="0">
        <references count="5">
          <reference field="0" count="1" selected="0">
            <x v="1"/>
          </reference>
          <reference field="1" count="1" selected="0">
            <x v="12"/>
          </reference>
          <reference field="3" count="1" selected="0">
            <x v="22"/>
          </reference>
          <reference field="4" count="1" selected="0">
            <x v="103"/>
          </reference>
          <reference field="7" count="1">
            <x v="96"/>
          </reference>
        </references>
      </pivotArea>
    </format>
    <format dxfId="1958">
      <pivotArea dataOnly="0" labelOnly="1" outline="0" fieldPosition="0">
        <references count="5">
          <reference field="0" count="1" selected="0">
            <x v="1"/>
          </reference>
          <reference field="1" count="1" selected="0">
            <x v="12"/>
          </reference>
          <reference field="3" count="1" selected="0">
            <x v="35"/>
          </reference>
          <reference field="4" count="1" selected="0">
            <x v="21"/>
          </reference>
          <reference field="7" count="1">
            <x v="161"/>
          </reference>
        </references>
      </pivotArea>
    </format>
    <format dxfId="1957">
      <pivotArea dataOnly="0" labelOnly="1" outline="0" fieldPosition="0">
        <references count="5">
          <reference field="0" count="1" selected="0">
            <x v="1"/>
          </reference>
          <reference field="1" count="1" selected="0">
            <x v="12"/>
          </reference>
          <reference field="3" count="1" selected="0">
            <x v="35"/>
          </reference>
          <reference field="4" count="1" selected="0">
            <x v="29"/>
          </reference>
          <reference field="7" count="1">
            <x v="122"/>
          </reference>
        </references>
      </pivotArea>
    </format>
    <format dxfId="1956">
      <pivotArea dataOnly="0" labelOnly="1" outline="0" fieldPosition="0">
        <references count="5">
          <reference field="0" count="1" selected="0">
            <x v="1"/>
          </reference>
          <reference field="1" count="1" selected="0">
            <x v="12"/>
          </reference>
          <reference field="3" count="1" selected="0">
            <x v="35"/>
          </reference>
          <reference field="4" count="1" selected="0">
            <x v="52"/>
          </reference>
          <reference field="7" count="1">
            <x v="68"/>
          </reference>
        </references>
      </pivotArea>
    </format>
    <format dxfId="1955">
      <pivotArea dataOnly="0" labelOnly="1" outline="0" fieldPosition="0">
        <references count="5">
          <reference field="0" count="1" selected="0">
            <x v="1"/>
          </reference>
          <reference field="1" count="1" selected="0">
            <x v="12"/>
          </reference>
          <reference field="3" count="1" selected="0">
            <x v="35"/>
          </reference>
          <reference field="4" count="1" selected="0">
            <x v="60"/>
          </reference>
          <reference field="7" count="1">
            <x v="143"/>
          </reference>
        </references>
      </pivotArea>
    </format>
    <format dxfId="1954">
      <pivotArea dataOnly="0" labelOnly="1" outline="0" fieldPosition="0">
        <references count="5">
          <reference field="0" count="1" selected="0">
            <x v="1"/>
          </reference>
          <reference field="1" count="1" selected="0">
            <x v="12"/>
          </reference>
          <reference field="3" count="1" selected="0">
            <x v="35"/>
          </reference>
          <reference field="4" count="1" selected="0">
            <x v="112"/>
          </reference>
          <reference field="7" count="1">
            <x v="177"/>
          </reference>
        </references>
      </pivotArea>
    </format>
    <format dxfId="1953">
      <pivotArea dataOnly="0" labelOnly="1" outline="0" fieldPosition="0">
        <references count="5">
          <reference field="0" count="1" selected="0">
            <x v="1"/>
          </reference>
          <reference field="1" count="1" selected="0">
            <x v="12"/>
          </reference>
          <reference field="3" count="1" selected="0">
            <x v="35"/>
          </reference>
          <reference field="4" count="1" selected="0">
            <x v="118"/>
          </reference>
          <reference field="7" count="1">
            <x v="172"/>
          </reference>
        </references>
      </pivotArea>
    </format>
    <format dxfId="1952">
      <pivotArea dataOnly="0" labelOnly="1" outline="0" fieldPosition="0">
        <references count="5">
          <reference field="0" count="1" selected="0">
            <x v="1"/>
          </reference>
          <reference field="1" count="1" selected="0">
            <x v="12"/>
          </reference>
          <reference field="3" count="1" selected="0">
            <x v="35"/>
          </reference>
          <reference field="4" count="1" selected="0">
            <x v="138"/>
          </reference>
          <reference field="7" count="1">
            <x v="165"/>
          </reference>
        </references>
      </pivotArea>
    </format>
    <format dxfId="1951">
      <pivotArea dataOnly="0" labelOnly="1" outline="0" fieldPosition="0">
        <references count="5">
          <reference field="0" count="1" selected="0">
            <x v="1"/>
          </reference>
          <reference field="1" count="1" selected="0">
            <x v="12"/>
          </reference>
          <reference field="3" count="1" selected="0">
            <x v="35"/>
          </reference>
          <reference field="4" count="1" selected="0">
            <x v="152"/>
          </reference>
          <reference field="7" count="1">
            <x v="26"/>
          </reference>
        </references>
      </pivotArea>
    </format>
    <format dxfId="1950">
      <pivotArea dataOnly="0" labelOnly="1" outline="0" fieldPosition="0">
        <references count="5">
          <reference field="0" count="1" selected="0">
            <x v="1"/>
          </reference>
          <reference field="1" count="1" selected="0">
            <x v="12"/>
          </reference>
          <reference field="3" count="1" selected="0">
            <x v="36"/>
          </reference>
          <reference field="4" count="1" selected="0">
            <x v="61"/>
          </reference>
          <reference field="7" count="1">
            <x v="12"/>
          </reference>
        </references>
      </pivotArea>
    </format>
    <format dxfId="1949">
      <pivotArea dataOnly="0" labelOnly="1" outline="0" fieldPosition="0">
        <references count="5">
          <reference field="0" count="1" selected="0">
            <x v="1"/>
          </reference>
          <reference field="1" count="1" selected="0">
            <x v="12"/>
          </reference>
          <reference field="3" count="1" selected="0">
            <x v="44"/>
          </reference>
          <reference field="4" count="1" selected="0">
            <x v="55"/>
          </reference>
          <reference field="7" count="1">
            <x v="61"/>
          </reference>
        </references>
      </pivotArea>
    </format>
    <format dxfId="1948">
      <pivotArea dataOnly="0" labelOnly="1" outline="0" fieldPosition="0">
        <references count="5">
          <reference field="0" count="1" selected="0">
            <x v="1"/>
          </reference>
          <reference field="1" count="1" selected="0">
            <x v="12"/>
          </reference>
          <reference field="3" count="1" selected="0">
            <x v="44"/>
          </reference>
          <reference field="4" count="1" selected="0">
            <x v="56"/>
          </reference>
          <reference field="7" count="1">
            <x v="60"/>
          </reference>
        </references>
      </pivotArea>
    </format>
    <format dxfId="1947">
      <pivotArea dataOnly="0" labelOnly="1" outline="0" fieldPosition="0">
        <references count="5">
          <reference field="0" count="1" selected="0">
            <x v="1"/>
          </reference>
          <reference field="1" count="1" selected="0">
            <x v="12"/>
          </reference>
          <reference field="3" count="1" selected="0">
            <x v="44"/>
          </reference>
          <reference field="4" count="1" selected="0">
            <x v="57"/>
          </reference>
          <reference field="7" count="1">
            <x v="62"/>
          </reference>
        </references>
      </pivotArea>
    </format>
    <format dxfId="1946">
      <pivotArea dataOnly="0" labelOnly="1" outline="0" fieldPosition="0">
        <references count="5">
          <reference field="0" count="1" selected="0">
            <x v="1"/>
          </reference>
          <reference field="1" count="1" selected="0">
            <x v="13"/>
          </reference>
          <reference field="3" count="1" selected="0">
            <x v="45"/>
          </reference>
          <reference field="4" count="1" selected="0">
            <x v="159"/>
          </reference>
          <reference field="7" count="1">
            <x v="94"/>
          </reference>
        </references>
      </pivotArea>
    </format>
    <format dxfId="1945">
      <pivotArea dataOnly="0" labelOnly="1" outline="0" fieldPosition="0">
        <references count="5">
          <reference field="0" count="1" selected="0">
            <x v="1"/>
          </reference>
          <reference field="1" count="1" selected="0">
            <x v="13"/>
          </reference>
          <reference field="3" count="1" selected="0">
            <x v="57"/>
          </reference>
          <reference field="4" count="1" selected="0">
            <x v="61"/>
          </reference>
          <reference field="7" count="1">
            <x v="198"/>
          </reference>
        </references>
      </pivotArea>
    </format>
    <format dxfId="1944">
      <pivotArea dataOnly="0" labelOnly="1" outline="0" fieldPosition="0">
        <references count="5">
          <reference field="0" count="1" selected="0">
            <x v="1"/>
          </reference>
          <reference field="1" count="1" selected="0">
            <x v="13"/>
          </reference>
          <reference field="3" count="1" selected="0">
            <x v="83"/>
          </reference>
          <reference field="4" count="1" selected="0">
            <x v="40"/>
          </reference>
          <reference field="7" count="1">
            <x v="28"/>
          </reference>
        </references>
      </pivotArea>
    </format>
    <format dxfId="1943">
      <pivotArea dataOnly="0" labelOnly="1" outline="0" fieldPosition="0">
        <references count="5">
          <reference field="0" count="1" selected="0">
            <x v="1"/>
          </reference>
          <reference field="1" count="1" selected="0">
            <x v="14"/>
          </reference>
          <reference field="3" count="1" selected="0">
            <x v="51"/>
          </reference>
          <reference field="4" count="1" selected="0">
            <x v="53"/>
          </reference>
          <reference field="7" count="1">
            <x v="75"/>
          </reference>
        </references>
      </pivotArea>
    </format>
    <format dxfId="1942">
      <pivotArea dataOnly="0" labelOnly="1" outline="0" fieldPosition="0">
        <references count="5">
          <reference field="0" count="1" selected="0">
            <x v="1"/>
          </reference>
          <reference field="1" count="1" selected="0">
            <x v="14"/>
          </reference>
          <reference field="3" count="1" selected="0">
            <x v="51"/>
          </reference>
          <reference field="4" count="1" selected="0">
            <x v="140"/>
          </reference>
          <reference field="7" count="1">
            <x v="108"/>
          </reference>
        </references>
      </pivotArea>
    </format>
    <format dxfId="1941">
      <pivotArea dataOnly="0" labelOnly="1" outline="0" fieldPosition="0">
        <references count="5">
          <reference field="0" count="1" selected="0">
            <x v="1"/>
          </reference>
          <reference field="1" count="1" selected="0">
            <x v="15"/>
          </reference>
          <reference field="3" count="1" selected="0">
            <x v="100"/>
          </reference>
          <reference field="4" count="1" selected="0">
            <x v="62"/>
          </reference>
          <reference field="7" count="1">
            <x v="181"/>
          </reference>
        </references>
      </pivotArea>
    </format>
    <format dxfId="1940">
      <pivotArea dataOnly="0" labelOnly="1" outline="0" fieldPosition="0">
        <references count="5">
          <reference field="0" count="1" selected="0">
            <x v="1"/>
          </reference>
          <reference field="1" count="1" selected="0">
            <x v="15"/>
          </reference>
          <reference field="3" count="1" selected="0">
            <x v="100"/>
          </reference>
          <reference field="4" count="1" selected="0">
            <x v="66"/>
          </reference>
          <reference field="7" count="1">
            <x v="221"/>
          </reference>
        </references>
      </pivotArea>
    </format>
    <format dxfId="1939">
      <pivotArea dataOnly="0" labelOnly="1" outline="0" fieldPosition="0">
        <references count="5">
          <reference field="0" count="1" selected="0">
            <x v="1"/>
          </reference>
          <reference field="1" count="1" selected="0">
            <x v="15"/>
          </reference>
          <reference field="3" count="1" selected="0">
            <x v="100"/>
          </reference>
          <reference field="4" count="1" selected="0">
            <x v="67"/>
          </reference>
          <reference field="7" count="1">
            <x v="224"/>
          </reference>
        </references>
      </pivotArea>
    </format>
    <format dxfId="1938">
      <pivotArea dataOnly="0" labelOnly="1" outline="0" fieldPosition="0">
        <references count="5">
          <reference field="0" count="1" selected="0">
            <x v="1"/>
          </reference>
          <reference field="1" count="1" selected="0">
            <x v="16"/>
          </reference>
          <reference field="3" count="1" selected="0">
            <x v="11"/>
          </reference>
          <reference field="4" count="1" selected="0">
            <x v="22"/>
          </reference>
          <reference field="7" count="1">
            <x v="162"/>
          </reference>
        </references>
      </pivotArea>
    </format>
    <format dxfId="1937">
      <pivotArea dataOnly="0" labelOnly="1" outline="0" fieldPosition="0">
        <references count="5">
          <reference field="0" count="1" selected="0">
            <x v="1"/>
          </reference>
          <reference field="1" count="1" selected="0">
            <x v="16"/>
          </reference>
          <reference field="3" count="1" selected="0">
            <x v="11"/>
          </reference>
          <reference field="4" count="1" selected="0">
            <x v="54"/>
          </reference>
          <reference field="7" count="1">
            <x v="69"/>
          </reference>
        </references>
      </pivotArea>
    </format>
    <format dxfId="1936">
      <pivotArea dataOnly="0" labelOnly="1" outline="0" fieldPosition="0">
        <references count="5">
          <reference field="0" count="1" selected="0">
            <x v="1"/>
          </reference>
          <reference field="1" count="1" selected="0">
            <x v="16"/>
          </reference>
          <reference field="3" count="1" selected="0">
            <x v="11"/>
          </reference>
          <reference field="4" count="1" selected="0">
            <x v="133"/>
          </reference>
          <reference field="7" count="1">
            <x v="133"/>
          </reference>
        </references>
      </pivotArea>
    </format>
    <format dxfId="1935">
      <pivotArea dataOnly="0" labelOnly="1" outline="0" fieldPosition="0">
        <references count="5">
          <reference field="0" count="1" selected="0">
            <x v="1"/>
          </reference>
          <reference field="1" count="1" selected="0">
            <x v="16"/>
          </reference>
          <reference field="3" count="1" selected="0">
            <x v="11"/>
          </reference>
          <reference field="4" count="1" selected="0">
            <x v="136"/>
          </reference>
          <reference field="7" count="1">
            <x v="135"/>
          </reference>
        </references>
      </pivotArea>
    </format>
    <format dxfId="1934">
      <pivotArea dataOnly="0" labelOnly="1" outline="0" fieldPosition="0">
        <references count="5">
          <reference field="0" count="1" selected="0">
            <x v="1"/>
          </reference>
          <reference field="1" count="1" selected="0">
            <x v="16"/>
          </reference>
          <reference field="3" count="1" selected="0">
            <x v="11"/>
          </reference>
          <reference field="4" count="1" selected="0">
            <x v="161"/>
          </reference>
          <reference field="7" count="1">
            <x v="248"/>
          </reference>
        </references>
      </pivotArea>
    </format>
    <format dxfId="1933">
      <pivotArea dataOnly="0" labelOnly="1" outline="0" fieldPosition="0">
        <references count="5">
          <reference field="0" count="1" selected="0">
            <x v="1"/>
          </reference>
          <reference field="1" count="1" selected="0">
            <x v="16"/>
          </reference>
          <reference field="3" count="1" selected="0">
            <x v="11"/>
          </reference>
          <reference field="4" count="1" selected="0">
            <x v="163"/>
          </reference>
          <reference field="7" count="1">
            <x v="247"/>
          </reference>
        </references>
      </pivotArea>
    </format>
    <format dxfId="1932">
      <pivotArea dataOnly="0" labelOnly="1" outline="0" fieldPosition="0">
        <references count="5">
          <reference field="0" count="1" selected="0">
            <x v="1"/>
          </reference>
          <reference field="1" count="1" selected="0">
            <x v="16"/>
          </reference>
          <reference field="3" count="1" selected="0">
            <x v="11"/>
          </reference>
          <reference field="4" count="1" selected="0">
            <x v="173"/>
          </reference>
          <reference field="7" count="1">
            <x v="253"/>
          </reference>
        </references>
      </pivotArea>
    </format>
    <format dxfId="1931">
      <pivotArea dataOnly="0" labelOnly="1" outline="0" fieldPosition="0">
        <references count="5">
          <reference field="0" count="1" selected="0">
            <x v="1"/>
          </reference>
          <reference field="1" count="1" selected="0">
            <x v="16"/>
          </reference>
          <reference field="3" count="1" selected="0">
            <x v="100"/>
          </reference>
          <reference field="4" count="1" selected="0">
            <x v="83"/>
          </reference>
          <reference field="7" count="1">
            <x v="241"/>
          </reference>
        </references>
      </pivotArea>
    </format>
    <format dxfId="1930">
      <pivotArea dataOnly="0" labelOnly="1" outline="0" fieldPosition="0">
        <references count="5">
          <reference field="0" count="1" selected="0">
            <x v="1"/>
          </reference>
          <reference field="1" count="1" selected="0">
            <x v="16"/>
          </reference>
          <reference field="3" count="1" selected="0">
            <x v="100"/>
          </reference>
          <reference field="4" count="1" selected="0">
            <x v="84"/>
          </reference>
          <reference field="7" count="1">
            <x v="242"/>
          </reference>
        </references>
      </pivotArea>
    </format>
    <format dxfId="1929">
      <pivotArea dataOnly="0" labelOnly="1" outline="0" fieldPosition="0">
        <references count="5">
          <reference field="0" count="1" selected="0">
            <x v="1"/>
          </reference>
          <reference field="1" count="1" selected="0">
            <x v="17"/>
          </reference>
          <reference field="3" count="1" selected="0">
            <x v="1"/>
          </reference>
          <reference field="4" count="1" selected="0">
            <x v="1"/>
          </reference>
          <reference field="7" count="1">
            <x v="16"/>
          </reference>
        </references>
      </pivotArea>
    </format>
    <format dxfId="1928">
      <pivotArea dataOnly="0" labelOnly="1" outline="0" fieldPosition="0">
        <references count="5">
          <reference field="0" count="1" selected="0">
            <x v="1"/>
          </reference>
          <reference field="1" count="1" selected="0">
            <x v="17"/>
          </reference>
          <reference field="3" count="1" selected="0">
            <x v="15"/>
          </reference>
          <reference field="4" count="1" selected="0">
            <x v="99"/>
          </reference>
          <reference field="7" count="1">
            <x v="42"/>
          </reference>
        </references>
      </pivotArea>
    </format>
    <format dxfId="1927">
      <pivotArea dataOnly="0" labelOnly="1" outline="0" fieldPosition="0">
        <references count="5">
          <reference field="0" count="1" selected="0">
            <x v="1"/>
          </reference>
          <reference field="1" count="1" selected="0">
            <x v="17"/>
          </reference>
          <reference field="3" count="1" selected="0">
            <x v="15"/>
          </reference>
          <reference field="4" count="1" selected="0">
            <x v="100"/>
          </reference>
          <reference field="7" count="1">
            <x v="41"/>
          </reference>
        </references>
      </pivotArea>
    </format>
    <format dxfId="1926">
      <pivotArea dataOnly="0" labelOnly="1" outline="0" fieldPosition="0">
        <references count="5">
          <reference field="0" count="1" selected="0">
            <x v="1"/>
          </reference>
          <reference field="1" count="1" selected="0">
            <x v="17"/>
          </reference>
          <reference field="3" count="1" selected="0">
            <x v="15"/>
          </reference>
          <reference field="4" count="1" selected="0">
            <x v="140"/>
          </reference>
          <reference field="7" count="1">
            <x v="125"/>
          </reference>
        </references>
      </pivotArea>
    </format>
    <format dxfId="1925">
      <pivotArea dataOnly="0" labelOnly="1" outline="0" fieldPosition="0">
        <references count="5">
          <reference field="0" count="1" selected="0">
            <x v="1"/>
          </reference>
          <reference field="1" count="1" selected="0">
            <x v="17"/>
          </reference>
          <reference field="3" count="1" selected="0">
            <x v="23"/>
          </reference>
          <reference field="4" count="1" selected="0">
            <x v="27"/>
          </reference>
          <reference field="7" count="1">
            <x v="120"/>
          </reference>
        </references>
      </pivotArea>
    </format>
    <format dxfId="1924">
      <pivotArea dataOnly="0" labelOnly="1" outline="0" fieldPosition="0">
        <references count="5">
          <reference field="0" count="1" selected="0">
            <x v="1"/>
          </reference>
          <reference field="1" count="1" selected="0">
            <x v="17"/>
          </reference>
          <reference field="3" count="1" selected="0">
            <x v="23"/>
          </reference>
          <reference field="4" count="1" selected="0">
            <x v="28"/>
          </reference>
          <reference field="7" count="1">
            <x v="38"/>
          </reference>
        </references>
      </pivotArea>
    </format>
    <format dxfId="1923">
      <pivotArea dataOnly="0" labelOnly="1" outline="0" fieldPosition="0">
        <references count="5">
          <reference field="0" count="1" selected="0">
            <x v="1"/>
          </reference>
          <reference field="1" count="1" selected="0">
            <x v="17"/>
          </reference>
          <reference field="3" count="1" selected="0">
            <x v="23"/>
          </reference>
          <reference field="4" count="1" selected="0">
            <x v="30"/>
          </reference>
          <reference field="7" count="1">
            <x v="119"/>
          </reference>
        </references>
      </pivotArea>
    </format>
    <format dxfId="1922">
      <pivotArea dataOnly="0" labelOnly="1" outline="0" fieldPosition="0">
        <references count="5">
          <reference field="0" count="1" selected="0">
            <x v="1"/>
          </reference>
          <reference field="1" count="1" selected="0">
            <x v="17"/>
          </reference>
          <reference field="3" count="1" selected="0">
            <x v="24"/>
          </reference>
          <reference field="4" count="1" selected="0">
            <x v="2"/>
          </reference>
          <reference field="7" count="1">
            <x v="58"/>
          </reference>
        </references>
      </pivotArea>
    </format>
    <format dxfId="1921">
      <pivotArea dataOnly="0" labelOnly="1" outline="0" fieldPosition="0">
        <references count="5">
          <reference field="0" count="1" selected="0">
            <x v="1"/>
          </reference>
          <reference field="1" count="1" selected="0">
            <x v="17"/>
          </reference>
          <reference field="3" count="1" selected="0">
            <x v="24"/>
          </reference>
          <reference field="4" count="1" selected="0">
            <x v="31"/>
          </reference>
          <reference field="7" count="1">
            <x v="27"/>
          </reference>
        </references>
      </pivotArea>
    </format>
    <format dxfId="1920">
      <pivotArea dataOnly="0" labelOnly="1" outline="0" fieldPosition="0">
        <references count="5">
          <reference field="0" count="1" selected="0">
            <x v="1"/>
          </reference>
          <reference field="1" count="1" selected="0">
            <x v="17"/>
          </reference>
          <reference field="3" count="1" selected="0">
            <x v="24"/>
          </reference>
          <reference field="4" count="1" selected="0">
            <x v="99"/>
          </reference>
          <reference field="7" count="1">
            <x v="40"/>
          </reference>
        </references>
      </pivotArea>
    </format>
    <format dxfId="1919">
      <pivotArea dataOnly="0" labelOnly="1" outline="0" fieldPosition="0">
        <references count="5">
          <reference field="0" count="1" selected="0">
            <x v="1"/>
          </reference>
          <reference field="1" count="1" selected="0">
            <x v="17"/>
          </reference>
          <reference field="3" count="1" selected="0">
            <x v="24"/>
          </reference>
          <reference field="4" count="1" selected="0">
            <x v="100"/>
          </reference>
          <reference field="7" count="1">
            <x v="140"/>
          </reference>
        </references>
      </pivotArea>
    </format>
    <format dxfId="1918">
      <pivotArea dataOnly="0" labelOnly="1" outline="0" fieldPosition="0">
        <references count="5">
          <reference field="0" count="1" selected="0">
            <x v="1"/>
          </reference>
          <reference field="1" count="1" selected="0">
            <x v="17"/>
          </reference>
          <reference field="3" count="1" selected="0">
            <x v="24"/>
          </reference>
          <reference field="4" count="1" selected="0">
            <x v="140"/>
          </reference>
          <reference field="7" count="1">
            <x v="129"/>
          </reference>
        </references>
      </pivotArea>
    </format>
    <format dxfId="1917">
      <pivotArea dataOnly="0" labelOnly="1" outline="0" fieldPosition="0">
        <references count="5">
          <reference field="0" count="1" selected="0">
            <x v="1"/>
          </reference>
          <reference field="1" count="1" selected="0">
            <x v="17"/>
          </reference>
          <reference field="3" count="1" selected="0">
            <x v="34"/>
          </reference>
          <reference field="4" count="1" selected="0">
            <x v="137"/>
          </reference>
          <reference field="7" count="1">
            <x v="49"/>
          </reference>
        </references>
      </pivotArea>
    </format>
    <format dxfId="1916">
      <pivotArea dataOnly="0" labelOnly="1" outline="0" fieldPosition="0">
        <references count="5">
          <reference field="0" count="1" selected="0">
            <x v="1"/>
          </reference>
          <reference field="1" count="1" selected="0">
            <x v="17"/>
          </reference>
          <reference field="3" count="1" selected="0">
            <x v="53"/>
          </reference>
          <reference field="4" count="1" selected="0">
            <x v="20"/>
          </reference>
          <reference field="7" count="1">
            <x v="173"/>
          </reference>
        </references>
      </pivotArea>
    </format>
    <format dxfId="1915">
      <pivotArea dataOnly="0" labelOnly="1" outline="0" fieldPosition="0">
        <references count="5">
          <reference field="0" count="1" selected="0">
            <x v="1"/>
          </reference>
          <reference field="1" count="1" selected="0">
            <x v="17"/>
          </reference>
          <reference field="3" count="1" selected="0">
            <x v="53"/>
          </reference>
          <reference field="4" count="1" selected="0">
            <x v="95"/>
          </reference>
          <reference field="7" count="1">
            <x v="83"/>
          </reference>
        </references>
      </pivotArea>
    </format>
    <format dxfId="1914">
      <pivotArea dataOnly="0" labelOnly="1" outline="0" fieldPosition="0">
        <references count="5">
          <reference field="0" count="1" selected="0">
            <x v="1"/>
          </reference>
          <reference field="1" count="1" selected="0">
            <x v="17"/>
          </reference>
          <reference field="3" count="1" selected="0">
            <x v="53"/>
          </reference>
          <reference field="4" count="1" selected="0">
            <x v="141"/>
          </reference>
          <reference field="7" count="1">
            <x v="114"/>
          </reference>
        </references>
      </pivotArea>
    </format>
    <format dxfId="1913">
      <pivotArea dataOnly="0" labelOnly="1" outline="0" fieldPosition="0">
        <references count="5">
          <reference field="0" count="1" selected="0">
            <x v="1"/>
          </reference>
          <reference field="1" count="1" selected="0">
            <x v="17"/>
          </reference>
          <reference field="3" count="1" selected="0">
            <x v="53"/>
          </reference>
          <reference field="4" count="1" selected="0">
            <x v="149"/>
          </reference>
          <reference field="7" count="1">
            <x v="48"/>
          </reference>
        </references>
      </pivotArea>
    </format>
    <format dxfId="1912">
      <pivotArea dataOnly="0" labelOnly="1" outline="0" fieldPosition="0">
        <references count="5">
          <reference field="0" count="1" selected="0">
            <x v="1"/>
          </reference>
          <reference field="1" count="1" selected="0">
            <x v="17"/>
          </reference>
          <reference field="3" count="1" selected="0">
            <x v="54"/>
          </reference>
          <reference field="4" count="1" selected="0">
            <x v="2"/>
          </reference>
          <reference field="7" count="1">
            <x v="59"/>
          </reference>
        </references>
      </pivotArea>
    </format>
    <format dxfId="1911">
      <pivotArea dataOnly="0" labelOnly="1" outline="0" fieldPosition="0">
        <references count="5">
          <reference field="0" count="1" selected="0">
            <x v="1"/>
          </reference>
          <reference field="1" count="1" selected="0">
            <x v="17"/>
          </reference>
          <reference field="3" count="1" selected="0">
            <x v="54"/>
          </reference>
          <reference field="4" count="1" selected="0">
            <x v="99"/>
          </reference>
          <reference field="7" count="1">
            <x v="43"/>
          </reference>
        </references>
      </pivotArea>
    </format>
    <format dxfId="1910">
      <pivotArea dataOnly="0" labelOnly="1" outline="0" fieldPosition="0">
        <references count="5">
          <reference field="0" count="1" selected="0">
            <x v="1"/>
          </reference>
          <reference field="1" count="1" selected="0">
            <x v="17"/>
          </reference>
          <reference field="3" count="1" selected="0">
            <x v="54"/>
          </reference>
          <reference field="4" count="1" selected="0">
            <x v="100"/>
          </reference>
          <reference field="7" count="1">
            <x v="139"/>
          </reference>
        </references>
      </pivotArea>
    </format>
    <format dxfId="1909">
      <pivotArea dataOnly="0" labelOnly="1" outline="0" fieldPosition="0">
        <references count="5">
          <reference field="0" count="1" selected="0">
            <x v="1"/>
          </reference>
          <reference field="1" count="1" selected="0">
            <x v="17"/>
          </reference>
          <reference field="3" count="1" selected="0">
            <x v="54"/>
          </reference>
          <reference field="4" count="1" selected="0">
            <x v="140"/>
          </reference>
          <reference field="7" count="1">
            <x v="124"/>
          </reference>
        </references>
      </pivotArea>
    </format>
    <format dxfId="1908">
      <pivotArea dataOnly="0" labelOnly="1" outline="0" fieldPosition="0">
        <references count="5">
          <reference field="0" count="1" selected="0">
            <x v="1"/>
          </reference>
          <reference field="1" count="1" selected="0">
            <x v="17"/>
          </reference>
          <reference field="3" count="1" selected="0">
            <x v="62"/>
          </reference>
          <reference field="4" count="1" selected="0">
            <x v="158"/>
          </reference>
          <reference field="7" count="1">
            <x v="19"/>
          </reference>
        </references>
      </pivotArea>
    </format>
    <format dxfId="1907">
      <pivotArea dataOnly="0" labelOnly="1" outline="0" fieldPosition="0">
        <references count="5">
          <reference field="0" count="1" selected="0">
            <x v="1"/>
          </reference>
          <reference field="1" count="1" selected="0">
            <x v="17"/>
          </reference>
          <reference field="3" count="1" selected="0">
            <x v="87"/>
          </reference>
          <reference field="4" count="1" selected="0">
            <x v="142"/>
          </reference>
          <reference field="7" count="1">
            <x v="0"/>
          </reference>
        </references>
      </pivotArea>
    </format>
    <format dxfId="1906">
      <pivotArea dataOnly="0" labelOnly="1" outline="0" fieldPosition="0">
        <references count="5">
          <reference field="0" count="1" selected="0">
            <x v="1"/>
          </reference>
          <reference field="1" count="1" selected="0">
            <x v="17"/>
          </reference>
          <reference field="3" count="1" selected="0">
            <x v="88"/>
          </reference>
          <reference field="4" count="1" selected="0">
            <x v="130"/>
          </reference>
          <reference field="7" count="1">
            <x v="32"/>
          </reference>
        </references>
      </pivotArea>
    </format>
    <format dxfId="1905">
      <pivotArea dataOnly="0" labelOnly="1" outline="0" fieldPosition="0">
        <references count="5">
          <reference field="0" count="1" selected="0">
            <x v="1"/>
          </reference>
          <reference field="1" count="1" selected="0">
            <x v="17"/>
          </reference>
          <reference field="3" count="1" selected="0">
            <x v="88"/>
          </reference>
          <reference field="4" count="1" selected="0">
            <x v="131"/>
          </reference>
          <reference field="7" count="1">
            <x v="33"/>
          </reference>
        </references>
      </pivotArea>
    </format>
    <format dxfId="1904">
      <pivotArea dataOnly="0" labelOnly="1" outline="0" fieldPosition="0">
        <references count="5">
          <reference field="0" count="1" selected="0">
            <x v="1"/>
          </reference>
          <reference field="1" count="1" selected="0">
            <x v="17"/>
          </reference>
          <reference field="3" count="1" selected="0">
            <x v="88"/>
          </reference>
          <reference field="4" count="1" selected="0">
            <x v="132"/>
          </reference>
          <reference field="7" count="1">
            <x v="34"/>
          </reference>
        </references>
      </pivotArea>
    </format>
    <format dxfId="1903">
      <pivotArea dataOnly="0" labelOnly="1" outline="0" fieldPosition="0">
        <references count="5">
          <reference field="0" count="1" selected="0">
            <x v="1"/>
          </reference>
          <reference field="1" count="1" selected="0">
            <x v="17"/>
          </reference>
          <reference field="3" count="1" selected="0">
            <x v="100"/>
          </reference>
          <reference field="4" count="1" selected="0">
            <x v="65"/>
          </reference>
          <reference field="7" count="1">
            <x v="203"/>
          </reference>
        </references>
      </pivotArea>
    </format>
    <format dxfId="1902">
      <pivotArea dataOnly="0" labelOnly="1" outline="0" fieldPosition="0">
        <references count="5">
          <reference field="0" count="1" selected="0">
            <x v="1"/>
          </reference>
          <reference field="1" count="1" selected="0">
            <x v="17"/>
          </reference>
          <reference field="3" count="1" selected="0">
            <x v="100"/>
          </reference>
          <reference field="4" count="1" selected="0">
            <x v="70"/>
          </reference>
          <reference field="7" count="1">
            <x v="243"/>
          </reference>
        </references>
      </pivotArea>
    </format>
    <format dxfId="1901">
      <pivotArea dataOnly="0" labelOnly="1" outline="0" fieldPosition="0">
        <references count="5">
          <reference field="0" count="1" selected="0">
            <x v="1"/>
          </reference>
          <reference field="1" count="1" selected="0">
            <x v="18"/>
          </reference>
          <reference field="3" count="1" selected="0">
            <x v="21"/>
          </reference>
          <reference field="4" count="1" selected="0">
            <x v="25"/>
          </reference>
          <reference field="7" count="1">
            <x v="121"/>
          </reference>
        </references>
      </pivotArea>
    </format>
    <format dxfId="1900">
      <pivotArea dataOnly="0" labelOnly="1" outline="0" fieldPosition="0">
        <references count="5">
          <reference field="0" count="1" selected="0">
            <x v="1"/>
          </reference>
          <reference field="1" count="1" selected="0">
            <x v="18"/>
          </reference>
          <reference field="3" count="1" selected="0">
            <x v="49"/>
          </reference>
          <reference field="4" count="1" selected="0">
            <x v="128"/>
          </reference>
          <reference field="7" count="1">
            <x v="249"/>
          </reference>
        </references>
      </pivotArea>
    </format>
    <format dxfId="1899">
      <pivotArea dataOnly="0" labelOnly="1" outline="0" fieldPosition="0">
        <references count="5">
          <reference field="0" count="1" selected="0">
            <x v="1"/>
          </reference>
          <reference field="1" count="1" selected="0">
            <x v="18"/>
          </reference>
          <reference field="3" count="1" selected="0">
            <x v="50"/>
          </reference>
          <reference field="4" count="1" selected="0">
            <x v="61"/>
          </reference>
          <reference field="7" count="1">
            <x v="204"/>
          </reference>
        </references>
      </pivotArea>
    </format>
    <format dxfId="1898">
      <pivotArea dataOnly="0" labelOnly="1" outline="0" fieldPosition="0">
        <references count="5">
          <reference field="0" count="1" selected="0">
            <x v="1"/>
          </reference>
          <reference field="1" count="1" selected="0">
            <x v="19"/>
          </reference>
          <reference field="3" count="1" selected="0">
            <x v="0"/>
          </reference>
          <reference field="4" count="1" selected="0">
            <x v="5"/>
          </reference>
          <reference field="7" count="1">
            <x v="4"/>
          </reference>
        </references>
      </pivotArea>
    </format>
    <format dxfId="1897">
      <pivotArea dataOnly="0" labelOnly="1" outline="0" fieldPosition="0">
        <references count="5">
          <reference field="0" count="1" selected="0">
            <x v="1"/>
          </reference>
          <reference field="1" count="1" selected="0">
            <x v="22"/>
          </reference>
          <reference field="3" count="1" selected="0">
            <x v="0"/>
          </reference>
          <reference field="4" count="1" selected="0">
            <x v="103"/>
          </reference>
          <reference field="7" count="1">
            <x v="97"/>
          </reference>
        </references>
      </pivotArea>
    </format>
    <format dxfId="1896">
      <pivotArea dataOnly="0" labelOnly="1" outline="0" fieldPosition="0">
        <references count="5">
          <reference field="0" count="1" selected="0">
            <x v="1"/>
          </reference>
          <reference field="1" count="1" selected="0">
            <x v="22"/>
          </reference>
          <reference field="3" count="1" selected="0">
            <x v="6"/>
          </reference>
          <reference field="4" count="1" selected="0">
            <x v="110"/>
          </reference>
          <reference field="7" count="1">
            <x v="166"/>
          </reference>
        </references>
      </pivotArea>
    </format>
    <format dxfId="1895">
      <pivotArea dataOnly="0" labelOnly="1" outline="0" fieldPosition="0">
        <references count="5">
          <reference field="0" count="1" selected="0">
            <x v="1"/>
          </reference>
          <reference field="1" count="1" selected="0">
            <x v="22"/>
          </reference>
          <reference field="3" count="1" selected="0">
            <x v="6"/>
          </reference>
          <reference field="4" count="1" selected="0">
            <x v="143"/>
          </reference>
          <reference field="7" count="1">
            <x v="116"/>
          </reference>
        </references>
      </pivotArea>
    </format>
    <format dxfId="1894">
      <pivotArea dataOnly="0" labelOnly="1" outline="0" fieldPosition="0">
        <references count="5">
          <reference field="0" count="1" selected="0">
            <x v="1"/>
          </reference>
          <reference field="1" count="1" selected="0">
            <x v="22"/>
          </reference>
          <reference field="3" count="1" selected="0">
            <x v="7"/>
          </reference>
          <reference field="4" count="1" selected="0">
            <x v="0"/>
          </reference>
          <reference field="7" count="1">
            <x v="14"/>
          </reference>
        </references>
      </pivotArea>
    </format>
    <format dxfId="1893">
      <pivotArea dataOnly="0" labelOnly="1" outline="0" fieldPosition="0">
        <references count="5">
          <reference field="0" count="1" selected="0">
            <x v="1"/>
          </reference>
          <reference field="1" count="1" selected="0">
            <x v="22"/>
          </reference>
          <reference field="3" count="1" selected="0">
            <x v="7"/>
          </reference>
          <reference field="4" count="1" selected="0">
            <x v="16"/>
          </reference>
          <reference field="7" count="1">
            <x v="71"/>
          </reference>
        </references>
      </pivotArea>
    </format>
    <format dxfId="1892">
      <pivotArea dataOnly="0" labelOnly="1" outline="0" fieldPosition="0">
        <references count="5">
          <reference field="0" count="1" selected="0">
            <x v="1"/>
          </reference>
          <reference field="1" count="1" selected="0">
            <x v="22"/>
          </reference>
          <reference field="3" count="1" selected="0">
            <x v="7"/>
          </reference>
          <reference field="4" count="1" selected="0">
            <x v="121"/>
          </reference>
          <reference field="7" count="1">
            <x v="138"/>
          </reference>
        </references>
      </pivotArea>
    </format>
    <format dxfId="1891">
      <pivotArea dataOnly="0" labelOnly="1" outline="0" fieldPosition="0">
        <references count="5">
          <reference field="0" count="1" selected="0">
            <x v="1"/>
          </reference>
          <reference field="1" count="1" selected="0">
            <x v="22"/>
          </reference>
          <reference field="3" count="1" selected="0">
            <x v="76"/>
          </reference>
          <reference field="4" count="1" selected="0">
            <x v="146"/>
          </reference>
          <reference field="7" count="1">
            <x v="111"/>
          </reference>
        </references>
      </pivotArea>
    </format>
    <format dxfId="1890">
      <pivotArea dataOnly="0" labelOnly="1" outline="0" fieldPosition="0">
        <references count="5">
          <reference field="0" count="1" selected="0">
            <x v="1"/>
          </reference>
          <reference field="1" count="1" selected="0">
            <x v="22"/>
          </reference>
          <reference field="3" count="1" selected="0">
            <x v="77"/>
          </reference>
          <reference field="4" count="1" selected="0">
            <x v="32"/>
          </reference>
          <reference field="7" count="1">
            <x v="22"/>
          </reference>
        </references>
      </pivotArea>
    </format>
    <format dxfId="1889">
      <pivotArea dataOnly="0" labelOnly="1" outline="0" fieldPosition="0">
        <references count="5">
          <reference field="0" count="1" selected="0">
            <x v="1"/>
          </reference>
          <reference field="1" count="1" selected="0">
            <x v="22"/>
          </reference>
          <reference field="3" count="1" selected="0">
            <x v="77"/>
          </reference>
          <reference field="4" count="1" selected="0">
            <x v="46"/>
          </reference>
          <reference field="7" count="1">
            <x v="169"/>
          </reference>
        </references>
      </pivotArea>
    </format>
    <format dxfId="1888">
      <pivotArea dataOnly="0" labelOnly="1" outline="0" fieldPosition="0">
        <references count="5">
          <reference field="0" count="1" selected="0">
            <x v="1"/>
          </reference>
          <reference field="1" count="1" selected="0">
            <x v="22"/>
          </reference>
          <reference field="3" count="1" selected="0">
            <x v="77"/>
          </reference>
          <reference field="4" count="1" selected="0">
            <x v="147"/>
          </reference>
          <reference field="7" count="1">
            <x v="118"/>
          </reference>
        </references>
      </pivotArea>
    </format>
    <format dxfId="1887">
      <pivotArea dataOnly="0" labelOnly="1" outline="0" fieldPosition="0">
        <references count="5">
          <reference field="0" count="1" selected="0">
            <x v="1"/>
          </reference>
          <reference field="1" count="1" selected="0">
            <x v="22"/>
          </reference>
          <reference field="3" count="1" selected="0">
            <x v="77"/>
          </reference>
          <reference field="4" count="1" selected="0">
            <x v="162"/>
          </reference>
          <reference field="7" count="1">
            <x v="95"/>
          </reference>
        </references>
      </pivotArea>
    </format>
    <format dxfId="1886">
      <pivotArea dataOnly="0" labelOnly="1" outline="0" fieldPosition="0">
        <references count="5">
          <reference field="0" count="1" selected="0">
            <x v="1"/>
          </reference>
          <reference field="1" count="1" selected="0">
            <x v="22"/>
          </reference>
          <reference field="3" count="1" selected="0">
            <x v="78"/>
          </reference>
          <reference field="4" count="1" selected="0">
            <x v="0"/>
          </reference>
          <reference field="7" count="1">
            <x v="13"/>
          </reference>
        </references>
      </pivotArea>
    </format>
    <format dxfId="1885">
      <pivotArea dataOnly="0" labelOnly="1" outline="0" fieldPosition="0">
        <references count="5">
          <reference field="0" count="1" selected="0">
            <x v="1"/>
          </reference>
          <reference field="1" count="1" selected="0">
            <x v="22"/>
          </reference>
          <reference field="3" count="1" selected="0">
            <x v="100"/>
          </reference>
          <reference field="4" count="1" selected="0">
            <x v="86"/>
          </reference>
          <reference field="7" count="1">
            <x v="46"/>
          </reference>
        </references>
      </pivotArea>
    </format>
    <format dxfId="1884">
      <pivotArea dataOnly="0" labelOnly="1" outline="0" fieldPosition="0">
        <references count="5">
          <reference field="0" count="1" selected="0">
            <x v="1"/>
          </reference>
          <reference field="1" count="1" selected="0">
            <x v="22"/>
          </reference>
          <reference field="3" count="1" selected="0">
            <x v="100"/>
          </reference>
          <reference field="4" count="1" selected="0">
            <x v="87"/>
          </reference>
          <reference field="7" count="1">
            <x v="47"/>
          </reference>
        </references>
      </pivotArea>
    </format>
    <format dxfId="1883">
      <pivotArea dataOnly="0" labelOnly="1" outline="0" fieldPosition="0">
        <references count="5">
          <reference field="0" count="1" selected="0">
            <x v="1"/>
          </reference>
          <reference field="1" count="1" selected="0">
            <x v="22"/>
          </reference>
          <reference field="3" count="1" selected="0">
            <x v="100"/>
          </reference>
          <reference field="4" count="1" selected="0">
            <x v="90"/>
          </reference>
          <reference field="7" count="1">
            <x v="192"/>
          </reference>
        </references>
      </pivotArea>
    </format>
    <format dxfId="1882">
      <pivotArea dataOnly="0" labelOnly="1" outline="0" fieldPosition="0">
        <references count="5">
          <reference field="0" count="1" selected="0">
            <x v="1"/>
          </reference>
          <reference field="1" count="1" selected="0">
            <x v="22"/>
          </reference>
          <reference field="3" count="1" selected="0">
            <x v="100"/>
          </reference>
          <reference field="4" count="1" selected="0">
            <x v="92"/>
          </reference>
          <reference field="7" count="1">
            <x v="193"/>
          </reference>
        </references>
      </pivotArea>
    </format>
    <format dxfId="1881">
      <pivotArea dataOnly="0" labelOnly="1" outline="0" fieldPosition="0">
        <references count="5">
          <reference field="0" count="1" selected="0">
            <x v="1"/>
          </reference>
          <reference field="1" count="1" selected="0">
            <x v="23"/>
          </reference>
          <reference field="3" count="1" selected="0">
            <x v="66"/>
          </reference>
          <reference field="4" count="1" selected="0">
            <x v="88"/>
          </reference>
          <reference field="7" count="1">
            <x v="184"/>
          </reference>
        </references>
      </pivotArea>
    </format>
    <format dxfId="1880">
      <pivotArea dataOnly="0" labelOnly="1" outline="0" fieldPosition="0">
        <references count="5">
          <reference field="0" count="1" selected="0">
            <x v="1"/>
          </reference>
          <reference field="1" count="1" selected="0">
            <x v="23"/>
          </reference>
          <reference field="3" count="1" selected="0">
            <x v="66"/>
          </reference>
          <reference field="4" count="1" selected="0">
            <x v="89"/>
          </reference>
          <reference field="7" count="1">
            <x v="206"/>
          </reference>
        </references>
      </pivotArea>
    </format>
    <format dxfId="1879">
      <pivotArea dataOnly="0" labelOnly="1" outline="0" fieldPosition="0">
        <references count="5">
          <reference field="0" count="1" selected="0">
            <x v="1"/>
          </reference>
          <reference field="1" count="1" selected="0">
            <x v="23"/>
          </reference>
          <reference field="3" count="1" selected="0">
            <x v="66"/>
          </reference>
          <reference field="4" count="1" selected="0">
            <x v="127"/>
          </reference>
          <reference field="7" count="1">
            <x v="157"/>
          </reference>
        </references>
      </pivotArea>
    </format>
    <format dxfId="1878">
      <pivotArea dataOnly="0" labelOnly="1" outline="0" fieldPosition="0">
        <references count="5">
          <reference field="0" count="1" selected="0">
            <x v="1"/>
          </reference>
          <reference field="1" count="1" selected="0">
            <x v="23"/>
          </reference>
          <reference field="3" count="1" selected="0">
            <x v="79"/>
          </reference>
          <reference field="4" count="1" selected="0">
            <x v="17"/>
          </reference>
          <reference field="7" count="1">
            <x v="66"/>
          </reference>
        </references>
      </pivotArea>
    </format>
    <format dxfId="1877">
      <pivotArea dataOnly="0" labelOnly="1" outline="0" fieldPosition="0">
        <references count="5">
          <reference field="0" count="1" selected="0">
            <x v="1"/>
          </reference>
          <reference field="1" count="1" selected="0">
            <x v="23"/>
          </reference>
          <reference field="3" count="1" selected="0">
            <x v="79"/>
          </reference>
          <reference field="4" count="1" selected="0">
            <x v="111"/>
          </reference>
          <reference field="7" count="1">
            <x v="76"/>
          </reference>
        </references>
      </pivotArea>
    </format>
    <format dxfId="1876">
      <pivotArea dataOnly="0" labelOnly="1" outline="0" fieldPosition="0">
        <references count="5">
          <reference field="0" count="1" selected="0">
            <x v="1"/>
          </reference>
          <reference field="1" count="1" selected="0">
            <x v="23"/>
          </reference>
          <reference field="3" count="1" selected="0">
            <x v="84"/>
          </reference>
          <reference field="4" count="1" selected="0">
            <x v="12"/>
          </reference>
          <reference field="7" count="1">
            <x v="160"/>
          </reference>
        </references>
      </pivotArea>
    </format>
    <format dxfId="1875">
      <pivotArea dataOnly="0" labelOnly="1" outline="0" fieldPosition="0">
        <references count="5">
          <reference field="0" count="1" selected="0">
            <x v="1"/>
          </reference>
          <reference field="1" count="1" selected="0">
            <x v="23"/>
          </reference>
          <reference field="3" count="1" selected="0">
            <x v="84"/>
          </reference>
          <reference field="4" count="1" selected="0">
            <x v="13"/>
          </reference>
          <reference field="7" count="1">
            <x v="25"/>
          </reference>
        </references>
      </pivotArea>
    </format>
    <format dxfId="1874">
      <pivotArea dataOnly="0" labelOnly="1" outline="0" fieldPosition="0">
        <references count="5">
          <reference field="0" count="1" selected="0">
            <x v="1"/>
          </reference>
          <reference field="1" count="1" selected="0">
            <x v="23"/>
          </reference>
          <reference field="3" count="1" selected="0">
            <x v="84"/>
          </reference>
          <reference field="4" count="1" selected="0">
            <x v="14"/>
          </reference>
          <reference field="7" count="1">
            <x v="10"/>
          </reference>
        </references>
      </pivotArea>
    </format>
    <format dxfId="1873">
      <pivotArea dataOnly="0" labelOnly="1" outline="0" fieldPosition="0">
        <references count="5">
          <reference field="0" count="1" selected="0">
            <x v="1"/>
          </reference>
          <reference field="1" count="1" selected="0">
            <x v="23"/>
          </reference>
          <reference field="3" count="1" selected="0">
            <x v="84"/>
          </reference>
          <reference field="4" count="1" selected="0">
            <x v="93"/>
          </reference>
          <reference field="7" count="1">
            <x v="235"/>
          </reference>
        </references>
      </pivotArea>
    </format>
    <format dxfId="1872">
      <pivotArea dataOnly="0" labelOnly="1" outline="0" fieldPosition="0">
        <references count="5">
          <reference field="0" count="1" selected="0">
            <x v="1"/>
          </reference>
          <reference field="1" count="1" selected="0">
            <x v="23"/>
          </reference>
          <reference field="3" count="1" selected="0">
            <x v="84"/>
          </reference>
          <reference field="4" count="1" selected="0">
            <x v="101"/>
          </reference>
          <reference field="7" count="1">
            <x v="44"/>
          </reference>
        </references>
      </pivotArea>
    </format>
    <format dxfId="1871">
      <pivotArea dataOnly="0" labelOnly="1" outline="0" fieldPosition="0">
        <references count="5">
          <reference field="0" count="1" selected="0">
            <x v="1"/>
          </reference>
          <reference field="1" count="1" selected="0">
            <x v="23"/>
          </reference>
          <reference field="3" count="1" selected="0">
            <x v="84"/>
          </reference>
          <reference field="4" count="1" selected="0">
            <x v="155"/>
          </reference>
          <reference field="7" count="1">
            <x v="21"/>
          </reference>
        </references>
      </pivotArea>
    </format>
    <format dxfId="1870">
      <pivotArea dataOnly="0" labelOnly="1" outline="0" fieldPosition="0">
        <references count="5">
          <reference field="0" count="1" selected="0">
            <x v="1"/>
          </reference>
          <reference field="1" count="1" selected="0">
            <x v="23"/>
          </reference>
          <reference field="3" count="1" selected="0">
            <x v="85"/>
          </reference>
          <reference field="4" count="1" selected="0">
            <x v="106"/>
          </reference>
          <reference field="7" count="1">
            <x v="212"/>
          </reference>
        </references>
      </pivotArea>
    </format>
    <format dxfId="1869">
      <pivotArea dataOnly="0" labelOnly="1" outline="0" fieldPosition="0">
        <references count="5">
          <reference field="0" count="1" selected="0">
            <x v="1"/>
          </reference>
          <reference field="1" count="1" selected="0">
            <x v="23"/>
          </reference>
          <reference field="3" count="1" selected="0">
            <x v="85"/>
          </reference>
          <reference field="4" count="1" selected="0">
            <x v="107"/>
          </reference>
          <reference field="7" count="1">
            <x v="191"/>
          </reference>
        </references>
      </pivotArea>
    </format>
    <format dxfId="1868">
      <pivotArea dataOnly="0" labelOnly="1" outline="0" fieldPosition="0">
        <references count="5">
          <reference field="0" count="1" selected="0">
            <x v="1"/>
          </reference>
          <reference field="1" count="1" selected="0">
            <x v="23"/>
          </reference>
          <reference field="3" count="1" selected="0">
            <x v="85"/>
          </reference>
          <reference field="4" count="1" selected="0">
            <x v="108"/>
          </reference>
          <reference field="7" count="1">
            <x v="231"/>
          </reference>
        </references>
      </pivotArea>
    </format>
    <format dxfId="1867">
      <pivotArea dataOnly="0" labelOnly="1" outline="0" fieldPosition="0">
        <references count="5">
          <reference field="0" count="1" selected="0">
            <x v="1"/>
          </reference>
          <reference field="1" count="1" selected="0">
            <x v="24"/>
          </reference>
          <reference field="3" count="1" selected="0">
            <x v="13"/>
          </reference>
          <reference field="4" count="1" selected="0">
            <x v="103"/>
          </reference>
          <reference field="7" count="1">
            <x v="65"/>
          </reference>
        </references>
      </pivotArea>
    </format>
    <format dxfId="1866">
      <pivotArea dataOnly="0" labelOnly="1" outline="0" fieldPosition="0">
        <references count="5">
          <reference field="0" count="1" selected="0">
            <x v="1"/>
          </reference>
          <reference field="1" count="1" selected="0">
            <x v="24"/>
          </reference>
          <reference field="3" count="1" selected="0">
            <x v="14"/>
          </reference>
          <reference field="4" count="1" selected="0">
            <x v="61"/>
          </reference>
          <reference field="7" count="1">
            <x v="208"/>
          </reference>
        </references>
      </pivotArea>
    </format>
    <format dxfId="1865">
      <pivotArea dataOnly="0" labelOnly="1" outline="0" fieldPosition="0">
        <references count="5">
          <reference field="0" count="1" selected="0">
            <x v="1"/>
          </reference>
          <reference field="1" count="1" selected="0">
            <x v="24"/>
          </reference>
          <reference field="3" count="1" selected="0">
            <x v="30"/>
          </reference>
          <reference field="4" count="1" selected="0">
            <x v="51"/>
          </reference>
          <reference field="7" count="1">
            <x v="74"/>
          </reference>
        </references>
      </pivotArea>
    </format>
    <format dxfId="1864">
      <pivotArea dataOnly="0" labelOnly="1" outline="0" fieldPosition="0">
        <references count="5">
          <reference field="0" count="1" selected="0">
            <x v="1"/>
          </reference>
          <reference field="1" count="1" selected="0">
            <x v="24"/>
          </reference>
          <reference field="3" count="1" selected="0">
            <x v="30"/>
          </reference>
          <reference field="4" count="1" selected="0">
            <x v="114"/>
          </reference>
          <reference field="7" count="1">
            <x v="89"/>
          </reference>
        </references>
      </pivotArea>
    </format>
    <format dxfId="1863">
      <pivotArea dataOnly="0" labelOnly="1" outline="0" fieldPosition="0">
        <references count="5">
          <reference field="0" count="1" selected="0">
            <x v="1"/>
          </reference>
          <reference field="1" count="1" selected="0">
            <x v="24"/>
          </reference>
          <reference field="3" count="1" selected="0">
            <x v="30"/>
          </reference>
          <reference field="4" count="1" selected="0">
            <x v="120"/>
          </reference>
          <reference field="7" count="1">
            <x v="171"/>
          </reference>
        </references>
      </pivotArea>
    </format>
    <format dxfId="1862">
      <pivotArea dataOnly="0" labelOnly="1" outline="0" fieldPosition="0">
        <references count="5">
          <reference field="0" count="1" selected="0">
            <x v="1"/>
          </reference>
          <reference field="1" count="1" selected="0">
            <x v="26"/>
          </reference>
          <reference field="3" count="1" selected="0">
            <x v="71"/>
          </reference>
          <reference field="4" count="1" selected="0">
            <x v="104"/>
          </reference>
          <reference field="7" count="1">
            <x v="63"/>
          </reference>
        </references>
      </pivotArea>
    </format>
    <format dxfId="1861">
      <pivotArea dataOnly="0" labelOnly="1" outline="0" fieldPosition="0">
        <references count="5">
          <reference field="0" count="1" selected="0">
            <x v="1"/>
          </reference>
          <reference field="1" count="1" selected="0">
            <x v="26"/>
          </reference>
          <reference field="3" count="1" selected="0">
            <x v="103"/>
          </reference>
          <reference field="4" count="1" selected="0">
            <x v="167"/>
          </reference>
          <reference field="7" count="1">
            <x v="84"/>
          </reference>
        </references>
      </pivotArea>
    </format>
    <format dxfId="1860">
      <pivotArea dataOnly="0" labelOnly="1" outline="0" fieldPosition="0">
        <references count="5">
          <reference field="0" count="1" selected="0">
            <x v="1"/>
          </reference>
          <reference field="1" count="1" selected="0">
            <x v="26"/>
          </reference>
          <reference field="3" count="1" selected="0">
            <x v="104"/>
          </reference>
          <reference field="4" count="1" selected="0">
            <x v="168"/>
          </reference>
          <reference field="7" count="1">
            <x v="86"/>
          </reference>
        </references>
      </pivotArea>
    </format>
    <format dxfId="1859">
      <pivotArea dataOnly="0" labelOnly="1" outline="0" fieldPosition="0">
        <references count="5">
          <reference field="0" count="1" selected="0">
            <x v="1"/>
          </reference>
          <reference field="1" count="1" selected="0">
            <x v="26"/>
          </reference>
          <reference field="3" count="1" selected="0">
            <x v="104"/>
          </reference>
          <reference field="4" count="1" selected="0">
            <x v="169"/>
          </reference>
          <reference field="7" count="1">
            <x v="85"/>
          </reference>
        </references>
      </pivotArea>
    </format>
    <format dxfId="1858">
      <pivotArea dataOnly="0" labelOnly="1" outline="0" fieldPosition="0">
        <references count="5">
          <reference field="0" count="1" selected="0">
            <x v="1"/>
          </reference>
          <reference field="1" count="1" selected="0">
            <x v="26"/>
          </reference>
          <reference field="3" count="1" selected="0">
            <x v="105"/>
          </reference>
          <reference field="4" count="1" selected="0">
            <x v="170"/>
          </reference>
          <reference field="7" count="1">
            <x v="87"/>
          </reference>
        </references>
      </pivotArea>
    </format>
    <format dxfId="1857">
      <pivotArea dataOnly="0" labelOnly="1" outline="0" fieldPosition="0">
        <references count="5">
          <reference field="0" count="1" selected="0">
            <x v="1"/>
          </reference>
          <reference field="1" count="1" selected="0">
            <x v="26"/>
          </reference>
          <reference field="3" count="1" selected="0">
            <x v="106"/>
          </reference>
          <reference field="4" count="1" selected="0">
            <x v="166"/>
          </reference>
          <reference field="7" count="1">
            <x v="80"/>
          </reference>
        </references>
      </pivotArea>
    </format>
    <format dxfId="1856">
      <pivotArea dataOnly="0" labelOnly="1" outline="0" fieldPosition="0">
        <references count="5">
          <reference field="0" count="1" selected="0">
            <x v="1"/>
          </reference>
          <reference field="1" count="1" selected="0">
            <x v="26"/>
          </reference>
          <reference field="3" count="1" selected="0">
            <x v="106"/>
          </reference>
          <reference field="4" count="1" selected="0">
            <x v="171"/>
          </reference>
          <reference field="7" count="1">
            <x v="79"/>
          </reference>
        </references>
      </pivotArea>
    </format>
    <format dxfId="1855">
      <pivotArea dataOnly="0" labelOnly="1" outline="0" fieldPosition="0">
        <references count="5">
          <reference field="0" count="1" selected="0">
            <x v="1"/>
          </reference>
          <reference field="1" count="1" selected="0">
            <x v="27"/>
          </reference>
          <reference field="3" count="1" selected="0">
            <x v="16"/>
          </reference>
          <reference field="4" count="1" selected="0">
            <x v="61"/>
          </reference>
          <reference field="7" count="1">
            <x v="220"/>
          </reference>
        </references>
      </pivotArea>
    </format>
    <format dxfId="1854">
      <pivotArea dataOnly="0" labelOnly="1" outline="0" fieldPosition="0">
        <references count="5">
          <reference field="0" count="1" selected="0">
            <x v="1"/>
          </reference>
          <reference field="1" count="1" selected="0">
            <x v="27"/>
          </reference>
          <reference field="3" count="1" selected="0">
            <x v="38"/>
          </reference>
          <reference field="4" count="1" selected="0">
            <x v="61"/>
          </reference>
          <reference field="7" count="1">
            <x v="215"/>
          </reference>
        </references>
      </pivotArea>
    </format>
    <format dxfId="1853">
      <pivotArea dataOnly="0" labelOnly="1" outline="0" fieldPosition="0">
        <references count="5">
          <reference field="0" count="1" selected="0">
            <x v="1"/>
          </reference>
          <reference field="1" count="1" selected="0">
            <x v="27"/>
          </reference>
          <reference field="3" count="1" selected="0">
            <x v="55"/>
          </reference>
          <reference field="4" count="1" selected="0">
            <x v="61"/>
          </reference>
          <reference field="7" count="1">
            <x v="183"/>
          </reference>
        </references>
      </pivotArea>
    </format>
    <format dxfId="1852">
      <pivotArea dataOnly="0" labelOnly="1" outline="0" fieldPosition="0">
        <references count="5">
          <reference field="0" count="1" selected="0">
            <x v="1"/>
          </reference>
          <reference field="1" count="1" selected="0">
            <x v="27"/>
          </reference>
          <reference field="3" count="1" selected="0">
            <x v="75"/>
          </reference>
          <reference field="4" count="1" selected="0">
            <x v="61"/>
          </reference>
          <reference field="7" count="1">
            <x v="229"/>
          </reference>
        </references>
      </pivotArea>
    </format>
    <format dxfId="1851">
      <pivotArea dataOnly="0" labelOnly="1" outline="0" fieldPosition="0">
        <references count="5">
          <reference field="0" count="1" selected="0">
            <x v="1"/>
          </reference>
          <reference field="1" count="1" selected="0">
            <x v="27"/>
          </reference>
          <reference field="3" count="1" selected="0">
            <x v="97"/>
          </reference>
          <reference field="4" count="1" selected="0">
            <x v="96"/>
          </reference>
          <reference field="7" count="1">
            <x v="37"/>
          </reference>
        </references>
      </pivotArea>
    </format>
    <format dxfId="1850">
      <pivotArea dataOnly="0" labelOnly="1" outline="0" fieldPosition="0">
        <references count="5">
          <reference field="0" count="1" selected="0">
            <x v="1"/>
          </reference>
          <reference field="1" count="1" selected="0">
            <x v="27"/>
          </reference>
          <reference field="3" count="1" selected="0">
            <x v="97"/>
          </reference>
          <reference field="4" count="1" selected="0">
            <x v="97"/>
          </reference>
          <reference field="7" count="1">
            <x v="39"/>
          </reference>
        </references>
      </pivotArea>
    </format>
    <format dxfId="1849">
      <pivotArea dataOnly="0" labelOnly="1" outline="0" fieldPosition="0">
        <references count="5">
          <reference field="0" count="1" selected="0">
            <x v="1"/>
          </reference>
          <reference field="1" count="1" selected="0">
            <x v="28"/>
          </reference>
          <reference field="3" count="1" selected="0">
            <x v="22"/>
          </reference>
          <reference field="4" count="1" selected="0">
            <x v="103"/>
          </reference>
          <reference field="7" count="1">
            <x v="92"/>
          </reference>
        </references>
      </pivotArea>
    </format>
    <format dxfId="1848">
      <pivotArea dataOnly="0" labelOnly="1" outline="0" fieldPosition="0">
        <references count="5">
          <reference field="0" count="1" selected="0">
            <x v="1"/>
          </reference>
          <reference field="1" count="1" selected="0">
            <x v="28"/>
          </reference>
          <reference field="3" count="1" selected="0">
            <x v="42"/>
          </reference>
          <reference field="4" count="1" selected="0">
            <x v="24"/>
          </reference>
          <reference field="7" count="1">
            <x v="110"/>
          </reference>
        </references>
      </pivotArea>
    </format>
    <format dxfId="1847">
      <pivotArea dataOnly="0" labelOnly="1" outline="0" fieldPosition="0">
        <references count="5">
          <reference field="0" count="1" selected="0">
            <x v="1"/>
          </reference>
          <reference field="1" count="1" selected="0">
            <x v="28"/>
          </reference>
          <reference field="3" count="1" selected="0">
            <x v="42"/>
          </reference>
          <reference field="4" count="1" selected="0">
            <x v="61"/>
          </reference>
          <reference field="7" count="1">
            <x v="217"/>
          </reference>
        </references>
      </pivotArea>
    </format>
    <format dxfId="1846">
      <pivotArea dataOnly="0" labelOnly="1" outline="0" fieldPosition="0">
        <references count="5">
          <reference field="0" count="1" selected="0">
            <x v="1"/>
          </reference>
          <reference field="1" count="1" selected="0">
            <x v="28"/>
          </reference>
          <reference field="3" count="1" selected="0">
            <x v="42"/>
          </reference>
          <reference field="4" count="1" selected="0">
            <x v="140"/>
          </reference>
          <reference field="7" count="1">
            <x v="117"/>
          </reference>
        </references>
      </pivotArea>
    </format>
    <format dxfId="1845">
      <pivotArea dataOnly="0" labelOnly="1" outline="0" fieldPosition="0">
        <references count="5">
          <reference field="0" count="1" selected="0">
            <x v="1"/>
          </reference>
          <reference field="1" count="1" selected="0">
            <x v="28"/>
          </reference>
          <reference field="3" count="1" selected="0">
            <x v="42"/>
          </reference>
          <reference field="4" count="1" selected="0">
            <x v="165"/>
          </reference>
          <reference field="7" count="1">
            <x v="137"/>
          </reference>
        </references>
      </pivotArea>
    </format>
    <format dxfId="1844">
      <pivotArea dataOnly="0" labelOnly="1" outline="0" fieldPosition="0">
        <references count="5">
          <reference field="0" count="1" selected="0">
            <x v="1"/>
          </reference>
          <reference field="1" count="1" selected="0">
            <x v="28"/>
          </reference>
          <reference field="3" count="1" selected="0">
            <x v="64"/>
          </reference>
          <reference field="4" count="1" selected="0">
            <x v="61"/>
          </reference>
          <reference field="7" count="1">
            <x v="225"/>
          </reference>
        </references>
      </pivotArea>
    </format>
    <format dxfId="1843">
      <pivotArea dataOnly="0" labelOnly="1" outline="0" fieldPosition="0">
        <references count="5">
          <reference field="0" count="1" selected="0">
            <x v="1"/>
          </reference>
          <reference field="1" count="1" selected="0">
            <x v="28"/>
          </reference>
          <reference field="3" count="1" selected="0">
            <x v="67"/>
          </reference>
          <reference field="4" count="1" selected="0">
            <x v="51"/>
          </reference>
          <reference field="7" count="1">
            <x v="67"/>
          </reference>
        </references>
      </pivotArea>
    </format>
    <format dxfId="1842">
      <pivotArea dataOnly="0" labelOnly="1" outline="0" fieldPosition="0">
        <references count="5">
          <reference field="0" count="1" selected="0">
            <x v="1"/>
          </reference>
          <reference field="1" count="1" selected="0">
            <x v="29"/>
          </reference>
          <reference field="3" count="1" selected="0">
            <x v="28"/>
          </reference>
          <reference field="4" count="1" selected="0">
            <x v="140"/>
          </reference>
          <reference field="7" count="1">
            <x v="90"/>
          </reference>
        </references>
      </pivotArea>
    </format>
    <format dxfId="1841">
      <pivotArea dataOnly="0" labelOnly="1" outline="0" fieldPosition="0">
        <references count="5">
          <reference field="0" count="1" selected="0">
            <x v="1"/>
          </reference>
          <reference field="1" count="1" selected="0">
            <x v="29"/>
          </reference>
          <reference field="3" count="1" selected="0">
            <x v="31"/>
          </reference>
          <reference field="4" count="1" selected="0">
            <x v="140"/>
          </reference>
          <reference field="7" count="1">
            <x v="55"/>
          </reference>
        </references>
      </pivotArea>
    </format>
    <format dxfId="1840">
      <pivotArea dataOnly="0" labelOnly="1" outline="0" fieldPosition="0">
        <references count="5">
          <reference field="0" count="1" selected="0">
            <x v="1"/>
          </reference>
          <reference field="1" count="1" selected="0">
            <x v="30"/>
          </reference>
          <reference field="3" count="1" selected="0">
            <x v="56"/>
          </reference>
          <reference field="4" count="1" selected="0">
            <x v="61"/>
          </reference>
          <reference field="7" count="1">
            <x v="240"/>
          </reference>
        </references>
      </pivotArea>
    </format>
    <format dxfId="1839">
      <pivotArea dataOnly="0" labelOnly="1" outline="0" fieldPosition="0">
        <references count="5">
          <reference field="0" count="1" selected="0">
            <x v="2"/>
          </reference>
          <reference field="1" count="1" selected="0">
            <x v="5"/>
          </reference>
          <reference field="3" count="1" selected="0">
            <x v="46"/>
          </reference>
          <reference field="4" count="1" selected="0">
            <x v="61"/>
          </reference>
          <reference field="7" count="1">
            <x v="202"/>
          </reference>
        </references>
      </pivotArea>
    </format>
    <format dxfId="1838">
      <pivotArea dataOnly="0" labelOnly="1" outline="0" fieldPosition="0">
        <references count="5">
          <reference field="0" count="1" selected="0">
            <x v="2"/>
          </reference>
          <reference field="1" count="1" selected="0">
            <x v="5"/>
          </reference>
          <reference field="3" count="1" selected="0">
            <x v="91"/>
          </reference>
          <reference field="4" count="1" selected="0">
            <x v="45"/>
          </reference>
          <reference field="7" count="1">
            <x v="132"/>
          </reference>
        </references>
      </pivotArea>
    </format>
    <format dxfId="1837">
      <pivotArea dataOnly="0" labelOnly="1" outline="0" fieldPosition="0">
        <references count="5">
          <reference field="0" count="1" selected="0">
            <x v="2"/>
          </reference>
          <reference field="1" count="1" selected="0">
            <x v="5"/>
          </reference>
          <reference field="3" count="1" selected="0">
            <x v="91"/>
          </reference>
          <reference field="4" count="1" selected="0">
            <x v="61"/>
          </reference>
          <reference field="7" count="1">
            <x v="195"/>
          </reference>
        </references>
      </pivotArea>
    </format>
    <format dxfId="1836">
      <pivotArea dataOnly="0" labelOnly="1" outline="0" fieldPosition="0">
        <references count="5">
          <reference field="0" count="1" selected="0">
            <x v="2"/>
          </reference>
          <reference field="1" count="1" selected="0">
            <x v="5"/>
          </reference>
          <reference field="3" count="1" selected="0">
            <x v="91"/>
          </reference>
          <reference field="4" count="1" selected="0">
            <x v="121"/>
          </reference>
          <reference field="7" count="1">
            <x v="150"/>
          </reference>
        </references>
      </pivotArea>
    </format>
    <format dxfId="1835">
      <pivotArea dataOnly="0" labelOnly="1" outline="0" fieldPosition="0">
        <references count="5">
          <reference field="0" count="1" selected="0">
            <x v="2"/>
          </reference>
          <reference field="1" count="1" selected="0">
            <x v="5"/>
          </reference>
          <reference field="3" count="1" selected="0">
            <x v="92"/>
          </reference>
          <reference field="4" count="1" selected="0">
            <x v="61"/>
          </reference>
          <reference field="7" count="1">
            <x v="207"/>
          </reference>
        </references>
      </pivotArea>
    </format>
    <format dxfId="1834">
      <pivotArea dataOnly="0" labelOnly="1" outline="0" fieldPosition="0">
        <references count="5">
          <reference field="0" count="1" selected="0">
            <x v="3"/>
          </reference>
          <reference field="1" count="1" selected="0">
            <x v="0"/>
          </reference>
          <reference field="3" count="1" selected="0">
            <x v="22"/>
          </reference>
          <reference field="4" count="1" selected="0">
            <x v="103"/>
          </reference>
          <reference field="7" count="1">
            <x v="64"/>
          </reference>
        </references>
      </pivotArea>
    </format>
    <format dxfId="1833">
      <pivotArea dataOnly="0" labelOnly="1" outline="0" fieldPosition="0">
        <references count="5">
          <reference field="0" count="1" selected="0">
            <x v="3"/>
          </reference>
          <reference field="1" count="1" selected="0">
            <x v="1"/>
          </reference>
          <reference field="3" count="1" selected="0">
            <x v="72"/>
          </reference>
          <reference field="4" count="1" selected="0">
            <x v="105"/>
          </reference>
          <reference field="7" count="1">
            <x v="11"/>
          </reference>
        </references>
      </pivotArea>
    </format>
    <format dxfId="1832">
      <pivotArea dataOnly="0" labelOnly="1" outline="0" fieldPosition="0">
        <references count="5">
          <reference field="0" count="1" selected="0">
            <x v="3"/>
          </reference>
          <reference field="1" count="1" selected="0">
            <x v="1"/>
          </reference>
          <reference field="3" count="1" selected="0">
            <x v="107"/>
          </reference>
          <reference field="4" count="1" selected="0">
            <x v="172"/>
          </reference>
          <reference field="7" count="1">
            <x v="9"/>
          </reference>
        </references>
      </pivotArea>
    </format>
    <format dxfId="1831">
      <pivotArea dataOnly="0" labelOnly="1" outline="0" fieldPosition="0">
        <references count="5">
          <reference field="0" count="1" selected="0">
            <x v="3"/>
          </reference>
          <reference field="1" count="1" selected="0">
            <x v="2"/>
          </reference>
          <reference field="3" count="1" selected="0">
            <x v="96"/>
          </reference>
          <reference field="4" count="1" selected="0">
            <x v="61"/>
          </reference>
          <reference field="7" count="1">
            <x v="194"/>
          </reference>
        </references>
      </pivotArea>
    </format>
    <format dxfId="1830">
      <pivotArea dataOnly="0" labelOnly="1" outline="0" fieldPosition="0">
        <references count="5">
          <reference field="0" count="1" selected="0">
            <x v="3"/>
          </reference>
          <reference field="1" count="1" selected="0">
            <x v="3"/>
          </reference>
          <reference field="3" count="1" selected="0">
            <x v="100"/>
          </reference>
          <reference field="4" count="1" selected="0">
            <x v="82"/>
          </reference>
          <reference field="7" count="1">
            <x v="210"/>
          </reference>
        </references>
      </pivotArea>
    </format>
    <format dxfId="1829">
      <pivotArea dataOnly="0" labelOnly="1" outline="0" fieldPosition="0">
        <references count="5">
          <reference field="0" count="1" selected="0">
            <x v="3"/>
          </reference>
          <reference field="1" count="1" selected="0">
            <x v="4"/>
          </reference>
          <reference field="3" count="1" selected="0">
            <x v="59"/>
          </reference>
          <reference field="4" count="1" selected="0">
            <x v="61"/>
          </reference>
          <reference field="7" count="1">
            <x v="246"/>
          </reference>
        </references>
      </pivotArea>
    </format>
    <format dxfId="1828">
      <pivotArea dataOnly="0" labelOnly="1" outline="0" fieldPosition="0">
        <references count="5">
          <reference field="0" count="1" selected="0">
            <x v="3"/>
          </reference>
          <reference field="1" count="1" selected="0">
            <x v="4"/>
          </reference>
          <reference field="3" count="1" selected="0">
            <x v="59"/>
          </reference>
          <reference field="4" count="1" selected="0">
            <x v="94"/>
          </reference>
          <reference field="7" count="1">
            <x v="1"/>
          </reference>
        </references>
      </pivotArea>
    </format>
    <format dxfId="1827">
      <pivotArea dataOnly="0" labelOnly="1" outline="0" fieldPosition="0">
        <references count="5">
          <reference field="0" count="1" selected="0">
            <x v="3"/>
          </reference>
          <reference field="1" count="1" selected="0">
            <x v="5"/>
          </reference>
          <reference field="3" count="1" selected="0">
            <x v="37"/>
          </reference>
          <reference field="4" count="1" selected="0">
            <x v="61"/>
          </reference>
          <reference field="7" count="1">
            <x v="227"/>
          </reference>
        </references>
      </pivotArea>
    </format>
    <format dxfId="1826">
      <pivotArea dataOnly="0" labelOnly="1" outline="0" fieldPosition="0">
        <references count="5">
          <reference field="0" count="1" selected="0">
            <x v="3"/>
          </reference>
          <reference field="1" count="1" selected="0">
            <x v="5"/>
          </reference>
          <reference field="3" count="1" selected="0">
            <x v="40"/>
          </reference>
          <reference field="4" count="1" selected="0">
            <x v="61"/>
          </reference>
          <reference field="7" count="1">
            <x v="182"/>
          </reference>
        </references>
      </pivotArea>
    </format>
    <format dxfId="1825">
      <pivotArea dataOnly="0" labelOnly="1" outline="0" fieldPosition="0">
        <references count="5">
          <reference field="0" count="1" selected="0">
            <x v="3"/>
          </reference>
          <reference field="1" count="1" selected="0">
            <x v="5"/>
          </reference>
          <reference field="3" count="1" selected="0">
            <x v="40"/>
          </reference>
          <reference field="4" count="1" selected="0">
            <x v="121"/>
          </reference>
          <reference field="7" count="1">
            <x v="144"/>
          </reference>
        </references>
      </pivotArea>
    </format>
    <format dxfId="1824">
      <pivotArea dataOnly="0" labelOnly="1" outline="0" fieldPosition="0">
        <references count="5">
          <reference field="0" count="1" selected="0">
            <x v="3"/>
          </reference>
          <reference field="1" count="1" selected="0">
            <x v="5"/>
          </reference>
          <reference field="3" count="1" selected="0">
            <x v="40"/>
          </reference>
          <reference field="4" count="1" selected="0">
            <x v="129"/>
          </reference>
          <reference field="7" count="1">
            <x v="131"/>
          </reference>
        </references>
      </pivotArea>
    </format>
    <format dxfId="1823">
      <pivotArea dataOnly="0" labelOnly="1" outline="0" fieldPosition="0">
        <references count="5">
          <reference field="0" count="1" selected="0">
            <x v="3"/>
          </reference>
          <reference field="1" count="1" selected="0">
            <x v="5"/>
          </reference>
          <reference field="3" count="1" selected="0">
            <x v="43"/>
          </reference>
          <reference field="4" count="1" selected="0">
            <x v="61"/>
          </reference>
          <reference field="7" count="1">
            <x v="233"/>
          </reference>
        </references>
      </pivotArea>
    </format>
    <format dxfId="1822">
      <pivotArea dataOnly="0" labelOnly="1" outline="0" fieldPosition="0">
        <references count="5">
          <reference field="0" count="1" selected="0">
            <x v="3"/>
          </reference>
          <reference field="1" count="1" selected="0">
            <x v="5"/>
          </reference>
          <reference field="3" count="1" selected="0">
            <x v="80"/>
          </reference>
          <reference field="4" count="1" selected="0">
            <x v="61"/>
          </reference>
          <reference field="7" count="1">
            <x v="230"/>
          </reference>
        </references>
      </pivotArea>
    </format>
    <format dxfId="1821">
      <pivotArea dataOnly="0" labelOnly="1" outline="0" fieldPosition="0">
        <references count="5">
          <reference field="0" count="1" selected="0">
            <x v="3"/>
          </reference>
          <reference field="1" count="1" selected="0">
            <x v="5"/>
          </reference>
          <reference field="3" count="1" selected="0">
            <x v="89"/>
          </reference>
          <reference field="4" count="1" selected="0">
            <x v="61"/>
          </reference>
          <reference field="7" count="1">
            <x v="209"/>
          </reference>
        </references>
      </pivotArea>
    </format>
    <format dxfId="1820">
      <pivotArea dataOnly="0" labelOnly="1" outline="0" fieldPosition="0">
        <references count="5">
          <reference field="0" count="1" selected="0">
            <x v="3"/>
          </reference>
          <reference field="1" count="1" selected="0">
            <x v="5"/>
          </reference>
          <reference field="3" count="1" selected="0">
            <x v="91"/>
          </reference>
          <reference field="4" count="1" selected="0">
            <x v="34"/>
          </reference>
          <reference field="7" count="1">
            <x v="175"/>
          </reference>
        </references>
      </pivotArea>
    </format>
    <format dxfId="1819">
      <pivotArea dataOnly="0" labelOnly="1" outline="0" fieldPosition="0">
        <references count="5">
          <reference field="0" count="1" selected="0">
            <x v="3"/>
          </reference>
          <reference field="1" count="1" selected="0">
            <x v="5"/>
          </reference>
          <reference field="3" count="1" selected="0">
            <x v="91"/>
          </reference>
          <reference field="4" count="1" selected="0">
            <x v="61"/>
          </reference>
          <reference field="7" count="1">
            <x v="195"/>
          </reference>
        </references>
      </pivotArea>
    </format>
    <format dxfId="1818">
      <pivotArea dataOnly="0" labelOnly="1" outline="0" fieldPosition="0">
        <references count="5">
          <reference field="0" count="1" selected="0">
            <x v="3"/>
          </reference>
          <reference field="1" count="1" selected="0">
            <x v="5"/>
          </reference>
          <reference field="3" count="1" selected="0">
            <x v="91"/>
          </reference>
          <reference field="4" count="1" selected="0">
            <x v="121"/>
          </reference>
          <reference field="7" count="1">
            <x v="150"/>
          </reference>
        </references>
      </pivotArea>
    </format>
    <format dxfId="1817">
      <pivotArea dataOnly="0" labelOnly="1" outline="0" fieldPosition="0">
        <references count="5">
          <reference field="0" count="1" selected="0">
            <x v="3"/>
          </reference>
          <reference field="1" count="1" selected="0">
            <x v="5"/>
          </reference>
          <reference field="3" count="1" selected="0">
            <x v="92"/>
          </reference>
          <reference field="4" count="1" selected="0">
            <x v="61"/>
          </reference>
          <reference field="7" count="1">
            <x v="207"/>
          </reference>
        </references>
      </pivotArea>
    </format>
    <format dxfId="1816">
      <pivotArea dataOnly="0" labelOnly="1" outline="0" fieldPosition="0">
        <references count="5">
          <reference field="0" count="1" selected="0">
            <x v="3"/>
          </reference>
          <reference field="1" count="1" selected="0">
            <x v="5"/>
          </reference>
          <reference field="3" count="1" selected="0">
            <x v="93"/>
          </reference>
          <reference field="4" count="1" selected="0">
            <x v="61"/>
          </reference>
          <reference field="7" count="1">
            <x v="196"/>
          </reference>
        </references>
      </pivotArea>
    </format>
    <format dxfId="1815">
      <pivotArea dataOnly="0" labelOnly="1" outline="0" fieldPosition="0">
        <references count="5">
          <reference field="0" count="1" selected="0">
            <x v="3"/>
          </reference>
          <reference field="1" count="1" selected="0">
            <x v="8"/>
          </reference>
          <reference field="3" count="1" selected="0">
            <x v="58"/>
          </reference>
          <reference field="4" count="1" selected="0">
            <x v="61"/>
          </reference>
          <reference field="7" count="1">
            <x v="185"/>
          </reference>
        </references>
      </pivotArea>
    </format>
    <format dxfId="1814">
      <pivotArea dataOnly="0" labelOnly="1" outline="0" fieldPosition="0">
        <references count="5">
          <reference field="0" count="1" selected="0">
            <x v="3"/>
          </reference>
          <reference field="1" count="1" selected="0">
            <x v="10"/>
          </reference>
          <reference field="3" count="1" selected="0">
            <x v="2"/>
          </reference>
          <reference field="4" count="1" selected="0">
            <x v="72"/>
          </reference>
          <reference field="7" count="1">
            <x v="180"/>
          </reference>
        </references>
      </pivotArea>
    </format>
    <format dxfId="1813">
      <pivotArea dataOnly="0" labelOnly="1" outline="0" fieldPosition="0">
        <references count="5">
          <reference field="0" count="1" selected="0">
            <x v="3"/>
          </reference>
          <reference field="1" count="1" selected="0">
            <x v="10"/>
          </reference>
          <reference field="3" count="1" selected="0">
            <x v="8"/>
          </reference>
          <reference field="4" count="1" selected="0">
            <x v="73"/>
          </reference>
          <reference field="7" count="1">
            <x v="226"/>
          </reference>
        </references>
      </pivotArea>
    </format>
    <format dxfId="1812">
      <pivotArea dataOnly="0" labelOnly="1" outline="0" fieldPosition="0">
        <references count="5">
          <reference field="0" count="1" selected="0">
            <x v="3"/>
          </reference>
          <reference field="1" count="1" selected="0">
            <x v="10"/>
          </reference>
          <reference field="3" count="1" selected="0">
            <x v="17"/>
          </reference>
          <reference field="4" count="1" selected="0">
            <x v="74"/>
          </reference>
          <reference field="7" count="1">
            <x v="219"/>
          </reference>
        </references>
      </pivotArea>
    </format>
    <format dxfId="1811">
      <pivotArea dataOnly="0" labelOnly="1" outline="0" fieldPosition="0">
        <references count="5">
          <reference field="0" count="1" selected="0">
            <x v="3"/>
          </reference>
          <reference field="1" count="1" selected="0">
            <x v="10"/>
          </reference>
          <reference field="3" count="1" selected="0">
            <x v="17"/>
          </reference>
          <reference field="4" count="1" selected="0">
            <x v="124"/>
          </reference>
          <reference field="7" count="1">
            <x v="245"/>
          </reference>
        </references>
      </pivotArea>
    </format>
    <format dxfId="1810">
      <pivotArea dataOnly="0" labelOnly="1" outline="0" fieldPosition="0">
        <references count="5">
          <reference field="0" count="1" selected="0">
            <x v="3"/>
          </reference>
          <reference field="1" count="1" selected="0">
            <x v="10"/>
          </reference>
          <reference field="3" count="1" selected="0">
            <x v="26"/>
          </reference>
          <reference field="4" count="1" selected="0">
            <x v="75"/>
          </reference>
          <reference field="7" count="1">
            <x v="188"/>
          </reference>
        </references>
      </pivotArea>
    </format>
    <format dxfId="1809">
      <pivotArea dataOnly="0" labelOnly="1" outline="0" fieldPosition="0">
        <references count="5">
          <reference field="0" count="1" selected="0">
            <x v="3"/>
          </reference>
          <reference field="1" count="1" selected="0">
            <x v="10"/>
          </reference>
          <reference field="3" count="1" selected="0">
            <x v="63"/>
          </reference>
          <reference field="4" count="1" selected="0">
            <x v="76"/>
          </reference>
          <reference field="7" count="1">
            <x v="223"/>
          </reference>
        </references>
      </pivotArea>
    </format>
    <format dxfId="1808">
      <pivotArea dataOnly="0" labelOnly="1" outline="0" fieldPosition="0">
        <references count="5">
          <reference field="0" count="1" selected="0">
            <x v="3"/>
          </reference>
          <reference field="1" count="1" selected="0">
            <x v="10"/>
          </reference>
          <reference field="3" count="1" selected="0">
            <x v="98"/>
          </reference>
          <reference field="4" count="1" selected="0">
            <x v="61"/>
          </reference>
          <reference field="7" count="1">
            <x v="201"/>
          </reference>
        </references>
      </pivotArea>
    </format>
    <format dxfId="1807">
      <pivotArea dataOnly="0" labelOnly="1" outline="0" fieldPosition="0">
        <references count="5">
          <reference field="0" count="1" selected="0">
            <x v="3"/>
          </reference>
          <reference field="1" count="1" selected="0">
            <x v="11"/>
          </reference>
          <reference field="3" count="1" selected="0">
            <x v="65"/>
          </reference>
          <reference field="4" count="1" selected="0">
            <x v="61"/>
          </reference>
          <reference field="7" count="1">
            <x v="200"/>
          </reference>
        </references>
      </pivotArea>
    </format>
    <format dxfId="1806">
      <pivotArea dataOnly="0" labelOnly="1" outline="0" fieldPosition="0">
        <references count="5">
          <reference field="0" count="1" selected="0">
            <x v="3"/>
          </reference>
          <reference field="1" count="1" selected="0">
            <x v="12"/>
          </reference>
          <reference field="3" count="1" selected="0">
            <x v="22"/>
          </reference>
          <reference field="4" count="1" selected="0">
            <x v="103"/>
          </reference>
          <reference field="7" count="1">
            <x v="96"/>
          </reference>
        </references>
      </pivotArea>
    </format>
    <format dxfId="1805">
      <pivotArea dataOnly="0" labelOnly="1" outline="0" fieldPosition="0">
        <references count="5">
          <reference field="0" count="1" selected="0">
            <x v="3"/>
          </reference>
          <reference field="1" count="1" selected="0">
            <x v="12"/>
          </reference>
          <reference field="3" count="1" selected="0">
            <x v="35"/>
          </reference>
          <reference field="4" count="1" selected="0">
            <x v="21"/>
          </reference>
          <reference field="7" count="1">
            <x v="161"/>
          </reference>
        </references>
      </pivotArea>
    </format>
    <format dxfId="1804">
      <pivotArea dataOnly="0" labelOnly="1" outline="0" fieldPosition="0">
        <references count="5">
          <reference field="0" count="1" selected="0">
            <x v="3"/>
          </reference>
          <reference field="1" count="1" selected="0">
            <x v="12"/>
          </reference>
          <reference field="3" count="1" selected="0">
            <x v="35"/>
          </reference>
          <reference field="4" count="1" selected="0">
            <x v="29"/>
          </reference>
          <reference field="7" count="1">
            <x v="122"/>
          </reference>
        </references>
      </pivotArea>
    </format>
    <format dxfId="1803">
      <pivotArea dataOnly="0" labelOnly="1" outline="0" fieldPosition="0">
        <references count="5">
          <reference field="0" count="1" selected="0">
            <x v="3"/>
          </reference>
          <reference field="1" count="1" selected="0">
            <x v="12"/>
          </reference>
          <reference field="3" count="1" selected="0">
            <x v="35"/>
          </reference>
          <reference field="4" count="1" selected="0">
            <x v="52"/>
          </reference>
          <reference field="7" count="1">
            <x v="68"/>
          </reference>
        </references>
      </pivotArea>
    </format>
    <format dxfId="1802">
      <pivotArea dataOnly="0" labelOnly="1" outline="0" fieldPosition="0">
        <references count="5">
          <reference field="0" count="1" selected="0">
            <x v="3"/>
          </reference>
          <reference field="1" count="1" selected="0">
            <x v="12"/>
          </reference>
          <reference field="3" count="1" selected="0">
            <x v="35"/>
          </reference>
          <reference field="4" count="1" selected="0">
            <x v="60"/>
          </reference>
          <reference field="7" count="1">
            <x v="143"/>
          </reference>
        </references>
      </pivotArea>
    </format>
    <format dxfId="1801">
      <pivotArea dataOnly="0" labelOnly="1" outline="0" fieldPosition="0">
        <references count="5">
          <reference field="0" count="1" selected="0">
            <x v="3"/>
          </reference>
          <reference field="1" count="1" selected="0">
            <x v="12"/>
          </reference>
          <reference field="3" count="1" selected="0">
            <x v="35"/>
          </reference>
          <reference field="4" count="1" selected="0">
            <x v="112"/>
          </reference>
          <reference field="7" count="1">
            <x v="177"/>
          </reference>
        </references>
      </pivotArea>
    </format>
    <format dxfId="1800">
      <pivotArea dataOnly="0" labelOnly="1" outline="0" fieldPosition="0">
        <references count="5">
          <reference field="0" count="1" selected="0">
            <x v="3"/>
          </reference>
          <reference field="1" count="1" selected="0">
            <x v="12"/>
          </reference>
          <reference field="3" count="1" selected="0">
            <x v="35"/>
          </reference>
          <reference field="4" count="1" selected="0">
            <x v="118"/>
          </reference>
          <reference field="7" count="1">
            <x v="172"/>
          </reference>
        </references>
      </pivotArea>
    </format>
    <format dxfId="1799">
      <pivotArea dataOnly="0" labelOnly="1" outline="0" fieldPosition="0">
        <references count="5">
          <reference field="0" count="1" selected="0">
            <x v="3"/>
          </reference>
          <reference field="1" count="1" selected="0">
            <x v="12"/>
          </reference>
          <reference field="3" count="1" selected="0">
            <x v="35"/>
          </reference>
          <reference field="4" count="1" selected="0">
            <x v="138"/>
          </reference>
          <reference field="7" count="1">
            <x v="165"/>
          </reference>
        </references>
      </pivotArea>
    </format>
    <format dxfId="1798">
      <pivotArea dataOnly="0" labelOnly="1" outline="0" fieldPosition="0">
        <references count="5">
          <reference field="0" count="1" selected="0">
            <x v="3"/>
          </reference>
          <reference field="1" count="1" selected="0">
            <x v="12"/>
          </reference>
          <reference field="3" count="1" selected="0">
            <x v="35"/>
          </reference>
          <reference field="4" count="1" selected="0">
            <x v="152"/>
          </reference>
          <reference field="7" count="1">
            <x v="26"/>
          </reference>
        </references>
      </pivotArea>
    </format>
    <format dxfId="1797">
      <pivotArea dataOnly="0" labelOnly="1" outline="0" fieldPosition="0">
        <references count="5">
          <reference field="0" count="1" selected="0">
            <x v="3"/>
          </reference>
          <reference field="1" count="1" selected="0">
            <x v="12"/>
          </reference>
          <reference field="3" count="1" selected="0">
            <x v="36"/>
          </reference>
          <reference field="4" count="1" selected="0">
            <x v="61"/>
          </reference>
          <reference field="7" count="1">
            <x v="12"/>
          </reference>
        </references>
      </pivotArea>
    </format>
    <format dxfId="1796">
      <pivotArea dataOnly="0" labelOnly="1" outline="0" fieldPosition="0">
        <references count="5">
          <reference field="0" count="1" selected="0">
            <x v="3"/>
          </reference>
          <reference field="1" count="1" selected="0">
            <x v="12"/>
          </reference>
          <reference field="3" count="1" selected="0">
            <x v="44"/>
          </reference>
          <reference field="4" count="1" selected="0">
            <x v="55"/>
          </reference>
          <reference field="7" count="1">
            <x v="61"/>
          </reference>
        </references>
      </pivotArea>
    </format>
    <format dxfId="1795">
      <pivotArea dataOnly="0" labelOnly="1" outline="0" fieldPosition="0">
        <references count="5">
          <reference field="0" count="1" selected="0">
            <x v="3"/>
          </reference>
          <reference field="1" count="1" selected="0">
            <x v="12"/>
          </reference>
          <reference field="3" count="1" selected="0">
            <x v="44"/>
          </reference>
          <reference field="4" count="1" selected="0">
            <x v="56"/>
          </reference>
          <reference field="7" count="1">
            <x v="60"/>
          </reference>
        </references>
      </pivotArea>
    </format>
    <format dxfId="1794">
      <pivotArea dataOnly="0" labelOnly="1" outline="0" fieldPosition="0">
        <references count="5">
          <reference field="0" count="1" selected="0">
            <x v="3"/>
          </reference>
          <reference field="1" count="1" selected="0">
            <x v="12"/>
          </reference>
          <reference field="3" count="1" selected="0">
            <x v="44"/>
          </reference>
          <reference field="4" count="1" selected="0">
            <x v="57"/>
          </reference>
          <reference field="7" count="1">
            <x v="62"/>
          </reference>
        </references>
      </pivotArea>
    </format>
    <format dxfId="1793">
      <pivotArea dataOnly="0" labelOnly="1" outline="0" fieldPosition="0">
        <references count="5">
          <reference field="0" count="1" selected="0">
            <x v="3"/>
          </reference>
          <reference field="1" count="1" selected="0">
            <x v="13"/>
          </reference>
          <reference field="3" count="1" selected="0">
            <x v="45"/>
          </reference>
          <reference field="4" count="1" selected="0">
            <x v="159"/>
          </reference>
          <reference field="7" count="1">
            <x v="94"/>
          </reference>
        </references>
      </pivotArea>
    </format>
    <format dxfId="1792">
      <pivotArea dataOnly="0" labelOnly="1" outline="0" fieldPosition="0">
        <references count="5">
          <reference field="0" count="1" selected="0">
            <x v="3"/>
          </reference>
          <reference field="1" count="1" selected="0">
            <x v="13"/>
          </reference>
          <reference field="3" count="1" selected="0">
            <x v="57"/>
          </reference>
          <reference field="4" count="1" selected="0">
            <x v="61"/>
          </reference>
          <reference field="7" count="1">
            <x v="198"/>
          </reference>
        </references>
      </pivotArea>
    </format>
    <format dxfId="1791">
      <pivotArea dataOnly="0" labelOnly="1" outline="0" fieldPosition="0">
        <references count="5">
          <reference field="0" count="1" selected="0">
            <x v="3"/>
          </reference>
          <reference field="1" count="1" selected="0">
            <x v="13"/>
          </reference>
          <reference field="3" count="1" selected="0">
            <x v="83"/>
          </reference>
          <reference field="4" count="1" selected="0">
            <x v="40"/>
          </reference>
          <reference field="7" count="1">
            <x v="28"/>
          </reference>
        </references>
      </pivotArea>
    </format>
    <format dxfId="1790">
      <pivotArea dataOnly="0" labelOnly="1" outline="0" fieldPosition="0">
        <references count="5">
          <reference field="0" count="1" selected="0">
            <x v="3"/>
          </reference>
          <reference field="1" count="1" selected="0">
            <x v="14"/>
          </reference>
          <reference field="3" count="1" selected="0">
            <x v="51"/>
          </reference>
          <reference field="4" count="1" selected="0">
            <x v="53"/>
          </reference>
          <reference field="7" count="1">
            <x v="70"/>
          </reference>
        </references>
      </pivotArea>
    </format>
    <format dxfId="1789">
      <pivotArea dataOnly="0" labelOnly="1" outline="0" fieldPosition="0">
        <references count="5">
          <reference field="0" count="1" selected="0">
            <x v="3"/>
          </reference>
          <reference field="1" count="1" selected="0">
            <x v="15"/>
          </reference>
          <reference field="3" count="1" selected="0">
            <x v="100"/>
          </reference>
          <reference field="4" count="1" selected="0">
            <x v="62"/>
          </reference>
          <reference field="7" count="1">
            <x v="181"/>
          </reference>
        </references>
      </pivotArea>
    </format>
    <format dxfId="1788">
      <pivotArea dataOnly="0" labelOnly="1" outline="0" fieldPosition="0">
        <references count="5">
          <reference field="0" count="1" selected="0">
            <x v="3"/>
          </reference>
          <reference field="1" count="1" selected="0">
            <x v="15"/>
          </reference>
          <reference field="3" count="1" selected="0">
            <x v="100"/>
          </reference>
          <reference field="4" count="1" selected="0">
            <x v="64"/>
          </reference>
          <reference field="7" count="1">
            <x v="238"/>
          </reference>
        </references>
      </pivotArea>
    </format>
    <format dxfId="1787">
      <pivotArea dataOnly="0" labelOnly="1" outline="0" fieldPosition="0">
        <references count="5">
          <reference field="0" count="1" selected="0">
            <x v="3"/>
          </reference>
          <reference field="1" count="1" selected="0">
            <x v="15"/>
          </reference>
          <reference field="3" count="1" selected="0">
            <x v="100"/>
          </reference>
          <reference field="4" count="1" selected="0">
            <x v="67"/>
          </reference>
          <reference field="7" count="1">
            <x v="224"/>
          </reference>
        </references>
      </pivotArea>
    </format>
    <format dxfId="1786">
      <pivotArea dataOnly="0" labelOnly="1" outline="0" fieldPosition="0">
        <references count="5">
          <reference field="0" count="1" selected="0">
            <x v="3"/>
          </reference>
          <reference field="1" count="1" selected="0">
            <x v="17"/>
          </reference>
          <reference field="3" count="1" selected="0">
            <x v="15"/>
          </reference>
          <reference field="4" count="1" selected="0">
            <x v="99"/>
          </reference>
          <reference field="7" count="1">
            <x v="42"/>
          </reference>
        </references>
      </pivotArea>
    </format>
    <format dxfId="1785">
      <pivotArea dataOnly="0" labelOnly="1" outline="0" fieldPosition="0">
        <references count="5">
          <reference field="0" count="1" selected="0">
            <x v="3"/>
          </reference>
          <reference field="1" count="1" selected="0">
            <x v="17"/>
          </reference>
          <reference field="3" count="1" selected="0">
            <x v="24"/>
          </reference>
          <reference field="4" count="1" selected="0">
            <x v="99"/>
          </reference>
          <reference field="7" count="1">
            <x v="40"/>
          </reference>
        </references>
      </pivotArea>
    </format>
    <format dxfId="1784">
      <pivotArea dataOnly="0" labelOnly="1" outline="0" fieldPosition="0">
        <references count="5">
          <reference field="0" count="1" selected="0">
            <x v="3"/>
          </reference>
          <reference field="1" count="1" selected="0">
            <x v="17"/>
          </reference>
          <reference field="3" count="1" selected="0">
            <x v="54"/>
          </reference>
          <reference field="4" count="1" selected="0">
            <x v="99"/>
          </reference>
          <reference field="7" count="1">
            <x v="43"/>
          </reference>
        </references>
      </pivotArea>
    </format>
    <format dxfId="1783">
      <pivotArea dataOnly="0" labelOnly="1" outline="0" fieldPosition="0">
        <references count="5">
          <reference field="0" count="1" selected="0">
            <x v="3"/>
          </reference>
          <reference field="1" count="1" selected="0">
            <x v="17"/>
          </reference>
          <reference field="3" count="1" selected="0">
            <x v="100"/>
          </reference>
          <reference field="4" count="1" selected="0">
            <x v="65"/>
          </reference>
          <reference field="7" count="1">
            <x v="203"/>
          </reference>
        </references>
      </pivotArea>
    </format>
    <format dxfId="1782">
      <pivotArea dataOnly="0" labelOnly="1" outline="0" fieldPosition="0">
        <references count="5">
          <reference field="0" count="1" selected="0">
            <x v="3"/>
          </reference>
          <reference field="1" count="1" selected="0">
            <x v="17"/>
          </reference>
          <reference field="3" count="1" selected="0">
            <x v="100"/>
          </reference>
          <reference field="4" count="1" selected="0">
            <x v="70"/>
          </reference>
          <reference field="7" count="1">
            <x v="243"/>
          </reference>
        </references>
      </pivotArea>
    </format>
    <format dxfId="1781">
      <pivotArea dataOnly="0" labelOnly="1" outline="0" fieldPosition="0">
        <references count="5">
          <reference field="0" count="1" selected="0">
            <x v="3"/>
          </reference>
          <reference field="1" count="1" selected="0">
            <x v="18"/>
          </reference>
          <reference field="3" count="1" selected="0">
            <x v="21"/>
          </reference>
          <reference field="4" count="1" selected="0">
            <x v="25"/>
          </reference>
          <reference field="7" count="1">
            <x v="121"/>
          </reference>
        </references>
      </pivotArea>
    </format>
    <format dxfId="1780">
      <pivotArea dataOnly="0" labelOnly="1" outline="0" fieldPosition="0">
        <references count="5">
          <reference field="0" count="1" selected="0">
            <x v="3"/>
          </reference>
          <reference field="1" count="1" selected="0">
            <x v="18"/>
          </reference>
          <reference field="3" count="1" selected="0">
            <x v="49"/>
          </reference>
          <reference field="4" count="1" selected="0">
            <x v="128"/>
          </reference>
          <reference field="7" count="1">
            <x v="249"/>
          </reference>
        </references>
      </pivotArea>
    </format>
    <format dxfId="1779">
      <pivotArea dataOnly="0" labelOnly="1" outline="0" fieldPosition="0">
        <references count="5">
          <reference field="0" count="1" selected="0">
            <x v="3"/>
          </reference>
          <reference field="1" count="1" selected="0">
            <x v="18"/>
          </reference>
          <reference field="3" count="1" selected="0">
            <x v="50"/>
          </reference>
          <reference field="4" count="1" selected="0">
            <x v="61"/>
          </reference>
          <reference field="7" count="1">
            <x v="204"/>
          </reference>
        </references>
      </pivotArea>
    </format>
    <format dxfId="1778">
      <pivotArea dataOnly="0" labelOnly="1" outline="0" fieldPosition="0">
        <references count="5">
          <reference field="0" count="1" selected="0">
            <x v="3"/>
          </reference>
          <reference field="1" count="1" selected="0">
            <x v="19"/>
          </reference>
          <reference field="3" count="1" selected="0">
            <x v="0"/>
          </reference>
          <reference field="4" count="1" selected="0">
            <x v="5"/>
          </reference>
          <reference field="7" count="1">
            <x v="4"/>
          </reference>
        </references>
      </pivotArea>
    </format>
    <format dxfId="1777">
      <pivotArea dataOnly="0" labelOnly="1" outline="0" fieldPosition="0">
        <references count="5">
          <reference field="0" count="1" selected="0">
            <x v="3"/>
          </reference>
          <reference field="1" count="1" selected="0">
            <x v="22"/>
          </reference>
          <reference field="3" count="1" selected="0">
            <x v="0"/>
          </reference>
          <reference field="4" count="1" selected="0">
            <x v="103"/>
          </reference>
          <reference field="7" count="1">
            <x v="97"/>
          </reference>
        </references>
      </pivotArea>
    </format>
    <format dxfId="1776">
      <pivotArea dataOnly="0" labelOnly="1" outline="0" fieldPosition="0">
        <references count="5">
          <reference field="0" count="1" selected="0">
            <x v="3"/>
          </reference>
          <reference field="1" count="1" selected="0">
            <x v="22"/>
          </reference>
          <reference field="3" count="1" selected="0">
            <x v="6"/>
          </reference>
          <reference field="4" count="1" selected="0">
            <x v="16"/>
          </reference>
          <reference field="7" count="1">
            <x v="73"/>
          </reference>
        </references>
      </pivotArea>
    </format>
    <format dxfId="1775">
      <pivotArea dataOnly="0" labelOnly="1" outline="0" fieldPosition="0">
        <references count="5">
          <reference field="0" count="1" selected="0">
            <x v="3"/>
          </reference>
          <reference field="1" count="1" selected="0">
            <x v="22"/>
          </reference>
          <reference field="3" count="1" selected="0">
            <x v="6"/>
          </reference>
          <reference field="4" count="1" selected="0">
            <x v="110"/>
          </reference>
          <reference field="7" count="1">
            <x v="166"/>
          </reference>
        </references>
      </pivotArea>
    </format>
    <format dxfId="1774">
      <pivotArea dataOnly="0" labelOnly="1" outline="0" fieldPosition="0">
        <references count="5">
          <reference field="0" count="1" selected="0">
            <x v="3"/>
          </reference>
          <reference field="1" count="1" selected="0">
            <x v="22"/>
          </reference>
          <reference field="3" count="1" selected="0">
            <x v="6"/>
          </reference>
          <reference field="4" count="1" selected="0">
            <x v="134"/>
          </reference>
          <reference field="7" count="1">
            <x v="134"/>
          </reference>
        </references>
      </pivotArea>
    </format>
    <format dxfId="1773">
      <pivotArea dataOnly="0" labelOnly="1" outline="0" fieldPosition="0">
        <references count="5">
          <reference field="0" count="1" selected="0">
            <x v="3"/>
          </reference>
          <reference field="1" count="1" selected="0">
            <x v="22"/>
          </reference>
          <reference field="3" count="1" selected="0">
            <x v="7"/>
          </reference>
          <reference field="4" count="1" selected="0">
            <x v="0"/>
          </reference>
          <reference field="7" count="1">
            <x v="14"/>
          </reference>
        </references>
      </pivotArea>
    </format>
    <format dxfId="1772">
      <pivotArea dataOnly="0" labelOnly="1" outline="0" fieldPosition="0">
        <references count="5">
          <reference field="0" count="1" selected="0">
            <x v="3"/>
          </reference>
          <reference field="1" count="1" selected="0">
            <x v="22"/>
          </reference>
          <reference field="3" count="1" selected="0">
            <x v="7"/>
          </reference>
          <reference field="4" count="1" selected="0">
            <x v="16"/>
          </reference>
          <reference field="7" count="1">
            <x v="71"/>
          </reference>
        </references>
      </pivotArea>
    </format>
    <format dxfId="1771">
      <pivotArea dataOnly="0" labelOnly="1" outline="0" fieldPosition="0">
        <references count="5">
          <reference field="0" count="1" selected="0">
            <x v="3"/>
          </reference>
          <reference field="1" count="1" selected="0">
            <x v="22"/>
          </reference>
          <reference field="3" count="1" selected="0">
            <x v="7"/>
          </reference>
          <reference field="4" count="1" selected="0">
            <x v="121"/>
          </reference>
          <reference field="7" count="1">
            <x v="138"/>
          </reference>
        </references>
      </pivotArea>
    </format>
    <format dxfId="1770">
      <pivotArea dataOnly="0" labelOnly="1" outline="0" fieldPosition="0">
        <references count="5">
          <reference field="0" count="1" selected="0">
            <x v="3"/>
          </reference>
          <reference field="1" count="1" selected="0">
            <x v="22"/>
          </reference>
          <reference field="3" count="1" selected="0">
            <x v="76"/>
          </reference>
          <reference field="4" count="1" selected="0">
            <x v="117"/>
          </reference>
          <reference field="7" count="1">
            <x v="164"/>
          </reference>
        </references>
      </pivotArea>
    </format>
    <format dxfId="1769">
      <pivotArea dataOnly="0" labelOnly="1" outline="0" fieldPosition="0">
        <references count="5">
          <reference field="0" count="1" selected="0">
            <x v="3"/>
          </reference>
          <reference field="1" count="1" selected="0">
            <x v="22"/>
          </reference>
          <reference field="3" count="1" selected="0">
            <x v="76"/>
          </reference>
          <reference field="4" count="1" selected="0">
            <x v="135"/>
          </reference>
          <reference field="7" count="1">
            <x v="23"/>
          </reference>
        </references>
      </pivotArea>
    </format>
    <format dxfId="1768">
      <pivotArea dataOnly="0" labelOnly="1" outline="0" fieldPosition="0">
        <references count="5">
          <reference field="0" count="1" selected="0">
            <x v="3"/>
          </reference>
          <reference field="1" count="1" selected="0">
            <x v="22"/>
          </reference>
          <reference field="3" count="1" selected="0">
            <x v="77"/>
          </reference>
          <reference field="4" count="1" selected="0">
            <x v="18"/>
          </reference>
          <reference field="7" count="1">
            <x v="72"/>
          </reference>
        </references>
      </pivotArea>
    </format>
    <format dxfId="1767">
      <pivotArea dataOnly="0" labelOnly="1" outline="0" fieldPosition="0">
        <references count="5">
          <reference field="0" count="1" selected="0">
            <x v="3"/>
          </reference>
          <reference field="1" count="1" selected="0">
            <x v="22"/>
          </reference>
          <reference field="3" count="1" selected="0">
            <x v="77"/>
          </reference>
          <reference field="4" count="1" selected="0">
            <x v="32"/>
          </reference>
          <reference field="7" count="1">
            <x v="22"/>
          </reference>
        </references>
      </pivotArea>
    </format>
    <format dxfId="1766">
      <pivotArea dataOnly="0" labelOnly="1" outline="0" fieldPosition="0">
        <references count="5">
          <reference field="0" count="1" selected="0">
            <x v="3"/>
          </reference>
          <reference field="1" count="1" selected="0">
            <x v="22"/>
          </reference>
          <reference field="3" count="1" selected="0">
            <x v="77"/>
          </reference>
          <reference field="4" count="1" selected="0">
            <x v="46"/>
          </reference>
          <reference field="7" count="1">
            <x v="169"/>
          </reference>
        </references>
      </pivotArea>
    </format>
    <format dxfId="1765">
      <pivotArea dataOnly="0" labelOnly="1" outline="0" fieldPosition="0">
        <references count="5">
          <reference field="0" count="1" selected="0">
            <x v="3"/>
          </reference>
          <reference field="1" count="1" selected="0">
            <x v="22"/>
          </reference>
          <reference field="3" count="1" selected="0">
            <x v="77"/>
          </reference>
          <reference field="4" count="1" selected="0">
            <x v="109"/>
          </reference>
          <reference field="7" count="1">
            <x v="88"/>
          </reference>
        </references>
      </pivotArea>
    </format>
    <format dxfId="1764">
      <pivotArea dataOnly="0" labelOnly="1" outline="0" fieldPosition="0">
        <references count="5">
          <reference field="0" count="1" selected="0">
            <x v="3"/>
          </reference>
          <reference field="1" count="1" selected="0">
            <x v="22"/>
          </reference>
          <reference field="3" count="1" selected="0">
            <x v="77"/>
          </reference>
          <reference field="4" count="1" selected="0">
            <x v="110"/>
          </reference>
          <reference field="7" count="1">
            <x v="163"/>
          </reference>
        </references>
      </pivotArea>
    </format>
    <format dxfId="1763">
      <pivotArea dataOnly="0" labelOnly="1" outline="0" fieldPosition="0">
        <references count="5">
          <reference field="0" count="1" selected="0">
            <x v="3"/>
          </reference>
          <reference field="1" count="1" selected="0">
            <x v="22"/>
          </reference>
          <reference field="3" count="1" selected="0">
            <x v="77"/>
          </reference>
          <reference field="4" count="1" selected="0">
            <x v="162"/>
          </reference>
          <reference field="7" count="1">
            <x v="95"/>
          </reference>
        </references>
      </pivotArea>
    </format>
    <format dxfId="1762">
      <pivotArea dataOnly="0" labelOnly="1" outline="0" fieldPosition="0">
        <references count="5">
          <reference field="0" count="1" selected="0">
            <x v="3"/>
          </reference>
          <reference field="1" count="1" selected="0">
            <x v="22"/>
          </reference>
          <reference field="3" count="1" selected="0">
            <x v="78"/>
          </reference>
          <reference field="4" count="1" selected="0">
            <x v="0"/>
          </reference>
          <reference field="7" count="1">
            <x v="13"/>
          </reference>
        </references>
      </pivotArea>
    </format>
    <format dxfId="1761">
      <pivotArea dataOnly="0" labelOnly="1" outline="0" fieldPosition="0">
        <references count="5">
          <reference field="0" count="1" selected="0">
            <x v="3"/>
          </reference>
          <reference field="1" count="1" selected="0">
            <x v="22"/>
          </reference>
          <reference field="3" count="1" selected="0">
            <x v="100"/>
          </reference>
          <reference field="4" count="1" selected="0">
            <x v="86"/>
          </reference>
          <reference field="7" count="1">
            <x v="46"/>
          </reference>
        </references>
      </pivotArea>
    </format>
    <format dxfId="1760">
      <pivotArea dataOnly="0" labelOnly="1" outline="0" fieldPosition="0">
        <references count="5">
          <reference field="0" count="1" selected="0">
            <x v="3"/>
          </reference>
          <reference field="1" count="1" selected="0">
            <x v="22"/>
          </reference>
          <reference field="3" count="1" selected="0">
            <x v="100"/>
          </reference>
          <reference field="4" count="1" selected="0">
            <x v="87"/>
          </reference>
          <reference field="7" count="1">
            <x v="47"/>
          </reference>
        </references>
      </pivotArea>
    </format>
    <format dxfId="1759">
      <pivotArea dataOnly="0" labelOnly="1" outline="0" fieldPosition="0">
        <references count="5">
          <reference field="0" count="1" selected="0">
            <x v="3"/>
          </reference>
          <reference field="1" count="1" selected="0">
            <x v="22"/>
          </reference>
          <reference field="3" count="1" selected="0">
            <x v="100"/>
          </reference>
          <reference field="4" count="1" selected="0">
            <x v="90"/>
          </reference>
          <reference field="7" count="1">
            <x v="192"/>
          </reference>
        </references>
      </pivotArea>
    </format>
    <format dxfId="1758">
      <pivotArea dataOnly="0" labelOnly="1" outline="0" fieldPosition="0">
        <references count="5">
          <reference field="0" count="1" selected="0">
            <x v="3"/>
          </reference>
          <reference field="1" count="1" selected="0">
            <x v="22"/>
          </reference>
          <reference field="3" count="1" selected="0">
            <x v="100"/>
          </reference>
          <reference field="4" count="1" selected="0">
            <x v="92"/>
          </reference>
          <reference field="7" count="1">
            <x v="193"/>
          </reference>
        </references>
      </pivotArea>
    </format>
    <format dxfId="1757">
      <pivotArea dataOnly="0" labelOnly="1" outline="0" fieldPosition="0">
        <references count="5">
          <reference field="0" count="1" selected="0">
            <x v="3"/>
          </reference>
          <reference field="1" count="1" selected="0">
            <x v="23"/>
          </reference>
          <reference field="3" count="1" selected="0">
            <x v="66"/>
          </reference>
          <reference field="4" count="1" selected="0">
            <x v="88"/>
          </reference>
          <reference field="7" count="1">
            <x v="184"/>
          </reference>
        </references>
      </pivotArea>
    </format>
    <format dxfId="1756">
      <pivotArea dataOnly="0" labelOnly="1" outline="0" fieldPosition="0">
        <references count="5">
          <reference field="0" count="1" selected="0">
            <x v="3"/>
          </reference>
          <reference field="1" count="1" selected="0">
            <x v="23"/>
          </reference>
          <reference field="3" count="1" selected="0">
            <x v="66"/>
          </reference>
          <reference field="4" count="1" selected="0">
            <x v="89"/>
          </reference>
          <reference field="7" count="1">
            <x v="206"/>
          </reference>
        </references>
      </pivotArea>
    </format>
    <format dxfId="1755">
      <pivotArea dataOnly="0" labelOnly="1" outline="0" fieldPosition="0">
        <references count="5">
          <reference field="0" count="1" selected="0">
            <x v="3"/>
          </reference>
          <reference field="1" count="1" selected="0">
            <x v="23"/>
          </reference>
          <reference field="3" count="1" selected="0">
            <x v="66"/>
          </reference>
          <reference field="4" count="1" selected="0">
            <x v="127"/>
          </reference>
          <reference field="7" count="1">
            <x v="157"/>
          </reference>
        </references>
      </pivotArea>
    </format>
    <format dxfId="1754">
      <pivotArea dataOnly="0" labelOnly="1" outline="0" fieldPosition="0">
        <references count="5">
          <reference field="0" count="1" selected="0">
            <x v="3"/>
          </reference>
          <reference field="1" count="1" selected="0">
            <x v="23"/>
          </reference>
          <reference field="3" count="1" selected="0">
            <x v="79"/>
          </reference>
          <reference field="4" count="1" selected="0">
            <x v="17"/>
          </reference>
          <reference field="7" count="1">
            <x v="66"/>
          </reference>
        </references>
      </pivotArea>
    </format>
    <format dxfId="1753">
      <pivotArea dataOnly="0" labelOnly="1" outline="0" fieldPosition="0">
        <references count="5">
          <reference field="0" count="1" selected="0">
            <x v="3"/>
          </reference>
          <reference field="1" count="1" selected="0">
            <x v="23"/>
          </reference>
          <reference field="3" count="1" selected="0">
            <x v="79"/>
          </reference>
          <reference field="4" count="1" selected="0">
            <x v="111"/>
          </reference>
          <reference field="7" count="1">
            <x v="76"/>
          </reference>
        </references>
      </pivotArea>
    </format>
    <format dxfId="1752">
      <pivotArea dataOnly="0" labelOnly="1" outline="0" fieldPosition="0">
        <references count="5">
          <reference field="0" count="1" selected="0">
            <x v="3"/>
          </reference>
          <reference field="1" count="1" selected="0">
            <x v="23"/>
          </reference>
          <reference field="3" count="1" selected="0">
            <x v="84"/>
          </reference>
          <reference field="4" count="1" selected="0">
            <x v="12"/>
          </reference>
          <reference field="7" count="1">
            <x v="160"/>
          </reference>
        </references>
      </pivotArea>
    </format>
    <format dxfId="1751">
      <pivotArea dataOnly="0" labelOnly="1" outline="0" fieldPosition="0">
        <references count="5">
          <reference field="0" count="1" selected="0">
            <x v="3"/>
          </reference>
          <reference field="1" count="1" selected="0">
            <x v="23"/>
          </reference>
          <reference field="3" count="1" selected="0">
            <x v="84"/>
          </reference>
          <reference field="4" count="1" selected="0">
            <x v="13"/>
          </reference>
          <reference field="7" count="1">
            <x v="25"/>
          </reference>
        </references>
      </pivotArea>
    </format>
    <format dxfId="1750">
      <pivotArea dataOnly="0" labelOnly="1" outline="0" fieldPosition="0">
        <references count="5">
          <reference field="0" count="1" selected="0">
            <x v="3"/>
          </reference>
          <reference field="1" count="1" selected="0">
            <x v="23"/>
          </reference>
          <reference field="3" count="1" selected="0">
            <x v="84"/>
          </reference>
          <reference field="4" count="1" selected="0">
            <x v="14"/>
          </reference>
          <reference field="7" count="1">
            <x v="10"/>
          </reference>
        </references>
      </pivotArea>
    </format>
    <format dxfId="1749">
      <pivotArea dataOnly="0" labelOnly="1" outline="0" fieldPosition="0">
        <references count="5">
          <reference field="0" count="1" selected="0">
            <x v="3"/>
          </reference>
          <reference field="1" count="1" selected="0">
            <x v="23"/>
          </reference>
          <reference field="3" count="1" selected="0">
            <x v="84"/>
          </reference>
          <reference field="4" count="1" selected="0">
            <x v="93"/>
          </reference>
          <reference field="7" count="1">
            <x v="235"/>
          </reference>
        </references>
      </pivotArea>
    </format>
    <format dxfId="1748">
      <pivotArea dataOnly="0" labelOnly="1" outline="0" fieldPosition="0">
        <references count="5">
          <reference field="0" count="1" selected="0">
            <x v="3"/>
          </reference>
          <reference field="1" count="1" selected="0">
            <x v="23"/>
          </reference>
          <reference field="3" count="1" selected="0">
            <x v="84"/>
          </reference>
          <reference field="4" count="1" selected="0">
            <x v="101"/>
          </reference>
          <reference field="7" count="1">
            <x v="44"/>
          </reference>
        </references>
      </pivotArea>
    </format>
    <format dxfId="1747">
      <pivotArea dataOnly="0" labelOnly="1" outline="0" fieldPosition="0">
        <references count="5">
          <reference field="0" count="1" selected="0">
            <x v="3"/>
          </reference>
          <reference field="1" count="1" selected="0">
            <x v="23"/>
          </reference>
          <reference field="3" count="1" selected="0">
            <x v="84"/>
          </reference>
          <reference field="4" count="1" selected="0">
            <x v="155"/>
          </reference>
          <reference field="7" count="1">
            <x v="21"/>
          </reference>
        </references>
      </pivotArea>
    </format>
    <format dxfId="1746">
      <pivotArea dataOnly="0" labelOnly="1" outline="0" fieldPosition="0">
        <references count="5">
          <reference field="0" count="1" selected="0">
            <x v="3"/>
          </reference>
          <reference field="1" count="1" selected="0">
            <x v="23"/>
          </reference>
          <reference field="3" count="1" selected="0">
            <x v="85"/>
          </reference>
          <reference field="4" count="1" selected="0">
            <x v="36"/>
          </reference>
          <reference field="7" count="1">
            <x v="2"/>
          </reference>
        </references>
      </pivotArea>
    </format>
    <format dxfId="1745">
      <pivotArea dataOnly="0" labelOnly="1" outline="0" fieldPosition="0">
        <references count="5">
          <reference field="0" count="1" selected="0">
            <x v="3"/>
          </reference>
          <reference field="1" count="1" selected="0">
            <x v="23"/>
          </reference>
          <reference field="3" count="1" selected="0">
            <x v="85"/>
          </reference>
          <reference field="4" count="1" selected="0">
            <x v="38"/>
          </reference>
          <reference field="7" count="1">
            <x v="3"/>
          </reference>
        </references>
      </pivotArea>
    </format>
    <format dxfId="1744">
      <pivotArea dataOnly="0" labelOnly="1" outline="0" fieldPosition="0">
        <references count="5">
          <reference field="0" count="1" selected="0">
            <x v="3"/>
          </reference>
          <reference field="1" count="1" selected="0">
            <x v="23"/>
          </reference>
          <reference field="3" count="1" selected="0">
            <x v="85"/>
          </reference>
          <reference field="4" count="1" selected="0">
            <x v="106"/>
          </reference>
          <reference field="7" count="1">
            <x v="212"/>
          </reference>
        </references>
      </pivotArea>
    </format>
    <format dxfId="1743">
      <pivotArea dataOnly="0" labelOnly="1" outline="0" fieldPosition="0">
        <references count="5">
          <reference field="0" count="1" selected="0">
            <x v="3"/>
          </reference>
          <reference field="1" count="1" selected="0">
            <x v="23"/>
          </reference>
          <reference field="3" count="1" selected="0">
            <x v="85"/>
          </reference>
          <reference field="4" count="1" selected="0">
            <x v="107"/>
          </reference>
          <reference field="7" count="1">
            <x v="191"/>
          </reference>
        </references>
      </pivotArea>
    </format>
    <format dxfId="1742">
      <pivotArea dataOnly="0" labelOnly="1" outline="0" fieldPosition="0">
        <references count="5">
          <reference field="0" count="1" selected="0">
            <x v="3"/>
          </reference>
          <reference field="1" count="1" selected="0">
            <x v="23"/>
          </reference>
          <reference field="3" count="1" selected="0">
            <x v="85"/>
          </reference>
          <reference field="4" count="1" selected="0">
            <x v="108"/>
          </reference>
          <reference field="7" count="1">
            <x v="231"/>
          </reference>
        </references>
      </pivotArea>
    </format>
    <format dxfId="1741">
      <pivotArea dataOnly="0" labelOnly="1" outline="0" fieldPosition="0">
        <references count="5">
          <reference field="0" count="1" selected="0">
            <x v="3"/>
          </reference>
          <reference field="1" count="1" selected="0">
            <x v="24"/>
          </reference>
          <reference field="3" count="1" selected="0">
            <x v="13"/>
          </reference>
          <reference field="4" count="1" selected="0">
            <x v="103"/>
          </reference>
          <reference field="7" count="1">
            <x v="65"/>
          </reference>
        </references>
      </pivotArea>
    </format>
    <format dxfId="1740">
      <pivotArea dataOnly="0" labelOnly="1" outline="0" fieldPosition="0">
        <references count="5">
          <reference field="0" count="1" selected="0">
            <x v="3"/>
          </reference>
          <reference field="1" count="1" selected="0">
            <x v="24"/>
          </reference>
          <reference field="3" count="1" selected="0">
            <x v="14"/>
          </reference>
          <reference field="4" count="1" selected="0">
            <x v="61"/>
          </reference>
          <reference field="7" count="1">
            <x v="208"/>
          </reference>
        </references>
      </pivotArea>
    </format>
    <format dxfId="1739">
      <pivotArea dataOnly="0" labelOnly="1" outline="0" fieldPosition="0">
        <references count="5">
          <reference field="0" count="1" selected="0">
            <x v="3"/>
          </reference>
          <reference field="1" count="1" selected="0">
            <x v="24"/>
          </reference>
          <reference field="3" count="1" selected="0">
            <x v="30"/>
          </reference>
          <reference field="4" count="1" selected="0">
            <x v="51"/>
          </reference>
          <reference field="7" count="1">
            <x v="74"/>
          </reference>
        </references>
      </pivotArea>
    </format>
    <format dxfId="1738">
      <pivotArea dataOnly="0" labelOnly="1" outline="0" fieldPosition="0">
        <references count="5">
          <reference field="0" count="1" selected="0">
            <x v="3"/>
          </reference>
          <reference field="1" count="1" selected="0">
            <x v="24"/>
          </reference>
          <reference field="3" count="1" selected="0">
            <x v="30"/>
          </reference>
          <reference field="4" count="1" selected="0">
            <x v="114"/>
          </reference>
          <reference field="7" count="1">
            <x v="89"/>
          </reference>
        </references>
      </pivotArea>
    </format>
    <format dxfId="1737">
      <pivotArea dataOnly="0" labelOnly="1" outline="0" fieldPosition="0">
        <references count="5">
          <reference field="0" count="1" selected="0">
            <x v="3"/>
          </reference>
          <reference field="1" count="1" selected="0">
            <x v="24"/>
          </reference>
          <reference field="3" count="1" selected="0">
            <x v="30"/>
          </reference>
          <reference field="4" count="1" selected="0">
            <x v="120"/>
          </reference>
          <reference field="7" count="1">
            <x v="171"/>
          </reference>
        </references>
      </pivotArea>
    </format>
    <format dxfId="1736">
      <pivotArea dataOnly="0" labelOnly="1" outline="0" fieldPosition="0">
        <references count="5">
          <reference field="0" count="1" selected="0">
            <x v="3"/>
          </reference>
          <reference field="1" count="1" selected="0">
            <x v="26"/>
          </reference>
          <reference field="3" count="1" selected="0">
            <x v="71"/>
          </reference>
          <reference field="4" count="1" selected="0">
            <x v="104"/>
          </reference>
          <reference field="7" count="1">
            <x v="63"/>
          </reference>
        </references>
      </pivotArea>
    </format>
    <format dxfId="1735">
      <pivotArea dataOnly="0" labelOnly="1" outline="0" fieldPosition="0">
        <references count="5">
          <reference field="0" count="1" selected="0">
            <x v="3"/>
          </reference>
          <reference field="1" count="1" selected="0">
            <x v="27"/>
          </reference>
          <reference field="3" count="1" selected="0">
            <x v="12"/>
          </reference>
          <reference field="4" count="1" selected="0">
            <x v="19"/>
          </reference>
          <reference field="7" count="1">
            <x v="57"/>
          </reference>
        </references>
      </pivotArea>
    </format>
    <format dxfId="1734">
      <pivotArea dataOnly="0" labelOnly="1" outline="0" fieldPosition="0">
        <references count="5">
          <reference field="0" count="1" selected="0">
            <x v="3"/>
          </reference>
          <reference field="1" count="1" selected="0">
            <x v="27"/>
          </reference>
          <reference field="3" count="1" selected="0">
            <x v="16"/>
          </reference>
          <reference field="4" count="1" selected="0">
            <x v="61"/>
          </reference>
          <reference field="7" count="1">
            <x v="220"/>
          </reference>
        </references>
      </pivotArea>
    </format>
    <format dxfId="1733">
      <pivotArea dataOnly="0" labelOnly="1" outline="0" fieldPosition="0">
        <references count="5">
          <reference field="0" count="1" selected="0">
            <x v="3"/>
          </reference>
          <reference field="1" count="1" selected="0">
            <x v="27"/>
          </reference>
          <reference field="3" count="1" selected="0">
            <x v="18"/>
          </reference>
          <reference field="4" count="1" selected="0">
            <x v="61"/>
          </reference>
          <reference field="7" count="1">
            <x v="218"/>
          </reference>
        </references>
      </pivotArea>
    </format>
    <format dxfId="1732">
      <pivotArea dataOnly="0" labelOnly="1" outline="0" fieldPosition="0">
        <references count="5">
          <reference field="0" count="1" selected="0">
            <x v="3"/>
          </reference>
          <reference field="1" count="1" selected="0">
            <x v="27"/>
          </reference>
          <reference field="3" count="1" selected="0">
            <x v="20"/>
          </reference>
          <reference field="4" count="1" selected="0">
            <x v="61"/>
          </reference>
          <reference field="7" count="1">
            <x v="239"/>
          </reference>
        </references>
      </pivotArea>
    </format>
    <format dxfId="1731">
      <pivotArea dataOnly="0" labelOnly="1" outline="0" fieldPosition="0">
        <references count="5">
          <reference field="0" count="1" selected="0">
            <x v="3"/>
          </reference>
          <reference field="1" count="1" selected="0">
            <x v="27"/>
          </reference>
          <reference field="3" count="1" selected="0">
            <x v="32"/>
          </reference>
          <reference field="4" count="1" selected="0">
            <x v="61"/>
          </reference>
          <reference field="7" count="1">
            <x v="237"/>
          </reference>
        </references>
      </pivotArea>
    </format>
    <format dxfId="1730">
      <pivotArea dataOnly="0" labelOnly="1" outline="0" fieldPosition="0">
        <references count="5">
          <reference field="0" count="1" selected="0">
            <x v="3"/>
          </reference>
          <reference field="1" count="1" selected="0">
            <x v="27"/>
          </reference>
          <reference field="3" count="1" selected="0">
            <x v="38"/>
          </reference>
          <reference field="4" count="1" selected="0">
            <x v="61"/>
          </reference>
          <reference field="7" count="1">
            <x v="215"/>
          </reference>
        </references>
      </pivotArea>
    </format>
    <format dxfId="1729">
      <pivotArea dataOnly="0" labelOnly="1" outline="0" fieldPosition="0">
        <references count="5">
          <reference field="0" count="1" selected="0">
            <x v="3"/>
          </reference>
          <reference field="1" count="1" selected="0">
            <x v="27"/>
          </reference>
          <reference field="3" count="1" selected="0">
            <x v="39"/>
          </reference>
          <reference field="4" count="1" selected="0">
            <x v="61"/>
          </reference>
          <reference field="7" count="1">
            <x v="174"/>
          </reference>
        </references>
      </pivotArea>
    </format>
    <format dxfId="1728">
      <pivotArea dataOnly="0" labelOnly="1" outline="0" fieldPosition="0">
        <references count="5">
          <reference field="0" count="1" selected="0">
            <x v="3"/>
          </reference>
          <reference field="1" count="1" selected="0">
            <x v="27"/>
          </reference>
          <reference field="3" count="1" selected="0">
            <x v="41"/>
          </reference>
          <reference field="4" count="1" selected="0">
            <x v="61"/>
          </reference>
          <reference field="7" count="1">
            <x v="189"/>
          </reference>
        </references>
      </pivotArea>
    </format>
    <format dxfId="1727">
      <pivotArea dataOnly="0" labelOnly="1" outline="0" fieldPosition="0">
        <references count="5">
          <reference field="0" count="1" selected="0">
            <x v="3"/>
          </reference>
          <reference field="1" count="1" selected="0">
            <x v="27"/>
          </reference>
          <reference field="3" count="1" selected="0">
            <x v="55"/>
          </reference>
          <reference field="4" count="1" selected="0">
            <x v="61"/>
          </reference>
          <reference field="7" count="1">
            <x v="183"/>
          </reference>
        </references>
      </pivotArea>
    </format>
    <format dxfId="1726">
      <pivotArea dataOnly="0" labelOnly="1" outline="0" fieldPosition="0">
        <references count="5">
          <reference field="0" count="1" selected="0">
            <x v="3"/>
          </reference>
          <reference field="1" count="1" selected="0">
            <x v="27"/>
          </reference>
          <reference field="3" count="1" selected="0">
            <x v="73"/>
          </reference>
          <reference field="4" count="1" selected="0">
            <x v="39"/>
          </reference>
          <reference field="7" count="1">
            <x v="18"/>
          </reference>
        </references>
      </pivotArea>
    </format>
    <format dxfId="1725">
      <pivotArea dataOnly="0" labelOnly="1" outline="0" fieldPosition="0">
        <references count="5">
          <reference field="0" count="1" selected="0">
            <x v="3"/>
          </reference>
          <reference field="1" count="1" selected="0">
            <x v="27"/>
          </reference>
          <reference field="3" count="1" selected="0">
            <x v="75"/>
          </reference>
          <reference field="4" count="1" selected="0">
            <x v="61"/>
          </reference>
          <reference field="7" count="1">
            <x v="229"/>
          </reference>
        </references>
      </pivotArea>
    </format>
    <format dxfId="1724">
      <pivotArea dataOnly="0" labelOnly="1" outline="0" fieldPosition="0">
        <references count="5">
          <reference field="0" count="1" selected="0">
            <x v="3"/>
          </reference>
          <reference field="1" count="1" selected="0">
            <x v="27"/>
          </reference>
          <reference field="3" count="1" selected="0">
            <x v="97"/>
          </reference>
          <reference field="4" count="1" selected="0">
            <x v="96"/>
          </reference>
          <reference field="7" count="1">
            <x v="37"/>
          </reference>
        </references>
      </pivotArea>
    </format>
    <format dxfId="1723">
      <pivotArea dataOnly="0" labelOnly="1" outline="0" fieldPosition="0">
        <references count="5">
          <reference field="0" count="1" selected="0">
            <x v="3"/>
          </reference>
          <reference field="1" count="1" selected="0">
            <x v="27"/>
          </reference>
          <reference field="3" count="1" selected="0">
            <x v="97"/>
          </reference>
          <reference field="4" count="1" selected="0">
            <x v="97"/>
          </reference>
          <reference field="7" count="1">
            <x v="39"/>
          </reference>
        </references>
      </pivotArea>
    </format>
    <format dxfId="1722">
      <pivotArea dataOnly="0" labelOnly="1" outline="0" fieldPosition="0">
        <references count="5">
          <reference field="0" count="1" selected="0">
            <x v="3"/>
          </reference>
          <reference field="1" count="1" selected="0">
            <x v="28"/>
          </reference>
          <reference field="3" count="1" selected="0">
            <x v="22"/>
          </reference>
          <reference field="4" count="1" selected="0">
            <x v="103"/>
          </reference>
          <reference field="7" count="1">
            <x v="92"/>
          </reference>
        </references>
      </pivotArea>
    </format>
    <format dxfId="1721">
      <pivotArea dataOnly="0" labelOnly="1" outline="0" fieldPosition="0">
        <references count="5">
          <reference field="0" count="1" selected="0">
            <x v="3"/>
          </reference>
          <reference field="1" count="1" selected="0">
            <x v="28"/>
          </reference>
          <reference field="3" count="1" selected="0">
            <x v="42"/>
          </reference>
          <reference field="4" count="1" selected="0">
            <x v="61"/>
          </reference>
          <reference field="7" count="1">
            <x v="217"/>
          </reference>
        </references>
      </pivotArea>
    </format>
    <format dxfId="1720">
      <pivotArea dataOnly="0" labelOnly="1" outline="0" fieldPosition="0">
        <references count="5">
          <reference field="0" count="1" selected="0">
            <x v="3"/>
          </reference>
          <reference field="1" count="1" selected="0">
            <x v="28"/>
          </reference>
          <reference field="3" count="1" selected="0">
            <x v="42"/>
          </reference>
          <reference field="4" count="1" selected="0">
            <x v="165"/>
          </reference>
          <reference field="7" count="1">
            <x v="137"/>
          </reference>
        </references>
      </pivotArea>
    </format>
    <format dxfId="1719">
      <pivotArea dataOnly="0" labelOnly="1" outline="0" fieldPosition="0">
        <references count="5">
          <reference field="0" count="1" selected="0">
            <x v="3"/>
          </reference>
          <reference field="1" count="1" selected="0">
            <x v="28"/>
          </reference>
          <reference field="3" count="1" selected="0">
            <x v="64"/>
          </reference>
          <reference field="4" count="1" selected="0">
            <x v="61"/>
          </reference>
          <reference field="7" count="1">
            <x v="225"/>
          </reference>
        </references>
      </pivotArea>
    </format>
    <format dxfId="1718">
      <pivotArea dataOnly="0" labelOnly="1" outline="0" fieldPosition="0">
        <references count="5">
          <reference field="0" count="1" selected="0">
            <x v="3"/>
          </reference>
          <reference field="1" count="1" selected="0">
            <x v="28"/>
          </reference>
          <reference field="3" count="1" selected="0">
            <x v="67"/>
          </reference>
          <reference field="4" count="1" selected="0">
            <x v="51"/>
          </reference>
          <reference field="7" count="1">
            <x v="67"/>
          </reference>
        </references>
      </pivotArea>
    </format>
    <format dxfId="1717">
      <pivotArea dataOnly="0" labelOnly="1" outline="0" fieldPosition="0">
        <references count="5">
          <reference field="0" count="1" selected="0">
            <x v="4"/>
          </reference>
          <reference field="1" count="1" selected="0">
            <x v="0"/>
          </reference>
          <reference field="3" count="1" selected="0">
            <x v="22"/>
          </reference>
          <reference field="4" count="1" selected="0">
            <x v="103"/>
          </reference>
          <reference field="7" count="1">
            <x v="64"/>
          </reference>
        </references>
      </pivotArea>
    </format>
    <format dxfId="1716">
      <pivotArea dataOnly="0" labelOnly="1" outline="0" fieldPosition="0">
        <references count="5">
          <reference field="0" count="1" selected="0">
            <x v="4"/>
          </reference>
          <reference field="1" count="1" selected="0">
            <x v="1"/>
          </reference>
          <reference field="3" count="1" selected="0">
            <x v="72"/>
          </reference>
          <reference field="4" count="1" selected="0">
            <x v="105"/>
          </reference>
          <reference field="7" count="1">
            <x v="11"/>
          </reference>
        </references>
      </pivotArea>
    </format>
    <format dxfId="1715">
      <pivotArea dataOnly="0" labelOnly="1" outline="0" fieldPosition="0">
        <references count="5">
          <reference field="0" count="1" selected="0">
            <x v="4"/>
          </reference>
          <reference field="1" count="1" selected="0">
            <x v="1"/>
          </reference>
          <reference field="3" count="1" selected="0">
            <x v="107"/>
          </reference>
          <reference field="4" count="1" selected="0">
            <x v="172"/>
          </reference>
          <reference field="7" count="1">
            <x v="9"/>
          </reference>
        </references>
      </pivotArea>
    </format>
    <format dxfId="1714">
      <pivotArea dataOnly="0" labelOnly="1" outline="0" fieldPosition="0">
        <references count="5">
          <reference field="0" count="1" selected="0">
            <x v="4"/>
          </reference>
          <reference field="1" count="1" selected="0">
            <x v="2"/>
          </reference>
          <reference field="3" count="1" selected="0">
            <x v="96"/>
          </reference>
          <reference field="4" count="1" selected="0">
            <x v="61"/>
          </reference>
          <reference field="7" count="1">
            <x v="194"/>
          </reference>
        </references>
      </pivotArea>
    </format>
    <format dxfId="1713">
      <pivotArea dataOnly="0" labelOnly="1" outline="0" fieldPosition="0">
        <references count="5">
          <reference field="0" count="1" selected="0">
            <x v="4"/>
          </reference>
          <reference field="1" count="1" selected="0">
            <x v="3"/>
          </reference>
          <reference field="3" count="1" selected="0">
            <x v="100"/>
          </reference>
          <reference field="4" count="1" selected="0">
            <x v="82"/>
          </reference>
          <reference field="7" count="1">
            <x v="210"/>
          </reference>
        </references>
      </pivotArea>
    </format>
    <format dxfId="1712">
      <pivotArea dataOnly="0" labelOnly="1" outline="0" fieldPosition="0">
        <references count="5">
          <reference field="0" count="1" selected="0">
            <x v="4"/>
          </reference>
          <reference field="1" count="1" selected="0">
            <x v="4"/>
          </reference>
          <reference field="3" count="1" selected="0">
            <x v="59"/>
          </reference>
          <reference field="4" count="1" selected="0">
            <x v="61"/>
          </reference>
          <reference field="7" count="1">
            <x v="246"/>
          </reference>
        </references>
      </pivotArea>
    </format>
    <format dxfId="1711">
      <pivotArea dataOnly="0" labelOnly="1" outline="0" fieldPosition="0">
        <references count="5">
          <reference field="0" count="1" selected="0">
            <x v="4"/>
          </reference>
          <reference field="1" count="1" selected="0">
            <x v="4"/>
          </reference>
          <reference field="3" count="1" selected="0">
            <x v="59"/>
          </reference>
          <reference field="4" count="1" selected="0">
            <x v="94"/>
          </reference>
          <reference field="7" count="1">
            <x v="1"/>
          </reference>
        </references>
      </pivotArea>
    </format>
    <format dxfId="1710">
      <pivotArea dataOnly="0" labelOnly="1" outline="0" fieldPosition="0">
        <references count="5">
          <reference field="0" count="1" selected="0">
            <x v="4"/>
          </reference>
          <reference field="1" count="1" selected="0">
            <x v="5"/>
          </reference>
          <reference field="3" count="1" selected="0">
            <x v="37"/>
          </reference>
          <reference field="4" count="1" selected="0">
            <x v="61"/>
          </reference>
          <reference field="7" count="1">
            <x v="227"/>
          </reference>
        </references>
      </pivotArea>
    </format>
    <format dxfId="1709">
      <pivotArea dataOnly="0" labelOnly="1" outline="0" fieldPosition="0">
        <references count="5">
          <reference field="0" count="1" selected="0">
            <x v="4"/>
          </reference>
          <reference field="1" count="1" selected="0">
            <x v="5"/>
          </reference>
          <reference field="3" count="1" selected="0">
            <x v="40"/>
          </reference>
          <reference field="4" count="1" selected="0">
            <x v="61"/>
          </reference>
          <reference field="7" count="1">
            <x v="182"/>
          </reference>
        </references>
      </pivotArea>
    </format>
    <format dxfId="1708">
      <pivotArea dataOnly="0" labelOnly="1" outline="0" fieldPosition="0">
        <references count="5">
          <reference field="0" count="1" selected="0">
            <x v="4"/>
          </reference>
          <reference field="1" count="1" selected="0">
            <x v="5"/>
          </reference>
          <reference field="3" count="1" selected="0">
            <x v="40"/>
          </reference>
          <reference field="4" count="1" selected="0">
            <x v="121"/>
          </reference>
          <reference field="7" count="1">
            <x v="144"/>
          </reference>
        </references>
      </pivotArea>
    </format>
    <format dxfId="1707">
      <pivotArea dataOnly="0" labelOnly="1" outline="0" fieldPosition="0">
        <references count="5">
          <reference field="0" count="1" selected="0">
            <x v="4"/>
          </reference>
          <reference field="1" count="1" selected="0">
            <x v="5"/>
          </reference>
          <reference field="3" count="1" selected="0">
            <x v="40"/>
          </reference>
          <reference field="4" count="1" selected="0">
            <x v="129"/>
          </reference>
          <reference field="7" count="1">
            <x v="131"/>
          </reference>
        </references>
      </pivotArea>
    </format>
    <format dxfId="1706">
      <pivotArea dataOnly="0" labelOnly="1" outline="0" fieldPosition="0">
        <references count="5">
          <reference field="0" count="1" selected="0">
            <x v="4"/>
          </reference>
          <reference field="1" count="1" selected="0">
            <x v="5"/>
          </reference>
          <reference field="3" count="1" selected="0">
            <x v="43"/>
          </reference>
          <reference field="4" count="1" selected="0">
            <x v="61"/>
          </reference>
          <reference field="7" count="1">
            <x v="233"/>
          </reference>
        </references>
      </pivotArea>
    </format>
    <format dxfId="1705">
      <pivotArea dataOnly="0" labelOnly="1" outline="0" fieldPosition="0">
        <references count="5">
          <reference field="0" count="1" selected="0">
            <x v="4"/>
          </reference>
          <reference field="1" count="1" selected="0">
            <x v="5"/>
          </reference>
          <reference field="3" count="1" selected="0">
            <x v="80"/>
          </reference>
          <reference field="4" count="1" selected="0">
            <x v="61"/>
          </reference>
          <reference field="7" count="1">
            <x v="230"/>
          </reference>
        </references>
      </pivotArea>
    </format>
    <format dxfId="1704">
      <pivotArea dataOnly="0" labelOnly="1" outline="0" fieldPosition="0">
        <references count="5">
          <reference field="0" count="1" selected="0">
            <x v="4"/>
          </reference>
          <reference field="1" count="1" selected="0">
            <x v="5"/>
          </reference>
          <reference field="3" count="1" selected="0">
            <x v="89"/>
          </reference>
          <reference field="4" count="1" selected="0">
            <x v="61"/>
          </reference>
          <reference field="7" count="1">
            <x v="209"/>
          </reference>
        </references>
      </pivotArea>
    </format>
    <format dxfId="1703">
      <pivotArea dataOnly="0" labelOnly="1" outline="0" fieldPosition="0">
        <references count="5">
          <reference field="0" count="1" selected="0">
            <x v="4"/>
          </reference>
          <reference field="1" count="1" selected="0">
            <x v="5"/>
          </reference>
          <reference field="3" count="1" selected="0">
            <x v="91"/>
          </reference>
          <reference field="4" count="1" selected="0">
            <x v="34"/>
          </reference>
          <reference field="7" count="1">
            <x v="175"/>
          </reference>
        </references>
      </pivotArea>
    </format>
    <format dxfId="1702">
      <pivotArea dataOnly="0" labelOnly="1" outline="0" fieldPosition="0">
        <references count="5">
          <reference field="0" count="1" selected="0">
            <x v="4"/>
          </reference>
          <reference field="1" count="1" selected="0">
            <x v="5"/>
          </reference>
          <reference field="3" count="1" selected="0">
            <x v="91"/>
          </reference>
          <reference field="4" count="1" selected="0">
            <x v="61"/>
          </reference>
          <reference field="7" count="1">
            <x v="195"/>
          </reference>
        </references>
      </pivotArea>
    </format>
    <format dxfId="1701">
      <pivotArea dataOnly="0" labelOnly="1" outline="0" fieldPosition="0">
        <references count="5">
          <reference field="0" count="1" selected="0">
            <x v="4"/>
          </reference>
          <reference field="1" count="1" selected="0">
            <x v="5"/>
          </reference>
          <reference field="3" count="1" selected="0">
            <x v="91"/>
          </reference>
          <reference field="4" count="1" selected="0">
            <x v="121"/>
          </reference>
          <reference field="7" count="1">
            <x v="150"/>
          </reference>
        </references>
      </pivotArea>
    </format>
    <format dxfId="1700">
      <pivotArea dataOnly="0" labelOnly="1" outline="0" fieldPosition="0">
        <references count="5">
          <reference field="0" count="1" selected="0">
            <x v="4"/>
          </reference>
          <reference field="1" count="1" selected="0">
            <x v="5"/>
          </reference>
          <reference field="3" count="1" selected="0">
            <x v="92"/>
          </reference>
          <reference field="4" count="1" selected="0">
            <x v="61"/>
          </reference>
          <reference field="7" count="1">
            <x v="207"/>
          </reference>
        </references>
      </pivotArea>
    </format>
    <format dxfId="1699">
      <pivotArea dataOnly="0" labelOnly="1" outline="0" fieldPosition="0">
        <references count="5">
          <reference field="0" count="1" selected="0">
            <x v="4"/>
          </reference>
          <reference field="1" count="1" selected="0">
            <x v="5"/>
          </reference>
          <reference field="3" count="1" selected="0">
            <x v="93"/>
          </reference>
          <reference field="4" count="1" selected="0">
            <x v="61"/>
          </reference>
          <reference field="7" count="1">
            <x v="196"/>
          </reference>
        </references>
      </pivotArea>
    </format>
    <format dxfId="1698">
      <pivotArea dataOnly="0" labelOnly="1" outline="0" fieldPosition="0">
        <references count="5">
          <reference field="0" count="1" selected="0">
            <x v="4"/>
          </reference>
          <reference field="1" count="1" selected="0">
            <x v="8"/>
          </reference>
          <reference field="3" count="1" selected="0">
            <x v="58"/>
          </reference>
          <reference field="4" count="1" selected="0">
            <x v="61"/>
          </reference>
          <reference field="7" count="1">
            <x v="185"/>
          </reference>
        </references>
      </pivotArea>
    </format>
    <format dxfId="1697">
      <pivotArea dataOnly="0" labelOnly="1" outline="0" fieldPosition="0">
        <references count="5">
          <reference field="0" count="1" selected="0">
            <x v="4"/>
          </reference>
          <reference field="1" count="1" selected="0">
            <x v="10"/>
          </reference>
          <reference field="3" count="1" selected="0">
            <x v="2"/>
          </reference>
          <reference field="4" count="1" selected="0">
            <x v="72"/>
          </reference>
          <reference field="7" count="1">
            <x v="180"/>
          </reference>
        </references>
      </pivotArea>
    </format>
    <format dxfId="1696">
      <pivotArea dataOnly="0" labelOnly="1" outline="0" fieldPosition="0">
        <references count="5">
          <reference field="0" count="1" selected="0">
            <x v="4"/>
          </reference>
          <reference field="1" count="1" selected="0">
            <x v="10"/>
          </reference>
          <reference field="3" count="1" selected="0">
            <x v="8"/>
          </reference>
          <reference field="4" count="1" selected="0">
            <x v="73"/>
          </reference>
          <reference field="7" count="1">
            <x v="226"/>
          </reference>
        </references>
      </pivotArea>
    </format>
    <format dxfId="1695">
      <pivotArea dataOnly="0" labelOnly="1" outline="0" fieldPosition="0">
        <references count="5">
          <reference field="0" count="1" selected="0">
            <x v="4"/>
          </reference>
          <reference field="1" count="1" selected="0">
            <x v="10"/>
          </reference>
          <reference field="3" count="1" selected="0">
            <x v="17"/>
          </reference>
          <reference field="4" count="1" selected="0">
            <x v="74"/>
          </reference>
          <reference field="7" count="1">
            <x v="219"/>
          </reference>
        </references>
      </pivotArea>
    </format>
    <format dxfId="1694">
      <pivotArea dataOnly="0" labelOnly="1" outline="0" fieldPosition="0">
        <references count="5">
          <reference field="0" count="1" selected="0">
            <x v="4"/>
          </reference>
          <reference field="1" count="1" selected="0">
            <x v="10"/>
          </reference>
          <reference field="3" count="1" selected="0">
            <x v="17"/>
          </reference>
          <reference field="4" count="1" selected="0">
            <x v="124"/>
          </reference>
          <reference field="7" count="1">
            <x v="245"/>
          </reference>
        </references>
      </pivotArea>
    </format>
    <format dxfId="1693">
      <pivotArea dataOnly="0" labelOnly="1" outline="0" fieldPosition="0">
        <references count="5">
          <reference field="0" count="1" selected="0">
            <x v="4"/>
          </reference>
          <reference field="1" count="1" selected="0">
            <x v="10"/>
          </reference>
          <reference field="3" count="1" selected="0">
            <x v="26"/>
          </reference>
          <reference field="4" count="1" selected="0">
            <x v="75"/>
          </reference>
          <reference field="7" count="1">
            <x v="188"/>
          </reference>
        </references>
      </pivotArea>
    </format>
    <format dxfId="1692">
      <pivotArea dataOnly="0" labelOnly="1" outline="0" fieldPosition="0">
        <references count="5">
          <reference field="0" count="1" selected="0">
            <x v="4"/>
          </reference>
          <reference field="1" count="1" selected="0">
            <x v="10"/>
          </reference>
          <reference field="3" count="1" selected="0">
            <x v="63"/>
          </reference>
          <reference field="4" count="1" selected="0">
            <x v="76"/>
          </reference>
          <reference field="7" count="1">
            <x v="223"/>
          </reference>
        </references>
      </pivotArea>
    </format>
    <format dxfId="1691">
      <pivotArea dataOnly="0" labelOnly="1" outline="0" fieldPosition="0">
        <references count="5">
          <reference field="0" count="1" selected="0">
            <x v="4"/>
          </reference>
          <reference field="1" count="1" selected="0">
            <x v="10"/>
          </reference>
          <reference field="3" count="1" selected="0">
            <x v="98"/>
          </reference>
          <reference field="4" count="1" selected="0">
            <x v="61"/>
          </reference>
          <reference field="7" count="1">
            <x v="201"/>
          </reference>
        </references>
      </pivotArea>
    </format>
    <format dxfId="1690">
      <pivotArea dataOnly="0" labelOnly="1" outline="0" fieldPosition="0">
        <references count="5">
          <reference field="0" count="1" selected="0">
            <x v="4"/>
          </reference>
          <reference field="1" count="1" selected="0">
            <x v="11"/>
          </reference>
          <reference field="3" count="1" selected="0">
            <x v="65"/>
          </reference>
          <reference field="4" count="1" selected="0">
            <x v="61"/>
          </reference>
          <reference field="7" count="1">
            <x v="200"/>
          </reference>
        </references>
      </pivotArea>
    </format>
    <format dxfId="1689">
      <pivotArea dataOnly="0" labelOnly="1" outline="0" fieldPosition="0">
        <references count="5">
          <reference field="0" count="1" selected="0">
            <x v="4"/>
          </reference>
          <reference field="1" count="1" selected="0">
            <x v="12"/>
          </reference>
          <reference field="3" count="1" selected="0">
            <x v="22"/>
          </reference>
          <reference field="4" count="1" selected="0">
            <x v="103"/>
          </reference>
          <reference field="7" count="1">
            <x v="96"/>
          </reference>
        </references>
      </pivotArea>
    </format>
    <format dxfId="1688">
      <pivotArea dataOnly="0" labelOnly="1" outline="0" fieldPosition="0">
        <references count="5">
          <reference field="0" count="1" selected="0">
            <x v="4"/>
          </reference>
          <reference field="1" count="1" selected="0">
            <x v="12"/>
          </reference>
          <reference field="3" count="1" selected="0">
            <x v="35"/>
          </reference>
          <reference field="4" count="1" selected="0">
            <x v="21"/>
          </reference>
          <reference field="7" count="1">
            <x v="161"/>
          </reference>
        </references>
      </pivotArea>
    </format>
    <format dxfId="1687">
      <pivotArea dataOnly="0" labelOnly="1" outline="0" fieldPosition="0">
        <references count="5">
          <reference field="0" count="1" selected="0">
            <x v="4"/>
          </reference>
          <reference field="1" count="1" selected="0">
            <x v="12"/>
          </reference>
          <reference field="3" count="1" selected="0">
            <x v="35"/>
          </reference>
          <reference field="4" count="1" selected="0">
            <x v="29"/>
          </reference>
          <reference field="7" count="1">
            <x v="122"/>
          </reference>
        </references>
      </pivotArea>
    </format>
    <format dxfId="1686">
      <pivotArea dataOnly="0" labelOnly="1" outline="0" fieldPosition="0">
        <references count="5">
          <reference field="0" count="1" selected="0">
            <x v="4"/>
          </reference>
          <reference field="1" count="1" selected="0">
            <x v="12"/>
          </reference>
          <reference field="3" count="1" selected="0">
            <x v="35"/>
          </reference>
          <reference field="4" count="1" selected="0">
            <x v="52"/>
          </reference>
          <reference field="7" count="1">
            <x v="68"/>
          </reference>
        </references>
      </pivotArea>
    </format>
    <format dxfId="1685">
      <pivotArea dataOnly="0" labelOnly="1" outline="0" fieldPosition="0">
        <references count="5">
          <reference field="0" count="1" selected="0">
            <x v="4"/>
          </reference>
          <reference field="1" count="1" selected="0">
            <x v="12"/>
          </reference>
          <reference field="3" count="1" selected="0">
            <x v="35"/>
          </reference>
          <reference field="4" count="1" selected="0">
            <x v="60"/>
          </reference>
          <reference field="7" count="1">
            <x v="143"/>
          </reference>
        </references>
      </pivotArea>
    </format>
    <format dxfId="1684">
      <pivotArea dataOnly="0" labelOnly="1" outline="0" fieldPosition="0">
        <references count="5">
          <reference field="0" count="1" selected="0">
            <x v="4"/>
          </reference>
          <reference field="1" count="1" selected="0">
            <x v="12"/>
          </reference>
          <reference field="3" count="1" selected="0">
            <x v="35"/>
          </reference>
          <reference field="4" count="1" selected="0">
            <x v="112"/>
          </reference>
          <reference field="7" count="1">
            <x v="177"/>
          </reference>
        </references>
      </pivotArea>
    </format>
    <format dxfId="1683">
      <pivotArea dataOnly="0" labelOnly="1" outline="0" fieldPosition="0">
        <references count="5">
          <reference field="0" count="1" selected="0">
            <x v="4"/>
          </reference>
          <reference field="1" count="1" selected="0">
            <x v="12"/>
          </reference>
          <reference field="3" count="1" selected="0">
            <x v="35"/>
          </reference>
          <reference field="4" count="1" selected="0">
            <x v="118"/>
          </reference>
          <reference field="7" count="1">
            <x v="172"/>
          </reference>
        </references>
      </pivotArea>
    </format>
    <format dxfId="1682">
      <pivotArea dataOnly="0" labelOnly="1" outline="0" fieldPosition="0">
        <references count="5">
          <reference field="0" count="1" selected="0">
            <x v="4"/>
          </reference>
          <reference field="1" count="1" selected="0">
            <x v="12"/>
          </reference>
          <reference field="3" count="1" selected="0">
            <x v="35"/>
          </reference>
          <reference field="4" count="1" selected="0">
            <x v="138"/>
          </reference>
          <reference field="7" count="1">
            <x v="165"/>
          </reference>
        </references>
      </pivotArea>
    </format>
    <format dxfId="1681">
      <pivotArea dataOnly="0" labelOnly="1" outline="0" fieldPosition="0">
        <references count="5">
          <reference field="0" count="1" selected="0">
            <x v="4"/>
          </reference>
          <reference field="1" count="1" selected="0">
            <x v="12"/>
          </reference>
          <reference field="3" count="1" selected="0">
            <x v="35"/>
          </reference>
          <reference field="4" count="1" selected="0">
            <x v="152"/>
          </reference>
          <reference field="7" count="1">
            <x v="26"/>
          </reference>
        </references>
      </pivotArea>
    </format>
    <format dxfId="1680">
      <pivotArea dataOnly="0" labelOnly="1" outline="0" fieldPosition="0">
        <references count="5">
          <reference field="0" count="1" selected="0">
            <x v="4"/>
          </reference>
          <reference field="1" count="1" selected="0">
            <x v="12"/>
          </reference>
          <reference field="3" count="1" selected="0">
            <x v="36"/>
          </reference>
          <reference field="4" count="1" selected="0">
            <x v="61"/>
          </reference>
          <reference field="7" count="1">
            <x v="12"/>
          </reference>
        </references>
      </pivotArea>
    </format>
    <format dxfId="1679">
      <pivotArea dataOnly="0" labelOnly="1" outline="0" fieldPosition="0">
        <references count="5">
          <reference field="0" count="1" selected="0">
            <x v="4"/>
          </reference>
          <reference field="1" count="1" selected="0">
            <x v="12"/>
          </reference>
          <reference field="3" count="1" selected="0">
            <x v="44"/>
          </reference>
          <reference field="4" count="1" selected="0">
            <x v="55"/>
          </reference>
          <reference field="7" count="1">
            <x v="61"/>
          </reference>
        </references>
      </pivotArea>
    </format>
    <format dxfId="1678">
      <pivotArea dataOnly="0" labelOnly="1" outline="0" fieldPosition="0">
        <references count="5">
          <reference field="0" count="1" selected="0">
            <x v="4"/>
          </reference>
          <reference field="1" count="1" selected="0">
            <x v="12"/>
          </reference>
          <reference field="3" count="1" selected="0">
            <x v="44"/>
          </reference>
          <reference field="4" count="1" selected="0">
            <x v="56"/>
          </reference>
          <reference field="7" count="1">
            <x v="60"/>
          </reference>
        </references>
      </pivotArea>
    </format>
    <format dxfId="1677">
      <pivotArea dataOnly="0" labelOnly="1" outline="0" fieldPosition="0">
        <references count="5">
          <reference field="0" count="1" selected="0">
            <x v="4"/>
          </reference>
          <reference field="1" count="1" selected="0">
            <x v="12"/>
          </reference>
          <reference field="3" count="1" selected="0">
            <x v="44"/>
          </reference>
          <reference field="4" count="1" selected="0">
            <x v="57"/>
          </reference>
          <reference field="7" count="1">
            <x v="62"/>
          </reference>
        </references>
      </pivotArea>
    </format>
    <format dxfId="1676">
      <pivotArea dataOnly="0" labelOnly="1" outline="0" fieldPosition="0">
        <references count="5">
          <reference field="0" count="1" selected="0">
            <x v="4"/>
          </reference>
          <reference field="1" count="1" selected="0">
            <x v="13"/>
          </reference>
          <reference field="3" count="1" selected="0">
            <x v="45"/>
          </reference>
          <reference field="4" count="1" selected="0">
            <x v="159"/>
          </reference>
          <reference field="7" count="1">
            <x v="94"/>
          </reference>
        </references>
      </pivotArea>
    </format>
    <format dxfId="1675">
      <pivotArea dataOnly="0" labelOnly="1" outline="0" fieldPosition="0">
        <references count="5">
          <reference field="0" count="1" selected="0">
            <x v="4"/>
          </reference>
          <reference field="1" count="1" selected="0">
            <x v="13"/>
          </reference>
          <reference field="3" count="1" selected="0">
            <x v="57"/>
          </reference>
          <reference field="4" count="1" selected="0">
            <x v="61"/>
          </reference>
          <reference field="7" count="1">
            <x v="198"/>
          </reference>
        </references>
      </pivotArea>
    </format>
    <format dxfId="1674">
      <pivotArea dataOnly="0" labelOnly="1" outline="0" fieldPosition="0">
        <references count="5">
          <reference field="0" count="1" selected="0">
            <x v="4"/>
          </reference>
          <reference field="1" count="1" selected="0">
            <x v="13"/>
          </reference>
          <reference field="3" count="1" selected="0">
            <x v="83"/>
          </reference>
          <reference field="4" count="1" selected="0">
            <x v="40"/>
          </reference>
          <reference field="7" count="1">
            <x v="28"/>
          </reference>
        </references>
      </pivotArea>
    </format>
    <format dxfId="1673">
      <pivotArea dataOnly="0" labelOnly="1" outline="0" fieldPosition="0">
        <references count="5">
          <reference field="0" count="1" selected="0">
            <x v="4"/>
          </reference>
          <reference field="1" count="1" selected="0">
            <x v="14"/>
          </reference>
          <reference field="3" count="1" selected="0">
            <x v="51"/>
          </reference>
          <reference field="4" count="1" selected="0">
            <x v="53"/>
          </reference>
          <reference field="7" count="1">
            <x v="75"/>
          </reference>
        </references>
      </pivotArea>
    </format>
    <format dxfId="1672">
      <pivotArea dataOnly="0" labelOnly="1" outline="0" fieldPosition="0">
        <references count="5">
          <reference field="0" count="1" selected="0">
            <x v="4"/>
          </reference>
          <reference field="1" count="1" selected="0">
            <x v="15"/>
          </reference>
          <reference field="3" count="1" selected="0">
            <x v="100"/>
          </reference>
          <reference field="4" count="1" selected="0">
            <x v="62"/>
          </reference>
          <reference field="7" count="1">
            <x v="181"/>
          </reference>
        </references>
      </pivotArea>
    </format>
    <format dxfId="1671">
      <pivotArea dataOnly="0" labelOnly="1" outline="0" fieldPosition="0">
        <references count="5">
          <reference field="0" count="1" selected="0">
            <x v="4"/>
          </reference>
          <reference field="1" count="1" selected="0">
            <x v="15"/>
          </reference>
          <reference field="3" count="1" selected="0">
            <x v="100"/>
          </reference>
          <reference field="4" count="1" selected="0">
            <x v="64"/>
          </reference>
          <reference field="7" count="1">
            <x v="238"/>
          </reference>
        </references>
      </pivotArea>
    </format>
    <format dxfId="1670">
      <pivotArea dataOnly="0" labelOnly="1" outline="0" fieldPosition="0">
        <references count="5">
          <reference field="0" count="1" selected="0">
            <x v="4"/>
          </reference>
          <reference field="1" count="1" selected="0">
            <x v="15"/>
          </reference>
          <reference field="3" count="1" selected="0">
            <x v="100"/>
          </reference>
          <reference field="4" count="1" selected="0">
            <x v="67"/>
          </reference>
          <reference field="7" count="1">
            <x v="224"/>
          </reference>
        </references>
      </pivotArea>
    </format>
    <format dxfId="1669">
      <pivotArea dataOnly="0" labelOnly="1" outline="0" fieldPosition="0">
        <references count="5">
          <reference field="0" count="1" selected="0">
            <x v="4"/>
          </reference>
          <reference field="1" count="1" selected="0">
            <x v="17"/>
          </reference>
          <reference field="3" count="1" selected="0">
            <x v="15"/>
          </reference>
          <reference field="4" count="1" selected="0">
            <x v="99"/>
          </reference>
          <reference field="7" count="1">
            <x v="42"/>
          </reference>
        </references>
      </pivotArea>
    </format>
    <format dxfId="1668">
      <pivotArea dataOnly="0" labelOnly="1" outline="0" fieldPosition="0">
        <references count="5">
          <reference field="0" count="1" selected="0">
            <x v="4"/>
          </reference>
          <reference field="1" count="1" selected="0">
            <x v="17"/>
          </reference>
          <reference field="3" count="1" selected="0">
            <x v="24"/>
          </reference>
          <reference field="4" count="1" selected="0">
            <x v="99"/>
          </reference>
          <reference field="7" count="1">
            <x v="40"/>
          </reference>
        </references>
      </pivotArea>
    </format>
    <format dxfId="1667">
      <pivotArea dataOnly="0" labelOnly="1" outline="0" fieldPosition="0">
        <references count="5">
          <reference field="0" count="1" selected="0">
            <x v="4"/>
          </reference>
          <reference field="1" count="1" selected="0">
            <x v="17"/>
          </reference>
          <reference field="3" count="1" selected="0">
            <x v="54"/>
          </reference>
          <reference field="4" count="1" selected="0">
            <x v="99"/>
          </reference>
          <reference field="7" count="1">
            <x v="43"/>
          </reference>
        </references>
      </pivotArea>
    </format>
    <format dxfId="1666">
      <pivotArea dataOnly="0" labelOnly="1" outline="0" fieldPosition="0">
        <references count="5">
          <reference field="0" count="1" selected="0">
            <x v="4"/>
          </reference>
          <reference field="1" count="1" selected="0">
            <x v="17"/>
          </reference>
          <reference field="3" count="1" selected="0">
            <x v="100"/>
          </reference>
          <reference field="4" count="1" selected="0">
            <x v="65"/>
          </reference>
          <reference field="7" count="1">
            <x v="203"/>
          </reference>
        </references>
      </pivotArea>
    </format>
    <format dxfId="1665">
      <pivotArea dataOnly="0" labelOnly="1" outline="0" fieldPosition="0">
        <references count="5">
          <reference field="0" count="1" selected="0">
            <x v="4"/>
          </reference>
          <reference field="1" count="1" selected="0">
            <x v="17"/>
          </reference>
          <reference field="3" count="1" selected="0">
            <x v="100"/>
          </reference>
          <reference field="4" count="1" selected="0">
            <x v="70"/>
          </reference>
          <reference field="7" count="1">
            <x v="243"/>
          </reference>
        </references>
      </pivotArea>
    </format>
    <format dxfId="1664">
      <pivotArea dataOnly="0" labelOnly="1" outline="0" fieldPosition="0">
        <references count="5">
          <reference field="0" count="1" selected="0">
            <x v="4"/>
          </reference>
          <reference field="1" count="1" selected="0">
            <x v="18"/>
          </reference>
          <reference field="3" count="1" selected="0">
            <x v="21"/>
          </reference>
          <reference field="4" count="1" selected="0">
            <x v="25"/>
          </reference>
          <reference field="7" count="1">
            <x v="121"/>
          </reference>
        </references>
      </pivotArea>
    </format>
    <format dxfId="1663">
      <pivotArea dataOnly="0" labelOnly="1" outline="0" fieldPosition="0">
        <references count="5">
          <reference field="0" count="1" selected="0">
            <x v="4"/>
          </reference>
          <reference field="1" count="1" selected="0">
            <x v="18"/>
          </reference>
          <reference field="3" count="1" selected="0">
            <x v="49"/>
          </reference>
          <reference field="4" count="1" selected="0">
            <x v="128"/>
          </reference>
          <reference field="7" count="1">
            <x v="249"/>
          </reference>
        </references>
      </pivotArea>
    </format>
    <format dxfId="1662">
      <pivotArea dataOnly="0" labelOnly="1" outline="0" fieldPosition="0">
        <references count="5">
          <reference field="0" count="1" selected="0">
            <x v="4"/>
          </reference>
          <reference field="1" count="1" selected="0">
            <x v="18"/>
          </reference>
          <reference field="3" count="1" selected="0">
            <x v="50"/>
          </reference>
          <reference field="4" count="1" selected="0">
            <x v="61"/>
          </reference>
          <reference field="7" count="1">
            <x v="204"/>
          </reference>
        </references>
      </pivotArea>
    </format>
    <format dxfId="1661">
      <pivotArea dataOnly="0" labelOnly="1" outline="0" fieldPosition="0">
        <references count="5">
          <reference field="0" count="1" selected="0">
            <x v="4"/>
          </reference>
          <reference field="1" count="1" selected="0">
            <x v="19"/>
          </reference>
          <reference field="3" count="1" selected="0">
            <x v="0"/>
          </reference>
          <reference field="4" count="1" selected="0">
            <x v="5"/>
          </reference>
          <reference field="7" count="1">
            <x v="4"/>
          </reference>
        </references>
      </pivotArea>
    </format>
    <format dxfId="1660">
      <pivotArea dataOnly="0" labelOnly="1" outline="0" fieldPosition="0">
        <references count="5">
          <reference field="0" count="1" selected="0">
            <x v="4"/>
          </reference>
          <reference field="1" count="1" selected="0">
            <x v="22"/>
          </reference>
          <reference field="3" count="1" selected="0">
            <x v="0"/>
          </reference>
          <reference field="4" count="1" selected="0">
            <x v="103"/>
          </reference>
          <reference field="7" count="1">
            <x v="97"/>
          </reference>
        </references>
      </pivotArea>
    </format>
    <format dxfId="1659">
      <pivotArea dataOnly="0" labelOnly="1" outline="0" fieldPosition="0">
        <references count="5">
          <reference field="0" count="1" selected="0">
            <x v="4"/>
          </reference>
          <reference field="1" count="1" selected="0">
            <x v="22"/>
          </reference>
          <reference field="3" count="1" selected="0">
            <x v="6"/>
          </reference>
          <reference field="4" count="1" selected="0">
            <x v="16"/>
          </reference>
          <reference field="7" count="1">
            <x v="73"/>
          </reference>
        </references>
      </pivotArea>
    </format>
    <format dxfId="1658">
      <pivotArea dataOnly="0" labelOnly="1" outline="0" fieldPosition="0">
        <references count="5">
          <reference field="0" count="1" selected="0">
            <x v="4"/>
          </reference>
          <reference field="1" count="1" selected="0">
            <x v="22"/>
          </reference>
          <reference field="3" count="1" selected="0">
            <x v="6"/>
          </reference>
          <reference field="4" count="1" selected="0">
            <x v="110"/>
          </reference>
          <reference field="7" count="1">
            <x v="166"/>
          </reference>
        </references>
      </pivotArea>
    </format>
    <format dxfId="1657">
      <pivotArea dataOnly="0" labelOnly="1" outline="0" fieldPosition="0">
        <references count="5">
          <reference field="0" count="1" selected="0">
            <x v="4"/>
          </reference>
          <reference field="1" count="1" selected="0">
            <x v="22"/>
          </reference>
          <reference field="3" count="1" selected="0">
            <x v="6"/>
          </reference>
          <reference field="4" count="1" selected="0">
            <x v="134"/>
          </reference>
          <reference field="7" count="1">
            <x v="134"/>
          </reference>
        </references>
      </pivotArea>
    </format>
    <format dxfId="1656">
      <pivotArea dataOnly="0" labelOnly="1" outline="0" fieldPosition="0">
        <references count="5">
          <reference field="0" count="1" selected="0">
            <x v="4"/>
          </reference>
          <reference field="1" count="1" selected="0">
            <x v="22"/>
          </reference>
          <reference field="3" count="1" selected="0">
            <x v="7"/>
          </reference>
          <reference field="4" count="1" selected="0">
            <x v="0"/>
          </reference>
          <reference field="7" count="1">
            <x v="14"/>
          </reference>
        </references>
      </pivotArea>
    </format>
    <format dxfId="1655">
      <pivotArea dataOnly="0" labelOnly="1" outline="0" fieldPosition="0">
        <references count="5">
          <reference field="0" count="1" selected="0">
            <x v="4"/>
          </reference>
          <reference field="1" count="1" selected="0">
            <x v="22"/>
          </reference>
          <reference field="3" count="1" selected="0">
            <x v="7"/>
          </reference>
          <reference field="4" count="1" selected="0">
            <x v="16"/>
          </reference>
          <reference field="7" count="1">
            <x v="71"/>
          </reference>
        </references>
      </pivotArea>
    </format>
    <format dxfId="1654">
      <pivotArea dataOnly="0" labelOnly="1" outline="0" fieldPosition="0">
        <references count="5">
          <reference field="0" count="1" selected="0">
            <x v="4"/>
          </reference>
          <reference field="1" count="1" selected="0">
            <x v="22"/>
          </reference>
          <reference field="3" count="1" selected="0">
            <x v="7"/>
          </reference>
          <reference field="4" count="1" selected="0">
            <x v="121"/>
          </reference>
          <reference field="7" count="1">
            <x v="138"/>
          </reference>
        </references>
      </pivotArea>
    </format>
    <format dxfId="1653">
      <pivotArea dataOnly="0" labelOnly="1" outline="0" fieldPosition="0">
        <references count="5">
          <reference field="0" count="1" selected="0">
            <x v="4"/>
          </reference>
          <reference field="1" count="1" selected="0">
            <x v="22"/>
          </reference>
          <reference field="3" count="1" selected="0">
            <x v="76"/>
          </reference>
          <reference field="4" count="1" selected="0">
            <x v="117"/>
          </reference>
          <reference field="7" count="1">
            <x v="164"/>
          </reference>
        </references>
      </pivotArea>
    </format>
    <format dxfId="1652">
      <pivotArea dataOnly="0" labelOnly="1" outline="0" fieldPosition="0">
        <references count="5">
          <reference field="0" count="1" selected="0">
            <x v="4"/>
          </reference>
          <reference field="1" count="1" selected="0">
            <x v="22"/>
          </reference>
          <reference field="3" count="1" selected="0">
            <x v="76"/>
          </reference>
          <reference field="4" count="1" selected="0">
            <x v="135"/>
          </reference>
          <reference field="7" count="1">
            <x v="23"/>
          </reference>
        </references>
      </pivotArea>
    </format>
    <format dxfId="1651">
      <pivotArea dataOnly="0" labelOnly="1" outline="0" fieldPosition="0">
        <references count="5">
          <reference field="0" count="1" selected="0">
            <x v="4"/>
          </reference>
          <reference field="1" count="1" selected="0">
            <x v="22"/>
          </reference>
          <reference field="3" count="1" selected="0">
            <x v="77"/>
          </reference>
          <reference field="4" count="1" selected="0">
            <x v="18"/>
          </reference>
          <reference field="7" count="1">
            <x v="72"/>
          </reference>
        </references>
      </pivotArea>
    </format>
    <format dxfId="1650">
      <pivotArea dataOnly="0" labelOnly="1" outline="0" fieldPosition="0">
        <references count="5">
          <reference field="0" count="1" selected="0">
            <x v="4"/>
          </reference>
          <reference field="1" count="1" selected="0">
            <x v="22"/>
          </reference>
          <reference field="3" count="1" selected="0">
            <x v="77"/>
          </reference>
          <reference field="4" count="1" selected="0">
            <x v="32"/>
          </reference>
          <reference field="7" count="1">
            <x v="22"/>
          </reference>
        </references>
      </pivotArea>
    </format>
    <format dxfId="1649">
      <pivotArea dataOnly="0" labelOnly="1" outline="0" fieldPosition="0">
        <references count="5">
          <reference field="0" count="1" selected="0">
            <x v="4"/>
          </reference>
          <reference field="1" count="1" selected="0">
            <x v="22"/>
          </reference>
          <reference field="3" count="1" selected="0">
            <x v="77"/>
          </reference>
          <reference field="4" count="1" selected="0">
            <x v="46"/>
          </reference>
          <reference field="7" count="1">
            <x v="169"/>
          </reference>
        </references>
      </pivotArea>
    </format>
    <format dxfId="1648">
      <pivotArea dataOnly="0" labelOnly="1" outline="0" fieldPosition="0">
        <references count="5">
          <reference field="0" count="1" selected="0">
            <x v="4"/>
          </reference>
          <reference field="1" count="1" selected="0">
            <x v="22"/>
          </reference>
          <reference field="3" count="1" selected="0">
            <x v="77"/>
          </reference>
          <reference field="4" count="1" selected="0">
            <x v="109"/>
          </reference>
          <reference field="7" count="1">
            <x v="88"/>
          </reference>
        </references>
      </pivotArea>
    </format>
    <format dxfId="1647">
      <pivotArea dataOnly="0" labelOnly="1" outline="0" fieldPosition="0">
        <references count="5">
          <reference field="0" count="1" selected="0">
            <x v="4"/>
          </reference>
          <reference field="1" count="1" selected="0">
            <x v="22"/>
          </reference>
          <reference field="3" count="1" selected="0">
            <x v="77"/>
          </reference>
          <reference field="4" count="1" selected="0">
            <x v="110"/>
          </reference>
          <reference field="7" count="1">
            <x v="163"/>
          </reference>
        </references>
      </pivotArea>
    </format>
    <format dxfId="1646">
      <pivotArea dataOnly="0" labelOnly="1" outline="0" fieldPosition="0">
        <references count="5">
          <reference field="0" count="1" selected="0">
            <x v="4"/>
          </reference>
          <reference field="1" count="1" selected="0">
            <x v="22"/>
          </reference>
          <reference field="3" count="1" selected="0">
            <x v="77"/>
          </reference>
          <reference field="4" count="1" selected="0">
            <x v="162"/>
          </reference>
          <reference field="7" count="1">
            <x v="95"/>
          </reference>
        </references>
      </pivotArea>
    </format>
    <format dxfId="1645">
      <pivotArea dataOnly="0" labelOnly="1" outline="0" fieldPosition="0">
        <references count="5">
          <reference field="0" count="1" selected="0">
            <x v="4"/>
          </reference>
          <reference field="1" count="1" selected="0">
            <x v="22"/>
          </reference>
          <reference field="3" count="1" selected="0">
            <x v="78"/>
          </reference>
          <reference field="4" count="1" selected="0">
            <x v="0"/>
          </reference>
          <reference field="7" count="1">
            <x v="13"/>
          </reference>
        </references>
      </pivotArea>
    </format>
    <format dxfId="1644">
      <pivotArea dataOnly="0" labelOnly="1" outline="0" fieldPosition="0">
        <references count="5">
          <reference field="0" count="1" selected="0">
            <x v="4"/>
          </reference>
          <reference field="1" count="1" selected="0">
            <x v="22"/>
          </reference>
          <reference field="3" count="1" selected="0">
            <x v="100"/>
          </reference>
          <reference field="4" count="1" selected="0">
            <x v="86"/>
          </reference>
          <reference field="7" count="1">
            <x v="46"/>
          </reference>
        </references>
      </pivotArea>
    </format>
    <format dxfId="1643">
      <pivotArea dataOnly="0" labelOnly="1" outline="0" fieldPosition="0">
        <references count="5">
          <reference field="0" count="1" selected="0">
            <x v="4"/>
          </reference>
          <reference field="1" count="1" selected="0">
            <x v="22"/>
          </reference>
          <reference field="3" count="1" selected="0">
            <x v="100"/>
          </reference>
          <reference field="4" count="1" selected="0">
            <x v="87"/>
          </reference>
          <reference field="7" count="1">
            <x v="47"/>
          </reference>
        </references>
      </pivotArea>
    </format>
    <format dxfId="1642">
      <pivotArea dataOnly="0" labelOnly="1" outline="0" fieldPosition="0">
        <references count="5">
          <reference field="0" count="1" selected="0">
            <x v="4"/>
          </reference>
          <reference field="1" count="1" selected="0">
            <x v="22"/>
          </reference>
          <reference field="3" count="1" selected="0">
            <x v="100"/>
          </reference>
          <reference field="4" count="1" selected="0">
            <x v="90"/>
          </reference>
          <reference field="7" count="1">
            <x v="192"/>
          </reference>
        </references>
      </pivotArea>
    </format>
    <format dxfId="1641">
      <pivotArea dataOnly="0" labelOnly="1" outline="0" fieldPosition="0">
        <references count="5">
          <reference field="0" count="1" selected="0">
            <x v="4"/>
          </reference>
          <reference field="1" count="1" selected="0">
            <x v="22"/>
          </reference>
          <reference field="3" count="1" selected="0">
            <x v="100"/>
          </reference>
          <reference field="4" count="1" selected="0">
            <x v="92"/>
          </reference>
          <reference field="7" count="1">
            <x v="193"/>
          </reference>
        </references>
      </pivotArea>
    </format>
    <format dxfId="1640">
      <pivotArea dataOnly="0" labelOnly="1" outline="0" fieldPosition="0">
        <references count="5">
          <reference field="0" count="1" selected="0">
            <x v="4"/>
          </reference>
          <reference field="1" count="1" selected="0">
            <x v="23"/>
          </reference>
          <reference field="3" count="1" selected="0">
            <x v="66"/>
          </reference>
          <reference field="4" count="1" selected="0">
            <x v="88"/>
          </reference>
          <reference field="7" count="1">
            <x v="184"/>
          </reference>
        </references>
      </pivotArea>
    </format>
    <format dxfId="1639">
      <pivotArea dataOnly="0" labelOnly="1" outline="0" fieldPosition="0">
        <references count="5">
          <reference field="0" count="1" selected="0">
            <x v="4"/>
          </reference>
          <reference field="1" count="1" selected="0">
            <x v="23"/>
          </reference>
          <reference field="3" count="1" selected="0">
            <x v="66"/>
          </reference>
          <reference field="4" count="1" selected="0">
            <x v="89"/>
          </reference>
          <reference field="7" count="1">
            <x v="206"/>
          </reference>
        </references>
      </pivotArea>
    </format>
    <format dxfId="1638">
      <pivotArea dataOnly="0" labelOnly="1" outline="0" fieldPosition="0">
        <references count="5">
          <reference field="0" count="1" selected="0">
            <x v="4"/>
          </reference>
          <reference field="1" count="1" selected="0">
            <x v="23"/>
          </reference>
          <reference field="3" count="1" selected="0">
            <x v="66"/>
          </reference>
          <reference field="4" count="1" selected="0">
            <x v="127"/>
          </reference>
          <reference field="7" count="1">
            <x v="157"/>
          </reference>
        </references>
      </pivotArea>
    </format>
    <format dxfId="1637">
      <pivotArea dataOnly="0" labelOnly="1" outline="0" fieldPosition="0">
        <references count="5">
          <reference field="0" count="1" selected="0">
            <x v="4"/>
          </reference>
          <reference field="1" count="1" selected="0">
            <x v="23"/>
          </reference>
          <reference field="3" count="1" selected="0">
            <x v="79"/>
          </reference>
          <reference field="4" count="1" selected="0">
            <x v="17"/>
          </reference>
          <reference field="7" count="1">
            <x v="66"/>
          </reference>
        </references>
      </pivotArea>
    </format>
    <format dxfId="1636">
      <pivotArea dataOnly="0" labelOnly="1" outline="0" fieldPosition="0">
        <references count="5">
          <reference field="0" count="1" selected="0">
            <x v="4"/>
          </reference>
          <reference field="1" count="1" selected="0">
            <x v="23"/>
          </reference>
          <reference field="3" count="1" selected="0">
            <x v="79"/>
          </reference>
          <reference field="4" count="1" selected="0">
            <x v="111"/>
          </reference>
          <reference field="7" count="1">
            <x v="76"/>
          </reference>
        </references>
      </pivotArea>
    </format>
    <format dxfId="1635">
      <pivotArea dataOnly="0" labelOnly="1" outline="0" fieldPosition="0">
        <references count="5">
          <reference field="0" count="1" selected="0">
            <x v="4"/>
          </reference>
          <reference field="1" count="1" selected="0">
            <x v="23"/>
          </reference>
          <reference field="3" count="1" selected="0">
            <x v="84"/>
          </reference>
          <reference field="4" count="1" selected="0">
            <x v="12"/>
          </reference>
          <reference field="7" count="1">
            <x v="160"/>
          </reference>
        </references>
      </pivotArea>
    </format>
    <format dxfId="1634">
      <pivotArea dataOnly="0" labelOnly="1" outline="0" fieldPosition="0">
        <references count="5">
          <reference field="0" count="1" selected="0">
            <x v="4"/>
          </reference>
          <reference field="1" count="1" selected="0">
            <x v="23"/>
          </reference>
          <reference field="3" count="1" selected="0">
            <x v="84"/>
          </reference>
          <reference field="4" count="1" selected="0">
            <x v="13"/>
          </reference>
          <reference field="7" count="1">
            <x v="25"/>
          </reference>
        </references>
      </pivotArea>
    </format>
    <format dxfId="1633">
      <pivotArea dataOnly="0" labelOnly="1" outline="0" fieldPosition="0">
        <references count="5">
          <reference field="0" count="1" selected="0">
            <x v="4"/>
          </reference>
          <reference field="1" count="1" selected="0">
            <x v="23"/>
          </reference>
          <reference field="3" count="1" selected="0">
            <x v="84"/>
          </reference>
          <reference field="4" count="1" selected="0">
            <x v="14"/>
          </reference>
          <reference field="7" count="1">
            <x v="10"/>
          </reference>
        </references>
      </pivotArea>
    </format>
    <format dxfId="1632">
      <pivotArea dataOnly="0" labelOnly="1" outline="0" fieldPosition="0">
        <references count="5">
          <reference field="0" count="1" selected="0">
            <x v="4"/>
          </reference>
          <reference field="1" count="1" selected="0">
            <x v="23"/>
          </reference>
          <reference field="3" count="1" selected="0">
            <x v="84"/>
          </reference>
          <reference field="4" count="1" selected="0">
            <x v="93"/>
          </reference>
          <reference field="7" count="1">
            <x v="235"/>
          </reference>
        </references>
      </pivotArea>
    </format>
    <format dxfId="1631">
      <pivotArea dataOnly="0" labelOnly="1" outline="0" fieldPosition="0">
        <references count="5">
          <reference field="0" count="1" selected="0">
            <x v="4"/>
          </reference>
          <reference field="1" count="1" selected="0">
            <x v="23"/>
          </reference>
          <reference field="3" count="1" selected="0">
            <x v="84"/>
          </reference>
          <reference field="4" count="1" selected="0">
            <x v="101"/>
          </reference>
          <reference field="7" count="1">
            <x v="44"/>
          </reference>
        </references>
      </pivotArea>
    </format>
    <format dxfId="1630">
      <pivotArea dataOnly="0" labelOnly="1" outline="0" fieldPosition="0">
        <references count="5">
          <reference field="0" count="1" selected="0">
            <x v="4"/>
          </reference>
          <reference field="1" count="1" selected="0">
            <x v="23"/>
          </reference>
          <reference field="3" count="1" selected="0">
            <x v="84"/>
          </reference>
          <reference field="4" count="1" selected="0">
            <x v="155"/>
          </reference>
          <reference field="7" count="1">
            <x v="21"/>
          </reference>
        </references>
      </pivotArea>
    </format>
    <format dxfId="1629">
      <pivotArea dataOnly="0" labelOnly="1" outline="0" fieldPosition="0">
        <references count="5">
          <reference field="0" count="1" selected="0">
            <x v="4"/>
          </reference>
          <reference field="1" count="1" selected="0">
            <x v="23"/>
          </reference>
          <reference field="3" count="1" selected="0">
            <x v="85"/>
          </reference>
          <reference field="4" count="1" selected="0">
            <x v="36"/>
          </reference>
          <reference field="7" count="1">
            <x v="2"/>
          </reference>
        </references>
      </pivotArea>
    </format>
    <format dxfId="1628">
      <pivotArea dataOnly="0" labelOnly="1" outline="0" fieldPosition="0">
        <references count="5">
          <reference field="0" count="1" selected="0">
            <x v="4"/>
          </reference>
          <reference field="1" count="1" selected="0">
            <x v="23"/>
          </reference>
          <reference field="3" count="1" selected="0">
            <x v="85"/>
          </reference>
          <reference field="4" count="1" selected="0">
            <x v="38"/>
          </reference>
          <reference field="7" count="1">
            <x v="3"/>
          </reference>
        </references>
      </pivotArea>
    </format>
    <format dxfId="1627">
      <pivotArea dataOnly="0" labelOnly="1" outline="0" fieldPosition="0">
        <references count="5">
          <reference field="0" count="1" selected="0">
            <x v="4"/>
          </reference>
          <reference field="1" count="1" selected="0">
            <x v="23"/>
          </reference>
          <reference field="3" count="1" selected="0">
            <x v="85"/>
          </reference>
          <reference field="4" count="1" selected="0">
            <x v="106"/>
          </reference>
          <reference field="7" count="1">
            <x v="212"/>
          </reference>
        </references>
      </pivotArea>
    </format>
    <format dxfId="1626">
      <pivotArea dataOnly="0" labelOnly="1" outline="0" fieldPosition="0">
        <references count="5">
          <reference field="0" count="1" selected="0">
            <x v="4"/>
          </reference>
          <reference field="1" count="1" selected="0">
            <x v="23"/>
          </reference>
          <reference field="3" count="1" selected="0">
            <x v="85"/>
          </reference>
          <reference field="4" count="1" selected="0">
            <x v="107"/>
          </reference>
          <reference field="7" count="1">
            <x v="191"/>
          </reference>
        </references>
      </pivotArea>
    </format>
    <format dxfId="1625">
      <pivotArea dataOnly="0" labelOnly="1" outline="0" fieldPosition="0">
        <references count="5">
          <reference field="0" count="1" selected="0">
            <x v="4"/>
          </reference>
          <reference field="1" count="1" selected="0">
            <x v="23"/>
          </reference>
          <reference field="3" count="1" selected="0">
            <x v="85"/>
          </reference>
          <reference field="4" count="1" selected="0">
            <x v="108"/>
          </reference>
          <reference field="7" count="1">
            <x v="231"/>
          </reference>
        </references>
      </pivotArea>
    </format>
    <format dxfId="1624">
      <pivotArea dataOnly="0" labelOnly="1" outline="0" fieldPosition="0">
        <references count="5">
          <reference field="0" count="1" selected="0">
            <x v="4"/>
          </reference>
          <reference field="1" count="1" selected="0">
            <x v="24"/>
          </reference>
          <reference field="3" count="1" selected="0">
            <x v="13"/>
          </reference>
          <reference field="4" count="1" selected="0">
            <x v="103"/>
          </reference>
          <reference field="7" count="1">
            <x v="65"/>
          </reference>
        </references>
      </pivotArea>
    </format>
    <format dxfId="1623">
      <pivotArea dataOnly="0" labelOnly="1" outline="0" fieldPosition="0">
        <references count="5">
          <reference field="0" count="1" selected="0">
            <x v="4"/>
          </reference>
          <reference field="1" count="1" selected="0">
            <x v="24"/>
          </reference>
          <reference field="3" count="1" selected="0">
            <x v="14"/>
          </reference>
          <reference field="4" count="1" selected="0">
            <x v="61"/>
          </reference>
          <reference field="7" count="1">
            <x v="208"/>
          </reference>
        </references>
      </pivotArea>
    </format>
    <format dxfId="1622">
      <pivotArea dataOnly="0" labelOnly="1" outline="0" fieldPosition="0">
        <references count="5">
          <reference field="0" count="1" selected="0">
            <x v="4"/>
          </reference>
          <reference field="1" count="1" selected="0">
            <x v="24"/>
          </reference>
          <reference field="3" count="1" selected="0">
            <x v="30"/>
          </reference>
          <reference field="4" count="1" selected="0">
            <x v="51"/>
          </reference>
          <reference field="7" count="1">
            <x v="74"/>
          </reference>
        </references>
      </pivotArea>
    </format>
    <format dxfId="1621">
      <pivotArea dataOnly="0" labelOnly="1" outline="0" fieldPosition="0">
        <references count="5">
          <reference field="0" count="1" selected="0">
            <x v="4"/>
          </reference>
          <reference field="1" count="1" selected="0">
            <x v="24"/>
          </reference>
          <reference field="3" count="1" selected="0">
            <x v="30"/>
          </reference>
          <reference field="4" count="1" selected="0">
            <x v="114"/>
          </reference>
          <reference field="7" count="1">
            <x v="89"/>
          </reference>
        </references>
      </pivotArea>
    </format>
    <format dxfId="1620">
      <pivotArea dataOnly="0" labelOnly="1" outline="0" fieldPosition="0">
        <references count="5">
          <reference field="0" count="1" selected="0">
            <x v="4"/>
          </reference>
          <reference field="1" count="1" selected="0">
            <x v="24"/>
          </reference>
          <reference field="3" count="1" selected="0">
            <x v="30"/>
          </reference>
          <reference field="4" count="1" selected="0">
            <x v="120"/>
          </reference>
          <reference field="7" count="1">
            <x v="171"/>
          </reference>
        </references>
      </pivotArea>
    </format>
    <format dxfId="1619">
      <pivotArea dataOnly="0" labelOnly="1" outline="0" fieldPosition="0">
        <references count="5">
          <reference field="0" count="1" selected="0">
            <x v="4"/>
          </reference>
          <reference field="1" count="1" selected="0">
            <x v="26"/>
          </reference>
          <reference field="3" count="1" selected="0">
            <x v="71"/>
          </reference>
          <reference field="4" count="1" selected="0">
            <x v="104"/>
          </reference>
          <reference field="7" count="1">
            <x v="63"/>
          </reference>
        </references>
      </pivotArea>
    </format>
    <format dxfId="1618">
      <pivotArea dataOnly="0" labelOnly="1" outline="0" fieldPosition="0">
        <references count="5">
          <reference field="0" count="1" selected="0">
            <x v="4"/>
          </reference>
          <reference field="1" count="1" selected="0">
            <x v="27"/>
          </reference>
          <reference field="3" count="1" selected="0">
            <x v="12"/>
          </reference>
          <reference field="4" count="1" selected="0">
            <x v="19"/>
          </reference>
          <reference field="7" count="1">
            <x v="57"/>
          </reference>
        </references>
      </pivotArea>
    </format>
    <format dxfId="1617">
      <pivotArea dataOnly="0" labelOnly="1" outline="0" fieldPosition="0">
        <references count="5">
          <reference field="0" count="1" selected="0">
            <x v="4"/>
          </reference>
          <reference field="1" count="1" selected="0">
            <x v="27"/>
          </reference>
          <reference field="3" count="1" selected="0">
            <x v="16"/>
          </reference>
          <reference field="4" count="1" selected="0">
            <x v="61"/>
          </reference>
          <reference field="7" count="1">
            <x v="220"/>
          </reference>
        </references>
      </pivotArea>
    </format>
    <format dxfId="1616">
      <pivotArea dataOnly="0" labelOnly="1" outline="0" fieldPosition="0">
        <references count="5">
          <reference field="0" count="1" selected="0">
            <x v="4"/>
          </reference>
          <reference field="1" count="1" selected="0">
            <x v="27"/>
          </reference>
          <reference field="3" count="1" selected="0">
            <x v="18"/>
          </reference>
          <reference field="4" count="1" selected="0">
            <x v="61"/>
          </reference>
          <reference field="7" count="1">
            <x v="218"/>
          </reference>
        </references>
      </pivotArea>
    </format>
    <format dxfId="1615">
      <pivotArea dataOnly="0" labelOnly="1" outline="0" fieldPosition="0">
        <references count="5">
          <reference field="0" count="1" selected="0">
            <x v="4"/>
          </reference>
          <reference field="1" count="1" selected="0">
            <x v="27"/>
          </reference>
          <reference field="3" count="1" selected="0">
            <x v="20"/>
          </reference>
          <reference field="4" count="1" selected="0">
            <x v="61"/>
          </reference>
          <reference field="7" count="1">
            <x v="239"/>
          </reference>
        </references>
      </pivotArea>
    </format>
    <format dxfId="1614">
      <pivotArea dataOnly="0" labelOnly="1" outline="0" fieldPosition="0">
        <references count="5">
          <reference field="0" count="1" selected="0">
            <x v="4"/>
          </reference>
          <reference field="1" count="1" selected="0">
            <x v="27"/>
          </reference>
          <reference field="3" count="1" selected="0">
            <x v="32"/>
          </reference>
          <reference field="4" count="1" selected="0">
            <x v="61"/>
          </reference>
          <reference field="7" count="1">
            <x v="237"/>
          </reference>
        </references>
      </pivotArea>
    </format>
    <format dxfId="1613">
      <pivotArea dataOnly="0" labelOnly="1" outline="0" fieldPosition="0">
        <references count="5">
          <reference field="0" count="1" selected="0">
            <x v="4"/>
          </reference>
          <reference field="1" count="1" selected="0">
            <x v="27"/>
          </reference>
          <reference field="3" count="1" selected="0">
            <x v="38"/>
          </reference>
          <reference field="4" count="1" selected="0">
            <x v="61"/>
          </reference>
          <reference field="7" count="1">
            <x v="215"/>
          </reference>
        </references>
      </pivotArea>
    </format>
    <format dxfId="1612">
      <pivotArea dataOnly="0" labelOnly="1" outline="0" fieldPosition="0">
        <references count="5">
          <reference field="0" count="1" selected="0">
            <x v="4"/>
          </reference>
          <reference field="1" count="1" selected="0">
            <x v="27"/>
          </reference>
          <reference field="3" count="1" selected="0">
            <x v="39"/>
          </reference>
          <reference field="4" count="1" selected="0">
            <x v="61"/>
          </reference>
          <reference field="7" count="1">
            <x v="174"/>
          </reference>
        </references>
      </pivotArea>
    </format>
    <format dxfId="1611">
      <pivotArea dataOnly="0" labelOnly="1" outline="0" fieldPosition="0">
        <references count="5">
          <reference field="0" count="1" selected="0">
            <x v="4"/>
          </reference>
          <reference field="1" count="1" selected="0">
            <x v="27"/>
          </reference>
          <reference field="3" count="1" selected="0">
            <x v="41"/>
          </reference>
          <reference field="4" count="1" selected="0">
            <x v="61"/>
          </reference>
          <reference field="7" count="1">
            <x v="189"/>
          </reference>
        </references>
      </pivotArea>
    </format>
    <format dxfId="1610">
      <pivotArea dataOnly="0" labelOnly="1" outline="0" fieldPosition="0">
        <references count="5">
          <reference field="0" count="1" selected="0">
            <x v="4"/>
          </reference>
          <reference field="1" count="1" selected="0">
            <x v="27"/>
          </reference>
          <reference field="3" count="1" selected="0">
            <x v="55"/>
          </reference>
          <reference field="4" count="1" selected="0">
            <x v="61"/>
          </reference>
          <reference field="7" count="1">
            <x v="183"/>
          </reference>
        </references>
      </pivotArea>
    </format>
    <format dxfId="1609">
      <pivotArea dataOnly="0" labelOnly="1" outline="0" fieldPosition="0">
        <references count="5">
          <reference field="0" count="1" selected="0">
            <x v="4"/>
          </reference>
          <reference field="1" count="1" selected="0">
            <x v="27"/>
          </reference>
          <reference field="3" count="1" selected="0">
            <x v="73"/>
          </reference>
          <reference field="4" count="1" selected="0">
            <x v="39"/>
          </reference>
          <reference field="7" count="1">
            <x v="18"/>
          </reference>
        </references>
      </pivotArea>
    </format>
    <format dxfId="1608">
      <pivotArea dataOnly="0" labelOnly="1" outline="0" fieldPosition="0">
        <references count="5">
          <reference field="0" count="1" selected="0">
            <x v="4"/>
          </reference>
          <reference field="1" count="1" selected="0">
            <x v="27"/>
          </reference>
          <reference field="3" count="1" selected="0">
            <x v="75"/>
          </reference>
          <reference field="4" count="1" selected="0">
            <x v="61"/>
          </reference>
          <reference field="7" count="1">
            <x v="229"/>
          </reference>
        </references>
      </pivotArea>
    </format>
    <format dxfId="1607">
      <pivotArea dataOnly="0" labelOnly="1" outline="0" fieldPosition="0">
        <references count="5">
          <reference field="0" count="1" selected="0">
            <x v="4"/>
          </reference>
          <reference field="1" count="1" selected="0">
            <x v="27"/>
          </reference>
          <reference field="3" count="1" selected="0">
            <x v="97"/>
          </reference>
          <reference field="4" count="1" selected="0">
            <x v="96"/>
          </reference>
          <reference field="7" count="1">
            <x v="37"/>
          </reference>
        </references>
      </pivotArea>
    </format>
    <format dxfId="1606">
      <pivotArea dataOnly="0" labelOnly="1" outline="0" fieldPosition="0">
        <references count="5">
          <reference field="0" count="1" selected="0">
            <x v="4"/>
          </reference>
          <reference field="1" count="1" selected="0">
            <x v="27"/>
          </reference>
          <reference field="3" count="1" selected="0">
            <x v="97"/>
          </reference>
          <reference field="4" count="1" selected="0">
            <x v="97"/>
          </reference>
          <reference field="7" count="1">
            <x v="39"/>
          </reference>
        </references>
      </pivotArea>
    </format>
    <format dxfId="1605">
      <pivotArea dataOnly="0" labelOnly="1" outline="0" fieldPosition="0">
        <references count="5">
          <reference field="0" count="1" selected="0">
            <x v="4"/>
          </reference>
          <reference field="1" count="1" selected="0">
            <x v="28"/>
          </reference>
          <reference field="3" count="1" selected="0">
            <x v="22"/>
          </reference>
          <reference field="4" count="1" selected="0">
            <x v="103"/>
          </reference>
          <reference field="7" count="1">
            <x v="92"/>
          </reference>
        </references>
      </pivotArea>
    </format>
    <format dxfId="1604">
      <pivotArea dataOnly="0" labelOnly="1" outline="0" fieldPosition="0">
        <references count="5">
          <reference field="0" count="1" selected="0">
            <x v="4"/>
          </reference>
          <reference field="1" count="1" selected="0">
            <x v="28"/>
          </reference>
          <reference field="3" count="1" selected="0">
            <x v="42"/>
          </reference>
          <reference field="4" count="1" selected="0">
            <x v="61"/>
          </reference>
          <reference field="7" count="1">
            <x v="217"/>
          </reference>
        </references>
      </pivotArea>
    </format>
    <format dxfId="1603">
      <pivotArea dataOnly="0" labelOnly="1" outline="0" fieldPosition="0">
        <references count="5">
          <reference field="0" count="1" selected="0">
            <x v="4"/>
          </reference>
          <reference field="1" count="1" selected="0">
            <x v="28"/>
          </reference>
          <reference field="3" count="1" selected="0">
            <x v="42"/>
          </reference>
          <reference field="4" count="1" selected="0">
            <x v="140"/>
          </reference>
          <reference field="7" count="1">
            <x v="117"/>
          </reference>
        </references>
      </pivotArea>
    </format>
    <format dxfId="1602">
      <pivotArea dataOnly="0" labelOnly="1" outline="0" fieldPosition="0">
        <references count="5">
          <reference field="0" count="1" selected="0">
            <x v="4"/>
          </reference>
          <reference field="1" count="1" selected="0">
            <x v="28"/>
          </reference>
          <reference field="3" count="1" selected="0">
            <x v="42"/>
          </reference>
          <reference field="4" count="1" selected="0">
            <x v="165"/>
          </reference>
          <reference field="7" count="1">
            <x v="137"/>
          </reference>
        </references>
      </pivotArea>
    </format>
    <format dxfId="1601">
      <pivotArea dataOnly="0" labelOnly="1" outline="0" fieldPosition="0">
        <references count="5">
          <reference field="0" count="1" selected="0">
            <x v="4"/>
          </reference>
          <reference field="1" count="1" selected="0">
            <x v="28"/>
          </reference>
          <reference field="3" count="1" selected="0">
            <x v="64"/>
          </reference>
          <reference field="4" count="1" selected="0">
            <x v="61"/>
          </reference>
          <reference field="7" count="1">
            <x v="225"/>
          </reference>
        </references>
      </pivotArea>
    </format>
    <format dxfId="1600">
      <pivotArea dataOnly="0" labelOnly="1" outline="0" fieldPosition="0">
        <references count="5">
          <reference field="0" count="1" selected="0">
            <x v="4"/>
          </reference>
          <reference field="1" count="1" selected="0">
            <x v="28"/>
          </reference>
          <reference field="3" count="1" selected="0">
            <x v="67"/>
          </reference>
          <reference field="4" count="1" selected="0">
            <x v="51"/>
          </reference>
          <reference field="7" count="1">
            <x v="67"/>
          </reference>
        </references>
      </pivotArea>
    </format>
    <format dxfId="1599">
      <pivotArea dataOnly="0" labelOnly="1" outline="0" fieldPosition="0">
        <references count="5">
          <reference field="0" count="1" selected="0">
            <x v="5"/>
          </reference>
          <reference field="1" count="1" selected="0">
            <x v="27"/>
          </reference>
          <reference field="3" count="1" selected="0">
            <x v="16"/>
          </reference>
          <reference field="4" count="1" selected="0">
            <x v="61"/>
          </reference>
          <reference field="7" count="1">
            <x v="220"/>
          </reference>
        </references>
      </pivotArea>
    </format>
    <format dxfId="1598">
      <pivotArea dataOnly="0" labelOnly="1" outline="0" fieldPosition="0">
        <references count="5">
          <reference field="0" count="1" selected="0">
            <x v="5"/>
          </reference>
          <reference field="1" count="1" selected="0">
            <x v="27"/>
          </reference>
          <reference field="3" count="1" selected="0">
            <x v="18"/>
          </reference>
          <reference field="4" count="1" selected="0">
            <x v="61"/>
          </reference>
          <reference field="7" count="1">
            <x v="218"/>
          </reference>
        </references>
      </pivotArea>
    </format>
    <format dxfId="1597">
      <pivotArea dataOnly="0" labelOnly="1" outline="0" fieldPosition="0">
        <references count="5">
          <reference field="0" count="1" selected="0">
            <x v="5"/>
          </reference>
          <reference field="1" count="1" selected="0">
            <x v="27"/>
          </reference>
          <reference field="3" count="1" selected="0">
            <x v="20"/>
          </reference>
          <reference field="4" count="1" selected="0">
            <x v="61"/>
          </reference>
          <reference field="7" count="1">
            <x v="239"/>
          </reference>
        </references>
      </pivotArea>
    </format>
    <format dxfId="1596">
      <pivotArea dataOnly="0" labelOnly="1" outline="0" fieldPosition="0">
        <references count="5">
          <reference field="0" count="1" selected="0">
            <x v="5"/>
          </reference>
          <reference field="1" count="1" selected="0">
            <x v="27"/>
          </reference>
          <reference field="3" count="1" selected="0">
            <x v="32"/>
          </reference>
          <reference field="4" count="1" selected="0">
            <x v="61"/>
          </reference>
          <reference field="7" count="1">
            <x v="237"/>
          </reference>
        </references>
      </pivotArea>
    </format>
    <format dxfId="1595">
      <pivotArea dataOnly="0" labelOnly="1" outline="0" fieldPosition="0">
        <references count="5">
          <reference field="0" count="1" selected="0">
            <x v="5"/>
          </reference>
          <reference field="1" count="1" selected="0">
            <x v="27"/>
          </reference>
          <reference field="3" count="1" selected="0">
            <x v="55"/>
          </reference>
          <reference field="4" count="1" selected="0">
            <x v="61"/>
          </reference>
          <reference field="7" count="1">
            <x v="183"/>
          </reference>
        </references>
      </pivotArea>
    </format>
    <format dxfId="1594">
      <pivotArea dataOnly="0" labelOnly="1" outline="0" fieldPosition="0">
        <references count="5">
          <reference field="0" count="1" selected="0">
            <x v="6"/>
          </reference>
          <reference field="1" count="1" selected="0">
            <x v="1"/>
          </reference>
          <reference field="3" count="1" selected="0">
            <x v="72"/>
          </reference>
          <reference field="4" count="1" selected="0">
            <x v="105"/>
          </reference>
          <reference field="7" count="1">
            <x v="11"/>
          </reference>
        </references>
      </pivotArea>
    </format>
    <format dxfId="1593">
      <pivotArea dataOnly="0" labelOnly="1" outline="0" fieldPosition="0">
        <references count="5">
          <reference field="0" count="1" selected="0">
            <x v="6"/>
          </reference>
          <reference field="1" count="1" selected="0">
            <x v="5"/>
          </reference>
          <reference field="3" count="1" selected="0">
            <x v="43"/>
          </reference>
          <reference field="4" count="1" selected="0">
            <x v="61"/>
          </reference>
          <reference field="7" count="1">
            <x v="233"/>
          </reference>
        </references>
      </pivotArea>
    </format>
    <format dxfId="1592">
      <pivotArea dataOnly="0" labelOnly="1" outline="0" fieldPosition="0">
        <references count="5">
          <reference field="0" count="1" selected="0">
            <x v="6"/>
          </reference>
          <reference field="1" count="1" selected="0">
            <x v="5"/>
          </reference>
          <reference field="3" count="1" selected="0">
            <x v="80"/>
          </reference>
          <reference field="4" count="1" selected="0">
            <x v="61"/>
          </reference>
          <reference field="7" count="1">
            <x v="230"/>
          </reference>
        </references>
      </pivotArea>
    </format>
    <format dxfId="1591">
      <pivotArea dataOnly="0" labelOnly="1" outline="0" fieldPosition="0">
        <references count="5">
          <reference field="0" count="1" selected="0">
            <x v="6"/>
          </reference>
          <reference field="1" count="1" selected="0">
            <x v="5"/>
          </reference>
          <reference field="3" count="1" selected="0">
            <x v="93"/>
          </reference>
          <reference field="4" count="1" selected="0">
            <x v="61"/>
          </reference>
          <reference field="7" count="1">
            <x v="196"/>
          </reference>
        </references>
      </pivotArea>
    </format>
    <format dxfId="1590">
      <pivotArea dataOnly="0" labelOnly="1" outline="0" fieldPosition="0">
        <references count="5">
          <reference field="0" count="1" selected="0">
            <x v="6"/>
          </reference>
          <reference field="1" count="1" selected="0">
            <x v="10"/>
          </reference>
          <reference field="3" count="1" selected="0">
            <x v="2"/>
          </reference>
          <reference field="4" count="1" selected="0">
            <x v="72"/>
          </reference>
          <reference field="7" count="1">
            <x v="180"/>
          </reference>
        </references>
      </pivotArea>
    </format>
    <format dxfId="1589">
      <pivotArea dataOnly="0" labelOnly="1" outline="0" fieldPosition="0">
        <references count="5">
          <reference field="0" count="1" selected="0">
            <x v="6"/>
          </reference>
          <reference field="1" count="1" selected="0">
            <x v="10"/>
          </reference>
          <reference field="3" count="1" selected="0">
            <x v="17"/>
          </reference>
          <reference field="4" count="1" selected="0">
            <x v="74"/>
          </reference>
          <reference field="7" count="1">
            <x v="219"/>
          </reference>
        </references>
      </pivotArea>
    </format>
    <format dxfId="1588">
      <pivotArea dataOnly="0" labelOnly="1" outline="0" fieldPosition="0">
        <references count="5">
          <reference field="0" count="1" selected="0">
            <x v="6"/>
          </reference>
          <reference field="1" count="1" selected="0">
            <x v="10"/>
          </reference>
          <reference field="3" count="1" selected="0">
            <x v="26"/>
          </reference>
          <reference field="4" count="1" selected="0">
            <x v="75"/>
          </reference>
          <reference field="7" count="1">
            <x v="188"/>
          </reference>
        </references>
      </pivotArea>
    </format>
    <format dxfId="1587">
      <pivotArea dataOnly="0" labelOnly="1" outline="0" fieldPosition="0">
        <references count="5">
          <reference field="0" count="1" selected="0">
            <x v="6"/>
          </reference>
          <reference field="1" count="1" selected="0">
            <x v="10"/>
          </reference>
          <reference field="3" count="1" selected="0">
            <x v="63"/>
          </reference>
          <reference field="4" count="1" selected="0">
            <x v="76"/>
          </reference>
          <reference field="7" count="1">
            <x v="223"/>
          </reference>
        </references>
      </pivotArea>
    </format>
    <format dxfId="1586">
      <pivotArea dataOnly="0" labelOnly="1" outline="0" fieldPosition="0">
        <references count="5">
          <reference field="0" count="1" selected="0">
            <x v="6"/>
          </reference>
          <reference field="1" count="1" selected="0">
            <x v="10"/>
          </reference>
          <reference field="3" count="1" selected="0">
            <x v="68"/>
          </reference>
          <reference field="4" count="1" selected="0">
            <x v="77"/>
          </reference>
          <reference field="7" count="1">
            <x v="228"/>
          </reference>
        </references>
      </pivotArea>
    </format>
    <format dxfId="1585">
      <pivotArea dataOnly="0" labelOnly="1" outline="0" fieldPosition="0">
        <references count="5">
          <reference field="0" count="1" selected="0">
            <x v="6"/>
          </reference>
          <reference field="1" count="1" selected="0">
            <x v="10"/>
          </reference>
          <reference field="3" count="1" selected="0">
            <x v="90"/>
          </reference>
          <reference field="4" count="1" selected="0">
            <x v="78"/>
          </reference>
          <reference field="7" count="1">
            <x v="232"/>
          </reference>
        </references>
      </pivotArea>
    </format>
    <format dxfId="1584">
      <pivotArea dataOnly="0" labelOnly="1" outline="0" fieldPosition="0">
        <references count="5">
          <reference field="0" count="1" selected="0">
            <x v="6"/>
          </reference>
          <reference field="1" count="1" selected="0">
            <x v="12"/>
          </reference>
          <reference field="3" count="1" selected="0">
            <x v="22"/>
          </reference>
          <reference field="4" count="1" selected="0">
            <x v="103"/>
          </reference>
          <reference field="7" count="1">
            <x v="96"/>
          </reference>
        </references>
      </pivotArea>
    </format>
    <format dxfId="1583">
      <pivotArea dataOnly="0" labelOnly="1" outline="0" fieldPosition="0">
        <references count="5">
          <reference field="0" count="1" selected="0">
            <x v="6"/>
          </reference>
          <reference field="1" count="1" selected="0">
            <x v="12"/>
          </reference>
          <reference field="3" count="1" selected="0">
            <x v="36"/>
          </reference>
          <reference field="4" count="1" selected="0">
            <x v="61"/>
          </reference>
          <reference field="7" count="1">
            <x v="12"/>
          </reference>
        </references>
      </pivotArea>
    </format>
    <format dxfId="1582">
      <pivotArea dataOnly="0" labelOnly="1" outline="0" fieldPosition="0">
        <references count="5">
          <reference field="0" count="1" selected="0">
            <x v="6"/>
          </reference>
          <reference field="1" count="1" selected="0">
            <x v="14"/>
          </reference>
          <reference field="3" count="1" selected="0">
            <x v="51"/>
          </reference>
          <reference field="4" count="1" selected="0">
            <x v="53"/>
          </reference>
          <reference field="7" count="1">
            <x v="75"/>
          </reference>
        </references>
      </pivotArea>
    </format>
    <format dxfId="1581">
      <pivotArea dataOnly="0" labelOnly="1" outline="0" fieldPosition="0">
        <references count="5">
          <reference field="0" count="1" selected="0">
            <x v="6"/>
          </reference>
          <reference field="1" count="1" selected="0">
            <x v="15"/>
          </reference>
          <reference field="3" count="1" selected="0">
            <x v="100"/>
          </reference>
          <reference field="4" count="1" selected="0">
            <x v="62"/>
          </reference>
          <reference field="7" count="1">
            <x v="181"/>
          </reference>
        </references>
      </pivotArea>
    </format>
    <format dxfId="1580">
      <pivotArea dataOnly="0" labelOnly="1" outline="0" fieldPosition="0">
        <references count="5">
          <reference field="0" count="1" selected="0">
            <x v="6"/>
          </reference>
          <reference field="1" count="1" selected="0">
            <x v="15"/>
          </reference>
          <reference field="3" count="1" selected="0">
            <x v="100"/>
          </reference>
          <reference field="4" count="1" selected="0">
            <x v="67"/>
          </reference>
          <reference field="7" count="1">
            <x v="224"/>
          </reference>
        </references>
      </pivotArea>
    </format>
    <format dxfId="1579">
      <pivotArea dataOnly="0" labelOnly="1" outline="0" fieldPosition="0">
        <references count="5">
          <reference field="0" count="1" selected="0">
            <x v="6"/>
          </reference>
          <reference field="1" count="1" selected="0">
            <x v="16"/>
          </reference>
          <reference field="3" count="1" selected="0">
            <x v="100"/>
          </reference>
          <reference field="4" count="1" selected="0">
            <x v="83"/>
          </reference>
          <reference field="7" count="1">
            <x v="241"/>
          </reference>
        </references>
      </pivotArea>
    </format>
    <format dxfId="1578">
      <pivotArea dataOnly="0" labelOnly="1" outline="0" fieldPosition="0">
        <references count="5">
          <reference field="0" count="1" selected="0">
            <x v="6"/>
          </reference>
          <reference field="1" count="1" selected="0">
            <x v="16"/>
          </reference>
          <reference field="3" count="1" selected="0">
            <x v="100"/>
          </reference>
          <reference field="4" count="1" selected="0">
            <x v="84"/>
          </reference>
          <reference field="7" count="1">
            <x v="242"/>
          </reference>
        </references>
      </pivotArea>
    </format>
    <format dxfId="1577">
      <pivotArea dataOnly="0" labelOnly="1" outline="0" fieldPosition="0">
        <references count="5">
          <reference field="0" count="1" selected="0">
            <x v="6"/>
          </reference>
          <reference field="1" count="1" selected="0">
            <x v="17"/>
          </reference>
          <reference field="3" count="1" selected="0">
            <x v="100"/>
          </reference>
          <reference field="4" count="1" selected="0">
            <x v="65"/>
          </reference>
          <reference field="7" count="1">
            <x v="203"/>
          </reference>
        </references>
      </pivotArea>
    </format>
    <format dxfId="1576">
      <pivotArea dataOnly="0" labelOnly="1" outline="0" fieldPosition="0">
        <references count="5">
          <reference field="0" count="1" selected="0">
            <x v="6"/>
          </reference>
          <reference field="1" count="1" selected="0">
            <x v="17"/>
          </reference>
          <reference field="3" count="1" selected="0">
            <x v="100"/>
          </reference>
          <reference field="4" count="1" selected="0">
            <x v="70"/>
          </reference>
          <reference field="7" count="1">
            <x v="243"/>
          </reference>
        </references>
      </pivotArea>
    </format>
    <format dxfId="1575">
      <pivotArea dataOnly="0" labelOnly="1" outline="0" fieldPosition="0">
        <references count="5">
          <reference field="0" count="1" selected="0">
            <x v="6"/>
          </reference>
          <reference field="1" count="1" selected="0">
            <x v="18"/>
          </reference>
          <reference field="3" count="1" selected="0">
            <x v="49"/>
          </reference>
          <reference field="4" count="1" selected="0">
            <x v="128"/>
          </reference>
          <reference field="7" count="1">
            <x v="249"/>
          </reference>
        </references>
      </pivotArea>
    </format>
    <format dxfId="1574">
      <pivotArea dataOnly="0" labelOnly="1" outline="0" fieldPosition="0">
        <references count="5">
          <reference field="0" count="1" selected="0">
            <x v="6"/>
          </reference>
          <reference field="1" count="1" selected="0">
            <x v="18"/>
          </reference>
          <reference field="3" count="1" selected="0">
            <x v="50"/>
          </reference>
          <reference field="4" count="1" selected="0">
            <x v="61"/>
          </reference>
          <reference field="7" count="1">
            <x v="204"/>
          </reference>
        </references>
      </pivotArea>
    </format>
    <format dxfId="1573">
      <pivotArea dataOnly="0" labelOnly="1" outline="0" fieldPosition="0">
        <references count="5">
          <reference field="0" count="1" selected="0">
            <x v="6"/>
          </reference>
          <reference field="1" count="1" selected="0">
            <x v="22"/>
          </reference>
          <reference field="3" count="1" selected="0">
            <x v="0"/>
          </reference>
          <reference field="4" count="1" selected="0">
            <x v="103"/>
          </reference>
          <reference field="7" count="1">
            <x v="97"/>
          </reference>
        </references>
      </pivotArea>
    </format>
    <format dxfId="1572">
      <pivotArea dataOnly="0" labelOnly="1" outline="0" fieldPosition="0">
        <references count="5">
          <reference field="0" count="1" selected="0">
            <x v="6"/>
          </reference>
          <reference field="1" count="1" selected="0">
            <x v="22"/>
          </reference>
          <reference field="3" count="1" selected="0">
            <x v="77"/>
          </reference>
          <reference field="4" count="1" selected="0">
            <x v="162"/>
          </reference>
          <reference field="7" count="1">
            <x v="95"/>
          </reference>
        </references>
      </pivotArea>
    </format>
    <format dxfId="1571">
      <pivotArea dataOnly="0" labelOnly="1" outline="0" fieldPosition="0">
        <references count="5">
          <reference field="0" count="1" selected="0">
            <x v="6"/>
          </reference>
          <reference field="1" count="1" selected="0">
            <x v="23"/>
          </reference>
          <reference field="3" count="1" selected="0">
            <x v="66"/>
          </reference>
          <reference field="4" count="1" selected="0">
            <x v="89"/>
          </reference>
          <reference field="7" count="1">
            <x v="206"/>
          </reference>
        </references>
      </pivotArea>
    </format>
    <format dxfId="1570">
      <pivotArea dataOnly="0" labelOnly="1" outline="0" fieldPosition="0">
        <references count="5">
          <reference field="0" count="1" selected="0">
            <x v="6"/>
          </reference>
          <reference field="1" count="1" selected="0">
            <x v="24"/>
          </reference>
          <reference field="3" count="1" selected="0">
            <x v="13"/>
          </reference>
          <reference field="4" count="1" selected="0">
            <x v="103"/>
          </reference>
          <reference field="7" count="1">
            <x v="65"/>
          </reference>
        </references>
      </pivotArea>
    </format>
    <format dxfId="1569">
      <pivotArea dataOnly="0" labelOnly="1" outline="0" fieldPosition="0">
        <references count="5">
          <reference field="0" count="1" selected="0">
            <x v="6"/>
          </reference>
          <reference field="1" count="1" selected="0">
            <x v="24"/>
          </reference>
          <reference field="3" count="1" selected="0">
            <x v="14"/>
          </reference>
          <reference field="4" count="1" selected="0">
            <x v="61"/>
          </reference>
          <reference field="7" count="1">
            <x v="208"/>
          </reference>
        </references>
      </pivotArea>
    </format>
    <format dxfId="1568">
      <pivotArea dataOnly="0" labelOnly="1" outline="0" fieldPosition="0">
        <references count="5">
          <reference field="0" count="1" selected="0">
            <x v="6"/>
          </reference>
          <reference field="1" count="1" selected="0">
            <x v="26"/>
          </reference>
          <reference field="3" count="1" selected="0">
            <x v="71"/>
          </reference>
          <reference field="4" count="1" selected="0">
            <x v="104"/>
          </reference>
          <reference field="7" count="1">
            <x v="63"/>
          </reference>
        </references>
      </pivotArea>
    </format>
    <format dxfId="1567">
      <pivotArea dataOnly="0" labelOnly="1" outline="0" fieldPosition="0">
        <references count="5">
          <reference field="0" count="1" selected="0">
            <x v="6"/>
          </reference>
          <reference field="1" count="1" selected="0">
            <x v="27"/>
          </reference>
          <reference field="3" count="1" selected="0">
            <x v="16"/>
          </reference>
          <reference field="4" count="1" selected="0">
            <x v="61"/>
          </reference>
          <reference field="7" count="1">
            <x v="220"/>
          </reference>
        </references>
      </pivotArea>
    </format>
    <format dxfId="1566">
      <pivotArea dataOnly="0" labelOnly="1" outline="0" fieldPosition="0">
        <references count="5">
          <reference field="0" count="1" selected="0">
            <x v="6"/>
          </reference>
          <reference field="1" count="1" selected="0">
            <x v="28"/>
          </reference>
          <reference field="3" count="1" selected="0">
            <x v="22"/>
          </reference>
          <reference field="4" count="1" selected="0">
            <x v="103"/>
          </reference>
          <reference field="7" count="1">
            <x v="92"/>
          </reference>
        </references>
      </pivotArea>
    </format>
    <format dxfId="1565">
      <pivotArea dataOnly="0" labelOnly="1" outline="0" fieldPosition="0">
        <references count="5">
          <reference field="0" count="1" selected="0">
            <x v="6"/>
          </reference>
          <reference field="1" count="1" selected="0">
            <x v="28"/>
          </reference>
          <reference field="3" count="1" selected="0">
            <x v="42"/>
          </reference>
          <reference field="4" count="1" selected="0">
            <x v="61"/>
          </reference>
          <reference field="7" count="1">
            <x v="217"/>
          </reference>
        </references>
      </pivotArea>
    </format>
    <format dxfId="1564">
      <pivotArea dataOnly="0" labelOnly="1" outline="0" fieldPosition="0">
        <references count="5">
          <reference field="0" count="1" selected="0">
            <x v="6"/>
          </reference>
          <reference field="1" count="1" selected="0">
            <x v="28"/>
          </reference>
          <reference field="3" count="1" selected="0">
            <x v="64"/>
          </reference>
          <reference field="4" count="1" selected="0">
            <x v="61"/>
          </reference>
          <reference field="7" count="1">
            <x v="225"/>
          </reference>
        </references>
      </pivotArea>
    </format>
    <format dxfId="1563">
      <pivotArea dataOnly="0" labelOnly="1" outline="0" fieldPosition="0">
        <references count="5">
          <reference field="0" count="1" selected="0">
            <x v="8"/>
          </reference>
          <reference field="1" count="1" selected="0">
            <x v="0"/>
          </reference>
          <reference field="3" count="1" selected="0">
            <x v="22"/>
          </reference>
          <reference field="4" count="1" selected="0">
            <x v="103"/>
          </reference>
          <reference field="7" count="1">
            <x v="64"/>
          </reference>
        </references>
      </pivotArea>
    </format>
    <format dxfId="1562">
      <pivotArea dataOnly="0" labelOnly="1" outline="0" fieldPosition="0">
        <references count="5">
          <reference field="0" count="1" selected="0">
            <x v="8"/>
          </reference>
          <reference field="1" count="1" selected="0">
            <x v="1"/>
          </reference>
          <reference field="3" count="1" selected="0">
            <x v="72"/>
          </reference>
          <reference field="4" count="1" selected="0">
            <x v="105"/>
          </reference>
          <reference field="7" count="1">
            <x v="11"/>
          </reference>
        </references>
      </pivotArea>
    </format>
    <format dxfId="1561">
      <pivotArea dataOnly="0" labelOnly="1" outline="0" fieldPosition="0">
        <references count="5">
          <reference field="0" count="1" selected="0">
            <x v="8"/>
          </reference>
          <reference field="1" count="1" selected="0">
            <x v="1"/>
          </reference>
          <reference field="3" count="1" selected="0">
            <x v="107"/>
          </reference>
          <reference field="4" count="1" selected="0">
            <x v="172"/>
          </reference>
          <reference field="7" count="1">
            <x v="9"/>
          </reference>
        </references>
      </pivotArea>
    </format>
    <format dxfId="1560">
      <pivotArea dataOnly="0" labelOnly="1" outline="0" fieldPosition="0">
        <references count="5">
          <reference field="0" count="1" selected="0">
            <x v="8"/>
          </reference>
          <reference field="1" count="1" selected="0">
            <x v="2"/>
          </reference>
          <reference field="3" count="1" selected="0">
            <x v="96"/>
          </reference>
          <reference field="4" count="1" selected="0">
            <x v="61"/>
          </reference>
          <reference field="7" count="1">
            <x v="194"/>
          </reference>
        </references>
      </pivotArea>
    </format>
    <format dxfId="1559">
      <pivotArea dataOnly="0" labelOnly="1" outline="0" fieldPosition="0">
        <references count="5">
          <reference field="0" count="1" selected="0">
            <x v="8"/>
          </reference>
          <reference field="1" count="1" selected="0">
            <x v="3"/>
          </reference>
          <reference field="3" count="1" selected="0">
            <x v="100"/>
          </reference>
          <reference field="4" count="1" selected="0">
            <x v="82"/>
          </reference>
          <reference field="7" count="1">
            <x v="210"/>
          </reference>
        </references>
      </pivotArea>
    </format>
    <format dxfId="1558">
      <pivotArea dataOnly="0" labelOnly="1" outline="0" fieldPosition="0">
        <references count="5">
          <reference field="0" count="1" selected="0">
            <x v="8"/>
          </reference>
          <reference field="1" count="1" selected="0">
            <x v="4"/>
          </reference>
          <reference field="3" count="1" selected="0">
            <x v="59"/>
          </reference>
          <reference field="4" count="1" selected="0">
            <x v="61"/>
          </reference>
          <reference field="7" count="1">
            <x v="246"/>
          </reference>
        </references>
      </pivotArea>
    </format>
    <format dxfId="1557">
      <pivotArea dataOnly="0" labelOnly="1" outline="0" fieldPosition="0">
        <references count="5">
          <reference field="0" count="1" selected="0">
            <x v="8"/>
          </reference>
          <reference field="1" count="1" selected="0">
            <x v="4"/>
          </reference>
          <reference field="3" count="1" selected="0">
            <x v="59"/>
          </reference>
          <reference field="4" count="1" selected="0">
            <x v="94"/>
          </reference>
          <reference field="7" count="1">
            <x v="1"/>
          </reference>
        </references>
      </pivotArea>
    </format>
    <format dxfId="1556">
      <pivotArea dataOnly="0" labelOnly="1" outline="0" fieldPosition="0">
        <references count="5">
          <reference field="0" count="1" selected="0">
            <x v="8"/>
          </reference>
          <reference field="1" count="1" selected="0">
            <x v="5"/>
          </reference>
          <reference field="3" count="1" selected="0">
            <x v="37"/>
          </reference>
          <reference field="4" count="1" selected="0">
            <x v="61"/>
          </reference>
          <reference field="7" count="1">
            <x v="227"/>
          </reference>
        </references>
      </pivotArea>
    </format>
    <format dxfId="1555">
      <pivotArea dataOnly="0" labelOnly="1" outline="0" fieldPosition="0">
        <references count="5">
          <reference field="0" count="1" selected="0">
            <x v="8"/>
          </reference>
          <reference field="1" count="1" selected="0">
            <x v="5"/>
          </reference>
          <reference field="3" count="1" selected="0">
            <x v="40"/>
          </reference>
          <reference field="4" count="1" selected="0">
            <x v="61"/>
          </reference>
          <reference field="7" count="1">
            <x v="182"/>
          </reference>
        </references>
      </pivotArea>
    </format>
    <format dxfId="1554">
      <pivotArea dataOnly="0" labelOnly="1" outline="0" fieldPosition="0">
        <references count="5">
          <reference field="0" count="1" selected="0">
            <x v="8"/>
          </reference>
          <reference field="1" count="1" selected="0">
            <x v="5"/>
          </reference>
          <reference field="3" count="1" selected="0">
            <x v="40"/>
          </reference>
          <reference field="4" count="1" selected="0">
            <x v="121"/>
          </reference>
          <reference field="7" count="1">
            <x v="144"/>
          </reference>
        </references>
      </pivotArea>
    </format>
    <format dxfId="1553">
      <pivotArea dataOnly="0" labelOnly="1" outline="0" fieldPosition="0">
        <references count="5">
          <reference field="0" count="1" selected="0">
            <x v="8"/>
          </reference>
          <reference field="1" count="1" selected="0">
            <x v="5"/>
          </reference>
          <reference field="3" count="1" selected="0">
            <x v="43"/>
          </reference>
          <reference field="4" count="1" selected="0">
            <x v="61"/>
          </reference>
          <reference field="7" count="1">
            <x v="233"/>
          </reference>
        </references>
      </pivotArea>
    </format>
    <format dxfId="1552">
      <pivotArea dataOnly="0" labelOnly="1" outline="0" fieldPosition="0">
        <references count="5">
          <reference field="0" count="1" selected="0">
            <x v="8"/>
          </reference>
          <reference field="1" count="1" selected="0">
            <x v="5"/>
          </reference>
          <reference field="3" count="1" selected="0">
            <x v="80"/>
          </reference>
          <reference field="4" count="1" selected="0">
            <x v="61"/>
          </reference>
          <reference field="7" count="1">
            <x v="230"/>
          </reference>
        </references>
      </pivotArea>
    </format>
    <format dxfId="1551">
      <pivotArea dataOnly="0" labelOnly="1" outline="0" fieldPosition="0">
        <references count="5">
          <reference field="0" count="1" selected="0">
            <x v="8"/>
          </reference>
          <reference field="1" count="1" selected="0">
            <x v="5"/>
          </reference>
          <reference field="3" count="1" selected="0">
            <x v="91"/>
          </reference>
          <reference field="4" count="1" selected="0">
            <x v="34"/>
          </reference>
          <reference field="7" count="1">
            <x v="175"/>
          </reference>
        </references>
      </pivotArea>
    </format>
    <format dxfId="1550">
      <pivotArea dataOnly="0" labelOnly="1" outline="0" fieldPosition="0">
        <references count="5">
          <reference field="0" count="1" selected="0">
            <x v="8"/>
          </reference>
          <reference field="1" count="1" selected="0">
            <x v="5"/>
          </reference>
          <reference field="3" count="1" selected="0">
            <x v="91"/>
          </reference>
          <reference field="4" count="1" selected="0">
            <x v="61"/>
          </reference>
          <reference field="7" count="1">
            <x v="195"/>
          </reference>
        </references>
      </pivotArea>
    </format>
    <format dxfId="1549">
      <pivotArea dataOnly="0" labelOnly="1" outline="0" fieldPosition="0">
        <references count="5">
          <reference field="0" count="1" selected="0">
            <x v="8"/>
          </reference>
          <reference field="1" count="1" selected="0">
            <x v="5"/>
          </reference>
          <reference field="3" count="1" selected="0">
            <x v="91"/>
          </reference>
          <reference field="4" count="1" selected="0">
            <x v="121"/>
          </reference>
          <reference field="7" count="1">
            <x v="150"/>
          </reference>
        </references>
      </pivotArea>
    </format>
    <format dxfId="1548">
      <pivotArea dataOnly="0" labelOnly="1" outline="0" fieldPosition="0">
        <references count="5">
          <reference field="0" count="1" selected="0">
            <x v="8"/>
          </reference>
          <reference field="1" count="1" selected="0">
            <x v="5"/>
          </reference>
          <reference field="3" count="1" selected="0">
            <x v="93"/>
          </reference>
          <reference field="4" count="1" selected="0">
            <x v="61"/>
          </reference>
          <reference field="7" count="1">
            <x v="196"/>
          </reference>
        </references>
      </pivotArea>
    </format>
    <format dxfId="1547">
      <pivotArea dataOnly="0" labelOnly="1" outline="0" fieldPosition="0">
        <references count="5">
          <reference field="0" count="1" selected="0">
            <x v="8"/>
          </reference>
          <reference field="1" count="1" selected="0">
            <x v="8"/>
          </reference>
          <reference field="3" count="1" selected="0">
            <x v="58"/>
          </reference>
          <reference field="4" count="1" selected="0">
            <x v="61"/>
          </reference>
          <reference field="7" count="1">
            <x v="185"/>
          </reference>
        </references>
      </pivotArea>
    </format>
    <format dxfId="1546">
      <pivotArea dataOnly="0" labelOnly="1" outline="0" fieldPosition="0">
        <references count="5">
          <reference field="0" count="1" selected="0">
            <x v="8"/>
          </reference>
          <reference field="1" count="1" selected="0">
            <x v="10"/>
          </reference>
          <reference field="3" count="1" selected="0">
            <x v="2"/>
          </reference>
          <reference field="4" count="1" selected="0">
            <x v="72"/>
          </reference>
          <reference field="7" count="1">
            <x v="180"/>
          </reference>
        </references>
      </pivotArea>
    </format>
    <format dxfId="1545">
      <pivotArea dataOnly="0" labelOnly="1" outline="0" fieldPosition="0">
        <references count="5">
          <reference field="0" count="1" selected="0">
            <x v="8"/>
          </reference>
          <reference field="1" count="1" selected="0">
            <x v="10"/>
          </reference>
          <reference field="3" count="1" selected="0">
            <x v="8"/>
          </reference>
          <reference field="4" count="1" selected="0">
            <x v="73"/>
          </reference>
          <reference field="7" count="1">
            <x v="226"/>
          </reference>
        </references>
      </pivotArea>
    </format>
    <format dxfId="1544">
      <pivotArea dataOnly="0" labelOnly="1" outline="0" fieldPosition="0">
        <references count="5">
          <reference field="0" count="1" selected="0">
            <x v="8"/>
          </reference>
          <reference field="1" count="1" selected="0">
            <x v="10"/>
          </reference>
          <reference field="3" count="1" selected="0">
            <x v="17"/>
          </reference>
          <reference field="4" count="1" selected="0">
            <x v="74"/>
          </reference>
          <reference field="7" count="1">
            <x v="219"/>
          </reference>
        </references>
      </pivotArea>
    </format>
    <format dxfId="1543">
      <pivotArea dataOnly="0" labelOnly="1" outline="0" fieldPosition="0">
        <references count="5">
          <reference field="0" count="1" selected="0">
            <x v="8"/>
          </reference>
          <reference field="1" count="1" selected="0">
            <x v="10"/>
          </reference>
          <reference field="3" count="1" selected="0">
            <x v="17"/>
          </reference>
          <reference field="4" count="1" selected="0">
            <x v="124"/>
          </reference>
          <reference field="7" count="1">
            <x v="245"/>
          </reference>
        </references>
      </pivotArea>
    </format>
    <format dxfId="1542">
      <pivotArea dataOnly="0" labelOnly="1" outline="0" fieldPosition="0">
        <references count="5">
          <reference field="0" count="1" selected="0">
            <x v="8"/>
          </reference>
          <reference field="1" count="1" selected="0">
            <x v="10"/>
          </reference>
          <reference field="3" count="1" selected="0">
            <x v="26"/>
          </reference>
          <reference field="4" count="1" selected="0">
            <x v="75"/>
          </reference>
          <reference field="7" count="1">
            <x v="188"/>
          </reference>
        </references>
      </pivotArea>
    </format>
    <format dxfId="1541">
      <pivotArea dataOnly="0" labelOnly="1" outline="0" fieldPosition="0">
        <references count="5">
          <reference field="0" count="1" selected="0">
            <x v="8"/>
          </reference>
          <reference field="1" count="1" selected="0">
            <x v="10"/>
          </reference>
          <reference field="3" count="1" selected="0">
            <x v="63"/>
          </reference>
          <reference field="4" count="1" selected="0">
            <x v="76"/>
          </reference>
          <reference field="7" count="1">
            <x v="223"/>
          </reference>
        </references>
      </pivotArea>
    </format>
    <format dxfId="1540">
      <pivotArea dataOnly="0" labelOnly="1" outline="0" fieldPosition="0">
        <references count="5">
          <reference field="0" count="1" selected="0">
            <x v="8"/>
          </reference>
          <reference field="1" count="1" selected="0">
            <x v="10"/>
          </reference>
          <reference field="3" count="1" selected="0">
            <x v="68"/>
          </reference>
          <reference field="4" count="1" selected="0">
            <x v="77"/>
          </reference>
          <reference field="7" count="1">
            <x v="228"/>
          </reference>
        </references>
      </pivotArea>
    </format>
    <format dxfId="1539">
      <pivotArea dataOnly="0" labelOnly="1" outline="0" fieldPosition="0">
        <references count="5">
          <reference field="0" count="1" selected="0">
            <x v="8"/>
          </reference>
          <reference field="1" count="1" selected="0">
            <x v="10"/>
          </reference>
          <reference field="3" count="1" selected="0">
            <x v="68"/>
          </reference>
          <reference field="4" count="1" selected="0">
            <x v="125"/>
          </reference>
          <reference field="7" count="1">
            <x v="151"/>
          </reference>
        </references>
      </pivotArea>
    </format>
    <format dxfId="1538">
      <pivotArea dataOnly="0" labelOnly="1" outline="0" fieldPosition="0">
        <references count="5">
          <reference field="0" count="1" selected="0">
            <x v="8"/>
          </reference>
          <reference field="1" count="1" selected="0">
            <x v="10"/>
          </reference>
          <reference field="3" count="1" selected="0">
            <x v="90"/>
          </reference>
          <reference field="4" count="1" selected="0">
            <x v="78"/>
          </reference>
          <reference field="7" count="1">
            <x v="232"/>
          </reference>
        </references>
      </pivotArea>
    </format>
    <format dxfId="1537">
      <pivotArea dataOnly="0" labelOnly="1" outline="0" fieldPosition="0">
        <references count="5">
          <reference field="0" count="1" selected="0">
            <x v="8"/>
          </reference>
          <reference field="1" count="1" selected="0">
            <x v="10"/>
          </reference>
          <reference field="3" count="1" selected="0">
            <x v="90"/>
          </reference>
          <reference field="4" count="1" selected="0">
            <x v="126"/>
          </reference>
          <reference field="7" count="1">
            <x v="156"/>
          </reference>
        </references>
      </pivotArea>
    </format>
    <format dxfId="1536">
      <pivotArea dataOnly="0" labelOnly="1" outline="0" fieldPosition="0">
        <references count="5">
          <reference field="0" count="1" selected="0">
            <x v="8"/>
          </reference>
          <reference field="1" count="1" selected="0">
            <x v="11"/>
          </reference>
          <reference field="3" count="1" selected="0">
            <x v="65"/>
          </reference>
          <reference field="4" count="1" selected="0">
            <x v="61"/>
          </reference>
          <reference field="7" count="1">
            <x v="200"/>
          </reference>
        </references>
      </pivotArea>
    </format>
    <format dxfId="1535">
      <pivotArea dataOnly="0" labelOnly="1" outline="0" fieldPosition="0">
        <references count="5">
          <reference field="0" count="1" selected="0">
            <x v="8"/>
          </reference>
          <reference field="1" count="1" selected="0">
            <x v="12"/>
          </reference>
          <reference field="3" count="1" selected="0">
            <x v="22"/>
          </reference>
          <reference field="4" count="1" selected="0">
            <x v="103"/>
          </reference>
          <reference field="7" count="1">
            <x v="96"/>
          </reference>
        </references>
      </pivotArea>
    </format>
    <format dxfId="1534">
      <pivotArea dataOnly="0" labelOnly="1" outline="0" fieldPosition="0">
        <references count="5">
          <reference field="0" count="1" selected="0">
            <x v="8"/>
          </reference>
          <reference field="1" count="1" selected="0">
            <x v="13"/>
          </reference>
          <reference field="3" count="1" selected="0">
            <x v="45"/>
          </reference>
          <reference field="4" count="1" selected="0">
            <x v="159"/>
          </reference>
          <reference field="7" count="1">
            <x v="94"/>
          </reference>
        </references>
      </pivotArea>
    </format>
    <format dxfId="1533">
      <pivotArea dataOnly="0" labelOnly="1" outline="0" fieldPosition="0">
        <references count="5">
          <reference field="0" count="1" selected="0">
            <x v="8"/>
          </reference>
          <reference field="1" count="1" selected="0">
            <x v="13"/>
          </reference>
          <reference field="3" count="1" selected="0">
            <x v="57"/>
          </reference>
          <reference field="4" count="1" selected="0">
            <x v="61"/>
          </reference>
          <reference field="7" count="1">
            <x v="198"/>
          </reference>
        </references>
      </pivotArea>
    </format>
    <format dxfId="1532">
      <pivotArea dataOnly="0" labelOnly="1" outline="0" fieldPosition="0">
        <references count="5">
          <reference field="0" count="1" selected="0">
            <x v="8"/>
          </reference>
          <reference field="1" count="1" selected="0">
            <x v="15"/>
          </reference>
          <reference field="3" count="1" selected="0">
            <x v="100"/>
          </reference>
          <reference field="4" count="1" selected="0">
            <x v="62"/>
          </reference>
          <reference field="7" count="1">
            <x v="181"/>
          </reference>
        </references>
      </pivotArea>
    </format>
    <format dxfId="1531">
      <pivotArea dataOnly="0" labelOnly="1" outline="0" fieldPosition="0">
        <references count="5">
          <reference field="0" count="1" selected="0">
            <x v="8"/>
          </reference>
          <reference field="1" count="1" selected="0">
            <x v="15"/>
          </reference>
          <reference field="3" count="1" selected="0">
            <x v="100"/>
          </reference>
          <reference field="4" count="1" selected="0">
            <x v="66"/>
          </reference>
          <reference field="7" count="1">
            <x v="221"/>
          </reference>
        </references>
      </pivotArea>
    </format>
    <format dxfId="1530">
      <pivotArea dataOnly="0" labelOnly="1" outline="0" fieldPosition="0">
        <references count="5">
          <reference field="0" count="1" selected="0">
            <x v="8"/>
          </reference>
          <reference field="1" count="1" selected="0">
            <x v="15"/>
          </reference>
          <reference field="3" count="1" selected="0">
            <x v="100"/>
          </reference>
          <reference field="4" count="1" selected="0">
            <x v="67"/>
          </reference>
          <reference field="7" count="1">
            <x v="224"/>
          </reference>
        </references>
      </pivotArea>
    </format>
    <format dxfId="1529">
      <pivotArea dataOnly="0" labelOnly="1" outline="0" fieldPosition="0">
        <references count="5">
          <reference field="0" count="1" selected="0">
            <x v="8"/>
          </reference>
          <reference field="1" count="1" selected="0">
            <x v="16"/>
          </reference>
          <reference field="3" count="1" selected="0">
            <x v="11"/>
          </reference>
          <reference field="4" count="1" selected="0">
            <x v="163"/>
          </reference>
          <reference field="7" count="1">
            <x v="247"/>
          </reference>
        </references>
      </pivotArea>
    </format>
    <format dxfId="1528">
      <pivotArea dataOnly="0" labelOnly="1" outline="0" fieldPosition="0">
        <references count="5">
          <reference field="0" count="1" selected="0">
            <x v="8"/>
          </reference>
          <reference field="1" count="1" selected="0">
            <x v="16"/>
          </reference>
          <reference field="3" count="1" selected="0">
            <x v="100"/>
          </reference>
          <reference field="4" count="1" selected="0">
            <x v="83"/>
          </reference>
          <reference field="7" count="1">
            <x v="241"/>
          </reference>
        </references>
      </pivotArea>
    </format>
    <format dxfId="1527">
      <pivotArea dataOnly="0" labelOnly="1" outline="0" fieldPosition="0">
        <references count="5">
          <reference field="0" count="1" selected="0">
            <x v="8"/>
          </reference>
          <reference field="1" count="1" selected="0">
            <x v="16"/>
          </reference>
          <reference field="3" count="1" selected="0">
            <x v="100"/>
          </reference>
          <reference field="4" count="1" selected="0">
            <x v="84"/>
          </reference>
          <reference field="7" count="1">
            <x v="242"/>
          </reference>
        </references>
      </pivotArea>
    </format>
    <format dxfId="1526">
      <pivotArea dataOnly="0" labelOnly="1" outline="0" fieldPosition="0">
        <references count="5">
          <reference field="0" count="1" selected="0">
            <x v="8"/>
          </reference>
          <reference field="1" count="1" selected="0">
            <x v="17"/>
          </reference>
          <reference field="3" count="1" selected="0">
            <x v="15"/>
          </reference>
          <reference field="4" count="1" selected="0">
            <x v="99"/>
          </reference>
          <reference field="7" count="1">
            <x v="42"/>
          </reference>
        </references>
      </pivotArea>
    </format>
    <format dxfId="1525">
      <pivotArea dataOnly="0" labelOnly="1" outline="0" fieldPosition="0">
        <references count="5">
          <reference field="0" count="1" selected="0">
            <x v="8"/>
          </reference>
          <reference field="1" count="1" selected="0">
            <x v="17"/>
          </reference>
          <reference field="3" count="1" selected="0">
            <x v="24"/>
          </reference>
          <reference field="4" count="1" selected="0">
            <x v="99"/>
          </reference>
          <reference field="7" count="1">
            <x v="40"/>
          </reference>
        </references>
      </pivotArea>
    </format>
    <format dxfId="1524">
      <pivotArea dataOnly="0" labelOnly="1" outline="0" fieldPosition="0">
        <references count="5">
          <reference field="0" count="1" selected="0">
            <x v="8"/>
          </reference>
          <reference field="1" count="1" selected="0">
            <x v="17"/>
          </reference>
          <reference field="3" count="1" selected="0">
            <x v="24"/>
          </reference>
          <reference field="4" count="1" selected="0">
            <x v="153"/>
          </reference>
          <reference field="7" count="1">
            <x v="102"/>
          </reference>
        </references>
      </pivotArea>
    </format>
    <format dxfId="1523">
      <pivotArea dataOnly="0" labelOnly="1" outline="0" fieldPosition="0">
        <references count="5">
          <reference field="0" count="1" selected="0">
            <x v="8"/>
          </reference>
          <reference field="1" count="1" selected="0">
            <x v="17"/>
          </reference>
          <reference field="3" count="1" selected="0">
            <x v="54"/>
          </reference>
          <reference field="4" count="1" selected="0">
            <x v="99"/>
          </reference>
          <reference field="7" count="1">
            <x v="43"/>
          </reference>
        </references>
      </pivotArea>
    </format>
    <format dxfId="1522">
      <pivotArea dataOnly="0" labelOnly="1" outline="0" fieldPosition="0">
        <references count="5">
          <reference field="0" count="1" selected="0">
            <x v="8"/>
          </reference>
          <reference field="1" count="1" selected="0">
            <x v="17"/>
          </reference>
          <reference field="3" count="1" selected="0">
            <x v="54"/>
          </reference>
          <reference field="4" count="1" selected="0">
            <x v="153"/>
          </reference>
          <reference field="7" count="1">
            <x v="123"/>
          </reference>
        </references>
      </pivotArea>
    </format>
    <format dxfId="1521">
      <pivotArea dataOnly="0" labelOnly="1" outline="0" fieldPosition="0">
        <references count="5">
          <reference field="0" count="1" selected="0">
            <x v="8"/>
          </reference>
          <reference field="1" count="1" selected="0">
            <x v="17"/>
          </reference>
          <reference field="3" count="1" selected="0">
            <x v="100"/>
          </reference>
          <reference field="4" count="1" selected="0">
            <x v="65"/>
          </reference>
          <reference field="7" count="1">
            <x v="203"/>
          </reference>
        </references>
      </pivotArea>
    </format>
    <format dxfId="1520">
      <pivotArea dataOnly="0" labelOnly="1" outline="0" fieldPosition="0">
        <references count="5">
          <reference field="0" count="1" selected="0">
            <x v="8"/>
          </reference>
          <reference field="1" count="1" selected="0">
            <x v="18"/>
          </reference>
          <reference field="3" count="1" selected="0">
            <x v="21"/>
          </reference>
          <reference field="4" count="1" selected="0">
            <x v="25"/>
          </reference>
          <reference field="7" count="1">
            <x v="121"/>
          </reference>
        </references>
      </pivotArea>
    </format>
    <format dxfId="1519">
      <pivotArea dataOnly="0" labelOnly="1" outline="0" fieldPosition="0">
        <references count="5">
          <reference field="0" count="1" selected="0">
            <x v="8"/>
          </reference>
          <reference field="1" count="1" selected="0">
            <x v="18"/>
          </reference>
          <reference field="3" count="1" selected="0">
            <x v="49"/>
          </reference>
          <reference field="4" count="1" selected="0">
            <x v="128"/>
          </reference>
          <reference field="7" count="1">
            <x v="249"/>
          </reference>
        </references>
      </pivotArea>
    </format>
    <format dxfId="1518">
      <pivotArea dataOnly="0" labelOnly="1" outline="0" fieldPosition="0">
        <references count="5">
          <reference field="0" count="1" selected="0">
            <x v="8"/>
          </reference>
          <reference field="1" count="1" selected="0">
            <x v="18"/>
          </reference>
          <reference field="3" count="1" selected="0">
            <x v="50"/>
          </reference>
          <reference field="4" count="1" selected="0">
            <x v="61"/>
          </reference>
          <reference field="7" count="1">
            <x v="204"/>
          </reference>
        </references>
      </pivotArea>
    </format>
    <format dxfId="1517">
      <pivotArea dataOnly="0" labelOnly="1" outline="0" fieldPosition="0">
        <references count="5">
          <reference field="0" count="1" selected="0">
            <x v="8"/>
          </reference>
          <reference field="1" count="1" selected="0">
            <x v="19"/>
          </reference>
          <reference field="3" count="1" selected="0">
            <x v="0"/>
          </reference>
          <reference field="4" count="1" selected="0">
            <x v="5"/>
          </reference>
          <reference field="7" count="1">
            <x v="4"/>
          </reference>
        </references>
      </pivotArea>
    </format>
    <format dxfId="1516">
      <pivotArea dataOnly="0" labelOnly="1" outline="0" fieldPosition="0">
        <references count="5">
          <reference field="0" count="1" selected="0">
            <x v="8"/>
          </reference>
          <reference field="1" count="1" selected="0">
            <x v="22"/>
          </reference>
          <reference field="3" count="1" selected="0">
            <x v="0"/>
          </reference>
          <reference field="4" count="1" selected="0">
            <x v="103"/>
          </reference>
          <reference field="7" count="1">
            <x v="97"/>
          </reference>
        </references>
      </pivotArea>
    </format>
    <format dxfId="1515">
      <pivotArea dataOnly="0" labelOnly="1" outline="0" fieldPosition="0">
        <references count="5">
          <reference field="0" count="1" selected="0">
            <x v="8"/>
          </reference>
          <reference field="1" count="1" selected="0">
            <x v="22"/>
          </reference>
          <reference field="3" count="1" selected="0">
            <x v="6"/>
          </reference>
          <reference field="4" count="1" selected="0">
            <x v="110"/>
          </reference>
          <reference field="7" count="1">
            <x v="166"/>
          </reference>
        </references>
      </pivotArea>
    </format>
    <format dxfId="1514">
      <pivotArea dataOnly="0" labelOnly="1" outline="0" fieldPosition="0">
        <references count="5">
          <reference field="0" count="1" selected="0">
            <x v="8"/>
          </reference>
          <reference field="1" count="1" selected="0">
            <x v="22"/>
          </reference>
          <reference field="3" count="1" selected="0">
            <x v="76"/>
          </reference>
          <reference field="4" count="1" selected="0">
            <x v="117"/>
          </reference>
          <reference field="7" count="1">
            <x v="164"/>
          </reference>
        </references>
      </pivotArea>
    </format>
    <format dxfId="1513">
      <pivotArea dataOnly="0" labelOnly="1" outline="0" fieldPosition="0">
        <references count="5">
          <reference field="0" count="1" selected="0">
            <x v="8"/>
          </reference>
          <reference field="1" count="1" selected="0">
            <x v="22"/>
          </reference>
          <reference field="3" count="1" selected="0">
            <x v="77"/>
          </reference>
          <reference field="4" count="1" selected="0">
            <x v="162"/>
          </reference>
          <reference field="7" count="1">
            <x v="95"/>
          </reference>
        </references>
      </pivotArea>
    </format>
    <format dxfId="1512">
      <pivotArea dataOnly="0" labelOnly="1" outline="0" fieldPosition="0">
        <references count="5">
          <reference field="0" count="1" selected="0">
            <x v="8"/>
          </reference>
          <reference field="1" count="1" selected="0">
            <x v="22"/>
          </reference>
          <reference field="3" count="1" selected="0">
            <x v="100"/>
          </reference>
          <reference field="4" count="1" selected="0">
            <x v="90"/>
          </reference>
          <reference field="7" count="1">
            <x v="192"/>
          </reference>
        </references>
      </pivotArea>
    </format>
    <format dxfId="1511">
      <pivotArea dataOnly="0" labelOnly="1" outline="0" fieldPosition="0">
        <references count="5">
          <reference field="0" count="1" selected="0">
            <x v="8"/>
          </reference>
          <reference field="1" count="1" selected="0">
            <x v="22"/>
          </reference>
          <reference field="3" count="1" selected="0">
            <x v="100"/>
          </reference>
          <reference field="4" count="1" selected="0">
            <x v="92"/>
          </reference>
          <reference field="7" count="1">
            <x v="193"/>
          </reference>
        </references>
      </pivotArea>
    </format>
    <format dxfId="1510">
      <pivotArea dataOnly="0" labelOnly="1" outline="0" fieldPosition="0">
        <references count="5">
          <reference field="0" count="1" selected="0">
            <x v="8"/>
          </reference>
          <reference field="1" count="1" selected="0">
            <x v="23"/>
          </reference>
          <reference field="3" count="1" selected="0">
            <x v="66"/>
          </reference>
          <reference field="4" count="1" selected="0">
            <x v="89"/>
          </reference>
          <reference field="7" count="1">
            <x v="206"/>
          </reference>
        </references>
      </pivotArea>
    </format>
    <format dxfId="1509">
      <pivotArea dataOnly="0" labelOnly="1" outline="0" fieldPosition="0">
        <references count="5">
          <reference field="0" count="1" selected="0">
            <x v="8"/>
          </reference>
          <reference field="1" count="1" selected="0">
            <x v="23"/>
          </reference>
          <reference field="3" count="1" selected="0">
            <x v="84"/>
          </reference>
          <reference field="4" count="1" selected="0">
            <x v="93"/>
          </reference>
          <reference field="7" count="1">
            <x v="235"/>
          </reference>
        </references>
      </pivotArea>
    </format>
    <format dxfId="1508">
      <pivotArea dataOnly="0" labelOnly="1" outline="0" fieldPosition="0">
        <references count="5">
          <reference field="0" count="1" selected="0">
            <x v="8"/>
          </reference>
          <reference field="1" count="1" selected="0">
            <x v="23"/>
          </reference>
          <reference field="3" count="1" selected="0">
            <x v="84"/>
          </reference>
          <reference field="4" count="1" selected="0">
            <x v="101"/>
          </reference>
          <reference field="7" count="1">
            <x v="44"/>
          </reference>
        </references>
      </pivotArea>
    </format>
    <format dxfId="1507">
      <pivotArea dataOnly="0" labelOnly="1" outline="0" fieldPosition="0">
        <references count="5">
          <reference field="0" count="1" selected="0">
            <x v="8"/>
          </reference>
          <reference field="1" count="1" selected="0">
            <x v="24"/>
          </reference>
          <reference field="3" count="1" selected="0">
            <x v="13"/>
          </reference>
          <reference field="4" count="1" selected="0">
            <x v="103"/>
          </reference>
          <reference field="7" count="1">
            <x v="65"/>
          </reference>
        </references>
      </pivotArea>
    </format>
    <format dxfId="1506">
      <pivotArea dataOnly="0" labelOnly="1" outline="0" fieldPosition="0">
        <references count="5">
          <reference field="0" count="1" selected="0">
            <x v="8"/>
          </reference>
          <reference field="1" count="1" selected="0">
            <x v="24"/>
          </reference>
          <reference field="3" count="1" selected="0">
            <x v="14"/>
          </reference>
          <reference field="4" count="1" selected="0">
            <x v="61"/>
          </reference>
          <reference field="7" count="1">
            <x v="208"/>
          </reference>
        </references>
      </pivotArea>
    </format>
    <format dxfId="1505">
      <pivotArea dataOnly="0" labelOnly="1" outline="0" fieldPosition="0">
        <references count="5">
          <reference field="0" count="1" selected="0">
            <x v="8"/>
          </reference>
          <reference field="1" count="1" selected="0">
            <x v="26"/>
          </reference>
          <reference field="3" count="1" selected="0">
            <x v="71"/>
          </reference>
          <reference field="4" count="1" selected="0">
            <x v="104"/>
          </reference>
          <reference field="7" count="1">
            <x v="63"/>
          </reference>
        </references>
      </pivotArea>
    </format>
    <format dxfId="1504">
      <pivotArea dataOnly="0" labelOnly="1" outline="0" fieldPosition="0">
        <references count="5">
          <reference field="0" count="1" selected="0">
            <x v="8"/>
          </reference>
          <reference field="1" count="1" selected="0">
            <x v="27"/>
          </reference>
          <reference field="3" count="1" selected="0">
            <x v="16"/>
          </reference>
          <reference field="4" count="1" selected="0">
            <x v="61"/>
          </reference>
          <reference field="7" count="1">
            <x v="220"/>
          </reference>
        </references>
      </pivotArea>
    </format>
    <format dxfId="1503">
      <pivotArea dataOnly="0" labelOnly="1" outline="0" fieldPosition="0">
        <references count="5">
          <reference field="0" count="1" selected="0">
            <x v="8"/>
          </reference>
          <reference field="1" count="1" selected="0">
            <x v="27"/>
          </reference>
          <reference field="3" count="1" selected="0">
            <x v="55"/>
          </reference>
          <reference field="4" count="1" selected="0">
            <x v="61"/>
          </reference>
          <reference field="7" count="1">
            <x v="183"/>
          </reference>
        </references>
      </pivotArea>
    </format>
    <format dxfId="1502">
      <pivotArea dataOnly="0" labelOnly="1" outline="0" fieldPosition="0">
        <references count="5">
          <reference field="0" count="1" selected="0">
            <x v="8"/>
          </reference>
          <reference field="1" count="1" selected="0">
            <x v="28"/>
          </reference>
          <reference field="3" count="1" selected="0">
            <x v="22"/>
          </reference>
          <reference field="4" count="1" selected="0">
            <x v="103"/>
          </reference>
          <reference field="7" count="1">
            <x v="92"/>
          </reference>
        </references>
      </pivotArea>
    </format>
    <format dxfId="1501">
      <pivotArea dataOnly="0" labelOnly="1" outline="0" fieldPosition="0">
        <references count="5">
          <reference field="0" count="1" selected="0">
            <x v="8"/>
          </reference>
          <reference field="1" count="1" selected="0">
            <x v="28"/>
          </reference>
          <reference field="3" count="1" selected="0">
            <x v="42"/>
          </reference>
          <reference field="4" count="1" selected="0">
            <x v="61"/>
          </reference>
          <reference field="7" count="1">
            <x v="217"/>
          </reference>
        </references>
      </pivotArea>
    </format>
    <format dxfId="1500">
      <pivotArea dataOnly="0" labelOnly="1" outline="0" fieldPosition="0">
        <references count="5">
          <reference field="0" count="1" selected="0">
            <x v="8"/>
          </reference>
          <reference field="1" count="1" selected="0">
            <x v="28"/>
          </reference>
          <reference field="3" count="1" selected="0">
            <x v="42"/>
          </reference>
          <reference field="4" count="1" selected="0">
            <x v="148"/>
          </reference>
          <reference field="7" count="1">
            <x v="109"/>
          </reference>
        </references>
      </pivotArea>
    </format>
    <format dxfId="1499">
      <pivotArea dataOnly="0" labelOnly="1" outline="0" fieldPosition="0">
        <references count="5">
          <reference field="0" count="1" selected="0">
            <x v="8"/>
          </reference>
          <reference field="1" count="1" selected="0">
            <x v="28"/>
          </reference>
          <reference field="3" count="1" selected="0">
            <x v="42"/>
          </reference>
          <reference field="4" count="1" selected="0">
            <x v="165"/>
          </reference>
          <reference field="7" count="1">
            <x v="137"/>
          </reference>
        </references>
      </pivotArea>
    </format>
    <format dxfId="1498">
      <pivotArea dataOnly="0" labelOnly="1" outline="0" fieldPosition="0">
        <references count="5">
          <reference field="0" count="1" selected="0">
            <x v="8"/>
          </reference>
          <reference field="1" count="1" selected="0">
            <x v="28"/>
          </reference>
          <reference field="3" count="1" selected="0">
            <x v="64"/>
          </reference>
          <reference field="4" count="1" selected="0">
            <x v="61"/>
          </reference>
          <reference field="7" count="1">
            <x v="225"/>
          </reference>
        </references>
      </pivotArea>
    </format>
    <format dxfId="1497">
      <pivotArea dataOnly="0" labelOnly="1" outline="0" fieldPosition="0">
        <references count="5">
          <reference field="0" count="1" selected="0">
            <x v="8"/>
          </reference>
          <reference field="1" count="1" selected="0">
            <x v="29"/>
          </reference>
          <reference field="3" count="1" selected="0">
            <x v="28"/>
          </reference>
          <reference field="4" count="1" selected="0">
            <x v="140"/>
          </reference>
          <reference field="7" count="1">
            <x v="90"/>
          </reference>
        </references>
      </pivotArea>
    </format>
    <format dxfId="1496">
      <pivotArea dataOnly="0" labelOnly="1" outline="0" fieldPosition="0">
        <references count="5">
          <reference field="0" count="1" selected="0">
            <x v="9"/>
          </reference>
          <reference field="1" count="1" selected="0">
            <x v="0"/>
          </reference>
          <reference field="3" count="1" selected="0">
            <x v="22"/>
          </reference>
          <reference field="4" count="1" selected="0">
            <x v="103"/>
          </reference>
          <reference field="7" count="1">
            <x v="64"/>
          </reference>
        </references>
      </pivotArea>
    </format>
    <format dxfId="1495">
      <pivotArea dataOnly="0" labelOnly="1" outline="0" fieldPosition="0">
        <references count="5">
          <reference field="0" count="1" selected="0">
            <x v="9"/>
          </reference>
          <reference field="1" count="1" selected="0">
            <x v="1"/>
          </reference>
          <reference field="3" count="1" selected="0">
            <x v="72"/>
          </reference>
          <reference field="4" count="1" selected="0">
            <x v="105"/>
          </reference>
          <reference field="7" count="1">
            <x v="11"/>
          </reference>
        </references>
      </pivotArea>
    </format>
    <format dxfId="1494">
      <pivotArea dataOnly="0" labelOnly="1" outline="0" fieldPosition="0">
        <references count="5">
          <reference field="0" count="1" selected="0">
            <x v="9"/>
          </reference>
          <reference field="1" count="1" selected="0">
            <x v="1"/>
          </reference>
          <reference field="3" count="1" selected="0">
            <x v="107"/>
          </reference>
          <reference field="4" count="1" selected="0">
            <x v="172"/>
          </reference>
          <reference field="7" count="1">
            <x v="9"/>
          </reference>
        </references>
      </pivotArea>
    </format>
    <format dxfId="1493">
      <pivotArea dataOnly="0" labelOnly="1" outline="0" fieldPosition="0">
        <references count="5">
          <reference field="0" count="1" selected="0">
            <x v="9"/>
          </reference>
          <reference field="1" count="1" selected="0">
            <x v="2"/>
          </reference>
          <reference field="3" count="1" selected="0">
            <x v="96"/>
          </reference>
          <reference field="4" count="1" selected="0">
            <x v="61"/>
          </reference>
          <reference field="7" count="1">
            <x v="194"/>
          </reference>
        </references>
      </pivotArea>
    </format>
    <format dxfId="1492">
      <pivotArea dataOnly="0" labelOnly="1" outline="0" fieldPosition="0">
        <references count="5">
          <reference field="0" count="1" selected="0">
            <x v="9"/>
          </reference>
          <reference field="1" count="1" selected="0">
            <x v="3"/>
          </reference>
          <reference field="3" count="1" selected="0">
            <x v="100"/>
          </reference>
          <reference field="4" count="1" selected="0">
            <x v="82"/>
          </reference>
          <reference field="7" count="1">
            <x v="210"/>
          </reference>
        </references>
      </pivotArea>
    </format>
    <format dxfId="1491">
      <pivotArea dataOnly="0" labelOnly="1" outline="0" fieldPosition="0">
        <references count="5">
          <reference field="0" count="1" selected="0">
            <x v="9"/>
          </reference>
          <reference field="1" count="1" selected="0">
            <x v="4"/>
          </reference>
          <reference field="3" count="1" selected="0">
            <x v="59"/>
          </reference>
          <reference field="4" count="1" selected="0">
            <x v="61"/>
          </reference>
          <reference field="7" count="1">
            <x v="246"/>
          </reference>
        </references>
      </pivotArea>
    </format>
    <format dxfId="1490">
      <pivotArea dataOnly="0" labelOnly="1" outline="0" fieldPosition="0">
        <references count="5">
          <reference field="0" count="1" selected="0">
            <x v="9"/>
          </reference>
          <reference field="1" count="1" selected="0">
            <x v="4"/>
          </reference>
          <reference field="3" count="1" selected="0">
            <x v="59"/>
          </reference>
          <reference field="4" count="1" selected="0">
            <x v="94"/>
          </reference>
          <reference field="7" count="1">
            <x v="1"/>
          </reference>
        </references>
      </pivotArea>
    </format>
    <format dxfId="1489">
      <pivotArea dataOnly="0" labelOnly="1" outline="0" fieldPosition="0">
        <references count="5">
          <reference field="0" count="1" selected="0">
            <x v="9"/>
          </reference>
          <reference field="1" count="1" selected="0">
            <x v="5"/>
          </reference>
          <reference field="3" count="1" selected="0">
            <x v="37"/>
          </reference>
          <reference field="4" count="1" selected="0">
            <x v="61"/>
          </reference>
          <reference field="7" count="1">
            <x v="227"/>
          </reference>
        </references>
      </pivotArea>
    </format>
    <format dxfId="1488">
      <pivotArea dataOnly="0" labelOnly="1" outline="0" fieldPosition="0">
        <references count="5">
          <reference field="0" count="1" selected="0">
            <x v="9"/>
          </reference>
          <reference field="1" count="1" selected="0">
            <x v="5"/>
          </reference>
          <reference field="3" count="1" selected="0">
            <x v="43"/>
          </reference>
          <reference field="4" count="1" selected="0">
            <x v="61"/>
          </reference>
          <reference field="7" count="1">
            <x v="233"/>
          </reference>
        </references>
      </pivotArea>
    </format>
    <format dxfId="1487">
      <pivotArea dataOnly="0" labelOnly="1" outline="0" fieldPosition="0">
        <references count="5">
          <reference field="0" count="1" selected="0">
            <x v="9"/>
          </reference>
          <reference field="1" count="1" selected="0">
            <x v="5"/>
          </reference>
          <reference field="3" count="1" selected="0">
            <x v="46"/>
          </reference>
          <reference field="4" count="1" selected="0">
            <x v="61"/>
          </reference>
          <reference field="7" count="1">
            <x v="202"/>
          </reference>
        </references>
      </pivotArea>
    </format>
    <format dxfId="1486">
      <pivotArea dataOnly="0" labelOnly="1" outline="0" fieldPosition="0">
        <references count="5">
          <reference field="0" count="1" selected="0">
            <x v="9"/>
          </reference>
          <reference field="1" count="1" selected="0">
            <x v="5"/>
          </reference>
          <reference field="3" count="1" selected="0">
            <x v="80"/>
          </reference>
          <reference field="4" count="1" selected="0">
            <x v="61"/>
          </reference>
          <reference field="7" count="1">
            <x v="230"/>
          </reference>
        </references>
      </pivotArea>
    </format>
    <format dxfId="1485">
      <pivotArea dataOnly="0" labelOnly="1" outline="0" fieldPosition="0">
        <references count="5">
          <reference field="0" count="1" selected="0">
            <x v="9"/>
          </reference>
          <reference field="1" count="1" selected="0">
            <x v="5"/>
          </reference>
          <reference field="3" count="1" selected="0">
            <x v="91"/>
          </reference>
          <reference field="4" count="1" selected="0">
            <x v="34"/>
          </reference>
          <reference field="7" count="1">
            <x v="175"/>
          </reference>
        </references>
      </pivotArea>
    </format>
    <format dxfId="1484">
      <pivotArea dataOnly="0" labelOnly="1" outline="0" fieldPosition="0">
        <references count="5">
          <reference field="0" count="1" selected="0">
            <x v="9"/>
          </reference>
          <reference field="1" count="1" selected="0">
            <x v="5"/>
          </reference>
          <reference field="3" count="1" selected="0">
            <x v="91"/>
          </reference>
          <reference field="4" count="1" selected="0">
            <x v="45"/>
          </reference>
          <reference field="7" count="1">
            <x v="132"/>
          </reference>
        </references>
      </pivotArea>
    </format>
    <format dxfId="1483">
      <pivotArea dataOnly="0" labelOnly="1" outline="0" fieldPosition="0">
        <references count="5">
          <reference field="0" count="1" selected="0">
            <x v="9"/>
          </reference>
          <reference field="1" count="1" selected="0">
            <x v="5"/>
          </reference>
          <reference field="3" count="1" selected="0">
            <x v="91"/>
          </reference>
          <reference field="4" count="1" selected="0">
            <x v="61"/>
          </reference>
          <reference field="7" count="1">
            <x v="195"/>
          </reference>
        </references>
      </pivotArea>
    </format>
    <format dxfId="1482">
      <pivotArea dataOnly="0" labelOnly="1" outline="0" fieldPosition="0">
        <references count="5">
          <reference field="0" count="1" selected="0">
            <x v="9"/>
          </reference>
          <reference field="1" count="1" selected="0">
            <x v="5"/>
          </reference>
          <reference field="3" count="1" selected="0">
            <x v="91"/>
          </reference>
          <reference field="4" count="1" selected="0">
            <x v="121"/>
          </reference>
          <reference field="7" count="1">
            <x v="150"/>
          </reference>
        </references>
      </pivotArea>
    </format>
    <format dxfId="1481">
      <pivotArea dataOnly="0" labelOnly="1" outline="0" fieldPosition="0">
        <references count="5">
          <reference field="0" count="1" selected="0">
            <x v="9"/>
          </reference>
          <reference field="1" count="1" selected="0">
            <x v="5"/>
          </reference>
          <reference field="3" count="1" selected="0">
            <x v="92"/>
          </reference>
          <reference field="4" count="1" selected="0">
            <x v="61"/>
          </reference>
          <reference field="7" count="1">
            <x v="207"/>
          </reference>
        </references>
      </pivotArea>
    </format>
    <format dxfId="1480">
      <pivotArea dataOnly="0" labelOnly="1" outline="0" fieldPosition="0">
        <references count="5">
          <reference field="0" count="1" selected="0">
            <x v="9"/>
          </reference>
          <reference field="1" count="1" selected="0">
            <x v="5"/>
          </reference>
          <reference field="3" count="1" selected="0">
            <x v="93"/>
          </reference>
          <reference field="4" count="1" selected="0">
            <x v="61"/>
          </reference>
          <reference field="7" count="1">
            <x v="196"/>
          </reference>
        </references>
      </pivotArea>
    </format>
    <format dxfId="1479">
      <pivotArea dataOnly="0" labelOnly="1" outline="0" fieldPosition="0">
        <references count="5">
          <reference field="0" count="1" selected="0">
            <x v="9"/>
          </reference>
          <reference field="1" count="1" selected="0">
            <x v="8"/>
          </reference>
          <reference field="3" count="1" selected="0">
            <x v="58"/>
          </reference>
          <reference field="4" count="1" selected="0">
            <x v="61"/>
          </reference>
          <reference field="7" count="1">
            <x v="185"/>
          </reference>
        </references>
      </pivotArea>
    </format>
    <format dxfId="1478">
      <pivotArea dataOnly="0" labelOnly="1" outline="0" fieldPosition="0">
        <references count="5">
          <reference field="0" count="1" selected="0">
            <x v="9"/>
          </reference>
          <reference field="1" count="1" selected="0">
            <x v="10"/>
          </reference>
          <reference field="3" count="1" selected="0">
            <x v="2"/>
          </reference>
          <reference field="4" count="1" selected="0">
            <x v="72"/>
          </reference>
          <reference field="7" count="1">
            <x v="180"/>
          </reference>
        </references>
      </pivotArea>
    </format>
    <format dxfId="1477">
      <pivotArea dataOnly="0" labelOnly="1" outline="0" fieldPosition="0">
        <references count="5">
          <reference field="0" count="1" selected="0">
            <x v="9"/>
          </reference>
          <reference field="1" count="1" selected="0">
            <x v="10"/>
          </reference>
          <reference field="3" count="1" selected="0">
            <x v="8"/>
          </reference>
          <reference field="4" count="1" selected="0">
            <x v="73"/>
          </reference>
          <reference field="7" count="1">
            <x v="226"/>
          </reference>
        </references>
      </pivotArea>
    </format>
    <format dxfId="1476">
      <pivotArea dataOnly="0" labelOnly="1" outline="0" fieldPosition="0">
        <references count="5">
          <reference field="0" count="1" selected="0">
            <x v="9"/>
          </reference>
          <reference field="1" count="1" selected="0">
            <x v="10"/>
          </reference>
          <reference field="3" count="1" selected="0">
            <x v="17"/>
          </reference>
          <reference field="4" count="1" selected="0">
            <x v="74"/>
          </reference>
          <reference field="7" count="1">
            <x v="219"/>
          </reference>
        </references>
      </pivotArea>
    </format>
    <format dxfId="1475">
      <pivotArea dataOnly="0" labelOnly="1" outline="0" fieldPosition="0">
        <references count="5">
          <reference field="0" count="1" selected="0">
            <x v="9"/>
          </reference>
          <reference field="1" count="1" selected="0">
            <x v="10"/>
          </reference>
          <reference field="3" count="1" selected="0">
            <x v="17"/>
          </reference>
          <reference field="4" count="1" selected="0">
            <x v="124"/>
          </reference>
          <reference field="7" count="1">
            <x v="245"/>
          </reference>
        </references>
      </pivotArea>
    </format>
    <format dxfId="1474">
      <pivotArea dataOnly="0" labelOnly="1" outline="0" fieldPosition="0">
        <references count="5">
          <reference field="0" count="1" selected="0">
            <x v="9"/>
          </reference>
          <reference field="1" count="1" selected="0">
            <x v="10"/>
          </reference>
          <reference field="3" count="1" selected="0">
            <x v="26"/>
          </reference>
          <reference field="4" count="1" selected="0">
            <x v="75"/>
          </reference>
          <reference field="7" count="1">
            <x v="188"/>
          </reference>
        </references>
      </pivotArea>
    </format>
    <format dxfId="1473">
      <pivotArea dataOnly="0" labelOnly="1" outline="0" fieldPosition="0">
        <references count="5">
          <reference field="0" count="1" selected="0">
            <x v="9"/>
          </reference>
          <reference field="1" count="1" selected="0">
            <x v="10"/>
          </reference>
          <reference field="3" count="1" selected="0">
            <x v="63"/>
          </reference>
          <reference field="4" count="1" selected="0">
            <x v="76"/>
          </reference>
          <reference field="7" count="1">
            <x v="223"/>
          </reference>
        </references>
      </pivotArea>
    </format>
    <format dxfId="1472">
      <pivotArea dataOnly="0" labelOnly="1" outline="0" fieldPosition="0">
        <references count="5">
          <reference field="0" count="1" selected="0">
            <x v="9"/>
          </reference>
          <reference field="1" count="1" selected="0">
            <x v="10"/>
          </reference>
          <reference field="3" count="1" selected="0">
            <x v="68"/>
          </reference>
          <reference field="4" count="1" selected="0">
            <x v="77"/>
          </reference>
          <reference field="7" count="1">
            <x v="228"/>
          </reference>
        </references>
      </pivotArea>
    </format>
    <format dxfId="1471">
      <pivotArea dataOnly="0" labelOnly="1" outline="0" fieldPosition="0">
        <references count="5">
          <reference field="0" count="1" selected="0">
            <x v="9"/>
          </reference>
          <reference field="1" count="1" selected="0">
            <x v="10"/>
          </reference>
          <reference field="3" count="1" selected="0">
            <x v="68"/>
          </reference>
          <reference field="4" count="1" selected="0">
            <x v="125"/>
          </reference>
          <reference field="7" count="1">
            <x v="151"/>
          </reference>
        </references>
      </pivotArea>
    </format>
    <format dxfId="1470">
      <pivotArea dataOnly="0" labelOnly="1" outline="0" fieldPosition="0">
        <references count="5">
          <reference field="0" count="1" selected="0">
            <x v="9"/>
          </reference>
          <reference field="1" count="1" selected="0">
            <x v="10"/>
          </reference>
          <reference field="3" count="1" selected="0">
            <x v="90"/>
          </reference>
          <reference field="4" count="1" selected="0">
            <x v="78"/>
          </reference>
          <reference field="7" count="1">
            <x v="232"/>
          </reference>
        </references>
      </pivotArea>
    </format>
    <format dxfId="1469">
      <pivotArea dataOnly="0" labelOnly="1" outline="0" fieldPosition="0">
        <references count="5">
          <reference field="0" count="1" selected="0">
            <x v="9"/>
          </reference>
          <reference field="1" count="1" selected="0">
            <x v="10"/>
          </reference>
          <reference field="3" count="1" selected="0">
            <x v="90"/>
          </reference>
          <reference field="4" count="1" selected="0">
            <x v="126"/>
          </reference>
          <reference field="7" count="1">
            <x v="156"/>
          </reference>
        </references>
      </pivotArea>
    </format>
    <format dxfId="1468">
      <pivotArea dataOnly="0" labelOnly="1" outline="0" fieldPosition="0">
        <references count="5">
          <reference field="0" count="1" selected="0">
            <x v="9"/>
          </reference>
          <reference field="1" count="1" selected="0">
            <x v="10"/>
          </reference>
          <reference field="3" count="1" selected="0">
            <x v="98"/>
          </reference>
          <reference field="4" count="1" selected="0">
            <x v="61"/>
          </reference>
          <reference field="7" count="1">
            <x v="201"/>
          </reference>
        </references>
      </pivotArea>
    </format>
    <format dxfId="1467">
      <pivotArea dataOnly="0" labelOnly="1" outline="0" fieldPosition="0">
        <references count="5">
          <reference field="0" count="1" selected="0">
            <x v="9"/>
          </reference>
          <reference field="1" count="1" selected="0">
            <x v="10"/>
          </reference>
          <reference field="3" count="1" selected="0">
            <x v="98"/>
          </reference>
          <reference field="4" count="1" selected="0">
            <x v="121"/>
          </reference>
          <reference field="7" count="1">
            <x v="159"/>
          </reference>
        </references>
      </pivotArea>
    </format>
    <format dxfId="1466">
      <pivotArea dataOnly="0" labelOnly="1" outline="0" fieldPosition="0">
        <references count="5">
          <reference field="0" count="1" selected="0">
            <x v="9"/>
          </reference>
          <reference field="1" count="1" selected="0">
            <x v="11"/>
          </reference>
          <reference field="3" count="1" selected="0">
            <x v="65"/>
          </reference>
          <reference field="4" count="1" selected="0">
            <x v="61"/>
          </reference>
          <reference field="7" count="1">
            <x v="200"/>
          </reference>
        </references>
      </pivotArea>
    </format>
    <format dxfId="1465">
      <pivotArea dataOnly="0" labelOnly="1" outline="0" fieldPosition="0">
        <references count="5">
          <reference field="0" count="1" selected="0">
            <x v="9"/>
          </reference>
          <reference field="1" count="1" selected="0">
            <x v="12"/>
          </reference>
          <reference field="3" count="1" selected="0">
            <x v="22"/>
          </reference>
          <reference field="4" count="1" selected="0">
            <x v="103"/>
          </reference>
          <reference field="7" count="1">
            <x v="96"/>
          </reference>
        </references>
      </pivotArea>
    </format>
    <format dxfId="1464">
      <pivotArea dataOnly="0" labelOnly="1" outline="0" fieldPosition="0">
        <references count="5">
          <reference field="0" count="1" selected="0">
            <x v="9"/>
          </reference>
          <reference field="1" count="1" selected="0">
            <x v="13"/>
          </reference>
          <reference field="3" count="1" selected="0">
            <x v="45"/>
          </reference>
          <reference field="4" count="1" selected="0">
            <x v="159"/>
          </reference>
          <reference field="7" count="1">
            <x v="94"/>
          </reference>
        </references>
      </pivotArea>
    </format>
    <format dxfId="1463">
      <pivotArea dataOnly="0" labelOnly="1" outline="0" fieldPosition="0">
        <references count="5">
          <reference field="0" count="1" selected="0">
            <x v="9"/>
          </reference>
          <reference field="1" count="1" selected="0">
            <x v="13"/>
          </reference>
          <reference field="3" count="1" selected="0">
            <x v="57"/>
          </reference>
          <reference field="4" count="1" selected="0">
            <x v="61"/>
          </reference>
          <reference field="7" count="1">
            <x v="198"/>
          </reference>
        </references>
      </pivotArea>
    </format>
    <format dxfId="1462">
      <pivotArea dataOnly="0" labelOnly="1" outline="0" fieldPosition="0">
        <references count="5">
          <reference field="0" count="1" selected="0">
            <x v="9"/>
          </reference>
          <reference field="1" count="1" selected="0">
            <x v="15"/>
          </reference>
          <reference field="3" count="1" selected="0">
            <x v="100"/>
          </reference>
          <reference field="4" count="1" selected="0">
            <x v="62"/>
          </reference>
          <reference field="7" count="1">
            <x v="181"/>
          </reference>
        </references>
      </pivotArea>
    </format>
    <format dxfId="1461">
      <pivotArea dataOnly="0" labelOnly="1" outline="0" fieldPosition="0">
        <references count="5">
          <reference field="0" count="1" selected="0">
            <x v="9"/>
          </reference>
          <reference field="1" count="1" selected="0">
            <x v="15"/>
          </reference>
          <reference field="3" count="1" selected="0">
            <x v="100"/>
          </reference>
          <reference field="4" count="1" selected="0">
            <x v="67"/>
          </reference>
          <reference field="7" count="1">
            <x v="224"/>
          </reference>
        </references>
      </pivotArea>
    </format>
    <format dxfId="1460">
      <pivotArea dataOnly="0" labelOnly="1" outline="0" fieldPosition="0">
        <references count="5">
          <reference field="0" count="1" selected="0">
            <x v="9"/>
          </reference>
          <reference field="1" count="1" selected="0">
            <x v="16"/>
          </reference>
          <reference field="3" count="1" selected="0">
            <x v="11"/>
          </reference>
          <reference field="4" count="1" selected="0">
            <x v="163"/>
          </reference>
          <reference field="7" count="1">
            <x v="247"/>
          </reference>
        </references>
      </pivotArea>
    </format>
    <format dxfId="1459">
      <pivotArea dataOnly="0" labelOnly="1" outline="0" fieldPosition="0">
        <references count="5">
          <reference field="0" count="1" selected="0">
            <x v="9"/>
          </reference>
          <reference field="1" count="1" selected="0">
            <x v="16"/>
          </reference>
          <reference field="3" count="1" selected="0">
            <x v="100"/>
          </reference>
          <reference field="4" count="1" selected="0">
            <x v="83"/>
          </reference>
          <reference field="7" count="1">
            <x v="241"/>
          </reference>
        </references>
      </pivotArea>
    </format>
    <format dxfId="1458">
      <pivotArea dataOnly="0" labelOnly="1" outline="0" fieldPosition="0">
        <references count="5">
          <reference field="0" count="1" selected="0">
            <x v="9"/>
          </reference>
          <reference field="1" count="1" selected="0">
            <x v="16"/>
          </reference>
          <reference field="3" count="1" selected="0">
            <x v="100"/>
          </reference>
          <reference field="4" count="1" selected="0">
            <x v="84"/>
          </reference>
          <reference field="7" count="1">
            <x v="242"/>
          </reference>
        </references>
      </pivotArea>
    </format>
    <format dxfId="1457">
      <pivotArea dataOnly="0" labelOnly="1" outline="0" fieldPosition="0">
        <references count="5">
          <reference field="0" count="1" selected="0">
            <x v="9"/>
          </reference>
          <reference field="1" count="1" selected="0">
            <x v="17"/>
          </reference>
          <reference field="3" count="1" selected="0">
            <x v="15"/>
          </reference>
          <reference field="4" count="1" selected="0">
            <x v="99"/>
          </reference>
          <reference field="7" count="1">
            <x v="42"/>
          </reference>
        </references>
      </pivotArea>
    </format>
    <format dxfId="1456">
      <pivotArea dataOnly="0" labelOnly="1" outline="0" fieldPosition="0">
        <references count="5">
          <reference field="0" count="1" selected="0">
            <x v="9"/>
          </reference>
          <reference field="1" count="1" selected="0">
            <x v="17"/>
          </reference>
          <reference field="3" count="1" selected="0">
            <x v="24"/>
          </reference>
          <reference field="4" count="1" selected="0">
            <x v="99"/>
          </reference>
          <reference field="7" count="1">
            <x v="40"/>
          </reference>
        </references>
      </pivotArea>
    </format>
    <format dxfId="1455">
      <pivotArea dataOnly="0" labelOnly="1" outline="0" fieldPosition="0">
        <references count="5">
          <reference field="0" count="1" selected="0">
            <x v="9"/>
          </reference>
          <reference field="1" count="1" selected="0">
            <x v="17"/>
          </reference>
          <reference field="3" count="1" selected="0">
            <x v="53"/>
          </reference>
          <reference field="4" count="1" selected="0">
            <x v="154"/>
          </reference>
          <reference field="7" count="1">
            <x v="106"/>
          </reference>
        </references>
      </pivotArea>
    </format>
    <format dxfId="1454">
      <pivotArea dataOnly="0" labelOnly="1" outline="0" fieldPosition="0">
        <references count="5">
          <reference field="0" count="1" selected="0">
            <x v="9"/>
          </reference>
          <reference field="1" count="1" selected="0">
            <x v="17"/>
          </reference>
          <reference field="3" count="1" selected="0">
            <x v="54"/>
          </reference>
          <reference field="4" count="1" selected="0">
            <x v="99"/>
          </reference>
          <reference field="7" count="1">
            <x v="43"/>
          </reference>
        </references>
      </pivotArea>
    </format>
    <format dxfId="1453">
      <pivotArea dataOnly="0" labelOnly="1" outline="0" fieldPosition="0">
        <references count="5">
          <reference field="0" count="1" selected="0">
            <x v="9"/>
          </reference>
          <reference field="1" count="1" selected="0">
            <x v="17"/>
          </reference>
          <reference field="3" count="1" selected="0">
            <x v="100"/>
          </reference>
          <reference field="4" count="1" selected="0">
            <x v="65"/>
          </reference>
          <reference field="7" count="1">
            <x v="203"/>
          </reference>
        </references>
      </pivotArea>
    </format>
    <format dxfId="1452">
      <pivotArea dataOnly="0" labelOnly="1" outline="0" fieldPosition="0">
        <references count="5">
          <reference field="0" count="1" selected="0">
            <x v="9"/>
          </reference>
          <reference field="1" count="1" selected="0">
            <x v="18"/>
          </reference>
          <reference field="3" count="1" selected="0">
            <x v="21"/>
          </reference>
          <reference field="4" count="1" selected="0">
            <x v="25"/>
          </reference>
          <reference field="7" count="1">
            <x v="121"/>
          </reference>
        </references>
      </pivotArea>
    </format>
    <format dxfId="1451">
      <pivotArea dataOnly="0" labelOnly="1" outline="0" fieldPosition="0">
        <references count="5">
          <reference field="0" count="1" selected="0">
            <x v="9"/>
          </reference>
          <reference field="1" count="1" selected="0">
            <x v="18"/>
          </reference>
          <reference field="3" count="1" selected="0">
            <x v="49"/>
          </reference>
          <reference field="4" count="1" selected="0">
            <x v="128"/>
          </reference>
          <reference field="7" count="1">
            <x v="249"/>
          </reference>
        </references>
      </pivotArea>
    </format>
    <format dxfId="1450">
      <pivotArea dataOnly="0" labelOnly="1" outline="0" fieldPosition="0">
        <references count="5">
          <reference field="0" count="1" selected="0">
            <x v="9"/>
          </reference>
          <reference field="1" count="1" selected="0">
            <x v="18"/>
          </reference>
          <reference field="3" count="1" selected="0">
            <x v="50"/>
          </reference>
          <reference field="4" count="1" selected="0">
            <x v="61"/>
          </reference>
          <reference field="7" count="1">
            <x v="204"/>
          </reference>
        </references>
      </pivotArea>
    </format>
    <format dxfId="1449">
      <pivotArea dataOnly="0" labelOnly="1" outline="0" fieldPosition="0">
        <references count="5">
          <reference field="0" count="1" selected="0">
            <x v="9"/>
          </reference>
          <reference field="1" count="1" selected="0">
            <x v="19"/>
          </reference>
          <reference field="3" count="1" selected="0">
            <x v="0"/>
          </reference>
          <reference field="4" count="1" selected="0">
            <x v="5"/>
          </reference>
          <reference field="7" count="1">
            <x v="4"/>
          </reference>
        </references>
      </pivotArea>
    </format>
    <format dxfId="1448">
      <pivotArea dataOnly="0" labelOnly="1" outline="0" fieldPosition="0">
        <references count="5">
          <reference field="0" count="1" selected="0">
            <x v="9"/>
          </reference>
          <reference field="1" count="1" selected="0">
            <x v="22"/>
          </reference>
          <reference field="3" count="1" selected="0">
            <x v="0"/>
          </reference>
          <reference field="4" count="1" selected="0">
            <x v="103"/>
          </reference>
          <reference field="7" count="1">
            <x v="97"/>
          </reference>
        </references>
      </pivotArea>
    </format>
    <format dxfId="1447">
      <pivotArea dataOnly="0" labelOnly="1" outline="0" fieldPosition="0">
        <references count="5">
          <reference field="0" count="1" selected="0">
            <x v="9"/>
          </reference>
          <reference field="1" count="1" selected="0">
            <x v="22"/>
          </reference>
          <reference field="3" count="1" selected="0">
            <x v="6"/>
          </reference>
          <reference field="4" count="1" selected="0">
            <x v="110"/>
          </reference>
          <reference field="7" count="1">
            <x v="166"/>
          </reference>
        </references>
      </pivotArea>
    </format>
    <format dxfId="1446">
      <pivotArea dataOnly="0" labelOnly="1" outline="0" fieldPosition="0">
        <references count="5">
          <reference field="0" count="1" selected="0">
            <x v="9"/>
          </reference>
          <reference field="1" count="1" selected="0">
            <x v="22"/>
          </reference>
          <reference field="3" count="1" selected="0">
            <x v="76"/>
          </reference>
          <reference field="4" count="1" selected="0">
            <x v="117"/>
          </reference>
          <reference field="7" count="1">
            <x v="164"/>
          </reference>
        </references>
      </pivotArea>
    </format>
    <format dxfId="1445">
      <pivotArea dataOnly="0" labelOnly="1" outline="0" fieldPosition="0">
        <references count="5">
          <reference field="0" count="1" selected="0">
            <x v="9"/>
          </reference>
          <reference field="1" count="1" selected="0">
            <x v="22"/>
          </reference>
          <reference field="3" count="1" selected="0">
            <x v="77"/>
          </reference>
          <reference field="4" count="1" selected="0">
            <x v="162"/>
          </reference>
          <reference field="7" count="1">
            <x v="95"/>
          </reference>
        </references>
      </pivotArea>
    </format>
    <format dxfId="1444">
      <pivotArea dataOnly="0" labelOnly="1" outline="0" fieldPosition="0">
        <references count="5">
          <reference field="0" count="1" selected="0">
            <x v="9"/>
          </reference>
          <reference field="1" count="1" selected="0">
            <x v="22"/>
          </reference>
          <reference field="3" count="1" selected="0">
            <x v="100"/>
          </reference>
          <reference field="4" count="1" selected="0">
            <x v="90"/>
          </reference>
          <reference field="7" count="1">
            <x v="192"/>
          </reference>
        </references>
      </pivotArea>
    </format>
    <format dxfId="1443">
      <pivotArea dataOnly="0" labelOnly="1" outline="0" fieldPosition="0">
        <references count="5">
          <reference field="0" count="1" selected="0">
            <x v="9"/>
          </reference>
          <reference field="1" count="1" selected="0">
            <x v="22"/>
          </reference>
          <reference field="3" count="1" selected="0">
            <x v="100"/>
          </reference>
          <reference field="4" count="1" selected="0">
            <x v="92"/>
          </reference>
          <reference field="7" count="1">
            <x v="193"/>
          </reference>
        </references>
      </pivotArea>
    </format>
    <format dxfId="1442">
      <pivotArea dataOnly="0" labelOnly="1" outline="0" fieldPosition="0">
        <references count="5">
          <reference field="0" count="1" selected="0">
            <x v="9"/>
          </reference>
          <reference field="1" count="1" selected="0">
            <x v="23"/>
          </reference>
          <reference field="3" count="1" selected="0">
            <x v="66"/>
          </reference>
          <reference field="4" count="1" selected="0">
            <x v="89"/>
          </reference>
          <reference field="7" count="1">
            <x v="206"/>
          </reference>
        </references>
      </pivotArea>
    </format>
    <format dxfId="1441">
      <pivotArea dataOnly="0" labelOnly="1" outline="0" fieldPosition="0">
        <references count="5">
          <reference field="0" count="1" selected="0">
            <x v="9"/>
          </reference>
          <reference field="1" count="1" selected="0">
            <x v="23"/>
          </reference>
          <reference field="3" count="1" selected="0">
            <x v="84"/>
          </reference>
          <reference field="4" count="1" selected="0">
            <x v="93"/>
          </reference>
          <reference field="7" count="1">
            <x v="235"/>
          </reference>
        </references>
      </pivotArea>
    </format>
    <format dxfId="1440">
      <pivotArea dataOnly="0" labelOnly="1" outline="0" fieldPosition="0">
        <references count="5">
          <reference field="0" count="1" selected="0">
            <x v="9"/>
          </reference>
          <reference field="1" count="1" selected="0">
            <x v="23"/>
          </reference>
          <reference field="3" count="1" selected="0">
            <x v="84"/>
          </reference>
          <reference field="4" count="1" selected="0">
            <x v="101"/>
          </reference>
          <reference field="7" count="1">
            <x v="44"/>
          </reference>
        </references>
      </pivotArea>
    </format>
    <format dxfId="1439">
      <pivotArea dataOnly="0" labelOnly="1" outline="0" fieldPosition="0">
        <references count="5">
          <reference field="0" count="1" selected="0">
            <x v="9"/>
          </reference>
          <reference field="1" count="1" selected="0">
            <x v="24"/>
          </reference>
          <reference field="3" count="1" selected="0">
            <x v="13"/>
          </reference>
          <reference field="4" count="1" selected="0">
            <x v="103"/>
          </reference>
          <reference field="7" count="1">
            <x v="65"/>
          </reference>
        </references>
      </pivotArea>
    </format>
    <format dxfId="1438">
      <pivotArea dataOnly="0" labelOnly="1" outline="0" fieldPosition="0">
        <references count="5">
          <reference field="0" count="1" selected="0">
            <x v="9"/>
          </reference>
          <reference field="1" count="1" selected="0">
            <x v="24"/>
          </reference>
          <reference field="3" count="1" selected="0">
            <x v="14"/>
          </reference>
          <reference field="4" count="1" selected="0">
            <x v="61"/>
          </reference>
          <reference field="7" count="1">
            <x v="208"/>
          </reference>
        </references>
      </pivotArea>
    </format>
    <format dxfId="1437">
      <pivotArea dataOnly="0" labelOnly="1" outline="0" fieldPosition="0">
        <references count="5">
          <reference field="0" count="1" selected="0">
            <x v="9"/>
          </reference>
          <reference field="1" count="1" selected="0">
            <x v="26"/>
          </reference>
          <reference field="3" count="1" selected="0">
            <x v="71"/>
          </reference>
          <reference field="4" count="1" selected="0">
            <x v="104"/>
          </reference>
          <reference field="7" count="1">
            <x v="63"/>
          </reference>
        </references>
      </pivotArea>
    </format>
    <format dxfId="1436">
      <pivotArea dataOnly="0" labelOnly="1" outline="0" fieldPosition="0">
        <references count="5">
          <reference field="0" count="1" selected="0">
            <x v="9"/>
          </reference>
          <reference field="1" count="1" selected="0">
            <x v="27"/>
          </reference>
          <reference field="3" count="1" selected="0">
            <x v="16"/>
          </reference>
          <reference field="4" count="1" selected="0">
            <x v="61"/>
          </reference>
          <reference field="7" count="1">
            <x v="220"/>
          </reference>
        </references>
      </pivotArea>
    </format>
    <format dxfId="1435">
      <pivotArea dataOnly="0" labelOnly="1" outline="0" fieldPosition="0">
        <references count="5">
          <reference field="0" count="1" selected="0">
            <x v="9"/>
          </reference>
          <reference field="1" count="1" selected="0">
            <x v="27"/>
          </reference>
          <reference field="3" count="1" selected="0">
            <x v="55"/>
          </reference>
          <reference field="4" count="1" selected="0">
            <x v="61"/>
          </reference>
          <reference field="7" count="1">
            <x v="183"/>
          </reference>
        </references>
      </pivotArea>
    </format>
    <format dxfId="1434">
      <pivotArea dataOnly="0" labelOnly="1" outline="0" fieldPosition="0">
        <references count="5">
          <reference field="0" count="1" selected="0">
            <x v="9"/>
          </reference>
          <reference field="1" count="1" selected="0">
            <x v="28"/>
          </reference>
          <reference field="3" count="1" selected="0">
            <x v="22"/>
          </reference>
          <reference field="4" count="1" selected="0">
            <x v="103"/>
          </reference>
          <reference field="7" count="1">
            <x v="92"/>
          </reference>
        </references>
      </pivotArea>
    </format>
    <format dxfId="1433">
      <pivotArea dataOnly="0" labelOnly="1" outline="0" fieldPosition="0">
        <references count="5">
          <reference field="0" count="1" selected="0">
            <x v="9"/>
          </reference>
          <reference field="1" count="1" selected="0">
            <x v="28"/>
          </reference>
          <reference field="3" count="1" selected="0">
            <x v="42"/>
          </reference>
          <reference field="4" count="1" selected="0">
            <x v="61"/>
          </reference>
          <reference field="7" count="1">
            <x v="217"/>
          </reference>
        </references>
      </pivotArea>
    </format>
    <format dxfId="1432">
      <pivotArea dataOnly="0" labelOnly="1" outline="0" fieldPosition="0">
        <references count="5">
          <reference field="0" count="1" selected="0">
            <x v="9"/>
          </reference>
          <reference field="1" count="1" selected="0">
            <x v="28"/>
          </reference>
          <reference field="3" count="1" selected="0">
            <x v="42"/>
          </reference>
          <reference field="4" count="1" selected="0">
            <x v="148"/>
          </reference>
          <reference field="7" count="1">
            <x v="109"/>
          </reference>
        </references>
      </pivotArea>
    </format>
    <format dxfId="1431">
      <pivotArea dataOnly="0" labelOnly="1" outline="0" fieldPosition="0">
        <references count="5">
          <reference field="0" count="1" selected="0">
            <x v="9"/>
          </reference>
          <reference field="1" count="1" selected="0">
            <x v="28"/>
          </reference>
          <reference field="3" count="1" selected="0">
            <x v="42"/>
          </reference>
          <reference field="4" count="1" selected="0">
            <x v="165"/>
          </reference>
          <reference field="7" count="1">
            <x v="137"/>
          </reference>
        </references>
      </pivotArea>
    </format>
    <format dxfId="1430">
      <pivotArea dataOnly="0" labelOnly="1" outline="0" fieldPosition="0">
        <references count="5">
          <reference field="0" count="1" selected="0">
            <x v="9"/>
          </reference>
          <reference field="1" count="1" selected="0">
            <x v="28"/>
          </reference>
          <reference field="3" count="1" selected="0">
            <x v="64"/>
          </reference>
          <reference field="4" count="1" selected="0">
            <x v="61"/>
          </reference>
          <reference field="7" count="1">
            <x v="225"/>
          </reference>
        </references>
      </pivotArea>
    </format>
    <format dxfId="1429">
      <pivotArea dataOnly="0" labelOnly="1" outline="0" fieldPosition="0">
        <references count="5">
          <reference field="0" count="1" selected="0">
            <x v="9"/>
          </reference>
          <reference field="1" count="1" selected="0">
            <x v="29"/>
          </reference>
          <reference field="3" count="1" selected="0">
            <x v="28"/>
          </reference>
          <reference field="4" count="1" selected="0">
            <x v="140"/>
          </reference>
          <reference field="7" count="1">
            <x v="90"/>
          </reference>
        </references>
      </pivotArea>
    </format>
    <format dxfId="1428">
      <pivotArea dataOnly="0" labelOnly="1" outline="0" fieldPosition="0">
        <references count="5">
          <reference field="0" count="1" selected="0">
            <x v="10"/>
          </reference>
          <reference field="1" count="1" selected="0">
            <x v="0"/>
          </reference>
          <reference field="3" count="1" selected="0">
            <x v="22"/>
          </reference>
          <reference field="4" count="1" selected="0">
            <x v="103"/>
          </reference>
          <reference field="7" count="1">
            <x v="64"/>
          </reference>
        </references>
      </pivotArea>
    </format>
    <format dxfId="1427">
      <pivotArea dataOnly="0" labelOnly="1" outline="0" fieldPosition="0">
        <references count="5">
          <reference field="0" count="1" selected="0">
            <x v="10"/>
          </reference>
          <reference field="1" count="1" selected="0">
            <x v="1"/>
          </reference>
          <reference field="3" count="1" selected="0">
            <x v="72"/>
          </reference>
          <reference field="4" count="1" selected="0">
            <x v="105"/>
          </reference>
          <reference field="7" count="1">
            <x v="11"/>
          </reference>
        </references>
      </pivotArea>
    </format>
    <format dxfId="1426">
      <pivotArea dataOnly="0" labelOnly="1" outline="0" fieldPosition="0">
        <references count="5">
          <reference field="0" count="1" selected="0">
            <x v="10"/>
          </reference>
          <reference field="1" count="1" selected="0">
            <x v="2"/>
          </reference>
          <reference field="3" count="1" selected="0">
            <x v="96"/>
          </reference>
          <reference field="4" count="1" selected="0">
            <x v="61"/>
          </reference>
          <reference field="7" count="1">
            <x v="194"/>
          </reference>
        </references>
      </pivotArea>
    </format>
    <format dxfId="1425">
      <pivotArea dataOnly="0" labelOnly="1" outline="0" fieldPosition="0">
        <references count="5">
          <reference field="0" count="1" selected="0">
            <x v="10"/>
          </reference>
          <reference field="1" count="1" selected="0">
            <x v="3"/>
          </reference>
          <reference field="3" count="1" selected="0">
            <x v="100"/>
          </reference>
          <reference field="4" count="1" selected="0">
            <x v="82"/>
          </reference>
          <reference field="7" count="1">
            <x v="210"/>
          </reference>
        </references>
      </pivotArea>
    </format>
    <format dxfId="1424">
      <pivotArea dataOnly="0" labelOnly="1" outline="0" fieldPosition="0">
        <references count="5">
          <reference field="0" count="1" selected="0">
            <x v="10"/>
          </reference>
          <reference field="1" count="1" selected="0">
            <x v="4"/>
          </reference>
          <reference field="3" count="1" selected="0">
            <x v="59"/>
          </reference>
          <reference field="4" count="1" selected="0">
            <x v="61"/>
          </reference>
          <reference field="7" count="1">
            <x v="246"/>
          </reference>
        </references>
      </pivotArea>
    </format>
    <format dxfId="1423">
      <pivotArea dataOnly="0" labelOnly="1" outline="0" fieldPosition="0">
        <references count="5">
          <reference field="0" count="1" selected="0">
            <x v="10"/>
          </reference>
          <reference field="1" count="1" selected="0">
            <x v="5"/>
          </reference>
          <reference field="3" count="1" selected="0">
            <x v="43"/>
          </reference>
          <reference field="4" count="1" selected="0">
            <x v="61"/>
          </reference>
          <reference field="7" count="1">
            <x v="233"/>
          </reference>
        </references>
      </pivotArea>
    </format>
    <format dxfId="1422">
      <pivotArea dataOnly="0" labelOnly="1" outline="0" fieldPosition="0">
        <references count="5">
          <reference field="0" count="1" selected="0">
            <x v="10"/>
          </reference>
          <reference field="1" count="1" selected="0">
            <x v="5"/>
          </reference>
          <reference field="3" count="1" selected="0">
            <x v="80"/>
          </reference>
          <reference field="4" count="1" selected="0">
            <x v="61"/>
          </reference>
          <reference field="7" count="1">
            <x v="230"/>
          </reference>
        </references>
      </pivotArea>
    </format>
    <format dxfId="1421">
      <pivotArea dataOnly="0" labelOnly="1" outline="0" fieldPosition="0">
        <references count="5">
          <reference field="0" count="1" selected="0">
            <x v="10"/>
          </reference>
          <reference field="1" count="1" selected="0">
            <x v="5"/>
          </reference>
          <reference field="3" count="1" selected="0">
            <x v="92"/>
          </reference>
          <reference field="4" count="1" selected="0">
            <x v="61"/>
          </reference>
          <reference field="7" count="1">
            <x v="207"/>
          </reference>
        </references>
      </pivotArea>
    </format>
    <format dxfId="1420">
      <pivotArea dataOnly="0" labelOnly="1" outline="0" fieldPosition="0">
        <references count="5">
          <reference field="0" count="1" selected="0">
            <x v="10"/>
          </reference>
          <reference field="1" count="1" selected="0">
            <x v="5"/>
          </reference>
          <reference field="3" count="1" selected="0">
            <x v="93"/>
          </reference>
          <reference field="4" count="1" selected="0">
            <x v="61"/>
          </reference>
          <reference field="7" count="1">
            <x v="196"/>
          </reference>
        </references>
      </pivotArea>
    </format>
    <format dxfId="1419">
      <pivotArea dataOnly="0" labelOnly="1" outline="0" fieldPosition="0">
        <references count="5">
          <reference field="0" count="1" selected="0">
            <x v="10"/>
          </reference>
          <reference field="1" count="1" selected="0">
            <x v="8"/>
          </reference>
          <reference field="3" count="1" selected="0">
            <x v="58"/>
          </reference>
          <reference field="4" count="1" selected="0">
            <x v="61"/>
          </reference>
          <reference field="7" count="1">
            <x v="185"/>
          </reference>
        </references>
      </pivotArea>
    </format>
    <format dxfId="1418">
      <pivotArea dataOnly="0" labelOnly="1" outline="0" fieldPosition="0">
        <references count="5">
          <reference field="0" count="1" selected="0">
            <x v="10"/>
          </reference>
          <reference field="1" count="1" selected="0">
            <x v="10"/>
          </reference>
          <reference field="3" count="1" selected="0">
            <x v="2"/>
          </reference>
          <reference field="4" count="1" selected="0">
            <x v="72"/>
          </reference>
          <reference field="7" count="1">
            <x v="180"/>
          </reference>
        </references>
      </pivotArea>
    </format>
    <format dxfId="1417">
      <pivotArea dataOnly="0" labelOnly="1" outline="0" fieldPosition="0">
        <references count="5">
          <reference field="0" count="1" selected="0">
            <x v="10"/>
          </reference>
          <reference field="1" count="1" selected="0">
            <x v="10"/>
          </reference>
          <reference field="3" count="1" selected="0">
            <x v="17"/>
          </reference>
          <reference field="4" count="1" selected="0">
            <x v="74"/>
          </reference>
          <reference field="7" count="1">
            <x v="219"/>
          </reference>
        </references>
      </pivotArea>
    </format>
    <format dxfId="1416">
      <pivotArea dataOnly="0" labelOnly="1" outline="0" fieldPosition="0">
        <references count="5">
          <reference field="0" count="1" selected="0">
            <x v="10"/>
          </reference>
          <reference field="1" count="1" selected="0">
            <x v="10"/>
          </reference>
          <reference field="3" count="1" selected="0">
            <x v="26"/>
          </reference>
          <reference field="4" count="1" selected="0">
            <x v="75"/>
          </reference>
          <reference field="7" count="1">
            <x v="188"/>
          </reference>
        </references>
      </pivotArea>
    </format>
    <format dxfId="1415">
      <pivotArea dataOnly="0" labelOnly="1" outline="0" fieldPosition="0">
        <references count="5">
          <reference field="0" count="1" selected="0">
            <x v="10"/>
          </reference>
          <reference field="1" count="1" selected="0">
            <x v="13"/>
          </reference>
          <reference field="3" count="1" selected="0">
            <x v="45"/>
          </reference>
          <reference field="4" count="1" selected="0">
            <x v="159"/>
          </reference>
          <reference field="7" count="1">
            <x v="94"/>
          </reference>
        </references>
      </pivotArea>
    </format>
    <format dxfId="1414">
      <pivotArea dataOnly="0" labelOnly="1" outline="0" fieldPosition="0">
        <references count="5">
          <reference field="0" count="1" selected="0">
            <x v="10"/>
          </reference>
          <reference field="1" count="1" selected="0">
            <x v="13"/>
          </reference>
          <reference field="3" count="1" selected="0">
            <x v="57"/>
          </reference>
          <reference field="4" count="1" selected="0">
            <x v="61"/>
          </reference>
          <reference field="7" count="1">
            <x v="198"/>
          </reference>
        </references>
      </pivotArea>
    </format>
    <format dxfId="1413">
      <pivotArea dataOnly="0" labelOnly="1" outline="0" fieldPosition="0">
        <references count="5">
          <reference field="0" count="1" selected="0">
            <x v="10"/>
          </reference>
          <reference field="1" count="1" selected="0">
            <x v="15"/>
          </reference>
          <reference field="3" count="1" selected="0">
            <x v="100"/>
          </reference>
          <reference field="4" count="1" selected="0">
            <x v="62"/>
          </reference>
          <reference field="7" count="1">
            <x v="181"/>
          </reference>
        </references>
      </pivotArea>
    </format>
    <format dxfId="1412">
      <pivotArea dataOnly="0" labelOnly="1" outline="0" fieldPosition="0">
        <references count="5">
          <reference field="0" count="1" selected="0">
            <x v="10"/>
          </reference>
          <reference field="1" count="1" selected="0">
            <x v="15"/>
          </reference>
          <reference field="3" count="1" selected="0">
            <x v="100"/>
          </reference>
          <reference field="4" count="1" selected="0">
            <x v="67"/>
          </reference>
          <reference field="7" count="1">
            <x v="224"/>
          </reference>
        </references>
      </pivotArea>
    </format>
    <format dxfId="1411">
      <pivotArea dataOnly="0" labelOnly="1" outline="0" fieldPosition="0">
        <references count="5">
          <reference field="0" count="1" selected="0">
            <x v="10"/>
          </reference>
          <reference field="1" count="1" selected="0">
            <x v="17"/>
          </reference>
          <reference field="3" count="1" selected="0">
            <x v="15"/>
          </reference>
          <reference field="4" count="1" selected="0">
            <x v="99"/>
          </reference>
          <reference field="7" count="1">
            <x v="42"/>
          </reference>
        </references>
      </pivotArea>
    </format>
    <format dxfId="1410">
      <pivotArea dataOnly="0" labelOnly="1" outline="0" fieldPosition="0">
        <references count="5">
          <reference field="0" count="1" selected="0">
            <x v="10"/>
          </reference>
          <reference field="1" count="1" selected="0">
            <x v="17"/>
          </reference>
          <reference field="3" count="1" selected="0">
            <x v="24"/>
          </reference>
          <reference field="4" count="1" selected="0">
            <x v="99"/>
          </reference>
          <reference field="7" count="1">
            <x v="40"/>
          </reference>
        </references>
      </pivotArea>
    </format>
    <format dxfId="1409">
      <pivotArea dataOnly="0" labelOnly="1" outline="0" fieldPosition="0">
        <references count="5">
          <reference field="0" count="1" selected="0">
            <x v="10"/>
          </reference>
          <reference field="1" count="1" selected="0">
            <x v="17"/>
          </reference>
          <reference field="3" count="1" selected="0">
            <x v="54"/>
          </reference>
          <reference field="4" count="1" selected="0">
            <x v="99"/>
          </reference>
          <reference field="7" count="1">
            <x v="43"/>
          </reference>
        </references>
      </pivotArea>
    </format>
    <format dxfId="1408">
      <pivotArea dataOnly="0" labelOnly="1" outline="0" fieldPosition="0">
        <references count="5">
          <reference field="0" count="1" selected="0">
            <x v="10"/>
          </reference>
          <reference field="1" count="1" selected="0">
            <x v="17"/>
          </reference>
          <reference field="3" count="1" selected="0">
            <x v="100"/>
          </reference>
          <reference field="4" count="1" selected="0">
            <x v="65"/>
          </reference>
          <reference field="7" count="1">
            <x v="203"/>
          </reference>
        </references>
      </pivotArea>
    </format>
    <format dxfId="1407">
      <pivotArea dataOnly="0" labelOnly="1" outline="0" fieldPosition="0">
        <references count="5">
          <reference field="0" count="1" selected="0">
            <x v="10"/>
          </reference>
          <reference field="1" count="1" selected="0">
            <x v="18"/>
          </reference>
          <reference field="3" count="1" selected="0">
            <x v="21"/>
          </reference>
          <reference field="4" count="1" selected="0">
            <x v="25"/>
          </reference>
          <reference field="7" count="1">
            <x v="121"/>
          </reference>
        </references>
      </pivotArea>
    </format>
    <format dxfId="1406">
      <pivotArea dataOnly="0" labelOnly="1" outline="0" fieldPosition="0">
        <references count="5">
          <reference field="0" count="1" selected="0">
            <x v="10"/>
          </reference>
          <reference field="1" count="1" selected="0">
            <x v="18"/>
          </reference>
          <reference field="3" count="1" selected="0">
            <x v="49"/>
          </reference>
          <reference field="4" count="1" selected="0">
            <x v="128"/>
          </reference>
          <reference field="7" count="1">
            <x v="249"/>
          </reference>
        </references>
      </pivotArea>
    </format>
    <format dxfId="1405">
      <pivotArea dataOnly="0" labelOnly="1" outline="0" fieldPosition="0">
        <references count="5">
          <reference field="0" count="1" selected="0">
            <x v="10"/>
          </reference>
          <reference field="1" count="1" selected="0">
            <x v="18"/>
          </reference>
          <reference field="3" count="1" selected="0">
            <x v="50"/>
          </reference>
          <reference field="4" count="1" selected="0">
            <x v="61"/>
          </reference>
          <reference field="7" count="1">
            <x v="204"/>
          </reference>
        </references>
      </pivotArea>
    </format>
    <format dxfId="1404">
      <pivotArea dataOnly="0" labelOnly="1" outline="0" fieldPosition="0">
        <references count="5">
          <reference field="0" count="1" selected="0">
            <x v="10"/>
          </reference>
          <reference field="1" count="1" selected="0">
            <x v="19"/>
          </reference>
          <reference field="3" count="1" selected="0">
            <x v="0"/>
          </reference>
          <reference field="4" count="1" selected="0">
            <x v="5"/>
          </reference>
          <reference field="7" count="1">
            <x v="4"/>
          </reference>
        </references>
      </pivotArea>
    </format>
    <format dxfId="1403">
      <pivotArea dataOnly="0" labelOnly="1" outline="0" fieldPosition="0">
        <references count="5">
          <reference field="0" count="1" selected="0">
            <x v="10"/>
          </reference>
          <reference field="1" count="1" selected="0">
            <x v="22"/>
          </reference>
          <reference field="3" count="1" selected="0">
            <x v="0"/>
          </reference>
          <reference field="4" count="1" selected="0">
            <x v="103"/>
          </reference>
          <reference field="7" count="1">
            <x v="97"/>
          </reference>
        </references>
      </pivotArea>
    </format>
    <format dxfId="1402">
      <pivotArea dataOnly="0" labelOnly="1" outline="0" fieldPosition="0">
        <references count="5">
          <reference field="0" count="1" selected="0">
            <x v="10"/>
          </reference>
          <reference field="1" count="1" selected="0">
            <x v="22"/>
          </reference>
          <reference field="3" count="1" selected="0">
            <x v="100"/>
          </reference>
          <reference field="4" count="1" selected="0">
            <x v="90"/>
          </reference>
          <reference field="7" count="1">
            <x v="192"/>
          </reference>
        </references>
      </pivotArea>
    </format>
    <format dxfId="1401">
      <pivotArea dataOnly="0" labelOnly="1" outline="0" fieldPosition="0">
        <references count="5">
          <reference field="0" count="1" selected="0">
            <x v="10"/>
          </reference>
          <reference field="1" count="1" selected="0">
            <x v="22"/>
          </reference>
          <reference field="3" count="1" selected="0">
            <x v="100"/>
          </reference>
          <reference field="4" count="1" selected="0">
            <x v="92"/>
          </reference>
          <reference field="7" count="1">
            <x v="193"/>
          </reference>
        </references>
      </pivotArea>
    </format>
    <format dxfId="1400">
      <pivotArea dataOnly="0" labelOnly="1" outline="0" fieldPosition="0">
        <references count="5">
          <reference field="0" count="1" selected="0">
            <x v="10"/>
          </reference>
          <reference field="1" count="1" selected="0">
            <x v="23"/>
          </reference>
          <reference field="3" count="1" selected="0">
            <x v="66"/>
          </reference>
          <reference field="4" count="1" selected="0">
            <x v="89"/>
          </reference>
          <reference field="7" count="1">
            <x v="206"/>
          </reference>
        </references>
      </pivotArea>
    </format>
    <format dxfId="1399">
      <pivotArea dataOnly="0" labelOnly="1" outline="0" fieldPosition="0">
        <references count="5">
          <reference field="0" count="1" selected="0">
            <x v="10"/>
          </reference>
          <reference field="1" count="1" selected="0">
            <x v="23"/>
          </reference>
          <reference field="3" count="1" selected="0">
            <x v="84"/>
          </reference>
          <reference field="4" count="1" selected="0">
            <x v="93"/>
          </reference>
          <reference field="7" count="1">
            <x v="235"/>
          </reference>
        </references>
      </pivotArea>
    </format>
    <format dxfId="1398">
      <pivotArea dataOnly="0" labelOnly="1" outline="0" fieldPosition="0">
        <references count="5">
          <reference field="0" count="1" selected="0">
            <x v="10"/>
          </reference>
          <reference field="1" count="1" selected="0">
            <x v="23"/>
          </reference>
          <reference field="3" count="1" selected="0">
            <x v="84"/>
          </reference>
          <reference field="4" count="1" selected="0">
            <x v="101"/>
          </reference>
          <reference field="7" count="1">
            <x v="44"/>
          </reference>
        </references>
      </pivotArea>
    </format>
    <format dxfId="1397">
      <pivotArea dataOnly="0" labelOnly="1" outline="0" fieldPosition="0">
        <references count="5">
          <reference field="0" count="1" selected="0">
            <x v="10"/>
          </reference>
          <reference field="1" count="1" selected="0">
            <x v="24"/>
          </reference>
          <reference field="3" count="1" selected="0">
            <x v="13"/>
          </reference>
          <reference field="4" count="1" selected="0">
            <x v="103"/>
          </reference>
          <reference field="7" count="1">
            <x v="65"/>
          </reference>
        </references>
      </pivotArea>
    </format>
    <format dxfId="1396">
      <pivotArea dataOnly="0" labelOnly="1" outline="0" fieldPosition="0">
        <references count="5">
          <reference field="0" count="1" selected="0">
            <x v="10"/>
          </reference>
          <reference field="1" count="1" selected="0">
            <x v="24"/>
          </reference>
          <reference field="3" count="1" selected="0">
            <x v="14"/>
          </reference>
          <reference field="4" count="1" selected="0">
            <x v="61"/>
          </reference>
          <reference field="7" count="1">
            <x v="208"/>
          </reference>
        </references>
      </pivotArea>
    </format>
    <format dxfId="1395">
      <pivotArea dataOnly="0" labelOnly="1" outline="0" fieldPosition="0">
        <references count="5">
          <reference field="0" count="1" selected="0">
            <x v="10"/>
          </reference>
          <reference field="1" count="1" selected="0">
            <x v="26"/>
          </reference>
          <reference field="3" count="1" selected="0">
            <x v="71"/>
          </reference>
          <reference field="4" count="1" selected="0">
            <x v="104"/>
          </reference>
          <reference field="7" count="1">
            <x v="63"/>
          </reference>
        </references>
      </pivotArea>
    </format>
    <format dxfId="1394">
      <pivotArea dataOnly="0" labelOnly="1" outline="0" fieldPosition="0">
        <references count="5">
          <reference field="0" count="1" selected="0">
            <x v="10"/>
          </reference>
          <reference field="1" count="1" selected="0">
            <x v="27"/>
          </reference>
          <reference field="3" count="1" selected="0">
            <x v="16"/>
          </reference>
          <reference field="4" count="1" selected="0">
            <x v="61"/>
          </reference>
          <reference field="7" count="1">
            <x v="220"/>
          </reference>
        </references>
      </pivotArea>
    </format>
    <format dxfId="1393">
      <pivotArea dataOnly="0" labelOnly="1" outline="0" fieldPosition="0">
        <references count="5">
          <reference field="0" count="1" selected="0">
            <x v="10"/>
          </reference>
          <reference field="1" count="1" selected="0">
            <x v="27"/>
          </reference>
          <reference field="3" count="1" selected="0">
            <x v="55"/>
          </reference>
          <reference field="4" count="1" selected="0">
            <x v="61"/>
          </reference>
          <reference field="7" count="1">
            <x v="183"/>
          </reference>
        </references>
      </pivotArea>
    </format>
    <format dxfId="1392">
      <pivotArea dataOnly="0" labelOnly="1" outline="0" fieldPosition="0">
        <references count="5">
          <reference field="0" count="1" selected="0">
            <x v="10"/>
          </reference>
          <reference field="1" count="1" selected="0">
            <x v="28"/>
          </reference>
          <reference field="3" count="1" selected="0">
            <x v="22"/>
          </reference>
          <reference field="4" count="1" selected="0">
            <x v="103"/>
          </reference>
          <reference field="7" count="1">
            <x v="92"/>
          </reference>
        </references>
      </pivotArea>
    </format>
    <format dxfId="1391">
      <pivotArea dataOnly="0" labelOnly="1" outline="0" fieldPosition="0">
        <references count="5">
          <reference field="0" count="1" selected="0">
            <x v="10"/>
          </reference>
          <reference field="1" count="1" selected="0">
            <x v="28"/>
          </reference>
          <reference field="3" count="1" selected="0">
            <x v="42"/>
          </reference>
          <reference field="4" count="1" selected="0">
            <x v="61"/>
          </reference>
          <reference field="7" count="1">
            <x v="217"/>
          </reference>
        </references>
      </pivotArea>
    </format>
    <format dxfId="1390">
      <pivotArea dataOnly="0" labelOnly="1" outline="0" fieldPosition="0">
        <references count="5">
          <reference field="0" count="1" selected="0">
            <x v="10"/>
          </reference>
          <reference field="1" count="1" selected="0">
            <x v="28"/>
          </reference>
          <reference field="3" count="1" selected="0">
            <x v="42"/>
          </reference>
          <reference field="4" count="1" selected="0">
            <x v="165"/>
          </reference>
          <reference field="7" count="1">
            <x v="137"/>
          </reference>
        </references>
      </pivotArea>
    </format>
    <format dxfId="1389">
      <pivotArea dataOnly="0" labelOnly="1" outline="0" fieldPosition="0">
        <references count="5">
          <reference field="0" count="1" selected="0">
            <x v="10"/>
          </reference>
          <reference field="1" count="1" selected="0">
            <x v="28"/>
          </reference>
          <reference field="3" count="1" selected="0">
            <x v="64"/>
          </reference>
          <reference field="4" count="1" selected="0">
            <x v="61"/>
          </reference>
          <reference field="7" count="1">
            <x v="225"/>
          </reference>
        </references>
      </pivotArea>
    </format>
    <format dxfId="1388">
      <pivotArea dataOnly="0" labelOnly="1" outline="0" fieldPosition="0">
        <references count="5">
          <reference field="0" count="1" selected="0">
            <x v="14"/>
          </reference>
          <reference field="1" count="1" selected="0">
            <x v="0"/>
          </reference>
          <reference field="3" count="1" selected="0">
            <x v="22"/>
          </reference>
          <reference field="4" count="1" selected="0">
            <x v="103"/>
          </reference>
          <reference field="7" count="1">
            <x v="64"/>
          </reference>
        </references>
      </pivotArea>
    </format>
    <format dxfId="1387">
      <pivotArea dataOnly="0" labelOnly="1" outline="0" fieldPosition="0">
        <references count="5">
          <reference field="0" count="1" selected="0">
            <x v="14"/>
          </reference>
          <reference field="1" count="1" selected="0">
            <x v="1"/>
          </reference>
          <reference field="3" count="1" selected="0">
            <x v="72"/>
          </reference>
          <reference field="4" count="1" selected="0">
            <x v="105"/>
          </reference>
          <reference field="7" count="1">
            <x v="11"/>
          </reference>
        </references>
      </pivotArea>
    </format>
    <format dxfId="1386">
      <pivotArea dataOnly="0" labelOnly="1" outline="0" fieldPosition="0">
        <references count="5">
          <reference field="0" count="1" selected="0">
            <x v="14"/>
          </reference>
          <reference field="1" count="1" selected="0">
            <x v="1"/>
          </reference>
          <reference field="3" count="1" selected="0">
            <x v="107"/>
          </reference>
          <reference field="4" count="1" selected="0">
            <x v="172"/>
          </reference>
          <reference field="7" count="1">
            <x v="9"/>
          </reference>
        </references>
      </pivotArea>
    </format>
    <format dxfId="1385">
      <pivotArea dataOnly="0" labelOnly="1" outline="0" fieldPosition="0">
        <references count="5">
          <reference field="0" count="1" selected="0">
            <x v="14"/>
          </reference>
          <reference field="1" count="1" selected="0">
            <x v="2"/>
          </reference>
          <reference field="3" count="1" selected="0">
            <x v="96"/>
          </reference>
          <reference field="4" count="1" selected="0">
            <x v="61"/>
          </reference>
          <reference field="7" count="1">
            <x v="194"/>
          </reference>
        </references>
      </pivotArea>
    </format>
    <format dxfId="1384">
      <pivotArea dataOnly="0" labelOnly="1" outline="0" fieldPosition="0">
        <references count="5">
          <reference field="0" count="1" selected="0">
            <x v="14"/>
          </reference>
          <reference field="1" count="1" selected="0">
            <x v="3"/>
          </reference>
          <reference field="3" count="1" selected="0">
            <x v="100"/>
          </reference>
          <reference field="4" count="1" selected="0">
            <x v="82"/>
          </reference>
          <reference field="7" count="1">
            <x v="210"/>
          </reference>
        </references>
      </pivotArea>
    </format>
    <format dxfId="1383">
      <pivotArea dataOnly="0" labelOnly="1" outline="0" fieldPosition="0">
        <references count="5">
          <reference field="0" count="1" selected="0">
            <x v="14"/>
          </reference>
          <reference field="1" count="1" selected="0">
            <x v="4"/>
          </reference>
          <reference field="3" count="1" selected="0">
            <x v="59"/>
          </reference>
          <reference field="4" count="1" selected="0">
            <x v="61"/>
          </reference>
          <reference field="7" count="1">
            <x v="246"/>
          </reference>
        </references>
      </pivotArea>
    </format>
    <format dxfId="1382">
      <pivotArea dataOnly="0" labelOnly="1" outline="0" fieldPosition="0">
        <references count="5">
          <reference field="0" count="1" selected="0">
            <x v="14"/>
          </reference>
          <reference field="1" count="1" selected="0">
            <x v="4"/>
          </reference>
          <reference field="3" count="1" selected="0">
            <x v="59"/>
          </reference>
          <reference field="4" count="1" selected="0">
            <x v="94"/>
          </reference>
          <reference field="7" count="1">
            <x v="1"/>
          </reference>
        </references>
      </pivotArea>
    </format>
    <format dxfId="1381">
      <pivotArea dataOnly="0" labelOnly="1" outline="0" fieldPosition="0">
        <references count="5">
          <reference field="0" count="1" selected="0">
            <x v="14"/>
          </reference>
          <reference field="1" count="1" selected="0">
            <x v="5"/>
          </reference>
          <reference field="3" count="1" selected="0">
            <x v="37"/>
          </reference>
          <reference field="4" count="1" selected="0">
            <x v="61"/>
          </reference>
          <reference field="7" count="1">
            <x v="227"/>
          </reference>
        </references>
      </pivotArea>
    </format>
    <format dxfId="1380">
      <pivotArea dataOnly="0" labelOnly="1" outline="0" fieldPosition="0">
        <references count="5">
          <reference field="0" count="1" selected="0">
            <x v="14"/>
          </reference>
          <reference field="1" count="1" selected="0">
            <x v="5"/>
          </reference>
          <reference field="3" count="1" selected="0">
            <x v="43"/>
          </reference>
          <reference field="4" count="1" selected="0">
            <x v="61"/>
          </reference>
          <reference field="7" count="1">
            <x v="233"/>
          </reference>
        </references>
      </pivotArea>
    </format>
    <format dxfId="1379">
      <pivotArea dataOnly="0" labelOnly="1" outline="0" fieldPosition="0">
        <references count="5">
          <reference field="0" count="1" selected="0">
            <x v="14"/>
          </reference>
          <reference field="1" count="1" selected="0">
            <x v="5"/>
          </reference>
          <reference field="3" count="1" selected="0">
            <x v="46"/>
          </reference>
          <reference field="4" count="1" selected="0">
            <x v="61"/>
          </reference>
          <reference field="7" count="1">
            <x v="202"/>
          </reference>
        </references>
      </pivotArea>
    </format>
    <format dxfId="1378">
      <pivotArea dataOnly="0" labelOnly="1" outline="0" fieldPosition="0">
        <references count="5">
          <reference field="0" count="1" selected="0">
            <x v="14"/>
          </reference>
          <reference field="1" count="1" selected="0">
            <x v="5"/>
          </reference>
          <reference field="3" count="1" selected="0">
            <x v="80"/>
          </reference>
          <reference field="4" count="1" selected="0">
            <x v="61"/>
          </reference>
          <reference field="7" count="1">
            <x v="230"/>
          </reference>
        </references>
      </pivotArea>
    </format>
    <format dxfId="1377">
      <pivotArea dataOnly="0" labelOnly="1" outline="0" fieldPosition="0">
        <references count="5">
          <reference field="0" count="1" selected="0">
            <x v="14"/>
          </reference>
          <reference field="1" count="1" selected="0">
            <x v="5"/>
          </reference>
          <reference field="3" count="1" selected="0">
            <x v="91"/>
          </reference>
          <reference field="4" count="1" selected="0">
            <x v="34"/>
          </reference>
          <reference field="7" count="1">
            <x v="175"/>
          </reference>
        </references>
      </pivotArea>
    </format>
    <format dxfId="1376">
      <pivotArea dataOnly="0" labelOnly="1" outline="0" fieldPosition="0">
        <references count="5">
          <reference field="0" count="1" selected="0">
            <x v="14"/>
          </reference>
          <reference field="1" count="1" selected="0">
            <x v="5"/>
          </reference>
          <reference field="3" count="1" selected="0">
            <x v="91"/>
          </reference>
          <reference field="4" count="1" selected="0">
            <x v="45"/>
          </reference>
          <reference field="7" count="1">
            <x v="132"/>
          </reference>
        </references>
      </pivotArea>
    </format>
    <format dxfId="1375">
      <pivotArea dataOnly="0" labelOnly="1" outline="0" fieldPosition="0">
        <references count="5">
          <reference field="0" count="1" selected="0">
            <x v="14"/>
          </reference>
          <reference field="1" count="1" selected="0">
            <x v="5"/>
          </reference>
          <reference field="3" count="1" selected="0">
            <x v="91"/>
          </reference>
          <reference field="4" count="1" selected="0">
            <x v="61"/>
          </reference>
          <reference field="7" count="1">
            <x v="195"/>
          </reference>
        </references>
      </pivotArea>
    </format>
    <format dxfId="1374">
      <pivotArea dataOnly="0" labelOnly="1" outline="0" fieldPosition="0">
        <references count="5">
          <reference field="0" count="1" selected="0">
            <x v="14"/>
          </reference>
          <reference field="1" count="1" selected="0">
            <x v="5"/>
          </reference>
          <reference field="3" count="1" selected="0">
            <x v="91"/>
          </reference>
          <reference field="4" count="1" selected="0">
            <x v="121"/>
          </reference>
          <reference field="7" count="1">
            <x v="150"/>
          </reference>
        </references>
      </pivotArea>
    </format>
    <format dxfId="1373">
      <pivotArea dataOnly="0" labelOnly="1" outline="0" fieldPosition="0">
        <references count="5">
          <reference field="0" count="1" selected="0">
            <x v="14"/>
          </reference>
          <reference field="1" count="1" selected="0">
            <x v="5"/>
          </reference>
          <reference field="3" count="1" selected="0">
            <x v="92"/>
          </reference>
          <reference field="4" count="1" selected="0">
            <x v="61"/>
          </reference>
          <reference field="7" count="1">
            <x v="207"/>
          </reference>
        </references>
      </pivotArea>
    </format>
    <format dxfId="1372">
      <pivotArea dataOnly="0" labelOnly="1" outline="0" fieldPosition="0">
        <references count="5">
          <reference field="0" count="1" selected="0">
            <x v="14"/>
          </reference>
          <reference field="1" count="1" selected="0">
            <x v="5"/>
          </reference>
          <reference field="3" count="1" selected="0">
            <x v="93"/>
          </reference>
          <reference field="4" count="1" selected="0">
            <x v="61"/>
          </reference>
          <reference field="7" count="1">
            <x v="196"/>
          </reference>
        </references>
      </pivotArea>
    </format>
    <format dxfId="1371">
      <pivotArea dataOnly="0" labelOnly="1" outline="0" fieldPosition="0">
        <references count="5">
          <reference field="0" count="1" selected="0">
            <x v="14"/>
          </reference>
          <reference field="1" count="1" selected="0">
            <x v="8"/>
          </reference>
          <reference field="3" count="1" selected="0">
            <x v="58"/>
          </reference>
          <reference field="4" count="1" selected="0">
            <x v="61"/>
          </reference>
          <reference field="7" count="1">
            <x v="185"/>
          </reference>
        </references>
      </pivotArea>
    </format>
    <format dxfId="1370">
      <pivotArea dataOnly="0" labelOnly="1" outline="0" fieldPosition="0">
        <references count="5">
          <reference field="0" count="1" selected="0">
            <x v="14"/>
          </reference>
          <reference field="1" count="1" selected="0">
            <x v="9"/>
          </reference>
          <reference field="3" count="1" selected="0">
            <x v="3"/>
          </reference>
          <reference field="4" count="1" selected="0">
            <x v="8"/>
          </reference>
          <reference field="7" count="1">
            <x v="31"/>
          </reference>
        </references>
      </pivotArea>
    </format>
    <format dxfId="1369">
      <pivotArea dataOnly="0" labelOnly="1" outline="0" fieldPosition="0">
        <references count="5">
          <reference field="0" count="1" selected="0">
            <x v="14"/>
          </reference>
          <reference field="1" count="1" selected="0">
            <x v="10"/>
          </reference>
          <reference field="3" count="1" selected="0">
            <x v="2"/>
          </reference>
          <reference field="4" count="1" selected="0">
            <x v="72"/>
          </reference>
          <reference field="7" count="1">
            <x v="180"/>
          </reference>
        </references>
      </pivotArea>
    </format>
    <format dxfId="1368">
      <pivotArea dataOnly="0" labelOnly="1" outline="0" fieldPosition="0">
        <references count="5">
          <reference field="0" count="1" selected="0">
            <x v="14"/>
          </reference>
          <reference field="1" count="1" selected="0">
            <x v="10"/>
          </reference>
          <reference field="3" count="1" selected="0">
            <x v="8"/>
          </reference>
          <reference field="4" count="1" selected="0">
            <x v="73"/>
          </reference>
          <reference field="7" count="1">
            <x v="226"/>
          </reference>
        </references>
      </pivotArea>
    </format>
    <format dxfId="1367">
      <pivotArea dataOnly="0" labelOnly="1" outline="0" fieldPosition="0">
        <references count="5">
          <reference field="0" count="1" selected="0">
            <x v="14"/>
          </reference>
          <reference field="1" count="1" selected="0">
            <x v="10"/>
          </reference>
          <reference field="3" count="1" selected="0">
            <x v="17"/>
          </reference>
          <reference field="4" count="1" selected="0">
            <x v="74"/>
          </reference>
          <reference field="7" count="1">
            <x v="219"/>
          </reference>
        </references>
      </pivotArea>
    </format>
    <format dxfId="1366">
      <pivotArea dataOnly="0" labelOnly="1" outline="0" fieldPosition="0">
        <references count="5">
          <reference field="0" count="1" selected="0">
            <x v="14"/>
          </reference>
          <reference field="1" count="1" selected="0">
            <x v="10"/>
          </reference>
          <reference field="3" count="1" selected="0">
            <x v="17"/>
          </reference>
          <reference field="4" count="1" selected="0">
            <x v="124"/>
          </reference>
          <reference field="7" count="1">
            <x v="245"/>
          </reference>
        </references>
      </pivotArea>
    </format>
    <format dxfId="1365">
      <pivotArea dataOnly="0" labelOnly="1" outline="0" fieldPosition="0">
        <references count="5">
          <reference field="0" count="1" selected="0">
            <x v="14"/>
          </reference>
          <reference field="1" count="1" selected="0">
            <x v="10"/>
          </reference>
          <reference field="3" count="1" selected="0">
            <x v="26"/>
          </reference>
          <reference field="4" count="1" selected="0">
            <x v="75"/>
          </reference>
          <reference field="7" count="1">
            <x v="188"/>
          </reference>
        </references>
      </pivotArea>
    </format>
    <format dxfId="1364">
      <pivotArea dataOnly="0" labelOnly="1" outline="0" fieldPosition="0">
        <references count="5">
          <reference field="0" count="1" selected="0">
            <x v="14"/>
          </reference>
          <reference field="1" count="1" selected="0">
            <x v="10"/>
          </reference>
          <reference field="3" count="1" selected="0">
            <x v="63"/>
          </reference>
          <reference field="4" count="1" selected="0">
            <x v="76"/>
          </reference>
          <reference field="7" count="1">
            <x v="223"/>
          </reference>
        </references>
      </pivotArea>
    </format>
    <format dxfId="1363">
      <pivotArea dataOnly="0" labelOnly="1" outline="0" fieldPosition="0">
        <references count="5">
          <reference field="0" count="1" selected="0">
            <x v="14"/>
          </reference>
          <reference field="1" count="1" selected="0">
            <x v="10"/>
          </reference>
          <reference field="3" count="1" selected="0">
            <x v="68"/>
          </reference>
          <reference field="4" count="1" selected="0">
            <x v="77"/>
          </reference>
          <reference field="7" count="1">
            <x v="228"/>
          </reference>
        </references>
      </pivotArea>
    </format>
    <format dxfId="1362">
      <pivotArea dataOnly="0" labelOnly="1" outline="0" fieldPosition="0">
        <references count="5">
          <reference field="0" count="1" selected="0">
            <x v="14"/>
          </reference>
          <reference field="1" count="1" selected="0">
            <x v="10"/>
          </reference>
          <reference field="3" count="1" selected="0">
            <x v="68"/>
          </reference>
          <reference field="4" count="1" selected="0">
            <x v="125"/>
          </reference>
          <reference field="7" count="1">
            <x v="151"/>
          </reference>
        </references>
      </pivotArea>
    </format>
    <format dxfId="1361">
      <pivotArea dataOnly="0" labelOnly="1" outline="0" fieldPosition="0">
        <references count="5">
          <reference field="0" count="1" selected="0">
            <x v="14"/>
          </reference>
          <reference field="1" count="1" selected="0">
            <x v="10"/>
          </reference>
          <reference field="3" count="1" selected="0">
            <x v="90"/>
          </reference>
          <reference field="4" count="1" selected="0">
            <x v="78"/>
          </reference>
          <reference field="7" count="1">
            <x v="232"/>
          </reference>
        </references>
      </pivotArea>
    </format>
    <format dxfId="1360">
      <pivotArea dataOnly="0" labelOnly="1" outline="0" fieldPosition="0">
        <references count="5">
          <reference field="0" count="1" selected="0">
            <x v="14"/>
          </reference>
          <reference field="1" count="1" selected="0">
            <x v="10"/>
          </reference>
          <reference field="3" count="1" selected="0">
            <x v="90"/>
          </reference>
          <reference field="4" count="1" selected="0">
            <x v="126"/>
          </reference>
          <reference field="7" count="1">
            <x v="156"/>
          </reference>
        </references>
      </pivotArea>
    </format>
    <format dxfId="1359">
      <pivotArea dataOnly="0" labelOnly="1" outline="0" fieldPosition="0">
        <references count="5">
          <reference field="0" count="1" selected="0">
            <x v="14"/>
          </reference>
          <reference field="1" count="1" selected="0">
            <x v="10"/>
          </reference>
          <reference field="3" count="1" selected="0">
            <x v="98"/>
          </reference>
          <reference field="4" count="1" selected="0">
            <x v="61"/>
          </reference>
          <reference field="7" count="1">
            <x v="201"/>
          </reference>
        </references>
      </pivotArea>
    </format>
    <format dxfId="1358">
      <pivotArea dataOnly="0" labelOnly="1" outline="0" fieldPosition="0">
        <references count="5">
          <reference field="0" count="1" selected="0">
            <x v="14"/>
          </reference>
          <reference field="1" count="1" selected="0">
            <x v="10"/>
          </reference>
          <reference field="3" count="1" selected="0">
            <x v="98"/>
          </reference>
          <reference field="4" count="1" selected="0">
            <x v="121"/>
          </reference>
          <reference field="7" count="1">
            <x v="159"/>
          </reference>
        </references>
      </pivotArea>
    </format>
    <format dxfId="1357">
      <pivotArea dataOnly="0" labelOnly="1" outline="0" fieldPosition="0">
        <references count="5">
          <reference field="0" count="1" selected="0">
            <x v="14"/>
          </reference>
          <reference field="1" count="1" selected="0">
            <x v="11"/>
          </reference>
          <reference field="3" count="1" selected="0">
            <x v="65"/>
          </reference>
          <reference field="4" count="1" selected="0">
            <x v="61"/>
          </reference>
          <reference field="7" count="1">
            <x v="200"/>
          </reference>
        </references>
      </pivotArea>
    </format>
    <format dxfId="1356">
      <pivotArea dataOnly="0" labelOnly="1" outline="0" fieldPosition="0">
        <references count="5">
          <reference field="0" count="1" selected="0">
            <x v="14"/>
          </reference>
          <reference field="1" count="1" selected="0">
            <x v="12"/>
          </reference>
          <reference field="3" count="1" selected="0">
            <x v="22"/>
          </reference>
          <reference field="4" count="1" selected="0">
            <x v="103"/>
          </reference>
          <reference field="7" count="1">
            <x v="96"/>
          </reference>
        </references>
      </pivotArea>
    </format>
    <format dxfId="1355">
      <pivotArea dataOnly="0" labelOnly="1" outline="0" fieldPosition="0">
        <references count="5">
          <reference field="0" count="1" selected="0">
            <x v="14"/>
          </reference>
          <reference field="1" count="1" selected="0">
            <x v="12"/>
          </reference>
          <reference field="3" count="1" selected="0">
            <x v="35"/>
          </reference>
          <reference field="4" count="1" selected="0">
            <x v="21"/>
          </reference>
          <reference field="7" count="1">
            <x v="161"/>
          </reference>
        </references>
      </pivotArea>
    </format>
    <format dxfId="1354">
      <pivotArea dataOnly="0" labelOnly="1" outline="0" fieldPosition="0">
        <references count="5">
          <reference field="0" count="1" selected="0">
            <x v="14"/>
          </reference>
          <reference field="1" count="1" selected="0">
            <x v="12"/>
          </reference>
          <reference field="3" count="1" selected="0">
            <x v="35"/>
          </reference>
          <reference field="4" count="1" selected="0">
            <x v="29"/>
          </reference>
          <reference field="7" count="1">
            <x v="122"/>
          </reference>
        </references>
      </pivotArea>
    </format>
    <format dxfId="1353">
      <pivotArea dataOnly="0" labelOnly="1" outline="0" fieldPosition="0">
        <references count="5">
          <reference field="0" count="1" selected="0">
            <x v="14"/>
          </reference>
          <reference field="1" count="1" selected="0">
            <x v="12"/>
          </reference>
          <reference field="3" count="1" selected="0">
            <x v="35"/>
          </reference>
          <reference field="4" count="1" selected="0">
            <x v="52"/>
          </reference>
          <reference field="7" count="1">
            <x v="68"/>
          </reference>
        </references>
      </pivotArea>
    </format>
    <format dxfId="1352">
      <pivotArea dataOnly="0" labelOnly="1" outline="0" fieldPosition="0">
        <references count="5">
          <reference field="0" count="1" selected="0">
            <x v="14"/>
          </reference>
          <reference field="1" count="1" selected="0">
            <x v="12"/>
          </reference>
          <reference field="3" count="1" selected="0">
            <x v="35"/>
          </reference>
          <reference field="4" count="1" selected="0">
            <x v="60"/>
          </reference>
          <reference field="7" count="1">
            <x v="143"/>
          </reference>
        </references>
      </pivotArea>
    </format>
    <format dxfId="1351">
      <pivotArea dataOnly="0" labelOnly="1" outline="0" fieldPosition="0">
        <references count="5">
          <reference field="0" count="1" selected="0">
            <x v="14"/>
          </reference>
          <reference field="1" count="1" selected="0">
            <x v="12"/>
          </reference>
          <reference field="3" count="1" selected="0">
            <x v="35"/>
          </reference>
          <reference field="4" count="1" selected="0">
            <x v="112"/>
          </reference>
          <reference field="7" count="1">
            <x v="177"/>
          </reference>
        </references>
      </pivotArea>
    </format>
    <format dxfId="1350">
      <pivotArea dataOnly="0" labelOnly="1" outline="0" fieldPosition="0">
        <references count="5">
          <reference field="0" count="1" selected="0">
            <x v="14"/>
          </reference>
          <reference field="1" count="1" selected="0">
            <x v="12"/>
          </reference>
          <reference field="3" count="1" selected="0">
            <x v="35"/>
          </reference>
          <reference field="4" count="1" selected="0">
            <x v="118"/>
          </reference>
          <reference field="7" count="1">
            <x v="172"/>
          </reference>
        </references>
      </pivotArea>
    </format>
    <format dxfId="1349">
      <pivotArea dataOnly="0" labelOnly="1" outline="0" fieldPosition="0">
        <references count="5">
          <reference field="0" count="1" selected="0">
            <x v="14"/>
          </reference>
          <reference field="1" count="1" selected="0">
            <x v="12"/>
          </reference>
          <reference field="3" count="1" selected="0">
            <x v="35"/>
          </reference>
          <reference field="4" count="1" selected="0">
            <x v="138"/>
          </reference>
          <reference field="7" count="1">
            <x v="165"/>
          </reference>
        </references>
      </pivotArea>
    </format>
    <format dxfId="1348">
      <pivotArea dataOnly="0" labelOnly="1" outline="0" fieldPosition="0">
        <references count="5">
          <reference field="0" count="1" selected="0">
            <x v="14"/>
          </reference>
          <reference field="1" count="1" selected="0">
            <x v="12"/>
          </reference>
          <reference field="3" count="1" selected="0">
            <x v="35"/>
          </reference>
          <reference field="4" count="1" selected="0">
            <x v="152"/>
          </reference>
          <reference field="7" count="1">
            <x v="26"/>
          </reference>
        </references>
      </pivotArea>
    </format>
    <format dxfId="1347">
      <pivotArea dataOnly="0" labelOnly="1" outline="0" fieldPosition="0">
        <references count="5">
          <reference field="0" count="1" selected="0">
            <x v="14"/>
          </reference>
          <reference field="1" count="1" selected="0">
            <x v="12"/>
          </reference>
          <reference field="3" count="1" selected="0">
            <x v="36"/>
          </reference>
          <reference field="4" count="1" selected="0">
            <x v="61"/>
          </reference>
          <reference field="7" count="1">
            <x v="12"/>
          </reference>
        </references>
      </pivotArea>
    </format>
    <format dxfId="1346">
      <pivotArea dataOnly="0" labelOnly="1" outline="0" fieldPosition="0">
        <references count="5">
          <reference field="0" count="1" selected="0">
            <x v="14"/>
          </reference>
          <reference field="1" count="1" selected="0">
            <x v="12"/>
          </reference>
          <reference field="3" count="1" selected="0">
            <x v="44"/>
          </reference>
          <reference field="4" count="1" selected="0">
            <x v="55"/>
          </reference>
          <reference field="7" count="1">
            <x v="61"/>
          </reference>
        </references>
      </pivotArea>
    </format>
    <format dxfId="1345">
      <pivotArea dataOnly="0" labelOnly="1" outline="0" fieldPosition="0">
        <references count="5">
          <reference field="0" count="1" selected="0">
            <x v="14"/>
          </reference>
          <reference field="1" count="1" selected="0">
            <x v="12"/>
          </reference>
          <reference field="3" count="1" selected="0">
            <x v="44"/>
          </reference>
          <reference field="4" count="1" selected="0">
            <x v="56"/>
          </reference>
          <reference field="7" count="1">
            <x v="60"/>
          </reference>
        </references>
      </pivotArea>
    </format>
    <format dxfId="1344">
      <pivotArea dataOnly="0" labelOnly="1" outline="0" fieldPosition="0">
        <references count="5">
          <reference field="0" count="1" selected="0">
            <x v="14"/>
          </reference>
          <reference field="1" count="1" selected="0">
            <x v="12"/>
          </reference>
          <reference field="3" count="1" selected="0">
            <x v="44"/>
          </reference>
          <reference field="4" count="1" selected="0">
            <x v="57"/>
          </reference>
          <reference field="7" count="1">
            <x v="62"/>
          </reference>
        </references>
      </pivotArea>
    </format>
    <format dxfId="1343">
      <pivotArea dataOnly="0" labelOnly="1" outline="0" fieldPosition="0">
        <references count="5">
          <reference field="0" count="1" selected="0">
            <x v="14"/>
          </reference>
          <reference field="1" count="1" selected="0">
            <x v="13"/>
          </reference>
          <reference field="3" count="1" selected="0">
            <x v="45"/>
          </reference>
          <reference field="4" count="1" selected="0">
            <x v="159"/>
          </reference>
          <reference field="7" count="1">
            <x v="94"/>
          </reference>
        </references>
      </pivotArea>
    </format>
    <format dxfId="1342">
      <pivotArea dataOnly="0" labelOnly="1" outline="0" fieldPosition="0">
        <references count="5">
          <reference field="0" count="1" selected="0">
            <x v="14"/>
          </reference>
          <reference field="1" count="1" selected="0">
            <x v="13"/>
          </reference>
          <reference field="3" count="1" selected="0">
            <x v="57"/>
          </reference>
          <reference field="4" count="1" selected="0">
            <x v="61"/>
          </reference>
          <reference field="7" count="1">
            <x v="198"/>
          </reference>
        </references>
      </pivotArea>
    </format>
    <format dxfId="1341">
      <pivotArea dataOnly="0" labelOnly="1" outline="0" fieldPosition="0">
        <references count="5">
          <reference field="0" count="1" selected="0">
            <x v="14"/>
          </reference>
          <reference field="1" count="1" selected="0">
            <x v="13"/>
          </reference>
          <reference field="3" count="1" selected="0">
            <x v="83"/>
          </reference>
          <reference field="4" count="1" selected="0">
            <x v="40"/>
          </reference>
          <reference field="7" count="1">
            <x v="28"/>
          </reference>
        </references>
      </pivotArea>
    </format>
    <format dxfId="1340">
      <pivotArea dataOnly="0" labelOnly="1" outline="0" fieldPosition="0">
        <references count="5">
          <reference field="0" count="1" selected="0">
            <x v="14"/>
          </reference>
          <reference field="1" count="1" selected="0">
            <x v="14"/>
          </reference>
          <reference field="3" count="1" selected="0">
            <x v="51"/>
          </reference>
          <reference field="4" count="1" selected="0">
            <x v="53"/>
          </reference>
          <reference field="7" count="1">
            <x v="75"/>
          </reference>
        </references>
      </pivotArea>
    </format>
    <format dxfId="1339">
      <pivotArea dataOnly="0" labelOnly="1" outline="0" fieldPosition="0">
        <references count="5">
          <reference field="0" count="1" selected="0">
            <x v="14"/>
          </reference>
          <reference field="1" count="1" selected="0">
            <x v="14"/>
          </reference>
          <reference field="3" count="1" selected="0">
            <x v="51"/>
          </reference>
          <reference field="4" count="1" selected="0">
            <x v="140"/>
          </reference>
          <reference field="7" count="1">
            <x v="108"/>
          </reference>
        </references>
      </pivotArea>
    </format>
    <format dxfId="1338">
      <pivotArea dataOnly="0" labelOnly="1" outline="0" fieldPosition="0">
        <references count="5">
          <reference field="0" count="1" selected="0">
            <x v="14"/>
          </reference>
          <reference field="1" count="1" selected="0">
            <x v="15"/>
          </reference>
          <reference field="3" count="1" selected="0">
            <x v="100"/>
          </reference>
          <reference field="4" count="1" selected="0">
            <x v="62"/>
          </reference>
          <reference field="7" count="1">
            <x v="181"/>
          </reference>
        </references>
      </pivotArea>
    </format>
    <format dxfId="1337">
      <pivotArea dataOnly="0" labelOnly="1" outline="0" fieldPosition="0">
        <references count="5">
          <reference field="0" count="1" selected="0">
            <x v="14"/>
          </reference>
          <reference field="1" count="1" selected="0">
            <x v="15"/>
          </reference>
          <reference field="3" count="1" selected="0">
            <x v="100"/>
          </reference>
          <reference field="4" count="1" selected="0">
            <x v="66"/>
          </reference>
          <reference field="7" count="1">
            <x v="221"/>
          </reference>
        </references>
      </pivotArea>
    </format>
    <format dxfId="1336">
      <pivotArea dataOnly="0" labelOnly="1" outline="0" fieldPosition="0">
        <references count="5">
          <reference field="0" count="1" selected="0">
            <x v="14"/>
          </reference>
          <reference field="1" count="1" selected="0">
            <x v="15"/>
          </reference>
          <reference field="3" count="1" selected="0">
            <x v="100"/>
          </reference>
          <reference field="4" count="1" selected="0">
            <x v="67"/>
          </reference>
          <reference field="7" count="1">
            <x v="224"/>
          </reference>
        </references>
      </pivotArea>
    </format>
    <format dxfId="1335">
      <pivotArea dataOnly="0" labelOnly="1" outline="0" fieldPosition="0">
        <references count="5">
          <reference field="0" count="1" selected="0">
            <x v="14"/>
          </reference>
          <reference field="1" count="1" selected="0">
            <x v="16"/>
          </reference>
          <reference field="3" count="1" selected="0">
            <x v="11"/>
          </reference>
          <reference field="4" count="1" selected="0">
            <x v="22"/>
          </reference>
          <reference field="7" count="1">
            <x v="162"/>
          </reference>
        </references>
      </pivotArea>
    </format>
    <format dxfId="1334">
      <pivotArea dataOnly="0" labelOnly="1" outline="0" fieldPosition="0">
        <references count="5">
          <reference field="0" count="1" selected="0">
            <x v="14"/>
          </reference>
          <reference field="1" count="1" selected="0">
            <x v="16"/>
          </reference>
          <reference field="3" count="1" selected="0">
            <x v="11"/>
          </reference>
          <reference field="4" count="1" selected="0">
            <x v="54"/>
          </reference>
          <reference field="7" count="1">
            <x v="69"/>
          </reference>
        </references>
      </pivotArea>
    </format>
    <format dxfId="1333">
      <pivotArea dataOnly="0" labelOnly="1" outline="0" fieldPosition="0">
        <references count="5">
          <reference field="0" count="1" selected="0">
            <x v="14"/>
          </reference>
          <reference field="1" count="1" selected="0">
            <x v="16"/>
          </reference>
          <reference field="3" count="1" selected="0">
            <x v="11"/>
          </reference>
          <reference field="4" count="1" selected="0">
            <x v="133"/>
          </reference>
          <reference field="7" count="1">
            <x v="133"/>
          </reference>
        </references>
      </pivotArea>
    </format>
    <format dxfId="1332">
      <pivotArea dataOnly="0" labelOnly="1" outline="0" fieldPosition="0">
        <references count="5">
          <reference field="0" count="1" selected="0">
            <x v="14"/>
          </reference>
          <reference field="1" count="1" selected="0">
            <x v="16"/>
          </reference>
          <reference field="3" count="1" selected="0">
            <x v="11"/>
          </reference>
          <reference field="4" count="1" selected="0">
            <x v="136"/>
          </reference>
          <reference field="7" count="1">
            <x v="135"/>
          </reference>
        </references>
      </pivotArea>
    </format>
    <format dxfId="1331">
      <pivotArea dataOnly="0" labelOnly="1" outline="0" fieldPosition="0">
        <references count="5">
          <reference field="0" count="1" selected="0">
            <x v="14"/>
          </reference>
          <reference field="1" count="1" selected="0">
            <x v="16"/>
          </reference>
          <reference field="3" count="1" selected="0">
            <x v="11"/>
          </reference>
          <reference field="4" count="1" selected="0">
            <x v="161"/>
          </reference>
          <reference field="7" count="1">
            <x v="248"/>
          </reference>
        </references>
      </pivotArea>
    </format>
    <format dxfId="1330">
      <pivotArea dataOnly="0" labelOnly="1" outline="0" fieldPosition="0">
        <references count="5">
          <reference field="0" count="1" selected="0">
            <x v="14"/>
          </reference>
          <reference field="1" count="1" selected="0">
            <x v="16"/>
          </reference>
          <reference field="3" count="1" selected="0">
            <x v="11"/>
          </reference>
          <reference field="4" count="1" selected="0">
            <x v="163"/>
          </reference>
          <reference field="7" count="1">
            <x v="247"/>
          </reference>
        </references>
      </pivotArea>
    </format>
    <format dxfId="1329">
      <pivotArea dataOnly="0" labelOnly="1" outline="0" fieldPosition="0">
        <references count="5">
          <reference field="0" count="1" selected="0">
            <x v="14"/>
          </reference>
          <reference field="1" count="1" selected="0">
            <x v="16"/>
          </reference>
          <reference field="3" count="1" selected="0">
            <x v="11"/>
          </reference>
          <reference field="4" count="1" selected="0">
            <x v="173"/>
          </reference>
          <reference field="7" count="1">
            <x v="253"/>
          </reference>
        </references>
      </pivotArea>
    </format>
    <format dxfId="1328">
      <pivotArea dataOnly="0" labelOnly="1" outline="0" fieldPosition="0">
        <references count="5">
          <reference field="0" count="1" selected="0">
            <x v="14"/>
          </reference>
          <reference field="1" count="1" selected="0">
            <x v="16"/>
          </reference>
          <reference field="3" count="1" selected="0">
            <x v="100"/>
          </reference>
          <reference field="4" count="1" selected="0">
            <x v="83"/>
          </reference>
          <reference field="7" count="1">
            <x v="241"/>
          </reference>
        </references>
      </pivotArea>
    </format>
    <format dxfId="1327">
      <pivotArea dataOnly="0" labelOnly="1" outline="0" fieldPosition="0">
        <references count="5">
          <reference field="0" count="1" selected="0">
            <x v="14"/>
          </reference>
          <reference field="1" count="1" selected="0">
            <x v="16"/>
          </reference>
          <reference field="3" count="1" selected="0">
            <x v="100"/>
          </reference>
          <reference field="4" count="1" selected="0">
            <x v="84"/>
          </reference>
          <reference field="7" count="1">
            <x v="242"/>
          </reference>
        </references>
      </pivotArea>
    </format>
    <format dxfId="1326">
      <pivotArea dataOnly="0" labelOnly="1" outline="0" fieldPosition="0">
        <references count="5">
          <reference field="0" count="1" selected="0">
            <x v="14"/>
          </reference>
          <reference field="1" count="1" selected="0">
            <x v="17"/>
          </reference>
          <reference field="3" count="1" selected="0">
            <x v="1"/>
          </reference>
          <reference field="4" count="1" selected="0">
            <x v="1"/>
          </reference>
          <reference field="7" count="1">
            <x v="16"/>
          </reference>
        </references>
      </pivotArea>
    </format>
    <format dxfId="1325">
      <pivotArea dataOnly="0" labelOnly="1" outline="0" fieldPosition="0">
        <references count="5">
          <reference field="0" count="1" selected="0">
            <x v="14"/>
          </reference>
          <reference field="1" count="1" selected="0">
            <x v="17"/>
          </reference>
          <reference field="3" count="1" selected="0">
            <x v="15"/>
          </reference>
          <reference field="4" count="1" selected="0">
            <x v="99"/>
          </reference>
          <reference field="7" count="1">
            <x v="42"/>
          </reference>
        </references>
      </pivotArea>
    </format>
    <format dxfId="1324">
      <pivotArea dataOnly="0" labelOnly="1" outline="0" fieldPosition="0">
        <references count="5">
          <reference field="0" count="1" selected="0">
            <x v="14"/>
          </reference>
          <reference field="1" count="1" selected="0">
            <x v="17"/>
          </reference>
          <reference field="3" count="1" selected="0">
            <x v="15"/>
          </reference>
          <reference field="4" count="1" selected="0">
            <x v="100"/>
          </reference>
          <reference field="7" count="1">
            <x v="41"/>
          </reference>
        </references>
      </pivotArea>
    </format>
    <format dxfId="1323">
      <pivotArea dataOnly="0" labelOnly="1" outline="0" fieldPosition="0">
        <references count="5">
          <reference field="0" count="1" selected="0">
            <x v="14"/>
          </reference>
          <reference field="1" count="1" selected="0">
            <x v="17"/>
          </reference>
          <reference field="3" count="1" selected="0">
            <x v="15"/>
          </reference>
          <reference field="4" count="1" selected="0">
            <x v="140"/>
          </reference>
          <reference field="7" count="1">
            <x v="125"/>
          </reference>
        </references>
      </pivotArea>
    </format>
    <format dxfId="1322">
      <pivotArea dataOnly="0" labelOnly="1" outline="0" fieldPosition="0">
        <references count="5">
          <reference field="0" count="1" selected="0">
            <x v="14"/>
          </reference>
          <reference field="1" count="1" selected="0">
            <x v="17"/>
          </reference>
          <reference field="3" count="1" selected="0">
            <x v="24"/>
          </reference>
          <reference field="4" count="1" selected="0">
            <x v="99"/>
          </reference>
          <reference field="7" count="1">
            <x v="40"/>
          </reference>
        </references>
      </pivotArea>
    </format>
    <format dxfId="1321">
      <pivotArea dataOnly="0" labelOnly="1" outline="0" fieldPosition="0">
        <references count="5">
          <reference field="0" count="1" selected="0">
            <x v="14"/>
          </reference>
          <reference field="1" count="1" selected="0">
            <x v="17"/>
          </reference>
          <reference field="3" count="1" selected="0">
            <x v="24"/>
          </reference>
          <reference field="4" count="1" selected="0">
            <x v="100"/>
          </reference>
          <reference field="7" count="1">
            <x v="140"/>
          </reference>
        </references>
      </pivotArea>
    </format>
    <format dxfId="1320">
      <pivotArea dataOnly="0" labelOnly="1" outline="0" fieldPosition="0">
        <references count="5">
          <reference field="0" count="1" selected="0">
            <x v="14"/>
          </reference>
          <reference field="1" count="1" selected="0">
            <x v="17"/>
          </reference>
          <reference field="3" count="1" selected="0">
            <x v="24"/>
          </reference>
          <reference field="4" count="1" selected="0">
            <x v="140"/>
          </reference>
          <reference field="7" count="1">
            <x v="129"/>
          </reference>
        </references>
      </pivotArea>
    </format>
    <format dxfId="1319">
      <pivotArea dataOnly="0" labelOnly="1" outline="0" fieldPosition="0">
        <references count="5">
          <reference field="0" count="1" selected="0">
            <x v="14"/>
          </reference>
          <reference field="1" count="1" selected="0">
            <x v="17"/>
          </reference>
          <reference field="3" count="1" selected="0">
            <x v="53"/>
          </reference>
          <reference field="4" count="1" selected="0">
            <x v="20"/>
          </reference>
          <reference field="7" count="1">
            <x v="173"/>
          </reference>
        </references>
      </pivotArea>
    </format>
    <format dxfId="1318">
      <pivotArea dataOnly="0" labelOnly="1" outline="0" fieldPosition="0">
        <references count="5">
          <reference field="0" count="1" selected="0">
            <x v="14"/>
          </reference>
          <reference field="1" count="1" selected="0">
            <x v="17"/>
          </reference>
          <reference field="3" count="1" selected="0">
            <x v="53"/>
          </reference>
          <reference field="4" count="1" selected="0">
            <x v="141"/>
          </reference>
          <reference field="7" count="1">
            <x v="114"/>
          </reference>
        </references>
      </pivotArea>
    </format>
    <format dxfId="1317">
      <pivotArea dataOnly="0" labelOnly="1" outline="0" fieldPosition="0">
        <references count="5">
          <reference field="0" count="1" selected="0">
            <x v="14"/>
          </reference>
          <reference field="1" count="1" selected="0">
            <x v="17"/>
          </reference>
          <reference field="3" count="1" selected="0">
            <x v="53"/>
          </reference>
          <reference field="4" count="1" selected="0">
            <x v="149"/>
          </reference>
          <reference field="7" count="1">
            <x v="48"/>
          </reference>
        </references>
      </pivotArea>
    </format>
    <format dxfId="1316">
      <pivotArea dataOnly="0" labelOnly="1" outline="0" fieldPosition="0">
        <references count="5">
          <reference field="0" count="1" selected="0">
            <x v="14"/>
          </reference>
          <reference field="1" count="1" selected="0">
            <x v="17"/>
          </reference>
          <reference field="3" count="1" selected="0">
            <x v="54"/>
          </reference>
          <reference field="4" count="1" selected="0">
            <x v="99"/>
          </reference>
          <reference field="7" count="1">
            <x v="43"/>
          </reference>
        </references>
      </pivotArea>
    </format>
    <format dxfId="1315">
      <pivotArea dataOnly="0" labelOnly="1" outline="0" fieldPosition="0">
        <references count="5">
          <reference field="0" count="1" selected="0">
            <x v="14"/>
          </reference>
          <reference field="1" count="1" selected="0">
            <x v="17"/>
          </reference>
          <reference field="3" count="1" selected="0">
            <x v="62"/>
          </reference>
          <reference field="4" count="1" selected="0">
            <x v="158"/>
          </reference>
          <reference field="7" count="1">
            <x v="19"/>
          </reference>
        </references>
      </pivotArea>
    </format>
    <format dxfId="1314">
      <pivotArea dataOnly="0" labelOnly="1" outline="0" fieldPosition="0">
        <references count="5">
          <reference field="0" count="1" selected="0">
            <x v="14"/>
          </reference>
          <reference field="1" count="1" selected="0">
            <x v="17"/>
          </reference>
          <reference field="3" count="1" selected="0">
            <x v="88"/>
          </reference>
          <reference field="4" count="1" selected="0">
            <x v="131"/>
          </reference>
          <reference field="7" count="1">
            <x v="33"/>
          </reference>
        </references>
      </pivotArea>
    </format>
    <format dxfId="1313">
      <pivotArea dataOnly="0" labelOnly="1" outline="0" fieldPosition="0">
        <references count="5">
          <reference field="0" count="1" selected="0">
            <x v="14"/>
          </reference>
          <reference field="1" count="1" selected="0">
            <x v="17"/>
          </reference>
          <reference field="3" count="1" selected="0">
            <x v="99"/>
          </reference>
          <reference field="4" count="1" selected="0">
            <x v="115"/>
          </reference>
          <reference field="7" count="1">
            <x v="254"/>
          </reference>
        </references>
      </pivotArea>
    </format>
    <format dxfId="1312">
      <pivotArea dataOnly="0" labelOnly="1" outline="0" fieldPosition="0">
        <references count="5">
          <reference field="0" count="1" selected="0">
            <x v="14"/>
          </reference>
          <reference field="1" count="1" selected="0">
            <x v="17"/>
          </reference>
          <reference field="3" count="1" selected="0">
            <x v="100"/>
          </reference>
          <reference field="4" count="1" selected="0">
            <x v="65"/>
          </reference>
          <reference field="7" count="1">
            <x v="203"/>
          </reference>
        </references>
      </pivotArea>
    </format>
    <format dxfId="1311">
      <pivotArea dataOnly="0" labelOnly="1" outline="0" fieldPosition="0">
        <references count="5">
          <reference field="0" count="1" selected="0">
            <x v="14"/>
          </reference>
          <reference field="1" count="1" selected="0">
            <x v="17"/>
          </reference>
          <reference field="3" count="1" selected="0">
            <x v="100"/>
          </reference>
          <reference field="4" count="1" selected="0">
            <x v="70"/>
          </reference>
          <reference field="7" count="1">
            <x v="243"/>
          </reference>
        </references>
      </pivotArea>
    </format>
    <format dxfId="1310">
      <pivotArea dataOnly="0" labelOnly="1" outline="0" fieldPosition="0">
        <references count="5">
          <reference field="0" count="1" selected="0">
            <x v="14"/>
          </reference>
          <reference field="1" count="1" selected="0">
            <x v="18"/>
          </reference>
          <reference field="3" count="1" selected="0">
            <x v="21"/>
          </reference>
          <reference field="4" count="1" selected="0">
            <x v="25"/>
          </reference>
          <reference field="7" count="1">
            <x v="121"/>
          </reference>
        </references>
      </pivotArea>
    </format>
    <format dxfId="1309">
      <pivotArea dataOnly="0" labelOnly="1" outline="0" fieldPosition="0">
        <references count="5">
          <reference field="0" count="1" selected="0">
            <x v="14"/>
          </reference>
          <reference field="1" count="1" selected="0">
            <x v="18"/>
          </reference>
          <reference field="3" count="1" selected="0">
            <x v="49"/>
          </reference>
          <reference field="4" count="1" selected="0">
            <x v="128"/>
          </reference>
          <reference field="7" count="1">
            <x v="249"/>
          </reference>
        </references>
      </pivotArea>
    </format>
    <format dxfId="1308">
      <pivotArea dataOnly="0" labelOnly="1" outline="0" fieldPosition="0">
        <references count="5">
          <reference field="0" count="1" selected="0">
            <x v="14"/>
          </reference>
          <reference field="1" count="1" selected="0">
            <x v="18"/>
          </reference>
          <reference field="3" count="1" selected="0">
            <x v="50"/>
          </reference>
          <reference field="4" count="1" selected="0">
            <x v="61"/>
          </reference>
          <reference field="7" count="1">
            <x v="204"/>
          </reference>
        </references>
      </pivotArea>
    </format>
    <format dxfId="1307">
      <pivotArea dataOnly="0" labelOnly="1" outline="0" fieldPosition="0">
        <references count="5">
          <reference field="0" count="1" selected="0">
            <x v="14"/>
          </reference>
          <reference field="1" count="1" selected="0">
            <x v="19"/>
          </reference>
          <reference field="3" count="1" selected="0">
            <x v="0"/>
          </reference>
          <reference field="4" count="1" selected="0">
            <x v="5"/>
          </reference>
          <reference field="7" count="1">
            <x v="4"/>
          </reference>
        </references>
      </pivotArea>
    </format>
    <format dxfId="1306">
      <pivotArea dataOnly="0" labelOnly="1" outline="0" fieldPosition="0">
        <references count="5">
          <reference field="0" count="1" selected="0">
            <x v="14"/>
          </reference>
          <reference field="1" count="1" selected="0">
            <x v="22"/>
          </reference>
          <reference field="3" count="1" selected="0">
            <x v="0"/>
          </reference>
          <reference field="4" count="1" selected="0">
            <x v="103"/>
          </reference>
          <reference field="7" count="1">
            <x v="97"/>
          </reference>
        </references>
      </pivotArea>
    </format>
    <format dxfId="1305">
      <pivotArea dataOnly="0" labelOnly="1" outline="0" fieldPosition="0">
        <references count="5">
          <reference field="0" count="1" selected="0">
            <x v="14"/>
          </reference>
          <reference field="1" count="1" selected="0">
            <x v="22"/>
          </reference>
          <reference field="3" count="1" selected="0">
            <x v="6"/>
          </reference>
          <reference field="4" count="1" selected="0">
            <x v="110"/>
          </reference>
          <reference field="7" count="1">
            <x v="166"/>
          </reference>
        </references>
      </pivotArea>
    </format>
    <format dxfId="1304">
      <pivotArea dataOnly="0" labelOnly="1" outline="0" fieldPosition="0">
        <references count="5">
          <reference field="0" count="1" selected="0">
            <x v="14"/>
          </reference>
          <reference field="1" count="1" selected="0">
            <x v="22"/>
          </reference>
          <reference field="3" count="1" selected="0">
            <x v="6"/>
          </reference>
          <reference field="4" count="1" selected="0">
            <x v="143"/>
          </reference>
          <reference field="7" count="1">
            <x v="116"/>
          </reference>
        </references>
      </pivotArea>
    </format>
    <format dxfId="1303">
      <pivotArea dataOnly="0" labelOnly="1" outline="0" fieldPosition="0">
        <references count="5">
          <reference field="0" count="1" selected="0">
            <x v="14"/>
          </reference>
          <reference field="1" count="1" selected="0">
            <x v="22"/>
          </reference>
          <reference field="3" count="1" selected="0">
            <x v="7"/>
          </reference>
          <reference field="4" count="1" selected="0">
            <x v="0"/>
          </reference>
          <reference field="7" count="1">
            <x v="14"/>
          </reference>
        </references>
      </pivotArea>
    </format>
    <format dxfId="1302">
      <pivotArea dataOnly="0" labelOnly="1" outline="0" fieldPosition="0">
        <references count="5">
          <reference field="0" count="1" selected="0">
            <x v="14"/>
          </reference>
          <reference field="1" count="1" selected="0">
            <x v="22"/>
          </reference>
          <reference field="3" count="1" selected="0">
            <x v="7"/>
          </reference>
          <reference field="4" count="1" selected="0">
            <x v="16"/>
          </reference>
          <reference field="7" count="1">
            <x v="71"/>
          </reference>
        </references>
      </pivotArea>
    </format>
    <format dxfId="1301">
      <pivotArea dataOnly="0" labelOnly="1" outline="0" fieldPosition="0">
        <references count="5">
          <reference field="0" count="1" selected="0">
            <x v="14"/>
          </reference>
          <reference field="1" count="1" selected="0">
            <x v="22"/>
          </reference>
          <reference field="3" count="1" selected="0">
            <x v="7"/>
          </reference>
          <reference field="4" count="1" selected="0">
            <x v="121"/>
          </reference>
          <reference field="7" count="1">
            <x v="138"/>
          </reference>
        </references>
      </pivotArea>
    </format>
    <format dxfId="1300">
      <pivotArea dataOnly="0" labelOnly="1" outline="0" fieldPosition="0">
        <references count="5">
          <reference field="0" count="1" selected="0">
            <x v="14"/>
          </reference>
          <reference field="1" count="1" selected="0">
            <x v="22"/>
          </reference>
          <reference field="3" count="1" selected="0">
            <x v="76"/>
          </reference>
          <reference field="4" count="1" selected="0">
            <x v="117"/>
          </reference>
          <reference field="7" count="1">
            <x v="164"/>
          </reference>
        </references>
      </pivotArea>
    </format>
    <format dxfId="1299">
      <pivotArea dataOnly="0" labelOnly="1" outline="0" fieldPosition="0">
        <references count="5">
          <reference field="0" count="1" selected="0">
            <x v="14"/>
          </reference>
          <reference field="1" count="1" selected="0">
            <x v="22"/>
          </reference>
          <reference field="3" count="1" selected="0">
            <x v="76"/>
          </reference>
          <reference field="4" count="1" selected="0">
            <x v="135"/>
          </reference>
          <reference field="7" count="1">
            <x v="23"/>
          </reference>
        </references>
      </pivotArea>
    </format>
    <format dxfId="1298">
      <pivotArea dataOnly="0" labelOnly="1" outline="0" fieldPosition="0">
        <references count="5">
          <reference field="0" count="1" selected="0">
            <x v="14"/>
          </reference>
          <reference field="1" count="1" selected="0">
            <x v="22"/>
          </reference>
          <reference field="3" count="1" selected="0">
            <x v="76"/>
          </reference>
          <reference field="4" count="1" selected="0">
            <x v="146"/>
          </reference>
          <reference field="7" count="1">
            <x v="111"/>
          </reference>
        </references>
      </pivotArea>
    </format>
    <format dxfId="1297">
      <pivotArea dataOnly="0" labelOnly="1" outline="0" fieldPosition="0">
        <references count="5">
          <reference field="0" count="1" selected="0">
            <x v="14"/>
          </reference>
          <reference field="1" count="1" selected="0">
            <x v="22"/>
          </reference>
          <reference field="3" count="1" selected="0">
            <x v="77"/>
          </reference>
          <reference field="4" count="1" selected="0">
            <x v="18"/>
          </reference>
          <reference field="7" count="1">
            <x v="72"/>
          </reference>
        </references>
      </pivotArea>
    </format>
    <format dxfId="1296">
      <pivotArea dataOnly="0" labelOnly="1" outline="0" fieldPosition="0">
        <references count="5">
          <reference field="0" count="1" selected="0">
            <x v="14"/>
          </reference>
          <reference field="1" count="1" selected="0">
            <x v="22"/>
          </reference>
          <reference field="3" count="1" selected="0">
            <x v="77"/>
          </reference>
          <reference field="4" count="1" selected="0">
            <x v="32"/>
          </reference>
          <reference field="7" count="1">
            <x v="22"/>
          </reference>
        </references>
      </pivotArea>
    </format>
    <format dxfId="1295">
      <pivotArea dataOnly="0" labelOnly="1" outline="0" fieldPosition="0">
        <references count="5">
          <reference field="0" count="1" selected="0">
            <x v="14"/>
          </reference>
          <reference field="1" count="1" selected="0">
            <x v="22"/>
          </reference>
          <reference field="3" count="1" selected="0">
            <x v="77"/>
          </reference>
          <reference field="4" count="1" selected="0">
            <x v="46"/>
          </reference>
          <reference field="7" count="1">
            <x v="169"/>
          </reference>
        </references>
      </pivotArea>
    </format>
    <format dxfId="1294">
      <pivotArea dataOnly="0" labelOnly="1" outline="0" fieldPosition="0">
        <references count="5">
          <reference field="0" count="1" selected="0">
            <x v="14"/>
          </reference>
          <reference field="1" count="1" selected="0">
            <x v="22"/>
          </reference>
          <reference field="3" count="1" selected="0">
            <x v="77"/>
          </reference>
          <reference field="4" count="1" selected="0">
            <x v="147"/>
          </reference>
          <reference field="7" count="1">
            <x v="118"/>
          </reference>
        </references>
      </pivotArea>
    </format>
    <format dxfId="1293">
      <pivotArea dataOnly="0" labelOnly="1" outline="0" fieldPosition="0">
        <references count="5">
          <reference field="0" count="1" selected="0">
            <x v="14"/>
          </reference>
          <reference field="1" count="1" selected="0">
            <x v="22"/>
          </reference>
          <reference field="3" count="1" selected="0">
            <x v="77"/>
          </reference>
          <reference field="4" count="1" selected="0">
            <x v="162"/>
          </reference>
          <reference field="7" count="1">
            <x v="95"/>
          </reference>
        </references>
      </pivotArea>
    </format>
    <format dxfId="1292">
      <pivotArea dataOnly="0" labelOnly="1" outline="0" fieldPosition="0">
        <references count="5">
          <reference field="0" count="1" selected="0">
            <x v="14"/>
          </reference>
          <reference field="1" count="1" selected="0">
            <x v="22"/>
          </reference>
          <reference field="3" count="1" selected="0">
            <x v="78"/>
          </reference>
          <reference field="4" count="1" selected="0">
            <x v="0"/>
          </reference>
          <reference field="7" count="1">
            <x v="13"/>
          </reference>
        </references>
      </pivotArea>
    </format>
    <format dxfId="1291">
      <pivotArea dataOnly="0" labelOnly="1" outline="0" fieldPosition="0">
        <references count="5">
          <reference field="0" count="1" selected="0">
            <x v="14"/>
          </reference>
          <reference field="1" count="1" selected="0">
            <x v="22"/>
          </reference>
          <reference field="3" count="1" selected="0">
            <x v="100"/>
          </reference>
          <reference field="4" count="1" selected="0">
            <x v="86"/>
          </reference>
          <reference field="7" count="1">
            <x v="46"/>
          </reference>
        </references>
      </pivotArea>
    </format>
    <format dxfId="1290">
      <pivotArea dataOnly="0" labelOnly="1" outline="0" fieldPosition="0">
        <references count="5">
          <reference field="0" count="1" selected="0">
            <x v="14"/>
          </reference>
          <reference field="1" count="1" selected="0">
            <x v="22"/>
          </reference>
          <reference field="3" count="1" selected="0">
            <x v="100"/>
          </reference>
          <reference field="4" count="1" selected="0">
            <x v="87"/>
          </reference>
          <reference field="7" count="1">
            <x v="47"/>
          </reference>
        </references>
      </pivotArea>
    </format>
    <format dxfId="1289">
      <pivotArea dataOnly="0" labelOnly="1" outline="0" fieldPosition="0">
        <references count="5">
          <reference field="0" count="1" selected="0">
            <x v="14"/>
          </reference>
          <reference field="1" count="1" selected="0">
            <x v="22"/>
          </reference>
          <reference field="3" count="1" selected="0">
            <x v="100"/>
          </reference>
          <reference field="4" count="1" selected="0">
            <x v="90"/>
          </reference>
          <reference field="7" count="1">
            <x v="192"/>
          </reference>
        </references>
      </pivotArea>
    </format>
    <format dxfId="1288">
      <pivotArea dataOnly="0" labelOnly="1" outline="0" fieldPosition="0">
        <references count="5">
          <reference field="0" count="1" selected="0">
            <x v="14"/>
          </reference>
          <reference field="1" count="1" selected="0">
            <x v="22"/>
          </reference>
          <reference field="3" count="1" selected="0">
            <x v="100"/>
          </reference>
          <reference field="4" count="1" selected="0">
            <x v="92"/>
          </reference>
          <reference field="7" count="1">
            <x v="193"/>
          </reference>
        </references>
      </pivotArea>
    </format>
    <format dxfId="1287">
      <pivotArea dataOnly="0" labelOnly="1" outline="0" fieldPosition="0">
        <references count="5">
          <reference field="0" count="1" selected="0">
            <x v="14"/>
          </reference>
          <reference field="1" count="1" selected="0">
            <x v="23"/>
          </reference>
          <reference field="3" count="1" selected="0">
            <x v="66"/>
          </reference>
          <reference field="4" count="1" selected="0">
            <x v="88"/>
          </reference>
          <reference field="7" count="1">
            <x v="184"/>
          </reference>
        </references>
      </pivotArea>
    </format>
    <format dxfId="1286">
      <pivotArea dataOnly="0" labelOnly="1" outline="0" fieldPosition="0">
        <references count="5">
          <reference field="0" count="1" selected="0">
            <x v="14"/>
          </reference>
          <reference field="1" count="1" selected="0">
            <x v="23"/>
          </reference>
          <reference field="3" count="1" selected="0">
            <x v="66"/>
          </reference>
          <reference field="4" count="1" selected="0">
            <x v="89"/>
          </reference>
          <reference field="7" count="1">
            <x v="206"/>
          </reference>
        </references>
      </pivotArea>
    </format>
    <format dxfId="1285">
      <pivotArea dataOnly="0" labelOnly="1" outline="0" fieldPosition="0">
        <references count="5">
          <reference field="0" count="1" selected="0">
            <x v="14"/>
          </reference>
          <reference field="1" count="1" selected="0">
            <x v="23"/>
          </reference>
          <reference field="3" count="1" selected="0">
            <x v="66"/>
          </reference>
          <reference field="4" count="1" selected="0">
            <x v="127"/>
          </reference>
          <reference field="7" count="1">
            <x v="157"/>
          </reference>
        </references>
      </pivotArea>
    </format>
    <format dxfId="1284">
      <pivotArea dataOnly="0" labelOnly="1" outline="0" fieldPosition="0">
        <references count="5">
          <reference field="0" count="1" selected="0">
            <x v="14"/>
          </reference>
          <reference field="1" count="1" selected="0">
            <x v="23"/>
          </reference>
          <reference field="3" count="1" selected="0">
            <x v="79"/>
          </reference>
          <reference field="4" count="1" selected="0">
            <x v="17"/>
          </reference>
          <reference field="7" count="1">
            <x v="66"/>
          </reference>
        </references>
      </pivotArea>
    </format>
    <format dxfId="1283">
      <pivotArea dataOnly="0" labelOnly="1" outline="0" fieldPosition="0">
        <references count="5">
          <reference field="0" count="1" selected="0">
            <x v="14"/>
          </reference>
          <reference field="1" count="1" selected="0">
            <x v="23"/>
          </reference>
          <reference field="3" count="1" selected="0">
            <x v="79"/>
          </reference>
          <reference field="4" count="1" selected="0">
            <x v="111"/>
          </reference>
          <reference field="7" count="1">
            <x v="76"/>
          </reference>
        </references>
      </pivotArea>
    </format>
    <format dxfId="1282">
      <pivotArea dataOnly="0" labelOnly="1" outline="0" fieldPosition="0">
        <references count="5">
          <reference field="0" count="1" selected="0">
            <x v="14"/>
          </reference>
          <reference field="1" count="1" selected="0">
            <x v="23"/>
          </reference>
          <reference field="3" count="1" selected="0">
            <x v="84"/>
          </reference>
          <reference field="4" count="1" selected="0">
            <x v="12"/>
          </reference>
          <reference field="7" count="1">
            <x v="160"/>
          </reference>
        </references>
      </pivotArea>
    </format>
    <format dxfId="1281">
      <pivotArea dataOnly="0" labelOnly="1" outline="0" fieldPosition="0">
        <references count="5">
          <reference field="0" count="1" selected="0">
            <x v="14"/>
          </reference>
          <reference field="1" count="1" selected="0">
            <x v="23"/>
          </reference>
          <reference field="3" count="1" selected="0">
            <x v="84"/>
          </reference>
          <reference field="4" count="1" selected="0">
            <x v="13"/>
          </reference>
          <reference field="7" count="1">
            <x v="25"/>
          </reference>
        </references>
      </pivotArea>
    </format>
    <format dxfId="1280">
      <pivotArea dataOnly="0" labelOnly="1" outline="0" fieldPosition="0">
        <references count="5">
          <reference field="0" count="1" selected="0">
            <x v="14"/>
          </reference>
          <reference field="1" count="1" selected="0">
            <x v="23"/>
          </reference>
          <reference field="3" count="1" selected="0">
            <x v="84"/>
          </reference>
          <reference field="4" count="1" selected="0">
            <x v="14"/>
          </reference>
          <reference field="7" count="1">
            <x v="10"/>
          </reference>
        </references>
      </pivotArea>
    </format>
    <format dxfId="1279">
      <pivotArea dataOnly="0" labelOnly="1" outline="0" fieldPosition="0">
        <references count="5">
          <reference field="0" count="1" selected="0">
            <x v="14"/>
          </reference>
          <reference field="1" count="1" selected="0">
            <x v="23"/>
          </reference>
          <reference field="3" count="1" selected="0">
            <x v="84"/>
          </reference>
          <reference field="4" count="1" selected="0">
            <x v="93"/>
          </reference>
          <reference field="7" count="1">
            <x v="235"/>
          </reference>
        </references>
      </pivotArea>
    </format>
    <format dxfId="1278">
      <pivotArea dataOnly="0" labelOnly="1" outline="0" fieldPosition="0">
        <references count="5">
          <reference field="0" count="1" selected="0">
            <x v="14"/>
          </reference>
          <reference field="1" count="1" selected="0">
            <x v="23"/>
          </reference>
          <reference field="3" count="1" selected="0">
            <x v="84"/>
          </reference>
          <reference field="4" count="1" selected="0">
            <x v="101"/>
          </reference>
          <reference field="7" count="1">
            <x v="44"/>
          </reference>
        </references>
      </pivotArea>
    </format>
    <format dxfId="1277">
      <pivotArea dataOnly="0" labelOnly="1" outline="0" fieldPosition="0">
        <references count="5">
          <reference field="0" count="1" selected="0">
            <x v="14"/>
          </reference>
          <reference field="1" count="1" selected="0">
            <x v="23"/>
          </reference>
          <reference field="3" count="1" selected="0">
            <x v="84"/>
          </reference>
          <reference field="4" count="1" selected="0">
            <x v="155"/>
          </reference>
          <reference field="7" count="1">
            <x v="21"/>
          </reference>
        </references>
      </pivotArea>
    </format>
    <format dxfId="1276">
      <pivotArea dataOnly="0" labelOnly="1" outline="0" fieldPosition="0">
        <references count="5">
          <reference field="0" count="1" selected="0">
            <x v="14"/>
          </reference>
          <reference field="1" count="1" selected="0">
            <x v="23"/>
          </reference>
          <reference field="3" count="1" selected="0">
            <x v="85"/>
          </reference>
          <reference field="4" count="1" selected="0">
            <x v="36"/>
          </reference>
          <reference field="7" count="1">
            <x v="2"/>
          </reference>
        </references>
      </pivotArea>
    </format>
    <format dxfId="1275">
      <pivotArea dataOnly="0" labelOnly="1" outline="0" fieldPosition="0">
        <references count="5">
          <reference field="0" count="1" selected="0">
            <x v="14"/>
          </reference>
          <reference field="1" count="1" selected="0">
            <x v="23"/>
          </reference>
          <reference field="3" count="1" selected="0">
            <x v="85"/>
          </reference>
          <reference field="4" count="1" selected="0">
            <x v="38"/>
          </reference>
          <reference field="7" count="1">
            <x v="3"/>
          </reference>
        </references>
      </pivotArea>
    </format>
    <format dxfId="1274">
      <pivotArea dataOnly="0" labelOnly="1" outline="0" fieldPosition="0">
        <references count="5">
          <reference field="0" count="1" selected="0">
            <x v="14"/>
          </reference>
          <reference field="1" count="1" selected="0">
            <x v="23"/>
          </reference>
          <reference field="3" count="1" selected="0">
            <x v="85"/>
          </reference>
          <reference field="4" count="1" selected="0">
            <x v="106"/>
          </reference>
          <reference field="7" count="1">
            <x v="212"/>
          </reference>
        </references>
      </pivotArea>
    </format>
    <format dxfId="1273">
      <pivotArea dataOnly="0" labelOnly="1" outline="0" fieldPosition="0">
        <references count="5">
          <reference field="0" count="1" selected="0">
            <x v="14"/>
          </reference>
          <reference field="1" count="1" selected="0">
            <x v="23"/>
          </reference>
          <reference field="3" count="1" selected="0">
            <x v="85"/>
          </reference>
          <reference field="4" count="1" selected="0">
            <x v="107"/>
          </reference>
          <reference field="7" count="1">
            <x v="191"/>
          </reference>
        </references>
      </pivotArea>
    </format>
    <format dxfId="1272">
      <pivotArea dataOnly="0" labelOnly="1" outline="0" fieldPosition="0">
        <references count="5">
          <reference field="0" count="1" selected="0">
            <x v="14"/>
          </reference>
          <reference field="1" count="1" selected="0">
            <x v="23"/>
          </reference>
          <reference field="3" count="1" selected="0">
            <x v="85"/>
          </reference>
          <reference field="4" count="1" selected="0">
            <x v="108"/>
          </reference>
          <reference field="7" count="1">
            <x v="231"/>
          </reference>
        </references>
      </pivotArea>
    </format>
    <format dxfId="1271">
      <pivotArea dataOnly="0" labelOnly="1" outline="0" fieldPosition="0">
        <references count="5">
          <reference field="0" count="1" selected="0">
            <x v="14"/>
          </reference>
          <reference field="1" count="1" selected="0">
            <x v="24"/>
          </reference>
          <reference field="3" count="1" selected="0">
            <x v="13"/>
          </reference>
          <reference field="4" count="1" selected="0">
            <x v="103"/>
          </reference>
          <reference field="7" count="1">
            <x v="65"/>
          </reference>
        </references>
      </pivotArea>
    </format>
    <format dxfId="1270">
      <pivotArea dataOnly="0" labelOnly="1" outline="0" fieldPosition="0">
        <references count="5">
          <reference field="0" count="1" selected="0">
            <x v="14"/>
          </reference>
          <reference field="1" count="1" selected="0">
            <x v="24"/>
          </reference>
          <reference field="3" count="1" selected="0">
            <x v="14"/>
          </reference>
          <reference field="4" count="1" selected="0">
            <x v="61"/>
          </reference>
          <reference field="7" count="1">
            <x v="208"/>
          </reference>
        </references>
      </pivotArea>
    </format>
    <format dxfId="1269">
      <pivotArea dataOnly="0" labelOnly="1" outline="0" fieldPosition="0">
        <references count="5">
          <reference field="0" count="1" selected="0">
            <x v="14"/>
          </reference>
          <reference field="1" count="1" selected="0">
            <x v="24"/>
          </reference>
          <reference field="3" count="1" selected="0">
            <x v="30"/>
          </reference>
          <reference field="4" count="1" selected="0">
            <x v="51"/>
          </reference>
          <reference field="7" count="1">
            <x v="74"/>
          </reference>
        </references>
      </pivotArea>
    </format>
    <format dxfId="1268">
      <pivotArea dataOnly="0" labelOnly="1" outline="0" fieldPosition="0">
        <references count="5">
          <reference field="0" count="1" selected="0">
            <x v="14"/>
          </reference>
          <reference field="1" count="1" selected="0">
            <x v="24"/>
          </reference>
          <reference field="3" count="1" selected="0">
            <x v="30"/>
          </reference>
          <reference field="4" count="1" selected="0">
            <x v="114"/>
          </reference>
          <reference field="7" count="1">
            <x v="89"/>
          </reference>
        </references>
      </pivotArea>
    </format>
    <format dxfId="1267">
      <pivotArea dataOnly="0" labelOnly="1" outline="0" fieldPosition="0">
        <references count="5">
          <reference field="0" count="1" selected="0">
            <x v="14"/>
          </reference>
          <reference field="1" count="1" selected="0">
            <x v="24"/>
          </reference>
          <reference field="3" count="1" selected="0">
            <x v="30"/>
          </reference>
          <reference field="4" count="1" selected="0">
            <x v="120"/>
          </reference>
          <reference field="7" count="1">
            <x v="171"/>
          </reference>
        </references>
      </pivotArea>
    </format>
    <format dxfId="1266">
      <pivotArea dataOnly="0" labelOnly="1" outline="0" fieldPosition="0">
        <references count="5">
          <reference field="0" count="1" selected="0">
            <x v="14"/>
          </reference>
          <reference field="1" count="1" selected="0">
            <x v="26"/>
          </reference>
          <reference field="3" count="1" selected="0">
            <x v="71"/>
          </reference>
          <reference field="4" count="1" selected="0">
            <x v="104"/>
          </reference>
          <reference field="7" count="1">
            <x v="63"/>
          </reference>
        </references>
      </pivotArea>
    </format>
    <format dxfId="1265">
      <pivotArea dataOnly="0" labelOnly="1" outline="0" fieldPosition="0">
        <references count="5">
          <reference field="0" count="1" selected="0">
            <x v="14"/>
          </reference>
          <reference field="1" count="1" selected="0">
            <x v="27"/>
          </reference>
          <reference field="3" count="1" selected="0">
            <x v="16"/>
          </reference>
          <reference field="4" count="1" selected="0">
            <x v="61"/>
          </reference>
          <reference field="7" count="1">
            <x v="220"/>
          </reference>
        </references>
      </pivotArea>
    </format>
    <format dxfId="1264">
      <pivotArea dataOnly="0" labelOnly="1" outline="0" fieldPosition="0">
        <references count="5">
          <reference field="0" count="1" selected="0">
            <x v="14"/>
          </reference>
          <reference field="1" count="1" selected="0">
            <x v="27"/>
          </reference>
          <reference field="3" count="1" selected="0">
            <x v="20"/>
          </reference>
          <reference field="4" count="1" selected="0">
            <x v="61"/>
          </reference>
          <reference field="7" count="1">
            <x v="239"/>
          </reference>
        </references>
      </pivotArea>
    </format>
    <format dxfId="1263">
      <pivotArea dataOnly="0" labelOnly="1" outline="0" fieldPosition="0">
        <references count="5">
          <reference field="0" count="1" selected="0">
            <x v="14"/>
          </reference>
          <reference field="1" count="1" selected="0">
            <x v="27"/>
          </reference>
          <reference field="3" count="1" selected="0">
            <x v="38"/>
          </reference>
          <reference field="4" count="1" selected="0">
            <x v="61"/>
          </reference>
          <reference field="7" count="1">
            <x v="215"/>
          </reference>
        </references>
      </pivotArea>
    </format>
    <format dxfId="1262">
      <pivotArea dataOnly="0" labelOnly="1" outline="0" fieldPosition="0">
        <references count="5">
          <reference field="0" count="1" selected="0">
            <x v="14"/>
          </reference>
          <reference field="1" count="1" selected="0">
            <x v="27"/>
          </reference>
          <reference field="3" count="1" selected="0">
            <x v="39"/>
          </reference>
          <reference field="4" count="1" selected="0">
            <x v="61"/>
          </reference>
          <reference field="7" count="1">
            <x v="174"/>
          </reference>
        </references>
      </pivotArea>
    </format>
    <format dxfId="1261">
      <pivotArea dataOnly="0" labelOnly="1" outline="0" fieldPosition="0">
        <references count="5">
          <reference field="0" count="1" selected="0">
            <x v="14"/>
          </reference>
          <reference field="1" count="1" selected="0">
            <x v="27"/>
          </reference>
          <reference field="3" count="1" selected="0">
            <x v="55"/>
          </reference>
          <reference field="4" count="1" selected="0">
            <x v="61"/>
          </reference>
          <reference field="7" count="1">
            <x v="183"/>
          </reference>
        </references>
      </pivotArea>
    </format>
    <format dxfId="1260">
      <pivotArea dataOnly="0" labelOnly="1" outline="0" fieldPosition="0">
        <references count="5">
          <reference field="0" count="1" selected="0">
            <x v="14"/>
          </reference>
          <reference field="1" count="1" selected="0">
            <x v="27"/>
          </reference>
          <reference field="3" count="1" selected="0">
            <x v="75"/>
          </reference>
          <reference field="4" count="1" selected="0">
            <x v="61"/>
          </reference>
          <reference field="7" count="1">
            <x v="229"/>
          </reference>
        </references>
      </pivotArea>
    </format>
    <format dxfId="1259">
      <pivotArea dataOnly="0" labelOnly="1" outline="0" fieldPosition="0">
        <references count="5">
          <reference field="0" count="1" selected="0">
            <x v="14"/>
          </reference>
          <reference field="1" count="1" selected="0">
            <x v="27"/>
          </reference>
          <reference field="3" count="1" selected="0">
            <x v="97"/>
          </reference>
          <reference field="4" count="1" selected="0">
            <x v="96"/>
          </reference>
          <reference field="7" count="1">
            <x v="37"/>
          </reference>
        </references>
      </pivotArea>
    </format>
    <format dxfId="1258">
      <pivotArea dataOnly="0" labelOnly="1" outline="0" fieldPosition="0">
        <references count="5">
          <reference field="0" count="1" selected="0">
            <x v="14"/>
          </reference>
          <reference field="1" count="1" selected="0">
            <x v="27"/>
          </reference>
          <reference field="3" count="1" selected="0">
            <x v="97"/>
          </reference>
          <reference field="4" count="1" selected="0">
            <x v="97"/>
          </reference>
          <reference field="7" count="1">
            <x v="39"/>
          </reference>
        </references>
      </pivotArea>
    </format>
    <format dxfId="1257">
      <pivotArea dataOnly="0" labelOnly="1" outline="0" fieldPosition="0">
        <references count="5">
          <reference field="0" count="1" selected="0">
            <x v="14"/>
          </reference>
          <reference field="1" count="1" selected="0">
            <x v="28"/>
          </reference>
          <reference field="3" count="1" selected="0">
            <x v="22"/>
          </reference>
          <reference field="4" count="1" selected="0">
            <x v="103"/>
          </reference>
          <reference field="7" count="1">
            <x v="92"/>
          </reference>
        </references>
      </pivotArea>
    </format>
    <format dxfId="1256">
      <pivotArea dataOnly="0" labelOnly="1" outline="0" fieldPosition="0">
        <references count="5">
          <reference field="0" count="1" selected="0">
            <x v="14"/>
          </reference>
          <reference field="1" count="1" selected="0">
            <x v="28"/>
          </reference>
          <reference field="3" count="1" selected="0">
            <x v="42"/>
          </reference>
          <reference field="4" count="1" selected="0">
            <x v="24"/>
          </reference>
          <reference field="7" count="1">
            <x v="110"/>
          </reference>
        </references>
      </pivotArea>
    </format>
    <format dxfId="1255">
      <pivotArea dataOnly="0" labelOnly="1" outline="0" fieldPosition="0">
        <references count="5">
          <reference field="0" count="1" selected="0">
            <x v="14"/>
          </reference>
          <reference field="1" count="1" selected="0">
            <x v="28"/>
          </reference>
          <reference field="3" count="1" selected="0">
            <x v="42"/>
          </reference>
          <reference field="4" count="1" selected="0">
            <x v="61"/>
          </reference>
          <reference field="7" count="1">
            <x v="217"/>
          </reference>
        </references>
      </pivotArea>
    </format>
    <format dxfId="1254">
      <pivotArea dataOnly="0" labelOnly="1" outline="0" fieldPosition="0">
        <references count="5">
          <reference field="0" count="1" selected="0">
            <x v="14"/>
          </reference>
          <reference field="1" count="1" selected="0">
            <x v="28"/>
          </reference>
          <reference field="3" count="1" selected="0">
            <x v="42"/>
          </reference>
          <reference field="4" count="1" selected="0">
            <x v="140"/>
          </reference>
          <reference field="7" count="1">
            <x v="117"/>
          </reference>
        </references>
      </pivotArea>
    </format>
    <format dxfId="1253">
      <pivotArea dataOnly="0" labelOnly="1" outline="0" fieldPosition="0">
        <references count="5">
          <reference field="0" count="1" selected="0">
            <x v="14"/>
          </reference>
          <reference field="1" count="1" selected="0">
            <x v="28"/>
          </reference>
          <reference field="3" count="1" selected="0">
            <x v="42"/>
          </reference>
          <reference field="4" count="1" selected="0">
            <x v="165"/>
          </reference>
          <reference field="7" count="1">
            <x v="137"/>
          </reference>
        </references>
      </pivotArea>
    </format>
    <format dxfId="1252">
      <pivotArea dataOnly="0" labelOnly="1" outline="0" fieldPosition="0">
        <references count="5">
          <reference field="0" count="1" selected="0">
            <x v="14"/>
          </reference>
          <reference field="1" count="1" selected="0">
            <x v="28"/>
          </reference>
          <reference field="3" count="1" selected="0">
            <x v="64"/>
          </reference>
          <reference field="4" count="1" selected="0">
            <x v="61"/>
          </reference>
          <reference field="7" count="1">
            <x v="225"/>
          </reference>
        </references>
      </pivotArea>
    </format>
    <format dxfId="1251">
      <pivotArea dataOnly="0" labelOnly="1" outline="0" fieldPosition="0">
        <references count="5">
          <reference field="0" count="1" selected="0">
            <x v="14"/>
          </reference>
          <reference field="1" count="1" selected="0">
            <x v="28"/>
          </reference>
          <reference field="3" count="1" selected="0">
            <x v="67"/>
          </reference>
          <reference field="4" count="1" selected="0">
            <x v="51"/>
          </reference>
          <reference field="7" count="1">
            <x v="67"/>
          </reference>
        </references>
      </pivotArea>
    </format>
    <format dxfId="1250">
      <pivotArea dataOnly="0" labelOnly="1" outline="0" fieldPosition="0">
        <references count="5">
          <reference field="0" count="1" selected="0">
            <x v="14"/>
          </reference>
          <reference field="1" count="1" selected="0">
            <x v="29"/>
          </reference>
          <reference field="3" count="1" selected="0">
            <x v="28"/>
          </reference>
          <reference field="4" count="1" selected="0">
            <x v="140"/>
          </reference>
          <reference field="7" count="1">
            <x v="90"/>
          </reference>
        </references>
      </pivotArea>
    </format>
    <format dxfId="1249">
      <pivotArea dataOnly="0" labelOnly="1" outline="0" fieldPosition="0">
        <references count="5">
          <reference field="0" count="1" selected="0">
            <x v="14"/>
          </reference>
          <reference field="1" count="1" selected="0">
            <x v="30"/>
          </reference>
          <reference field="3" count="1" selected="0">
            <x v="56"/>
          </reference>
          <reference field="4" count="1" selected="0">
            <x v="61"/>
          </reference>
          <reference field="7" count="1">
            <x v="240"/>
          </reference>
        </references>
      </pivotArea>
    </format>
    <format dxfId="1248">
      <pivotArea dataOnly="0" labelOnly="1" outline="0" fieldPosition="0">
        <references count="5">
          <reference field="0" count="1" selected="0">
            <x v="15"/>
          </reference>
          <reference field="1" count="1" selected="0">
            <x v="0"/>
          </reference>
          <reference field="3" count="1" selected="0">
            <x v="22"/>
          </reference>
          <reference field="4" count="1" selected="0">
            <x v="103"/>
          </reference>
          <reference field="7" count="1">
            <x v="64"/>
          </reference>
        </references>
      </pivotArea>
    </format>
    <format dxfId="1247">
      <pivotArea dataOnly="0" labelOnly="1" outline="0" fieldPosition="0">
        <references count="5">
          <reference field="0" count="1" selected="0">
            <x v="15"/>
          </reference>
          <reference field="1" count="1" selected="0">
            <x v="1"/>
          </reference>
          <reference field="3" count="1" selected="0">
            <x v="72"/>
          </reference>
          <reference field="4" count="1" selected="0">
            <x v="105"/>
          </reference>
          <reference field="7" count="1">
            <x v="11"/>
          </reference>
        </references>
      </pivotArea>
    </format>
    <format dxfId="1246">
      <pivotArea dataOnly="0" labelOnly="1" outline="0" fieldPosition="0">
        <references count="5">
          <reference field="0" count="1" selected="0">
            <x v="15"/>
          </reference>
          <reference field="1" count="1" selected="0">
            <x v="1"/>
          </reference>
          <reference field="3" count="1" selected="0">
            <x v="107"/>
          </reference>
          <reference field="4" count="1" selected="0">
            <x v="172"/>
          </reference>
          <reference field="7" count="1">
            <x v="9"/>
          </reference>
        </references>
      </pivotArea>
    </format>
    <format dxfId="1245">
      <pivotArea dataOnly="0" labelOnly="1" outline="0" fieldPosition="0">
        <references count="5">
          <reference field="0" count="1" selected="0">
            <x v="15"/>
          </reference>
          <reference field="1" count="1" selected="0">
            <x v="2"/>
          </reference>
          <reference field="3" count="1" selected="0">
            <x v="96"/>
          </reference>
          <reference field="4" count="1" selected="0">
            <x v="61"/>
          </reference>
          <reference field="7" count="1">
            <x v="194"/>
          </reference>
        </references>
      </pivotArea>
    </format>
    <format dxfId="1244">
      <pivotArea dataOnly="0" labelOnly="1" outline="0" fieldPosition="0">
        <references count="5">
          <reference field="0" count="1" selected="0">
            <x v="15"/>
          </reference>
          <reference field="1" count="1" selected="0">
            <x v="3"/>
          </reference>
          <reference field="3" count="1" selected="0">
            <x v="100"/>
          </reference>
          <reference field="4" count="1" selected="0">
            <x v="82"/>
          </reference>
          <reference field="7" count="1">
            <x v="210"/>
          </reference>
        </references>
      </pivotArea>
    </format>
    <format dxfId="1243">
      <pivotArea dataOnly="0" labelOnly="1" outline="0" fieldPosition="0">
        <references count="5">
          <reference field="0" count="1" selected="0">
            <x v="15"/>
          </reference>
          <reference field="1" count="1" selected="0">
            <x v="4"/>
          </reference>
          <reference field="3" count="1" selected="0">
            <x v="59"/>
          </reference>
          <reference field="4" count="1" selected="0">
            <x v="61"/>
          </reference>
          <reference field="7" count="1">
            <x v="246"/>
          </reference>
        </references>
      </pivotArea>
    </format>
    <format dxfId="1242">
      <pivotArea dataOnly="0" labelOnly="1" outline="0" fieldPosition="0">
        <references count="5">
          <reference field="0" count="1" selected="0">
            <x v="15"/>
          </reference>
          <reference field="1" count="1" selected="0">
            <x v="4"/>
          </reference>
          <reference field="3" count="1" selected="0">
            <x v="59"/>
          </reference>
          <reference field="4" count="1" selected="0">
            <x v="94"/>
          </reference>
          <reference field="7" count="1">
            <x v="1"/>
          </reference>
        </references>
      </pivotArea>
    </format>
    <format dxfId="1241">
      <pivotArea dataOnly="0" labelOnly="1" outline="0" fieldPosition="0">
        <references count="5">
          <reference field="0" count="1" selected="0">
            <x v="15"/>
          </reference>
          <reference field="1" count="1" selected="0">
            <x v="5"/>
          </reference>
          <reference field="3" count="1" selected="0">
            <x v="37"/>
          </reference>
          <reference field="4" count="1" selected="0">
            <x v="61"/>
          </reference>
          <reference field="7" count="1">
            <x v="227"/>
          </reference>
        </references>
      </pivotArea>
    </format>
    <format dxfId="1240">
      <pivotArea dataOnly="0" labelOnly="1" outline="0" fieldPosition="0">
        <references count="5">
          <reference field="0" count="1" selected="0">
            <x v="15"/>
          </reference>
          <reference field="1" count="1" selected="0">
            <x v="5"/>
          </reference>
          <reference field="3" count="1" selected="0">
            <x v="43"/>
          </reference>
          <reference field="4" count="1" selected="0">
            <x v="61"/>
          </reference>
          <reference field="7" count="1">
            <x v="233"/>
          </reference>
        </references>
      </pivotArea>
    </format>
    <format dxfId="1239">
      <pivotArea dataOnly="0" labelOnly="1" outline="0" fieldPosition="0">
        <references count="5">
          <reference field="0" count="1" selected="0">
            <x v="15"/>
          </reference>
          <reference field="1" count="1" selected="0">
            <x v="5"/>
          </reference>
          <reference field="3" count="1" selected="0">
            <x v="46"/>
          </reference>
          <reference field="4" count="1" selected="0">
            <x v="61"/>
          </reference>
          <reference field="7" count="1">
            <x v="202"/>
          </reference>
        </references>
      </pivotArea>
    </format>
    <format dxfId="1238">
      <pivotArea dataOnly="0" labelOnly="1" outline="0" fieldPosition="0">
        <references count="5">
          <reference field="0" count="1" selected="0">
            <x v="15"/>
          </reference>
          <reference field="1" count="1" selected="0">
            <x v="5"/>
          </reference>
          <reference field="3" count="1" selected="0">
            <x v="80"/>
          </reference>
          <reference field="4" count="1" selected="0">
            <x v="61"/>
          </reference>
          <reference field="7" count="1">
            <x v="230"/>
          </reference>
        </references>
      </pivotArea>
    </format>
    <format dxfId="1237">
      <pivotArea dataOnly="0" labelOnly="1" outline="0" fieldPosition="0">
        <references count="5">
          <reference field="0" count="1" selected="0">
            <x v="15"/>
          </reference>
          <reference field="1" count="1" selected="0">
            <x v="5"/>
          </reference>
          <reference field="3" count="1" selected="0">
            <x v="91"/>
          </reference>
          <reference field="4" count="1" selected="0">
            <x v="34"/>
          </reference>
          <reference field="7" count="1">
            <x v="175"/>
          </reference>
        </references>
      </pivotArea>
    </format>
    <format dxfId="1236">
      <pivotArea dataOnly="0" labelOnly="1" outline="0" fieldPosition="0">
        <references count="5">
          <reference field="0" count="1" selected="0">
            <x v="15"/>
          </reference>
          <reference field="1" count="1" selected="0">
            <x v="5"/>
          </reference>
          <reference field="3" count="1" selected="0">
            <x v="91"/>
          </reference>
          <reference field="4" count="1" selected="0">
            <x v="45"/>
          </reference>
          <reference field="7" count="1">
            <x v="132"/>
          </reference>
        </references>
      </pivotArea>
    </format>
    <format dxfId="1235">
      <pivotArea dataOnly="0" labelOnly="1" outline="0" fieldPosition="0">
        <references count="5">
          <reference field="0" count="1" selected="0">
            <x v="15"/>
          </reference>
          <reference field="1" count="1" selected="0">
            <x v="5"/>
          </reference>
          <reference field="3" count="1" selected="0">
            <x v="91"/>
          </reference>
          <reference field="4" count="1" selected="0">
            <x v="61"/>
          </reference>
          <reference field="7" count="1">
            <x v="195"/>
          </reference>
        </references>
      </pivotArea>
    </format>
    <format dxfId="1234">
      <pivotArea dataOnly="0" labelOnly="1" outline="0" fieldPosition="0">
        <references count="5">
          <reference field="0" count="1" selected="0">
            <x v="15"/>
          </reference>
          <reference field="1" count="1" selected="0">
            <x v="5"/>
          </reference>
          <reference field="3" count="1" selected="0">
            <x v="91"/>
          </reference>
          <reference field="4" count="1" selected="0">
            <x v="121"/>
          </reference>
          <reference field="7" count="1">
            <x v="150"/>
          </reference>
        </references>
      </pivotArea>
    </format>
    <format dxfId="1233">
      <pivotArea dataOnly="0" labelOnly="1" outline="0" fieldPosition="0">
        <references count="5">
          <reference field="0" count="1" selected="0">
            <x v="15"/>
          </reference>
          <reference field="1" count="1" selected="0">
            <x v="5"/>
          </reference>
          <reference field="3" count="1" selected="0">
            <x v="92"/>
          </reference>
          <reference field="4" count="1" selected="0">
            <x v="61"/>
          </reference>
          <reference field="7" count="1">
            <x v="207"/>
          </reference>
        </references>
      </pivotArea>
    </format>
    <format dxfId="1232">
      <pivotArea dataOnly="0" labelOnly="1" outline="0" fieldPosition="0">
        <references count="5">
          <reference field="0" count="1" selected="0">
            <x v="15"/>
          </reference>
          <reference field="1" count="1" selected="0">
            <x v="5"/>
          </reference>
          <reference field="3" count="1" selected="0">
            <x v="93"/>
          </reference>
          <reference field="4" count="1" selected="0">
            <x v="61"/>
          </reference>
          <reference field="7" count="1">
            <x v="196"/>
          </reference>
        </references>
      </pivotArea>
    </format>
    <format dxfId="1231">
      <pivotArea dataOnly="0" labelOnly="1" outline="0" fieldPosition="0">
        <references count="5">
          <reference field="0" count="1" selected="0">
            <x v="15"/>
          </reference>
          <reference field="1" count="1" selected="0">
            <x v="8"/>
          </reference>
          <reference field="3" count="1" selected="0">
            <x v="58"/>
          </reference>
          <reference field="4" count="1" selected="0">
            <x v="61"/>
          </reference>
          <reference field="7" count="1">
            <x v="185"/>
          </reference>
        </references>
      </pivotArea>
    </format>
    <format dxfId="1230">
      <pivotArea dataOnly="0" labelOnly="1" outline="0" fieldPosition="0">
        <references count="5">
          <reference field="0" count="1" selected="0">
            <x v="15"/>
          </reference>
          <reference field="1" count="1" selected="0">
            <x v="9"/>
          </reference>
          <reference field="3" count="1" selected="0">
            <x v="3"/>
          </reference>
          <reference field="4" count="1" selected="0">
            <x v="8"/>
          </reference>
          <reference field="7" count="1">
            <x v="31"/>
          </reference>
        </references>
      </pivotArea>
    </format>
    <format dxfId="1229">
      <pivotArea dataOnly="0" labelOnly="1" outline="0" fieldPosition="0">
        <references count="5">
          <reference field="0" count="1" selected="0">
            <x v="15"/>
          </reference>
          <reference field="1" count="1" selected="0">
            <x v="10"/>
          </reference>
          <reference field="3" count="1" selected="0">
            <x v="2"/>
          </reference>
          <reference field="4" count="1" selected="0">
            <x v="72"/>
          </reference>
          <reference field="7" count="1">
            <x v="180"/>
          </reference>
        </references>
      </pivotArea>
    </format>
    <format dxfId="1228">
      <pivotArea dataOnly="0" labelOnly="1" outline="0" fieldPosition="0">
        <references count="5">
          <reference field="0" count="1" selected="0">
            <x v="15"/>
          </reference>
          <reference field="1" count="1" selected="0">
            <x v="10"/>
          </reference>
          <reference field="3" count="1" selected="0">
            <x v="8"/>
          </reference>
          <reference field="4" count="1" selected="0">
            <x v="73"/>
          </reference>
          <reference field="7" count="1">
            <x v="226"/>
          </reference>
        </references>
      </pivotArea>
    </format>
    <format dxfId="1227">
      <pivotArea dataOnly="0" labelOnly="1" outline="0" fieldPosition="0">
        <references count="5">
          <reference field="0" count="1" selected="0">
            <x v="15"/>
          </reference>
          <reference field="1" count="1" selected="0">
            <x v="10"/>
          </reference>
          <reference field="3" count="1" selected="0">
            <x v="17"/>
          </reference>
          <reference field="4" count="1" selected="0">
            <x v="74"/>
          </reference>
          <reference field="7" count="1">
            <x v="219"/>
          </reference>
        </references>
      </pivotArea>
    </format>
    <format dxfId="1226">
      <pivotArea dataOnly="0" labelOnly="1" outline="0" fieldPosition="0">
        <references count="5">
          <reference field="0" count="1" selected="0">
            <x v="15"/>
          </reference>
          <reference field="1" count="1" selected="0">
            <x v="10"/>
          </reference>
          <reference field="3" count="1" selected="0">
            <x v="17"/>
          </reference>
          <reference field="4" count="1" selected="0">
            <x v="124"/>
          </reference>
          <reference field="7" count="1">
            <x v="245"/>
          </reference>
        </references>
      </pivotArea>
    </format>
    <format dxfId="1225">
      <pivotArea dataOnly="0" labelOnly="1" outline="0" fieldPosition="0">
        <references count="5">
          <reference field="0" count="1" selected="0">
            <x v="15"/>
          </reference>
          <reference field="1" count="1" selected="0">
            <x v="10"/>
          </reference>
          <reference field="3" count="1" selected="0">
            <x v="26"/>
          </reference>
          <reference field="4" count="1" selected="0">
            <x v="75"/>
          </reference>
          <reference field="7" count="1">
            <x v="188"/>
          </reference>
        </references>
      </pivotArea>
    </format>
    <format dxfId="1224">
      <pivotArea dataOnly="0" labelOnly="1" outline="0" fieldPosition="0">
        <references count="5">
          <reference field="0" count="1" selected="0">
            <x v="15"/>
          </reference>
          <reference field="1" count="1" selected="0">
            <x v="10"/>
          </reference>
          <reference field="3" count="1" selected="0">
            <x v="63"/>
          </reference>
          <reference field="4" count="1" selected="0">
            <x v="76"/>
          </reference>
          <reference field="7" count="1">
            <x v="223"/>
          </reference>
        </references>
      </pivotArea>
    </format>
    <format dxfId="1223">
      <pivotArea dataOnly="0" labelOnly="1" outline="0" fieldPosition="0">
        <references count="5">
          <reference field="0" count="1" selected="0">
            <x v="15"/>
          </reference>
          <reference field="1" count="1" selected="0">
            <x v="10"/>
          </reference>
          <reference field="3" count="1" selected="0">
            <x v="68"/>
          </reference>
          <reference field="4" count="1" selected="0">
            <x v="77"/>
          </reference>
          <reference field="7" count="1">
            <x v="228"/>
          </reference>
        </references>
      </pivotArea>
    </format>
    <format dxfId="1222">
      <pivotArea dataOnly="0" labelOnly="1" outline="0" fieldPosition="0">
        <references count="5">
          <reference field="0" count="1" selected="0">
            <x v="15"/>
          </reference>
          <reference field="1" count="1" selected="0">
            <x v="10"/>
          </reference>
          <reference field="3" count="1" selected="0">
            <x v="68"/>
          </reference>
          <reference field="4" count="1" selected="0">
            <x v="125"/>
          </reference>
          <reference field="7" count="1">
            <x v="151"/>
          </reference>
        </references>
      </pivotArea>
    </format>
    <format dxfId="1221">
      <pivotArea dataOnly="0" labelOnly="1" outline="0" fieldPosition="0">
        <references count="5">
          <reference field="0" count="1" selected="0">
            <x v="15"/>
          </reference>
          <reference field="1" count="1" selected="0">
            <x v="10"/>
          </reference>
          <reference field="3" count="1" selected="0">
            <x v="90"/>
          </reference>
          <reference field="4" count="1" selected="0">
            <x v="78"/>
          </reference>
          <reference field="7" count="1">
            <x v="232"/>
          </reference>
        </references>
      </pivotArea>
    </format>
    <format dxfId="1220">
      <pivotArea dataOnly="0" labelOnly="1" outline="0" fieldPosition="0">
        <references count="5">
          <reference field="0" count="1" selected="0">
            <x v="15"/>
          </reference>
          <reference field="1" count="1" selected="0">
            <x v="10"/>
          </reference>
          <reference field="3" count="1" selected="0">
            <x v="90"/>
          </reference>
          <reference field="4" count="1" selected="0">
            <x v="126"/>
          </reference>
          <reference field="7" count="1">
            <x v="156"/>
          </reference>
        </references>
      </pivotArea>
    </format>
    <format dxfId="1219">
      <pivotArea dataOnly="0" labelOnly="1" outline="0" fieldPosition="0">
        <references count="5">
          <reference field="0" count="1" selected="0">
            <x v="15"/>
          </reference>
          <reference field="1" count="1" selected="0">
            <x v="10"/>
          </reference>
          <reference field="3" count="1" selected="0">
            <x v="98"/>
          </reference>
          <reference field="4" count="1" selected="0">
            <x v="61"/>
          </reference>
          <reference field="7" count="1">
            <x v="201"/>
          </reference>
        </references>
      </pivotArea>
    </format>
    <format dxfId="1218">
      <pivotArea dataOnly="0" labelOnly="1" outline="0" fieldPosition="0">
        <references count="5">
          <reference field="0" count="1" selected="0">
            <x v="15"/>
          </reference>
          <reference field="1" count="1" selected="0">
            <x v="10"/>
          </reference>
          <reference field="3" count="1" selected="0">
            <x v="98"/>
          </reference>
          <reference field="4" count="1" selected="0">
            <x v="121"/>
          </reference>
          <reference field="7" count="1">
            <x v="159"/>
          </reference>
        </references>
      </pivotArea>
    </format>
    <format dxfId="1217">
      <pivotArea dataOnly="0" labelOnly="1" outline="0" fieldPosition="0">
        <references count="5">
          <reference field="0" count="1" selected="0">
            <x v="15"/>
          </reference>
          <reference field="1" count="1" selected="0">
            <x v="11"/>
          </reference>
          <reference field="3" count="1" selected="0">
            <x v="65"/>
          </reference>
          <reference field="4" count="1" selected="0">
            <x v="61"/>
          </reference>
          <reference field="7" count="1">
            <x v="200"/>
          </reference>
        </references>
      </pivotArea>
    </format>
    <format dxfId="1216">
      <pivotArea dataOnly="0" labelOnly="1" outline="0" fieldPosition="0">
        <references count="5">
          <reference field="0" count="1" selected="0">
            <x v="15"/>
          </reference>
          <reference field="1" count="1" selected="0">
            <x v="12"/>
          </reference>
          <reference field="3" count="1" selected="0">
            <x v="22"/>
          </reference>
          <reference field="4" count="1" selected="0">
            <x v="103"/>
          </reference>
          <reference field="7" count="1">
            <x v="96"/>
          </reference>
        </references>
      </pivotArea>
    </format>
    <format dxfId="1215">
      <pivotArea dataOnly="0" labelOnly="1" outline="0" fieldPosition="0">
        <references count="5">
          <reference field="0" count="1" selected="0">
            <x v="15"/>
          </reference>
          <reference field="1" count="1" selected="0">
            <x v="12"/>
          </reference>
          <reference field="3" count="1" selected="0">
            <x v="35"/>
          </reference>
          <reference field="4" count="1" selected="0">
            <x v="21"/>
          </reference>
          <reference field="7" count="1">
            <x v="161"/>
          </reference>
        </references>
      </pivotArea>
    </format>
    <format dxfId="1214">
      <pivotArea dataOnly="0" labelOnly="1" outline="0" fieldPosition="0">
        <references count="5">
          <reference field="0" count="1" selected="0">
            <x v="15"/>
          </reference>
          <reference field="1" count="1" selected="0">
            <x v="12"/>
          </reference>
          <reference field="3" count="1" selected="0">
            <x v="35"/>
          </reference>
          <reference field="4" count="1" selected="0">
            <x v="29"/>
          </reference>
          <reference field="7" count="1">
            <x v="122"/>
          </reference>
        </references>
      </pivotArea>
    </format>
    <format dxfId="1213">
      <pivotArea dataOnly="0" labelOnly="1" outline="0" fieldPosition="0">
        <references count="5">
          <reference field="0" count="1" selected="0">
            <x v="15"/>
          </reference>
          <reference field="1" count="1" selected="0">
            <x v="12"/>
          </reference>
          <reference field="3" count="1" selected="0">
            <x v="35"/>
          </reference>
          <reference field="4" count="1" selected="0">
            <x v="52"/>
          </reference>
          <reference field="7" count="1">
            <x v="68"/>
          </reference>
        </references>
      </pivotArea>
    </format>
    <format dxfId="1212">
      <pivotArea dataOnly="0" labelOnly="1" outline="0" fieldPosition="0">
        <references count="5">
          <reference field="0" count="1" selected="0">
            <x v="15"/>
          </reference>
          <reference field="1" count="1" selected="0">
            <x v="12"/>
          </reference>
          <reference field="3" count="1" selected="0">
            <x v="35"/>
          </reference>
          <reference field="4" count="1" selected="0">
            <x v="60"/>
          </reference>
          <reference field="7" count="1">
            <x v="143"/>
          </reference>
        </references>
      </pivotArea>
    </format>
    <format dxfId="1211">
      <pivotArea dataOnly="0" labelOnly="1" outline="0" fieldPosition="0">
        <references count="5">
          <reference field="0" count="1" selected="0">
            <x v="15"/>
          </reference>
          <reference field="1" count="1" selected="0">
            <x v="12"/>
          </reference>
          <reference field="3" count="1" selected="0">
            <x v="35"/>
          </reference>
          <reference field="4" count="1" selected="0">
            <x v="112"/>
          </reference>
          <reference field="7" count="1">
            <x v="177"/>
          </reference>
        </references>
      </pivotArea>
    </format>
    <format dxfId="1210">
      <pivotArea dataOnly="0" labelOnly="1" outline="0" fieldPosition="0">
        <references count="5">
          <reference field="0" count="1" selected="0">
            <x v="15"/>
          </reference>
          <reference field="1" count="1" selected="0">
            <x v="12"/>
          </reference>
          <reference field="3" count="1" selected="0">
            <x v="35"/>
          </reference>
          <reference field="4" count="1" selected="0">
            <x v="118"/>
          </reference>
          <reference field="7" count="1">
            <x v="172"/>
          </reference>
        </references>
      </pivotArea>
    </format>
    <format dxfId="1209">
      <pivotArea dataOnly="0" labelOnly="1" outline="0" fieldPosition="0">
        <references count="5">
          <reference field="0" count="1" selected="0">
            <x v="15"/>
          </reference>
          <reference field="1" count="1" selected="0">
            <x v="12"/>
          </reference>
          <reference field="3" count="1" selected="0">
            <x v="35"/>
          </reference>
          <reference field="4" count="1" selected="0">
            <x v="138"/>
          </reference>
          <reference field="7" count="1">
            <x v="165"/>
          </reference>
        </references>
      </pivotArea>
    </format>
    <format dxfId="1208">
      <pivotArea dataOnly="0" labelOnly="1" outline="0" fieldPosition="0">
        <references count="5">
          <reference field="0" count="1" selected="0">
            <x v="15"/>
          </reference>
          <reference field="1" count="1" selected="0">
            <x v="12"/>
          </reference>
          <reference field="3" count="1" selected="0">
            <x v="35"/>
          </reference>
          <reference field="4" count="1" selected="0">
            <x v="152"/>
          </reference>
          <reference field="7" count="1">
            <x v="26"/>
          </reference>
        </references>
      </pivotArea>
    </format>
    <format dxfId="1207">
      <pivotArea dataOnly="0" labelOnly="1" outline="0" fieldPosition="0">
        <references count="5">
          <reference field="0" count="1" selected="0">
            <x v="15"/>
          </reference>
          <reference field="1" count="1" selected="0">
            <x v="12"/>
          </reference>
          <reference field="3" count="1" selected="0">
            <x v="36"/>
          </reference>
          <reference field="4" count="1" selected="0">
            <x v="61"/>
          </reference>
          <reference field="7" count="1">
            <x v="12"/>
          </reference>
        </references>
      </pivotArea>
    </format>
    <format dxfId="1206">
      <pivotArea dataOnly="0" labelOnly="1" outline="0" fieldPosition="0">
        <references count="5">
          <reference field="0" count="1" selected="0">
            <x v="15"/>
          </reference>
          <reference field="1" count="1" selected="0">
            <x v="12"/>
          </reference>
          <reference field="3" count="1" selected="0">
            <x v="44"/>
          </reference>
          <reference field="4" count="1" selected="0">
            <x v="55"/>
          </reference>
          <reference field="7" count="1">
            <x v="61"/>
          </reference>
        </references>
      </pivotArea>
    </format>
    <format dxfId="1205">
      <pivotArea dataOnly="0" labelOnly="1" outline="0" fieldPosition="0">
        <references count="5">
          <reference field="0" count="1" selected="0">
            <x v="15"/>
          </reference>
          <reference field="1" count="1" selected="0">
            <x v="12"/>
          </reference>
          <reference field="3" count="1" selected="0">
            <x v="44"/>
          </reference>
          <reference field="4" count="1" selected="0">
            <x v="56"/>
          </reference>
          <reference field="7" count="1">
            <x v="60"/>
          </reference>
        </references>
      </pivotArea>
    </format>
    <format dxfId="1204">
      <pivotArea dataOnly="0" labelOnly="1" outline="0" fieldPosition="0">
        <references count="5">
          <reference field="0" count="1" selected="0">
            <x v="15"/>
          </reference>
          <reference field="1" count="1" selected="0">
            <x v="12"/>
          </reference>
          <reference field="3" count="1" selected="0">
            <x v="44"/>
          </reference>
          <reference field="4" count="1" selected="0">
            <x v="57"/>
          </reference>
          <reference field="7" count="1">
            <x v="62"/>
          </reference>
        </references>
      </pivotArea>
    </format>
    <format dxfId="1203">
      <pivotArea dataOnly="0" labelOnly="1" outline="0" fieldPosition="0">
        <references count="5">
          <reference field="0" count="1" selected="0">
            <x v="15"/>
          </reference>
          <reference field="1" count="1" selected="0">
            <x v="13"/>
          </reference>
          <reference field="3" count="1" selected="0">
            <x v="45"/>
          </reference>
          <reference field="4" count="1" selected="0">
            <x v="159"/>
          </reference>
          <reference field="7" count="1">
            <x v="94"/>
          </reference>
        </references>
      </pivotArea>
    </format>
    <format dxfId="1202">
      <pivotArea dataOnly="0" labelOnly="1" outline="0" fieldPosition="0">
        <references count="5">
          <reference field="0" count="1" selected="0">
            <x v="15"/>
          </reference>
          <reference field="1" count="1" selected="0">
            <x v="13"/>
          </reference>
          <reference field="3" count="1" selected="0">
            <x v="57"/>
          </reference>
          <reference field="4" count="1" selected="0">
            <x v="61"/>
          </reference>
          <reference field="7" count="1">
            <x v="198"/>
          </reference>
        </references>
      </pivotArea>
    </format>
    <format dxfId="1201">
      <pivotArea dataOnly="0" labelOnly="1" outline="0" fieldPosition="0">
        <references count="5">
          <reference field="0" count="1" selected="0">
            <x v="15"/>
          </reference>
          <reference field="1" count="1" selected="0">
            <x v="13"/>
          </reference>
          <reference field="3" count="1" selected="0">
            <x v="83"/>
          </reference>
          <reference field="4" count="1" selected="0">
            <x v="40"/>
          </reference>
          <reference field="7" count="1">
            <x v="28"/>
          </reference>
        </references>
      </pivotArea>
    </format>
    <format dxfId="1200">
      <pivotArea dataOnly="0" labelOnly="1" outline="0" fieldPosition="0">
        <references count="5">
          <reference field="0" count="1" selected="0">
            <x v="15"/>
          </reference>
          <reference field="1" count="1" selected="0">
            <x v="14"/>
          </reference>
          <reference field="3" count="1" selected="0">
            <x v="51"/>
          </reference>
          <reference field="4" count="1" selected="0">
            <x v="53"/>
          </reference>
          <reference field="7" count="1">
            <x v="75"/>
          </reference>
        </references>
      </pivotArea>
    </format>
    <format dxfId="1199">
      <pivotArea dataOnly="0" labelOnly="1" outline="0" fieldPosition="0">
        <references count="5">
          <reference field="0" count="1" selected="0">
            <x v="15"/>
          </reference>
          <reference field="1" count="1" selected="0">
            <x v="14"/>
          </reference>
          <reference field="3" count="1" selected="0">
            <x v="51"/>
          </reference>
          <reference field="4" count="1" selected="0">
            <x v="140"/>
          </reference>
          <reference field="7" count="1">
            <x v="108"/>
          </reference>
        </references>
      </pivotArea>
    </format>
    <format dxfId="1198">
      <pivotArea dataOnly="0" labelOnly="1" outline="0" fieldPosition="0">
        <references count="5">
          <reference field="0" count="1" selected="0">
            <x v="15"/>
          </reference>
          <reference field="1" count="1" selected="0">
            <x v="15"/>
          </reference>
          <reference field="3" count="1" selected="0">
            <x v="100"/>
          </reference>
          <reference field="4" count="1" selected="0">
            <x v="62"/>
          </reference>
          <reference field="7" count="1">
            <x v="181"/>
          </reference>
        </references>
      </pivotArea>
    </format>
    <format dxfId="1197">
      <pivotArea dataOnly="0" labelOnly="1" outline="0" fieldPosition="0">
        <references count="5">
          <reference field="0" count="1" selected="0">
            <x v="15"/>
          </reference>
          <reference field="1" count="1" selected="0">
            <x v="15"/>
          </reference>
          <reference field="3" count="1" selected="0">
            <x v="100"/>
          </reference>
          <reference field="4" count="1" selected="0">
            <x v="66"/>
          </reference>
          <reference field="7" count="1">
            <x v="221"/>
          </reference>
        </references>
      </pivotArea>
    </format>
    <format dxfId="1196">
      <pivotArea dataOnly="0" labelOnly="1" outline="0" fieldPosition="0">
        <references count="5">
          <reference field="0" count="1" selected="0">
            <x v="15"/>
          </reference>
          <reference field="1" count="1" selected="0">
            <x v="15"/>
          </reference>
          <reference field="3" count="1" selected="0">
            <x v="100"/>
          </reference>
          <reference field="4" count="1" selected="0">
            <x v="67"/>
          </reference>
          <reference field="7" count="1">
            <x v="224"/>
          </reference>
        </references>
      </pivotArea>
    </format>
    <format dxfId="1195">
      <pivotArea dataOnly="0" labelOnly="1" outline="0" fieldPosition="0">
        <references count="5">
          <reference field="0" count="1" selected="0">
            <x v="15"/>
          </reference>
          <reference field="1" count="1" selected="0">
            <x v="16"/>
          </reference>
          <reference field="3" count="1" selected="0">
            <x v="11"/>
          </reference>
          <reference field="4" count="1" selected="0">
            <x v="22"/>
          </reference>
          <reference field="7" count="1">
            <x v="162"/>
          </reference>
        </references>
      </pivotArea>
    </format>
    <format dxfId="1194">
      <pivotArea dataOnly="0" labelOnly="1" outline="0" fieldPosition="0">
        <references count="5">
          <reference field="0" count="1" selected="0">
            <x v="15"/>
          </reference>
          <reference field="1" count="1" selected="0">
            <x v="16"/>
          </reference>
          <reference field="3" count="1" selected="0">
            <x v="11"/>
          </reference>
          <reference field="4" count="1" selected="0">
            <x v="54"/>
          </reference>
          <reference field="7" count="1">
            <x v="69"/>
          </reference>
        </references>
      </pivotArea>
    </format>
    <format dxfId="1193">
      <pivotArea dataOnly="0" labelOnly="1" outline="0" fieldPosition="0">
        <references count="5">
          <reference field="0" count="1" selected="0">
            <x v="15"/>
          </reference>
          <reference field="1" count="1" selected="0">
            <x v="16"/>
          </reference>
          <reference field="3" count="1" selected="0">
            <x v="11"/>
          </reference>
          <reference field="4" count="1" selected="0">
            <x v="133"/>
          </reference>
          <reference field="7" count="1">
            <x v="133"/>
          </reference>
        </references>
      </pivotArea>
    </format>
    <format dxfId="1192">
      <pivotArea dataOnly="0" labelOnly="1" outline="0" fieldPosition="0">
        <references count="5">
          <reference field="0" count="1" selected="0">
            <x v="15"/>
          </reference>
          <reference field="1" count="1" selected="0">
            <x v="16"/>
          </reference>
          <reference field="3" count="1" selected="0">
            <x v="11"/>
          </reference>
          <reference field="4" count="1" selected="0">
            <x v="136"/>
          </reference>
          <reference field="7" count="1">
            <x v="135"/>
          </reference>
        </references>
      </pivotArea>
    </format>
    <format dxfId="1191">
      <pivotArea dataOnly="0" labelOnly="1" outline="0" fieldPosition="0">
        <references count="5">
          <reference field="0" count="1" selected="0">
            <x v="15"/>
          </reference>
          <reference field="1" count="1" selected="0">
            <x v="16"/>
          </reference>
          <reference field="3" count="1" selected="0">
            <x v="11"/>
          </reference>
          <reference field="4" count="1" selected="0">
            <x v="161"/>
          </reference>
          <reference field="7" count="1">
            <x v="248"/>
          </reference>
        </references>
      </pivotArea>
    </format>
    <format dxfId="1190">
      <pivotArea dataOnly="0" labelOnly="1" outline="0" fieldPosition="0">
        <references count="5">
          <reference field="0" count="1" selected="0">
            <x v="15"/>
          </reference>
          <reference field="1" count="1" selected="0">
            <x v="16"/>
          </reference>
          <reference field="3" count="1" selected="0">
            <x v="11"/>
          </reference>
          <reference field="4" count="1" selected="0">
            <x v="163"/>
          </reference>
          <reference field="7" count="1">
            <x v="247"/>
          </reference>
        </references>
      </pivotArea>
    </format>
    <format dxfId="1189">
      <pivotArea dataOnly="0" labelOnly="1" outline="0" fieldPosition="0">
        <references count="5">
          <reference field="0" count="1" selected="0">
            <x v="15"/>
          </reference>
          <reference field="1" count="1" selected="0">
            <x v="16"/>
          </reference>
          <reference field="3" count="1" selected="0">
            <x v="11"/>
          </reference>
          <reference field="4" count="1" selected="0">
            <x v="173"/>
          </reference>
          <reference field="7" count="1">
            <x v="253"/>
          </reference>
        </references>
      </pivotArea>
    </format>
    <format dxfId="1188">
      <pivotArea dataOnly="0" labelOnly="1" outline="0" fieldPosition="0">
        <references count="5">
          <reference field="0" count="1" selected="0">
            <x v="15"/>
          </reference>
          <reference field="1" count="1" selected="0">
            <x v="16"/>
          </reference>
          <reference field="3" count="1" selected="0">
            <x v="100"/>
          </reference>
          <reference field="4" count="1" selected="0">
            <x v="83"/>
          </reference>
          <reference field="7" count="1">
            <x v="241"/>
          </reference>
        </references>
      </pivotArea>
    </format>
    <format dxfId="1187">
      <pivotArea dataOnly="0" labelOnly="1" outline="0" fieldPosition="0">
        <references count="5">
          <reference field="0" count="1" selected="0">
            <x v="15"/>
          </reference>
          <reference field="1" count="1" selected="0">
            <x v="16"/>
          </reference>
          <reference field="3" count="1" selected="0">
            <x v="100"/>
          </reference>
          <reference field="4" count="1" selected="0">
            <x v="84"/>
          </reference>
          <reference field="7" count="1">
            <x v="242"/>
          </reference>
        </references>
      </pivotArea>
    </format>
    <format dxfId="1186">
      <pivotArea dataOnly="0" labelOnly="1" outline="0" fieldPosition="0">
        <references count="5">
          <reference field="0" count="1" selected="0">
            <x v="15"/>
          </reference>
          <reference field="1" count="1" selected="0">
            <x v="17"/>
          </reference>
          <reference field="3" count="1" selected="0">
            <x v="1"/>
          </reference>
          <reference field="4" count="1" selected="0">
            <x v="1"/>
          </reference>
          <reference field="7" count="1">
            <x v="16"/>
          </reference>
        </references>
      </pivotArea>
    </format>
    <format dxfId="1185">
      <pivotArea dataOnly="0" labelOnly="1" outline="0" fieldPosition="0">
        <references count="5">
          <reference field="0" count="1" selected="0">
            <x v="15"/>
          </reference>
          <reference field="1" count="1" selected="0">
            <x v="17"/>
          </reference>
          <reference field="3" count="1" selected="0">
            <x v="15"/>
          </reference>
          <reference field="4" count="1" selected="0">
            <x v="99"/>
          </reference>
          <reference field="7" count="1">
            <x v="42"/>
          </reference>
        </references>
      </pivotArea>
    </format>
    <format dxfId="1184">
      <pivotArea dataOnly="0" labelOnly="1" outline="0" fieldPosition="0">
        <references count="5">
          <reference field="0" count="1" selected="0">
            <x v="15"/>
          </reference>
          <reference field="1" count="1" selected="0">
            <x v="17"/>
          </reference>
          <reference field="3" count="1" selected="0">
            <x v="24"/>
          </reference>
          <reference field="4" count="1" selected="0">
            <x v="99"/>
          </reference>
          <reference field="7" count="1">
            <x v="40"/>
          </reference>
        </references>
      </pivotArea>
    </format>
    <format dxfId="1183">
      <pivotArea dataOnly="0" labelOnly="1" outline="0" fieldPosition="0">
        <references count="5">
          <reference field="0" count="1" selected="0">
            <x v="15"/>
          </reference>
          <reference field="1" count="1" selected="0">
            <x v="17"/>
          </reference>
          <reference field="3" count="1" selected="0">
            <x v="53"/>
          </reference>
          <reference field="4" count="1" selected="0">
            <x v="20"/>
          </reference>
          <reference field="7" count="1">
            <x v="173"/>
          </reference>
        </references>
      </pivotArea>
    </format>
    <format dxfId="1182">
      <pivotArea dataOnly="0" labelOnly="1" outline="0" fieldPosition="0">
        <references count="5">
          <reference field="0" count="1" selected="0">
            <x v="15"/>
          </reference>
          <reference field="1" count="1" selected="0">
            <x v="17"/>
          </reference>
          <reference field="3" count="1" selected="0">
            <x v="53"/>
          </reference>
          <reference field="4" count="1" selected="0">
            <x v="141"/>
          </reference>
          <reference field="7" count="1">
            <x v="114"/>
          </reference>
        </references>
      </pivotArea>
    </format>
    <format dxfId="1181">
      <pivotArea dataOnly="0" labelOnly="1" outline="0" fieldPosition="0">
        <references count="5">
          <reference field="0" count="1" selected="0">
            <x v="15"/>
          </reference>
          <reference field="1" count="1" selected="0">
            <x v="17"/>
          </reference>
          <reference field="3" count="1" selected="0">
            <x v="53"/>
          </reference>
          <reference field="4" count="1" selected="0">
            <x v="149"/>
          </reference>
          <reference field="7" count="1">
            <x v="48"/>
          </reference>
        </references>
      </pivotArea>
    </format>
    <format dxfId="1180">
      <pivotArea dataOnly="0" labelOnly="1" outline="0" fieldPosition="0">
        <references count="5">
          <reference field="0" count="1" selected="0">
            <x v="15"/>
          </reference>
          <reference field="1" count="1" selected="0">
            <x v="17"/>
          </reference>
          <reference field="3" count="1" selected="0">
            <x v="54"/>
          </reference>
          <reference field="4" count="1" selected="0">
            <x v="99"/>
          </reference>
          <reference field="7" count="1">
            <x v="43"/>
          </reference>
        </references>
      </pivotArea>
    </format>
    <format dxfId="1179">
      <pivotArea dataOnly="0" labelOnly="1" outline="0" fieldPosition="0">
        <references count="5">
          <reference field="0" count="1" selected="0">
            <x v="15"/>
          </reference>
          <reference field="1" count="1" selected="0">
            <x v="17"/>
          </reference>
          <reference field="3" count="1" selected="0">
            <x v="62"/>
          </reference>
          <reference field="4" count="1" selected="0">
            <x v="158"/>
          </reference>
          <reference field="7" count="1">
            <x v="19"/>
          </reference>
        </references>
      </pivotArea>
    </format>
    <format dxfId="1178">
      <pivotArea dataOnly="0" labelOnly="1" outline="0" fieldPosition="0">
        <references count="5">
          <reference field="0" count="1" selected="0">
            <x v="15"/>
          </reference>
          <reference field="1" count="1" selected="0">
            <x v="17"/>
          </reference>
          <reference field="3" count="1" selected="0">
            <x v="99"/>
          </reference>
          <reference field="4" count="1" selected="0">
            <x v="115"/>
          </reference>
          <reference field="7" count="1">
            <x v="254"/>
          </reference>
        </references>
      </pivotArea>
    </format>
    <format dxfId="1177">
      <pivotArea dataOnly="0" labelOnly="1" outline="0" fieldPosition="0">
        <references count="5">
          <reference field="0" count="1" selected="0">
            <x v="15"/>
          </reference>
          <reference field="1" count="1" selected="0">
            <x v="17"/>
          </reference>
          <reference field="3" count="1" selected="0">
            <x v="100"/>
          </reference>
          <reference field="4" count="1" selected="0">
            <x v="65"/>
          </reference>
          <reference field="7" count="1">
            <x v="203"/>
          </reference>
        </references>
      </pivotArea>
    </format>
    <format dxfId="1176">
      <pivotArea dataOnly="0" labelOnly="1" outline="0" fieldPosition="0">
        <references count="5">
          <reference field="0" count="1" selected="0">
            <x v="15"/>
          </reference>
          <reference field="1" count="1" selected="0">
            <x v="17"/>
          </reference>
          <reference field="3" count="1" selected="0">
            <x v="100"/>
          </reference>
          <reference field="4" count="1" selected="0">
            <x v="70"/>
          </reference>
          <reference field="7" count="1">
            <x v="243"/>
          </reference>
        </references>
      </pivotArea>
    </format>
    <format dxfId="1175">
      <pivotArea dataOnly="0" labelOnly="1" outline="0" fieldPosition="0">
        <references count="5">
          <reference field="0" count="1" selected="0">
            <x v="15"/>
          </reference>
          <reference field="1" count="1" selected="0">
            <x v="18"/>
          </reference>
          <reference field="3" count="1" selected="0">
            <x v="21"/>
          </reference>
          <reference field="4" count="1" selected="0">
            <x v="25"/>
          </reference>
          <reference field="7" count="1">
            <x v="121"/>
          </reference>
        </references>
      </pivotArea>
    </format>
    <format dxfId="1174">
      <pivotArea dataOnly="0" labelOnly="1" outline="0" fieldPosition="0">
        <references count="5">
          <reference field="0" count="1" selected="0">
            <x v="15"/>
          </reference>
          <reference field="1" count="1" selected="0">
            <x v="18"/>
          </reference>
          <reference field="3" count="1" selected="0">
            <x v="49"/>
          </reference>
          <reference field="4" count="1" selected="0">
            <x v="128"/>
          </reference>
          <reference field="7" count="1">
            <x v="249"/>
          </reference>
        </references>
      </pivotArea>
    </format>
    <format dxfId="1173">
      <pivotArea dataOnly="0" labelOnly="1" outline="0" fieldPosition="0">
        <references count="5">
          <reference field="0" count="1" selected="0">
            <x v="15"/>
          </reference>
          <reference field="1" count="1" selected="0">
            <x v="18"/>
          </reference>
          <reference field="3" count="1" selected="0">
            <x v="50"/>
          </reference>
          <reference field="4" count="1" selected="0">
            <x v="61"/>
          </reference>
          <reference field="7" count="1">
            <x v="204"/>
          </reference>
        </references>
      </pivotArea>
    </format>
    <format dxfId="1172">
      <pivotArea dataOnly="0" labelOnly="1" outline="0" fieldPosition="0">
        <references count="5">
          <reference field="0" count="1" selected="0">
            <x v="15"/>
          </reference>
          <reference field="1" count="1" selected="0">
            <x v="19"/>
          </reference>
          <reference field="3" count="1" selected="0">
            <x v="0"/>
          </reference>
          <reference field="4" count="1" selected="0">
            <x v="5"/>
          </reference>
          <reference field="7" count="1">
            <x v="4"/>
          </reference>
        </references>
      </pivotArea>
    </format>
    <format dxfId="1171">
      <pivotArea dataOnly="0" labelOnly="1" outline="0" fieldPosition="0">
        <references count="5">
          <reference field="0" count="1" selected="0">
            <x v="15"/>
          </reference>
          <reference field="1" count="1" selected="0">
            <x v="22"/>
          </reference>
          <reference field="3" count="1" selected="0">
            <x v="0"/>
          </reference>
          <reference field="4" count="1" selected="0">
            <x v="103"/>
          </reference>
          <reference field="7" count="1">
            <x v="97"/>
          </reference>
        </references>
      </pivotArea>
    </format>
    <format dxfId="1170">
      <pivotArea dataOnly="0" labelOnly="1" outline="0" fieldPosition="0">
        <references count="5">
          <reference field="0" count="1" selected="0">
            <x v="15"/>
          </reference>
          <reference field="1" count="1" selected="0">
            <x v="22"/>
          </reference>
          <reference field="3" count="1" selected="0">
            <x v="6"/>
          </reference>
          <reference field="4" count="1" selected="0">
            <x v="110"/>
          </reference>
          <reference field="7" count="1">
            <x v="166"/>
          </reference>
        </references>
      </pivotArea>
    </format>
    <format dxfId="1169">
      <pivotArea dataOnly="0" labelOnly="1" outline="0" fieldPosition="0">
        <references count="5">
          <reference field="0" count="1" selected="0">
            <x v="15"/>
          </reference>
          <reference field="1" count="1" selected="0">
            <x v="22"/>
          </reference>
          <reference field="3" count="1" selected="0">
            <x v="6"/>
          </reference>
          <reference field="4" count="1" selected="0">
            <x v="143"/>
          </reference>
          <reference field="7" count="1">
            <x v="116"/>
          </reference>
        </references>
      </pivotArea>
    </format>
    <format dxfId="1168">
      <pivotArea dataOnly="0" labelOnly="1" outline="0" fieldPosition="0">
        <references count="5">
          <reference field="0" count="1" selected="0">
            <x v="15"/>
          </reference>
          <reference field="1" count="1" selected="0">
            <x v="22"/>
          </reference>
          <reference field="3" count="1" selected="0">
            <x v="7"/>
          </reference>
          <reference field="4" count="1" selected="0">
            <x v="0"/>
          </reference>
          <reference field="7" count="1">
            <x v="14"/>
          </reference>
        </references>
      </pivotArea>
    </format>
    <format dxfId="1167">
      <pivotArea dataOnly="0" labelOnly="1" outline="0" fieldPosition="0">
        <references count="5">
          <reference field="0" count="1" selected="0">
            <x v="15"/>
          </reference>
          <reference field="1" count="1" selected="0">
            <x v="22"/>
          </reference>
          <reference field="3" count="1" selected="0">
            <x v="7"/>
          </reference>
          <reference field="4" count="1" selected="0">
            <x v="16"/>
          </reference>
          <reference field="7" count="1">
            <x v="71"/>
          </reference>
        </references>
      </pivotArea>
    </format>
    <format dxfId="1166">
      <pivotArea dataOnly="0" labelOnly="1" outline="0" fieldPosition="0">
        <references count="5">
          <reference field="0" count="1" selected="0">
            <x v="15"/>
          </reference>
          <reference field="1" count="1" selected="0">
            <x v="22"/>
          </reference>
          <reference field="3" count="1" selected="0">
            <x v="7"/>
          </reference>
          <reference field="4" count="1" selected="0">
            <x v="121"/>
          </reference>
          <reference field="7" count="1">
            <x v="138"/>
          </reference>
        </references>
      </pivotArea>
    </format>
    <format dxfId="1165">
      <pivotArea dataOnly="0" labelOnly="1" outline="0" fieldPosition="0">
        <references count="5">
          <reference field="0" count="1" selected="0">
            <x v="15"/>
          </reference>
          <reference field="1" count="1" selected="0">
            <x v="22"/>
          </reference>
          <reference field="3" count="1" selected="0">
            <x v="76"/>
          </reference>
          <reference field="4" count="1" selected="0">
            <x v="117"/>
          </reference>
          <reference field="7" count="1">
            <x v="164"/>
          </reference>
        </references>
      </pivotArea>
    </format>
    <format dxfId="1164">
      <pivotArea dataOnly="0" labelOnly="1" outline="0" fieldPosition="0">
        <references count="5">
          <reference field="0" count="1" selected="0">
            <x v="15"/>
          </reference>
          <reference field="1" count="1" selected="0">
            <x v="22"/>
          </reference>
          <reference field="3" count="1" selected="0">
            <x v="76"/>
          </reference>
          <reference field="4" count="1" selected="0">
            <x v="135"/>
          </reference>
          <reference field="7" count="1">
            <x v="23"/>
          </reference>
        </references>
      </pivotArea>
    </format>
    <format dxfId="1163">
      <pivotArea dataOnly="0" labelOnly="1" outline="0" fieldPosition="0">
        <references count="5">
          <reference field="0" count="1" selected="0">
            <x v="15"/>
          </reference>
          <reference field="1" count="1" selected="0">
            <x v="22"/>
          </reference>
          <reference field="3" count="1" selected="0">
            <x v="76"/>
          </reference>
          <reference field="4" count="1" selected="0">
            <x v="146"/>
          </reference>
          <reference field="7" count="1">
            <x v="111"/>
          </reference>
        </references>
      </pivotArea>
    </format>
    <format dxfId="1162">
      <pivotArea dataOnly="0" labelOnly="1" outline="0" fieldPosition="0">
        <references count="5">
          <reference field="0" count="1" selected="0">
            <x v="15"/>
          </reference>
          <reference field="1" count="1" selected="0">
            <x v="22"/>
          </reference>
          <reference field="3" count="1" selected="0">
            <x v="77"/>
          </reference>
          <reference field="4" count="1" selected="0">
            <x v="18"/>
          </reference>
          <reference field="7" count="1">
            <x v="72"/>
          </reference>
        </references>
      </pivotArea>
    </format>
    <format dxfId="1161">
      <pivotArea dataOnly="0" labelOnly="1" outline="0" fieldPosition="0">
        <references count="5">
          <reference field="0" count="1" selected="0">
            <x v="15"/>
          </reference>
          <reference field="1" count="1" selected="0">
            <x v="22"/>
          </reference>
          <reference field="3" count="1" selected="0">
            <x v="77"/>
          </reference>
          <reference field="4" count="1" selected="0">
            <x v="32"/>
          </reference>
          <reference field="7" count="1">
            <x v="22"/>
          </reference>
        </references>
      </pivotArea>
    </format>
    <format dxfId="1160">
      <pivotArea dataOnly="0" labelOnly="1" outline="0" fieldPosition="0">
        <references count="5">
          <reference field="0" count="1" selected="0">
            <x v="15"/>
          </reference>
          <reference field="1" count="1" selected="0">
            <x v="22"/>
          </reference>
          <reference field="3" count="1" selected="0">
            <x v="77"/>
          </reference>
          <reference field="4" count="1" selected="0">
            <x v="46"/>
          </reference>
          <reference field="7" count="1">
            <x v="169"/>
          </reference>
        </references>
      </pivotArea>
    </format>
    <format dxfId="1159">
      <pivotArea dataOnly="0" labelOnly="1" outline="0" fieldPosition="0">
        <references count="5">
          <reference field="0" count="1" selected="0">
            <x v="15"/>
          </reference>
          <reference field="1" count="1" selected="0">
            <x v="22"/>
          </reference>
          <reference field="3" count="1" selected="0">
            <x v="77"/>
          </reference>
          <reference field="4" count="1" selected="0">
            <x v="147"/>
          </reference>
          <reference field="7" count="1">
            <x v="118"/>
          </reference>
        </references>
      </pivotArea>
    </format>
    <format dxfId="1158">
      <pivotArea dataOnly="0" labelOnly="1" outline="0" fieldPosition="0">
        <references count="5">
          <reference field="0" count="1" selected="0">
            <x v="15"/>
          </reference>
          <reference field="1" count="1" selected="0">
            <x v="22"/>
          </reference>
          <reference field="3" count="1" selected="0">
            <x v="77"/>
          </reference>
          <reference field="4" count="1" selected="0">
            <x v="162"/>
          </reference>
          <reference field="7" count="1">
            <x v="95"/>
          </reference>
        </references>
      </pivotArea>
    </format>
    <format dxfId="1157">
      <pivotArea dataOnly="0" labelOnly="1" outline="0" fieldPosition="0">
        <references count="5">
          <reference field="0" count="1" selected="0">
            <x v="15"/>
          </reference>
          <reference field="1" count="1" selected="0">
            <x v="22"/>
          </reference>
          <reference field="3" count="1" selected="0">
            <x v="78"/>
          </reference>
          <reference field="4" count="1" selected="0">
            <x v="0"/>
          </reference>
          <reference field="7" count="1">
            <x v="13"/>
          </reference>
        </references>
      </pivotArea>
    </format>
    <format dxfId="1156">
      <pivotArea dataOnly="0" labelOnly="1" outline="0" fieldPosition="0">
        <references count="5">
          <reference field="0" count="1" selected="0">
            <x v="15"/>
          </reference>
          <reference field="1" count="1" selected="0">
            <x v="22"/>
          </reference>
          <reference field="3" count="1" selected="0">
            <x v="100"/>
          </reference>
          <reference field="4" count="1" selected="0">
            <x v="86"/>
          </reference>
          <reference field="7" count="1">
            <x v="46"/>
          </reference>
        </references>
      </pivotArea>
    </format>
    <format dxfId="1155">
      <pivotArea dataOnly="0" labelOnly="1" outline="0" fieldPosition="0">
        <references count="5">
          <reference field="0" count="1" selected="0">
            <x v="15"/>
          </reference>
          <reference field="1" count="1" selected="0">
            <x v="22"/>
          </reference>
          <reference field="3" count="1" selected="0">
            <x v="100"/>
          </reference>
          <reference field="4" count="1" selected="0">
            <x v="87"/>
          </reference>
          <reference field="7" count="1">
            <x v="47"/>
          </reference>
        </references>
      </pivotArea>
    </format>
    <format dxfId="1154">
      <pivotArea dataOnly="0" labelOnly="1" outline="0" fieldPosition="0">
        <references count="5">
          <reference field="0" count="1" selected="0">
            <x v="15"/>
          </reference>
          <reference field="1" count="1" selected="0">
            <x v="22"/>
          </reference>
          <reference field="3" count="1" selected="0">
            <x v="100"/>
          </reference>
          <reference field="4" count="1" selected="0">
            <x v="90"/>
          </reference>
          <reference field="7" count="1">
            <x v="192"/>
          </reference>
        </references>
      </pivotArea>
    </format>
    <format dxfId="1153">
      <pivotArea dataOnly="0" labelOnly="1" outline="0" fieldPosition="0">
        <references count="5">
          <reference field="0" count="1" selected="0">
            <x v="15"/>
          </reference>
          <reference field="1" count="1" selected="0">
            <x v="22"/>
          </reference>
          <reference field="3" count="1" selected="0">
            <x v="100"/>
          </reference>
          <reference field="4" count="1" selected="0">
            <x v="92"/>
          </reference>
          <reference field="7" count="1">
            <x v="193"/>
          </reference>
        </references>
      </pivotArea>
    </format>
    <format dxfId="1152">
      <pivotArea dataOnly="0" labelOnly="1" outline="0" fieldPosition="0">
        <references count="5">
          <reference field="0" count="1" selected="0">
            <x v="15"/>
          </reference>
          <reference field="1" count="1" selected="0">
            <x v="23"/>
          </reference>
          <reference field="3" count="1" selected="0">
            <x v="66"/>
          </reference>
          <reference field="4" count="1" selected="0">
            <x v="88"/>
          </reference>
          <reference field="7" count="1">
            <x v="184"/>
          </reference>
        </references>
      </pivotArea>
    </format>
    <format dxfId="1151">
      <pivotArea dataOnly="0" labelOnly="1" outline="0" fieldPosition="0">
        <references count="5">
          <reference field="0" count="1" selected="0">
            <x v="15"/>
          </reference>
          <reference field="1" count="1" selected="0">
            <x v="23"/>
          </reference>
          <reference field="3" count="1" selected="0">
            <x v="66"/>
          </reference>
          <reference field="4" count="1" selected="0">
            <x v="89"/>
          </reference>
          <reference field="7" count="1">
            <x v="206"/>
          </reference>
        </references>
      </pivotArea>
    </format>
    <format dxfId="1150">
      <pivotArea dataOnly="0" labelOnly="1" outline="0" fieldPosition="0">
        <references count="5">
          <reference field="0" count="1" selected="0">
            <x v="15"/>
          </reference>
          <reference field="1" count="1" selected="0">
            <x v="23"/>
          </reference>
          <reference field="3" count="1" selected="0">
            <x v="66"/>
          </reference>
          <reference field="4" count="1" selected="0">
            <x v="127"/>
          </reference>
          <reference field="7" count="1">
            <x v="157"/>
          </reference>
        </references>
      </pivotArea>
    </format>
    <format dxfId="1149">
      <pivotArea dataOnly="0" labelOnly="1" outline="0" fieldPosition="0">
        <references count="5">
          <reference field="0" count="1" selected="0">
            <x v="15"/>
          </reference>
          <reference field="1" count="1" selected="0">
            <x v="23"/>
          </reference>
          <reference field="3" count="1" selected="0">
            <x v="79"/>
          </reference>
          <reference field="4" count="1" selected="0">
            <x v="17"/>
          </reference>
          <reference field="7" count="1">
            <x v="66"/>
          </reference>
        </references>
      </pivotArea>
    </format>
    <format dxfId="1148">
      <pivotArea dataOnly="0" labelOnly="1" outline="0" fieldPosition="0">
        <references count="5">
          <reference field="0" count="1" selected="0">
            <x v="15"/>
          </reference>
          <reference field="1" count="1" selected="0">
            <x v="23"/>
          </reference>
          <reference field="3" count="1" selected="0">
            <x v="79"/>
          </reference>
          <reference field="4" count="1" selected="0">
            <x v="111"/>
          </reference>
          <reference field="7" count="1">
            <x v="76"/>
          </reference>
        </references>
      </pivotArea>
    </format>
    <format dxfId="1147">
      <pivotArea dataOnly="0" labelOnly="1" outline="0" fieldPosition="0">
        <references count="5">
          <reference field="0" count="1" selected="0">
            <x v="15"/>
          </reference>
          <reference field="1" count="1" selected="0">
            <x v="23"/>
          </reference>
          <reference field="3" count="1" selected="0">
            <x v="84"/>
          </reference>
          <reference field="4" count="1" selected="0">
            <x v="12"/>
          </reference>
          <reference field="7" count="1">
            <x v="160"/>
          </reference>
        </references>
      </pivotArea>
    </format>
    <format dxfId="1146">
      <pivotArea dataOnly="0" labelOnly="1" outline="0" fieldPosition="0">
        <references count="5">
          <reference field="0" count="1" selected="0">
            <x v="15"/>
          </reference>
          <reference field="1" count="1" selected="0">
            <x v="23"/>
          </reference>
          <reference field="3" count="1" selected="0">
            <x v="84"/>
          </reference>
          <reference field="4" count="1" selected="0">
            <x v="13"/>
          </reference>
          <reference field="7" count="1">
            <x v="25"/>
          </reference>
        </references>
      </pivotArea>
    </format>
    <format dxfId="1145">
      <pivotArea dataOnly="0" labelOnly="1" outline="0" fieldPosition="0">
        <references count="5">
          <reference field="0" count="1" selected="0">
            <x v="15"/>
          </reference>
          <reference field="1" count="1" selected="0">
            <x v="23"/>
          </reference>
          <reference field="3" count="1" selected="0">
            <x v="84"/>
          </reference>
          <reference field="4" count="1" selected="0">
            <x v="14"/>
          </reference>
          <reference field="7" count="1">
            <x v="10"/>
          </reference>
        </references>
      </pivotArea>
    </format>
    <format dxfId="1144">
      <pivotArea dataOnly="0" labelOnly="1" outline="0" fieldPosition="0">
        <references count="5">
          <reference field="0" count="1" selected="0">
            <x v="15"/>
          </reference>
          <reference field="1" count="1" selected="0">
            <x v="23"/>
          </reference>
          <reference field="3" count="1" selected="0">
            <x v="84"/>
          </reference>
          <reference field="4" count="1" selected="0">
            <x v="93"/>
          </reference>
          <reference field="7" count="1">
            <x v="235"/>
          </reference>
        </references>
      </pivotArea>
    </format>
    <format dxfId="1143">
      <pivotArea dataOnly="0" labelOnly="1" outline="0" fieldPosition="0">
        <references count="5">
          <reference field="0" count="1" selected="0">
            <x v="15"/>
          </reference>
          <reference field="1" count="1" selected="0">
            <x v="23"/>
          </reference>
          <reference field="3" count="1" selected="0">
            <x v="84"/>
          </reference>
          <reference field="4" count="1" selected="0">
            <x v="101"/>
          </reference>
          <reference field="7" count="1">
            <x v="44"/>
          </reference>
        </references>
      </pivotArea>
    </format>
    <format dxfId="1142">
      <pivotArea dataOnly="0" labelOnly="1" outline="0" fieldPosition="0">
        <references count="5">
          <reference field="0" count="1" selected="0">
            <x v="15"/>
          </reference>
          <reference field="1" count="1" selected="0">
            <x v="23"/>
          </reference>
          <reference field="3" count="1" selected="0">
            <x v="84"/>
          </reference>
          <reference field="4" count="1" selected="0">
            <x v="155"/>
          </reference>
          <reference field="7" count="1">
            <x v="21"/>
          </reference>
        </references>
      </pivotArea>
    </format>
    <format dxfId="1141">
      <pivotArea dataOnly="0" labelOnly="1" outline="0" fieldPosition="0">
        <references count="5">
          <reference field="0" count="1" selected="0">
            <x v="15"/>
          </reference>
          <reference field="1" count="1" selected="0">
            <x v="23"/>
          </reference>
          <reference field="3" count="1" selected="0">
            <x v="85"/>
          </reference>
          <reference field="4" count="1" selected="0">
            <x v="36"/>
          </reference>
          <reference field="7" count="1">
            <x v="2"/>
          </reference>
        </references>
      </pivotArea>
    </format>
    <format dxfId="1140">
      <pivotArea dataOnly="0" labelOnly="1" outline="0" fieldPosition="0">
        <references count="5">
          <reference field="0" count="1" selected="0">
            <x v="15"/>
          </reference>
          <reference field="1" count="1" selected="0">
            <x v="23"/>
          </reference>
          <reference field="3" count="1" selected="0">
            <x v="85"/>
          </reference>
          <reference field="4" count="1" selected="0">
            <x v="38"/>
          </reference>
          <reference field="7" count="1">
            <x v="3"/>
          </reference>
        </references>
      </pivotArea>
    </format>
    <format dxfId="1139">
      <pivotArea dataOnly="0" labelOnly="1" outline="0" fieldPosition="0">
        <references count="5">
          <reference field="0" count="1" selected="0">
            <x v="15"/>
          </reference>
          <reference field="1" count="1" selected="0">
            <x v="23"/>
          </reference>
          <reference field="3" count="1" selected="0">
            <x v="85"/>
          </reference>
          <reference field="4" count="1" selected="0">
            <x v="106"/>
          </reference>
          <reference field="7" count="1">
            <x v="212"/>
          </reference>
        </references>
      </pivotArea>
    </format>
    <format dxfId="1138">
      <pivotArea dataOnly="0" labelOnly="1" outline="0" fieldPosition="0">
        <references count="5">
          <reference field="0" count="1" selected="0">
            <x v="15"/>
          </reference>
          <reference field="1" count="1" selected="0">
            <x v="23"/>
          </reference>
          <reference field="3" count="1" selected="0">
            <x v="85"/>
          </reference>
          <reference field="4" count="1" selected="0">
            <x v="107"/>
          </reference>
          <reference field="7" count="1">
            <x v="191"/>
          </reference>
        </references>
      </pivotArea>
    </format>
    <format dxfId="1137">
      <pivotArea dataOnly="0" labelOnly="1" outline="0" fieldPosition="0">
        <references count="5">
          <reference field="0" count="1" selected="0">
            <x v="15"/>
          </reference>
          <reference field="1" count="1" selected="0">
            <x v="23"/>
          </reference>
          <reference field="3" count="1" selected="0">
            <x v="85"/>
          </reference>
          <reference field="4" count="1" selected="0">
            <x v="108"/>
          </reference>
          <reference field="7" count="1">
            <x v="231"/>
          </reference>
        </references>
      </pivotArea>
    </format>
    <format dxfId="1136">
      <pivotArea dataOnly="0" labelOnly="1" outline="0" fieldPosition="0">
        <references count="5">
          <reference field="0" count="1" selected="0">
            <x v="15"/>
          </reference>
          <reference field="1" count="1" selected="0">
            <x v="24"/>
          </reference>
          <reference field="3" count="1" selected="0">
            <x v="13"/>
          </reference>
          <reference field="4" count="1" selected="0">
            <x v="103"/>
          </reference>
          <reference field="7" count="1">
            <x v="65"/>
          </reference>
        </references>
      </pivotArea>
    </format>
    <format dxfId="1135">
      <pivotArea dataOnly="0" labelOnly="1" outline="0" fieldPosition="0">
        <references count="5">
          <reference field="0" count="1" selected="0">
            <x v="15"/>
          </reference>
          <reference field="1" count="1" selected="0">
            <x v="24"/>
          </reference>
          <reference field="3" count="1" selected="0">
            <x v="14"/>
          </reference>
          <reference field="4" count="1" selected="0">
            <x v="61"/>
          </reference>
          <reference field="7" count="1">
            <x v="208"/>
          </reference>
        </references>
      </pivotArea>
    </format>
    <format dxfId="1134">
      <pivotArea dataOnly="0" labelOnly="1" outline="0" fieldPosition="0">
        <references count="5">
          <reference field="0" count="1" selected="0">
            <x v="15"/>
          </reference>
          <reference field="1" count="1" selected="0">
            <x v="24"/>
          </reference>
          <reference field="3" count="1" selected="0">
            <x v="30"/>
          </reference>
          <reference field="4" count="1" selected="0">
            <x v="51"/>
          </reference>
          <reference field="7" count="1">
            <x v="74"/>
          </reference>
        </references>
      </pivotArea>
    </format>
    <format dxfId="1133">
      <pivotArea dataOnly="0" labelOnly="1" outline="0" fieldPosition="0">
        <references count="5">
          <reference field="0" count="1" selected="0">
            <x v="15"/>
          </reference>
          <reference field="1" count="1" selected="0">
            <x v="24"/>
          </reference>
          <reference field="3" count="1" selected="0">
            <x v="30"/>
          </reference>
          <reference field="4" count="1" selected="0">
            <x v="114"/>
          </reference>
          <reference field="7" count="1">
            <x v="89"/>
          </reference>
        </references>
      </pivotArea>
    </format>
    <format dxfId="1132">
      <pivotArea dataOnly="0" labelOnly="1" outline="0" fieldPosition="0">
        <references count="5">
          <reference field="0" count="1" selected="0">
            <x v="15"/>
          </reference>
          <reference field="1" count="1" selected="0">
            <x v="24"/>
          </reference>
          <reference field="3" count="1" selected="0">
            <x v="30"/>
          </reference>
          <reference field="4" count="1" selected="0">
            <x v="120"/>
          </reference>
          <reference field="7" count="1">
            <x v="171"/>
          </reference>
        </references>
      </pivotArea>
    </format>
    <format dxfId="1131">
      <pivotArea dataOnly="0" labelOnly="1" outline="0" fieldPosition="0">
        <references count="5">
          <reference field="0" count="1" selected="0">
            <x v="15"/>
          </reference>
          <reference field="1" count="1" selected="0">
            <x v="26"/>
          </reference>
          <reference field="3" count="1" selected="0">
            <x v="71"/>
          </reference>
          <reference field="4" count="1" selected="0">
            <x v="104"/>
          </reference>
          <reference field="7" count="1">
            <x v="63"/>
          </reference>
        </references>
      </pivotArea>
    </format>
    <format dxfId="1130">
      <pivotArea dataOnly="0" labelOnly="1" outline="0" fieldPosition="0">
        <references count="5">
          <reference field="0" count="1" selected="0">
            <x v="15"/>
          </reference>
          <reference field="1" count="1" selected="0">
            <x v="27"/>
          </reference>
          <reference field="3" count="1" selected="0">
            <x v="16"/>
          </reference>
          <reference field="4" count="1" selected="0">
            <x v="61"/>
          </reference>
          <reference field="7" count="1">
            <x v="220"/>
          </reference>
        </references>
      </pivotArea>
    </format>
    <format dxfId="1129">
      <pivotArea dataOnly="0" labelOnly="1" outline="0" fieldPosition="0">
        <references count="5">
          <reference field="0" count="1" selected="0">
            <x v="15"/>
          </reference>
          <reference field="1" count="1" selected="0">
            <x v="27"/>
          </reference>
          <reference field="3" count="1" selected="0">
            <x v="20"/>
          </reference>
          <reference field="4" count="1" selected="0">
            <x v="61"/>
          </reference>
          <reference field="7" count="1">
            <x v="239"/>
          </reference>
        </references>
      </pivotArea>
    </format>
    <format dxfId="1128">
      <pivotArea dataOnly="0" labelOnly="1" outline="0" fieldPosition="0">
        <references count="5">
          <reference field="0" count="1" selected="0">
            <x v="15"/>
          </reference>
          <reference field="1" count="1" selected="0">
            <x v="27"/>
          </reference>
          <reference field="3" count="1" selected="0">
            <x v="38"/>
          </reference>
          <reference field="4" count="1" selected="0">
            <x v="61"/>
          </reference>
          <reference field="7" count="1">
            <x v="215"/>
          </reference>
        </references>
      </pivotArea>
    </format>
    <format dxfId="1127">
      <pivotArea dataOnly="0" labelOnly="1" outline="0" fieldPosition="0">
        <references count="5">
          <reference field="0" count="1" selected="0">
            <x v="15"/>
          </reference>
          <reference field="1" count="1" selected="0">
            <x v="27"/>
          </reference>
          <reference field="3" count="1" selected="0">
            <x v="39"/>
          </reference>
          <reference field="4" count="1" selected="0">
            <x v="61"/>
          </reference>
          <reference field="7" count="1">
            <x v="174"/>
          </reference>
        </references>
      </pivotArea>
    </format>
    <format dxfId="1126">
      <pivotArea dataOnly="0" labelOnly="1" outline="0" fieldPosition="0">
        <references count="5">
          <reference field="0" count="1" selected="0">
            <x v="15"/>
          </reference>
          <reference field="1" count="1" selected="0">
            <x v="27"/>
          </reference>
          <reference field="3" count="1" selected="0">
            <x v="55"/>
          </reference>
          <reference field="4" count="1" selected="0">
            <x v="61"/>
          </reference>
          <reference field="7" count="1">
            <x v="183"/>
          </reference>
        </references>
      </pivotArea>
    </format>
    <format dxfId="1125">
      <pivotArea dataOnly="0" labelOnly="1" outline="0" fieldPosition="0">
        <references count="5">
          <reference field="0" count="1" selected="0">
            <x v="15"/>
          </reference>
          <reference field="1" count="1" selected="0">
            <x v="27"/>
          </reference>
          <reference field="3" count="1" selected="0">
            <x v="75"/>
          </reference>
          <reference field="4" count="1" selected="0">
            <x v="61"/>
          </reference>
          <reference field="7" count="1">
            <x v="229"/>
          </reference>
        </references>
      </pivotArea>
    </format>
    <format dxfId="1124">
      <pivotArea dataOnly="0" labelOnly="1" outline="0" fieldPosition="0">
        <references count="5">
          <reference field="0" count="1" selected="0">
            <x v="15"/>
          </reference>
          <reference field="1" count="1" selected="0">
            <x v="27"/>
          </reference>
          <reference field="3" count="1" selected="0">
            <x v="97"/>
          </reference>
          <reference field="4" count="1" selected="0">
            <x v="96"/>
          </reference>
          <reference field="7" count="1">
            <x v="37"/>
          </reference>
        </references>
      </pivotArea>
    </format>
    <format dxfId="1123">
      <pivotArea dataOnly="0" labelOnly="1" outline="0" fieldPosition="0">
        <references count="5">
          <reference field="0" count="1" selected="0">
            <x v="15"/>
          </reference>
          <reference field="1" count="1" selected="0">
            <x v="27"/>
          </reference>
          <reference field="3" count="1" selected="0">
            <x v="97"/>
          </reference>
          <reference field="4" count="1" selected="0">
            <x v="97"/>
          </reference>
          <reference field="7" count="1">
            <x v="39"/>
          </reference>
        </references>
      </pivotArea>
    </format>
    <format dxfId="1122">
      <pivotArea dataOnly="0" labelOnly="1" outline="0" fieldPosition="0">
        <references count="5">
          <reference field="0" count="1" selected="0">
            <x v="15"/>
          </reference>
          <reference field="1" count="1" selected="0">
            <x v="28"/>
          </reference>
          <reference field="3" count="1" selected="0">
            <x v="22"/>
          </reference>
          <reference field="4" count="1" selected="0">
            <x v="103"/>
          </reference>
          <reference field="7" count="1">
            <x v="92"/>
          </reference>
        </references>
      </pivotArea>
    </format>
    <format dxfId="1121">
      <pivotArea dataOnly="0" labelOnly="1" outline="0" fieldPosition="0">
        <references count="5">
          <reference field="0" count="1" selected="0">
            <x v="15"/>
          </reference>
          <reference field="1" count="1" selected="0">
            <x v="28"/>
          </reference>
          <reference field="3" count="1" selected="0">
            <x v="42"/>
          </reference>
          <reference field="4" count="1" selected="0">
            <x v="24"/>
          </reference>
          <reference field="7" count="1">
            <x v="110"/>
          </reference>
        </references>
      </pivotArea>
    </format>
    <format dxfId="1120">
      <pivotArea dataOnly="0" labelOnly="1" outline="0" fieldPosition="0">
        <references count="5">
          <reference field="0" count="1" selected="0">
            <x v="15"/>
          </reference>
          <reference field="1" count="1" selected="0">
            <x v="28"/>
          </reference>
          <reference field="3" count="1" selected="0">
            <x v="42"/>
          </reference>
          <reference field="4" count="1" selected="0">
            <x v="61"/>
          </reference>
          <reference field="7" count="1">
            <x v="217"/>
          </reference>
        </references>
      </pivotArea>
    </format>
    <format dxfId="1119">
      <pivotArea dataOnly="0" labelOnly="1" outline="0" fieldPosition="0">
        <references count="5">
          <reference field="0" count="1" selected="0">
            <x v="15"/>
          </reference>
          <reference field="1" count="1" selected="0">
            <x v="28"/>
          </reference>
          <reference field="3" count="1" selected="0">
            <x v="42"/>
          </reference>
          <reference field="4" count="1" selected="0">
            <x v="140"/>
          </reference>
          <reference field="7" count="1">
            <x v="117"/>
          </reference>
        </references>
      </pivotArea>
    </format>
    <format dxfId="1118">
      <pivotArea dataOnly="0" labelOnly="1" outline="0" fieldPosition="0">
        <references count="5">
          <reference field="0" count="1" selected="0">
            <x v="15"/>
          </reference>
          <reference field="1" count="1" selected="0">
            <x v="28"/>
          </reference>
          <reference field="3" count="1" selected="0">
            <x v="42"/>
          </reference>
          <reference field="4" count="1" selected="0">
            <x v="165"/>
          </reference>
          <reference field="7" count="1">
            <x v="137"/>
          </reference>
        </references>
      </pivotArea>
    </format>
    <format dxfId="1117">
      <pivotArea dataOnly="0" labelOnly="1" outline="0" fieldPosition="0">
        <references count="5">
          <reference field="0" count="1" selected="0">
            <x v="15"/>
          </reference>
          <reference field="1" count="1" selected="0">
            <x v="28"/>
          </reference>
          <reference field="3" count="1" selected="0">
            <x v="64"/>
          </reference>
          <reference field="4" count="1" selected="0">
            <x v="61"/>
          </reference>
          <reference field="7" count="1">
            <x v="225"/>
          </reference>
        </references>
      </pivotArea>
    </format>
    <format dxfId="1116">
      <pivotArea dataOnly="0" labelOnly="1" outline="0" fieldPosition="0">
        <references count="5">
          <reference field="0" count="1" selected="0">
            <x v="15"/>
          </reference>
          <reference field="1" count="1" selected="0">
            <x v="28"/>
          </reference>
          <reference field="3" count="1" selected="0">
            <x v="67"/>
          </reference>
          <reference field="4" count="1" selected="0">
            <x v="51"/>
          </reference>
          <reference field="7" count="1">
            <x v="67"/>
          </reference>
        </references>
      </pivotArea>
    </format>
    <format dxfId="1115">
      <pivotArea dataOnly="0" labelOnly="1" outline="0" fieldPosition="0">
        <references count="5">
          <reference field="0" count="1" selected="0">
            <x v="15"/>
          </reference>
          <reference field="1" count="1" selected="0">
            <x v="29"/>
          </reference>
          <reference field="3" count="1" selected="0">
            <x v="28"/>
          </reference>
          <reference field="4" count="1" selected="0">
            <x v="140"/>
          </reference>
          <reference field="7" count="1">
            <x v="90"/>
          </reference>
        </references>
      </pivotArea>
    </format>
    <format dxfId="1114">
      <pivotArea dataOnly="0" labelOnly="1" outline="0" fieldPosition="0">
        <references count="5">
          <reference field="0" count="1" selected="0">
            <x v="15"/>
          </reference>
          <reference field="1" count="1" selected="0">
            <x v="30"/>
          </reference>
          <reference field="3" count="1" selected="0">
            <x v="56"/>
          </reference>
          <reference field="4" count="1" selected="0">
            <x v="61"/>
          </reference>
          <reference field="7" count="1">
            <x v="240"/>
          </reference>
        </references>
      </pivotArea>
    </format>
    <format dxfId="1113">
      <pivotArea dataOnly="0" labelOnly="1" outline="0" fieldPosition="0">
        <references count="5">
          <reference field="0" count="1" selected="0">
            <x v="16"/>
          </reference>
          <reference field="1" count="1" selected="0">
            <x v="0"/>
          </reference>
          <reference field="3" count="1" selected="0">
            <x v="22"/>
          </reference>
          <reference field="4" count="1" selected="0">
            <x v="103"/>
          </reference>
          <reference field="7" count="1">
            <x v="64"/>
          </reference>
        </references>
      </pivotArea>
    </format>
    <format dxfId="1112">
      <pivotArea dataOnly="0" labelOnly="1" outline="0" fieldPosition="0">
        <references count="5">
          <reference field="0" count="1" selected="0">
            <x v="16"/>
          </reference>
          <reference field="1" count="1" selected="0">
            <x v="1"/>
          </reference>
          <reference field="3" count="1" selected="0">
            <x v="72"/>
          </reference>
          <reference field="4" count="1" selected="0">
            <x v="105"/>
          </reference>
          <reference field="7" count="1">
            <x v="11"/>
          </reference>
        </references>
      </pivotArea>
    </format>
    <format dxfId="1111">
      <pivotArea dataOnly="0" labelOnly="1" outline="0" fieldPosition="0">
        <references count="5">
          <reference field="0" count="1" selected="0">
            <x v="16"/>
          </reference>
          <reference field="1" count="1" selected="0">
            <x v="1"/>
          </reference>
          <reference field="3" count="1" selected="0">
            <x v="107"/>
          </reference>
          <reference field="4" count="1" selected="0">
            <x v="172"/>
          </reference>
          <reference field="7" count="1">
            <x v="9"/>
          </reference>
        </references>
      </pivotArea>
    </format>
    <format dxfId="1110">
      <pivotArea dataOnly="0" labelOnly="1" outline="0" fieldPosition="0">
        <references count="5">
          <reference field="0" count="1" selected="0">
            <x v="16"/>
          </reference>
          <reference field="1" count="1" selected="0">
            <x v="2"/>
          </reference>
          <reference field="3" count="1" selected="0">
            <x v="96"/>
          </reference>
          <reference field="4" count="1" selected="0">
            <x v="61"/>
          </reference>
          <reference field="7" count="1">
            <x v="194"/>
          </reference>
        </references>
      </pivotArea>
    </format>
    <format dxfId="1109">
      <pivotArea dataOnly="0" labelOnly="1" outline="0" fieldPosition="0">
        <references count="5">
          <reference field="0" count="1" selected="0">
            <x v="16"/>
          </reference>
          <reference field="1" count="1" selected="0">
            <x v="3"/>
          </reference>
          <reference field="3" count="1" selected="0">
            <x v="100"/>
          </reference>
          <reference field="4" count="1" selected="0">
            <x v="82"/>
          </reference>
          <reference field="7" count="1">
            <x v="210"/>
          </reference>
        </references>
      </pivotArea>
    </format>
    <format dxfId="1108">
      <pivotArea dataOnly="0" labelOnly="1" outline="0" fieldPosition="0">
        <references count="5">
          <reference field="0" count="1" selected="0">
            <x v="16"/>
          </reference>
          <reference field="1" count="1" selected="0">
            <x v="4"/>
          </reference>
          <reference field="3" count="1" selected="0">
            <x v="59"/>
          </reference>
          <reference field="4" count="1" selected="0">
            <x v="61"/>
          </reference>
          <reference field="7" count="1">
            <x v="246"/>
          </reference>
        </references>
      </pivotArea>
    </format>
    <format dxfId="1107">
      <pivotArea dataOnly="0" labelOnly="1" outline="0" fieldPosition="0">
        <references count="5">
          <reference field="0" count="1" selected="0">
            <x v="16"/>
          </reference>
          <reference field="1" count="1" selected="0">
            <x v="4"/>
          </reference>
          <reference field="3" count="1" selected="0">
            <x v="59"/>
          </reference>
          <reference field="4" count="1" selected="0">
            <x v="94"/>
          </reference>
          <reference field="7" count="1">
            <x v="1"/>
          </reference>
        </references>
      </pivotArea>
    </format>
    <format dxfId="1106">
      <pivotArea dataOnly="0" labelOnly="1" outline="0" fieldPosition="0">
        <references count="5">
          <reference field="0" count="1" selected="0">
            <x v="16"/>
          </reference>
          <reference field="1" count="1" selected="0">
            <x v="5"/>
          </reference>
          <reference field="3" count="1" selected="0">
            <x v="43"/>
          </reference>
          <reference field="4" count="1" selected="0">
            <x v="61"/>
          </reference>
          <reference field="7" count="1">
            <x v="233"/>
          </reference>
        </references>
      </pivotArea>
    </format>
    <format dxfId="1105">
      <pivotArea dataOnly="0" labelOnly="1" outline="0" fieldPosition="0">
        <references count="5">
          <reference field="0" count="1" selected="0">
            <x v="16"/>
          </reference>
          <reference field="1" count="1" selected="0">
            <x v="5"/>
          </reference>
          <reference field="3" count="1" selected="0">
            <x v="80"/>
          </reference>
          <reference field="4" count="1" selected="0">
            <x v="61"/>
          </reference>
          <reference field="7" count="1">
            <x v="230"/>
          </reference>
        </references>
      </pivotArea>
    </format>
    <format dxfId="1104">
      <pivotArea dataOnly="0" labelOnly="1" outline="0" fieldPosition="0">
        <references count="5">
          <reference field="0" count="1" selected="0">
            <x v="16"/>
          </reference>
          <reference field="1" count="1" selected="0">
            <x v="5"/>
          </reference>
          <reference field="3" count="1" selected="0">
            <x v="93"/>
          </reference>
          <reference field="4" count="1" selected="0">
            <x v="61"/>
          </reference>
          <reference field="7" count="1">
            <x v="196"/>
          </reference>
        </references>
      </pivotArea>
    </format>
    <format dxfId="1103">
      <pivotArea dataOnly="0" labelOnly="1" outline="0" fieldPosition="0">
        <references count="5">
          <reference field="0" count="1" selected="0">
            <x v="16"/>
          </reference>
          <reference field="1" count="1" selected="0">
            <x v="8"/>
          </reference>
          <reference field="3" count="1" selected="0">
            <x v="58"/>
          </reference>
          <reference field="4" count="1" selected="0">
            <x v="61"/>
          </reference>
          <reference field="7" count="1">
            <x v="185"/>
          </reference>
        </references>
      </pivotArea>
    </format>
    <format dxfId="1102">
      <pivotArea dataOnly="0" labelOnly="1" outline="0" fieldPosition="0">
        <references count="5">
          <reference field="0" count="1" selected="0">
            <x v="16"/>
          </reference>
          <reference field="1" count="1" selected="0">
            <x v="9"/>
          </reference>
          <reference field="3" count="1" selected="0">
            <x v="3"/>
          </reference>
          <reference field="4" count="1" selected="0">
            <x v="8"/>
          </reference>
          <reference field="7" count="1">
            <x v="31"/>
          </reference>
        </references>
      </pivotArea>
    </format>
    <format dxfId="1101">
      <pivotArea dataOnly="0" labelOnly="1" outline="0" fieldPosition="0">
        <references count="5">
          <reference field="0" count="1" selected="0">
            <x v="16"/>
          </reference>
          <reference field="1" count="1" selected="0">
            <x v="10"/>
          </reference>
          <reference field="3" count="1" selected="0">
            <x v="2"/>
          </reference>
          <reference field="4" count="1" selected="0">
            <x v="72"/>
          </reference>
          <reference field="7" count="1">
            <x v="180"/>
          </reference>
        </references>
      </pivotArea>
    </format>
    <format dxfId="1100">
      <pivotArea dataOnly="0" labelOnly="1" outline="0" fieldPosition="0">
        <references count="5">
          <reference field="0" count="1" selected="0">
            <x v="16"/>
          </reference>
          <reference field="1" count="1" selected="0">
            <x v="10"/>
          </reference>
          <reference field="3" count="1" selected="0">
            <x v="8"/>
          </reference>
          <reference field="4" count="1" selected="0">
            <x v="73"/>
          </reference>
          <reference field="7" count="1">
            <x v="226"/>
          </reference>
        </references>
      </pivotArea>
    </format>
    <format dxfId="1099">
      <pivotArea dataOnly="0" labelOnly="1" outline="0" fieldPosition="0">
        <references count="5">
          <reference field="0" count="1" selected="0">
            <x v="16"/>
          </reference>
          <reference field="1" count="1" selected="0">
            <x v="10"/>
          </reference>
          <reference field="3" count="1" selected="0">
            <x v="17"/>
          </reference>
          <reference field="4" count="1" selected="0">
            <x v="74"/>
          </reference>
          <reference field="7" count="1">
            <x v="219"/>
          </reference>
        </references>
      </pivotArea>
    </format>
    <format dxfId="1098">
      <pivotArea dataOnly="0" labelOnly="1" outline="0" fieldPosition="0">
        <references count="5">
          <reference field="0" count="1" selected="0">
            <x v="16"/>
          </reference>
          <reference field="1" count="1" selected="0">
            <x v="10"/>
          </reference>
          <reference field="3" count="1" selected="0">
            <x v="17"/>
          </reference>
          <reference field="4" count="1" selected="0">
            <x v="124"/>
          </reference>
          <reference field="7" count="1">
            <x v="245"/>
          </reference>
        </references>
      </pivotArea>
    </format>
    <format dxfId="1097">
      <pivotArea dataOnly="0" labelOnly="1" outline="0" fieldPosition="0">
        <references count="5">
          <reference field="0" count="1" selected="0">
            <x v="16"/>
          </reference>
          <reference field="1" count="1" selected="0">
            <x v="10"/>
          </reference>
          <reference field="3" count="1" selected="0">
            <x v="26"/>
          </reference>
          <reference field="4" count="1" selected="0">
            <x v="75"/>
          </reference>
          <reference field="7" count="1">
            <x v="188"/>
          </reference>
        </references>
      </pivotArea>
    </format>
    <format dxfId="1096">
      <pivotArea dataOnly="0" labelOnly="1" outline="0" fieldPosition="0">
        <references count="5">
          <reference field="0" count="1" selected="0">
            <x v="16"/>
          </reference>
          <reference field="1" count="1" selected="0">
            <x v="10"/>
          </reference>
          <reference field="3" count="1" selected="0">
            <x v="63"/>
          </reference>
          <reference field="4" count="1" selected="0">
            <x v="76"/>
          </reference>
          <reference field="7" count="1">
            <x v="223"/>
          </reference>
        </references>
      </pivotArea>
    </format>
    <format dxfId="1095">
      <pivotArea dataOnly="0" labelOnly="1" outline="0" fieldPosition="0">
        <references count="5">
          <reference field="0" count="1" selected="0">
            <x v="16"/>
          </reference>
          <reference field="1" count="1" selected="0">
            <x v="11"/>
          </reference>
          <reference field="3" count="1" selected="0">
            <x v="65"/>
          </reference>
          <reference field="4" count="1" selected="0">
            <x v="61"/>
          </reference>
          <reference field="7" count="1">
            <x v="200"/>
          </reference>
        </references>
      </pivotArea>
    </format>
    <format dxfId="1094">
      <pivotArea dataOnly="0" labelOnly="1" outline="0" fieldPosition="0">
        <references count="5">
          <reference field="0" count="1" selected="0">
            <x v="16"/>
          </reference>
          <reference field="1" count="1" selected="0">
            <x v="12"/>
          </reference>
          <reference field="3" count="1" selected="0">
            <x v="22"/>
          </reference>
          <reference field="4" count="1" selected="0">
            <x v="103"/>
          </reference>
          <reference field="7" count="1">
            <x v="96"/>
          </reference>
        </references>
      </pivotArea>
    </format>
    <format dxfId="1093">
      <pivotArea dataOnly="0" labelOnly="1" outline="0" fieldPosition="0">
        <references count="5">
          <reference field="0" count="1" selected="0">
            <x v="16"/>
          </reference>
          <reference field="1" count="1" selected="0">
            <x v="12"/>
          </reference>
          <reference field="3" count="1" selected="0">
            <x v="35"/>
          </reference>
          <reference field="4" count="1" selected="0">
            <x v="21"/>
          </reference>
          <reference field="7" count="1">
            <x v="161"/>
          </reference>
        </references>
      </pivotArea>
    </format>
    <format dxfId="1092">
      <pivotArea dataOnly="0" labelOnly="1" outline="0" fieldPosition="0">
        <references count="5">
          <reference field="0" count="1" selected="0">
            <x v="16"/>
          </reference>
          <reference field="1" count="1" selected="0">
            <x v="12"/>
          </reference>
          <reference field="3" count="1" selected="0">
            <x v="35"/>
          </reference>
          <reference field="4" count="1" selected="0">
            <x v="29"/>
          </reference>
          <reference field="7" count="1">
            <x v="122"/>
          </reference>
        </references>
      </pivotArea>
    </format>
    <format dxfId="1091">
      <pivotArea dataOnly="0" labelOnly="1" outline="0" fieldPosition="0">
        <references count="5">
          <reference field="0" count="1" selected="0">
            <x v="16"/>
          </reference>
          <reference field="1" count="1" selected="0">
            <x v="12"/>
          </reference>
          <reference field="3" count="1" selected="0">
            <x v="35"/>
          </reference>
          <reference field="4" count="1" selected="0">
            <x v="52"/>
          </reference>
          <reference field="7" count="1">
            <x v="68"/>
          </reference>
        </references>
      </pivotArea>
    </format>
    <format dxfId="1090">
      <pivotArea dataOnly="0" labelOnly="1" outline="0" fieldPosition="0">
        <references count="5">
          <reference field="0" count="1" selected="0">
            <x v="16"/>
          </reference>
          <reference field="1" count="1" selected="0">
            <x v="12"/>
          </reference>
          <reference field="3" count="1" selected="0">
            <x v="35"/>
          </reference>
          <reference field="4" count="1" selected="0">
            <x v="60"/>
          </reference>
          <reference field="7" count="1">
            <x v="143"/>
          </reference>
        </references>
      </pivotArea>
    </format>
    <format dxfId="1089">
      <pivotArea dataOnly="0" labelOnly="1" outline="0" fieldPosition="0">
        <references count="5">
          <reference field="0" count="1" selected="0">
            <x v="16"/>
          </reference>
          <reference field="1" count="1" selected="0">
            <x v="12"/>
          </reference>
          <reference field="3" count="1" selected="0">
            <x v="35"/>
          </reference>
          <reference field="4" count="1" selected="0">
            <x v="112"/>
          </reference>
          <reference field="7" count="1">
            <x v="177"/>
          </reference>
        </references>
      </pivotArea>
    </format>
    <format dxfId="1088">
      <pivotArea dataOnly="0" labelOnly="1" outline="0" fieldPosition="0">
        <references count="5">
          <reference field="0" count="1" selected="0">
            <x v="16"/>
          </reference>
          <reference field="1" count="1" selected="0">
            <x v="12"/>
          </reference>
          <reference field="3" count="1" selected="0">
            <x v="35"/>
          </reference>
          <reference field="4" count="1" selected="0">
            <x v="118"/>
          </reference>
          <reference field="7" count="1">
            <x v="172"/>
          </reference>
        </references>
      </pivotArea>
    </format>
    <format dxfId="1087">
      <pivotArea dataOnly="0" labelOnly="1" outline="0" fieldPosition="0">
        <references count="5">
          <reference field="0" count="1" selected="0">
            <x v="16"/>
          </reference>
          <reference field="1" count="1" selected="0">
            <x v="12"/>
          </reference>
          <reference field="3" count="1" selected="0">
            <x v="35"/>
          </reference>
          <reference field="4" count="1" selected="0">
            <x v="138"/>
          </reference>
          <reference field="7" count="1">
            <x v="165"/>
          </reference>
        </references>
      </pivotArea>
    </format>
    <format dxfId="1086">
      <pivotArea dataOnly="0" labelOnly="1" outline="0" fieldPosition="0">
        <references count="5">
          <reference field="0" count="1" selected="0">
            <x v="16"/>
          </reference>
          <reference field="1" count="1" selected="0">
            <x v="12"/>
          </reference>
          <reference field="3" count="1" selected="0">
            <x v="35"/>
          </reference>
          <reference field="4" count="1" selected="0">
            <x v="152"/>
          </reference>
          <reference field="7" count="1">
            <x v="26"/>
          </reference>
        </references>
      </pivotArea>
    </format>
    <format dxfId="1085">
      <pivotArea dataOnly="0" labelOnly="1" outline="0" fieldPosition="0">
        <references count="5">
          <reference field="0" count="1" selected="0">
            <x v="16"/>
          </reference>
          <reference field="1" count="1" selected="0">
            <x v="12"/>
          </reference>
          <reference field="3" count="1" selected="0">
            <x v="36"/>
          </reference>
          <reference field="4" count="1" selected="0">
            <x v="61"/>
          </reference>
          <reference field="7" count="1">
            <x v="12"/>
          </reference>
        </references>
      </pivotArea>
    </format>
    <format dxfId="1084">
      <pivotArea dataOnly="0" labelOnly="1" outline="0" fieldPosition="0">
        <references count="5">
          <reference field="0" count="1" selected="0">
            <x v="16"/>
          </reference>
          <reference field="1" count="1" selected="0">
            <x v="12"/>
          </reference>
          <reference field="3" count="1" selected="0">
            <x v="44"/>
          </reference>
          <reference field="4" count="1" selected="0">
            <x v="55"/>
          </reference>
          <reference field="7" count="1">
            <x v="61"/>
          </reference>
        </references>
      </pivotArea>
    </format>
    <format dxfId="1083">
      <pivotArea dataOnly="0" labelOnly="1" outline="0" fieldPosition="0">
        <references count="5">
          <reference field="0" count="1" selected="0">
            <x v="16"/>
          </reference>
          <reference field="1" count="1" selected="0">
            <x v="12"/>
          </reference>
          <reference field="3" count="1" selected="0">
            <x v="44"/>
          </reference>
          <reference field="4" count="1" selected="0">
            <x v="56"/>
          </reference>
          <reference field="7" count="1">
            <x v="60"/>
          </reference>
        </references>
      </pivotArea>
    </format>
    <format dxfId="1082">
      <pivotArea dataOnly="0" labelOnly="1" outline="0" fieldPosition="0">
        <references count="5">
          <reference field="0" count="1" selected="0">
            <x v="16"/>
          </reference>
          <reference field="1" count="1" selected="0">
            <x v="12"/>
          </reference>
          <reference field="3" count="1" selected="0">
            <x v="44"/>
          </reference>
          <reference field="4" count="1" selected="0">
            <x v="57"/>
          </reference>
          <reference field="7" count="1">
            <x v="62"/>
          </reference>
        </references>
      </pivotArea>
    </format>
    <format dxfId="1081">
      <pivotArea dataOnly="0" labelOnly="1" outline="0" fieldPosition="0">
        <references count="5">
          <reference field="0" count="1" selected="0">
            <x v="16"/>
          </reference>
          <reference field="1" count="1" selected="0">
            <x v="13"/>
          </reference>
          <reference field="3" count="1" selected="0">
            <x v="45"/>
          </reference>
          <reference field="4" count="1" selected="0">
            <x v="159"/>
          </reference>
          <reference field="7" count="1">
            <x v="94"/>
          </reference>
        </references>
      </pivotArea>
    </format>
    <format dxfId="1080">
      <pivotArea dataOnly="0" labelOnly="1" outline="0" fieldPosition="0">
        <references count="5">
          <reference field="0" count="1" selected="0">
            <x v="16"/>
          </reference>
          <reference field="1" count="1" selected="0">
            <x v="13"/>
          </reference>
          <reference field="3" count="1" selected="0">
            <x v="57"/>
          </reference>
          <reference field="4" count="1" selected="0">
            <x v="61"/>
          </reference>
          <reference field="7" count="1">
            <x v="198"/>
          </reference>
        </references>
      </pivotArea>
    </format>
    <format dxfId="1079">
      <pivotArea dataOnly="0" labelOnly="1" outline="0" fieldPosition="0">
        <references count="5">
          <reference field="0" count="1" selected="0">
            <x v="16"/>
          </reference>
          <reference field="1" count="1" selected="0">
            <x v="13"/>
          </reference>
          <reference field="3" count="1" selected="0">
            <x v="83"/>
          </reference>
          <reference field="4" count="1" selected="0">
            <x v="40"/>
          </reference>
          <reference field="7" count="1">
            <x v="28"/>
          </reference>
        </references>
      </pivotArea>
    </format>
    <format dxfId="1078">
      <pivotArea dataOnly="0" labelOnly="1" outline="0" fieldPosition="0">
        <references count="5">
          <reference field="0" count="1" selected="0">
            <x v="16"/>
          </reference>
          <reference field="1" count="1" selected="0">
            <x v="14"/>
          </reference>
          <reference field="3" count="1" selected="0">
            <x v="51"/>
          </reference>
          <reference field="4" count="1" selected="0">
            <x v="53"/>
          </reference>
          <reference field="7" count="1">
            <x v="75"/>
          </reference>
        </references>
      </pivotArea>
    </format>
    <format dxfId="1077">
      <pivotArea dataOnly="0" labelOnly="1" outline="0" fieldPosition="0">
        <references count="5">
          <reference field="0" count="1" selected="0">
            <x v="16"/>
          </reference>
          <reference field="1" count="1" selected="0">
            <x v="14"/>
          </reference>
          <reference field="3" count="1" selected="0">
            <x v="51"/>
          </reference>
          <reference field="4" count="1" selected="0">
            <x v="140"/>
          </reference>
          <reference field="7" count="1">
            <x v="108"/>
          </reference>
        </references>
      </pivotArea>
    </format>
    <format dxfId="1076">
      <pivotArea dataOnly="0" labelOnly="1" outline="0" fieldPosition="0">
        <references count="5">
          <reference field="0" count="1" selected="0">
            <x v="16"/>
          </reference>
          <reference field="1" count="1" selected="0">
            <x v="15"/>
          </reference>
          <reference field="3" count="1" selected="0">
            <x v="100"/>
          </reference>
          <reference field="4" count="1" selected="0">
            <x v="62"/>
          </reference>
          <reference field="7" count="1">
            <x v="181"/>
          </reference>
        </references>
      </pivotArea>
    </format>
    <format dxfId="1075">
      <pivotArea dataOnly="0" labelOnly="1" outline="0" fieldPosition="0">
        <references count="5">
          <reference field="0" count="1" selected="0">
            <x v="16"/>
          </reference>
          <reference field="1" count="1" selected="0">
            <x v="15"/>
          </reference>
          <reference field="3" count="1" selected="0">
            <x v="100"/>
          </reference>
          <reference field="4" count="1" selected="0">
            <x v="66"/>
          </reference>
          <reference field="7" count="1">
            <x v="221"/>
          </reference>
        </references>
      </pivotArea>
    </format>
    <format dxfId="1074">
      <pivotArea dataOnly="0" labelOnly="1" outline="0" fieldPosition="0">
        <references count="5">
          <reference field="0" count="1" selected="0">
            <x v="16"/>
          </reference>
          <reference field="1" count="1" selected="0">
            <x v="15"/>
          </reference>
          <reference field="3" count="1" selected="0">
            <x v="100"/>
          </reference>
          <reference field="4" count="1" selected="0">
            <x v="67"/>
          </reference>
          <reference field="7" count="1">
            <x v="224"/>
          </reference>
        </references>
      </pivotArea>
    </format>
    <format dxfId="1073">
      <pivotArea dataOnly="0" labelOnly="1" outline="0" fieldPosition="0">
        <references count="5">
          <reference field="0" count="1" selected="0">
            <x v="16"/>
          </reference>
          <reference field="1" count="1" selected="0">
            <x v="16"/>
          </reference>
          <reference field="3" count="1" selected="0">
            <x v="11"/>
          </reference>
          <reference field="4" count="1" selected="0">
            <x v="22"/>
          </reference>
          <reference field="7" count="1">
            <x v="162"/>
          </reference>
        </references>
      </pivotArea>
    </format>
    <format dxfId="1072">
      <pivotArea dataOnly="0" labelOnly="1" outline="0" fieldPosition="0">
        <references count="5">
          <reference field="0" count="1" selected="0">
            <x v="16"/>
          </reference>
          <reference field="1" count="1" selected="0">
            <x v="16"/>
          </reference>
          <reference field="3" count="1" selected="0">
            <x v="11"/>
          </reference>
          <reference field="4" count="1" selected="0">
            <x v="54"/>
          </reference>
          <reference field="7" count="1">
            <x v="69"/>
          </reference>
        </references>
      </pivotArea>
    </format>
    <format dxfId="1071">
      <pivotArea dataOnly="0" labelOnly="1" outline="0" fieldPosition="0">
        <references count="5">
          <reference field="0" count="1" selected="0">
            <x v="16"/>
          </reference>
          <reference field="1" count="1" selected="0">
            <x v="16"/>
          </reference>
          <reference field="3" count="1" selected="0">
            <x v="11"/>
          </reference>
          <reference field="4" count="1" selected="0">
            <x v="133"/>
          </reference>
          <reference field="7" count="1">
            <x v="133"/>
          </reference>
        </references>
      </pivotArea>
    </format>
    <format dxfId="1070">
      <pivotArea dataOnly="0" labelOnly="1" outline="0" fieldPosition="0">
        <references count="5">
          <reference field="0" count="1" selected="0">
            <x v="16"/>
          </reference>
          <reference field="1" count="1" selected="0">
            <x v="16"/>
          </reference>
          <reference field="3" count="1" selected="0">
            <x v="11"/>
          </reference>
          <reference field="4" count="1" selected="0">
            <x v="136"/>
          </reference>
          <reference field="7" count="1">
            <x v="135"/>
          </reference>
        </references>
      </pivotArea>
    </format>
    <format dxfId="1069">
      <pivotArea dataOnly="0" labelOnly="1" outline="0" fieldPosition="0">
        <references count="5">
          <reference field="0" count="1" selected="0">
            <x v="16"/>
          </reference>
          <reference field="1" count="1" selected="0">
            <x v="16"/>
          </reference>
          <reference field="3" count="1" selected="0">
            <x v="11"/>
          </reference>
          <reference field="4" count="1" selected="0">
            <x v="161"/>
          </reference>
          <reference field="7" count="1">
            <x v="248"/>
          </reference>
        </references>
      </pivotArea>
    </format>
    <format dxfId="1068">
      <pivotArea dataOnly="0" labelOnly="1" outline="0" fieldPosition="0">
        <references count="5">
          <reference field="0" count="1" selected="0">
            <x v="16"/>
          </reference>
          <reference field="1" count="1" selected="0">
            <x v="16"/>
          </reference>
          <reference field="3" count="1" selected="0">
            <x v="11"/>
          </reference>
          <reference field="4" count="1" selected="0">
            <x v="163"/>
          </reference>
          <reference field="7" count="1">
            <x v="247"/>
          </reference>
        </references>
      </pivotArea>
    </format>
    <format dxfId="1067">
      <pivotArea dataOnly="0" labelOnly="1" outline="0" fieldPosition="0">
        <references count="5">
          <reference field="0" count="1" selected="0">
            <x v="16"/>
          </reference>
          <reference field="1" count="1" selected="0">
            <x v="16"/>
          </reference>
          <reference field="3" count="1" selected="0">
            <x v="11"/>
          </reference>
          <reference field="4" count="1" selected="0">
            <x v="173"/>
          </reference>
          <reference field="7" count="1">
            <x v="253"/>
          </reference>
        </references>
      </pivotArea>
    </format>
    <format dxfId="1066">
      <pivotArea dataOnly="0" labelOnly="1" outline="0" fieldPosition="0">
        <references count="5">
          <reference field="0" count="1" selected="0">
            <x v="16"/>
          </reference>
          <reference field="1" count="1" selected="0">
            <x v="16"/>
          </reference>
          <reference field="3" count="1" selected="0">
            <x v="100"/>
          </reference>
          <reference field="4" count="1" selected="0">
            <x v="83"/>
          </reference>
          <reference field="7" count="1">
            <x v="241"/>
          </reference>
        </references>
      </pivotArea>
    </format>
    <format dxfId="1065">
      <pivotArea dataOnly="0" labelOnly="1" outline="0" fieldPosition="0">
        <references count="5">
          <reference field="0" count="1" selected="0">
            <x v="16"/>
          </reference>
          <reference field="1" count="1" selected="0">
            <x v="16"/>
          </reference>
          <reference field="3" count="1" selected="0">
            <x v="100"/>
          </reference>
          <reference field="4" count="1" selected="0">
            <x v="84"/>
          </reference>
          <reference field="7" count="1">
            <x v="242"/>
          </reference>
        </references>
      </pivotArea>
    </format>
    <format dxfId="1064">
      <pivotArea dataOnly="0" labelOnly="1" outline="0" fieldPosition="0">
        <references count="5">
          <reference field="0" count="1" selected="0">
            <x v="16"/>
          </reference>
          <reference field="1" count="1" selected="0">
            <x v="17"/>
          </reference>
          <reference field="3" count="1" selected="0">
            <x v="15"/>
          </reference>
          <reference field="4" count="1" selected="0">
            <x v="99"/>
          </reference>
          <reference field="7" count="1">
            <x v="42"/>
          </reference>
        </references>
      </pivotArea>
    </format>
    <format dxfId="1063">
      <pivotArea dataOnly="0" labelOnly="1" outline="0" fieldPosition="0">
        <references count="5">
          <reference field="0" count="1" selected="0">
            <x v="16"/>
          </reference>
          <reference field="1" count="1" selected="0">
            <x v="17"/>
          </reference>
          <reference field="3" count="1" selected="0">
            <x v="24"/>
          </reference>
          <reference field="4" count="1" selected="0">
            <x v="99"/>
          </reference>
          <reference field="7" count="1">
            <x v="40"/>
          </reference>
        </references>
      </pivotArea>
    </format>
    <format dxfId="1062">
      <pivotArea dataOnly="0" labelOnly="1" outline="0" fieldPosition="0">
        <references count="5">
          <reference field="0" count="1" selected="0">
            <x v="16"/>
          </reference>
          <reference field="1" count="1" selected="0">
            <x v="17"/>
          </reference>
          <reference field="3" count="1" selected="0">
            <x v="54"/>
          </reference>
          <reference field="4" count="1" selected="0">
            <x v="99"/>
          </reference>
          <reference field="7" count="1">
            <x v="43"/>
          </reference>
        </references>
      </pivotArea>
    </format>
    <format dxfId="1061">
      <pivotArea dataOnly="0" labelOnly="1" outline="0" fieldPosition="0">
        <references count="5">
          <reference field="0" count="1" selected="0">
            <x v="16"/>
          </reference>
          <reference field="1" count="1" selected="0">
            <x v="17"/>
          </reference>
          <reference field="3" count="1" selected="0">
            <x v="100"/>
          </reference>
          <reference field="4" count="1" selected="0">
            <x v="65"/>
          </reference>
          <reference field="7" count="1">
            <x v="203"/>
          </reference>
        </references>
      </pivotArea>
    </format>
    <format dxfId="1060">
      <pivotArea dataOnly="0" labelOnly="1" outline="0" fieldPosition="0">
        <references count="5">
          <reference field="0" count="1" selected="0">
            <x v="16"/>
          </reference>
          <reference field="1" count="1" selected="0">
            <x v="18"/>
          </reference>
          <reference field="3" count="1" selected="0">
            <x v="21"/>
          </reference>
          <reference field="4" count="1" selected="0">
            <x v="25"/>
          </reference>
          <reference field="7" count="1">
            <x v="121"/>
          </reference>
        </references>
      </pivotArea>
    </format>
    <format dxfId="1059">
      <pivotArea dataOnly="0" labelOnly="1" outline="0" fieldPosition="0">
        <references count="5">
          <reference field="0" count="1" selected="0">
            <x v="16"/>
          </reference>
          <reference field="1" count="1" selected="0">
            <x v="18"/>
          </reference>
          <reference field="3" count="1" selected="0">
            <x v="49"/>
          </reference>
          <reference field="4" count="1" selected="0">
            <x v="128"/>
          </reference>
          <reference field="7" count="1">
            <x v="249"/>
          </reference>
        </references>
      </pivotArea>
    </format>
    <format dxfId="1058">
      <pivotArea dataOnly="0" labelOnly="1" outline="0" fieldPosition="0">
        <references count="5">
          <reference field="0" count="1" selected="0">
            <x v="16"/>
          </reference>
          <reference field="1" count="1" selected="0">
            <x v="18"/>
          </reference>
          <reference field="3" count="1" selected="0">
            <x v="50"/>
          </reference>
          <reference field="4" count="1" selected="0">
            <x v="61"/>
          </reference>
          <reference field="7" count="1">
            <x v="204"/>
          </reference>
        </references>
      </pivotArea>
    </format>
    <format dxfId="1057">
      <pivotArea dataOnly="0" labelOnly="1" outline="0" fieldPosition="0">
        <references count="5">
          <reference field="0" count="1" selected="0">
            <x v="16"/>
          </reference>
          <reference field="1" count="1" selected="0">
            <x v="19"/>
          </reference>
          <reference field="3" count="1" selected="0">
            <x v="0"/>
          </reference>
          <reference field="4" count="1" selected="0">
            <x v="5"/>
          </reference>
          <reference field="7" count="1">
            <x v="4"/>
          </reference>
        </references>
      </pivotArea>
    </format>
    <format dxfId="1056">
      <pivotArea dataOnly="0" labelOnly="1" outline="0" fieldPosition="0">
        <references count="5">
          <reference field="0" count="1" selected="0">
            <x v="16"/>
          </reference>
          <reference field="1" count="1" selected="0">
            <x v="22"/>
          </reference>
          <reference field="3" count="1" selected="0">
            <x v="0"/>
          </reference>
          <reference field="4" count="1" selected="0">
            <x v="103"/>
          </reference>
          <reference field="7" count="1">
            <x v="97"/>
          </reference>
        </references>
      </pivotArea>
    </format>
    <format dxfId="1055">
      <pivotArea dataOnly="0" labelOnly="1" outline="0" fieldPosition="0">
        <references count="5">
          <reference field="0" count="1" selected="0">
            <x v="16"/>
          </reference>
          <reference field="1" count="1" selected="0">
            <x v="22"/>
          </reference>
          <reference field="3" count="1" selected="0">
            <x v="77"/>
          </reference>
          <reference field="4" count="1" selected="0">
            <x v="162"/>
          </reference>
          <reference field="7" count="1">
            <x v="95"/>
          </reference>
        </references>
      </pivotArea>
    </format>
    <format dxfId="1054">
      <pivotArea dataOnly="0" labelOnly="1" outline="0" fieldPosition="0">
        <references count="5">
          <reference field="0" count="1" selected="0">
            <x v="16"/>
          </reference>
          <reference field="1" count="1" selected="0">
            <x v="22"/>
          </reference>
          <reference field="3" count="1" selected="0">
            <x v="100"/>
          </reference>
          <reference field="4" count="1" selected="0">
            <x v="90"/>
          </reference>
          <reference field="7" count="1">
            <x v="192"/>
          </reference>
        </references>
      </pivotArea>
    </format>
    <format dxfId="1053">
      <pivotArea dataOnly="0" labelOnly="1" outline="0" fieldPosition="0">
        <references count="5">
          <reference field="0" count="1" selected="0">
            <x v="16"/>
          </reference>
          <reference field="1" count="1" selected="0">
            <x v="22"/>
          </reference>
          <reference field="3" count="1" selected="0">
            <x v="100"/>
          </reference>
          <reference field="4" count="1" selected="0">
            <x v="92"/>
          </reference>
          <reference field="7" count="1">
            <x v="193"/>
          </reference>
        </references>
      </pivotArea>
    </format>
    <format dxfId="1052">
      <pivotArea dataOnly="0" labelOnly="1" outline="0" fieldPosition="0">
        <references count="5">
          <reference field="0" count="1" selected="0">
            <x v="16"/>
          </reference>
          <reference field="1" count="1" selected="0">
            <x v="23"/>
          </reference>
          <reference field="3" count="1" selected="0">
            <x v="66"/>
          </reference>
          <reference field="4" count="1" selected="0">
            <x v="88"/>
          </reference>
          <reference field="7" count="1">
            <x v="184"/>
          </reference>
        </references>
      </pivotArea>
    </format>
    <format dxfId="1051">
      <pivotArea dataOnly="0" labelOnly="1" outline="0" fieldPosition="0">
        <references count="5">
          <reference field="0" count="1" selected="0">
            <x v="16"/>
          </reference>
          <reference field="1" count="1" selected="0">
            <x v="23"/>
          </reference>
          <reference field="3" count="1" selected="0">
            <x v="66"/>
          </reference>
          <reference field="4" count="1" selected="0">
            <x v="89"/>
          </reference>
          <reference field="7" count="1">
            <x v="206"/>
          </reference>
        </references>
      </pivotArea>
    </format>
    <format dxfId="1050">
      <pivotArea dataOnly="0" labelOnly="1" outline="0" fieldPosition="0">
        <references count="5">
          <reference field="0" count="1" selected="0">
            <x v="16"/>
          </reference>
          <reference field="1" count="1" selected="0">
            <x v="23"/>
          </reference>
          <reference field="3" count="1" selected="0">
            <x v="66"/>
          </reference>
          <reference field="4" count="1" selected="0">
            <x v="127"/>
          </reference>
          <reference field="7" count="1">
            <x v="157"/>
          </reference>
        </references>
      </pivotArea>
    </format>
    <format dxfId="1049">
      <pivotArea dataOnly="0" labelOnly="1" outline="0" fieldPosition="0">
        <references count="5">
          <reference field="0" count="1" selected="0">
            <x v="16"/>
          </reference>
          <reference field="1" count="1" selected="0">
            <x v="23"/>
          </reference>
          <reference field="3" count="1" selected="0">
            <x v="84"/>
          </reference>
          <reference field="4" count="1" selected="0">
            <x v="12"/>
          </reference>
          <reference field="7" count="1">
            <x v="160"/>
          </reference>
        </references>
      </pivotArea>
    </format>
    <format dxfId="1048">
      <pivotArea dataOnly="0" labelOnly="1" outline="0" fieldPosition="0">
        <references count="5">
          <reference field="0" count="1" selected="0">
            <x v="16"/>
          </reference>
          <reference field="1" count="1" selected="0">
            <x v="23"/>
          </reference>
          <reference field="3" count="1" selected="0">
            <x v="84"/>
          </reference>
          <reference field="4" count="1" selected="0">
            <x v="13"/>
          </reference>
          <reference field="7" count="1">
            <x v="25"/>
          </reference>
        </references>
      </pivotArea>
    </format>
    <format dxfId="1047">
      <pivotArea dataOnly="0" labelOnly="1" outline="0" fieldPosition="0">
        <references count="5">
          <reference field="0" count="1" selected="0">
            <x v="16"/>
          </reference>
          <reference field="1" count="1" selected="0">
            <x v="23"/>
          </reference>
          <reference field="3" count="1" selected="0">
            <x v="84"/>
          </reference>
          <reference field="4" count="1" selected="0">
            <x v="14"/>
          </reference>
          <reference field="7" count="1">
            <x v="10"/>
          </reference>
        </references>
      </pivotArea>
    </format>
    <format dxfId="1046">
      <pivotArea dataOnly="0" labelOnly="1" outline="0" fieldPosition="0">
        <references count="5">
          <reference field="0" count="1" selected="0">
            <x v="16"/>
          </reference>
          <reference field="1" count="1" selected="0">
            <x v="23"/>
          </reference>
          <reference field="3" count="1" selected="0">
            <x v="84"/>
          </reference>
          <reference field="4" count="1" selected="0">
            <x v="93"/>
          </reference>
          <reference field="7" count="1">
            <x v="235"/>
          </reference>
        </references>
      </pivotArea>
    </format>
    <format dxfId="1045">
      <pivotArea dataOnly="0" labelOnly="1" outline="0" fieldPosition="0">
        <references count="5">
          <reference field="0" count="1" selected="0">
            <x v="16"/>
          </reference>
          <reference field="1" count="1" selected="0">
            <x v="23"/>
          </reference>
          <reference field="3" count="1" selected="0">
            <x v="84"/>
          </reference>
          <reference field="4" count="1" selected="0">
            <x v="101"/>
          </reference>
          <reference field="7" count="1">
            <x v="44"/>
          </reference>
        </references>
      </pivotArea>
    </format>
    <format dxfId="1044">
      <pivotArea dataOnly="0" labelOnly="1" outline="0" fieldPosition="0">
        <references count="5">
          <reference field="0" count="1" selected="0">
            <x v="16"/>
          </reference>
          <reference field="1" count="1" selected="0">
            <x v="23"/>
          </reference>
          <reference field="3" count="1" selected="0">
            <x v="84"/>
          </reference>
          <reference field="4" count="1" selected="0">
            <x v="155"/>
          </reference>
          <reference field="7" count="1">
            <x v="21"/>
          </reference>
        </references>
      </pivotArea>
    </format>
    <format dxfId="1043">
      <pivotArea dataOnly="0" labelOnly="1" outline="0" fieldPosition="0">
        <references count="5">
          <reference field="0" count="1" selected="0">
            <x v="16"/>
          </reference>
          <reference field="1" count="1" selected="0">
            <x v="23"/>
          </reference>
          <reference field="3" count="1" selected="0">
            <x v="85"/>
          </reference>
          <reference field="4" count="1" selected="0">
            <x v="36"/>
          </reference>
          <reference field="7" count="1">
            <x v="2"/>
          </reference>
        </references>
      </pivotArea>
    </format>
    <format dxfId="1042">
      <pivotArea dataOnly="0" labelOnly="1" outline="0" fieldPosition="0">
        <references count="5">
          <reference field="0" count="1" selected="0">
            <x v="16"/>
          </reference>
          <reference field="1" count="1" selected="0">
            <x v="23"/>
          </reference>
          <reference field="3" count="1" selected="0">
            <x v="85"/>
          </reference>
          <reference field="4" count="1" selected="0">
            <x v="38"/>
          </reference>
          <reference field="7" count="1">
            <x v="3"/>
          </reference>
        </references>
      </pivotArea>
    </format>
    <format dxfId="1041">
      <pivotArea dataOnly="0" labelOnly="1" outline="0" fieldPosition="0">
        <references count="5">
          <reference field="0" count="1" selected="0">
            <x v="16"/>
          </reference>
          <reference field="1" count="1" selected="0">
            <x v="23"/>
          </reference>
          <reference field="3" count="1" selected="0">
            <x v="85"/>
          </reference>
          <reference field="4" count="1" selected="0">
            <x v="106"/>
          </reference>
          <reference field="7" count="1">
            <x v="212"/>
          </reference>
        </references>
      </pivotArea>
    </format>
    <format dxfId="1040">
      <pivotArea dataOnly="0" labelOnly="1" outline="0" fieldPosition="0">
        <references count="5">
          <reference field="0" count="1" selected="0">
            <x v="16"/>
          </reference>
          <reference field="1" count="1" selected="0">
            <x v="23"/>
          </reference>
          <reference field="3" count="1" selected="0">
            <x v="85"/>
          </reference>
          <reference field="4" count="1" selected="0">
            <x v="107"/>
          </reference>
          <reference field="7" count="1">
            <x v="191"/>
          </reference>
        </references>
      </pivotArea>
    </format>
    <format dxfId="1039">
      <pivotArea dataOnly="0" labelOnly="1" outline="0" fieldPosition="0">
        <references count="5">
          <reference field="0" count="1" selected="0">
            <x v="16"/>
          </reference>
          <reference field="1" count="1" selected="0">
            <x v="23"/>
          </reference>
          <reference field="3" count="1" selected="0">
            <x v="85"/>
          </reference>
          <reference field="4" count="1" selected="0">
            <x v="108"/>
          </reference>
          <reference field="7" count="1">
            <x v="231"/>
          </reference>
        </references>
      </pivotArea>
    </format>
    <format dxfId="1038">
      <pivotArea dataOnly="0" labelOnly="1" outline="0" fieldPosition="0">
        <references count="5">
          <reference field="0" count="1" selected="0">
            <x v="16"/>
          </reference>
          <reference field="1" count="1" selected="0">
            <x v="24"/>
          </reference>
          <reference field="3" count="1" selected="0">
            <x v="13"/>
          </reference>
          <reference field="4" count="1" selected="0">
            <x v="103"/>
          </reference>
          <reference field="7" count="1">
            <x v="65"/>
          </reference>
        </references>
      </pivotArea>
    </format>
    <format dxfId="1037">
      <pivotArea dataOnly="0" labelOnly="1" outline="0" fieldPosition="0">
        <references count="5">
          <reference field="0" count="1" selected="0">
            <x v="16"/>
          </reference>
          <reference field="1" count="1" selected="0">
            <x v="24"/>
          </reference>
          <reference field="3" count="1" selected="0">
            <x v="14"/>
          </reference>
          <reference field="4" count="1" selected="0">
            <x v="61"/>
          </reference>
          <reference field="7" count="1">
            <x v="208"/>
          </reference>
        </references>
      </pivotArea>
    </format>
    <format dxfId="1036">
      <pivotArea dataOnly="0" labelOnly="1" outline="0" fieldPosition="0">
        <references count="5">
          <reference field="0" count="1" selected="0">
            <x v="16"/>
          </reference>
          <reference field="1" count="1" selected="0">
            <x v="24"/>
          </reference>
          <reference field="3" count="1" selected="0">
            <x v="30"/>
          </reference>
          <reference field="4" count="1" selected="0">
            <x v="51"/>
          </reference>
          <reference field="7" count="1">
            <x v="74"/>
          </reference>
        </references>
      </pivotArea>
    </format>
    <format dxfId="1035">
      <pivotArea dataOnly="0" labelOnly="1" outline="0" fieldPosition="0">
        <references count="5">
          <reference field="0" count="1" selected="0">
            <x v="16"/>
          </reference>
          <reference field="1" count="1" selected="0">
            <x v="24"/>
          </reference>
          <reference field="3" count="1" selected="0">
            <x v="30"/>
          </reference>
          <reference field="4" count="1" selected="0">
            <x v="114"/>
          </reference>
          <reference field="7" count="1">
            <x v="89"/>
          </reference>
        </references>
      </pivotArea>
    </format>
    <format dxfId="1034">
      <pivotArea dataOnly="0" labelOnly="1" outline="0" fieldPosition="0">
        <references count="5">
          <reference field="0" count="1" selected="0">
            <x v="16"/>
          </reference>
          <reference field="1" count="1" selected="0">
            <x v="24"/>
          </reference>
          <reference field="3" count="1" selected="0">
            <x v="30"/>
          </reference>
          <reference field="4" count="1" selected="0">
            <x v="120"/>
          </reference>
          <reference field="7" count="1">
            <x v="171"/>
          </reference>
        </references>
      </pivotArea>
    </format>
    <format dxfId="1033">
      <pivotArea dataOnly="0" labelOnly="1" outline="0" fieldPosition="0">
        <references count="5">
          <reference field="0" count="1" selected="0">
            <x v="16"/>
          </reference>
          <reference field="1" count="1" selected="0">
            <x v="26"/>
          </reference>
          <reference field="3" count="1" selected="0">
            <x v="71"/>
          </reference>
          <reference field="4" count="1" selected="0">
            <x v="104"/>
          </reference>
          <reference field="7" count="1">
            <x v="63"/>
          </reference>
        </references>
      </pivotArea>
    </format>
    <format dxfId="1032">
      <pivotArea dataOnly="0" labelOnly="1" outline="0" fieldPosition="0">
        <references count="5">
          <reference field="0" count="1" selected="0">
            <x v="16"/>
          </reference>
          <reference field="1" count="1" selected="0">
            <x v="27"/>
          </reference>
          <reference field="3" count="1" selected="0">
            <x v="16"/>
          </reference>
          <reference field="4" count="1" selected="0">
            <x v="61"/>
          </reference>
          <reference field="7" count="1">
            <x v="220"/>
          </reference>
        </references>
      </pivotArea>
    </format>
    <format dxfId="1031">
      <pivotArea dataOnly="0" labelOnly="1" outline="0" fieldPosition="0">
        <references count="5">
          <reference field="0" count="1" selected="0">
            <x v="16"/>
          </reference>
          <reference field="1" count="1" selected="0">
            <x v="27"/>
          </reference>
          <reference field="3" count="1" selected="0">
            <x v="55"/>
          </reference>
          <reference field="4" count="1" selected="0">
            <x v="61"/>
          </reference>
          <reference field="7" count="1">
            <x v="183"/>
          </reference>
        </references>
      </pivotArea>
    </format>
    <format dxfId="1030">
      <pivotArea dataOnly="0" labelOnly="1" outline="0" fieldPosition="0">
        <references count="5">
          <reference field="0" count="1" selected="0">
            <x v="16"/>
          </reference>
          <reference field="1" count="1" selected="0">
            <x v="27"/>
          </reference>
          <reference field="3" count="1" selected="0">
            <x v="75"/>
          </reference>
          <reference field="4" count="1" selected="0">
            <x v="61"/>
          </reference>
          <reference field="7" count="1">
            <x v="229"/>
          </reference>
        </references>
      </pivotArea>
    </format>
    <format dxfId="1029">
      <pivotArea dataOnly="0" labelOnly="1" outline="0" fieldPosition="0">
        <references count="5">
          <reference field="0" count="1" selected="0">
            <x v="16"/>
          </reference>
          <reference field="1" count="1" selected="0">
            <x v="28"/>
          </reference>
          <reference field="3" count="1" selected="0">
            <x v="22"/>
          </reference>
          <reference field="4" count="1" selected="0">
            <x v="103"/>
          </reference>
          <reference field="7" count="1">
            <x v="92"/>
          </reference>
        </references>
      </pivotArea>
    </format>
    <format dxfId="1028">
      <pivotArea dataOnly="0" labelOnly="1" outline="0" fieldPosition="0">
        <references count="5">
          <reference field="0" count="1" selected="0">
            <x v="16"/>
          </reference>
          <reference field="1" count="1" selected="0">
            <x v="28"/>
          </reference>
          <reference field="3" count="1" selected="0">
            <x v="42"/>
          </reference>
          <reference field="4" count="1" selected="0">
            <x v="24"/>
          </reference>
          <reference field="7" count="1">
            <x v="110"/>
          </reference>
        </references>
      </pivotArea>
    </format>
    <format dxfId="1027">
      <pivotArea dataOnly="0" labelOnly="1" outline="0" fieldPosition="0">
        <references count="5">
          <reference field="0" count="1" selected="0">
            <x v="16"/>
          </reference>
          <reference field="1" count="1" selected="0">
            <x v="28"/>
          </reference>
          <reference field="3" count="1" selected="0">
            <x v="42"/>
          </reference>
          <reference field="4" count="1" selected="0">
            <x v="61"/>
          </reference>
          <reference field="7" count="1">
            <x v="217"/>
          </reference>
        </references>
      </pivotArea>
    </format>
    <format dxfId="1026">
      <pivotArea dataOnly="0" labelOnly="1" outline="0" fieldPosition="0">
        <references count="5">
          <reference field="0" count="1" selected="0">
            <x v="16"/>
          </reference>
          <reference field="1" count="1" selected="0">
            <x v="28"/>
          </reference>
          <reference field="3" count="1" selected="0">
            <x v="42"/>
          </reference>
          <reference field="4" count="1" selected="0">
            <x v="140"/>
          </reference>
          <reference field="7" count="1">
            <x v="117"/>
          </reference>
        </references>
      </pivotArea>
    </format>
    <format dxfId="1025">
      <pivotArea dataOnly="0" labelOnly="1" outline="0" fieldPosition="0">
        <references count="5">
          <reference field="0" count="1" selected="0">
            <x v="16"/>
          </reference>
          <reference field="1" count="1" selected="0">
            <x v="28"/>
          </reference>
          <reference field="3" count="1" selected="0">
            <x v="42"/>
          </reference>
          <reference field="4" count="1" selected="0">
            <x v="165"/>
          </reference>
          <reference field="7" count="1">
            <x v="137"/>
          </reference>
        </references>
      </pivotArea>
    </format>
    <format dxfId="1024">
      <pivotArea dataOnly="0" labelOnly="1" outline="0" fieldPosition="0">
        <references count="5">
          <reference field="0" count="1" selected="0">
            <x v="16"/>
          </reference>
          <reference field="1" count="1" selected="0">
            <x v="28"/>
          </reference>
          <reference field="3" count="1" selected="0">
            <x v="64"/>
          </reference>
          <reference field="4" count="1" selected="0">
            <x v="61"/>
          </reference>
          <reference field="7" count="1">
            <x v="225"/>
          </reference>
        </references>
      </pivotArea>
    </format>
    <format dxfId="1023">
      <pivotArea dataOnly="0" labelOnly="1" outline="0" fieldPosition="0">
        <references count="5">
          <reference field="0" count="1" selected="0">
            <x v="16"/>
          </reference>
          <reference field="1" count="1" selected="0">
            <x v="28"/>
          </reference>
          <reference field="3" count="1" selected="0">
            <x v="67"/>
          </reference>
          <reference field="4" count="1" selected="0">
            <x v="51"/>
          </reference>
          <reference field="7" count="1">
            <x v="67"/>
          </reference>
        </references>
      </pivotArea>
    </format>
    <format dxfId="1022">
      <pivotArea dataOnly="0" labelOnly="1" outline="0" fieldPosition="0">
        <references count="5">
          <reference field="0" count="1" selected="0">
            <x v="16"/>
          </reference>
          <reference field="1" count="1" selected="0">
            <x v="29"/>
          </reference>
          <reference field="3" count="1" selected="0">
            <x v="28"/>
          </reference>
          <reference field="4" count="1" selected="0">
            <x v="140"/>
          </reference>
          <reference field="7" count="1">
            <x v="90"/>
          </reference>
        </references>
      </pivotArea>
    </format>
    <format dxfId="1021">
      <pivotArea dataOnly="0" labelOnly="1" outline="0" fieldPosition="0">
        <references count="5">
          <reference field="0" count="1" selected="0">
            <x v="16"/>
          </reference>
          <reference field="1" count="1" selected="0">
            <x v="30"/>
          </reference>
          <reference field="3" count="1" selected="0">
            <x v="56"/>
          </reference>
          <reference field="4" count="1" selected="0">
            <x v="61"/>
          </reference>
          <reference field="7" count="1">
            <x v="240"/>
          </reference>
        </references>
      </pivotArea>
    </format>
    <format dxfId="1020">
      <pivotArea dataOnly="0" labelOnly="1" outline="0" fieldPosition="0">
        <references count="5">
          <reference field="0" count="1" selected="0">
            <x v="17"/>
          </reference>
          <reference field="1" count="1" selected="0">
            <x v="0"/>
          </reference>
          <reference field="3" count="1" selected="0">
            <x v="22"/>
          </reference>
          <reference field="4" count="1" selected="0">
            <x v="103"/>
          </reference>
          <reference field="7" count="1">
            <x v="64"/>
          </reference>
        </references>
      </pivotArea>
    </format>
    <format dxfId="1019">
      <pivotArea dataOnly="0" labelOnly="1" outline="0" fieldPosition="0">
        <references count="5">
          <reference field="0" count="1" selected="0">
            <x v="17"/>
          </reference>
          <reference field="1" count="1" selected="0">
            <x v="1"/>
          </reference>
          <reference field="3" count="1" selected="0">
            <x v="72"/>
          </reference>
          <reference field="4" count="1" selected="0">
            <x v="105"/>
          </reference>
          <reference field="7" count="1">
            <x v="11"/>
          </reference>
        </references>
      </pivotArea>
    </format>
    <format dxfId="1018">
      <pivotArea dataOnly="0" labelOnly="1" outline="0" fieldPosition="0">
        <references count="5">
          <reference field="0" count="1" selected="0">
            <x v="17"/>
          </reference>
          <reference field="1" count="1" selected="0">
            <x v="1"/>
          </reference>
          <reference field="3" count="1" selected="0">
            <x v="107"/>
          </reference>
          <reference field="4" count="1" selected="0">
            <x v="172"/>
          </reference>
          <reference field="7" count="1">
            <x v="9"/>
          </reference>
        </references>
      </pivotArea>
    </format>
    <format dxfId="1017">
      <pivotArea dataOnly="0" labelOnly="1" outline="0" fieldPosition="0">
        <references count="5">
          <reference field="0" count="1" selected="0">
            <x v="17"/>
          </reference>
          <reference field="1" count="1" selected="0">
            <x v="2"/>
          </reference>
          <reference field="3" count="1" selected="0">
            <x v="96"/>
          </reference>
          <reference field="4" count="1" selected="0">
            <x v="61"/>
          </reference>
          <reference field="7" count="1">
            <x v="194"/>
          </reference>
        </references>
      </pivotArea>
    </format>
    <format dxfId="1016">
      <pivotArea dataOnly="0" labelOnly="1" outline="0" fieldPosition="0">
        <references count="5">
          <reference field="0" count="1" selected="0">
            <x v="17"/>
          </reference>
          <reference field="1" count="1" selected="0">
            <x v="3"/>
          </reference>
          <reference field="3" count="1" selected="0">
            <x v="100"/>
          </reference>
          <reference field="4" count="1" selected="0">
            <x v="82"/>
          </reference>
          <reference field="7" count="1">
            <x v="210"/>
          </reference>
        </references>
      </pivotArea>
    </format>
    <format dxfId="1015">
      <pivotArea dataOnly="0" labelOnly="1" outline="0" fieldPosition="0">
        <references count="5">
          <reference field="0" count="1" selected="0">
            <x v="17"/>
          </reference>
          <reference field="1" count="1" selected="0">
            <x v="4"/>
          </reference>
          <reference field="3" count="1" selected="0">
            <x v="59"/>
          </reference>
          <reference field="4" count="1" selected="0">
            <x v="61"/>
          </reference>
          <reference field="7" count="1">
            <x v="246"/>
          </reference>
        </references>
      </pivotArea>
    </format>
    <format dxfId="1014">
      <pivotArea dataOnly="0" labelOnly="1" outline="0" fieldPosition="0">
        <references count="5">
          <reference field="0" count="1" selected="0">
            <x v="17"/>
          </reference>
          <reference field="1" count="1" selected="0">
            <x v="4"/>
          </reference>
          <reference field="3" count="1" selected="0">
            <x v="59"/>
          </reference>
          <reference field="4" count="1" selected="0">
            <x v="94"/>
          </reference>
          <reference field="7" count="1">
            <x v="1"/>
          </reference>
        </references>
      </pivotArea>
    </format>
    <format dxfId="1013">
      <pivotArea dataOnly="0" labelOnly="1" outline="0" fieldPosition="0">
        <references count="5">
          <reference field="0" count="1" selected="0">
            <x v="17"/>
          </reference>
          <reference field="1" count="1" selected="0">
            <x v="5"/>
          </reference>
          <reference field="3" count="1" selected="0">
            <x v="43"/>
          </reference>
          <reference field="4" count="1" selected="0">
            <x v="61"/>
          </reference>
          <reference field="7" count="1">
            <x v="233"/>
          </reference>
        </references>
      </pivotArea>
    </format>
    <format dxfId="1012">
      <pivotArea dataOnly="0" labelOnly="1" outline="0" fieldPosition="0">
        <references count="5">
          <reference field="0" count="1" selected="0">
            <x v="17"/>
          </reference>
          <reference field="1" count="1" selected="0">
            <x v="5"/>
          </reference>
          <reference field="3" count="1" selected="0">
            <x v="80"/>
          </reference>
          <reference field="4" count="1" selected="0">
            <x v="61"/>
          </reference>
          <reference field="7" count="1">
            <x v="230"/>
          </reference>
        </references>
      </pivotArea>
    </format>
    <format dxfId="1011">
      <pivotArea dataOnly="0" labelOnly="1" outline="0" fieldPosition="0">
        <references count="5">
          <reference field="0" count="1" selected="0">
            <x v="17"/>
          </reference>
          <reference field="1" count="1" selected="0">
            <x v="5"/>
          </reference>
          <reference field="3" count="1" selected="0">
            <x v="93"/>
          </reference>
          <reference field="4" count="1" selected="0">
            <x v="61"/>
          </reference>
          <reference field="7" count="1">
            <x v="196"/>
          </reference>
        </references>
      </pivotArea>
    </format>
    <format dxfId="1010">
      <pivotArea dataOnly="0" labelOnly="1" outline="0" fieldPosition="0">
        <references count="5">
          <reference field="0" count="1" selected="0">
            <x v="17"/>
          </reference>
          <reference field="1" count="1" selected="0">
            <x v="8"/>
          </reference>
          <reference field="3" count="1" selected="0">
            <x v="58"/>
          </reference>
          <reference field="4" count="1" selected="0">
            <x v="61"/>
          </reference>
          <reference field="7" count="1">
            <x v="185"/>
          </reference>
        </references>
      </pivotArea>
    </format>
    <format dxfId="1009">
      <pivotArea dataOnly="0" labelOnly="1" outline="0" fieldPosition="0">
        <references count="5">
          <reference field="0" count="1" selected="0">
            <x v="17"/>
          </reference>
          <reference field="1" count="1" selected="0">
            <x v="9"/>
          </reference>
          <reference field="3" count="1" selected="0">
            <x v="3"/>
          </reference>
          <reference field="4" count="1" selected="0">
            <x v="8"/>
          </reference>
          <reference field="7" count="1">
            <x v="31"/>
          </reference>
        </references>
      </pivotArea>
    </format>
    <format dxfId="1008">
      <pivotArea dataOnly="0" labelOnly="1" outline="0" fieldPosition="0">
        <references count="5">
          <reference field="0" count="1" selected="0">
            <x v="17"/>
          </reference>
          <reference field="1" count="1" selected="0">
            <x v="10"/>
          </reference>
          <reference field="3" count="1" selected="0">
            <x v="2"/>
          </reference>
          <reference field="4" count="1" selected="0">
            <x v="72"/>
          </reference>
          <reference field="7" count="1">
            <x v="180"/>
          </reference>
        </references>
      </pivotArea>
    </format>
    <format dxfId="1007">
      <pivotArea dataOnly="0" labelOnly="1" outline="0" fieldPosition="0">
        <references count="5">
          <reference field="0" count="1" selected="0">
            <x v="17"/>
          </reference>
          <reference field="1" count="1" selected="0">
            <x v="10"/>
          </reference>
          <reference field="3" count="1" selected="0">
            <x v="8"/>
          </reference>
          <reference field="4" count="1" selected="0">
            <x v="73"/>
          </reference>
          <reference field="7" count="1">
            <x v="226"/>
          </reference>
        </references>
      </pivotArea>
    </format>
    <format dxfId="1006">
      <pivotArea dataOnly="0" labelOnly="1" outline="0" fieldPosition="0">
        <references count="5">
          <reference field="0" count="1" selected="0">
            <x v="17"/>
          </reference>
          <reference field="1" count="1" selected="0">
            <x v="10"/>
          </reference>
          <reference field="3" count="1" selected="0">
            <x v="17"/>
          </reference>
          <reference field="4" count="1" selected="0">
            <x v="74"/>
          </reference>
          <reference field="7" count="1">
            <x v="219"/>
          </reference>
        </references>
      </pivotArea>
    </format>
    <format dxfId="1005">
      <pivotArea dataOnly="0" labelOnly="1" outline="0" fieldPosition="0">
        <references count="5">
          <reference field="0" count="1" selected="0">
            <x v="17"/>
          </reference>
          <reference field="1" count="1" selected="0">
            <x v="10"/>
          </reference>
          <reference field="3" count="1" selected="0">
            <x v="17"/>
          </reference>
          <reference field="4" count="1" selected="0">
            <x v="124"/>
          </reference>
          <reference field="7" count="1">
            <x v="245"/>
          </reference>
        </references>
      </pivotArea>
    </format>
    <format dxfId="1004">
      <pivotArea dataOnly="0" labelOnly="1" outline="0" fieldPosition="0">
        <references count="5">
          <reference field="0" count="1" selected="0">
            <x v="17"/>
          </reference>
          <reference field="1" count="1" selected="0">
            <x v="10"/>
          </reference>
          <reference field="3" count="1" selected="0">
            <x v="26"/>
          </reference>
          <reference field="4" count="1" selected="0">
            <x v="75"/>
          </reference>
          <reference field="7" count="1">
            <x v="188"/>
          </reference>
        </references>
      </pivotArea>
    </format>
    <format dxfId="1003">
      <pivotArea dataOnly="0" labelOnly="1" outline="0" fieldPosition="0">
        <references count="5">
          <reference field="0" count="1" selected="0">
            <x v="17"/>
          </reference>
          <reference field="1" count="1" selected="0">
            <x v="10"/>
          </reference>
          <reference field="3" count="1" selected="0">
            <x v="63"/>
          </reference>
          <reference field="4" count="1" selected="0">
            <x v="76"/>
          </reference>
          <reference field="7" count="1">
            <x v="223"/>
          </reference>
        </references>
      </pivotArea>
    </format>
    <format dxfId="1002">
      <pivotArea dataOnly="0" labelOnly="1" outline="0" fieldPosition="0">
        <references count="5">
          <reference field="0" count="1" selected="0">
            <x v="17"/>
          </reference>
          <reference field="1" count="1" selected="0">
            <x v="11"/>
          </reference>
          <reference field="3" count="1" selected="0">
            <x v="65"/>
          </reference>
          <reference field="4" count="1" selected="0">
            <x v="61"/>
          </reference>
          <reference field="7" count="1">
            <x v="200"/>
          </reference>
        </references>
      </pivotArea>
    </format>
    <format dxfId="1001">
      <pivotArea dataOnly="0" labelOnly="1" outline="0" fieldPosition="0">
        <references count="5">
          <reference field="0" count="1" selected="0">
            <x v="17"/>
          </reference>
          <reference field="1" count="1" selected="0">
            <x v="12"/>
          </reference>
          <reference field="3" count="1" selected="0">
            <x v="22"/>
          </reference>
          <reference field="4" count="1" selected="0">
            <x v="103"/>
          </reference>
          <reference field="7" count="1">
            <x v="96"/>
          </reference>
        </references>
      </pivotArea>
    </format>
    <format dxfId="1000">
      <pivotArea dataOnly="0" labelOnly="1" outline="0" fieldPosition="0">
        <references count="5">
          <reference field="0" count="1" selected="0">
            <x v="17"/>
          </reference>
          <reference field="1" count="1" selected="0">
            <x v="12"/>
          </reference>
          <reference field="3" count="1" selected="0">
            <x v="35"/>
          </reference>
          <reference field="4" count="1" selected="0">
            <x v="21"/>
          </reference>
          <reference field="7" count="1">
            <x v="161"/>
          </reference>
        </references>
      </pivotArea>
    </format>
    <format dxfId="999">
      <pivotArea dataOnly="0" labelOnly="1" outline="0" fieldPosition="0">
        <references count="5">
          <reference field="0" count="1" selected="0">
            <x v="17"/>
          </reference>
          <reference field="1" count="1" selected="0">
            <x v="12"/>
          </reference>
          <reference field="3" count="1" selected="0">
            <x v="35"/>
          </reference>
          <reference field="4" count="1" selected="0">
            <x v="29"/>
          </reference>
          <reference field="7" count="1">
            <x v="122"/>
          </reference>
        </references>
      </pivotArea>
    </format>
    <format dxfId="998">
      <pivotArea dataOnly="0" labelOnly="1" outline="0" fieldPosition="0">
        <references count="5">
          <reference field="0" count="1" selected="0">
            <x v="17"/>
          </reference>
          <reference field="1" count="1" selected="0">
            <x v="12"/>
          </reference>
          <reference field="3" count="1" selected="0">
            <x v="35"/>
          </reference>
          <reference field="4" count="1" selected="0">
            <x v="52"/>
          </reference>
          <reference field="7" count="1">
            <x v="68"/>
          </reference>
        </references>
      </pivotArea>
    </format>
    <format dxfId="997">
      <pivotArea dataOnly="0" labelOnly="1" outline="0" fieldPosition="0">
        <references count="5">
          <reference field="0" count="1" selected="0">
            <x v="17"/>
          </reference>
          <reference field="1" count="1" selected="0">
            <x v="12"/>
          </reference>
          <reference field="3" count="1" selected="0">
            <x v="35"/>
          </reference>
          <reference field="4" count="1" selected="0">
            <x v="60"/>
          </reference>
          <reference field="7" count="1">
            <x v="143"/>
          </reference>
        </references>
      </pivotArea>
    </format>
    <format dxfId="996">
      <pivotArea dataOnly="0" labelOnly="1" outline="0" fieldPosition="0">
        <references count="5">
          <reference field="0" count="1" selected="0">
            <x v="17"/>
          </reference>
          <reference field="1" count="1" selected="0">
            <x v="12"/>
          </reference>
          <reference field="3" count="1" selected="0">
            <x v="35"/>
          </reference>
          <reference field="4" count="1" selected="0">
            <x v="112"/>
          </reference>
          <reference field="7" count="1">
            <x v="177"/>
          </reference>
        </references>
      </pivotArea>
    </format>
    <format dxfId="995">
      <pivotArea dataOnly="0" labelOnly="1" outline="0" fieldPosition="0">
        <references count="5">
          <reference field="0" count="1" selected="0">
            <x v="17"/>
          </reference>
          <reference field="1" count="1" selected="0">
            <x v="12"/>
          </reference>
          <reference field="3" count="1" selected="0">
            <x v="35"/>
          </reference>
          <reference field="4" count="1" selected="0">
            <x v="118"/>
          </reference>
          <reference field="7" count="1">
            <x v="172"/>
          </reference>
        </references>
      </pivotArea>
    </format>
    <format dxfId="994">
      <pivotArea dataOnly="0" labelOnly="1" outline="0" fieldPosition="0">
        <references count="5">
          <reference field="0" count="1" selected="0">
            <x v="17"/>
          </reference>
          <reference field="1" count="1" selected="0">
            <x v="12"/>
          </reference>
          <reference field="3" count="1" selected="0">
            <x v="35"/>
          </reference>
          <reference field="4" count="1" selected="0">
            <x v="138"/>
          </reference>
          <reference field="7" count="1">
            <x v="165"/>
          </reference>
        </references>
      </pivotArea>
    </format>
    <format dxfId="993">
      <pivotArea dataOnly="0" labelOnly="1" outline="0" fieldPosition="0">
        <references count="5">
          <reference field="0" count="1" selected="0">
            <x v="17"/>
          </reference>
          <reference field="1" count="1" selected="0">
            <x v="12"/>
          </reference>
          <reference field="3" count="1" selected="0">
            <x v="35"/>
          </reference>
          <reference field="4" count="1" selected="0">
            <x v="152"/>
          </reference>
          <reference field="7" count="1">
            <x v="26"/>
          </reference>
        </references>
      </pivotArea>
    </format>
    <format dxfId="992">
      <pivotArea dataOnly="0" labelOnly="1" outline="0" fieldPosition="0">
        <references count="5">
          <reference field="0" count="1" selected="0">
            <x v="17"/>
          </reference>
          <reference field="1" count="1" selected="0">
            <x v="12"/>
          </reference>
          <reference field="3" count="1" selected="0">
            <x v="36"/>
          </reference>
          <reference field="4" count="1" selected="0">
            <x v="61"/>
          </reference>
          <reference field="7" count="1">
            <x v="12"/>
          </reference>
        </references>
      </pivotArea>
    </format>
    <format dxfId="991">
      <pivotArea dataOnly="0" labelOnly="1" outline="0" fieldPosition="0">
        <references count="5">
          <reference field="0" count="1" selected="0">
            <x v="17"/>
          </reference>
          <reference field="1" count="1" selected="0">
            <x v="12"/>
          </reference>
          <reference field="3" count="1" selected="0">
            <x v="44"/>
          </reference>
          <reference field="4" count="1" selected="0">
            <x v="55"/>
          </reference>
          <reference field="7" count="1">
            <x v="61"/>
          </reference>
        </references>
      </pivotArea>
    </format>
    <format dxfId="990">
      <pivotArea dataOnly="0" labelOnly="1" outline="0" fieldPosition="0">
        <references count="5">
          <reference field="0" count="1" selected="0">
            <x v="17"/>
          </reference>
          <reference field="1" count="1" selected="0">
            <x v="12"/>
          </reference>
          <reference field="3" count="1" selected="0">
            <x v="44"/>
          </reference>
          <reference field="4" count="1" selected="0">
            <x v="56"/>
          </reference>
          <reference field="7" count="1">
            <x v="60"/>
          </reference>
        </references>
      </pivotArea>
    </format>
    <format dxfId="989">
      <pivotArea dataOnly="0" labelOnly="1" outline="0" fieldPosition="0">
        <references count="5">
          <reference field="0" count="1" selected="0">
            <x v="17"/>
          </reference>
          <reference field="1" count="1" selected="0">
            <x v="12"/>
          </reference>
          <reference field="3" count="1" selected="0">
            <x v="44"/>
          </reference>
          <reference field="4" count="1" selected="0">
            <x v="57"/>
          </reference>
          <reference field="7" count="1">
            <x v="62"/>
          </reference>
        </references>
      </pivotArea>
    </format>
    <format dxfId="988">
      <pivotArea dataOnly="0" labelOnly="1" outline="0" fieldPosition="0">
        <references count="5">
          <reference field="0" count="1" selected="0">
            <x v="17"/>
          </reference>
          <reference field="1" count="1" selected="0">
            <x v="13"/>
          </reference>
          <reference field="3" count="1" selected="0">
            <x v="45"/>
          </reference>
          <reference field="4" count="1" selected="0">
            <x v="159"/>
          </reference>
          <reference field="7" count="1">
            <x v="94"/>
          </reference>
        </references>
      </pivotArea>
    </format>
    <format dxfId="987">
      <pivotArea dataOnly="0" labelOnly="1" outline="0" fieldPosition="0">
        <references count="5">
          <reference field="0" count="1" selected="0">
            <x v="17"/>
          </reference>
          <reference field="1" count="1" selected="0">
            <x v="13"/>
          </reference>
          <reference field="3" count="1" selected="0">
            <x v="57"/>
          </reference>
          <reference field="4" count="1" selected="0">
            <x v="61"/>
          </reference>
          <reference field="7" count="1">
            <x v="198"/>
          </reference>
        </references>
      </pivotArea>
    </format>
    <format dxfId="986">
      <pivotArea dataOnly="0" labelOnly="1" outline="0" fieldPosition="0">
        <references count="5">
          <reference field="0" count="1" selected="0">
            <x v="17"/>
          </reference>
          <reference field="1" count="1" selected="0">
            <x v="13"/>
          </reference>
          <reference field="3" count="1" selected="0">
            <x v="83"/>
          </reference>
          <reference field="4" count="1" selected="0">
            <x v="40"/>
          </reference>
          <reference field="7" count="1">
            <x v="28"/>
          </reference>
        </references>
      </pivotArea>
    </format>
    <format dxfId="985">
      <pivotArea dataOnly="0" labelOnly="1" outline="0" fieldPosition="0">
        <references count="5">
          <reference field="0" count="1" selected="0">
            <x v="17"/>
          </reference>
          <reference field="1" count="1" selected="0">
            <x v="14"/>
          </reference>
          <reference field="3" count="1" selected="0">
            <x v="51"/>
          </reference>
          <reference field="4" count="1" selected="0">
            <x v="53"/>
          </reference>
          <reference field="7" count="1">
            <x v="70"/>
          </reference>
        </references>
      </pivotArea>
    </format>
    <format dxfId="984">
      <pivotArea dataOnly="0" labelOnly="1" outline="0" fieldPosition="0">
        <references count="5">
          <reference field="0" count="1" selected="0">
            <x v="17"/>
          </reference>
          <reference field="1" count="1" selected="0">
            <x v="14"/>
          </reference>
          <reference field="3" count="1" selected="0">
            <x v="51"/>
          </reference>
          <reference field="4" count="1" selected="0">
            <x v="140"/>
          </reference>
          <reference field="7" count="1">
            <x v="108"/>
          </reference>
        </references>
      </pivotArea>
    </format>
    <format dxfId="983">
      <pivotArea dataOnly="0" labelOnly="1" outline="0" fieldPosition="0">
        <references count="5">
          <reference field="0" count="1" selected="0">
            <x v="17"/>
          </reference>
          <reference field="1" count="1" selected="0">
            <x v="15"/>
          </reference>
          <reference field="3" count="1" selected="0">
            <x v="100"/>
          </reference>
          <reference field="4" count="1" selected="0">
            <x v="62"/>
          </reference>
          <reference field="7" count="1">
            <x v="181"/>
          </reference>
        </references>
      </pivotArea>
    </format>
    <format dxfId="982">
      <pivotArea dataOnly="0" labelOnly="1" outline="0" fieldPosition="0">
        <references count="5">
          <reference field="0" count="1" selected="0">
            <x v="17"/>
          </reference>
          <reference field="1" count="1" selected="0">
            <x v="15"/>
          </reference>
          <reference field="3" count="1" selected="0">
            <x v="100"/>
          </reference>
          <reference field="4" count="1" selected="0">
            <x v="66"/>
          </reference>
          <reference field="7" count="1">
            <x v="221"/>
          </reference>
        </references>
      </pivotArea>
    </format>
    <format dxfId="981">
      <pivotArea dataOnly="0" labelOnly="1" outline="0" fieldPosition="0">
        <references count="5">
          <reference field="0" count="1" selected="0">
            <x v="17"/>
          </reference>
          <reference field="1" count="1" selected="0">
            <x v="15"/>
          </reference>
          <reference field="3" count="1" selected="0">
            <x v="100"/>
          </reference>
          <reference field="4" count="1" selected="0">
            <x v="67"/>
          </reference>
          <reference field="7" count="1">
            <x v="224"/>
          </reference>
        </references>
      </pivotArea>
    </format>
    <format dxfId="980">
      <pivotArea dataOnly="0" labelOnly="1" outline="0" fieldPosition="0">
        <references count="5">
          <reference field="0" count="1" selected="0">
            <x v="17"/>
          </reference>
          <reference field="1" count="1" selected="0">
            <x v="16"/>
          </reference>
          <reference field="3" count="1" selected="0">
            <x v="11"/>
          </reference>
          <reference field="4" count="1" selected="0">
            <x v="22"/>
          </reference>
          <reference field="7" count="1">
            <x v="162"/>
          </reference>
        </references>
      </pivotArea>
    </format>
    <format dxfId="979">
      <pivotArea dataOnly="0" labelOnly="1" outline="0" fieldPosition="0">
        <references count="5">
          <reference field="0" count="1" selected="0">
            <x v="17"/>
          </reference>
          <reference field="1" count="1" selected="0">
            <x v="16"/>
          </reference>
          <reference field="3" count="1" selected="0">
            <x v="11"/>
          </reference>
          <reference field="4" count="1" selected="0">
            <x v="54"/>
          </reference>
          <reference field="7" count="1">
            <x v="69"/>
          </reference>
        </references>
      </pivotArea>
    </format>
    <format dxfId="978">
      <pivotArea dataOnly="0" labelOnly="1" outline="0" fieldPosition="0">
        <references count="5">
          <reference field="0" count="1" selected="0">
            <x v="17"/>
          </reference>
          <reference field="1" count="1" selected="0">
            <x v="16"/>
          </reference>
          <reference field="3" count="1" selected="0">
            <x v="11"/>
          </reference>
          <reference field="4" count="1" selected="0">
            <x v="133"/>
          </reference>
          <reference field="7" count="1">
            <x v="133"/>
          </reference>
        </references>
      </pivotArea>
    </format>
    <format dxfId="977">
      <pivotArea dataOnly="0" labelOnly="1" outline="0" fieldPosition="0">
        <references count="5">
          <reference field="0" count="1" selected="0">
            <x v="17"/>
          </reference>
          <reference field="1" count="1" selected="0">
            <x v="16"/>
          </reference>
          <reference field="3" count="1" selected="0">
            <x v="11"/>
          </reference>
          <reference field="4" count="1" selected="0">
            <x v="136"/>
          </reference>
          <reference field="7" count="1">
            <x v="135"/>
          </reference>
        </references>
      </pivotArea>
    </format>
    <format dxfId="976">
      <pivotArea dataOnly="0" labelOnly="1" outline="0" fieldPosition="0">
        <references count="5">
          <reference field="0" count="1" selected="0">
            <x v="17"/>
          </reference>
          <reference field="1" count="1" selected="0">
            <x v="16"/>
          </reference>
          <reference field="3" count="1" selected="0">
            <x v="11"/>
          </reference>
          <reference field="4" count="1" selected="0">
            <x v="161"/>
          </reference>
          <reference field="7" count="1">
            <x v="248"/>
          </reference>
        </references>
      </pivotArea>
    </format>
    <format dxfId="975">
      <pivotArea dataOnly="0" labelOnly="1" outline="0" fieldPosition="0">
        <references count="5">
          <reference field="0" count="1" selected="0">
            <x v="17"/>
          </reference>
          <reference field="1" count="1" selected="0">
            <x v="16"/>
          </reference>
          <reference field="3" count="1" selected="0">
            <x v="11"/>
          </reference>
          <reference field="4" count="1" selected="0">
            <x v="163"/>
          </reference>
          <reference field="7" count="1">
            <x v="247"/>
          </reference>
        </references>
      </pivotArea>
    </format>
    <format dxfId="974">
      <pivotArea dataOnly="0" labelOnly="1" outline="0" fieldPosition="0">
        <references count="5">
          <reference field="0" count="1" selected="0">
            <x v="17"/>
          </reference>
          <reference field="1" count="1" selected="0">
            <x v="16"/>
          </reference>
          <reference field="3" count="1" selected="0">
            <x v="11"/>
          </reference>
          <reference field="4" count="1" selected="0">
            <x v="173"/>
          </reference>
          <reference field="7" count="1">
            <x v="253"/>
          </reference>
        </references>
      </pivotArea>
    </format>
    <format dxfId="973">
      <pivotArea dataOnly="0" labelOnly="1" outline="0" fieldPosition="0">
        <references count="5">
          <reference field="0" count="1" selected="0">
            <x v="17"/>
          </reference>
          <reference field="1" count="1" selected="0">
            <x v="16"/>
          </reference>
          <reference field="3" count="1" selected="0">
            <x v="100"/>
          </reference>
          <reference field="4" count="1" selected="0">
            <x v="83"/>
          </reference>
          <reference field="7" count="1">
            <x v="241"/>
          </reference>
        </references>
      </pivotArea>
    </format>
    <format dxfId="972">
      <pivotArea dataOnly="0" labelOnly="1" outline="0" fieldPosition="0">
        <references count="5">
          <reference field="0" count="1" selected="0">
            <x v="17"/>
          </reference>
          <reference field="1" count="1" selected="0">
            <x v="16"/>
          </reference>
          <reference field="3" count="1" selected="0">
            <x v="100"/>
          </reference>
          <reference field="4" count="1" selected="0">
            <x v="84"/>
          </reference>
          <reference field="7" count="1">
            <x v="242"/>
          </reference>
        </references>
      </pivotArea>
    </format>
    <format dxfId="971">
      <pivotArea dataOnly="0" labelOnly="1" outline="0" fieldPosition="0">
        <references count="5">
          <reference field="0" count="1" selected="0">
            <x v="17"/>
          </reference>
          <reference field="1" count="1" selected="0">
            <x v="17"/>
          </reference>
          <reference field="3" count="1" selected="0">
            <x v="15"/>
          </reference>
          <reference field="4" count="1" selected="0">
            <x v="99"/>
          </reference>
          <reference field="7" count="1">
            <x v="42"/>
          </reference>
        </references>
      </pivotArea>
    </format>
    <format dxfId="970">
      <pivotArea dataOnly="0" labelOnly="1" outline="0" fieldPosition="0">
        <references count="5">
          <reference field="0" count="1" selected="0">
            <x v="17"/>
          </reference>
          <reference field="1" count="1" selected="0">
            <x v="17"/>
          </reference>
          <reference field="3" count="1" selected="0">
            <x v="24"/>
          </reference>
          <reference field="4" count="1" selected="0">
            <x v="99"/>
          </reference>
          <reference field="7" count="1">
            <x v="40"/>
          </reference>
        </references>
      </pivotArea>
    </format>
    <format dxfId="969">
      <pivotArea dataOnly="0" labelOnly="1" outline="0" fieldPosition="0">
        <references count="5">
          <reference field="0" count="1" selected="0">
            <x v="17"/>
          </reference>
          <reference field="1" count="1" selected="0">
            <x v="17"/>
          </reference>
          <reference field="3" count="1" selected="0">
            <x v="54"/>
          </reference>
          <reference field="4" count="1" selected="0">
            <x v="99"/>
          </reference>
          <reference field="7" count="1">
            <x v="43"/>
          </reference>
        </references>
      </pivotArea>
    </format>
    <format dxfId="968">
      <pivotArea dataOnly="0" labelOnly="1" outline="0" fieldPosition="0">
        <references count="5">
          <reference field="0" count="1" selected="0">
            <x v="17"/>
          </reference>
          <reference field="1" count="1" selected="0">
            <x v="17"/>
          </reference>
          <reference field="3" count="1" selected="0">
            <x v="100"/>
          </reference>
          <reference field="4" count="1" selected="0">
            <x v="65"/>
          </reference>
          <reference field="7" count="1">
            <x v="203"/>
          </reference>
        </references>
      </pivotArea>
    </format>
    <format dxfId="967">
      <pivotArea dataOnly="0" labelOnly="1" outline="0" fieldPosition="0">
        <references count="5">
          <reference field="0" count="1" selected="0">
            <x v="17"/>
          </reference>
          <reference field="1" count="1" selected="0">
            <x v="18"/>
          </reference>
          <reference field="3" count="1" selected="0">
            <x v="21"/>
          </reference>
          <reference field="4" count="1" selected="0">
            <x v="25"/>
          </reference>
          <reference field="7" count="1">
            <x v="121"/>
          </reference>
        </references>
      </pivotArea>
    </format>
    <format dxfId="966">
      <pivotArea dataOnly="0" labelOnly="1" outline="0" fieldPosition="0">
        <references count="5">
          <reference field="0" count="1" selected="0">
            <x v="17"/>
          </reference>
          <reference field="1" count="1" selected="0">
            <x v="18"/>
          </reference>
          <reference field="3" count="1" selected="0">
            <x v="49"/>
          </reference>
          <reference field="4" count="1" selected="0">
            <x v="128"/>
          </reference>
          <reference field="7" count="1">
            <x v="249"/>
          </reference>
        </references>
      </pivotArea>
    </format>
    <format dxfId="965">
      <pivotArea dataOnly="0" labelOnly="1" outline="0" fieldPosition="0">
        <references count="5">
          <reference field="0" count="1" selected="0">
            <x v="17"/>
          </reference>
          <reference field="1" count="1" selected="0">
            <x v="18"/>
          </reference>
          <reference field="3" count="1" selected="0">
            <x v="50"/>
          </reference>
          <reference field="4" count="1" selected="0">
            <x v="61"/>
          </reference>
          <reference field="7" count="1">
            <x v="204"/>
          </reference>
        </references>
      </pivotArea>
    </format>
    <format dxfId="964">
      <pivotArea dataOnly="0" labelOnly="1" outline="0" fieldPosition="0">
        <references count="5">
          <reference field="0" count="1" selected="0">
            <x v="17"/>
          </reference>
          <reference field="1" count="1" selected="0">
            <x v="19"/>
          </reference>
          <reference field="3" count="1" selected="0">
            <x v="0"/>
          </reference>
          <reference field="4" count="1" selected="0">
            <x v="5"/>
          </reference>
          <reference field="7" count="1">
            <x v="4"/>
          </reference>
        </references>
      </pivotArea>
    </format>
    <format dxfId="963">
      <pivotArea dataOnly="0" labelOnly="1" outline="0" fieldPosition="0">
        <references count="5">
          <reference field="0" count="1" selected="0">
            <x v="17"/>
          </reference>
          <reference field="1" count="1" selected="0">
            <x v="22"/>
          </reference>
          <reference field="3" count="1" selected="0">
            <x v="0"/>
          </reference>
          <reference field="4" count="1" selected="0">
            <x v="103"/>
          </reference>
          <reference field="7" count="1">
            <x v="97"/>
          </reference>
        </references>
      </pivotArea>
    </format>
    <format dxfId="962">
      <pivotArea dataOnly="0" labelOnly="1" outline="0" fieldPosition="0">
        <references count="5">
          <reference field="0" count="1" selected="0">
            <x v="17"/>
          </reference>
          <reference field="1" count="1" selected="0">
            <x v="22"/>
          </reference>
          <reference field="3" count="1" selected="0">
            <x v="6"/>
          </reference>
          <reference field="4" count="1" selected="0">
            <x v="110"/>
          </reference>
          <reference field="7" count="1">
            <x v="166"/>
          </reference>
        </references>
      </pivotArea>
    </format>
    <format dxfId="961">
      <pivotArea dataOnly="0" labelOnly="1" outline="0" fieldPosition="0">
        <references count="5">
          <reference field="0" count="1" selected="0">
            <x v="17"/>
          </reference>
          <reference field="1" count="1" selected="0">
            <x v="22"/>
          </reference>
          <reference field="3" count="1" selected="0">
            <x v="6"/>
          </reference>
          <reference field="4" count="1" selected="0">
            <x v="143"/>
          </reference>
          <reference field="7" count="1">
            <x v="116"/>
          </reference>
        </references>
      </pivotArea>
    </format>
    <format dxfId="960">
      <pivotArea dataOnly="0" labelOnly="1" outline="0" fieldPosition="0">
        <references count="5">
          <reference field="0" count="1" selected="0">
            <x v="17"/>
          </reference>
          <reference field="1" count="1" selected="0">
            <x v="22"/>
          </reference>
          <reference field="3" count="1" selected="0">
            <x v="7"/>
          </reference>
          <reference field="4" count="1" selected="0">
            <x v="0"/>
          </reference>
          <reference field="7" count="1">
            <x v="14"/>
          </reference>
        </references>
      </pivotArea>
    </format>
    <format dxfId="959">
      <pivotArea dataOnly="0" labelOnly="1" outline="0" fieldPosition="0">
        <references count="5">
          <reference field="0" count="1" selected="0">
            <x v="17"/>
          </reference>
          <reference field="1" count="1" selected="0">
            <x v="22"/>
          </reference>
          <reference field="3" count="1" selected="0">
            <x v="7"/>
          </reference>
          <reference field="4" count="1" selected="0">
            <x v="16"/>
          </reference>
          <reference field="7" count="1">
            <x v="71"/>
          </reference>
        </references>
      </pivotArea>
    </format>
    <format dxfId="958">
      <pivotArea dataOnly="0" labelOnly="1" outline="0" fieldPosition="0">
        <references count="5">
          <reference field="0" count="1" selected="0">
            <x v="17"/>
          </reference>
          <reference field="1" count="1" selected="0">
            <x v="22"/>
          </reference>
          <reference field="3" count="1" selected="0">
            <x v="7"/>
          </reference>
          <reference field="4" count="1" selected="0">
            <x v="121"/>
          </reference>
          <reference field="7" count="1">
            <x v="138"/>
          </reference>
        </references>
      </pivotArea>
    </format>
    <format dxfId="957">
      <pivotArea dataOnly="0" labelOnly="1" outline="0" fieldPosition="0">
        <references count="5">
          <reference field="0" count="1" selected="0">
            <x v="17"/>
          </reference>
          <reference field="1" count="1" selected="0">
            <x v="22"/>
          </reference>
          <reference field="3" count="1" selected="0">
            <x v="76"/>
          </reference>
          <reference field="4" count="1" selected="0">
            <x v="117"/>
          </reference>
          <reference field="7" count="1">
            <x v="164"/>
          </reference>
        </references>
      </pivotArea>
    </format>
    <format dxfId="956">
      <pivotArea dataOnly="0" labelOnly="1" outline="0" fieldPosition="0">
        <references count="5">
          <reference field="0" count="1" selected="0">
            <x v="17"/>
          </reference>
          <reference field="1" count="1" selected="0">
            <x v="22"/>
          </reference>
          <reference field="3" count="1" selected="0">
            <x v="76"/>
          </reference>
          <reference field="4" count="1" selected="0">
            <x v="135"/>
          </reference>
          <reference field="7" count="1">
            <x v="23"/>
          </reference>
        </references>
      </pivotArea>
    </format>
    <format dxfId="955">
      <pivotArea dataOnly="0" labelOnly="1" outline="0" fieldPosition="0">
        <references count="5">
          <reference field="0" count="1" selected="0">
            <x v="17"/>
          </reference>
          <reference field="1" count="1" selected="0">
            <x v="22"/>
          </reference>
          <reference field="3" count="1" selected="0">
            <x v="76"/>
          </reference>
          <reference field="4" count="1" selected="0">
            <x v="146"/>
          </reference>
          <reference field="7" count="1">
            <x v="111"/>
          </reference>
        </references>
      </pivotArea>
    </format>
    <format dxfId="954">
      <pivotArea dataOnly="0" labelOnly="1" outline="0" fieldPosition="0">
        <references count="5">
          <reference field="0" count="1" selected="0">
            <x v="17"/>
          </reference>
          <reference field="1" count="1" selected="0">
            <x v="22"/>
          </reference>
          <reference field="3" count="1" selected="0">
            <x v="77"/>
          </reference>
          <reference field="4" count="1" selected="0">
            <x v="18"/>
          </reference>
          <reference field="7" count="1">
            <x v="72"/>
          </reference>
        </references>
      </pivotArea>
    </format>
    <format dxfId="953">
      <pivotArea dataOnly="0" labelOnly="1" outline="0" fieldPosition="0">
        <references count="5">
          <reference field="0" count="1" selected="0">
            <x v="17"/>
          </reference>
          <reference field="1" count="1" selected="0">
            <x v="22"/>
          </reference>
          <reference field="3" count="1" selected="0">
            <x v="77"/>
          </reference>
          <reference field="4" count="1" selected="0">
            <x v="32"/>
          </reference>
          <reference field="7" count="1">
            <x v="22"/>
          </reference>
        </references>
      </pivotArea>
    </format>
    <format dxfId="952">
      <pivotArea dataOnly="0" labelOnly="1" outline="0" fieldPosition="0">
        <references count="5">
          <reference field="0" count="1" selected="0">
            <x v="17"/>
          </reference>
          <reference field="1" count="1" selected="0">
            <x v="22"/>
          </reference>
          <reference field="3" count="1" selected="0">
            <x v="77"/>
          </reference>
          <reference field="4" count="1" selected="0">
            <x v="46"/>
          </reference>
          <reference field="7" count="1">
            <x v="169"/>
          </reference>
        </references>
      </pivotArea>
    </format>
    <format dxfId="951">
      <pivotArea dataOnly="0" labelOnly="1" outline="0" fieldPosition="0">
        <references count="5">
          <reference field="0" count="1" selected="0">
            <x v="17"/>
          </reference>
          <reference field="1" count="1" selected="0">
            <x v="22"/>
          </reference>
          <reference field="3" count="1" selected="0">
            <x v="77"/>
          </reference>
          <reference field="4" count="1" selected="0">
            <x v="147"/>
          </reference>
          <reference field="7" count="1">
            <x v="118"/>
          </reference>
        </references>
      </pivotArea>
    </format>
    <format dxfId="950">
      <pivotArea dataOnly="0" labelOnly="1" outline="0" fieldPosition="0">
        <references count="5">
          <reference field="0" count="1" selected="0">
            <x v="17"/>
          </reference>
          <reference field="1" count="1" selected="0">
            <x v="22"/>
          </reference>
          <reference field="3" count="1" selected="0">
            <x v="77"/>
          </reference>
          <reference field="4" count="1" selected="0">
            <x v="162"/>
          </reference>
          <reference field="7" count="1">
            <x v="95"/>
          </reference>
        </references>
      </pivotArea>
    </format>
    <format dxfId="949">
      <pivotArea dataOnly="0" labelOnly="1" outline="0" fieldPosition="0">
        <references count="5">
          <reference field="0" count="1" selected="0">
            <x v="17"/>
          </reference>
          <reference field="1" count="1" selected="0">
            <x v="22"/>
          </reference>
          <reference field="3" count="1" selected="0">
            <x v="78"/>
          </reference>
          <reference field="4" count="1" selected="0">
            <x v="0"/>
          </reference>
          <reference field="7" count="1">
            <x v="13"/>
          </reference>
        </references>
      </pivotArea>
    </format>
    <format dxfId="948">
      <pivotArea dataOnly="0" labelOnly="1" outline="0" fieldPosition="0">
        <references count="5">
          <reference field="0" count="1" selected="0">
            <x v="17"/>
          </reference>
          <reference field="1" count="1" selected="0">
            <x v="22"/>
          </reference>
          <reference field="3" count="1" selected="0">
            <x v="100"/>
          </reference>
          <reference field="4" count="1" selected="0">
            <x v="86"/>
          </reference>
          <reference field="7" count="1">
            <x v="46"/>
          </reference>
        </references>
      </pivotArea>
    </format>
    <format dxfId="947">
      <pivotArea dataOnly="0" labelOnly="1" outline="0" fieldPosition="0">
        <references count="5">
          <reference field="0" count="1" selected="0">
            <x v="17"/>
          </reference>
          <reference field="1" count="1" selected="0">
            <x v="22"/>
          </reference>
          <reference field="3" count="1" selected="0">
            <x v="100"/>
          </reference>
          <reference field="4" count="1" selected="0">
            <x v="87"/>
          </reference>
          <reference field="7" count="1">
            <x v="47"/>
          </reference>
        </references>
      </pivotArea>
    </format>
    <format dxfId="946">
      <pivotArea dataOnly="0" labelOnly="1" outline="0" fieldPosition="0">
        <references count="5">
          <reference field="0" count="1" selected="0">
            <x v="17"/>
          </reference>
          <reference field="1" count="1" selected="0">
            <x v="22"/>
          </reference>
          <reference field="3" count="1" selected="0">
            <x v="100"/>
          </reference>
          <reference field="4" count="1" selected="0">
            <x v="90"/>
          </reference>
          <reference field="7" count="1">
            <x v="192"/>
          </reference>
        </references>
      </pivotArea>
    </format>
    <format dxfId="945">
      <pivotArea dataOnly="0" labelOnly="1" outline="0" fieldPosition="0">
        <references count="5">
          <reference field="0" count="1" selected="0">
            <x v="17"/>
          </reference>
          <reference field="1" count="1" selected="0">
            <x v="22"/>
          </reference>
          <reference field="3" count="1" selected="0">
            <x v="100"/>
          </reference>
          <reference field="4" count="1" selected="0">
            <x v="92"/>
          </reference>
          <reference field="7" count="1">
            <x v="193"/>
          </reference>
        </references>
      </pivotArea>
    </format>
    <format dxfId="944">
      <pivotArea dataOnly="0" labelOnly="1" outline="0" fieldPosition="0">
        <references count="5">
          <reference field="0" count="1" selected="0">
            <x v="17"/>
          </reference>
          <reference field="1" count="1" selected="0">
            <x v="23"/>
          </reference>
          <reference field="3" count="1" selected="0">
            <x v="66"/>
          </reference>
          <reference field="4" count="1" selected="0">
            <x v="88"/>
          </reference>
          <reference field="7" count="1">
            <x v="184"/>
          </reference>
        </references>
      </pivotArea>
    </format>
    <format dxfId="943">
      <pivotArea dataOnly="0" labelOnly="1" outline="0" fieldPosition="0">
        <references count="5">
          <reference field="0" count="1" selected="0">
            <x v="17"/>
          </reference>
          <reference field="1" count="1" selected="0">
            <x v="23"/>
          </reference>
          <reference field="3" count="1" selected="0">
            <x v="66"/>
          </reference>
          <reference field="4" count="1" selected="0">
            <x v="89"/>
          </reference>
          <reference field="7" count="1">
            <x v="206"/>
          </reference>
        </references>
      </pivotArea>
    </format>
    <format dxfId="942">
      <pivotArea dataOnly="0" labelOnly="1" outline="0" fieldPosition="0">
        <references count="5">
          <reference field="0" count="1" selected="0">
            <x v="17"/>
          </reference>
          <reference field="1" count="1" selected="0">
            <x v="23"/>
          </reference>
          <reference field="3" count="1" selected="0">
            <x v="66"/>
          </reference>
          <reference field="4" count="1" selected="0">
            <x v="127"/>
          </reference>
          <reference field="7" count="1">
            <x v="157"/>
          </reference>
        </references>
      </pivotArea>
    </format>
    <format dxfId="941">
      <pivotArea dataOnly="0" labelOnly="1" outline="0" fieldPosition="0">
        <references count="5">
          <reference field="0" count="1" selected="0">
            <x v="17"/>
          </reference>
          <reference field="1" count="1" selected="0">
            <x v="23"/>
          </reference>
          <reference field="3" count="1" selected="0">
            <x v="84"/>
          </reference>
          <reference field="4" count="1" selected="0">
            <x v="12"/>
          </reference>
          <reference field="7" count="1">
            <x v="160"/>
          </reference>
        </references>
      </pivotArea>
    </format>
    <format dxfId="940">
      <pivotArea dataOnly="0" labelOnly="1" outline="0" fieldPosition="0">
        <references count="5">
          <reference field="0" count="1" selected="0">
            <x v="17"/>
          </reference>
          <reference field="1" count="1" selected="0">
            <x v="23"/>
          </reference>
          <reference field="3" count="1" selected="0">
            <x v="84"/>
          </reference>
          <reference field="4" count="1" selected="0">
            <x v="13"/>
          </reference>
          <reference field="7" count="1">
            <x v="25"/>
          </reference>
        </references>
      </pivotArea>
    </format>
    <format dxfId="939">
      <pivotArea dataOnly="0" labelOnly="1" outline="0" fieldPosition="0">
        <references count="5">
          <reference field="0" count="1" selected="0">
            <x v="17"/>
          </reference>
          <reference field="1" count="1" selected="0">
            <x v="23"/>
          </reference>
          <reference field="3" count="1" selected="0">
            <x v="84"/>
          </reference>
          <reference field="4" count="1" selected="0">
            <x v="14"/>
          </reference>
          <reference field="7" count="1">
            <x v="10"/>
          </reference>
        </references>
      </pivotArea>
    </format>
    <format dxfId="938">
      <pivotArea dataOnly="0" labelOnly="1" outline="0" fieldPosition="0">
        <references count="5">
          <reference field="0" count="1" selected="0">
            <x v="17"/>
          </reference>
          <reference field="1" count="1" selected="0">
            <x v="23"/>
          </reference>
          <reference field="3" count="1" selected="0">
            <x v="84"/>
          </reference>
          <reference field="4" count="1" selected="0">
            <x v="93"/>
          </reference>
          <reference field="7" count="1">
            <x v="235"/>
          </reference>
        </references>
      </pivotArea>
    </format>
    <format dxfId="937">
      <pivotArea dataOnly="0" labelOnly="1" outline="0" fieldPosition="0">
        <references count="5">
          <reference field="0" count="1" selected="0">
            <x v="17"/>
          </reference>
          <reference field="1" count="1" selected="0">
            <x v="23"/>
          </reference>
          <reference field="3" count="1" selected="0">
            <x v="84"/>
          </reference>
          <reference field="4" count="1" selected="0">
            <x v="101"/>
          </reference>
          <reference field="7" count="1">
            <x v="44"/>
          </reference>
        </references>
      </pivotArea>
    </format>
    <format dxfId="936">
      <pivotArea dataOnly="0" labelOnly="1" outline="0" fieldPosition="0">
        <references count="5">
          <reference field="0" count="1" selected="0">
            <x v="17"/>
          </reference>
          <reference field="1" count="1" selected="0">
            <x v="23"/>
          </reference>
          <reference field="3" count="1" selected="0">
            <x v="84"/>
          </reference>
          <reference field="4" count="1" selected="0">
            <x v="155"/>
          </reference>
          <reference field="7" count="1">
            <x v="21"/>
          </reference>
        </references>
      </pivotArea>
    </format>
    <format dxfId="935">
      <pivotArea dataOnly="0" labelOnly="1" outline="0" fieldPosition="0">
        <references count="5">
          <reference field="0" count="1" selected="0">
            <x v="17"/>
          </reference>
          <reference field="1" count="1" selected="0">
            <x v="23"/>
          </reference>
          <reference field="3" count="1" selected="0">
            <x v="85"/>
          </reference>
          <reference field="4" count="1" selected="0">
            <x v="36"/>
          </reference>
          <reference field="7" count="1">
            <x v="2"/>
          </reference>
        </references>
      </pivotArea>
    </format>
    <format dxfId="934">
      <pivotArea dataOnly="0" labelOnly="1" outline="0" fieldPosition="0">
        <references count="5">
          <reference field="0" count="1" selected="0">
            <x v="17"/>
          </reference>
          <reference field="1" count="1" selected="0">
            <x v="23"/>
          </reference>
          <reference field="3" count="1" selected="0">
            <x v="85"/>
          </reference>
          <reference field="4" count="1" selected="0">
            <x v="38"/>
          </reference>
          <reference field="7" count="1">
            <x v="3"/>
          </reference>
        </references>
      </pivotArea>
    </format>
    <format dxfId="933">
      <pivotArea dataOnly="0" labelOnly="1" outline="0" fieldPosition="0">
        <references count="5">
          <reference field="0" count="1" selected="0">
            <x v="17"/>
          </reference>
          <reference field="1" count="1" selected="0">
            <x v="23"/>
          </reference>
          <reference field="3" count="1" selected="0">
            <x v="85"/>
          </reference>
          <reference field="4" count="1" selected="0">
            <x v="106"/>
          </reference>
          <reference field="7" count="1">
            <x v="212"/>
          </reference>
        </references>
      </pivotArea>
    </format>
    <format dxfId="932">
      <pivotArea dataOnly="0" labelOnly="1" outline="0" fieldPosition="0">
        <references count="5">
          <reference field="0" count="1" selected="0">
            <x v="17"/>
          </reference>
          <reference field="1" count="1" selected="0">
            <x v="23"/>
          </reference>
          <reference field="3" count="1" selected="0">
            <x v="85"/>
          </reference>
          <reference field="4" count="1" selected="0">
            <x v="107"/>
          </reference>
          <reference field="7" count="1">
            <x v="191"/>
          </reference>
        </references>
      </pivotArea>
    </format>
    <format dxfId="931">
      <pivotArea dataOnly="0" labelOnly="1" outline="0" fieldPosition="0">
        <references count="5">
          <reference field="0" count="1" selected="0">
            <x v="17"/>
          </reference>
          <reference field="1" count="1" selected="0">
            <x v="23"/>
          </reference>
          <reference field="3" count="1" selected="0">
            <x v="85"/>
          </reference>
          <reference field="4" count="1" selected="0">
            <x v="108"/>
          </reference>
          <reference field="7" count="1">
            <x v="231"/>
          </reference>
        </references>
      </pivotArea>
    </format>
    <format dxfId="930">
      <pivotArea dataOnly="0" labelOnly="1" outline="0" fieldPosition="0">
        <references count="5">
          <reference field="0" count="1" selected="0">
            <x v="17"/>
          </reference>
          <reference field="1" count="1" selected="0">
            <x v="24"/>
          </reference>
          <reference field="3" count="1" selected="0">
            <x v="13"/>
          </reference>
          <reference field="4" count="1" selected="0">
            <x v="103"/>
          </reference>
          <reference field="7" count="1">
            <x v="65"/>
          </reference>
        </references>
      </pivotArea>
    </format>
    <format dxfId="929">
      <pivotArea dataOnly="0" labelOnly="1" outline="0" fieldPosition="0">
        <references count="5">
          <reference field="0" count="1" selected="0">
            <x v="17"/>
          </reference>
          <reference field="1" count="1" selected="0">
            <x v="24"/>
          </reference>
          <reference field="3" count="1" selected="0">
            <x v="14"/>
          </reference>
          <reference field="4" count="1" selected="0">
            <x v="61"/>
          </reference>
          <reference field="7" count="1">
            <x v="208"/>
          </reference>
        </references>
      </pivotArea>
    </format>
    <format dxfId="928">
      <pivotArea dataOnly="0" labelOnly="1" outline="0" fieldPosition="0">
        <references count="5">
          <reference field="0" count="1" selected="0">
            <x v="17"/>
          </reference>
          <reference field="1" count="1" selected="0">
            <x v="24"/>
          </reference>
          <reference field="3" count="1" selected="0">
            <x v="30"/>
          </reference>
          <reference field="4" count="1" selected="0">
            <x v="51"/>
          </reference>
          <reference field="7" count="1">
            <x v="74"/>
          </reference>
        </references>
      </pivotArea>
    </format>
    <format dxfId="927">
      <pivotArea dataOnly="0" labelOnly="1" outline="0" fieldPosition="0">
        <references count="5">
          <reference field="0" count="1" selected="0">
            <x v="17"/>
          </reference>
          <reference field="1" count="1" selected="0">
            <x v="24"/>
          </reference>
          <reference field="3" count="1" selected="0">
            <x v="30"/>
          </reference>
          <reference field="4" count="1" selected="0">
            <x v="114"/>
          </reference>
          <reference field="7" count="1">
            <x v="89"/>
          </reference>
        </references>
      </pivotArea>
    </format>
    <format dxfId="926">
      <pivotArea dataOnly="0" labelOnly="1" outline="0" fieldPosition="0">
        <references count="5">
          <reference field="0" count="1" selected="0">
            <x v="17"/>
          </reference>
          <reference field="1" count="1" selected="0">
            <x v="24"/>
          </reference>
          <reference field="3" count="1" selected="0">
            <x v="30"/>
          </reference>
          <reference field="4" count="1" selected="0">
            <x v="120"/>
          </reference>
          <reference field="7" count="1">
            <x v="171"/>
          </reference>
        </references>
      </pivotArea>
    </format>
    <format dxfId="925">
      <pivotArea dataOnly="0" labelOnly="1" outline="0" fieldPosition="0">
        <references count="5">
          <reference field="0" count="1" selected="0">
            <x v="17"/>
          </reference>
          <reference field="1" count="1" selected="0">
            <x v="26"/>
          </reference>
          <reference field="3" count="1" selected="0">
            <x v="71"/>
          </reference>
          <reference field="4" count="1" selected="0">
            <x v="104"/>
          </reference>
          <reference field="7" count="1">
            <x v="63"/>
          </reference>
        </references>
      </pivotArea>
    </format>
    <format dxfId="924">
      <pivotArea dataOnly="0" labelOnly="1" outline="0" fieldPosition="0">
        <references count="5">
          <reference field="0" count="1" selected="0">
            <x v="17"/>
          </reference>
          <reference field="1" count="1" selected="0">
            <x v="27"/>
          </reference>
          <reference field="3" count="1" selected="0">
            <x v="16"/>
          </reference>
          <reference field="4" count="1" selected="0">
            <x v="61"/>
          </reference>
          <reference field="7" count="1">
            <x v="220"/>
          </reference>
        </references>
      </pivotArea>
    </format>
    <format dxfId="923">
      <pivotArea dataOnly="0" labelOnly="1" outline="0" fieldPosition="0">
        <references count="5">
          <reference field="0" count="1" selected="0">
            <x v="17"/>
          </reference>
          <reference field="1" count="1" selected="0">
            <x v="27"/>
          </reference>
          <reference field="3" count="1" selected="0">
            <x v="55"/>
          </reference>
          <reference field="4" count="1" selected="0">
            <x v="61"/>
          </reference>
          <reference field="7" count="1">
            <x v="183"/>
          </reference>
        </references>
      </pivotArea>
    </format>
    <format dxfId="922">
      <pivotArea dataOnly="0" labelOnly="1" outline="0" fieldPosition="0">
        <references count="5">
          <reference field="0" count="1" selected="0">
            <x v="17"/>
          </reference>
          <reference field="1" count="1" selected="0">
            <x v="27"/>
          </reference>
          <reference field="3" count="1" selected="0">
            <x v="75"/>
          </reference>
          <reference field="4" count="1" selected="0">
            <x v="61"/>
          </reference>
          <reference field="7" count="1">
            <x v="229"/>
          </reference>
        </references>
      </pivotArea>
    </format>
    <format dxfId="921">
      <pivotArea dataOnly="0" labelOnly="1" outline="0" fieldPosition="0">
        <references count="5">
          <reference field="0" count="1" selected="0">
            <x v="17"/>
          </reference>
          <reference field="1" count="1" selected="0">
            <x v="28"/>
          </reference>
          <reference field="3" count="1" selected="0">
            <x v="22"/>
          </reference>
          <reference field="4" count="1" selected="0">
            <x v="103"/>
          </reference>
          <reference field="7" count="1">
            <x v="92"/>
          </reference>
        </references>
      </pivotArea>
    </format>
    <format dxfId="920">
      <pivotArea dataOnly="0" labelOnly="1" outline="0" fieldPosition="0">
        <references count="5">
          <reference field="0" count="1" selected="0">
            <x v="17"/>
          </reference>
          <reference field="1" count="1" selected="0">
            <x v="28"/>
          </reference>
          <reference field="3" count="1" selected="0">
            <x v="42"/>
          </reference>
          <reference field="4" count="1" selected="0">
            <x v="24"/>
          </reference>
          <reference field="7" count="1">
            <x v="110"/>
          </reference>
        </references>
      </pivotArea>
    </format>
    <format dxfId="919">
      <pivotArea dataOnly="0" labelOnly="1" outline="0" fieldPosition="0">
        <references count="5">
          <reference field="0" count="1" selected="0">
            <x v="17"/>
          </reference>
          <reference field="1" count="1" selected="0">
            <x v="28"/>
          </reference>
          <reference field="3" count="1" selected="0">
            <x v="42"/>
          </reference>
          <reference field="4" count="1" selected="0">
            <x v="61"/>
          </reference>
          <reference field="7" count="1">
            <x v="217"/>
          </reference>
        </references>
      </pivotArea>
    </format>
    <format dxfId="918">
      <pivotArea dataOnly="0" labelOnly="1" outline="0" fieldPosition="0">
        <references count="5">
          <reference field="0" count="1" selected="0">
            <x v="17"/>
          </reference>
          <reference field="1" count="1" selected="0">
            <x v="28"/>
          </reference>
          <reference field="3" count="1" selected="0">
            <x v="42"/>
          </reference>
          <reference field="4" count="1" selected="0">
            <x v="140"/>
          </reference>
          <reference field="7" count="1">
            <x v="117"/>
          </reference>
        </references>
      </pivotArea>
    </format>
    <format dxfId="917">
      <pivotArea dataOnly="0" labelOnly="1" outline="0" fieldPosition="0">
        <references count="5">
          <reference field="0" count="1" selected="0">
            <x v="17"/>
          </reference>
          <reference field="1" count="1" selected="0">
            <x v="28"/>
          </reference>
          <reference field="3" count="1" selected="0">
            <x v="42"/>
          </reference>
          <reference field="4" count="1" selected="0">
            <x v="165"/>
          </reference>
          <reference field="7" count="1">
            <x v="137"/>
          </reference>
        </references>
      </pivotArea>
    </format>
    <format dxfId="916">
      <pivotArea dataOnly="0" labelOnly="1" outline="0" fieldPosition="0">
        <references count="5">
          <reference field="0" count="1" selected="0">
            <x v="17"/>
          </reference>
          <reference field="1" count="1" selected="0">
            <x v="28"/>
          </reference>
          <reference field="3" count="1" selected="0">
            <x v="64"/>
          </reference>
          <reference field="4" count="1" selected="0">
            <x v="61"/>
          </reference>
          <reference field="7" count="1">
            <x v="225"/>
          </reference>
        </references>
      </pivotArea>
    </format>
    <format dxfId="915">
      <pivotArea dataOnly="0" labelOnly="1" outline="0" fieldPosition="0">
        <references count="5">
          <reference field="0" count="1" selected="0">
            <x v="17"/>
          </reference>
          <reference field="1" count="1" selected="0">
            <x v="28"/>
          </reference>
          <reference field="3" count="1" selected="0">
            <x v="67"/>
          </reference>
          <reference field="4" count="1" selected="0">
            <x v="51"/>
          </reference>
          <reference field="7" count="1">
            <x v="67"/>
          </reference>
        </references>
      </pivotArea>
    </format>
    <format dxfId="914">
      <pivotArea dataOnly="0" labelOnly="1" outline="0" fieldPosition="0">
        <references count="5">
          <reference field="0" count="1" selected="0">
            <x v="17"/>
          </reference>
          <reference field="1" count="1" selected="0">
            <x v="29"/>
          </reference>
          <reference field="3" count="1" selected="0">
            <x v="28"/>
          </reference>
          <reference field="4" count="1" selected="0">
            <x v="140"/>
          </reference>
          <reference field="7" count="1">
            <x v="90"/>
          </reference>
        </references>
      </pivotArea>
    </format>
    <format dxfId="913">
      <pivotArea dataOnly="0" labelOnly="1" outline="0" fieldPosition="0">
        <references count="5">
          <reference field="0" count="1" selected="0">
            <x v="17"/>
          </reference>
          <reference field="1" count="1" selected="0">
            <x v="30"/>
          </reference>
          <reference field="3" count="1" selected="0">
            <x v="56"/>
          </reference>
          <reference field="4" count="1" selected="0">
            <x v="61"/>
          </reference>
          <reference field="7" count="1">
            <x v="240"/>
          </reference>
        </references>
      </pivotArea>
    </format>
    <format dxfId="912">
      <pivotArea dataOnly="0" labelOnly="1" outline="0" fieldPosition="0">
        <references count="5">
          <reference field="0" count="1" selected="0">
            <x v="18"/>
          </reference>
          <reference field="1" count="1" selected="0">
            <x v="0"/>
          </reference>
          <reference field="3" count="1" selected="0">
            <x v="22"/>
          </reference>
          <reference field="4" count="1" selected="0">
            <x v="103"/>
          </reference>
          <reference field="7" count="1">
            <x v="64"/>
          </reference>
        </references>
      </pivotArea>
    </format>
    <format dxfId="911">
      <pivotArea dataOnly="0" labelOnly="1" outline="0" fieldPosition="0">
        <references count="5">
          <reference field="0" count="1" selected="0">
            <x v="18"/>
          </reference>
          <reference field="1" count="1" selected="0">
            <x v="1"/>
          </reference>
          <reference field="3" count="1" selected="0">
            <x v="72"/>
          </reference>
          <reference field="4" count="1" selected="0">
            <x v="105"/>
          </reference>
          <reference field="7" count="1">
            <x v="11"/>
          </reference>
        </references>
      </pivotArea>
    </format>
    <format dxfId="910">
      <pivotArea dataOnly="0" labelOnly="1" outline="0" fieldPosition="0">
        <references count="5">
          <reference field="0" count="1" selected="0">
            <x v="18"/>
          </reference>
          <reference field="1" count="1" selected="0">
            <x v="1"/>
          </reference>
          <reference field="3" count="1" selected="0">
            <x v="107"/>
          </reference>
          <reference field="4" count="1" selected="0">
            <x v="172"/>
          </reference>
          <reference field="7" count="1">
            <x v="9"/>
          </reference>
        </references>
      </pivotArea>
    </format>
    <format dxfId="909">
      <pivotArea dataOnly="0" labelOnly="1" outline="0" fieldPosition="0">
        <references count="5">
          <reference field="0" count="1" selected="0">
            <x v="18"/>
          </reference>
          <reference field="1" count="1" selected="0">
            <x v="2"/>
          </reference>
          <reference field="3" count="1" selected="0">
            <x v="96"/>
          </reference>
          <reference field="4" count="1" selected="0">
            <x v="61"/>
          </reference>
          <reference field="7" count="1">
            <x v="194"/>
          </reference>
        </references>
      </pivotArea>
    </format>
    <format dxfId="908">
      <pivotArea dataOnly="0" labelOnly="1" outline="0" fieldPosition="0">
        <references count="5">
          <reference field="0" count="1" selected="0">
            <x v="18"/>
          </reference>
          <reference field="1" count="1" selected="0">
            <x v="3"/>
          </reference>
          <reference field="3" count="1" selected="0">
            <x v="100"/>
          </reference>
          <reference field="4" count="1" selected="0">
            <x v="82"/>
          </reference>
          <reference field="7" count="1">
            <x v="210"/>
          </reference>
        </references>
      </pivotArea>
    </format>
    <format dxfId="907">
      <pivotArea dataOnly="0" labelOnly="1" outline="0" fieldPosition="0">
        <references count="5">
          <reference field="0" count="1" selected="0">
            <x v="18"/>
          </reference>
          <reference field="1" count="1" selected="0">
            <x v="4"/>
          </reference>
          <reference field="3" count="1" selected="0">
            <x v="59"/>
          </reference>
          <reference field="4" count="1" selected="0">
            <x v="61"/>
          </reference>
          <reference field="7" count="1">
            <x v="246"/>
          </reference>
        </references>
      </pivotArea>
    </format>
    <format dxfId="906">
      <pivotArea dataOnly="0" labelOnly="1" outline="0" fieldPosition="0">
        <references count="5">
          <reference field="0" count="1" selected="0">
            <x v="18"/>
          </reference>
          <reference field="1" count="1" selected="0">
            <x v="4"/>
          </reference>
          <reference field="3" count="1" selected="0">
            <x v="59"/>
          </reference>
          <reference field="4" count="1" selected="0">
            <x v="94"/>
          </reference>
          <reference field="7" count="1">
            <x v="1"/>
          </reference>
        </references>
      </pivotArea>
    </format>
    <format dxfId="905">
      <pivotArea dataOnly="0" labelOnly="1" outline="0" fieldPosition="0">
        <references count="5">
          <reference field="0" count="1" selected="0">
            <x v="18"/>
          </reference>
          <reference field="1" count="1" selected="0">
            <x v="5"/>
          </reference>
          <reference field="3" count="1" selected="0">
            <x v="43"/>
          </reference>
          <reference field="4" count="1" selected="0">
            <x v="61"/>
          </reference>
          <reference field="7" count="1">
            <x v="233"/>
          </reference>
        </references>
      </pivotArea>
    </format>
    <format dxfId="904">
      <pivotArea dataOnly="0" labelOnly="1" outline="0" fieldPosition="0">
        <references count="5">
          <reference field="0" count="1" selected="0">
            <x v="18"/>
          </reference>
          <reference field="1" count="1" selected="0">
            <x v="5"/>
          </reference>
          <reference field="3" count="1" selected="0">
            <x v="46"/>
          </reference>
          <reference field="4" count="1" selected="0">
            <x v="61"/>
          </reference>
          <reference field="7" count="1">
            <x v="202"/>
          </reference>
        </references>
      </pivotArea>
    </format>
    <format dxfId="903">
      <pivotArea dataOnly="0" labelOnly="1" outline="0" fieldPosition="0">
        <references count="5">
          <reference field="0" count="1" selected="0">
            <x v="18"/>
          </reference>
          <reference field="1" count="1" selected="0">
            <x v="5"/>
          </reference>
          <reference field="3" count="1" selected="0">
            <x v="80"/>
          </reference>
          <reference field="4" count="1" selected="0">
            <x v="61"/>
          </reference>
          <reference field="7" count="1">
            <x v="230"/>
          </reference>
        </references>
      </pivotArea>
    </format>
    <format dxfId="902">
      <pivotArea dataOnly="0" labelOnly="1" outline="0" fieldPosition="0">
        <references count="5">
          <reference field="0" count="1" selected="0">
            <x v="18"/>
          </reference>
          <reference field="1" count="1" selected="0">
            <x v="5"/>
          </reference>
          <reference field="3" count="1" selected="0">
            <x v="91"/>
          </reference>
          <reference field="4" count="1" selected="0">
            <x v="34"/>
          </reference>
          <reference field="7" count="1">
            <x v="175"/>
          </reference>
        </references>
      </pivotArea>
    </format>
    <format dxfId="901">
      <pivotArea dataOnly="0" labelOnly="1" outline="0" fieldPosition="0">
        <references count="5">
          <reference field="0" count="1" selected="0">
            <x v="18"/>
          </reference>
          <reference field="1" count="1" selected="0">
            <x v="5"/>
          </reference>
          <reference field="3" count="1" selected="0">
            <x v="91"/>
          </reference>
          <reference field="4" count="1" selected="0">
            <x v="45"/>
          </reference>
          <reference field="7" count="1">
            <x v="132"/>
          </reference>
        </references>
      </pivotArea>
    </format>
    <format dxfId="900">
      <pivotArea dataOnly="0" labelOnly="1" outline="0" fieldPosition="0">
        <references count="5">
          <reference field="0" count="1" selected="0">
            <x v="18"/>
          </reference>
          <reference field="1" count="1" selected="0">
            <x v="5"/>
          </reference>
          <reference field="3" count="1" selected="0">
            <x v="91"/>
          </reference>
          <reference field="4" count="1" selected="0">
            <x v="61"/>
          </reference>
          <reference field="7" count="1">
            <x v="195"/>
          </reference>
        </references>
      </pivotArea>
    </format>
    <format dxfId="899">
      <pivotArea dataOnly="0" labelOnly="1" outline="0" fieldPosition="0">
        <references count="5">
          <reference field="0" count="1" selected="0">
            <x v="18"/>
          </reference>
          <reference field="1" count="1" selected="0">
            <x v="5"/>
          </reference>
          <reference field="3" count="1" selected="0">
            <x v="91"/>
          </reference>
          <reference field="4" count="1" selected="0">
            <x v="121"/>
          </reference>
          <reference field="7" count="1">
            <x v="150"/>
          </reference>
        </references>
      </pivotArea>
    </format>
    <format dxfId="898">
      <pivotArea dataOnly="0" labelOnly="1" outline="0" fieldPosition="0">
        <references count="5">
          <reference field="0" count="1" selected="0">
            <x v="18"/>
          </reference>
          <reference field="1" count="1" selected="0">
            <x v="5"/>
          </reference>
          <reference field="3" count="1" selected="0">
            <x v="92"/>
          </reference>
          <reference field="4" count="1" selected="0">
            <x v="61"/>
          </reference>
          <reference field="7" count="1">
            <x v="207"/>
          </reference>
        </references>
      </pivotArea>
    </format>
    <format dxfId="897">
      <pivotArea dataOnly="0" labelOnly="1" outline="0" fieldPosition="0">
        <references count="5">
          <reference field="0" count="1" selected="0">
            <x v="18"/>
          </reference>
          <reference field="1" count="1" selected="0">
            <x v="5"/>
          </reference>
          <reference field="3" count="1" selected="0">
            <x v="93"/>
          </reference>
          <reference field="4" count="1" selected="0">
            <x v="61"/>
          </reference>
          <reference field="7" count="1">
            <x v="196"/>
          </reference>
        </references>
      </pivotArea>
    </format>
    <format dxfId="896">
      <pivotArea dataOnly="0" labelOnly="1" outline="0" fieldPosition="0">
        <references count="5">
          <reference field="0" count="1" selected="0">
            <x v="18"/>
          </reference>
          <reference field="1" count="1" selected="0">
            <x v="8"/>
          </reference>
          <reference field="3" count="1" selected="0">
            <x v="58"/>
          </reference>
          <reference field="4" count="1" selected="0">
            <x v="61"/>
          </reference>
          <reference field="7" count="1">
            <x v="185"/>
          </reference>
        </references>
      </pivotArea>
    </format>
    <format dxfId="895">
      <pivotArea dataOnly="0" labelOnly="1" outline="0" fieldPosition="0">
        <references count="5">
          <reference field="0" count="1" selected="0">
            <x v="18"/>
          </reference>
          <reference field="1" count="1" selected="0">
            <x v="10"/>
          </reference>
          <reference field="3" count="1" selected="0">
            <x v="2"/>
          </reference>
          <reference field="4" count="1" selected="0">
            <x v="72"/>
          </reference>
          <reference field="7" count="1">
            <x v="180"/>
          </reference>
        </references>
      </pivotArea>
    </format>
    <format dxfId="894">
      <pivotArea dataOnly="0" labelOnly="1" outline="0" fieldPosition="0">
        <references count="5">
          <reference field="0" count="1" selected="0">
            <x v="18"/>
          </reference>
          <reference field="1" count="1" selected="0">
            <x v="10"/>
          </reference>
          <reference field="3" count="1" selected="0">
            <x v="8"/>
          </reference>
          <reference field="4" count="1" selected="0">
            <x v="73"/>
          </reference>
          <reference field="7" count="1">
            <x v="226"/>
          </reference>
        </references>
      </pivotArea>
    </format>
    <format dxfId="893">
      <pivotArea dataOnly="0" labelOnly="1" outline="0" fieldPosition="0">
        <references count="5">
          <reference field="0" count="1" selected="0">
            <x v="18"/>
          </reference>
          <reference field="1" count="1" selected="0">
            <x v="10"/>
          </reference>
          <reference field="3" count="1" selected="0">
            <x v="17"/>
          </reference>
          <reference field="4" count="1" selected="0">
            <x v="74"/>
          </reference>
          <reference field="7" count="1">
            <x v="219"/>
          </reference>
        </references>
      </pivotArea>
    </format>
    <format dxfId="892">
      <pivotArea dataOnly="0" labelOnly="1" outline="0" fieldPosition="0">
        <references count="5">
          <reference field="0" count="1" selected="0">
            <x v="18"/>
          </reference>
          <reference field="1" count="1" selected="0">
            <x v="10"/>
          </reference>
          <reference field="3" count="1" selected="0">
            <x v="17"/>
          </reference>
          <reference field="4" count="1" selected="0">
            <x v="124"/>
          </reference>
          <reference field="7" count="1">
            <x v="245"/>
          </reference>
        </references>
      </pivotArea>
    </format>
    <format dxfId="891">
      <pivotArea dataOnly="0" labelOnly="1" outline="0" fieldPosition="0">
        <references count="5">
          <reference field="0" count="1" selected="0">
            <x v="18"/>
          </reference>
          <reference field="1" count="1" selected="0">
            <x v="10"/>
          </reference>
          <reference field="3" count="1" selected="0">
            <x v="26"/>
          </reference>
          <reference field="4" count="1" selected="0">
            <x v="75"/>
          </reference>
          <reference field="7" count="1">
            <x v="188"/>
          </reference>
        </references>
      </pivotArea>
    </format>
    <format dxfId="890">
      <pivotArea dataOnly="0" labelOnly="1" outline="0" fieldPosition="0">
        <references count="5">
          <reference field="0" count="1" selected="0">
            <x v="18"/>
          </reference>
          <reference field="1" count="1" selected="0">
            <x v="10"/>
          </reference>
          <reference field="3" count="1" selected="0">
            <x v="63"/>
          </reference>
          <reference field="4" count="1" selected="0">
            <x v="76"/>
          </reference>
          <reference field="7" count="1">
            <x v="223"/>
          </reference>
        </references>
      </pivotArea>
    </format>
    <format dxfId="889">
      <pivotArea dataOnly="0" labelOnly="1" outline="0" fieldPosition="0">
        <references count="5">
          <reference field="0" count="1" selected="0">
            <x v="18"/>
          </reference>
          <reference field="1" count="1" selected="0">
            <x v="10"/>
          </reference>
          <reference field="3" count="1" selected="0">
            <x v="68"/>
          </reference>
          <reference field="4" count="1" selected="0">
            <x v="77"/>
          </reference>
          <reference field="7" count="1">
            <x v="228"/>
          </reference>
        </references>
      </pivotArea>
    </format>
    <format dxfId="888">
      <pivotArea dataOnly="0" labelOnly="1" outline="0" fieldPosition="0">
        <references count="5">
          <reference field="0" count="1" selected="0">
            <x v="18"/>
          </reference>
          <reference field="1" count="1" selected="0">
            <x v="10"/>
          </reference>
          <reference field="3" count="1" selected="0">
            <x v="68"/>
          </reference>
          <reference field="4" count="1" selected="0">
            <x v="125"/>
          </reference>
          <reference field="7" count="1">
            <x v="151"/>
          </reference>
        </references>
      </pivotArea>
    </format>
    <format dxfId="887">
      <pivotArea dataOnly="0" labelOnly="1" outline="0" fieldPosition="0">
        <references count="5">
          <reference field="0" count="1" selected="0">
            <x v="18"/>
          </reference>
          <reference field="1" count="1" selected="0">
            <x v="10"/>
          </reference>
          <reference field="3" count="1" selected="0">
            <x v="90"/>
          </reference>
          <reference field="4" count="1" selected="0">
            <x v="78"/>
          </reference>
          <reference field="7" count="1">
            <x v="232"/>
          </reference>
        </references>
      </pivotArea>
    </format>
    <format dxfId="886">
      <pivotArea dataOnly="0" labelOnly="1" outline="0" fieldPosition="0">
        <references count="5">
          <reference field="0" count="1" selected="0">
            <x v="18"/>
          </reference>
          <reference field="1" count="1" selected="0">
            <x v="10"/>
          </reference>
          <reference field="3" count="1" selected="0">
            <x v="90"/>
          </reference>
          <reference field="4" count="1" selected="0">
            <x v="126"/>
          </reference>
          <reference field="7" count="1">
            <x v="156"/>
          </reference>
        </references>
      </pivotArea>
    </format>
    <format dxfId="885">
      <pivotArea dataOnly="0" labelOnly="1" outline="0" fieldPosition="0">
        <references count="5">
          <reference field="0" count="1" selected="0">
            <x v="18"/>
          </reference>
          <reference field="1" count="1" selected="0">
            <x v="10"/>
          </reference>
          <reference field="3" count="1" selected="0">
            <x v="98"/>
          </reference>
          <reference field="4" count="1" selected="0">
            <x v="61"/>
          </reference>
          <reference field="7" count="1">
            <x v="201"/>
          </reference>
        </references>
      </pivotArea>
    </format>
    <format dxfId="884">
      <pivotArea dataOnly="0" labelOnly="1" outline="0" fieldPosition="0">
        <references count="5">
          <reference field="0" count="1" selected="0">
            <x v="18"/>
          </reference>
          <reference field="1" count="1" selected="0">
            <x v="10"/>
          </reference>
          <reference field="3" count="1" selected="0">
            <x v="98"/>
          </reference>
          <reference field="4" count="1" selected="0">
            <x v="121"/>
          </reference>
          <reference field="7" count="1">
            <x v="159"/>
          </reference>
        </references>
      </pivotArea>
    </format>
    <format dxfId="883">
      <pivotArea dataOnly="0" labelOnly="1" outline="0" fieldPosition="0">
        <references count="5">
          <reference field="0" count="1" selected="0">
            <x v="18"/>
          </reference>
          <reference field="1" count="1" selected="0">
            <x v="11"/>
          </reference>
          <reference field="3" count="1" selected="0">
            <x v="65"/>
          </reference>
          <reference field="4" count="1" selected="0">
            <x v="61"/>
          </reference>
          <reference field="7" count="1">
            <x v="200"/>
          </reference>
        </references>
      </pivotArea>
    </format>
    <format dxfId="882">
      <pivotArea dataOnly="0" labelOnly="1" outline="0" fieldPosition="0">
        <references count="5">
          <reference field="0" count="1" selected="0">
            <x v="18"/>
          </reference>
          <reference field="1" count="1" selected="0">
            <x v="12"/>
          </reference>
          <reference field="3" count="1" selected="0">
            <x v="22"/>
          </reference>
          <reference field="4" count="1" selected="0">
            <x v="103"/>
          </reference>
          <reference field="7" count="1">
            <x v="96"/>
          </reference>
        </references>
      </pivotArea>
    </format>
    <format dxfId="881">
      <pivotArea dataOnly="0" labelOnly="1" outline="0" fieldPosition="0">
        <references count="5">
          <reference field="0" count="1" selected="0">
            <x v="18"/>
          </reference>
          <reference field="1" count="1" selected="0">
            <x v="12"/>
          </reference>
          <reference field="3" count="1" selected="0">
            <x v="36"/>
          </reference>
          <reference field="4" count="1" selected="0">
            <x v="61"/>
          </reference>
          <reference field="7" count="1">
            <x v="12"/>
          </reference>
        </references>
      </pivotArea>
    </format>
    <format dxfId="880">
      <pivotArea dataOnly="0" labelOnly="1" outline="0" fieldPosition="0">
        <references count="5">
          <reference field="0" count="1" selected="0">
            <x v="18"/>
          </reference>
          <reference field="1" count="1" selected="0">
            <x v="12"/>
          </reference>
          <reference field="3" count="1" selected="0">
            <x v="44"/>
          </reference>
          <reference field="4" count="1" selected="0">
            <x v="55"/>
          </reference>
          <reference field="7" count="1">
            <x v="61"/>
          </reference>
        </references>
      </pivotArea>
    </format>
    <format dxfId="879">
      <pivotArea dataOnly="0" labelOnly="1" outline="0" fieldPosition="0">
        <references count="5">
          <reference field="0" count="1" selected="0">
            <x v="18"/>
          </reference>
          <reference field="1" count="1" selected="0">
            <x v="12"/>
          </reference>
          <reference field="3" count="1" selected="0">
            <x v="44"/>
          </reference>
          <reference field="4" count="1" selected="0">
            <x v="56"/>
          </reference>
          <reference field="7" count="1">
            <x v="60"/>
          </reference>
        </references>
      </pivotArea>
    </format>
    <format dxfId="878">
      <pivotArea dataOnly="0" labelOnly="1" outline="0" fieldPosition="0">
        <references count="5">
          <reference field="0" count="1" selected="0">
            <x v="18"/>
          </reference>
          <reference field="1" count="1" selected="0">
            <x v="13"/>
          </reference>
          <reference field="3" count="1" selected="0">
            <x v="45"/>
          </reference>
          <reference field="4" count="1" selected="0">
            <x v="159"/>
          </reference>
          <reference field="7" count="1">
            <x v="94"/>
          </reference>
        </references>
      </pivotArea>
    </format>
    <format dxfId="877">
      <pivotArea dataOnly="0" labelOnly="1" outline="0" fieldPosition="0">
        <references count="5">
          <reference field="0" count="1" selected="0">
            <x v="18"/>
          </reference>
          <reference field="1" count="1" selected="0">
            <x v="13"/>
          </reference>
          <reference field="3" count="1" selected="0">
            <x v="57"/>
          </reference>
          <reference field="4" count="1" selected="0">
            <x v="61"/>
          </reference>
          <reference field="7" count="1">
            <x v="198"/>
          </reference>
        </references>
      </pivotArea>
    </format>
    <format dxfId="876">
      <pivotArea dataOnly="0" labelOnly="1" outline="0" fieldPosition="0">
        <references count="5">
          <reference field="0" count="1" selected="0">
            <x v="18"/>
          </reference>
          <reference field="1" count="1" selected="0">
            <x v="13"/>
          </reference>
          <reference field="3" count="1" selected="0">
            <x v="83"/>
          </reference>
          <reference field="4" count="1" selected="0">
            <x v="40"/>
          </reference>
          <reference field="7" count="1">
            <x v="28"/>
          </reference>
        </references>
      </pivotArea>
    </format>
    <format dxfId="875">
      <pivotArea dataOnly="0" labelOnly="1" outline="0" fieldPosition="0">
        <references count="5">
          <reference field="0" count="1" selected="0">
            <x v="18"/>
          </reference>
          <reference field="1" count="1" selected="0">
            <x v="14"/>
          </reference>
          <reference field="3" count="1" selected="0">
            <x v="51"/>
          </reference>
          <reference field="4" count="1" selected="0">
            <x v="53"/>
          </reference>
          <reference field="7" count="1">
            <x v="75"/>
          </reference>
        </references>
      </pivotArea>
    </format>
    <format dxfId="874">
      <pivotArea dataOnly="0" labelOnly="1" outline="0" fieldPosition="0">
        <references count="5">
          <reference field="0" count="1" selected="0">
            <x v="18"/>
          </reference>
          <reference field="1" count="1" selected="0">
            <x v="14"/>
          </reference>
          <reference field="3" count="1" selected="0">
            <x v="51"/>
          </reference>
          <reference field="4" count="1" selected="0">
            <x v="140"/>
          </reference>
          <reference field="7" count="1">
            <x v="108"/>
          </reference>
        </references>
      </pivotArea>
    </format>
    <format dxfId="873">
      <pivotArea dataOnly="0" labelOnly="1" outline="0" fieldPosition="0">
        <references count="5">
          <reference field="0" count="1" selected="0">
            <x v="18"/>
          </reference>
          <reference field="1" count="1" selected="0">
            <x v="15"/>
          </reference>
          <reference field="3" count="1" selected="0">
            <x v="100"/>
          </reference>
          <reference field="4" count="1" selected="0">
            <x v="62"/>
          </reference>
          <reference field="7" count="1">
            <x v="181"/>
          </reference>
        </references>
      </pivotArea>
    </format>
    <format dxfId="872">
      <pivotArea dataOnly="0" labelOnly="1" outline="0" fieldPosition="0">
        <references count="5">
          <reference field="0" count="1" selected="0">
            <x v="18"/>
          </reference>
          <reference field="1" count="1" selected="0">
            <x v="15"/>
          </reference>
          <reference field="3" count="1" selected="0">
            <x v="100"/>
          </reference>
          <reference field="4" count="1" selected="0">
            <x v="66"/>
          </reference>
          <reference field="7" count="1">
            <x v="221"/>
          </reference>
        </references>
      </pivotArea>
    </format>
    <format dxfId="871">
      <pivotArea dataOnly="0" labelOnly="1" outline="0" fieldPosition="0">
        <references count="5">
          <reference field="0" count="1" selected="0">
            <x v="18"/>
          </reference>
          <reference field="1" count="1" selected="0">
            <x v="15"/>
          </reference>
          <reference field="3" count="1" selected="0">
            <x v="100"/>
          </reference>
          <reference field="4" count="1" selected="0">
            <x v="67"/>
          </reference>
          <reference field="7" count="1">
            <x v="224"/>
          </reference>
        </references>
      </pivotArea>
    </format>
    <format dxfId="870">
      <pivotArea dataOnly="0" labelOnly="1" outline="0" fieldPosition="0">
        <references count="5">
          <reference field="0" count="1" selected="0">
            <x v="18"/>
          </reference>
          <reference field="1" count="1" selected="0">
            <x v="16"/>
          </reference>
          <reference field="3" count="1" selected="0">
            <x v="11"/>
          </reference>
          <reference field="4" count="1" selected="0">
            <x v="22"/>
          </reference>
          <reference field="7" count="1">
            <x v="162"/>
          </reference>
        </references>
      </pivotArea>
    </format>
    <format dxfId="869">
      <pivotArea dataOnly="0" labelOnly="1" outline="0" fieldPosition="0">
        <references count="5">
          <reference field="0" count="1" selected="0">
            <x v="18"/>
          </reference>
          <reference field="1" count="1" selected="0">
            <x v="16"/>
          </reference>
          <reference field="3" count="1" selected="0">
            <x v="11"/>
          </reference>
          <reference field="4" count="1" selected="0">
            <x v="54"/>
          </reference>
          <reference field="7" count="1">
            <x v="69"/>
          </reference>
        </references>
      </pivotArea>
    </format>
    <format dxfId="868">
      <pivotArea dataOnly="0" labelOnly="1" outline="0" fieldPosition="0">
        <references count="5">
          <reference field="0" count="1" selected="0">
            <x v="18"/>
          </reference>
          <reference field="1" count="1" selected="0">
            <x v="16"/>
          </reference>
          <reference field="3" count="1" selected="0">
            <x v="11"/>
          </reference>
          <reference field="4" count="1" selected="0">
            <x v="133"/>
          </reference>
          <reference field="7" count="1">
            <x v="133"/>
          </reference>
        </references>
      </pivotArea>
    </format>
    <format dxfId="867">
      <pivotArea dataOnly="0" labelOnly="1" outline="0" fieldPosition="0">
        <references count="5">
          <reference field="0" count="1" selected="0">
            <x v="18"/>
          </reference>
          <reference field="1" count="1" selected="0">
            <x v="16"/>
          </reference>
          <reference field="3" count="1" selected="0">
            <x v="11"/>
          </reference>
          <reference field="4" count="1" selected="0">
            <x v="136"/>
          </reference>
          <reference field="7" count="1">
            <x v="135"/>
          </reference>
        </references>
      </pivotArea>
    </format>
    <format dxfId="866">
      <pivotArea dataOnly="0" labelOnly="1" outline="0" fieldPosition="0">
        <references count="5">
          <reference field="0" count="1" selected="0">
            <x v="18"/>
          </reference>
          <reference field="1" count="1" selected="0">
            <x v="16"/>
          </reference>
          <reference field="3" count="1" selected="0">
            <x v="11"/>
          </reference>
          <reference field="4" count="1" selected="0">
            <x v="161"/>
          </reference>
          <reference field="7" count="1">
            <x v="248"/>
          </reference>
        </references>
      </pivotArea>
    </format>
    <format dxfId="865">
      <pivotArea dataOnly="0" labelOnly="1" outline="0" fieldPosition="0">
        <references count="5">
          <reference field="0" count="1" selected="0">
            <x v="18"/>
          </reference>
          <reference field="1" count="1" selected="0">
            <x v="16"/>
          </reference>
          <reference field="3" count="1" selected="0">
            <x v="11"/>
          </reference>
          <reference field="4" count="1" selected="0">
            <x v="163"/>
          </reference>
          <reference field="7" count="1">
            <x v="247"/>
          </reference>
        </references>
      </pivotArea>
    </format>
    <format dxfId="864">
      <pivotArea dataOnly="0" labelOnly="1" outline="0" fieldPosition="0">
        <references count="5">
          <reference field="0" count="1" selected="0">
            <x v="18"/>
          </reference>
          <reference field="1" count="1" selected="0">
            <x v="16"/>
          </reference>
          <reference field="3" count="1" selected="0">
            <x v="11"/>
          </reference>
          <reference field="4" count="1" selected="0">
            <x v="173"/>
          </reference>
          <reference field="7" count="1">
            <x v="253"/>
          </reference>
        </references>
      </pivotArea>
    </format>
    <format dxfId="863">
      <pivotArea dataOnly="0" labelOnly="1" outline="0" fieldPosition="0">
        <references count="5">
          <reference field="0" count="1" selected="0">
            <x v="18"/>
          </reference>
          <reference field="1" count="1" selected="0">
            <x v="16"/>
          </reference>
          <reference field="3" count="1" selected="0">
            <x v="100"/>
          </reference>
          <reference field="4" count="1" selected="0">
            <x v="83"/>
          </reference>
          <reference field="7" count="1">
            <x v="241"/>
          </reference>
        </references>
      </pivotArea>
    </format>
    <format dxfId="862">
      <pivotArea dataOnly="0" labelOnly="1" outline="0" fieldPosition="0">
        <references count="5">
          <reference field="0" count="1" selected="0">
            <x v="18"/>
          </reference>
          <reference field="1" count="1" selected="0">
            <x v="16"/>
          </reference>
          <reference field="3" count="1" selected="0">
            <x v="100"/>
          </reference>
          <reference field="4" count="1" selected="0">
            <x v="84"/>
          </reference>
          <reference field="7" count="1">
            <x v="242"/>
          </reference>
        </references>
      </pivotArea>
    </format>
    <format dxfId="861">
      <pivotArea dataOnly="0" labelOnly="1" outline="0" fieldPosition="0">
        <references count="5">
          <reference field="0" count="1" selected="0">
            <x v="18"/>
          </reference>
          <reference field="1" count="1" selected="0">
            <x v="17"/>
          </reference>
          <reference field="3" count="1" selected="0">
            <x v="15"/>
          </reference>
          <reference field="4" count="1" selected="0">
            <x v="99"/>
          </reference>
          <reference field="7" count="1">
            <x v="42"/>
          </reference>
        </references>
      </pivotArea>
    </format>
    <format dxfId="860">
      <pivotArea dataOnly="0" labelOnly="1" outline="0" fieldPosition="0">
        <references count="5">
          <reference field="0" count="1" selected="0">
            <x v="18"/>
          </reference>
          <reference field="1" count="1" selected="0">
            <x v="17"/>
          </reference>
          <reference field="3" count="1" selected="0">
            <x v="24"/>
          </reference>
          <reference field="4" count="1" selected="0">
            <x v="99"/>
          </reference>
          <reference field="7" count="1">
            <x v="40"/>
          </reference>
        </references>
      </pivotArea>
    </format>
    <format dxfId="859">
      <pivotArea dataOnly="0" labelOnly="1" outline="0" fieldPosition="0">
        <references count="5">
          <reference field="0" count="1" selected="0">
            <x v="18"/>
          </reference>
          <reference field="1" count="1" selected="0">
            <x v="17"/>
          </reference>
          <reference field="3" count="1" selected="0">
            <x v="54"/>
          </reference>
          <reference field="4" count="1" selected="0">
            <x v="99"/>
          </reference>
          <reference field="7" count="1">
            <x v="43"/>
          </reference>
        </references>
      </pivotArea>
    </format>
    <format dxfId="858">
      <pivotArea dataOnly="0" labelOnly="1" outline="0" fieldPosition="0">
        <references count="5">
          <reference field="0" count="1" selected="0">
            <x v="18"/>
          </reference>
          <reference field="1" count="1" selected="0">
            <x v="17"/>
          </reference>
          <reference field="3" count="1" selected="0">
            <x v="100"/>
          </reference>
          <reference field="4" count="1" selected="0">
            <x v="65"/>
          </reference>
          <reference field="7" count="1">
            <x v="203"/>
          </reference>
        </references>
      </pivotArea>
    </format>
    <format dxfId="857">
      <pivotArea dataOnly="0" labelOnly="1" outline="0" fieldPosition="0">
        <references count="5">
          <reference field="0" count="1" selected="0">
            <x v="18"/>
          </reference>
          <reference field="1" count="1" selected="0">
            <x v="18"/>
          </reference>
          <reference field="3" count="1" selected="0">
            <x v="21"/>
          </reference>
          <reference field="4" count="1" selected="0">
            <x v="25"/>
          </reference>
          <reference field="7" count="1">
            <x v="121"/>
          </reference>
        </references>
      </pivotArea>
    </format>
    <format dxfId="856">
      <pivotArea dataOnly="0" labelOnly="1" outline="0" fieldPosition="0">
        <references count="5">
          <reference field="0" count="1" selected="0">
            <x v="18"/>
          </reference>
          <reference field="1" count="1" selected="0">
            <x v="18"/>
          </reference>
          <reference field="3" count="1" selected="0">
            <x v="49"/>
          </reference>
          <reference field="4" count="1" selected="0">
            <x v="128"/>
          </reference>
          <reference field="7" count="1">
            <x v="249"/>
          </reference>
        </references>
      </pivotArea>
    </format>
    <format dxfId="855">
      <pivotArea dataOnly="0" labelOnly="1" outline="0" fieldPosition="0">
        <references count="5">
          <reference field="0" count="1" selected="0">
            <x v="18"/>
          </reference>
          <reference field="1" count="1" selected="0">
            <x v="18"/>
          </reference>
          <reference field="3" count="1" selected="0">
            <x v="50"/>
          </reference>
          <reference field="4" count="1" selected="0">
            <x v="61"/>
          </reference>
          <reference field="7" count="1">
            <x v="204"/>
          </reference>
        </references>
      </pivotArea>
    </format>
    <format dxfId="854">
      <pivotArea dataOnly="0" labelOnly="1" outline="0" fieldPosition="0">
        <references count="5">
          <reference field="0" count="1" selected="0">
            <x v="18"/>
          </reference>
          <reference field="1" count="1" selected="0">
            <x v="19"/>
          </reference>
          <reference field="3" count="1" selected="0">
            <x v="0"/>
          </reference>
          <reference field="4" count="1" selected="0">
            <x v="5"/>
          </reference>
          <reference field="7" count="1">
            <x v="4"/>
          </reference>
        </references>
      </pivotArea>
    </format>
    <format dxfId="853">
      <pivotArea dataOnly="0" labelOnly="1" outline="0" fieldPosition="0">
        <references count="5">
          <reference field="0" count="1" selected="0">
            <x v="18"/>
          </reference>
          <reference field="1" count="1" selected="0">
            <x v="22"/>
          </reference>
          <reference field="3" count="1" selected="0">
            <x v="0"/>
          </reference>
          <reference field="4" count="1" selected="0">
            <x v="103"/>
          </reference>
          <reference field="7" count="1">
            <x v="97"/>
          </reference>
        </references>
      </pivotArea>
    </format>
    <format dxfId="852">
      <pivotArea dataOnly="0" labelOnly="1" outline="0" fieldPosition="0">
        <references count="5">
          <reference field="0" count="1" selected="0">
            <x v="18"/>
          </reference>
          <reference field="1" count="1" selected="0">
            <x v="22"/>
          </reference>
          <reference field="3" count="1" selected="0">
            <x v="77"/>
          </reference>
          <reference field="4" count="1" selected="0">
            <x v="162"/>
          </reference>
          <reference field="7" count="1">
            <x v="95"/>
          </reference>
        </references>
      </pivotArea>
    </format>
    <format dxfId="851">
      <pivotArea dataOnly="0" labelOnly="1" outline="0" fieldPosition="0">
        <references count="5">
          <reference field="0" count="1" selected="0">
            <x v="18"/>
          </reference>
          <reference field="1" count="1" selected="0">
            <x v="22"/>
          </reference>
          <reference field="3" count="1" selected="0">
            <x v="100"/>
          </reference>
          <reference field="4" count="1" selected="0">
            <x v="90"/>
          </reference>
          <reference field="7" count="1">
            <x v="192"/>
          </reference>
        </references>
      </pivotArea>
    </format>
    <format dxfId="850">
      <pivotArea dataOnly="0" labelOnly="1" outline="0" fieldPosition="0">
        <references count="5">
          <reference field="0" count="1" selected="0">
            <x v="18"/>
          </reference>
          <reference field="1" count="1" selected="0">
            <x v="22"/>
          </reference>
          <reference field="3" count="1" selected="0">
            <x v="100"/>
          </reference>
          <reference field="4" count="1" selected="0">
            <x v="92"/>
          </reference>
          <reference field="7" count="1">
            <x v="193"/>
          </reference>
        </references>
      </pivotArea>
    </format>
    <format dxfId="849">
      <pivotArea dataOnly="0" labelOnly="1" outline="0" fieldPosition="0">
        <references count="5">
          <reference field="0" count="1" selected="0">
            <x v="18"/>
          </reference>
          <reference field="1" count="1" selected="0">
            <x v="23"/>
          </reference>
          <reference field="3" count="1" selected="0">
            <x v="66"/>
          </reference>
          <reference field="4" count="1" selected="0">
            <x v="88"/>
          </reference>
          <reference field="7" count="1">
            <x v="184"/>
          </reference>
        </references>
      </pivotArea>
    </format>
    <format dxfId="848">
      <pivotArea dataOnly="0" labelOnly="1" outline="0" fieldPosition="0">
        <references count="5">
          <reference field="0" count="1" selected="0">
            <x v="18"/>
          </reference>
          <reference field="1" count="1" selected="0">
            <x v="23"/>
          </reference>
          <reference field="3" count="1" selected="0">
            <x v="66"/>
          </reference>
          <reference field="4" count="1" selected="0">
            <x v="89"/>
          </reference>
          <reference field="7" count="1">
            <x v="206"/>
          </reference>
        </references>
      </pivotArea>
    </format>
    <format dxfId="847">
      <pivotArea dataOnly="0" labelOnly="1" outline="0" fieldPosition="0">
        <references count="5">
          <reference field="0" count="1" selected="0">
            <x v="18"/>
          </reference>
          <reference field="1" count="1" selected="0">
            <x v="23"/>
          </reference>
          <reference field="3" count="1" selected="0">
            <x v="66"/>
          </reference>
          <reference field="4" count="1" selected="0">
            <x v="127"/>
          </reference>
          <reference field="7" count="1">
            <x v="157"/>
          </reference>
        </references>
      </pivotArea>
    </format>
    <format dxfId="846">
      <pivotArea dataOnly="0" labelOnly="1" outline="0" fieldPosition="0">
        <references count="5">
          <reference field="0" count="1" selected="0">
            <x v="18"/>
          </reference>
          <reference field="1" count="1" selected="0">
            <x v="23"/>
          </reference>
          <reference field="3" count="1" selected="0">
            <x v="79"/>
          </reference>
          <reference field="4" count="1" selected="0">
            <x v="111"/>
          </reference>
          <reference field="7" count="1">
            <x v="76"/>
          </reference>
        </references>
      </pivotArea>
    </format>
    <format dxfId="845">
      <pivotArea dataOnly="0" labelOnly="1" outline="0" fieldPosition="0">
        <references count="5">
          <reference field="0" count="1" selected="0">
            <x v="18"/>
          </reference>
          <reference field="1" count="1" selected="0">
            <x v="23"/>
          </reference>
          <reference field="3" count="1" selected="0">
            <x v="84"/>
          </reference>
          <reference field="4" count="1" selected="0">
            <x v="12"/>
          </reference>
          <reference field="7" count="1">
            <x v="160"/>
          </reference>
        </references>
      </pivotArea>
    </format>
    <format dxfId="844">
      <pivotArea dataOnly="0" labelOnly="1" outline="0" fieldPosition="0">
        <references count="5">
          <reference field="0" count="1" selected="0">
            <x v="18"/>
          </reference>
          <reference field="1" count="1" selected="0">
            <x v="23"/>
          </reference>
          <reference field="3" count="1" selected="0">
            <x v="84"/>
          </reference>
          <reference field="4" count="1" selected="0">
            <x v="13"/>
          </reference>
          <reference field="7" count="1">
            <x v="25"/>
          </reference>
        </references>
      </pivotArea>
    </format>
    <format dxfId="843">
      <pivotArea dataOnly="0" labelOnly="1" outline="0" fieldPosition="0">
        <references count="5">
          <reference field="0" count="1" selected="0">
            <x v="18"/>
          </reference>
          <reference field="1" count="1" selected="0">
            <x v="23"/>
          </reference>
          <reference field="3" count="1" selected="0">
            <x v="84"/>
          </reference>
          <reference field="4" count="1" selected="0">
            <x v="14"/>
          </reference>
          <reference field="7" count="1">
            <x v="10"/>
          </reference>
        </references>
      </pivotArea>
    </format>
    <format dxfId="842">
      <pivotArea dataOnly="0" labelOnly="1" outline="0" fieldPosition="0">
        <references count="5">
          <reference field="0" count="1" selected="0">
            <x v="18"/>
          </reference>
          <reference field="1" count="1" selected="0">
            <x v="23"/>
          </reference>
          <reference field="3" count="1" selected="0">
            <x v="84"/>
          </reference>
          <reference field="4" count="1" selected="0">
            <x v="93"/>
          </reference>
          <reference field="7" count="1">
            <x v="235"/>
          </reference>
        </references>
      </pivotArea>
    </format>
    <format dxfId="841">
      <pivotArea dataOnly="0" labelOnly="1" outline="0" fieldPosition="0">
        <references count="5">
          <reference field="0" count="1" selected="0">
            <x v="18"/>
          </reference>
          <reference field="1" count="1" selected="0">
            <x v="23"/>
          </reference>
          <reference field="3" count="1" selected="0">
            <x v="84"/>
          </reference>
          <reference field="4" count="1" selected="0">
            <x v="101"/>
          </reference>
          <reference field="7" count="1">
            <x v="44"/>
          </reference>
        </references>
      </pivotArea>
    </format>
    <format dxfId="840">
      <pivotArea dataOnly="0" labelOnly="1" outline="0" fieldPosition="0">
        <references count="5">
          <reference field="0" count="1" selected="0">
            <x v="18"/>
          </reference>
          <reference field="1" count="1" selected="0">
            <x v="23"/>
          </reference>
          <reference field="3" count="1" selected="0">
            <x v="84"/>
          </reference>
          <reference field="4" count="1" selected="0">
            <x v="155"/>
          </reference>
          <reference field="7" count="1">
            <x v="21"/>
          </reference>
        </references>
      </pivotArea>
    </format>
    <format dxfId="839">
      <pivotArea dataOnly="0" labelOnly="1" outline="0" fieldPosition="0">
        <references count="5">
          <reference field="0" count="1" selected="0">
            <x v="18"/>
          </reference>
          <reference field="1" count="1" selected="0">
            <x v="23"/>
          </reference>
          <reference field="3" count="1" selected="0">
            <x v="85"/>
          </reference>
          <reference field="4" count="1" selected="0">
            <x v="36"/>
          </reference>
          <reference field="7" count="1">
            <x v="2"/>
          </reference>
        </references>
      </pivotArea>
    </format>
    <format dxfId="838">
      <pivotArea dataOnly="0" labelOnly="1" outline="0" fieldPosition="0">
        <references count="5">
          <reference field="0" count="1" selected="0">
            <x v="18"/>
          </reference>
          <reference field="1" count="1" selected="0">
            <x v="23"/>
          </reference>
          <reference field="3" count="1" selected="0">
            <x v="85"/>
          </reference>
          <reference field="4" count="1" selected="0">
            <x v="38"/>
          </reference>
          <reference field="7" count="1">
            <x v="3"/>
          </reference>
        </references>
      </pivotArea>
    </format>
    <format dxfId="837">
      <pivotArea dataOnly="0" labelOnly="1" outline="0" fieldPosition="0">
        <references count="5">
          <reference field="0" count="1" selected="0">
            <x v="18"/>
          </reference>
          <reference field="1" count="1" selected="0">
            <x v="23"/>
          </reference>
          <reference field="3" count="1" selected="0">
            <x v="85"/>
          </reference>
          <reference field="4" count="1" selected="0">
            <x v="106"/>
          </reference>
          <reference field="7" count="1">
            <x v="212"/>
          </reference>
        </references>
      </pivotArea>
    </format>
    <format dxfId="836">
      <pivotArea dataOnly="0" labelOnly="1" outline="0" fieldPosition="0">
        <references count="5">
          <reference field="0" count="1" selected="0">
            <x v="18"/>
          </reference>
          <reference field="1" count="1" selected="0">
            <x v="23"/>
          </reference>
          <reference field="3" count="1" selected="0">
            <x v="85"/>
          </reference>
          <reference field="4" count="1" selected="0">
            <x v="107"/>
          </reference>
          <reference field="7" count="1">
            <x v="191"/>
          </reference>
        </references>
      </pivotArea>
    </format>
    <format dxfId="835">
      <pivotArea dataOnly="0" labelOnly="1" outline="0" fieldPosition="0">
        <references count="5">
          <reference field="0" count="1" selected="0">
            <x v="18"/>
          </reference>
          <reference field="1" count="1" selected="0">
            <x v="23"/>
          </reference>
          <reference field="3" count="1" selected="0">
            <x v="85"/>
          </reference>
          <reference field="4" count="1" selected="0">
            <x v="108"/>
          </reference>
          <reference field="7" count="1">
            <x v="231"/>
          </reference>
        </references>
      </pivotArea>
    </format>
    <format dxfId="834">
      <pivotArea dataOnly="0" labelOnly="1" outline="0" fieldPosition="0">
        <references count="5">
          <reference field="0" count="1" selected="0">
            <x v="18"/>
          </reference>
          <reference field="1" count="1" selected="0">
            <x v="24"/>
          </reference>
          <reference field="3" count="1" selected="0">
            <x v="13"/>
          </reference>
          <reference field="4" count="1" selected="0">
            <x v="103"/>
          </reference>
          <reference field="7" count="1">
            <x v="65"/>
          </reference>
        </references>
      </pivotArea>
    </format>
    <format dxfId="833">
      <pivotArea dataOnly="0" labelOnly="1" outline="0" fieldPosition="0">
        <references count="5">
          <reference field="0" count="1" selected="0">
            <x v="18"/>
          </reference>
          <reference field="1" count="1" selected="0">
            <x v="24"/>
          </reference>
          <reference field="3" count="1" selected="0">
            <x v="14"/>
          </reference>
          <reference field="4" count="1" selected="0">
            <x v="61"/>
          </reference>
          <reference field="7" count="1">
            <x v="208"/>
          </reference>
        </references>
      </pivotArea>
    </format>
    <format dxfId="832">
      <pivotArea dataOnly="0" labelOnly="1" outline="0" fieldPosition="0">
        <references count="5">
          <reference field="0" count="1" selected="0">
            <x v="18"/>
          </reference>
          <reference field="1" count="1" selected="0">
            <x v="26"/>
          </reference>
          <reference field="3" count="1" selected="0">
            <x v="71"/>
          </reference>
          <reference field="4" count="1" selected="0">
            <x v="104"/>
          </reference>
          <reference field="7" count="1">
            <x v="63"/>
          </reference>
        </references>
      </pivotArea>
    </format>
    <format dxfId="831">
      <pivotArea dataOnly="0" labelOnly="1" outline="0" fieldPosition="0">
        <references count="5">
          <reference field="0" count="1" selected="0">
            <x v="18"/>
          </reference>
          <reference field="1" count="1" selected="0">
            <x v="27"/>
          </reference>
          <reference field="3" count="1" selected="0">
            <x v="16"/>
          </reference>
          <reference field="4" count="1" selected="0">
            <x v="61"/>
          </reference>
          <reference field="7" count="1">
            <x v="220"/>
          </reference>
        </references>
      </pivotArea>
    </format>
    <format dxfId="830">
      <pivotArea dataOnly="0" labelOnly="1" outline="0" fieldPosition="0">
        <references count="5">
          <reference field="0" count="1" selected="0">
            <x v="18"/>
          </reference>
          <reference field="1" count="1" selected="0">
            <x v="27"/>
          </reference>
          <reference field="3" count="1" selected="0">
            <x v="55"/>
          </reference>
          <reference field="4" count="1" selected="0">
            <x v="61"/>
          </reference>
          <reference field="7" count="1">
            <x v="183"/>
          </reference>
        </references>
      </pivotArea>
    </format>
    <format dxfId="829">
      <pivotArea dataOnly="0" labelOnly="1" outline="0" fieldPosition="0">
        <references count="5">
          <reference field="0" count="1" selected="0">
            <x v="18"/>
          </reference>
          <reference field="1" count="1" selected="0">
            <x v="27"/>
          </reference>
          <reference field="3" count="1" selected="0">
            <x v="75"/>
          </reference>
          <reference field="4" count="1" selected="0">
            <x v="61"/>
          </reference>
          <reference field="7" count="1">
            <x v="229"/>
          </reference>
        </references>
      </pivotArea>
    </format>
    <format dxfId="828">
      <pivotArea dataOnly="0" labelOnly="1" outline="0" fieldPosition="0">
        <references count="5">
          <reference field="0" count="1" selected="0">
            <x v="18"/>
          </reference>
          <reference field="1" count="1" selected="0">
            <x v="27"/>
          </reference>
          <reference field="3" count="1" selected="0">
            <x v="97"/>
          </reference>
          <reference field="4" count="1" selected="0">
            <x v="96"/>
          </reference>
          <reference field="7" count="1">
            <x v="37"/>
          </reference>
        </references>
      </pivotArea>
    </format>
    <format dxfId="827">
      <pivotArea dataOnly="0" labelOnly="1" outline="0" fieldPosition="0">
        <references count="5">
          <reference field="0" count="1" selected="0">
            <x v="18"/>
          </reference>
          <reference field="1" count="1" selected="0">
            <x v="27"/>
          </reference>
          <reference field="3" count="1" selected="0">
            <x v="97"/>
          </reference>
          <reference field="4" count="1" selected="0">
            <x v="97"/>
          </reference>
          <reference field="7" count="1">
            <x v="39"/>
          </reference>
        </references>
      </pivotArea>
    </format>
    <format dxfId="826">
      <pivotArea dataOnly="0" labelOnly="1" outline="0" fieldPosition="0">
        <references count="5">
          <reference field="0" count="1" selected="0">
            <x v="18"/>
          </reference>
          <reference field="1" count="1" selected="0">
            <x v="28"/>
          </reference>
          <reference field="3" count="1" selected="0">
            <x v="22"/>
          </reference>
          <reference field="4" count="1" selected="0">
            <x v="103"/>
          </reference>
          <reference field="7" count="1">
            <x v="92"/>
          </reference>
        </references>
      </pivotArea>
    </format>
    <format dxfId="825">
      <pivotArea dataOnly="0" labelOnly="1" outline="0" fieldPosition="0">
        <references count="5">
          <reference field="0" count="1" selected="0">
            <x v="18"/>
          </reference>
          <reference field="1" count="1" selected="0">
            <x v="28"/>
          </reference>
          <reference field="3" count="1" selected="0">
            <x v="42"/>
          </reference>
          <reference field="4" count="1" selected="0">
            <x v="24"/>
          </reference>
          <reference field="7" count="1">
            <x v="110"/>
          </reference>
        </references>
      </pivotArea>
    </format>
    <format dxfId="824">
      <pivotArea dataOnly="0" labelOnly="1" outline="0" fieldPosition="0">
        <references count="5">
          <reference field="0" count="1" selected="0">
            <x v="18"/>
          </reference>
          <reference field="1" count="1" selected="0">
            <x v="28"/>
          </reference>
          <reference field="3" count="1" selected="0">
            <x v="42"/>
          </reference>
          <reference field="4" count="1" selected="0">
            <x v="61"/>
          </reference>
          <reference field="7" count="1">
            <x v="217"/>
          </reference>
        </references>
      </pivotArea>
    </format>
    <format dxfId="823">
      <pivotArea dataOnly="0" labelOnly="1" outline="0" fieldPosition="0">
        <references count="5">
          <reference field="0" count="1" selected="0">
            <x v="18"/>
          </reference>
          <reference field="1" count="1" selected="0">
            <x v="28"/>
          </reference>
          <reference field="3" count="1" selected="0">
            <x v="42"/>
          </reference>
          <reference field="4" count="1" selected="0">
            <x v="140"/>
          </reference>
          <reference field="7" count="1">
            <x v="117"/>
          </reference>
        </references>
      </pivotArea>
    </format>
    <format dxfId="822">
      <pivotArea dataOnly="0" labelOnly="1" outline="0" fieldPosition="0">
        <references count="5">
          <reference field="0" count="1" selected="0">
            <x v="18"/>
          </reference>
          <reference field="1" count="1" selected="0">
            <x v="28"/>
          </reference>
          <reference field="3" count="1" selected="0">
            <x v="42"/>
          </reference>
          <reference field="4" count="1" selected="0">
            <x v="165"/>
          </reference>
          <reference field="7" count="1">
            <x v="137"/>
          </reference>
        </references>
      </pivotArea>
    </format>
    <format dxfId="821">
      <pivotArea dataOnly="0" labelOnly="1" outline="0" fieldPosition="0">
        <references count="5">
          <reference field="0" count="1" selected="0">
            <x v="18"/>
          </reference>
          <reference field="1" count="1" selected="0">
            <x v="28"/>
          </reference>
          <reference field="3" count="1" selected="0">
            <x v="64"/>
          </reference>
          <reference field="4" count="1" selected="0">
            <x v="61"/>
          </reference>
          <reference field="7" count="1">
            <x v="225"/>
          </reference>
        </references>
      </pivotArea>
    </format>
    <format dxfId="820">
      <pivotArea dataOnly="0" labelOnly="1" outline="0" fieldPosition="0">
        <references count="5">
          <reference field="0" count="1" selected="0">
            <x v="18"/>
          </reference>
          <reference field="1" count="1" selected="0">
            <x v="28"/>
          </reference>
          <reference field="3" count="1" selected="0">
            <x v="67"/>
          </reference>
          <reference field="4" count="1" selected="0">
            <x v="51"/>
          </reference>
          <reference field="7" count="1">
            <x v="67"/>
          </reference>
        </references>
      </pivotArea>
    </format>
    <format dxfId="819">
      <pivotArea dataOnly="0" labelOnly="1" outline="0" fieldPosition="0">
        <references count="5">
          <reference field="0" count="1" selected="0">
            <x v="18"/>
          </reference>
          <reference field="1" count="1" selected="0">
            <x v="29"/>
          </reference>
          <reference field="3" count="1" selected="0">
            <x v="28"/>
          </reference>
          <reference field="4" count="1" selected="0">
            <x v="140"/>
          </reference>
          <reference field="7" count="1">
            <x v="90"/>
          </reference>
        </references>
      </pivotArea>
    </format>
    <format dxfId="818">
      <pivotArea dataOnly="0" labelOnly="1" outline="0" fieldPosition="0">
        <references count="5">
          <reference field="0" count="1" selected="0">
            <x v="19"/>
          </reference>
          <reference field="1" count="1" selected="0">
            <x v="0"/>
          </reference>
          <reference field="3" count="1" selected="0">
            <x v="22"/>
          </reference>
          <reference field="4" count="1" selected="0">
            <x v="103"/>
          </reference>
          <reference field="7" count="1">
            <x v="64"/>
          </reference>
        </references>
      </pivotArea>
    </format>
    <format dxfId="817">
      <pivotArea dataOnly="0" labelOnly="1" outline="0" fieldPosition="0">
        <references count="5">
          <reference field="0" count="1" selected="0">
            <x v="19"/>
          </reference>
          <reference field="1" count="1" selected="0">
            <x v="1"/>
          </reference>
          <reference field="3" count="1" selected="0">
            <x v="72"/>
          </reference>
          <reference field="4" count="1" selected="0">
            <x v="105"/>
          </reference>
          <reference field="7" count="1">
            <x v="11"/>
          </reference>
        </references>
      </pivotArea>
    </format>
    <format dxfId="816">
      <pivotArea dataOnly="0" labelOnly="1" outline="0" fieldPosition="0">
        <references count="5">
          <reference field="0" count="1" selected="0">
            <x v="19"/>
          </reference>
          <reference field="1" count="1" selected="0">
            <x v="1"/>
          </reference>
          <reference field="3" count="1" selected="0">
            <x v="107"/>
          </reference>
          <reference field="4" count="1" selected="0">
            <x v="172"/>
          </reference>
          <reference field="7" count="1">
            <x v="9"/>
          </reference>
        </references>
      </pivotArea>
    </format>
    <format dxfId="815">
      <pivotArea dataOnly="0" labelOnly="1" outline="0" fieldPosition="0">
        <references count="5">
          <reference field="0" count="1" selected="0">
            <x v="19"/>
          </reference>
          <reference field="1" count="1" selected="0">
            <x v="2"/>
          </reference>
          <reference field="3" count="1" selected="0">
            <x v="96"/>
          </reference>
          <reference field="4" count="1" selected="0">
            <x v="61"/>
          </reference>
          <reference field="7" count="1">
            <x v="194"/>
          </reference>
        </references>
      </pivotArea>
    </format>
    <format dxfId="814">
      <pivotArea dataOnly="0" labelOnly="1" outline="0" fieldPosition="0">
        <references count="5">
          <reference field="0" count="1" selected="0">
            <x v="19"/>
          </reference>
          <reference field="1" count="1" selected="0">
            <x v="3"/>
          </reference>
          <reference field="3" count="1" selected="0">
            <x v="100"/>
          </reference>
          <reference field="4" count="1" selected="0">
            <x v="82"/>
          </reference>
          <reference field="7" count="1">
            <x v="210"/>
          </reference>
        </references>
      </pivotArea>
    </format>
    <format dxfId="813">
      <pivotArea dataOnly="0" labelOnly="1" outline="0" fieldPosition="0">
        <references count="5">
          <reference field="0" count="1" selected="0">
            <x v="19"/>
          </reference>
          <reference field="1" count="1" selected="0">
            <x v="4"/>
          </reference>
          <reference field="3" count="1" selected="0">
            <x v="59"/>
          </reference>
          <reference field="4" count="1" selected="0">
            <x v="61"/>
          </reference>
          <reference field="7" count="1">
            <x v="246"/>
          </reference>
        </references>
      </pivotArea>
    </format>
    <format dxfId="812">
      <pivotArea dataOnly="0" labelOnly="1" outline="0" fieldPosition="0">
        <references count="5">
          <reference field="0" count="1" selected="0">
            <x v="19"/>
          </reference>
          <reference field="1" count="1" selected="0">
            <x v="4"/>
          </reference>
          <reference field="3" count="1" selected="0">
            <x v="59"/>
          </reference>
          <reference field="4" count="1" selected="0">
            <x v="94"/>
          </reference>
          <reference field="7" count="1">
            <x v="1"/>
          </reference>
        </references>
      </pivotArea>
    </format>
    <format dxfId="811">
      <pivotArea dataOnly="0" labelOnly="1" outline="0" fieldPosition="0">
        <references count="5">
          <reference field="0" count="1" selected="0">
            <x v="19"/>
          </reference>
          <reference field="1" count="1" selected="0">
            <x v="5"/>
          </reference>
          <reference field="3" count="1" selected="0">
            <x v="43"/>
          </reference>
          <reference field="4" count="1" selected="0">
            <x v="61"/>
          </reference>
          <reference field="7" count="1">
            <x v="233"/>
          </reference>
        </references>
      </pivotArea>
    </format>
    <format dxfId="810">
      <pivotArea dataOnly="0" labelOnly="1" outline="0" fieldPosition="0">
        <references count="5">
          <reference field="0" count="1" selected="0">
            <x v="19"/>
          </reference>
          <reference field="1" count="1" selected="0">
            <x v="5"/>
          </reference>
          <reference field="3" count="1" selected="0">
            <x v="46"/>
          </reference>
          <reference field="4" count="1" selected="0">
            <x v="61"/>
          </reference>
          <reference field="7" count="1">
            <x v="202"/>
          </reference>
        </references>
      </pivotArea>
    </format>
    <format dxfId="809">
      <pivotArea dataOnly="0" labelOnly="1" outline="0" fieldPosition="0">
        <references count="5">
          <reference field="0" count="1" selected="0">
            <x v="19"/>
          </reference>
          <reference field="1" count="1" selected="0">
            <x v="5"/>
          </reference>
          <reference field="3" count="1" selected="0">
            <x v="80"/>
          </reference>
          <reference field="4" count="1" selected="0">
            <x v="61"/>
          </reference>
          <reference field="7" count="1">
            <x v="230"/>
          </reference>
        </references>
      </pivotArea>
    </format>
    <format dxfId="808">
      <pivotArea dataOnly="0" labelOnly="1" outline="0" fieldPosition="0">
        <references count="5">
          <reference field="0" count="1" selected="0">
            <x v="19"/>
          </reference>
          <reference field="1" count="1" selected="0">
            <x v="5"/>
          </reference>
          <reference field="3" count="1" selected="0">
            <x v="91"/>
          </reference>
          <reference field="4" count="1" selected="0">
            <x v="34"/>
          </reference>
          <reference field="7" count="1">
            <x v="175"/>
          </reference>
        </references>
      </pivotArea>
    </format>
    <format dxfId="807">
      <pivotArea dataOnly="0" labelOnly="1" outline="0" fieldPosition="0">
        <references count="5">
          <reference field="0" count="1" selected="0">
            <x v="19"/>
          </reference>
          <reference field="1" count="1" selected="0">
            <x v="5"/>
          </reference>
          <reference field="3" count="1" selected="0">
            <x v="91"/>
          </reference>
          <reference field="4" count="1" selected="0">
            <x v="61"/>
          </reference>
          <reference field="7" count="1">
            <x v="195"/>
          </reference>
        </references>
      </pivotArea>
    </format>
    <format dxfId="806">
      <pivotArea dataOnly="0" labelOnly="1" outline="0" fieldPosition="0">
        <references count="5">
          <reference field="0" count="1" selected="0">
            <x v="19"/>
          </reference>
          <reference field="1" count="1" selected="0">
            <x v="5"/>
          </reference>
          <reference field="3" count="1" selected="0">
            <x v="91"/>
          </reference>
          <reference field="4" count="1" selected="0">
            <x v="121"/>
          </reference>
          <reference field="7" count="1">
            <x v="150"/>
          </reference>
        </references>
      </pivotArea>
    </format>
    <format dxfId="805">
      <pivotArea dataOnly="0" labelOnly="1" outline="0" fieldPosition="0">
        <references count="5">
          <reference field="0" count="1" selected="0">
            <x v="19"/>
          </reference>
          <reference field="1" count="1" selected="0">
            <x v="5"/>
          </reference>
          <reference field="3" count="1" selected="0">
            <x v="93"/>
          </reference>
          <reference field="4" count="1" selected="0">
            <x v="61"/>
          </reference>
          <reference field="7" count="1">
            <x v="196"/>
          </reference>
        </references>
      </pivotArea>
    </format>
    <format dxfId="804">
      <pivotArea dataOnly="0" labelOnly="1" outline="0" fieldPosition="0">
        <references count="5">
          <reference field="0" count="1" selected="0">
            <x v="19"/>
          </reference>
          <reference field="1" count="1" selected="0">
            <x v="8"/>
          </reference>
          <reference field="3" count="1" selected="0">
            <x v="58"/>
          </reference>
          <reference field="4" count="1" selected="0">
            <x v="61"/>
          </reference>
          <reference field="7" count="1">
            <x v="185"/>
          </reference>
        </references>
      </pivotArea>
    </format>
    <format dxfId="803">
      <pivotArea dataOnly="0" labelOnly="1" outline="0" fieldPosition="0">
        <references count="5">
          <reference field="0" count="1" selected="0">
            <x v="19"/>
          </reference>
          <reference field="1" count="1" selected="0">
            <x v="9"/>
          </reference>
          <reference field="3" count="1" selected="0">
            <x v="3"/>
          </reference>
          <reference field="4" count="1" selected="0">
            <x v="8"/>
          </reference>
          <reference field="7" count="1">
            <x v="31"/>
          </reference>
        </references>
      </pivotArea>
    </format>
    <format dxfId="802">
      <pivotArea dataOnly="0" labelOnly="1" outline="0" fieldPosition="0">
        <references count="5">
          <reference field="0" count="1" selected="0">
            <x v="19"/>
          </reference>
          <reference field="1" count="1" selected="0">
            <x v="10"/>
          </reference>
          <reference field="3" count="1" selected="0">
            <x v="2"/>
          </reference>
          <reference field="4" count="1" selected="0">
            <x v="72"/>
          </reference>
          <reference field="7" count="1">
            <x v="180"/>
          </reference>
        </references>
      </pivotArea>
    </format>
    <format dxfId="801">
      <pivotArea dataOnly="0" labelOnly="1" outline="0" fieldPosition="0">
        <references count="5">
          <reference field="0" count="1" selected="0">
            <x v="19"/>
          </reference>
          <reference field="1" count="1" selected="0">
            <x v="10"/>
          </reference>
          <reference field="3" count="1" selected="0">
            <x v="17"/>
          </reference>
          <reference field="4" count="1" selected="0">
            <x v="74"/>
          </reference>
          <reference field="7" count="1">
            <x v="219"/>
          </reference>
        </references>
      </pivotArea>
    </format>
    <format dxfId="800">
      <pivotArea dataOnly="0" labelOnly="1" outline="0" fieldPosition="0">
        <references count="5">
          <reference field="0" count="1" selected="0">
            <x v="19"/>
          </reference>
          <reference field="1" count="1" selected="0">
            <x v="10"/>
          </reference>
          <reference field="3" count="1" selected="0">
            <x v="17"/>
          </reference>
          <reference field="4" count="1" selected="0">
            <x v="124"/>
          </reference>
          <reference field="7" count="1">
            <x v="245"/>
          </reference>
        </references>
      </pivotArea>
    </format>
    <format dxfId="799">
      <pivotArea dataOnly="0" labelOnly="1" outline="0" fieldPosition="0">
        <references count="5">
          <reference field="0" count="1" selected="0">
            <x v="19"/>
          </reference>
          <reference field="1" count="1" selected="0">
            <x v="10"/>
          </reference>
          <reference field="3" count="1" selected="0">
            <x v="26"/>
          </reference>
          <reference field="4" count="1" selected="0">
            <x v="75"/>
          </reference>
          <reference field="7" count="1">
            <x v="188"/>
          </reference>
        </references>
      </pivotArea>
    </format>
    <format dxfId="798">
      <pivotArea dataOnly="0" labelOnly="1" outline="0" fieldPosition="0">
        <references count="5">
          <reference field="0" count="1" selected="0">
            <x v="19"/>
          </reference>
          <reference field="1" count="1" selected="0">
            <x v="10"/>
          </reference>
          <reference field="3" count="1" selected="0">
            <x v="63"/>
          </reference>
          <reference field="4" count="1" selected="0">
            <x v="76"/>
          </reference>
          <reference field="7" count="1">
            <x v="223"/>
          </reference>
        </references>
      </pivotArea>
    </format>
    <format dxfId="797">
      <pivotArea dataOnly="0" labelOnly="1" outline="0" fieldPosition="0">
        <references count="5">
          <reference field="0" count="1" selected="0">
            <x v="19"/>
          </reference>
          <reference field="1" count="1" selected="0">
            <x v="11"/>
          </reference>
          <reference field="3" count="1" selected="0">
            <x v="65"/>
          </reference>
          <reference field="4" count="1" selected="0">
            <x v="61"/>
          </reference>
          <reference field="7" count="1">
            <x v="200"/>
          </reference>
        </references>
      </pivotArea>
    </format>
    <format dxfId="796">
      <pivotArea dataOnly="0" labelOnly="1" outline="0" fieldPosition="0">
        <references count="5">
          <reference field="0" count="1" selected="0">
            <x v="19"/>
          </reference>
          <reference field="1" count="1" selected="0">
            <x v="12"/>
          </reference>
          <reference field="3" count="1" selected="0">
            <x v="22"/>
          </reference>
          <reference field="4" count="1" selected="0">
            <x v="103"/>
          </reference>
          <reference field="7" count="1">
            <x v="96"/>
          </reference>
        </references>
      </pivotArea>
    </format>
    <format dxfId="795">
      <pivotArea dataOnly="0" labelOnly="1" outline="0" fieldPosition="0">
        <references count="5">
          <reference field="0" count="1" selected="0">
            <x v="19"/>
          </reference>
          <reference field="1" count="1" selected="0">
            <x v="12"/>
          </reference>
          <reference field="3" count="1" selected="0">
            <x v="35"/>
          </reference>
          <reference field="4" count="1" selected="0">
            <x v="21"/>
          </reference>
          <reference field="7" count="1">
            <x v="161"/>
          </reference>
        </references>
      </pivotArea>
    </format>
    <format dxfId="794">
      <pivotArea dataOnly="0" labelOnly="1" outline="0" fieldPosition="0">
        <references count="5">
          <reference field="0" count="1" selected="0">
            <x v="19"/>
          </reference>
          <reference field="1" count="1" selected="0">
            <x v="12"/>
          </reference>
          <reference field="3" count="1" selected="0">
            <x v="35"/>
          </reference>
          <reference field="4" count="1" selected="0">
            <x v="29"/>
          </reference>
          <reference field="7" count="1">
            <x v="122"/>
          </reference>
        </references>
      </pivotArea>
    </format>
    <format dxfId="793">
      <pivotArea dataOnly="0" labelOnly="1" outline="0" fieldPosition="0">
        <references count="5">
          <reference field="0" count="1" selected="0">
            <x v="19"/>
          </reference>
          <reference field="1" count="1" selected="0">
            <x v="12"/>
          </reference>
          <reference field="3" count="1" selected="0">
            <x v="35"/>
          </reference>
          <reference field="4" count="1" selected="0">
            <x v="52"/>
          </reference>
          <reference field="7" count="1">
            <x v="68"/>
          </reference>
        </references>
      </pivotArea>
    </format>
    <format dxfId="792">
      <pivotArea dataOnly="0" labelOnly="1" outline="0" fieldPosition="0">
        <references count="5">
          <reference field="0" count="1" selected="0">
            <x v="19"/>
          </reference>
          <reference field="1" count="1" selected="0">
            <x v="12"/>
          </reference>
          <reference field="3" count="1" selected="0">
            <x v="35"/>
          </reference>
          <reference field="4" count="1" selected="0">
            <x v="60"/>
          </reference>
          <reference field="7" count="1">
            <x v="143"/>
          </reference>
        </references>
      </pivotArea>
    </format>
    <format dxfId="791">
      <pivotArea dataOnly="0" labelOnly="1" outline="0" fieldPosition="0">
        <references count="5">
          <reference field="0" count="1" selected="0">
            <x v="19"/>
          </reference>
          <reference field="1" count="1" selected="0">
            <x v="12"/>
          </reference>
          <reference field="3" count="1" selected="0">
            <x v="35"/>
          </reference>
          <reference field="4" count="1" selected="0">
            <x v="112"/>
          </reference>
          <reference field="7" count="1">
            <x v="177"/>
          </reference>
        </references>
      </pivotArea>
    </format>
    <format dxfId="790">
      <pivotArea dataOnly="0" labelOnly="1" outline="0" fieldPosition="0">
        <references count="5">
          <reference field="0" count="1" selected="0">
            <x v="19"/>
          </reference>
          <reference field="1" count="1" selected="0">
            <x v="12"/>
          </reference>
          <reference field="3" count="1" selected="0">
            <x v="35"/>
          </reference>
          <reference field="4" count="1" selected="0">
            <x v="118"/>
          </reference>
          <reference field="7" count="1">
            <x v="172"/>
          </reference>
        </references>
      </pivotArea>
    </format>
    <format dxfId="789">
      <pivotArea dataOnly="0" labelOnly="1" outline="0" fieldPosition="0">
        <references count="5">
          <reference field="0" count="1" selected="0">
            <x v="19"/>
          </reference>
          <reference field="1" count="1" selected="0">
            <x v="12"/>
          </reference>
          <reference field="3" count="1" selected="0">
            <x v="35"/>
          </reference>
          <reference field="4" count="1" selected="0">
            <x v="138"/>
          </reference>
          <reference field="7" count="1">
            <x v="165"/>
          </reference>
        </references>
      </pivotArea>
    </format>
    <format dxfId="788">
      <pivotArea dataOnly="0" labelOnly="1" outline="0" fieldPosition="0">
        <references count="5">
          <reference field="0" count="1" selected="0">
            <x v="19"/>
          </reference>
          <reference field="1" count="1" selected="0">
            <x v="12"/>
          </reference>
          <reference field="3" count="1" selected="0">
            <x v="35"/>
          </reference>
          <reference field="4" count="1" selected="0">
            <x v="152"/>
          </reference>
          <reference field="7" count="1">
            <x v="26"/>
          </reference>
        </references>
      </pivotArea>
    </format>
    <format dxfId="787">
      <pivotArea dataOnly="0" labelOnly="1" outline="0" fieldPosition="0">
        <references count="5">
          <reference field="0" count="1" selected="0">
            <x v="19"/>
          </reference>
          <reference field="1" count="1" selected="0">
            <x v="12"/>
          </reference>
          <reference field="3" count="1" selected="0">
            <x v="36"/>
          </reference>
          <reference field="4" count="1" selected="0">
            <x v="61"/>
          </reference>
          <reference field="7" count="1">
            <x v="12"/>
          </reference>
        </references>
      </pivotArea>
    </format>
    <format dxfId="786">
      <pivotArea dataOnly="0" labelOnly="1" outline="0" fieldPosition="0">
        <references count="5">
          <reference field="0" count="1" selected="0">
            <x v="19"/>
          </reference>
          <reference field="1" count="1" selected="0">
            <x v="12"/>
          </reference>
          <reference field="3" count="1" selected="0">
            <x v="44"/>
          </reference>
          <reference field="4" count="1" selected="0">
            <x v="55"/>
          </reference>
          <reference field="7" count="1">
            <x v="61"/>
          </reference>
        </references>
      </pivotArea>
    </format>
    <format dxfId="785">
      <pivotArea dataOnly="0" labelOnly="1" outline="0" fieldPosition="0">
        <references count="5">
          <reference field="0" count="1" selected="0">
            <x v="19"/>
          </reference>
          <reference field="1" count="1" selected="0">
            <x v="12"/>
          </reference>
          <reference field="3" count="1" selected="0">
            <x v="44"/>
          </reference>
          <reference field="4" count="1" selected="0">
            <x v="56"/>
          </reference>
          <reference field="7" count="1">
            <x v="60"/>
          </reference>
        </references>
      </pivotArea>
    </format>
    <format dxfId="784">
      <pivotArea dataOnly="0" labelOnly="1" outline="0" fieldPosition="0">
        <references count="5">
          <reference field="0" count="1" selected="0">
            <x v="19"/>
          </reference>
          <reference field="1" count="1" selected="0">
            <x v="12"/>
          </reference>
          <reference field="3" count="1" selected="0">
            <x v="44"/>
          </reference>
          <reference field="4" count="1" selected="0">
            <x v="57"/>
          </reference>
          <reference field="7" count="1">
            <x v="62"/>
          </reference>
        </references>
      </pivotArea>
    </format>
    <format dxfId="783">
      <pivotArea dataOnly="0" labelOnly="1" outline="0" fieldPosition="0">
        <references count="5">
          <reference field="0" count="1" selected="0">
            <x v="19"/>
          </reference>
          <reference field="1" count="1" selected="0">
            <x v="13"/>
          </reference>
          <reference field="3" count="1" selected="0">
            <x v="45"/>
          </reference>
          <reference field="4" count="1" selected="0">
            <x v="159"/>
          </reference>
          <reference field="7" count="1">
            <x v="94"/>
          </reference>
        </references>
      </pivotArea>
    </format>
    <format dxfId="782">
      <pivotArea dataOnly="0" labelOnly="1" outline="0" fieldPosition="0">
        <references count="5">
          <reference field="0" count="1" selected="0">
            <x v="19"/>
          </reference>
          <reference field="1" count="1" selected="0">
            <x v="13"/>
          </reference>
          <reference field="3" count="1" selected="0">
            <x v="57"/>
          </reference>
          <reference field="4" count="1" selected="0">
            <x v="61"/>
          </reference>
          <reference field="7" count="1">
            <x v="198"/>
          </reference>
        </references>
      </pivotArea>
    </format>
    <format dxfId="781">
      <pivotArea dataOnly="0" labelOnly="1" outline="0" fieldPosition="0">
        <references count="5">
          <reference field="0" count="1" selected="0">
            <x v="19"/>
          </reference>
          <reference field="1" count="1" selected="0">
            <x v="13"/>
          </reference>
          <reference field="3" count="1" selected="0">
            <x v="83"/>
          </reference>
          <reference field="4" count="1" selected="0">
            <x v="40"/>
          </reference>
          <reference field="7" count="1">
            <x v="28"/>
          </reference>
        </references>
      </pivotArea>
    </format>
    <format dxfId="780">
      <pivotArea dataOnly="0" labelOnly="1" outline="0" fieldPosition="0">
        <references count="5">
          <reference field="0" count="1" selected="0">
            <x v="19"/>
          </reference>
          <reference field="1" count="1" selected="0">
            <x v="14"/>
          </reference>
          <reference field="3" count="1" selected="0">
            <x v="51"/>
          </reference>
          <reference field="4" count="1" selected="0">
            <x v="53"/>
          </reference>
          <reference field="7" count="1">
            <x v="75"/>
          </reference>
        </references>
      </pivotArea>
    </format>
    <format dxfId="779">
      <pivotArea dataOnly="0" labelOnly="1" outline="0" fieldPosition="0">
        <references count="5">
          <reference field="0" count="1" selected="0">
            <x v="19"/>
          </reference>
          <reference field="1" count="1" selected="0">
            <x v="14"/>
          </reference>
          <reference field="3" count="1" selected="0">
            <x v="51"/>
          </reference>
          <reference field="4" count="1" selected="0">
            <x v="140"/>
          </reference>
          <reference field="7" count="1">
            <x v="108"/>
          </reference>
        </references>
      </pivotArea>
    </format>
    <format dxfId="778">
      <pivotArea dataOnly="0" labelOnly="1" outline="0" fieldPosition="0">
        <references count="5">
          <reference field="0" count="1" selected="0">
            <x v="19"/>
          </reference>
          <reference field="1" count="1" selected="0">
            <x v="15"/>
          </reference>
          <reference field="3" count="1" selected="0">
            <x v="100"/>
          </reference>
          <reference field="4" count="1" selected="0">
            <x v="62"/>
          </reference>
          <reference field="7" count="1">
            <x v="181"/>
          </reference>
        </references>
      </pivotArea>
    </format>
    <format dxfId="777">
      <pivotArea dataOnly="0" labelOnly="1" outline="0" fieldPosition="0">
        <references count="5">
          <reference field="0" count="1" selected="0">
            <x v="19"/>
          </reference>
          <reference field="1" count="1" selected="0">
            <x v="15"/>
          </reference>
          <reference field="3" count="1" selected="0">
            <x v="100"/>
          </reference>
          <reference field="4" count="1" selected="0">
            <x v="66"/>
          </reference>
          <reference field="7" count="1">
            <x v="221"/>
          </reference>
        </references>
      </pivotArea>
    </format>
    <format dxfId="776">
      <pivotArea dataOnly="0" labelOnly="1" outline="0" fieldPosition="0">
        <references count="5">
          <reference field="0" count="1" selected="0">
            <x v="19"/>
          </reference>
          <reference field="1" count="1" selected="0">
            <x v="15"/>
          </reference>
          <reference field="3" count="1" selected="0">
            <x v="100"/>
          </reference>
          <reference field="4" count="1" selected="0">
            <x v="67"/>
          </reference>
          <reference field="7" count="1">
            <x v="224"/>
          </reference>
        </references>
      </pivotArea>
    </format>
    <format dxfId="775">
      <pivotArea dataOnly="0" labelOnly="1" outline="0" fieldPosition="0">
        <references count="5">
          <reference field="0" count="1" selected="0">
            <x v="19"/>
          </reference>
          <reference field="1" count="1" selected="0">
            <x v="16"/>
          </reference>
          <reference field="3" count="1" selected="0">
            <x v="11"/>
          </reference>
          <reference field="4" count="1" selected="0">
            <x v="22"/>
          </reference>
          <reference field="7" count="1">
            <x v="162"/>
          </reference>
        </references>
      </pivotArea>
    </format>
    <format dxfId="774">
      <pivotArea dataOnly="0" labelOnly="1" outline="0" fieldPosition="0">
        <references count="5">
          <reference field="0" count="1" selected="0">
            <x v="19"/>
          </reference>
          <reference field="1" count="1" selected="0">
            <x v="16"/>
          </reference>
          <reference field="3" count="1" selected="0">
            <x v="11"/>
          </reference>
          <reference field="4" count="1" selected="0">
            <x v="54"/>
          </reference>
          <reference field="7" count="1">
            <x v="69"/>
          </reference>
        </references>
      </pivotArea>
    </format>
    <format dxfId="773">
      <pivotArea dataOnly="0" labelOnly="1" outline="0" fieldPosition="0">
        <references count="5">
          <reference field="0" count="1" selected="0">
            <x v="19"/>
          </reference>
          <reference field="1" count="1" selected="0">
            <x v="16"/>
          </reference>
          <reference field="3" count="1" selected="0">
            <x v="11"/>
          </reference>
          <reference field="4" count="1" selected="0">
            <x v="161"/>
          </reference>
          <reference field="7" count="1">
            <x v="248"/>
          </reference>
        </references>
      </pivotArea>
    </format>
    <format dxfId="772">
      <pivotArea dataOnly="0" labelOnly="1" outline="0" fieldPosition="0">
        <references count="5">
          <reference field="0" count="1" selected="0">
            <x v="19"/>
          </reference>
          <reference field="1" count="1" selected="0">
            <x v="16"/>
          </reference>
          <reference field="3" count="1" selected="0">
            <x v="11"/>
          </reference>
          <reference field="4" count="1" selected="0">
            <x v="163"/>
          </reference>
          <reference field="7" count="1">
            <x v="247"/>
          </reference>
        </references>
      </pivotArea>
    </format>
    <format dxfId="771">
      <pivotArea dataOnly="0" labelOnly="1" outline="0" fieldPosition="0">
        <references count="5">
          <reference field="0" count="1" selected="0">
            <x v="19"/>
          </reference>
          <reference field="1" count="1" selected="0">
            <x v="16"/>
          </reference>
          <reference field="3" count="1" selected="0">
            <x v="11"/>
          </reference>
          <reference field="4" count="1" selected="0">
            <x v="173"/>
          </reference>
          <reference field="7" count="1">
            <x v="253"/>
          </reference>
        </references>
      </pivotArea>
    </format>
    <format dxfId="770">
      <pivotArea dataOnly="0" labelOnly="1" outline="0" fieldPosition="0">
        <references count="5">
          <reference field="0" count="1" selected="0">
            <x v="19"/>
          </reference>
          <reference field="1" count="1" selected="0">
            <x v="16"/>
          </reference>
          <reference field="3" count="1" selected="0">
            <x v="100"/>
          </reference>
          <reference field="4" count="1" selected="0">
            <x v="83"/>
          </reference>
          <reference field="7" count="1">
            <x v="241"/>
          </reference>
        </references>
      </pivotArea>
    </format>
    <format dxfId="769">
      <pivotArea dataOnly="0" labelOnly="1" outline="0" fieldPosition="0">
        <references count="5">
          <reference field="0" count="1" selected="0">
            <x v="19"/>
          </reference>
          <reference field="1" count="1" selected="0">
            <x v="16"/>
          </reference>
          <reference field="3" count="1" selected="0">
            <x v="100"/>
          </reference>
          <reference field="4" count="1" selected="0">
            <x v="84"/>
          </reference>
          <reference field="7" count="1">
            <x v="242"/>
          </reference>
        </references>
      </pivotArea>
    </format>
    <format dxfId="768">
      <pivotArea dataOnly="0" labelOnly="1" outline="0" fieldPosition="0">
        <references count="5">
          <reference field="0" count="1" selected="0">
            <x v="19"/>
          </reference>
          <reference field="1" count="1" selected="0">
            <x v="17"/>
          </reference>
          <reference field="3" count="1" selected="0">
            <x v="15"/>
          </reference>
          <reference field="4" count="1" selected="0">
            <x v="99"/>
          </reference>
          <reference field="7" count="1">
            <x v="42"/>
          </reference>
        </references>
      </pivotArea>
    </format>
    <format dxfId="767">
      <pivotArea dataOnly="0" labelOnly="1" outline="0" fieldPosition="0">
        <references count="5">
          <reference field="0" count="1" selected="0">
            <x v="19"/>
          </reference>
          <reference field="1" count="1" selected="0">
            <x v="17"/>
          </reference>
          <reference field="3" count="1" selected="0">
            <x v="24"/>
          </reference>
          <reference field="4" count="1" selected="0">
            <x v="99"/>
          </reference>
          <reference field="7" count="1">
            <x v="40"/>
          </reference>
        </references>
      </pivotArea>
    </format>
    <format dxfId="766">
      <pivotArea dataOnly="0" labelOnly="1" outline="0" fieldPosition="0">
        <references count="5">
          <reference field="0" count="1" selected="0">
            <x v="19"/>
          </reference>
          <reference field="1" count="1" selected="0">
            <x v="17"/>
          </reference>
          <reference field="3" count="1" selected="0">
            <x v="54"/>
          </reference>
          <reference field="4" count="1" selected="0">
            <x v="2"/>
          </reference>
          <reference field="7" count="1">
            <x v="59"/>
          </reference>
        </references>
      </pivotArea>
    </format>
    <format dxfId="765">
      <pivotArea dataOnly="0" labelOnly="1" outline="0" fieldPosition="0">
        <references count="5">
          <reference field="0" count="1" selected="0">
            <x v="19"/>
          </reference>
          <reference field="1" count="1" selected="0">
            <x v="17"/>
          </reference>
          <reference field="3" count="1" selected="0">
            <x v="54"/>
          </reference>
          <reference field="4" count="1" selected="0">
            <x v="99"/>
          </reference>
          <reference field="7" count="1">
            <x v="43"/>
          </reference>
        </references>
      </pivotArea>
    </format>
    <format dxfId="764">
      <pivotArea dataOnly="0" labelOnly="1" outline="0" fieldPosition="0">
        <references count="5">
          <reference field="0" count="1" selected="0">
            <x v="19"/>
          </reference>
          <reference field="1" count="1" selected="0">
            <x v="17"/>
          </reference>
          <reference field="3" count="1" selected="0">
            <x v="54"/>
          </reference>
          <reference field="4" count="1" selected="0">
            <x v="100"/>
          </reference>
          <reference field="7" count="1">
            <x v="139"/>
          </reference>
        </references>
      </pivotArea>
    </format>
    <format dxfId="763">
      <pivotArea dataOnly="0" labelOnly="1" outline="0" fieldPosition="0">
        <references count="5">
          <reference field="0" count="1" selected="0">
            <x v="19"/>
          </reference>
          <reference field="1" count="1" selected="0">
            <x v="17"/>
          </reference>
          <reference field="3" count="1" selected="0">
            <x v="54"/>
          </reference>
          <reference field="4" count="1" selected="0">
            <x v="140"/>
          </reference>
          <reference field="7" count="1">
            <x v="124"/>
          </reference>
        </references>
      </pivotArea>
    </format>
    <format dxfId="762">
      <pivotArea dataOnly="0" labelOnly="1" outline="0" fieldPosition="0">
        <references count="5">
          <reference field="0" count="1" selected="0">
            <x v="19"/>
          </reference>
          <reference field="1" count="1" selected="0">
            <x v="17"/>
          </reference>
          <reference field="3" count="1" selected="0">
            <x v="88"/>
          </reference>
          <reference field="4" count="1" selected="0">
            <x v="132"/>
          </reference>
          <reference field="7" count="1">
            <x v="34"/>
          </reference>
        </references>
      </pivotArea>
    </format>
    <format dxfId="761">
      <pivotArea dataOnly="0" labelOnly="1" outline="0" fieldPosition="0">
        <references count="5">
          <reference field="0" count="1" selected="0">
            <x v="19"/>
          </reference>
          <reference field="1" count="1" selected="0">
            <x v="17"/>
          </reference>
          <reference field="3" count="1" selected="0">
            <x v="100"/>
          </reference>
          <reference field="4" count="1" selected="0">
            <x v="65"/>
          </reference>
          <reference field="7" count="1">
            <x v="203"/>
          </reference>
        </references>
      </pivotArea>
    </format>
    <format dxfId="760">
      <pivotArea dataOnly="0" labelOnly="1" outline="0" fieldPosition="0">
        <references count="5">
          <reference field="0" count="1" selected="0">
            <x v="19"/>
          </reference>
          <reference field="1" count="1" selected="0">
            <x v="18"/>
          </reference>
          <reference field="3" count="1" selected="0">
            <x v="21"/>
          </reference>
          <reference field="4" count="1" selected="0">
            <x v="25"/>
          </reference>
          <reference field="7" count="1">
            <x v="121"/>
          </reference>
        </references>
      </pivotArea>
    </format>
    <format dxfId="759">
      <pivotArea dataOnly="0" labelOnly="1" outline="0" fieldPosition="0">
        <references count="5">
          <reference field="0" count="1" selected="0">
            <x v="19"/>
          </reference>
          <reference field="1" count="1" selected="0">
            <x v="18"/>
          </reference>
          <reference field="3" count="1" selected="0">
            <x v="49"/>
          </reference>
          <reference field="4" count="1" selected="0">
            <x v="128"/>
          </reference>
          <reference field="7" count="1">
            <x v="249"/>
          </reference>
        </references>
      </pivotArea>
    </format>
    <format dxfId="758">
      <pivotArea dataOnly="0" labelOnly="1" outline="0" fieldPosition="0">
        <references count="5">
          <reference field="0" count="1" selected="0">
            <x v="19"/>
          </reference>
          <reference field="1" count="1" selected="0">
            <x v="18"/>
          </reference>
          <reference field="3" count="1" selected="0">
            <x v="50"/>
          </reference>
          <reference field="4" count="1" selected="0">
            <x v="61"/>
          </reference>
          <reference field="7" count="1">
            <x v="204"/>
          </reference>
        </references>
      </pivotArea>
    </format>
    <format dxfId="757">
      <pivotArea dataOnly="0" labelOnly="1" outline="0" fieldPosition="0">
        <references count="5">
          <reference field="0" count="1" selected="0">
            <x v="19"/>
          </reference>
          <reference field="1" count="1" selected="0">
            <x v="19"/>
          </reference>
          <reference field="3" count="1" selected="0">
            <x v="0"/>
          </reference>
          <reference field="4" count="1" selected="0">
            <x v="5"/>
          </reference>
          <reference field="7" count="1">
            <x v="4"/>
          </reference>
        </references>
      </pivotArea>
    </format>
    <format dxfId="756">
      <pivotArea dataOnly="0" labelOnly="1" outline="0" fieldPosition="0">
        <references count="5">
          <reference field="0" count="1" selected="0">
            <x v="19"/>
          </reference>
          <reference field="1" count="1" selected="0">
            <x v="22"/>
          </reference>
          <reference field="3" count="1" selected="0">
            <x v="0"/>
          </reference>
          <reference field="4" count="1" selected="0">
            <x v="103"/>
          </reference>
          <reference field="7" count="1">
            <x v="97"/>
          </reference>
        </references>
      </pivotArea>
    </format>
    <format dxfId="755">
      <pivotArea dataOnly="0" labelOnly="1" outline="0" fieldPosition="0">
        <references count="5">
          <reference field="0" count="1" selected="0">
            <x v="19"/>
          </reference>
          <reference field="1" count="1" selected="0">
            <x v="22"/>
          </reference>
          <reference field="3" count="1" selected="0">
            <x v="6"/>
          </reference>
          <reference field="4" count="1" selected="0">
            <x v="110"/>
          </reference>
          <reference field="7" count="1">
            <x v="166"/>
          </reference>
        </references>
      </pivotArea>
    </format>
    <format dxfId="754">
      <pivotArea dataOnly="0" labelOnly="1" outline="0" fieldPosition="0">
        <references count="5">
          <reference field="0" count="1" selected="0">
            <x v="19"/>
          </reference>
          <reference field="1" count="1" selected="0">
            <x v="22"/>
          </reference>
          <reference field="3" count="1" selected="0">
            <x v="6"/>
          </reference>
          <reference field="4" count="1" selected="0">
            <x v="143"/>
          </reference>
          <reference field="7" count="1">
            <x v="116"/>
          </reference>
        </references>
      </pivotArea>
    </format>
    <format dxfId="753">
      <pivotArea dataOnly="0" labelOnly="1" outline="0" fieldPosition="0">
        <references count="5">
          <reference field="0" count="1" selected="0">
            <x v="19"/>
          </reference>
          <reference field="1" count="1" selected="0">
            <x v="22"/>
          </reference>
          <reference field="3" count="1" selected="0">
            <x v="7"/>
          </reference>
          <reference field="4" count="1" selected="0">
            <x v="0"/>
          </reference>
          <reference field="7" count="1">
            <x v="14"/>
          </reference>
        </references>
      </pivotArea>
    </format>
    <format dxfId="752">
      <pivotArea dataOnly="0" labelOnly="1" outline="0" fieldPosition="0">
        <references count="5">
          <reference field="0" count="1" selected="0">
            <x v="19"/>
          </reference>
          <reference field="1" count="1" selected="0">
            <x v="22"/>
          </reference>
          <reference field="3" count="1" selected="0">
            <x v="7"/>
          </reference>
          <reference field="4" count="1" selected="0">
            <x v="16"/>
          </reference>
          <reference field="7" count="1">
            <x v="71"/>
          </reference>
        </references>
      </pivotArea>
    </format>
    <format dxfId="751">
      <pivotArea dataOnly="0" labelOnly="1" outline="0" fieldPosition="0">
        <references count="5">
          <reference field="0" count="1" selected="0">
            <x v="19"/>
          </reference>
          <reference field="1" count="1" selected="0">
            <x v="22"/>
          </reference>
          <reference field="3" count="1" selected="0">
            <x v="7"/>
          </reference>
          <reference field="4" count="1" selected="0">
            <x v="121"/>
          </reference>
          <reference field="7" count="1">
            <x v="138"/>
          </reference>
        </references>
      </pivotArea>
    </format>
    <format dxfId="750">
      <pivotArea dataOnly="0" labelOnly="1" outline="0" fieldPosition="0">
        <references count="5">
          <reference field="0" count="1" selected="0">
            <x v="19"/>
          </reference>
          <reference field="1" count="1" selected="0">
            <x v="22"/>
          </reference>
          <reference field="3" count="1" selected="0">
            <x v="76"/>
          </reference>
          <reference field="4" count="1" selected="0">
            <x v="117"/>
          </reference>
          <reference field="7" count="1">
            <x v="164"/>
          </reference>
        </references>
      </pivotArea>
    </format>
    <format dxfId="749">
      <pivotArea dataOnly="0" labelOnly="1" outline="0" fieldPosition="0">
        <references count="5">
          <reference field="0" count="1" selected="0">
            <x v="19"/>
          </reference>
          <reference field="1" count="1" selected="0">
            <x v="22"/>
          </reference>
          <reference field="3" count="1" selected="0">
            <x v="76"/>
          </reference>
          <reference field="4" count="1" selected="0">
            <x v="135"/>
          </reference>
          <reference field="7" count="1">
            <x v="23"/>
          </reference>
        </references>
      </pivotArea>
    </format>
    <format dxfId="748">
      <pivotArea dataOnly="0" labelOnly="1" outline="0" fieldPosition="0">
        <references count="5">
          <reference field="0" count="1" selected="0">
            <x v="19"/>
          </reference>
          <reference field="1" count="1" selected="0">
            <x v="22"/>
          </reference>
          <reference field="3" count="1" selected="0">
            <x v="76"/>
          </reference>
          <reference field="4" count="1" selected="0">
            <x v="146"/>
          </reference>
          <reference field="7" count="1">
            <x v="111"/>
          </reference>
        </references>
      </pivotArea>
    </format>
    <format dxfId="747">
      <pivotArea dataOnly="0" labelOnly="1" outline="0" fieldPosition="0">
        <references count="5">
          <reference field="0" count="1" selected="0">
            <x v="19"/>
          </reference>
          <reference field="1" count="1" selected="0">
            <x v="22"/>
          </reference>
          <reference field="3" count="1" selected="0">
            <x v="77"/>
          </reference>
          <reference field="4" count="1" selected="0">
            <x v="18"/>
          </reference>
          <reference field="7" count="1">
            <x v="72"/>
          </reference>
        </references>
      </pivotArea>
    </format>
    <format dxfId="746">
      <pivotArea dataOnly="0" labelOnly="1" outline="0" fieldPosition="0">
        <references count="5">
          <reference field="0" count="1" selected="0">
            <x v="19"/>
          </reference>
          <reference field="1" count="1" selected="0">
            <x v="22"/>
          </reference>
          <reference field="3" count="1" selected="0">
            <x v="77"/>
          </reference>
          <reference field="4" count="1" selected="0">
            <x v="32"/>
          </reference>
          <reference field="7" count="1">
            <x v="22"/>
          </reference>
        </references>
      </pivotArea>
    </format>
    <format dxfId="745">
      <pivotArea dataOnly="0" labelOnly="1" outline="0" fieldPosition="0">
        <references count="5">
          <reference field="0" count="1" selected="0">
            <x v="19"/>
          </reference>
          <reference field="1" count="1" selected="0">
            <x v="22"/>
          </reference>
          <reference field="3" count="1" selected="0">
            <x v="77"/>
          </reference>
          <reference field="4" count="1" selected="0">
            <x v="46"/>
          </reference>
          <reference field="7" count="1">
            <x v="169"/>
          </reference>
        </references>
      </pivotArea>
    </format>
    <format dxfId="744">
      <pivotArea dataOnly="0" labelOnly="1" outline="0" fieldPosition="0">
        <references count="5">
          <reference field="0" count="1" selected="0">
            <x v="19"/>
          </reference>
          <reference field="1" count="1" selected="0">
            <x v="22"/>
          </reference>
          <reference field="3" count="1" selected="0">
            <x v="77"/>
          </reference>
          <reference field="4" count="1" selected="0">
            <x v="147"/>
          </reference>
          <reference field="7" count="1">
            <x v="118"/>
          </reference>
        </references>
      </pivotArea>
    </format>
    <format dxfId="743">
      <pivotArea dataOnly="0" labelOnly="1" outline="0" fieldPosition="0">
        <references count="5">
          <reference field="0" count="1" selected="0">
            <x v="19"/>
          </reference>
          <reference field="1" count="1" selected="0">
            <x v="22"/>
          </reference>
          <reference field="3" count="1" selected="0">
            <x v="77"/>
          </reference>
          <reference field="4" count="1" selected="0">
            <x v="162"/>
          </reference>
          <reference field="7" count="1">
            <x v="95"/>
          </reference>
        </references>
      </pivotArea>
    </format>
    <format dxfId="742">
      <pivotArea dataOnly="0" labelOnly="1" outline="0" fieldPosition="0">
        <references count="5">
          <reference field="0" count="1" selected="0">
            <x v="19"/>
          </reference>
          <reference field="1" count="1" selected="0">
            <x v="22"/>
          </reference>
          <reference field="3" count="1" selected="0">
            <x v="78"/>
          </reference>
          <reference field="4" count="1" selected="0">
            <x v="0"/>
          </reference>
          <reference field="7" count="1">
            <x v="13"/>
          </reference>
        </references>
      </pivotArea>
    </format>
    <format dxfId="741">
      <pivotArea dataOnly="0" labelOnly="1" outline="0" fieldPosition="0">
        <references count="5">
          <reference field="0" count="1" selected="0">
            <x v="19"/>
          </reference>
          <reference field="1" count="1" selected="0">
            <x v="22"/>
          </reference>
          <reference field="3" count="1" selected="0">
            <x v="100"/>
          </reference>
          <reference field="4" count="1" selected="0">
            <x v="86"/>
          </reference>
          <reference field="7" count="1">
            <x v="46"/>
          </reference>
        </references>
      </pivotArea>
    </format>
    <format dxfId="740">
      <pivotArea dataOnly="0" labelOnly="1" outline="0" fieldPosition="0">
        <references count="5">
          <reference field="0" count="1" selected="0">
            <x v="19"/>
          </reference>
          <reference field="1" count="1" selected="0">
            <x v="22"/>
          </reference>
          <reference field="3" count="1" selected="0">
            <x v="100"/>
          </reference>
          <reference field="4" count="1" selected="0">
            <x v="87"/>
          </reference>
          <reference field="7" count="1">
            <x v="47"/>
          </reference>
        </references>
      </pivotArea>
    </format>
    <format dxfId="739">
      <pivotArea dataOnly="0" labelOnly="1" outline="0" fieldPosition="0">
        <references count="5">
          <reference field="0" count="1" selected="0">
            <x v="19"/>
          </reference>
          <reference field="1" count="1" selected="0">
            <x v="22"/>
          </reference>
          <reference field="3" count="1" selected="0">
            <x v="100"/>
          </reference>
          <reference field="4" count="1" selected="0">
            <x v="90"/>
          </reference>
          <reference field="7" count="1">
            <x v="192"/>
          </reference>
        </references>
      </pivotArea>
    </format>
    <format dxfId="738">
      <pivotArea dataOnly="0" labelOnly="1" outline="0" fieldPosition="0">
        <references count="5">
          <reference field="0" count="1" selected="0">
            <x v="19"/>
          </reference>
          <reference field="1" count="1" selected="0">
            <x v="22"/>
          </reference>
          <reference field="3" count="1" selected="0">
            <x v="100"/>
          </reference>
          <reference field="4" count="1" selected="0">
            <x v="92"/>
          </reference>
          <reference field="7" count="1">
            <x v="193"/>
          </reference>
        </references>
      </pivotArea>
    </format>
    <format dxfId="737">
      <pivotArea dataOnly="0" labelOnly="1" outline="0" fieldPosition="0">
        <references count="5">
          <reference field="0" count="1" selected="0">
            <x v="19"/>
          </reference>
          <reference field="1" count="1" selected="0">
            <x v="23"/>
          </reference>
          <reference field="3" count="1" selected="0">
            <x v="66"/>
          </reference>
          <reference field="4" count="1" selected="0">
            <x v="88"/>
          </reference>
          <reference field="7" count="1">
            <x v="184"/>
          </reference>
        </references>
      </pivotArea>
    </format>
    <format dxfId="736">
      <pivotArea dataOnly="0" labelOnly="1" outline="0" fieldPosition="0">
        <references count="5">
          <reference field="0" count="1" selected="0">
            <x v="19"/>
          </reference>
          <reference field="1" count="1" selected="0">
            <x v="23"/>
          </reference>
          <reference field="3" count="1" selected="0">
            <x v="66"/>
          </reference>
          <reference field="4" count="1" selected="0">
            <x v="89"/>
          </reference>
          <reference field="7" count="1">
            <x v="206"/>
          </reference>
        </references>
      </pivotArea>
    </format>
    <format dxfId="735">
      <pivotArea dataOnly="0" labelOnly="1" outline="0" fieldPosition="0">
        <references count="5">
          <reference field="0" count="1" selected="0">
            <x v="19"/>
          </reference>
          <reference field="1" count="1" selected="0">
            <x v="23"/>
          </reference>
          <reference field="3" count="1" selected="0">
            <x v="66"/>
          </reference>
          <reference field="4" count="1" selected="0">
            <x v="127"/>
          </reference>
          <reference field="7" count="1">
            <x v="157"/>
          </reference>
        </references>
      </pivotArea>
    </format>
    <format dxfId="734">
      <pivotArea dataOnly="0" labelOnly="1" outline="0" fieldPosition="0">
        <references count="5">
          <reference field="0" count="1" selected="0">
            <x v="19"/>
          </reference>
          <reference field="1" count="1" selected="0">
            <x v="23"/>
          </reference>
          <reference field="3" count="1" selected="0">
            <x v="84"/>
          </reference>
          <reference field="4" count="1" selected="0">
            <x v="12"/>
          </reference>
          <reference field="7" count="1">
            <x v="160"/>
          </reference>
        </references>
      </pivotArea>
    </format>
    <format dxfId="733">
      <pivotArea dataOnly="0" labelOnly="1" outline="0" fieldPosition="0">
        <references count="5">
          <reference field="0" count="1" selected="0">
            <x v="19"/>
          </reference>
          <reference field="1" count="1" selected="0">
            <x v="23"/>
          </reference>
          <reference field="3" count="1" selected="0">
            <x v="84"/>
          </reference>
          <reference field="4" count="1" selected="0">
            <x v="13"/>
          </reference>
          <reference field="7" count="1">
            <x v="25"/>
          </reference>
        </references>
      </pivotArea>
    </format>
    <format dxfId="732">
      <pivotArea dataOnly="0" labelOnly="1" outline="0" fieldPosition="0">
        <references count="5">
          <reference field="0" count="1" selected="0">
            <x v="19"/>
          </reference>
          <reference field="1" count="1" selected="0">
            <x v="23"/>
          </reference>
          <reference field="3" count="1" selected="0">
            <x v="84"/>
          </reference>
          <reference field="4" count="1" selected="0">
            <x v="14"/>
          </reference>
          <reference field="7" count="1">
            <x v="10"/>
          </reference>
        </references>
      </pivotArea>
    </format>
    <format dxfId="731">
      <pivotArea dataOnly="0" labelOnly="1" outline="0" fieldPosition="0">
        <references count="5">
          <reference field="0" count="1" selected="0">
            <x v="19"/>
          </reference>
          <reference field="1" count="1" selected="0">
            <x v="23"/>
          </reference>
          <reference field="3" count="1" selected="0">
            <x v="84"/>
          </reference>
          <reference field="4" count="1" selected="0">
            <x v="93"/>
          </reference>
          <reference field="7" count="1">
            <x v="235"/>
          </reference>
        </references>
      </pivotArea>
    </format>
    <format dxfId="730">
      <pivotArea dataOnly="0" labelOnly="1" outline="0" fieldPosition="0">
        <references count="5">
          <reference field="0" count="1" selected="0">
            <x v="19"/>
          </reference>
          <reference field="1" count="1" selected="0">
            <x v="23"/>
          </reference>
          <reference field="3" count="1" selected="0">
            <x v="84"/>
          </reference>
          <reference field="4" count="1" selected="0">
            <x v="101"/>
          </reference>
          <reference field="7" count="1">
            <x v="44"/>
          </reference>
        </references>
      </pivotArea>
    </format>
    <format dxfId="729">
      <pivotArea dataOnly="0" labelOnly="1" outline="0" fieldPosition="0">
        <references count="5">
          <reference field="0" count="1" selected="0">
            <x v="19"/>
          </reference>
          <reference field="1" count="1" selected="0">
            <x v="23"/>
          </reference>
          <reference field="3" count="1" selected="0">
            <x v="84"/>
          </reference>
          <reference field="4" count="1" selected="0">
            <x v="155"/>
          </reference>
          <reference field="7" count="1">
            <x v="21"/>
          </reference>
        </references>
      </pivotArea>
    </format>
    <format dxfId="728">
      <pivotArea dataOnly="0" labelOnly="1" outline="0" fieldPosition="0">
        <references count="5">
          <reference field="0" count="1" selected="0">
            <x v="19"/>
          </reference>
          <reference field="1" count="1" selected="0">
            <x v="23"/>
          </reference>
          <reference field="3" count="1" selected="0">
            <x v="85"/>
          </reference>
          <reference field="4" count="1" selected="0">
            <x v="36"/>
          </reference>
          <reference field="7" count="1">
            <x v="2"/>
          </reference>
        </references>
      </pivotArea>
    </format>
    <format dxfId="727">
      <pivotArea dataOnly="0" labelOnly="1" outline="0" fieldPosition="0">
        <references count="5">
          <reference field="0" count="1" selected="0">
            <x v="19"/>
          </reference>
          <reference field="1" count="1" selected="0">
            <x v="23"/>
          </reference>
          <reference field="3" count="1" selected="0">
            <x v="85"/>
          </reference>
          <reference field="4" count="1" selected="0">
            <x v="38"/>
          </reference>
          <reference field="7" count="1">
            <x v="3"/>
          </reference>
        </references>
      </pivotArea>
    </format>
    <format dxfId="726">
      <pivotArea dataOnly="0" labelOnly="1" outline="0" fieldPosition="0">
        <references count="5">
          <reference field="0" count="1" selected="0">
            <x v="19"/>
          </reference>
          <reference field="1" count="1" selected="0">
            <x v="23"/>
          </reference>
          <reference field="3" count="1" selected="0">
            <x v="85"/>
          </reference>
          <reference field="4" count="1" selected="0">
            <x v="106"/>
          </reference>
          <reference field="7" count="1">
            <x v="212"/>
          </reference>
        </references>
      </pivotArea>
    </format>
    <format dxfId="725">
      <pivotArea dataOnly="0" labelOnly="1" outline="0" fieldPosition="0">
        <references count="5">
          <reference field="0" count="1" selected="0">
            <x v="19"/>
          </reference>
          <reference field="1" count="1" selected="0">
            <x v="23"/>
          </reference>
          <reference field="3" count="1" selected="0">
            <x v="85"/>
          </reference>
          <reference field="4" count="1" selected="0">
            <x v="107"/>
          </reference>
          <reference field="7" count="1">
            <x v="191"/>
          </reference>
        </references>
      </pivotArea>
    </format>
    <format dxfId="724">
      <pivotArea dataOnly="0" labelOnly="1" outline="0" fieldPosition="0">
        <references count="5">
          <reference field="0" count="1" selected="0">
            <x v="19"/>
          </reference>
          <reference field="1" count="1" selected="0">
            <x v="23"/>
          </reference>
          <reference field="3" count="1" selected="0">
            <x v="85"/>
          </reference>
          <reference field="4" count="1" selected="0">
            <x v="108"/>
          </reference>
          <reference field="7" count="1">
            <x v="231"/>
          </reference>
        </references>
      </pivotArea>
    </format>
    <format dxfId="723">
      <pivotArea dataOnly="0" labelOnly="1" outline="0" fieldPosition="0">
        <references count="5">
          <reference field="0" count="1" selected="0">
            <x v="19"/>
          </reference>
          <reference field="1" count="1" selected="0">
            <x v="24"/>
          </reference>
          <reference field="3" count="1" selected="0">
            <x v="13"/>
          </reference>
          <reference field="4" count="1" selected="0">
            <x v="103"/>
          </reference>
          <reference field="7" count="1">
            <x v="65"/>
          </reference>
        </references>
      </pivotArea>
    </format>
    <format dxfId="722">
      <pivotArea dataOnly="0" labelOnly="1" outline="0" fieldPosition="0">
        <references count="5">
          <reference field="0" count="1" selected="0">
            <x v="19"/>
          </reference>
          <reference field="1" count="1" selected="0">
            <x v="24"/>
          </reference>
          <reference field="3" count="1" selected="0">
            <x v="14"/>
          </reference>
          <reference field="4" count="1" selected="0">
            <x v="61"/>
          </reference>
          <reference field="7" count="1">
            <x v="208"/>
          </reference>
        </references>
      </pivotArea>
    </format>
    <format dxfId="721">
      <pivotArea dataOnly="0" labelOnly="1" outline="0" fieldPosition="0">
        <references count="5">
          <reference field="0" count="1" selected="0">
            <x v="19"/>
          </reference>
          <reference field="1" count="1" selected="0">
            <x v="24"/>
          </reference>
          <reference field="3" count="1" selected="0">
            <x v="30"/>
          </reference>
          <reference field="4" count="1" selected="0">
            <x v="51"/>
          </reference>
          <reference field="7" count="1">
            <x v="74"/>
          </reference>
        </references>
      </pivotArea>
    </format>
    <format dxfId="720">
      <pivotArea dataOnly="0" labelOnly="1" outline="0" fieldPosition="0">
        <references count="5">
          <reference field="0" count="1" selected="0">
            <x v="19"/>
          </reference>
          <reference field="1" count="1" selected="0">
            <x v="24"/>
          </reference>
          <reference field="3" count="1" selected="0">
            <x v="30"/>
          </reference>
          <reference field="4" count="1" selected="0">
            <x v="114"/>
          </reference>
          <reference field="7" count="1">
            <x v="89"/>
          </reference>
        </references>
      </pivotArea>
    </format>
    <format dxfId="719">
      <pivotArea dataOnly="0" labelOnly="1" outline="0" fieldPosition="0">
        <references count="5">
          <reference field="0" count="1" selected="0">
            <x v="19"/>
          </reference>
          <reference field="1" count="1" selected="0">
            <x v="24"/>
          </reference>
          <reference field="3" count="1" selected="0">
            <x v="30"/>
          </reference>
          <reference field="4" count="1" selected="0">
            <x v="120"/>
          </reference>
          <reference field="7" count="1">
            <x v="171"/>
          </reference>
        </references>
      </pivotArea>
    </format>
    <format dxfId="718">
      <pivotArea dataOnly="0" labelOnly="1" outline="0" fieldPosition="0">
        <references count="5">
          <reference field="0" count="1" selected="0">
            <x v="19"/>
          </reference>
          <reference field="1" count="1" selected="0">
            <x v="26"/>
          </reference>
          <reference field="3" count="1" selected="0">
            <x v="71"/>
          </reference>
          <reference field="4" count="1" selected="0">
            <x v="104"/>
          </reference>
          <reference field="7" count="1">
            <x v="63"/>
          </reference>
        </references>
      </pivotArea>
    </format>
    <format dxfId="717">
      <pivotArea dataOnly="0" labelOnly="1" outline="0" fieldPosition="0">
        <references count="5">
          <reference field="0" count="1" selected="0">
            <x v="19"/>
          </reference>
          <reference field="1" count="1" selected="0">
            <x v="27"/>
          </reference>
          <reference field="3" count="1" selected="0">
            <x v="16"/>
          </reference>
          <reference field="4" count="1" selected="0">
            <x v="61"/>
          </reference>
          <reference field="7" count="1">
            <x v="220"/>
          </reference>
        </references>
      </pivotArea>
    </format>
    <format dxfId="716">
      <pivotArea dataOnly="0" labelOnly="1" outline="0" fieldPosition="0">
        <references count="5">
          <reference field="0" count="1" selected="0">
            <x v="19"/>
          </reference>
          <reference field="1" count="1" selected="0">
            <x v="27"/>
          </reference>
          <reference field="3" count="1" selected="0">
            <x v="55"/>
          </reference>
          <reference field="4" count="1" selected="0">
            <x v="61"/>
          </reference>
          <reference field="7" count="1">
            <x v="183"/>
          </reference>
        </references>
      </pivotArea>
    </format>
    <format dxfId="715">
      <pivotArea dataOnly="0" labelOnly="1" outline="0" fieldPosition="0">
        <references count="5">
          <reference field="0" count="1" selected="0">
            <x v="19"/>
          </reference>
          <reference field="1" count="1" selected="0">
            <x v="27"/>
          </reference>
          <reference field="3" count="1" selected="0">
            <x v="75"/>
          </reference>
          <reference field="4" count="1" selected="0">
            <x v="61"/>
          </reference>
          <reference field="7" count="1">
            <x v="229"/>
          </reference>
        </references>
      </pivotArea>
    </format>
    <format dxfId="714">
      <pivotArea dataOnly="0" labelOnly="1" outline="0" fieldPosition="0">
        <references count="5">
          <reference field="0" count="1" selected="0">
            <x v="19"/>
          </reference>
          <reference field="1" count="1" selected="0">
            <x v="28"/>
          </reference>
          <reference field="3" count="1" selected="0">
            <x v="22"/>
          </reference>
          <reference field="4" count="1" selected="0">
            <x v="103"/>
          </reference>
          <reference field="7" count="1">
            <x v="92"/>
          </reference>
        </references>
      </pivotArea>
    </format>
    <format dxfId="713">
      <pivotArea dataOnly="0" labelOnly="1" outline="0" fieldPosition="0">
        <references count="5">
          <reference field="0" count="1" selected="0">
            <x v="19"/>
          </reference>
          <reference field="1" count="1" selected="0">
            <x v="28"/>
          </reference>
          <reference field="3" count="1" selected="0">
            <x v="42"/>
          </reference>
          <reference field="4" count="1" selected="0">
            <x v="24"/>
          </reference>
          <reference field="7" count="1">
            <x v="110"/>
          </reference>
        </references>
      </pivotArea>
    </format>
    <format dxfId="712">
      <pivotArea dataOnly="0" labelOnly="1" outline="0" fieldPosition="0">
        <references count="5">
          <reference field="0" count="1" selected="0">
            <x v="19"/>
          </reference>
          <reference field="1" count="1" selected="0">
            <x v="28"/>
          </reference>
          <reference field="3" count="1" selected="0">
            <x v="42"/>
          </reference>
          <reference field="4" count="1" selected="0">
            <x v="61"/>
          </reference>
          <reference field="7" count="1">
            <x v="217"/>
          </reference>
        </references>
      </pivotArea>
    </format>
    <format dxfId="711">
      <pivotArea dataOnly="0" labelOnly="1" outline="0" fieldPosition="0">
        <references count="5">
          <reference field="0" count="1" selected="0">
            <x v="19"/>
          </reference>
          <reference field="1" count="1" selected="0">
            <x v="28"/>
          </reference>
          <reference field="3" count="1" selected="0">
            <x v="42"/>
          </reference>
          <reference field="4" count="1" selected="0">
            <x v="140"/>
          </reference>
          <reference field="7" count="1">
            <x v="117"/>
          </reference>
        </references>
      </pivotArea>
    </format>
    <format dxfId="710">
      <pivotArea dataOnly="0" labelOnly="1" outline="0" fieldPosition="0">
        <references count="5">
          <reference field="0" count="1" selected="0">
            <x v="19"/>
          </reference>
          <reference field="1" count="1" selected="0">
            <x v="28"/>
          </reference>
          <reference field="3" count="1" selected="0">
            <x v="42"/>
          </reference>
          <reference field="4" count="1" selected="0">
            <x v="165"/>
          </reference>
          <reference field="7" count="1">
            <x v="137"/>
          </reference>
        </references>
      </pivotArea>
    </format>
    <format dxfId="709">
      <pivotArea dataOnly="0" labelOnly="1" outline="0" fieldPosition="0">
        <references count="5">
          <reference field="0" count="1" selected="0">
            <x v="19"/>
          </reference>
          <reference field="1" count="1" selected="0">
            <x v="28"/>
          </reference>
          <reference field="3" count="1" selected="0">
            <x v="64"/>
          </reference>
          <reference field="4" count="1" selected="0">
            <x v="61"/>
          </reference>
          <reference field="7" count="1">
            <x v="225"/>
          </reference>
        </references>
      </pivotArea>
    </format>
    <format dxfId="708">
      <pivotArea dataOnly="0" labelOnly="1" outline="0" fieldPosition="0">
        <references count="5">
          <reference field="0" count="1" selected="0">
            <x v="19"/>
          </reference>
          <reference field="1" count="1" selected="0">
            <x v="28"/>
          </reference>
          <reference field="3" count="1" selected="0">
            <x v="67"/>
          </reference>
          <reference field="4" count="1" selected="0">
            <x v="51"/>
          </reference>
          <reference field="7" count="1">
            <x v="67"/>
          </reference>
        </references>
      </pivotArea>
    </format>
    <format dxfId="707">
      <pivotArea dataOnly="0" labelOnly="1" outline="0" fieldPosition="0">
        <references count="5">
          <reference field="0" count="1" selected="0">
            <x v="19"/>
          </reference>
          <reference field="1" count="1" selected="0">
            <x v="29"/>
          </reference>
          <reference field="3" count="1" selected="0">
            <x v="28"/>
          </reference>
          <reference field="4" count="1" selected="0">
            <x v="140"/>
          </reference>
          <reference field="7" count="1">
            <x v="90"/>
          </reference>
        </references>
      </pivotArea>
    </format>
    <format dxfId="706">
      <pivotArea dataOnly="0" labelOnly="1" outline="0" fieldPosition="0">
        <references count="5">
          <reference field="0" count="1" selected="0">
            <x v="19"/>
          </reference>
          <reference field="1" count="1" selected="0">
            <x v="30"/>
          </reference>
          <reference field="3" count="1" selected="0">
            <x v="56"/>
          </reference>
          <reference field="4" count="1" selected="0">
            <x v="61"/>
          </reference>
          <reference field="7" count="1">
            <x v="240"/>
          </reference>
        </references>
      </pivotArea>
    </format>
    <format dxfId="705">
      <pivotArea dataOnly="0" labelOnly="1" outline="0" fieldPosition="0">
        <references count="5">
          <reference field="0" count="1" selected="0">
            <x v="20"/>
          </reference>
          <reference field="1" count="1" selected="0">
            <x v="16"/>
          </reference>
          <reference field="3" count="1" selected="0">
            <x v="11"/>
          </reference>
          <reference field="4" count="1" selected="0">
            <x v="22"/>
          </reference>
          <reference field="7" count="1">
            <x v="162"/>
          </reference>
        </references>
      </pivotArea>
    </format>
    <format dxfId="704">
      <pivotArea dataOnly="0" labelOnly="1" outline="0" fieldPosition="0">
        <references count="5">
          <reference field="0" count="1" selected="0">
            <x v="20"/>
          </reference>
          <reference field="1" count="1" selected="0">
            <x v="16"/>
          </reference>
          <reference field="3" count="1" selected="0">
            <x v="11"/>
          </reference>
          <reference field="4" count="1" selected="0">
            <x v="54"/>
          </reference>
          <reference field="7" count="1">
            <x v="69"/>
          </reference>
        </references>
      </pivotArea>
    </format>
    <format dxfId="703">
      <pivotArea dataOnly="0" labelOnly="1" outline="0" fieldPosition="0">
        <references count="5">
          <reference field="0" count="1" selected="0">
            <x v="20"/>
          </reference>
          <reference field="1" count="1" selected="0">
            <x v="16"/>
          </reference>
          <reference field="3" count="1" selected="0">
            <x v="11"/>
          </reference>
          <reference field="4" count="1" selected="0">
            <x v="161"/>
          </reference>
          <reference field="7" count="1">
            <x v="248"/>
          </reference>
        </references>
      </pivotArea>
    </format>
    <format dxfId="702">
      <pivotArea dataOnly="0" labelOnly="1" outline="0" fieldPosition="0">
        <references count="5">
          <reference field="0" count="1" selected="0">
            <x v="20"/>
          </reference>
          <reference field="1" count="1" selected="0">
            <x v="16"/>
          </reference>
          <reference field="3" count="1" selected="0">
            <x v="11"/>
          </reference>
          <reference field="4" count="1" selected="0">
            <x v="163"/>
          </reference>
          <reference field="7" count="1">
            <x v="247"/>
          </reference>
        </references>
      </pivotArea>
    </format>
    <format dxfId="701">
      <pivotArea dataOnly="0" labelOnly="1" outline="0" fieldPosition="0">
        <references count="5">
          <reference field="0" count="1" selected="0">
            <x v="20"/>
          </reference>
          <reference field="1" count="1" selected="0">
            <x v="16"/>
          </reference>
          <reference field="3" count="1" selected="0">
            <x v="11"/>
          </reference>
          <reference field="4" count="1" selected="0">
            <x v="173"/>
          </reference>
          <reference field="7" count="1">
            <x v="253"/>
          </reference>
        </references>
      </pivotArea>
    </format>
    <format dxfId="700">
      <pivotArea dataOnly="0" labelOnly="1" outline="0" fieldPosition="0">
        <references count="5">
          <reference field="0" count="1" selected="0">
            <x v="20"/>
          </reference>
          <reference field="1" count="1" selected="0">
            <x v="16"/>
          </reference>
          <reference field="3" count="1" selected="0">
            <x v="100"/>
          </reference>
          <reference field="4" count="1" selected="0">
            <x v="83"/>
          </reference>
          <reference field="7" count="1">
            <x v="241"/>
          </reference>
        </references>
      </pivotArea>
    </format>
    <format dxfId="699">
      <pivotArea dataOnly="0" labelOnly="1" outline="0" fieldPosition="0">
        <references count="5">
          <reference field="0" count="1" selected="0">
            <x v="20"/>
          </reference>
          <reference field="1" count="1" selected="0">
            <x v="16"/>
          </reference>
          <reference field="3" count="1" selected="0">
            <x v="100"/>
          </reference>
          <reference field="4" count="1" selected="0">
            <x v="84"/>
          </reference>
          <reference field="7" count="1">
            <x v="242"/>
          </reference>
        </references>
      </pivotArea>
    </format>
    <format dxfId="698">
      <pivotArea dataOnly="0" labelOnly="1" outline="0" fieldPosition="0">
        <references count="5">
          <reference field="0" count="1" selected="0">
            <x v="21"/>
          </reference>
          <reference field="1" count="1" selected="0">
            <x v="16"/>
          </reference>
          <reference field="3" count="1" selected="0">
            <x v="11"/>
          </reference>
          <reference field="4" count="1" selected="0">
            <x v="22"/>
          </reference>
          <reference field="7" count="1">
            <x v="162"/>
          </reference>
        </references>
      </pivotArea>
    </format>
    <format dxfId="697">
      <pivotArea dataOnly="0" labelOnly="1" outline="0" fieldPosition="0">
        <references count="5">
          <reference field="0" count="1" selected="0">
            <x v="21"/>
          </reference>
          <reference field="1" count="1" selected="0">
            <x v="16"/>
          </reference>
          <reference field="3" count="1" selected="0">
            <x v="11"/>
          </reference>
          <reference field="4" count="1" selected="0">
            <x v="54"/>
          </reference>
          <reference field="7" count="1">
            <x v="69"/>
          </reference>
        </references>
      </pivotArea>
    </format>
    <format dxfId="696">
      <pivotArea dataOnly="0" labelOnly="1" outline="0" fieldPosition="0">
        <references count="5">
          <reference field="0" count="1" selected="0">
            <x v="21"/>
          </reference>
          <reference field="1" count="1" selected="0">
            <x v="16"/>
          </reference>
          <reference field="3" count="1" selected="0">
            <x v="11"/>
          </reference>
          <reference field="4" count="1" selected="0">
            <x v="161"/>
          </reference>
          <reference field="7" count="1">
            <x v="248"/>
          </reference>
        </references>
      </pivotArea>
    </format>
    <format dxfId="695">
      <pivotArea dataOnly="0" labelOnly="1" outline="0" fieldPosition="0">
        <references count="5">
          <reference field="0" count="1" selected="0">
            <x v="21"/>
          </reference>
          <reference field="1" count="1" selected="0">
            <x v="16"/>
          </reference>
          <reference field="3" count="1" selected="0">
            <x v="11"/>
          </reference>
          <reference field="4" count="1" selected="0">
            <x v="163"/>
          </reference>
          <reference field="7" count="1">
            <x v="247"/>
          </reference>
        </references>
      </pivotArea>
    </format>
    <format dxfId="694">
      <pivotArea dataOnly="0" labelOnly="1" outline="0" fieldPosition="0">
        <references count="5">
          <reference field="0" count="1" selected="0">
            <x v="21"/>
          </reference>
          <reference field="1" count="1" selected="0">
            <x v="16"/>
          </reference>
          <reference field="3" count="1" selected="0">
            <x v="11"/>
          </reference>
          <reference field="4" count="1" selected="0">
            <x v="173"/>
          </reference>
          <reference field="7" count="1">
            <x v="253"/>
          </reference>
        </references>
      </pivotArea>
    </format>
    <format dxfId="693">
      <pivotArea dataOnly="0" labelOnly="1" outline="0" fieldPosition="0">
        <references count="5">
          <reference field="0" count="1" selected="0">
            <x v="21"/>
          </reference>
          <reference field="1" count="1" selected="0">
            <x v="16"/>
          </reference>
          <reference field="3" count="1" selected="0">
            <x v="100"/>
          </reference>
          <reference field="4" count="1" selected="0">
            <x v="83"/>
          </reference>
          <reference field="7" count="1">
            <x v="241"/>
          </reference>
        </references>
      </pivotArea>
    </format>
    <format dxfId="692">
      <pivotArea dataOnly="0" labelOnly="1" outline="0" fieldPosition="0">
        <references count="5">
          <reference field="0" count="1" selected="0">
            <x v="21"/>
          </reference>
          <reference field="1" count="1" selected="0">
            <x v="16"/>
          </reference>
          <reference field="3" count="1" selected="0">
            <x v="100"/>
          </reference>
          <reference field="4" count="1" selected="0">
            <x v="84"/>
          </reference>
          <reference field="7" count="1">
            <x v="242"/>
          </reference>
        </references>
      </pivotArea>
    </format>
    <format dxfId="691">
      <pivotArea dataOnly="0" labelOnly="1" outline="0" fieldPosition="0">
        <references count="5">
          <reference field="0" count="1" selected="0">
            <x v="21"/>
          </reference>
          <reference field="1" count="1" selected="0">
            <x v="26"/>
          </reference>
          <reference field="3" count="1" selected="0">
            <x v="71"/>
          </reference>
          <reference field="4" count="1" selected="0">
            <x v="104"/>
          </reference>
          <reference field="7" count="1">
            <x v="63"/>
          </reference>
        </references>
      </pivotArea>
    </format>
    <format dxfId="690">
      <pivotArea dataOnly="0" labelOnly="1" outline="0" fieldPosition="0">
        <references count="5">
          <reference field="0" count="1" selected="0">
            <x v="21"/>
          </reference>
          <reference field="1" count="1" selected="0">
            <x v="28"/>
          </reference>
          <reference field="3" count="1" selected="0">
            <x v="22"/>
          </reference>
          <reference field="4" count="1" selected="0">
            <x v="103"/>
          </reference>
          <reference field="7" count="1">
            <x v="92"/>
          </reference>
        </references>
      </pivotArea>
    </format>
    <format dxfId="689">
      <pivotArea dataOnly="0" labelOnly="1" outline="0" fieldPosition="0">
        <references count="5">
          <reference field="0" count="1" selected="0">
            <x v="21"/>
          </reference>
          <reference field="1" count="1" selected="0">
            <x v="28"/>
          </reference>
          <reference field="3" count="1" selected="0">
            <x v="42"/>
          </reference>
          <reference field="4" count="1" selected="0">
            <x v="61"/>
          </reference>
          <reference field="7" count="1">
            <x v="217"/>
          </reference>
        </references>
      </pivotArea>
    </format>
    <format dxfId="688">
      <pivotArea dataOnly="0" labelOnly="1" outline="0" fieldPosition="0">
        <references count="5">
          <reference field="0" count="1" selected="0">
            <x v="22"/>
          </reference>
          <reference field="1" count="1" selected="0">
            <x v="0"/>
          </reference>
          <reference field="3" count="1" selected="0">
            <x v="22"/>
          </reference>
          <reference field="4" count="1" selected="0">
            <x v="103"/>
          </reference>
          <reference field="7" count="1">
            <x v="64"/>
          </reference>
        </references>
      </pivotArea>
    </format>
    <format dxfId="687">
      <pivotArea dataOnly="0" labelOnly="1" outline="0" fieldPosition="0">
        <references count="5">
          <reference field="0" count="1" selected="0">
            <x v="22"/>
          </reference>
          <reference field="1" count="1" selected="0">
            <x v="1"/>
          </reference>
          <reference field="3" count="1" selected="0">
            <x v="72"/>
          </reference>
          <reference field="4" count="1" selected="0">
            <x v="105"/>
          </reference>
          <reference field="7" count="1">
            <x v="11"/>
          </reference>
        </references>
      </pivotArea>
    </format>
    <format dxfId="686">
      <pivotArea dataOnly="0" labelOnly="1" outline="0" fieldPosition="0">
        <references count="5">
          <reference field="0" count="1" selected="0">
            <x v="22"/>
          </reference>
          <reference field="1" count="1" selected="0">
            <x v="1"/>
          </reference>
          <reference field="3" count="1" selected="0">
            <x v="107"/>
          </reference>
          <reference field="4" count="1" selected="0">
            <x v="172"/>
          </reference>
          <reference field="7" count="1">
            <x v="9"/>
          </reference>
        </references>
      </pivotArea>
    </format>
    <format dxfId="685">
      <pivotArea dataOnly="0" labelOnly="1" outline="0" fieldPosition="0">
        <references count="5">
          <reference field="0" count="1" selected="0">
            <x v="22"/>
          </reference>
          <reference field="1" count="1" selected="0">
            <x v="2"/>
          </reference>
          <reference field="3" count="1" selected="0">
            <x v="96"/>
          </reference>
          <reference field="4" count="1" selected="0">
            <x v="61"/>
          </reference>
          <reference field="7" count="1">
            <x v="194"/>
          </reference>
        </references>
      </pivotArea>
    </format>
    <format dxfId="684">
      <pivotArea dataOnly="0" labelOnly="1" outline="0" fieldPosition="0">
        <references count="5">
          <reference field="0" count="1" selected="0">
            <x v="22"/>
          </reference>
          <reference field="1" count="1" selected="0">
            <x v="3"/>
          </reference>
          <reference field="3" count="1" selected="0">
            <x v="100"/>
          </reference>
          <reference field="4" count="1" selected="0">
            <x v="82"/>
          </reference>
          <reference field="7" count="1">
            <x v="210"/>
          </reference>
        </references>
      </pivotArea>
    </format>
    <format dxfId="683">
      <pivotArea dataOnly="0" labelOnly="1" outline="0" fieldPosition="0">
        <references count="5">
          <reference field="0" count="1" selected="0">
            <x v="22"/>
          </reference>
          <reference field="1" count="1" selected="0">
            <x v="4"/>
          </reference>
          <reference field="3" count="1" selected="0">
            <x v="59"/>
          </reference>
          <reference field="4" count="1" selected="0">
            <x v="61"/>
          </reference>
          <reference field="7" count="1">
            <x v="246"/>
          </reference>
        </references>
      </pivotArea>
    </format>
    <format dxfId="682">
      <pivotArea dataOnly="0" labelOnly="1" outline="0" fieldPosition="0">
        <references count="5">
          <reference field="0" count="1" selected="0">
            <x v="22"/>
          </reference>
          <reference field="1" count="1" selected="0">
            <x v="4"/>
          </reference>
          <reference field="3" count="1" selected="0">
            <x v="59"/>
          </reference>
          <reference field="4" count="1" selected="0">
            <x v="94"/>
          </reference>
          <reference field="7" count="1">
            <x v="1"/>
          </reference>
        </references>
      </pivotArea>
    </format>
    <format dxfId="681">
      <pivotArea dataOnly="0" labelOnly="1" outline="0" fieldPosition="0">
        <references count="5">
          <reference field="0" count="1" selected="0">
            <x v="22"/>
          </reference>
          <reference field="1" count="1" selected="0">
            <x v="5"/>
          </reference>
          <reference field="3" count="1" selected="0">
            <x v="37"/>
          </reference>
          <reference field="4" count="1" selected="0">
            <x v="61"/>
          </reference>
          <reference field="7" count="1">
            <x v="227"/>
          </reference>
        </references>
      </pivotArea>
    </format>
    <format dxfId="680">
      <pivotArea dataOnly="0" labelOnly="1" outline="0" fieldPosition="0">
        <references count="5">
          <reference field="0" count="1" selected="0">
            <x v="22"/>
          </reference>
          <reference field="1" count="1" selected="0">
            <x v="5"/>
          </reference>
          <reference field="3" count="1" selected="0">
            <x v="43"/>
          </reference>
          <reference field="4" count="1" selected="0">
            <x v="61"/>
          </reference>
          <reference field="7" count="1">
            <x v="233"/>
          </reference>
        </references>
      </pivotArea>
    </format>
    <format dxfId="679">
      <pivotArea dataOnly="0" labelOnly="1" outline="0" fieldPosition="0">
        <references count="5">
          <reference field="0" count="1" selected="0">
            <x v="22"/>
          </reference>
          <reference field="1" count="1" selected="0">
            <x v="5"/>
          </reference>
          <reference field="3" count="1" selected="0">
            <x v="46"/>
          </reference>
          <reference field="4" count="1" selected="0">
            <x v="61"/>
          </reference>
          <reference field="7" count="1">
            <x v="202"/>
          </reference>
        </references>
      </pivotArea>
    </format>
    <format dxfId="678">
      <pivotArea dataOnly="0" labelOnly="1" outline="0" fieldPosition="0">
        <references count="5">
          <reference field="0" count="1" selected="0">
            <x v="22"/>
          </reference>
          <reference field="1" count="1" selected="0">
            <x v="5"/>
          </reference>
          <reference field="3" count="1" selected="0">
            <x v="80"/>
          </reference>
          <reference field="4" count="1" selected="0">
            <x v="61"/>
          </reference>
          <reference field="7" count="1">
            <x v="230"/>
          </reference>
        </references>
      </pivotArea>
    </format>
    <format dxfId="677">
      <pivotArea dataOnly="0" labelOnly="1" outline="0" fieldPosition="0">
        <references count="5">
          <reference field="0" count="1" selected="0">
            <x v="22"/>
          </reference>
          <reference field="1" count="1" selected="0">
            <x v="5"/>
          </reference>
          <reference field="3" count="1" selected="0">
            <x v="91"/>
          </reference>
          <reference field="4" count="1" selected="0">
            <x v="34"/>
          </reference>
          <reference field="7" count="1">
            <x v="175"/>
          </reference>
        </references>
      </pivotArea>
    </format>
    <format dxfId="676">
      <pivotArea dataOnly="0" labelOnly="1" outline="0" fieldPosition="0">
        <references count="5">
          <reference field="0" count="1" selected="0">
            <x v="22"/>
          </reference>
          <reference field="1" count="1" selected="0">
            <x v="5"/>
          </reference>
          <reference field="3" count="1" selected="0">
            <x v="91"/>
          </reference>
          <reference field="4" count="1" selected="0">
            <x v="45"/>
          </reference>
          <reference field="7" count="1">
            <x v="132"/>
          </reference>
        </references>
      </pivotArea>
    </format>
    <format dxfId="675">
      <pivotArea dataOnly="0" labelOnly="1" outline="0" fieldPosition="0">
        <references count="5">
          <reference field="0" count="1" selected="0">
            <x v="22"/>
          </reference>
          <reference field="1" count="1" selected="0">
            <x v="5"/>
          </reference>
          <reference field="3" count="1" selected="0">
            <x v="91"/>
          </reference>
          <reference field="4" count="1" selected="0">
            <x v="61"/>
          </reference>
          <reference field="7" count="1">
            <x v="195"/>
          </reference>
        </references>
      </pivotArea>
    </format>
    <format dxfId="674">
      <pivotArea dataOnly="0" labelOnly="1" outline="0" fieldPosition="0">
        <references count="5">
          <reference field="0" count="1" selected="0">
            <x v="22"/>
          </reference>
          <reference field="1" count="1" selected="0">
            <x v="5"/>
          </reference>
          <reference field="3" count="1" selected="0">
            <x v="91"/>
          </reference>
          <reference field="4" count="1" selected="0">
            <x v="121"/>
          </reference>
          <reference field="7" count="1">
            <x v="150"/>
          </reference>
        </references>
      </pivotArea>
    </format>
    <format dxfId="673">
      <pivotArea dataOnly="0" labelOnly="1" outline="0" fieldPosition="0">
        <references count="5">
          <reference field="0" count="1" selected="0">
            <x v="22"/>
          </reference>
          <reference field="1" count="1" selected="0">
            <x v="5"/>
          </reference>
          <reference field="3" count="1" selected="0">
            <x v="92"/>
          </reference>
          <reference field="4" count="1" selected="0">
            <x v="61"/>
          </reference>
          <reference field="7" count="1">
            <x v="207"/>
          </reference>
        </references>
      </pivotArea>
    </format>
    <format dxfId="672">
      <pivotArea dataOnly="0" labelOnly="1" outline="0" fieldPosition="0">
        <references count="5">
          <reference field="0" count="1" selected="0">
            <x v="22"/>
          </reference>
          <reference field="1" count="1" selected="0">
            <x v="5"/>
          </reference>
          <reference field="3" count="1" selected="0">
            <x v="93"/>
          </reference>
          <reference field="4" count="1" selected="0">
            <x v="61"/>
          </reference>
          <reference field="7" count="1">
            <x v="196"/>
          </reference>
        </references>
      </pivotArea>
    </format>
    <format dxfId="671">
      <pivotArea dataOnly="0" labelOnly="1" outline="0" fieldPosition="0">
        <references count="5">
          <reference field="0" count="1" selected="0">
            <x v="22"/>
          </reference>
          <reference field="1" count="1" selected="0">
            <x v="8"/>
          </reference>
          <reference field="3" count="1" selected="0">
            <x v="58"/>
          </reference>
          <reference field="4" count="1" selected="0">
            <x v="61"/>
          </reference>
          <reference field="7" count="1">
            <x v="185"/>
          </reference>
        </references>
      </pivotArea>
    </format>
    <format dxfId="670">
      <pivotArea dataOnly="0" labelOnly="1" outline="0" fieldPosition="0">
        <references count="5">
          <reference field="0" count="1" selected="0">
            <x v="22"/>
          </reference>
          <reference field="1" count="1" selected="0">
            <x v="9"/>
          </reference>
          <reference field="3" count="1" selected="0">
            <x v="3"/>
          </reference>
          <reference field="4" count="1" selected="0">
            <x v="8"/>
          </reference>
          <reference field="7" count="1">
            <x v="31"/>
          </reference>
        </references>
      </pivotArea>
    </format>
    <format dxfId="669">
      <pivotArea dataOnly="0" labelOnly="1" outline="0" fieldPosition="0">
        <references count="5">
          <reference field="0" count="1" selected="0">
            <x v="22"/>
          </reference>
          <reference field="1" count="1" selected="0">
            <x v="10"/>
          </reference>
          <reference field="3" count="1" selected="0">
            <x v="2"/>
          </reference>
          <reference field="4" count="1" selected="0">
            <x v="72"/>
          </reference>
          <reference field="7" count="1">
            <x v="180"/>
          </reference>
        </references>
      </pivotArea>
    </format>
    <format dxfId="668">
      <pivotArea dataOnly="0" labelOnly="1" outline="0" fieldPosition="0">
        <references count="5">
          <reference field="0" count="1" selected="0">
            <x v="22"/>
          </reference>
          <reference field="1" count="1" selected="0">
            <x v="10"/>
          </reference>
          <reference field="3" count="1" selected="0">
            <x v="8"/>
          </reference>
          <reference field="4" count="1" selected="0">
            <x v="73"/>
          </reference>
          <reference field="7" count="1">
            <x v="226"/>
          </reference>
        </references>
      </pivotArea>
    </format>
    <format dxfId="667">
      <pivotArea dataOnly="0" labelOnly="1" outline="0" fieldPosition="0">
        <references count="5">
          <reference field="0" count="1" selected="0">
            <x v="22"/>
          </reference>
          <reference field="1" count="1" selected="0">
            <x v="10"/>
          </reference>
          <reference field="3" count="1" selected="0">
            <x v="17"/>
          </reference>
          <reference field="4" count="1" selected="0">
            <x v="74"/>
          </reference>
          <reference field="7" count="1">
            <x v="219"/>
          </reference>
        </references>
      </pivotArea>
    </format>
    <format dxfId="666">
      <pivotArea dataOnly="0" labelOnly="1" outline="0" fieldPosition="0">
        <references count="5">
          <reference field="0" count="1" selected="0">
            <x v="22"/>
          </reference>
          <reference field="1" count="1" selected="0">
            <x v="10"/>
          </reference>
          <reference field="3" count="1" selected="0">
            <x v="17"/>
          </reference>
          <reference field="4" count="1" selected="0">
            <x v="124"/>
          </reference>
          <reference field="7" count="1">
            <x v="245"/>
          </reference>
        </references>
      </pivotArea>
    </format>
    <format dxfId="665">
      <pivotArea dataOnly="0" labelOnly="1" outline="0" fieldPosition="0">
        <references count="5">
          <reference field="0" count="1" selected="0">
            <x v="22"/>
          </reference>
          <reference field="1" count="1" selected="0">
            <x v="10"/>
          </reference>
          <reference field="3" count="1" selected="0">
            <x v="26"/>
          </reference>
          <reference field="4" count="1" selected="0">
            <x v="75"/>
          </reference>
          <reference field="7" count="1">
            <x v="188"/>
          </reference>
        </references>
      </pivotArea>
    </format>
    <format dxfId="664">
      <pivotArea dataOnly="0" labelOnly="1" outline="0" fieldPosition="0">
        <references count="5">
          <reference field="0" count="1" selected="0">
            <x v="22"/>
          </reference>
          <reference field="1" count="1" selected="0">
            <x v="10"/>
          </reference>
          <reference field="3" count="1" selected="0">
            <x v="63"/>
          </reference>
          <reference field="4" count="1" selected="0">
            <x v="76"/>
          </reference>
          <reference field="7" count="1">
            <x v="223"/>
          </reference>
        </references>
      </pivotArea>
    </format>
    <format dxfId="663">
      <pivotArea dataOnly="0" labelOnly="1" outline="0" fieldPosition="0">
        <references count="5">
          <reference field="0" count="1" selected="0">
            <x v="22"/>
          </reference>
          <reference field="1" count="1" selected="0">
            <x v="10"/>
          </reference>
          <reference field="3" count="1" selected="0">
            <x v="68"/>
          </reference>
          <reference field="4" count="1" selected="0">
            <x v="77"/>
          </reference>
          <reference field="7" count="1">
            <x v="228"/>
          </reference>
        </references>
      </pivotArea>
    </format>
    <format dxfId="662">
      <pivotArea dataOnly="0" labelOnly="1" outline="0" fieldPosition="0">
        <references count="5">
          <reference field="0" count="1" selected="0">
            <x v="22"/>
          </reference>
          <reference field="1" count="1" selected="0">
            <x v="10"/>
          </reference>
          <reference field="3" count="1" selected="0">
            <x v="68"/>
          </reference>
          <reference field="4" count="1" selected="0">
            <x v="125"/>
          </reference>
          <reference field="7" count="1">
            <x v="151"/>
          </reference>
        </references>
      </pivotArea>
    </format>
    <format dxfId="661">
      <pivotArea dataOnly="0" labelOnly="1" outline="0" fieldPosition="0">
        <references count="5">
          <reference field="0" count="1" selected="0">
            <x v="22"/>
          </reference>
          <reference field="1" count="1" selected="0">
            <x v="10"/>
          </reference>
          <reference field="3" count="1" selected="0">
            <x v="90"/>
          </reference>
          <reference field="4" count="1" selected="0">
            <x v="78"/>
          </reference>
          <reference field="7" count="1">
            <x v="232"/>
          </reference>
        </references>
      </pivotArea>
    </format>
    <format dxfId="660">
      <pivotArea dataOnly="0" labelOnly="1" outline="0" fieldPosition="0">
        <references count="5">
          <reference field="0" count="1" selected="0">
            <x v="22"/>
          </reference>
          <reference field="1" count="1" selected="0">
            <x v="10"/>
          </reference>
          <reference field="3" count="1" selected="0">
            <x v="90"/>
          </reference>
          <reference field="4" count="1" selected="0">
            <x v="126"/>
          </reference>
          <reference field="7" count="1">
            <x v="156"/>
          </reference>
        </references>
      </pivotArea>
    </format>
    <format dxfId="659">
      <pivotArea dataOnly="0" labelOnly="1" outline="0" fieldPosition="0">
        <references count="5">
          <reference field="0" count="1" selected="0">
            <x v="22"/>
          </reference>
          <reference field="1" count="1" selected="0">
            <x v="10"/>
          </reference>
          <reference field="3" count="1" selected="0">
            <x v="98"/>
          </reference>
          <reference field="4" count="1" selected="0">
            <x v="61"/>
          </reference>
          <reference field="7" count="1">
            <x v="201"/>
          </reference>
        </references>
      </pivotArea>
    </format>
    <format dxfId="658">
      <pivotArea dataOnly="0" labelOnly="1" outline="0" fieldPosition="0">
        <references count="5">
          <reference field="0" count="1" selected="0">
            <x v="22"/>
          </reference>
          <reference field="1" count="1" selected="0">
            <x v="10"/>
          </reference>
          <reference field="3" count="1" selected="0">
            <x v="98"/>
          </reference>
          <reference field="4" count="1" selected="0">
            <x v="121"/>
          </reference>
          <reference field="7" count="1">
            <x v="159"/>
          </reference>
        </references>
      </pivotArea>
    </format>
    <format dxfId="657">
      <pivotArea dataOnly="0" labelOnly="1" outline="0" fieldPosition="0">
        <references count="5">
          <reference field="0" count="1" selected="0">
            <x v="22"/>
          </reference>
          <reference field="1" count="1" selected="0">
            <x v="11"/>
          </reference>
          <reference field="3" count="1" selected="0">
            <x v="65"/>
          </reference>
          <reference field="4" count="1" selected="0">
            <x v="61"/>
          </reference>
          <reference field="7" count="1">
            <x v="200"/>
          </reference>
        </references>
      </pivotArea>
    </format>
    <format dxfId="656">
      <pivotArea dataOnly="0" labelOnly="1" outline="0" fieldPosition="0">
        <references count="5">
          <reference field="0" count="1" selected="0">
            <x v="22"/>
          </reference>
          <reference field="1" count="1" selected="0">
            <x v="12"/>
          </reference>
          <reference field="3" count="1" selected="0">
            <x v="22"/>
          </reference>
          <reference field="4" count="1" selected="0">
            <x v="103"/>
          </reference>
          <reference field="7" count="1">
            <x v="96"/>
          </reference>
        </references>
      </pivotArea>
    </format>
    <format dxfId="655">
      <pivotArea dataOnly="0" labelOnly="1" outline="0" fieldPosition="0">
        <references count="5">
          <reference field="0" count="1" selected="0">
            <x v="22"/>
          </reference>
          <reference field="1" count="1" selected="0">
            <x v="12"/>
          </reference>
          <reference field="3" count="1" selected="0">
            <x v="35"/>
          </reference>
          <reference field="4" count="1" selected="0">
            <x v="21"/>
          </reference>
          <reference field="7" count="1">
            <x v="161"/>
          </reference>
        </references>
      </pivotArea>
    </format>
    <format dxfId="654">
      <pivotArea dataOnly="0" labelOnly="1" outline="0" fieldPosition="0">
        <references count="5">
          <reference field="0" count="1" selected="0">
            <x v="22"/>
          </reference>
          <reference field="1" count="1" selected="0">
            <x v="12"/>
          </reference>
          <reference field="3" count="1" selected="0">
            <x v="35"/>
          </reference>
          <reference field="4" count="1" selected="0">
            <x v="29"/>
          </reference>
          <reference field="7" count="1">
            <x v="122"/>
          </reference>
        </references>
      </pivotArea>
    </format>
    <format dxfId="653">
      <pivotArea dataOnly="0" labelOnly="1" outline="0" fieldPosition="0">
        <references count="5">
          <reference field="0" count="1" selected="0">
            <x v="22"/>
          </reference>
          <reference field="1" count="1" selected="0">
            <x v="12"/>
          </reference>
          <reference field="3" count="1" selected="0">
            <x v="35"/>
          </reference>
          <reference field="4" count="1" selected="0">
            <x v="52"/>
          </reference>
          <reference field="7" count="1">
            <x v="68"/>
          </reference>
        </references>
      </pivotArea>
    </format>
    <format dxfId="652">
      <pivotArea dataOnly="0" labelOnly="1" outline="0" fieldPosition="0">
        <references count="5">
          <reference field="0" count="1" selected="0">
            <x v="22"/>
          </reference>
          <reference field="1" count="1" selected="0">
            <x v="12"/>
          </reference>
          <reference field="3" count="1" selected="0">
            <x v="35"/>
          </reference>
          <reference field="4" count="1" selected="0">
            <x v="60"/>
          </reference>
          <reference field="7" count="1">
            <x v="143"/>
          </reference>
        </references>
      </pivotArea>
    </format>
    <format dxfId="651">
      <pivotArea dataOnly="0" labelOnly="1" outline="0" fieldPosition="0">
        <references count="5">
          <reference field="0" count="1" selected="0">
            <x v="22"/>
          </reference>
          <reference field="1" count="1" selected="0">
            <x v="12"/>
          </reference>
          <reference field="3" count="1" selected="0">
            <x v="35"/>
          </reference>
          <reference field="4" count="1" selected="0">
            <x v="112"/>
          </reference>
          <reference field="7" count="1">
            <x v="177"/>
          </reference>
        </references>
      </pivotArea>
    </format>
    <format dxfId="650">
      <pivotArea dataOnly="0" labelOnly="1" outline="0" fieldPosition="0">
        <references count="5">
          <reference field="0" count="1" selected="0">
            <x v="22"/>
          </reference>
          <reference field="1" count="1" selected="0">
            <x v="12"/>
          </reference>
          <reference field="3" count="1" selected="0">
            <x v="35"/>
          </reference>
          <reference field="4" count="1" selected="0">
            <x v="118"/>
          </reference>
          <reference field="7" count="1">
            <x v="172"/>
          </reference>
        </references>
      </pivotArea>
    </format>
    <format dxfId="649">
      <pivotArea dataOnly="0" labelOnly="1" outline="0" fieldPosition="0">
        <references count="5">
          <reference field="0" count="1" selected="0">
            <x v="22"/>
          </reference>
          <reference field="1" count="1" selected="0">
            <x v="12"/>
          </reference>
          <reference field="3" count="1" selected="0">
            <x v="35"/>
          </reference>
          <reference field="4" count="1" selected="0">
            <x v="138"/>
          </reference>
          <reference field="7" count="1">
            <x v="165"/>
          </reference>
        </references>
      </pivotArea>
    </format>
    <format dxfId="648">
      <pivotArea dataOnly="0" labelOnly="1" outline="0" fieldPosition="0">
        <references count="5">
          <reference field="0" count="1" selected="0">
            <x v="22"/>
          </reference>
          <reference field="1" count="1" selected="0">
            <x v="12"/>
          </reference>
          <reference field="3" count="1" selected="0">
            <x v="35"/>
          </reference>
          <reference field="4" count="1" selected="0">
            <x v="152"/>
          </reference>
          <reference field="7" count="1">
            <x v="26"/>
          </reference>
        </references>
      </pivotArea>
    </format>
    <format dxfId="647">
      <pivotArea dataOnly="0" labelOnly="1" outline="0" fieldPosition="0">
        <references count="5">
          <reference field="0" count="1" selected="0">
            <x v="22"/>
          </reference>
          <reference field="1" count="1" selected="0">
            <x v="12"/>
          </reference>
          <reference field="3" count="1" selected="0">
            <x v="36"/>
          </reference>
          <reference field="4" count="1" selected="0">
            <x v="61"/>
          </reference>
          <reference field="7" count="1">
            <x v="12"/>
          </reference>
        </references>
      </pivotArea>
    </format>
    <format dxfId="646">
      <pivotArea dataOnly="0" labelOnly="1" outline="0" fieldPosition="0">
        <references count="5">
          <reference field="0" count="1" selected="0">
            <x v="22"/>
          </reference>
          <reference field="1" count="1" selected="0">
            <x v="12"/>
          </reference>
          <reference field="3" count="1" selected="0">
            <x v="44"/>
          </reference>
          <reference field="4" count="1" selected="0">
            <x v="55"/>
          </reference>
          <reference field="7" count="1">
            <x v="61"/>
          </reference>
        </references>
      </pivotArea>
    </format>
    <format dxfId="645">
      <pivotArea dataOnly="0" labelOnly="1" outline="0" fieldPosition="0">
        <references count="5">
          <reference field="0" count="1" selected="0">
            <x v="22"/>
          </reference>
          <reference field="1" count="1" selected="0">
            <x v="12"/>
          </reference>
          <reference field="3" count="1" selected="0">
            <x v="44"/>
          </reference>
          <reference field="4" count="1" selected="0">
            <x v="56"/>
          </reference>
          <reference field="7" count="1">
            <x v="60"/>
          </reference>
        </references>
      </pivotArea>
    </format>
    <format dxfId="644">
      <pivotArea dataOnly="0" labelOnly="1" outline="0" fieldPosition="0">
        <references count="5">
          <reference field="0" count="1" selected="0">
            <x v="22"/>
          </reference>
          <reference field="1" count="1" selected="0">
            <x v="12"/>
          </reference>
          <reference field="3" count="1" selected="0">
            <x v="44"/>
          </reference>
          <reference field="4" count="1" selected="0">
            <x v="57"/>
          </reference>
          <reference field="7" count="1">
            <x v="62"/>
          </reference>
        </references>
      </pivotArea>
    </format>
    <format dxfId="643">
      <pivotArea dataOnly="0" labelOnly="1" outline="0" fieldPosition="0">
        <references count="5">
          <reference field="0" count="1" selected="0">
            <x v="22"/>
          </reference>
          <reference field="1" count="1" selected="0">
            <x v="13"/>
          </reference>
          <reference field="3" count="1" selected="0">
            <x v="45"/>
          </reference>
          <reference field="4" count="1" selected="0">
            <x v="159"/>
          </reference>
          <reference field="7" count="1">
            <x v="94"/>
          </reference>
        </references>
      </pivotArea>
    </format>
    <format dxfId="642">
      <pivotArea dataOnly="0" labelOnly="1" outline="0" fieldPosition="0">
        <references count="5">
          <reference field="0" count="1" selected="0">
            <x v="22"/>
          </reference>
          <reference field="1" count="1" selected="0">
            <x v="13"/>
          </reference>
          <reference field="3" count="1" selected="0">
            <x v="57"/>
          </reference>
          <reference field="4" count="1" selected="0">
            <x v="61"/>
          </reference>
          <reference field="7" count="1">
            <x v="198"/>
          </reference>
        </references>
      </pivotArea>
    </format>
    <format dxfId="641">
      <pivotArea dataOnly="0" labelOnly="1" outline="0" fieldPosition="0">
        <references count="5">
          <reference field="0" count="1" selected="0">
            <x v="22"/>
          </reference>
          <reference field="1" count="1" selected="0">
            <x v="13"/>
          </reference>
          <reference field="3" count="1" selected="0">
            <x v="83"/>
          </reference>
          <reference field="4" count="1" selected="0">
            <x v="40"/>
          </reference>
          <reference field="7" count="1">
            <x v="28"/>
          </reference>
        </references>
      </pivotArea>
    </format>
    <format dxfId="640">
      <pivotArea dataOnly="0" labelOnly="1" outline="0" fieldPosition="0">
        <references count="5">
          <reference field="0" count="1" selected="0">
            <x v="22"/>
          </reference>
          <reference field="1" count="1" selected="0">
            <x v="14"/>
          </reference>
          <reference field="3" count="1" selected="0">
            <x v="51"/>
          </reference>
          <reference field="4" count="1" selected="0">
            <x v="53"/>
          </reference>
          <reference field="7" count="1">
            <x v="75"/>
          </reference>
        </references>
      </pivotArea>
    </format>
    <format dxfId="639">
      <pivotArea dataOnly="0" labelOnly="1" outline="0" fieldPosition="0">
        <references count="5">
          <reference field="0" count="1" selected="0">
            <x v="22"/>
          </reference>
          <reference field="1" count="1" selected="0">
            <x v="14"/>
          </reference>
          <reference field="3" count="1" selected="0">
            <x v="51"/>
          </reference>
          <reference field="4" count="1" selected="0">
            <x v="140"/>
          </reference>
          <reference field="7" count="1">
            <x v="108"/>
          </reference>
        </references>
      </pivotArea>
    </format>
    <format dxfId="638">
      <pivotArea dataOnly="0" labelOnly="1" outline="0" fieldPosition="0">
        <references count="5">
          <reference field="0" count="1" selected="0">
            <x v="22"/>
          </reference>
          <reference field="1" count="1" selected="0">
            <x v="15"/>
          </reference>
          <reference field="3" count="1" selected="0">
            <x v="100"/>
          </reference>
          <reference field="4" count="1" selected="0">
            <x v="62"/>
          </reference>
          <reference field="7" count="1">
            <x v="181"/>
          </reference>
        </references>
      </pivotArea>
    </format>
    <format dxfId="637">
      <pivotArea dataOnly="0" labelOnly="1" outline="0" fieldPosition="0">
        <references count="5">
          <reference field="0" count="1" selected="0">
            <x v="22"/>
          </reference>
          <reference field="1" count="1" selected="0">
            <x v="15"/>
          </reference>
          <reference field="3" count="1" selected="0">
            <x v="100"/>
          </reference>
          <reference field="4" count="1" selected="0">
            <x v="66"/>
          </reference>
          <reference field="7" count="1">
            <x v="221"/>
          </reference>
        </references>
      </pivotArea>
    </format>
    <format dxfId="636">
      <pivotArea dataOnly="0" labelOnly="1" outline="0" fieldPosition="0">
        <references count="5">
          <reference field="0" count="1" selected="0">
            <x v="22"/>
          </reference>
          <reference field="1" count="1" selected="0">
            <x v="15"/>
          </reference>
          <reference field="3" count="1" selected="0">
            <x v="100"/>
          </reference>
          <reference field="4" count="1" selected="0">
            <x v="67"/>
          </reference>
          <reference field="7" count="1">
            <x v="224"/>
          </reference>
        </references>
      </pivotArea>
    </format>
    <format dxfId="635">
      <pivotArea dataOnly="0" labelOnly="1" outline="0" fieldPosition="0">
        <references count="5">
          <reference field="0" count="1" selected="0">
            <x v="22"/>
          </reference>
          <reference field="1" count="1" selected="0">
            <x v="16"/>
          </reference>
          <reference field="3" count="1" selected="0">
            <x v="11"/>
          </reference>
          <reference field="4" count="1" selected="0">
            <x v="22"/>
          </reference>
          <reference field="7" count="1">
            <x v="162"/>
          </reference>
        </references>
      </pivotArea>
    </format>
    <format dxfId="634">
      <pivotArea dataOnly="0" labelOnly="1" outline="0" fieldPosition="0">
        <references count="5">
          <reference field="0" count="1" selected="0">
            <x v="22"/>
          </reference>
          <reference field="1" count="1" selected="0">
            <x v="16"/>
          </reference>
          <reference field="3" count="1" selected="0">
            <x v="11"/>
          </reference>
          <reference field="4" count="1" selected="0">
            <x v="54"/>
          </reference>
          <reference field="7" count="1">
            <x v="69"/>
          </reference>
        </references>
      </pivotArea>
    </format>
    <format dxfId="633">
      <pivotArea dataOnly="0" labelOnly="1" outline="0" fieldPosition="0">
        <references count="5">
          <reference field="0" count="1" selected="0">
            <x v="22"/>
          </reference>
          <reference field="1" count="1" selected="0">
            <x v="16"/>
          </reference>
          <reference field="3" count="1" selected="0">
            <x v="11"/>
          </reference>
          <reference field="4" count="1" selected="0">
            <x v="133"/>
          </reference>
          <reference field="7" count="1">
            <x v="133"/>
          </reference>
        </references>
      </pivotArea>
    </format>
    <format dxfId="632">
      <pivotArea dataOnly="0" labelOnly="1" outline="0" fieldPosition="0">
        <references count="5">
          <reference field="0" count="1" selected="0">
            <x v="22"/>
          </reference>
          <reference field="1" count="1" selected="0">
            <x v="16"/>
          </reference>
          <reference field="3" count="1" selected="0">
            <x v="11"/>
          </reference>
          <reference field="4" count="1" selected="0">
            <x v="136"/>
          </reference>
          <reference field="7" count="1">
            <x v="135"/>
          </reference>
        </references>
      </pivotArea>
    </format>
    <format dxfId="631">
      <pivotArea dataOnly="0" labelOnly="1" outline="0" fieldPosition="0">
        <references count="5">
          <reference field="0" count="1" selected="0">
            <x v="22"/>
          </reference>
          <reference field="1" count="1" selected="0">
            <x v="16"/>
          </reference>
          <reference field="3" count="1" selected="0">
            <x v="11"/>
          </reference>
          <reference field="4" count="1" selected="0">
            <x v="161"/>
          </reference>
          <reference field="7" count="1">
            <x v="248"/>
          </reference>
        </references>
      </pivotArea>
    </format>
    <format dxfId="630">
      <pivotArea dataOnly="0" labelOnly="1" outline="0" fieldPosition="0">
        <references count="5">
          <reference field="0" count="1" selected="0">
            <x v="22"/>
          </reference>
          <reference field="1" count="1" selected="0">
            <x v="16"/>
          </reference>
          <reference field="3" count="1" selected="0">
            <x v="11"/>
          </reference>
          <reference field="4" count="1" selected="0">
            <x v="163"/>
          </reference>
          <reference field="7" count="1">
            <x v="247"/>
          </reference>
        </references>
      </pivotArea>
    </format>
    <format dxfId="629">
      <pivotArea dataOnly="0" labelOnly="1" outline="0" fieldPosition="0">
        <references count="5">
          <reference field="0" count="1" selected="0">
            <x v="22"/>
          </reference>
          <reference field="1" count="1" selected="0">
            <x v="16"/>
          </reference>
          <reference field="3" count="1" selected="0">
            <x v="11"/>
          </reference>
          <reference field="4" count="1" selected="0">
            <x v="173"/>
          </reference>
          <reference field="7" count="1">
            <x v="253"/>
          </reference>
        </references>
      </pivotArea>
    </format>
    <format dxfId="628">
      <pivotArea dataOnly="0" labelOnly="1" outline="0" fieldPosition="0">
        <references count="5">
          <reference field="0" count="1" selected="0">
            <x v="22"/>
          </reference>
          <reference field="1" count="1" selected="0">
            <x v="16"/>
          </reference>
          <reference field="3" count="1" selected="0">
            <x v="100"/>
          </reference>
          <reference field="4" count="1" selected="0">
            <x v="83"/>
          </reference>
          <reference field="7" count="1">
            <x v="241"/>
          </reference>
        </references>
      </pivotArea>
    </format>
    <format dxfId="627">
      <pivotArea dataOnly="0" labelOnly="1" outline="0" fieldPosition="0">
        <references count="5">
          <reference field="0" count="1" selected="0">
            <x v="22"/>
          </reference>
          <reference field="1" count="1" selected="0">
            <x v="16"/>
          </reference>
          <reference field="3" count="1" selected="0">
            <x v="100"/>
          </reference>
          <reference field="4" count="1" selected="0">
            <x v="84"/>
          </reference>
          <reference field="7" count="1">
            <x v="242"/>
          </reference>
        </references>
      </pivotArea>
    </format>
    <format dxfId="626">
      <pivotArea dataOnly="0" labelOnly="1" outline="0" fieldPosition="0">
        <references count="5">
          <reference field="0" count="1" selected="0">
            <x v="22"/>
          </reference>
          <reference field="1" count="1" selected="0">
            <x v="17"/>
          </reference>
          <reference field="3" count="1" selected="0">
            <x v="1"/>
          </reference>
          <reference field="4" count="1" selected="0">
            <x v="1"/>
          </reference>
          <reference field="7" count="1">
            <x v="16"/>
          </reference>
        </references>
      </pivotArea>
    </format>
    <format dxfId="625">
      <pivotArea dataOnly="0" labelOnly="1" outline="0" fieldPosition="0">
        <references count="5">
          <reference field="0" count="1" selected="0">
            <x v="22"/>
          </reference>
          <reference field="1" count="1" selected="0">
            <x v="17"/>
          </reference>
          <reference field="3" count="1" selected="0">
            <x v="15"/>
          </reference>
          <reference field="4" count="1" selected="0">
            <x v="99"/>
          </reference>
          <reference field="7" count="1">
            <x v="42"/>
          </reference>
        </references>
      </pivotArea>
    </format>
    <format dxfId="624">
      <pivotArea dataOnly="0" labelOnly="1" outline="0" fieldPosition="0">
        <references count="5">
          <reference field="0" count="1" selected="0">
            <x v="22"/>
          </reference>
          <reference field="1" count="1" selected="0">
            <x v="17"/>
          </reference>
          <reference field="3" count="1" selected="0">
            <x v="24"/>
          </reference>
          <reference field="4" count="1" selected="0">
            <x v="99"/>
          </reference>
          <reference field="7" count="1">
            <x v="40"/>
          </reference>
        </references>
      </pivotArea>
    </format>
    <format dxfId="623">
      <pivotArea dataOnly="0" labelOnly="1" outline="0" fieldPosition="0">
        <references count="5">
          <reference field="0" count="1" selected="0">
            <x v="22"/>
          </reference>
          <reference field="1" count="1" selected="0">
            <x v="17"/>
          </reference>
          <reference field="3" count="1" selected="0">
            <x v="53"/>
          </reference>
          <reference field="4" count="1" selected="0">
            <x v="20"/>
          </reference>
          <reference field="7" count="1">
            <x v="173"/>
          </reference>
        </references>
      </pivotArea>
    </format>
    <format dxfId="622">
      <pivotArea dataOnly="0" labelOnly="1" outline="0" fieldPosition="0">
        <references count="5">
          <reference field="0" count="1" selected="0">
            <x v="22"/>
          </reference>
          <reference field="1" count="1" selected="0">
            <x v="17"/>
          </reference>
          <reference field="3" count="1" selected="0">
            <x v="53"/>
          </reference>
          <reference field="4" count="1" selected="0">
            <x v="141"/>
          </reference>
          <reference field="7" count="1">
            <x v="114"/>
          </reference>
        </references>
      </pivotArea>
    </format>
    <format dxfId="621">
      <pivotArea dataOnly="0" labelOnly="1" outline="0" fieldPosition="0">
        <references count="5">
          <reference field="0" count="1" selected="0">
            <x v="22"/>
          </reference>
          <reference field="1" count="1" selected="0">
            <x v="17"/>
          </reference>
          <reference field="3" count="1" selected="0">
            <x v="53"/>
          </reference>
          <reference field="4" count="1" selected="0">
            <x v="149"/>
          </reference>
          <reference field="7" count="1">
            <x v="48"/>
          </reference>
        </references>
      </pivotArea>
    </format>
    <format dxfId="620">
      <pivotArea dataOnly="0" labelOnly="1" outline="0" fieldPosition="0">
        <references count="5">
          <reference field="0" count="1" selected="0">
            <x v="22"/>
          </reference>
          <reference field="1" count="1" selected="0">
            <x v="17"/>
          </reference>
          <reference field="3" count="1" selected="0">
            <x v="54"/>
          </reference>
          <reference field="4" count="1" selected="0">
            <x v="99"/>
          </reference>
          <reference field="7" count="1">
            <x v="43"/>
          </reference>
        </references>
      </pivotArea>
    </format>
    <format dxfId="619">
      <pivotArea dataOnly="0" labelOnly="1" outline="0" fieldPosition="0">
        <references count="5">
          <reference field="0" count="1" selected="0">
            <x v="22"/>
          </reference>
          <reference field="1" count="1" selected="0">
            <x v="17"/>
          </reference>
          <reference field="3" count="1" selected="0">
            <x v="62"/>
          </reference>
          <reference field="4" count="1" selected="0">
            <x v="158"/>
          </reference>
          <reference field="7" count="1">
            <x v="19"/>
          </reference>
        </references>
      </pivotArea>
    </format>
    <format dxfId="618">
      <pivotArea dataOnly="0" labelOnly="1" outline="0" fieldPosition="0">
        <references count="5">
          <reference field="0" count="1" selected="0">
            <x v="22"/>
          </reference>
          <reference field="1" count="1" selected="0">
            <x v="17"/>
          </reference>
          <reference field="3" count="1" selected="0">
            <x v="99"/>
          </reference>
          <reference field="4" count="1" selected="0">
            <x v="115"/>
          </reference>
          <reference field="7" count="1">
            <x v="254"/>
          </reference>
        </references>
      </pivotArea>
    </format>
    <format dxfId="617">
      <pivotArea dataOnly="0" labelOnly="1" outline="0" fieldPosition="0">
        <references count="5">
          <reference field="0" count="1" selected="0">
            <x v="22"/>
          </reference>
          <reference field="1" count="1" selected="0">
            <x v="17"/>
          </reference>
          <reference field="3" count="1" selected="0">
            <x v="100"/>
          </reference>
          <reference field="4" count="1" selected="0">
            <x v="65"/>
          </reference>
          <reference field="7" count="1">
            <x v="203"/>
          </reference>
        </references>
      </pivotArea>
    </format>
    <format dxfId="616">
      <pivotArea dataOnly="0" labelOnly="1" outline="0" fieldPosition="0">
        <references count="5">
          <reference field="0" count="1" selected="0">
            <x v="22"/>
          </reference>
          <reference field="1" count="1" selected="0">
            <x v="17"/>
          </reference>
          <reference field="3" count="1" selected="0">
            <x v="100"/>
          </reference>
          <reference field="4" count="1" selected="0">
            <x v="70"/>
          </reference>
          <reference field="7" count="1">
            <x v="243"/>
          </reference>
        </references>
      </pivotArea>
    </format>
    <format dxfId="615">
      <pivotArea dataOnly="0" labelOnly="1" outline="0" fieldPosition="0">
        <references count="5">
          <reference field="0" count="1" selected="0">
            <x v="22"/>
          </reference>
          <reference field="1" count="1" selected="0">
            <x v="18"/>
          </reference>
          <reference field="3" count="1" selected="0">
            <x v="21"/>
          </reference>
          <reference field="4" count="1" selected="0">
            <x v="25"/>
          </reference>
          <reference field="7" count="1">
            <x v="121"/>
          </reference>
        </references>
      </pivotArea>
    </format>
    <format dxfId="614">
      <pivotArea dataOnly="0" labelOnly="1" outline="0" fieldPosition="0">
        <references count="5">
          <reference field="0" count="1" selected="0">
            <x v="22"/>
          </reference>
          <reference field="1" count="1" selected="0">
            <x v="18"/>
          </reference>
          <reference field="3" count="1" selected="0">
            <x v="49"/>
          </reference>
          <reference field="4" count="1" selected="0">
            <x v="128"/>
          </reference>
          <reference field="7" count="1">
            <x v="249"/>
          </reference>
        </references>
      </pivotArea>
    </format>
    <format dxfId="613">
      <pivotArea dataOnly="0" labelOnly="1" outline="0" fieldPosition="0">
        <references count="5">
          <reference field="0" count="1" selected="0">
            <x v="22"/>
          </reference>
          <reference field="1" count="1" selected="0">
            <x v="18"/>
          </reference>
          <reference field="3" count="1" selected="0">
            <x v="50"/>
          </reference>
          <reference field="4" count="1" selected="0">
            <x v="61"/>
          </reference>
          <reference field="7" count="1">
            <x v="204"/>
          </reference>
        </references>
      </pivotArea>
    </format>
    <format dxfId="612">
      <pivotArea dataOnly="0" labelOnly="1" outline="0" fieldPosition="0">
        <references count="5">
          <reference field="0" count="1" selected="0">
            <x v="22"/>
          </reference>
          <reference field="1" count="1" selected="0">
            <x v="19"/>
          </reference>
          <reference field="3" count="1" selected="0">
            <x v="0"/>
          </reference>
          <reference field="4" count="1" selected="0">
            <x v="5"/>
          </reference>
          <reference field="7" count="1">
            <x v="4"/>
          </reference>
        </references>
      </pivotArea>
    </format>
    <format dxfId="611">
      <pivotArea dataOnly="0" labelOnly="1" outline="0" fieldPosition="0">
        <references count="5">
          <reference field="0" count="1" selected="0">
            <x v="22"/>
          </reference>
          <reference field="1" count="1" selected="0">
            <x v="22"/>
          </reference>
          <reference field="3" count="1" selected="0">
            <x v="0"/>
          </reference>
          <reference field="4" count="1" selected="0">
            <x v="103"/>
          </reference>
          <reference field="7" count="1">
            <x v="97"/>
          </reference>
        </references>
      </pivotArea>
    </format>
    <format dxfId="610">
      <pivotArea dataOnly="0" labelOnly="1" outline="0" fieldPosition="0">
        <references count="5">
          <reference field="0" count="1" selected="0">
            <x v="22"/>
          </reference>
          <reference field="1" count="1" selected="0">
            <x v="22"/>
          </reference>
          <reference field="3" count="1" selected="0">
            <x v="6"/>
          </reference>
          <reference field="4" count="1" selected="0">
            <x v="110"/>
          </reference>
          <reference field="7" count="1">
            <x v="166"/>
          </reference>
        </references>
      </pivotArea>
    </format>
    <format dxfId="609">
      <pivotArea dataOnly="0" labelOnly="1" outline="0" fieldPosition="0">
        <references count="5">
          <reference field="0" count="1" selected="0">
            <x v="22"/>
          </reference>
          <reference field="1" count="1" selected="0">
            <x v="22"/>
          </reference>
          <reference field="3" count="1" selected="0">
            <x v="6"/>
          </reference>
          <reference field="4" count="1" selected="0">
            <x v="143"/>
          </reference>
          <reference field="7" count="1">
            <x v="116"/>
          </reference>
        </references>
      </pivotArea>
    </format>
    <format dxfId="608">
      <pivotArea dataOnly="0" labelOnly="1" outline="0" fieldPosition="0">
        <references count="5">
          <reference field="0" count="1" selected="0">
            <x v="22"/>
          </reference>
          <reference field="1" count="1" selected="0">
            <x v="22"/>
          </reference>
          <reference field="3" count="1" selected="0">
            <x v="7"/>
          </reference>
          <reference field="4" count="1" selected="0">
            <x v="0"/>
          </reference>
          <reference field="7" count="1">
            <x v="14"/>
          </reference>
        </references>
      </pivotArea>
    </format>
    <format dxfId="607">
      <pivotArea dataOnly="0" labelOnly="1" outline="0" fieldPosition="0">
        <references count="5">
          <reference field="0" count="1" selected="0">
            <x v="22"/>
          </reference>
          <reference field="1" count="1" selected="0">
            <x v="22"/>
          </reference>
          <reference field="3" count="1" selected="0">
            <x v="7"/>
          </reference>
          <reference field="4" count="1" selected="0">
            <x v="16"/>
          </reference>
          <reference field="7" count="1">
            <x v="71"/>
          </reference>
        </references>
      </pivotArea>
    </format>
    <format dxfId="606">
      <pivotArea dataOnly="0" labelOnly="1" outline="0" fieldPosition="0">
        <references count="5">
          <reference field="0" count="1" selected="0">
            <x v="22"/>
          </reference>
          <reference field="1" count="1" selected="0">
            <x v="22"/>
          </reference>
          <reference field="3" count="1" selected="0">
            <x v="7"/>
          </reference>
          <reference field="4" count="1" selected="0">
            <x v="121"/>
          </reference>
          <reference field="7" count="1">
            <x v="138"/>
          </reference>
        </references>
      </pivotArea>
    </format>
    <format dxfId="605">
      <pivotArea dataOnly="0" labelOnly="1" outline="0" fieldPosition="0">
        <references count="5">
          <reference field="0" count="1" selected="0">
            <x v="22"/>
          </reference>
          <reference field="1" count="1" selected="0">
            <x v="22"/>
          </reference>
          <reference field="3" count="1" selected="0">
            <x v="76"/>
          </reference>
          <reference field="4" count="1" selected="0">
            <x v="117"/>
          </reference>
          <reference field="7" count="1">
            <x v="164"/>
          </reference>
        </references>
      </pivotArea>
    </format>
    <format dxfId="604">
      <pivotArea dataOnly="0" labelOnly="1" outline="0" fieldPosition="0">
        <references count="5">
          <reference field="0" count="1" selected="0">
            <x v="22"/>
          </reference>
          <reference field="1" count="1" selected="0">
            <x v="22"/>
          </reference>
          <reference field="3" count="1" selected="0">
            <x v="76"/>
          </reference>
          <reference field="4" count="1" selected="0">
            <x v="135"/>
          </reference>
          <reference field="7" count="1">
            <x v="23"/>
          </reference>
        </references>
      </pivotArea>
    </format>
    <format dxfId="603">
      <pivotArea dataOnly="0" labelOnly="1" outline="0" fieldPosition="0">
        <references count="5">
          <reference field="0" count="1" selected="0">
            <x v="22"/>
          </reference>
          <reference field="1" count="1" selected="0">
            <x v="22"/>
          </reference>
          <reference field="3" count="1" selected="0">
            <x v="76"/>
          </reference>
          <reference field="4" count="1" selected="0">
            <x v="146"/>
          </reference>
          <reference field="7" count="1">
            <x v="111"/>
          </reference>
        </references>
      </pivotArea>
    </format>
    <format dxfId="602">
      <pivotArea dataOnly="0" labelOnly="1" outline="0" fieldPosition="0">
        <references count="5">
          <reference field="0" count="1" selected="0">
            <x v="22"/>
          </reference>
          <reference field="1" count="1" selected="0">
            <x v="22"/>
          </reference>
          <reference field="3" count="1" selected="0">
            <x v="77"/>
          </reference>
          <reference field="4" count="1" selected="0">
            <x v="18"/>
          </reference>
          <reference field="7" count="1">
            <x v="72"/>
          </reference>
        </references>
      </pivotArea>
    </format>
    <format dxfId="601">
      <pivotArea dataOnly="0" labelOnly="1" outline="0" fieldPosition="0">
        <references count="5">
          <reference field="0" count="1" selected="0">
            <x v="22"/>
          </reference>
          <reference field="1" count="1" selected="0">
            <x v="22"/>
          </reference>
          <reference field="3" count="1" selected="0">
            <x v="77"/>
          </reference>
          <reference field="4" count="1" selected="0">
            <x v="32"/>
          </reference>
          <reference field="7" count="1">
            <x v="22"/>
          </reference>
        </references>
      </pivotArea>
    </format>
    <format dxfId="600">
      <pivotArea dataOnly="0" labelOnly="1" outline="0" fieldPosition="0">
        <references count="5">
          <reference field="0" count="1" selected="0">
            <x v="22"/>
          </reference>
          <reference field="1" count="1" selected="0">
            <x v="22"/>
          </reference>
          <reference field="3" count="1" selected="0">
            <x v="77"/>
          </reference>
          <reference field="4" count="1" selected="0">
            <x v="46"/>
          </reference>
          <reference field="7" count="1">
            <x v="169"/>
          </reference>
        </references>
      </pivotArea>
    </format>
    <format dxfId="599">
      <pivotArea dataOnly="0" labelOnly="1" outline="0" fieldPosition="0">
        <references count="5">
          <reference field="0" count="1" selected="0">
            <x v="22"/>
          </reference>
          <reference field="1" count="1" selected="0">
            <x v="22"/>
          </reference>
          <reference field="3" count="1" selected="0">
            <x v="77"/>
          </reference>
          <reference field="4" count="1" selected="0">
            <x v="147"/>
          </reference>
          <reference field="7" count="1">
            <x v="118"/>
          </reference>
        </references>
      </pivotArea>
    </format>
    <format dxfId="598">
      <pivotArea dataOnly="0" labelOnly="1" outline="0" fieldPosition="0">
        <references count="5">
          <reference field="0" count="1" selected="0">
            <x v="22"/>
          </reference>
          <reference field="1" count="1" selected="0">
            <x v="22"/>
          </reference>
          <reference field="3" count="1" selected="0">
            <x v="77"/>
          </reference>
          <reference field="4" count="1" selected="0">
            <x v="162"/>
          </reference>
          <reference field="7" count="1">
            <x v="95"/>
          </reference>
        </references>
      </pivotArea>
    </format>
    <format dxfId="597">
      <pivotArea dataOnly="0" labelOnly="1" outline="0" fieldPosition="0">
        <references count="5">
          <reference field="0" count="1" selected="0">
            <x v="22"/>
          </reference>
          <reference field="1" count="1" selected="0">
            <x v="22"/>
          </reference>
          <reference field="3" count="1" selected="0">
            <x v="78"/>
          </reference>
          <reference field="4" count="1" selected="0">
            <x v="0"/>
          </reference>
          <reference field="7" count="1">
            <x v="13"/>
          </reference>
        </references>
      </pivotArea>
    </format>
    <format dxfId="596">
      <pivotArea dataOnly="0" labelOnly="1" outline="0" fieldPosition="0">
        <references count="5">
          <reference field="0" count="1" selected="0">
            <x v="22"/>
          </reference>
          <reference field="1" count="1" selected="0">
            <x v="22"/>
          </reference>
          <reference field="3" count="1" selected="0">
            <x v="100"/>
          </reference>
          <reference field="4" count="1" selected="0">
            <x v="86"/>
          </reference>
          <reference field="7" count="1">
            <x v="46"/>
          </reference>
        </references>
      </pivotArea>
    </format>
    <format dxfId="595">
      <pivotArea dataOnly="0" labelOnly="1" outline="0" fieldPosition="0">
        <references count="5">
          <reference field="0" count="1" selected="0">
            <x v="22"/>
          </reference>
          <reference field="1" count="1" selected="0">
            <x v="22"/>
          </reference>
          <reference field="3" count="1" selected="0">
            <x v="100"/>
          </reference>
          <reference field="4" count="1" selected="0">
            <x v="87"/>
          </reference>
          <reference field="7" count="1">
            <x v="47"/>
          </reference>
        </references>
      </pivotArea>
    </format>
    <format dxfId="594">
      <pivotArea dataOnly="0" labelOnly="1" outline="0" fieldPosition="0">
        <references count="5">
          <reference field="0" count="1" selected="0">
            <x v="22"/>
          </reference>
          <reference field="1" count="1" selected="0">
            <x v="22"/>
          </reference>
          <reference field="3" count="1" selected="0">
            <x v="100"/>
          </reference>
          <reference field="4" count="1" selected="0">
            <x v="90"/>
          </reference>
          <reference field="7" count="1">
            <x v="192"/>
          </reference>
        </references>
      </pivotArea>
    </format>
    <format dxfId="593">
      <pivotArea dataOnly="0" labelOnly="1" outline="0" fieldPosition="0">
        <references count="5">
          <reference field="0" count="1" selected="0">
            <x v="22"/>
          </reference>
          <reference field="1" count="1" selected="0">
            <x v="22"/>
          </reference>
          <reference field="3" count="1" selected="0">
            <x v="100"/>
          </reference>
          <reference field="4" count="1" selected="0">
            <x v="92"/>
          </reference>
          <reference field="7" count="1">
            <x v="193"/>
          </reference>
        </references>
      </pivotArea>
    </format>
    <format dxfId="592">
      <pivotArea dataOnly="0" labelOnly="1" outline="0" fieldPosition="0">
        <references count="5">
          <reference field="0" count="1" selected="0">
            <x v="22"/>
          </reference>
          <reference field="1" count="1" selected="0">
            <x v="23"/>
          </reference>
          <reference field="3" count="1" selected="0">
            <x v="66"/>
          </reference>
          <reference field="4" count="1" selected="0">
            <x v="88"/>
          </reference>
          <reference field="7" count="1">
            <x v="184"/>
          </reference>
        </references>
      </pivotArea>
    </format>
    <format dxfId="591">
      <pivotArea dataOnly="0" labelOnly="1" outline="0" fieldPosition="0">
        <references count="5">
          <reference field="0" count="1" selected="0">
            <x v="22"/>
          </reference>
          <reference field="1" count="1" selected="0">
            <x v="23"/>
          </reference>
          <reference field="3" count="1" selected="0">
            <x v="66"/>
          </reference>
          <reference field="4" count="1" selected="0">
            <x v="89"/>
          </reference>
          <reference field="7" count="1">
            <x v="206"/>
          </reference>
        </references>
      </pivotArea>
    </format>
    <format dxfId="590">
      <pivotArea dataOnly="0" labelOnly="1" outline="0" fieldPosition="0">
        <references count="5">
          <reference field="0" count="1" selected="0">
            <x v="22"/>
          </reference>
          <reference field="1" count="1" selected="0">
            <x v="23"/>
          </reference>
          <reference field="3" count="1" selected="0">
            <x v="66"/>
          </reference>
          <reference field="4" count="1" selected="0">
            <x v="127"/>
          </reference>
          <reference field="7" count="1">
            <x v="157"/>
          </reference>
        </references>
      </pivotArea>
    </format>
    <format dxfId="589">
      <pivotArea dataOnly="0" labelOnly="1" outline="0" fieldPosition="0">
        <references count="5">
          <reference field="0" count="1" selected="0">
            <x v="22"/>
          </reference>
          <reference field="1" count="1" selected="0">
            <x v="23"/>
          </reference>
          <reference field="3" count="1" selected="0">
            <x v="79"/>
          </reference>
          <reference field="4" count="1" selected="0">
            <x v="17"/>
          </reference>
          <reference field="7" count="1">
            <x v="66"/>
          </reference>
        </references>
      </pivotArea>
    </format>
    <format dxfId="588">
      <pivotArea dataOnly="0" labelOnly="1" outline="0" fieldPosition="0">
        <references count="5">
          <reference field="0" count="1" selected="0">
            <x v="22"/>
          </reference>
          <reference field="1" count="1" selected="0">
            <x v="23"/>
          </reference>
          <reference field="3" count="1" selected="0">
            <x v="79"/>
          </reference>
          <reference field="4" count="1" selected="0">
            <x v="111"/>
          </reference>
          <reference field="7" count="1">
            <x v="76"/>
          </reference>
        </references>
      </pivotArea>
    </format>
    <format dxfId="587">
      <pivotArea dataOnly="0" labelOnly="1" outline="0" fieldPosition="0">
        <references count="5">
          <reference field="0" count="1" selected="0">
            <x v="22"/>
          </reference>
          <reference field="1" count="1" selected="0">
            <x v="23"/>
          </reference>
          <reference field="3" count="1" selected="0">
            <x v="84"/>
          </reference>
          <reference field="4" count="1" selected="0">
            <x v="12"/>
          </reference>
          <reference field="7" count="1">
            <x v="160"/>
          </reference>
        </references>
      </pivotArea>
    </format>
    <format dxfId="586">
      <pivotArea dataOnly="0" labelOnly="1" outline="0" fieldPosition="0">
        <references count="5">
          <reference field="0" count="1" selected="0">
            <x v="22"/>
          </reference>
          <reference field="1" count="1" selected="0">
            <x v="23"/>
          </reference>
          <reference field="3" count="1" selected="0">
            <x v="84"/>
          </reference>
          <reference field="4" count="1" selected="0">
            <x v="13"/>
          </reference>
          <reference field="7" count="1">
            <x v="25"/>
          </reference>
        </references>
      </pivotArea>
    </format>
    <format dxfId="585">
      <pivotArea dataOnly="0" labelOnly="1" outline="0" fieldPosition="0">
        <references count="5">
          <reference field="0" count="1" selected="0">
            <x v="22"/>
          </reference>
          <reference field="1" count="1" selected="0">
            <x v="23"/>
          </reference>
          <reference field="3" count="1" selected="0">
            <x v="84"/>
          </reference>
          <reference field="4" count="1" selected="0">
            <x v="14"/>
          </reference>
          <reference field="7" count="1">
            <x v="10"/>
          </reference>
        </references>
      </pivotArea>
    </format>
    <format dxfId="584">
      <pivotArea dataOnly="0" labelOnly="1" outline="0" fieldPosition="0">
        <references count="5">
          <reference field="0" count="1" selected="0">
            <x v="22"/>
          </reference>
          <reference field="1" count="1" selected="0">
            <x v="23"/>
          </reference>
          <reference field="3" count="1" selected="0">
            <x v="84"/>
          </reference>
          <reference field="4" count="1" selected="0">
            <x v="93"/>
          </reference>
          <reference field="7" count="1">
            <x v="235"/>
          </reference>
        </references>
      </pivotArea>
    </format>
    <format dxfId="583">
      <pivotArea dataOnly="0" labelOnly="1" outline="0" fieldPosition="0">
        <references count="5">
          <reference field="0" count="1" selected="0">
            <x v="22"/>
          </reference>
          <reference field="1" count="1" selected="0">
            <x v="23"/>
          </reference>
          <reference field="3" count="1" selected="0">
            <x v="84"/>
          </reference>
          <reference field="4" count="1" selected="0">
            <x v="101"/>
          </reference>
          <reference field="7" count="1">
            <x v="44"/>
          </reference>
        </references>
      </pivotArea>
    </format>
    <format dxfId="582">
      <pivotArea dataOnly="0" labelOnly="1" outline="0" fieldPosition="0">
        <references count="5">
          <reference field="0" count="1" selected="0">
            <x v="22"/>
          </reference>
          <reference field="1" count="1" selected="0">
            <x v="23"/>
          </reference>
          <reference field="3" count="1" selected="0">
            <x v="84"/>
          </reference>
          <reference field="4" count="1" selected="0">
            <x v="155"/>
          </reference>
          <reference field="7" count="1">
            <x v="21"/>
          </reference>
        </references>
      </pivotArea>
    </format>
    <format dxfId="581">
      <pivotArea dataOnly="0" labelOnly="1" outline="0" fieldPosition="0">
        <references count="5">
          <reference field="0" count="1" selected="0">
            <x v="22"/>
          </reference>
          <reference field="1" count="1" selected="0">
            <x v="23"/>
          </reference>
          <reference field="3" count="1" selected="0">
            <x v="85"/>
          </reference>
          <reference field="4" count="1" selected="0">
            <x v="36"/>
          </reference>
          <reference field="7" count="1">
            <x v="2"/>
          </reference>
        </references>
      </pivotArea>
    </format>
    <format dxfId="580">
      <pivotArea dataOnly="0" labelOnly="1" outline="0" fieldPosition="0">
        <references count="5">
          <reference field="0" count="1" selected="0">
            <x v="22"/>
          </reference>
          <reference field="1" count="1" selected="0">
            <x v="23"/>
          </reference>
          <reference field="3" count="1" selected="0">
            <x v="85"/>
          </reference>
          <reference field="4" count="1" selected="0">
            <x v="38"/>
          </reference>
          <reference field="7" count="1">
            <x v="3"/>
          </reference>
        </references>
      </pivotArea>
    </format>
    <format dxfId="579">
      <pivotArea dataOnly="0" labelOnly="1" outline="0" fieldPosition="0">
        <references count="5">
          <reference field="0" count="1" selected="0">
            <x v="22"/>
          </reference>
          <reference field="1" count="1" selected="0">
            <x v="23"/>
          </reference>
          <reference field="3" count="1" selected="0">
            <x v="85"/>
          </reference>
          <reference field="4" count="1" selected="0">
            <x v="106"/>
          </reference>
          <reference field="7" count="1">
            <x v="212"/>
          </reference>
        </references>
      </pivotArea>
    </format>
    <format dxfId="578">
      <pivotArea dataOnly="0" labelOnly="1" outline="0" fieldPosition="0">
        <references count="5">
          <reference field="0" count="1" selected="0">
            <x v="22"/>
          </reference>
          <reference field="1" count="1" selected="0">
            <x v="23"/>
          </reference>
          <reference field="3" count="1" selected="0">
            <x v="85"/>
          </reference>
          <reference field="4" count="1" selected="0">
            <x v="107"/>
          </reference>
          <reference field="7" count="1">
            <x v="191"/>
          </reference>
        </references>
      </pivotArea>
    </format>
    <format dxfId="577">
      <pivotArea dataOnly="0" labelOnly="1" outline="0" fieldPosition="0">
        <references count="5">
          <reference field="0" count="1" selected="0">
            <x v="22"/>
          </reference>
          <reference field="1" count="1" selected="0">
            <x v="23"/>
          </reference>
          <reference field="3" count="1" selected="0">
            <x v="85"/>
          </reference>
          <reference field="4" count="1" selected="0">
            <x v="108"/>
          </reference>
          <reference field="7" count="1">
            <x v="231"/>
          </reference>
        </references>
      </pivotArea>
    </format>
    <format dxfId="576">
      <pivotArea dataOnly="0" labelOnly="1" outline="0" fieldPosition="0">
        <references count="5">
          <reference field="0" count="1" selected="0">
            <x v="22"/>
          </reference>
          <reference field="1" count="1" selected="0">
            <x v="24"/>
          </reference>
          <reference field="3" count="1" selected="0">
            <x v="13"/>
          </reference>
          <reference field="4" count="1" selected="0">
            <x v="103"/>
          </reference>
          <reference field="7" count="1">
            <x v="65"/>
          </reference>
        </references>
      </pivotArea>
    </format>
    <format dxfId="575">
      <pivotArea dataOnly="0" labelOnly="1" outline="0" fieldPosition="0">
        <references count="5">
          <reference field="0" count="1" selected="0">
            <x v="22"/>
          </reference>
          <reference field="1" count="1" selected="0">
            <x v="24"/>
          </reference>
          <reference field="3" count="1" selected="0">
            <x v="14"/>
          </reference>
          <reference field="4" count="1" selected="0">
            <x v="61"/>
          </reference>
          <reference field="7" count="1">
            <x v="208"/>
          </reference>
        </references>
      </pivotArea>
    </format>
    <format dxfId="574">
      <pivotArea dataOnly="0" labelOnly="1" outline="0" fieldPosition="0">
        <references count="5">
          <reference field="0" count="1" selected="0">
            <x v="22"/>
          </reference>
          <reference field="1" count="1" selected="0">
            <x v="24"/>
          </reference>
          <reference field="3" count="1" selected="0">
            <x v="30"/>
          </reference>
          <reference field="4" count="1" selected="0">
            <x v="51"/>
          </reference>
          <reference field="7" count="1">
            <x v="74"/>
          </reference>
        </references>
      </pivotArea>
    </format>
    <format dxfId="573">
      <pivotArea dataOnly="0" labelOnly="1" outline="0" fieldPosition="0">
        <references count="5">
          <reference field="0" count="1" selected="0">
            <x v="22"/>
          </reference>
          <reference field="1" count="1" selected="0">
            <x v="24"/>
          </reference>
          <reference field="3" count="1" selected="0">
            <x v="30"/>
          </reference>
          <reference field="4" count="1" selected="0">
            <x v="114"/>
          </reference>
          <reference field="7" count="1">
            <x v="89"/>
          </reference>
        </references>
      </pivotArea>
    </format>
    <format dxfId="572">
      <pivotArea dataOnly="0" labelOnly="1" outline="0" fieldPosition="0">
        <references count="5">
          <reference field="0" count="1" selected="0">
            <x v="22"/>
          </reference>
          <reference field="1" count="1" selected="0">
            <x v="24"/>
          </reference>
          <reference field="3" count="1" selected="0">
            <x v="30"/>
          </reference>
          <reference field="4" count="1" selected="0">
            <x v="120"/>
          </reference>
          <reference field="7" count="1">
            <x v="171"/>
          </reference>
        </references>
      </pivotArea>
    </format>
    <format dxfId="571">
      <pivotArea dataOnly="0" labelOnly="1" outline="0" fieldPosition="0">
        <references count="5">
          <reference field="0" count="1" selected="0">
            <x v="22"/>
          </reference>
          <reference field="1" count="1" selected="0">
            <x v="26"/>
          </reference>
          <reference field="3" count="1" selected="0">
            <x v="71"/>
          </reference>
          <reference field="4" count="1" selected="0">
            <x v="104"/>
          </reference>
          <reference field="7" count="1">
            <x v="63"/>
          </reference>
        </references>
      </pivotArea>
    </format>
    <format dxfId="570">
      <pivotArea dataOnly="0" labelOnly="1" outline="0" fieldPosition="0">
        <references count="5">
          <reference field="0" count="1" selected="0">
            <x v="22"/>
          </reference>
          <reference field="1" count="1" selected="0">
            <x v="27"/>
          </reference>
          <reference field="3" count="1" selected="0">
            <x v="16"/>
          </reference>
          <reference field="4" count="1" selected="0">
            <x v="61"/>
          </reference>
          <reference field="7" count="1">
            <x v="220"/>
          </reference>
        </references>
      </pivotArea>
    </format>
    <format dxfId="569">
      <pivotArea dataOnly="0" labelOnly="1" outline="0" fieldPosition="0">
        <references count="5">
          <reference field="0" count="1" selected="0">
            <x v="22"/>
          </reference>
          <reference field="1" count="1" selected="0">
            <x v="27"/>
          </reference>
          <reference field="3" count="1" selected="0">
            <x v="20"/>
          </reference>
          <reference field="4" count="1" selected="0">
            <x v="61"/>
          </reference>
          <reference field="7" count="1">
            <x v="239"/>
          </reference>
        </references>
      </pivotArea>
    </format>
    <format dxfId="568">
      <pivotArea dataOnly="0" labelOnly="1" outline="0" fieldPosition="0">
        <references count="5">
          <reference field="0" count="1" selected="0">
            <x v="22"/>
          </reference>
          <reference field="1" count="1" selected="0">
            <x v="27"/>
          </reference>
          <reference field="3" count="1" selected="0">
            <x v="38"/>
          </reference>
          <reference field="4" count="1" selected="0">
            <x v="61"/>
          </reference>
          <reference field="7" count="1">
            <x v="215"/>
          </reference>
        </references>
      </pivotArea>
    </format>
    <format dxfId="567">
      <pivotArea dataOnly="0" labelOnly="1" outline="0" fieldPosition="0">
        <references count="5">
          <reference field="0" count="1" selected="0">
            <x v="22"/>
          </reference>
          <reference field="1" count="1" selected="0">
            <x v="27"/>
          </reference>
          <reference field="3" count="1" selected="0">
            <x v="39"/>
          </reference>
          <reference field="4" count="1" selected="0">
            <x v="61"/>
          </reference>
          <reference field="7" count="1">
            <x v="174"/>
          </reference>
        </references>
      </pivotArea>
    </format>
    <format dxfId="566">
      <pivotArea dataOnly="0" labelOnly="1" outline="0" fieldPosition="0">
        <references count="5">
          <reference field="0" count="1" selected="0">
            <x v="22"/>
          </reference>
          <reference field="1" count="1" selected="0">
            <x v="27"/>
          </reference>
          <reference field="3" count="1" selected="0">
            <x v="55"/>
          </reference>
          <reference field="4" count="1" selected="0">
            <x v="61"/>
          </reference>
          <reference field="7" count="1">
            <x v="183"/>
          </reference>
        </references>
      </pivotArea>
    </format>
    <format dxfId="565">
      <pivotArea dataOnly="0" labelOnly="1" outline="0" fieldPosition="0">
        <references count="5">
          <reference field="0" count="1" selected="0">
            <x v="22"/>
          </reference>
          <reference field="1" count="1" selected="0">
            <x v="27"/>
          </reference>
          <reference field="3" count="1" selected="0">
            <x v="75"/>
          </reference>
          <reference field="4" count="1" selected="0">
            <x v="61"/>
          </reference>
          <reference field="7" count="1">
            <x v="229"/>
          </reference>
        </references>
      </pivotArea>
    </format>
    <format dxfId="564">
      <pivotArea dataOnly="0" labelOnly="1" outline="0" fieldPosition="0">
        <references count="5">
          <reference field="0" count="1" selected="0">
            <x v="22"/>
          </reference>
          <reference field="1" count="1" selected="0">
            <x v="27"/>
          </reference>
          <reference field="3" count="1" selected="0">
            <x v="97"/>
          </reference>
          <reference field="4" count="1" selected="0">
            <x v="96"/>
          </reference>
          <reference field="7" count="1">
            <x v="37"/>
          </reference>
        </references>
      </pivotArea>
    </format>
    <format dxfId="563">
      <pivotArea dataOnly="0" labelOnly="1" outline="0" fieldPosition="0">
        <references count="5">
          <reference field="0" count="1" selected="0">
            <x v="22"/>
          </reference>
          <reference field="1" count="1" selected="0">
            <x v="27"/>
          </reference>
          <reference field="3" count="1" selected="0">
            <x v="97"/>
          </reference>
          <reference field="4" count="1" selected="0">
            <x v="97"/>
          </reference>
          <reference field="7" count="1">
            <x v="39"/>
          </reference>
        </references>
      </pivotArea>
    </format>
    <format dxfId="562">
      <pivotArea dataOnly="0" labelOnly="1" outline="0" fieldPosition="0">
        <references count="5">
          <reference field="0" count="1" selected="0">
            <x v="22"/>
          </reference>
          <reference field="1" count="1" selected="0">
            <x v="28"/>
          </reference>
          <reference field="3" count="1" selected="0">
            <x v="22"/>
          </reference>
          <reference field="4" count="1" selected="0">
            <x v="103"/>
          </reference>
          <reference field="7" count="1">
            <x v="92"/>
          </reference>
        </references>
      </pivotArea>
    </format>
    <format dxfId="561">
      <pivotArea dataOnly="0" labelOnly="1" outline="0" fieldPosition="0">
        <references count="5">
          <reference field="0" count="1" selected="0">
            <x v="22"/>
          </reference>
          <reference field="1" count="1" selected="0">
            <x v="28"/>
          </reference>
          <reference field="3" count="1" selected="0">
            <x v="42"/>
          </reference>
          <reference field="4" count="1" selected="0">
            <x v="24"/>
          </reference>
          <reference field="7" count="1">
            <x v="110"/>
          </reference>
        </references>
      </pivotArea>
    </format>
    <format dxfId="560">
      <pivotArea dataOnly="0" labelOnly="1" outline="0" fieldPosition="0">
        <references count="5">
          <reference field="0" count="1" selected="0">
            <x v="22"/>
          </reference>
          <reference field="1" count="1" selected="0">
            <x v="28"/>
          </reference>
          <reference field="3" count="1" selected="0">
            <x v="42"/>
          </reference>
          <reference field="4" count="1" selected="0">
            <x v="61"/>
          </reference>
          <reference field="7" count="1">
            <x v="217"/>
          </reference>
        </references>
      </pivotArea>
    </format>
    <format dxfId="559">
      <pivotArea dataOnly="0" labelOnly="1" outline="0" fieldPosition="0">
        <references count="5">
          <reference field="0" count="1" selected="0">
            <x v="22"/>
          </reference>
          <reference field="1" count="1" selected="0">
            <x v="28"/>
          </reference>
          <reference field="3" count="1" selected="0">
            <x v="42"/>
          </reference>
          <reference field="4" count="1" selected="0">
            <x v="140"/>
          </reference>
          <reference field="7" count="1">
            <x v="117"/>
          </reference>
        </references>
      </pivotArea>
    </format>
    <format dxfId="558">
      <pivotArea dataOnly="0" labelOnly="1" outline="0" fieldPosition="0">
        <references count="5">
          <reference field="0" count="1" selected="0">
            <x v="22"/>
          </reference>
          <reference field="1" count="1" selected="0">
            <x v="28"/>
          </reference>
          <reference field="3" count="1" selected="0">
            <x v="42"/>
          </reference>
          <reference field="4" count="1" selected="0">
            <x v="165"/>
          </reference>
          <reference field="7" count="1">
            <x v="137"/>
          </reference>
        </references>
      </pivotArea>
    </format>
    <format dxfId="557">
      <pivotArea dataOnly="0" labelOnly="1" outline="0" fieldPosition="0">
        <references count="5">
          <reference field="0" count="1" selected="0">
            <x v="22"/>
          </reference>
          <reference field="1" count="1" selected="0">
            <x v="28"/>
          </reference>
          <reference field="3" count="1" selected="0">
            <x v="64"/>
          </reference>
          <reference field="4" count="1" selected="0">
            <x v="61"/>
          </reference>
          <reference field="7" count="1">
            <x v="225"/>
          </reference>
        </references>
      </pivotArea>
    </format>
    <format dxfId="556">
      <pivotArea dataOnly="0" labelOnly="1" outline="0" fieldPosition="0">
        <references count="5">
          <reference field="0" count="1" selected="0">
            <x v="22"/>
          </reference>
          <reference field="1" count="1" selected="0">
            <x v="28"/>
          </reference>
          <reference field="3" count="1" selected="0">
            <x v="67"/>
          </reference>
          <reference field="4" count="1" selected="0">
            <x v="51"/>
          </reference>
          <reference field="7" count="1">
            <x v="67"/>
          </reference>
        </references>
      </pivotArea>
    </format>
    <format dxfId="555">
      <pivotArea dataOnly="0" labelOnly="1" outline="0" fieldPosition="0">
        <references count="5">
          <reference field="0" count="1" selected="0">
            <x v="22"/>
          </reference>
          <reference field="1" count="1" selected="0">
            <x v="29"/>
          </reference>
          <reference field="3" count="1" selected="0">
            <x v="28"/>
          </reference>
          <reference field="4" count="1" selected="0">
            <x v="140"/>
          </reference>
          <reference field="7" count="1">
            <x v="90"/>
          </reference>
        </references>
      </pivotArea>
    </format>
    <format dxfId="554">
      <pivotArea dataOnly="0" labelOnly="1" outline="0" fieldPosition="0">
        <references count="5">
          <reference field="0" count="1" selected="0">
            <x v="22"/>
          </reference>
          <reference field="1" count="1" selected="0">
            <x v="30"/>
          </reference>
          <reference field="3" count="1" selected="0">
            <x v="56"/>
          </reference>
          <reference field="4" count="1" selected="0">
            <x v="61"/>
          </reference>
          <reference field="7" count="1">
            <x v="240"/>
          </reference>
        </references>
      </pivotArea>
    </format>
    <format dxfId="553">
      <pivotArea dataOnly="0" labelOnly="1" outline="0" fieldPosition="0">
        <references count="5">
          <reference field="0" count="1" selected="0">
            <x v="23"/>
          </reference>
          <reference field="1" count="1" selected="0">
            <x v="0"/>
          </reference>
          <reference field="3" count="1" selected="0">
            <x v="22"/>
          </reference>
          <reference field="4" count="1" selected="0">
            <x v="103"/>
          </reference>
          <reference field="7" count="1">
            <x v="64"/>
          </reference>
        </references>
      </pivotArea>
    </format>
    <format dxfId="552">
      <pivotArea dataOnly="0" labelOnly="1" outline="0" fieldPosition="0">
        <references count="5">
          <reference field="0" count="1" selected="0">
            <x v="23"/>
          </reference>
          <reference field="1" count="1" selected="0">
            <x v="1"/>
          </reference>
          <reference field="3" count="1" selected="0">
            <x v="72"/>
          </reference>
          <reference field="4" count="1" selected="0">
            <x v="105"/>
          </reference>
          <reference field="7" count="1">
            <x v="11"/>
          </reference>
        </references>
      </pivotArea>
    </format>
    <format dxfId="551">
      <pivotArea dataOnly="0" labelOnly="1" outline="0" fieldPosition="0">
        <references count="5">
          <reference field="0" count="1" selected="0">
            <x v="23"/>
          </reference>
          <reference field="1" count="1" selected="0">
            <x v="1"/>
          </reference>
          <reference field="3" count="1" selected="0">
            <x v="107"/>
          </reference>
          <reference field="4" count="1" selected="0">
            <x v="172"/>
          </reference>
          <reference field="7" count="1">
            <x v="9"/>
          </reference>
        </references>
      </pivotArea>
    </format>
    <format dxfId="550">
      <pivotArea dataOnly="0" labelOnly="1" outline="0" fieldPosition="0">
        <references count="5">
          <reference field="0" count="1" selected="0">
            <x v="23"/>
          </reference>
          <reference field="1" count="1" selected="0">
            <x v="2"/>
          </reference>
          <reference field="3" count="1" selected="0">
            <x v="96"/>
          </reference>
          <reference field="4" count="1" selected="0">
            <x v="61"/>
          </reference>
          <reference field="7" count="1">
            <x v="194"/>
          </reference>
        </references>
      </pivotArea>
    </format>
    <format dxfId="549">
      <pivotArea dataOnly="0" labelOnly="1" outline="0" fieldPosition="0">
        <references count="5">
          <reference field="0" count="1" selected="0">
            <x v="23"/>
          </reference>
          <reference field="1" count="1" selected="0">
            <x v="3"/>
          </reference>
          <reference field="3" count="1" selected="0">
            <x v="100"/>
          </reference>
          <reference field="4" count="1" selected="0">
            <x v="82"/>
          </reference>
          <reference field="7" count="1">
            <x v="210"/>
          </reference>
        </references>
      </pivotArea>
    </format>
    <format dxfId="548">
      <pivotArea dataOnly="0" labelOnly="1" outline="0" fieldPosition="0">
        <references count="5">
          <reference field="0" count="1" selected="0">
            <x v="23"/>
          </reference>
          <reference field="1" count="1" selected="0">
            <x v="4"/>
          </reference>
          <reference field="3" count="1" selected="0">
            <x v="59"/>
          </reference>
          <reference field="4" count="1" selected="0">
            <x v="61"/>
          </reference>
          <reference field="7" count="1">
            <x v="246"/>
          </reference>
        </references>
      </pivotArea>
    </format>
    <format dxfId="547">
      <pivotArea dataOnly="0" labelOnly="1" outline="0" fieldPosition="0">
        <references count="5">
          <reference field="0" count="1" selected="0">
            <x v="23"/>
          </reference>
          <reference field="1" count="1" selected="0">
            <x v="4"/>
          </reference>
          <reference field="3" count="1" selected="0">
            <x v="59"/>
          </reference>
          <reference field="4" count="1" selected="0">
            <x v="94"/>
          </reference>
          <reference field="7" count="1">
            <x v="1"/>
          </reference>
        </references>
      </pivotArea>
    </format>
    <format dxfId="546">
      <pivotArea dataOnly="0" labelOnly="1" outline="0" fieldPosition="0">
        <references count="5">
          <reference field="0" count="1" selected="0">
            <x v="23"/>
          </reference>
          <reference field="1" count="1" selected="0">
            <x v="5"/>
          </reference>
          <reference field="3" count="1" selected="0">
            <x v="37"/>
          </reference>
          <reference field="4" count="1" selected="0">
            <x v="61"/>
          </reference>
          <reference field="7" count="1">
            <x v="227"/>
          </reference>
        </references>
      </pivotArea>
    </format>
    <format dxfId="545">
      <pivotArea dataOnly="0" labelOnly="1" outline="0" fieldPosition="0">
        <references count="5">
          <reference field="0" count="1" selected="0">
            <x v="23"/>
          </reference>
          <reference field="1" count="1" selected="0">
            <x v="5"/>
          </reference>
          <reference field="3" count="1" selected="0">
            <x v="43"/>
          </reference>
          <reference field="4" count="1" selected="0">
            <x v="61"/>
          </reference>
          <reference field="7" count="1">
            <x v="233"/>
          </reference>
        </references>
      </pivotArea>
    </format>
    <format dxfId="544">
      <pivotArea dataOnly="0" labelOnly="1" outline="0" fieldPosition="0">
        <references count="5">
          <reference field="0" count="1" selected="0">
            <x v="23"/>
          </reference>
          <reference field="1" count="1" selected="0">
            <x v="5"/>
          </reference>
          <reference field="3" count="1" selected="0">
            <x v="46"/>
          </reference>
          <reference field="4" count="1" selected="0">
            <x v="61"/>
          </reference>
          <reference field="7" count="1">
            <x v="202"/>
          </reference>
        </references>
      </pivotArea>
    </format>
    <format dxfId="543">
      <pivotArea dataOnly="0" labelOnly="1" outline="0" fieldPosition="0">
        <references count="5">
          <reference field="0" count="1" selected="0">
            <x v="23"/>
          </reference>
          <reference field="1" count="1" selected="0">
            <x v="5"/>
          </reference>
          <reference field="3" count="1" selected="0">
            <x v="80"/>
          </reference>
          <reference field="4" count="1" selected="0">
            <x v="61"/>
          </reference>
          <reference field="7" count="1">
            <x v="230"/>
          </reference>
        </references>
      </pivotArea>
    </format>
    <format dxfId="542">
      <pivotArea dataOnly="0" labelOnly="1" outline="0" fieldPosition="0">
        <references count="5">
          <reference field="0" count="1" selected="0">
            <x v="23"/>
          </reference>
          <reference field="1" count="1" selected="0">
            <x v="5"/>
          </reference>
          <reference field="3" count="1" selected="0">
            <x v="91"/>
          </reference>
          <reference field="4" count="1" selected="0">
            <x v="34"/>
          </reference>
          <reference field="7" count="1">
            <x v="175"/>
          </reference>
        </references>
      </pivotArea>
    </format>
    <format dxfId="541">
      <pivotArea dataOnly="0" labelOnly="1" outline="0" fieldPosition="0">
        <references count="5">
          <reference field="0" count="1" selected="0">
            <x v="23"/>
          </reference>
          <reference field="1" count="1" selected="0">
            <x v="5"/>
          </reference>
          <reference field="3" count="1" selected="0">
            <x v="91"/>
          </reference>
          <reference field="4" count="1" selected="0">
            <x v="45"/>
          </reference>
          <reference field="7" count="1">
            <x v="132"/>
          </reference>
        </references>
      </pivotArea>
    </format>
    <format dxfId="540">
      <pivotArea dataOnly="0" labelOnly="1" outline="0" fieldPosition="0">
        <references count="5">
          <reference field="0" count="1" selected="0">
            <x v="23"/>
          </reference>
          <reference field="1" count="1" selected="0">
            <x v="5"/>
          </reference>
          <reference field="3" count="1" selected="0">
            <x v="91"/>
          </reference>
          <reference field="4" count="1" selected="0">
            <x v="61"/>
          </reference>
          <reference field="7" count="1">
            <x v="195"/>
          </reference>
        </references>
      </pivotArea>
    </format>
    <format dxfId="539">
      <pivotArea dataOnly="0" labelOnly="1" outline="0" fieldPosition="0">
        <references count="5">
          <reference field="0" count="1" selected="0">
            <x v="23"/>
          </reference>
          <reference field="1" count="1" selected="0">
            <x v="5"/>
          </reference>
          <reference field="3" count="1" selected="0">
            <x v="91"/>
          </reference>
          <reference field="4" count="1" selected="0">
            <x v="121"/>
          </reference>
          <reference field="7" count="1">
            <x v="150"/>
          </reference>
        </references>
      </pivotArea>
    </format>
    <format dxfId="538">
      <pivotArea dataOnly="0" labelOnly="1" outline="0" fieldPosition="0">
        <references count="5">
          <reference field="0" count="1" selected="0">
            <x v="23"/>
          </reference>
          <reference field="1" count="1" selected="0">
            <x v="5"/>
          </reference>
          <reference field="3" count="1" selected="0">
            <x v="92"/>
          </reference>
          <reference field="4" count="1" selected="0">
            <x v="61"/>
          </reference>
          <reference field="7" count="1">
            <x v="207"/>
          </reference>
        </references>
      </pivotArea>
    </format>
    <format dxfId="537">
      <pivotArea dataOnly="0" labelOnly="1" outline="0" fieldPosition="0">
        <references count="5">
          <reference field="0" count="1" selected="0">
            <x v="23"/>
          </reference>
          <reference field="1" count="1" selected="0">
            <x v="5"/>
          </reference>
          <reference field="3" count="1" selected="0">
            <x v="93"/>
          </reference>
          <reference field="4" count="1" selected="0">
            <x v="61"/>
          </reference>
          <reference field="7" count="1">
            <x v="196"/>
          </reference>
        </references>
      </pivotArea>
    </format>
    <format dxfId="536">
      <pivotArea dataOnly="0" labelOnly="1" outline="0" fieldPosition="0">
        <references count="5">
          <reference field="0" count="1" selected="0">
            <x v="23"/>
          </reference>
          <reference field="1" count="1" selected="0">
            <x v="8"/>
          </reference>
          <reference field="3" count="1" selected="0">
            <x v="58"/>
          </reference>
          <reference field="4" count="1" selected="0">
            <x v="61"/>
          </reference>
          <reference field="7" count="1">
            <x v="185"/>
          </reference>
        </references>
      </pivotArea>
    </format>
    <format dxfId="535">
      <pivotArea dataOnly="0" labelOnly="1" outline="0" fieldPosition="0">
        <references count="5">
          <reference field="0" count="1" selected="0">
            <x v="23"/>
          </reference>
          <reference field="1" count="1" selected="0">
            <x v="9"/>
          </reference>
          <reference field="3" count="1" selected="0">
            <x v="3"/>
          </reference>
          <reference field="4" count="1" selected="0">
            <x v="8"/>
          </reference>
          <reference field="7" count="1">
            <x v="31"/>
          </reference>
        </references>
      </pivotArea>
    </format>
    <format dxfId="534">
      <pivotArea dataOnly="0" labelOnly="1" outline="0" fieldPosition="0">
        <references count="5">
          <reference field="0" count="1" selected="0">
            <x v="23"/>
          </reference>
          <reference field="1" count="1" selected="0">
            <x v="10"/>
          </reference>
          <reference field="3" count="1" selected="0">
            <x v="2"/>
          </reference>
          <reference field="4" count="1" selected="0">
            <x v="72"/>
          </reference>
          <reference field="7" count="1">
            <x v="180"/>
          </reference>
        </references>
      </pivotArea>
    </format>
    <format dxfId="533">
      <pivotArea dataOnly="0" labelOnly="1" outline="0" fieldPosition="0">
        <references count="5">
          <reference field="0" count="1" selected="0">
            <x v="23"/>
          </reference>
          <reference field="1" count="1" selected="0">
            <x v="10"/>
          </reference>
          <reference field="3" count="1" selected="0">
            <x v="8"/>
          </reference>
          <reference field="4" count="1" selected="0">
            <x v="73"/>
          </reference>
          <reference field="7" count="1">
            <x v="226"/>
          </reference>
        </references>
      </pivotArea>
    </format>
    <format dxfId="532">
      <pivotArea dataOnly="0" labelOnly="1" outline="0" fieldPosition="0">
        <references count="5">
          <reference field="0" count="1" selected="0">
            <x v="23"/>
          </reference>
          <reference field="1" count="1" selected="0">
            <x v="10"/>
          </reference>
          <reference field="3" count="1" selected="0">
            <x v="17"/>
          </reference>
          <reference field="4" count="1" selected="0">
            <x v="74"/>
          </reference>
          <reference field="7" count="1">
            <x v="219"/>
          </reference>
        </references>
      </pivotArea>
    </format>
    <format dxfId="531">
      <pivotArea dataOnly="0" labelOnly="1" outline="0" fieldPosition="0">
        <references count="5">
          <reference field="0" count="1" selected="0">
            <x v="23"/>
          </reference>
          <reference field="1" count="1" selected="0">
            <x v="10"/>
          </reference>
          <reference field="3" count="1" selected="0">
            <x v="17"/>
          </reference>
          <reference field="4" count="1" selected="0">
            <x v="124"/>
          </reference>
          <reference field="7" count="1">
            <x v="245"/>
          </reference>
        </references>
      </pivotArea>
    </format>
    <format dxfId="530">
      <pivotArea dataOnly="0" labelOnly="1" outline="0" fieldPosition="0">
        <references count="5">
          <reference field="0" count="1" selected="0">
            <x v="23"/>
          </reference>
          <reference field="1" count="1" selected="0">
            <x v="10"/>
          </reference>
          <reference field="3" count="1" selected="0">
            <x v="26"/>
          </reference>
          <reference field="4" count="1" selected="0">
            <x v="75"/>
          </reference>
          <reference field="7" count="1">
            <x v="188"/>
          </reference>
        </references>
      </pivotArea>
    </format>
    <format dxfId="529">
      <pivotArea dataOnly="0" labelOnly="1" outline="0" fieldPosition="0">
        <references count="5">
          <reference field="0" count="1" selected="0">
            <x v="23"/>
          </reference>
          <reference field="1" count="1" selected="0">
            <x v="10"/>
          </reference>
          <reference field="3" count="1" selected="0">
            <x v="63"/>
          </reference>
          <reference field="4" count="1" selected="0">
            <x v="76"/>
          </reference>
          <reference field="7" count="1">
            <x v="223"/>
          </reference>
        </references>
      </pivotArea>
    </format>
    <format dxfId="528">
      <pivotArea dataOnly="0" labelOnly="1" outline="0" fieldPosition="0">
        <references count="5">
          <reference field="0" count="1" selected="0">
            <x v="23"/>
          </reference>
          <reference field="1" count="1" selected="0">
            <x v="10"/>
          </reference>
          <reference field="3" count="1" selected="0">
            <x v="68"/>
          </reference>
          <reference field="4" count="1" selected="0">
            <x v="77"/>
          </reference>
          <reference field="7" count="1">
            <x v="228"/>
          </reference>
        </references>
      </pivotArea>
    </format>
    <format dxfId="527">
      <pivotArea dataOnly="0" labelOnly="1" outline="0" fieldPosition="0">
        <references count="5">
          <reference field="0" count="1" selected="0">
            <x v="23"/>
          </reference>
          <reference field="1" count="1" selected="0">
            <x v="10"/>
          </reference>
          <reference field="3" count="1" selected="0">
            <x v="68"/>
          </reference>
          <reference field="4" count="1" selected="0">
            <x v="125"/>
          </reference>
          <reference field="7" count="1">
            <x v="151"/>
          </reference>
        </references>
      </pivotArea>
    </format>
    <format dxfId="526">
      <pivotArea dataOnly="0" labelOnly="1" outline="0" fieldPosition="0">
        <references count="5">
          <reference field="0" count="1" selected="0">
            <x v="23"/>
          </reference>
          <reference field="1" count="1" selected="0">
            <x v="10"/>
          </reference>
          <reference field="3" count="1" selected="0">
            <x v="90"/>
          </reference>
          <reference field="4" count="1" selected="0">
            <x v="78"/>
          </reference>
          <reference field="7" count="1">
            <x v="232"/>
          </reference>
        </references>
      </pivotArea>
    </format>
    <format dxfId="525">
      <pivotArea dataOnly="0" labelOnly="1" outline="0" fieldPosition="0">
        <references count="5">
          <reference field="0" count="1" selected="0">
            <x v="23"/>
          </reference>
          <reference field="1" count="1" selected="0">
            <x v="10"/>
          </reference>
          <reference field="3" count="1" selected="0">
            <x v="90"/>
          </reference>
          <reference field="4" count="1" selected="0">
            <x v="126"/>
          </reference>
          <reference field="7" count="1">
            <x v="156"/>
          </reference>
        </references>
      </pivotArea>
    </format>
    <format dxfId="524">
      <pivotArea dataOnly="0" labelOnly="1" outline="0" fieldPosition="0">
        <references count="5">
          <reference field="0" count="1" selected="0">
            <x v="23"/>
          </reference>
          <reference field="1" count="1" selected="0">
            <x v="10"/>
          </reference>
          <reference field="3" count="1" selected="0">
            <x v="98"/>
          </reference>
          <reference field="4" count="1" selected="0">
            <x v="61"/>
          </reference>
          <reference field="7" count="1">
            <x v="201"/>
          </reference>
        </references>
      </pivotArea>
    </format>
    <format dxfId="523">
      <pivotArea dataOnly="0" labelOnly="1" outline="0" fieldPosition="0">
        <references count="5">
          <reference field="0" count="1" selected="0">
            <x v="23"/>
          </reference>
          <reference field="1" count="1" selected="0">
            <x v="10"/>
          </reference>
          <reference field="3" count="1" selected="0">
            <x v="98"/>
          </reference>
          <reference field="4" count="1" selected="0">
            <x v="121"/>
          </reference>
          <reference field="7" count="1">
            <x v="159"/>
          </reference>
        </references>
      </pivotArea>
    </format>
    <format dxfId="522">
      <pivotArea dataOnly="0" labelOnly="1" outline="0" fieldPosition="0">
        <references count="5">
          <reference field="0" count="1" selected="0">
            <x v="23"/>
          </reference>
          <reference field="1" count="1" selected="0">
            <x v="11"/>
          </reference>
          <reference field="3" count="1" selected="0">
            <x v="65"/>
          </reference>
          <reference field="4" count="1" selected="0">
            <x v="61"/>
          </reference>
          <reference field="7" count="1">
            <x v="200"/>
          </reference>
        </references>
      </pivotArea>
    </format>
    <format dxfId="521">
      <pivotArea dataOnly="0" labelOnly="1" outline="0" fieldPosition="0">
        <references count="5">
          <reference field="0" count="1" selected="0">
            <x v="23"/>
          </reference>
          <reference field="1" count="1" selected="0">
            <x v="12"/>
          </reference>
          <reference field="3" count="1" selected="0">
            <x v="22"/>
          </reference>
          <reference field="4" count="1" selected="0">
            <x v="103"/>
          </reference>
          <reference field="7" count="1">
            <x v="96"/>
          </reference>
        </references>
      </pivotArea>
    </format>
    <format dxfId="520">
      <pivotArea dataOnly="0" labelOnly="1" outline="0" fieldPosition="0">
        <references count="5">
          <reference field="0" count="1" selected="0">
            <x v="23"/>
          </reference>
          <reference field="1" count="1" selected="0">
            <x v="12"/>
          </reference>
          <reference field="3" count="1" selected="0">
            <x v="35"/>
          </reference>
          <reference field="4" count="1" selected="0">
            <x v="21"/>
          </reference>
          <reference field="7" count="1">
            <x v="161"/>
          </reference>
        </references>
      </pivotArea>
    </format>
    <format dxfId="519">
      <pivotArea dataOnly="0" labelOnly="1" outline="0" fieldPosition="0">
        <references count="5">
          <reference field="0" count="1" selected="0">
            <x v="23"/>
          </reference>
          <reference field="1" count="1" selected="0">
            <x v="12"/>
          </reference>
          <reference field="3" count="1" selected="0">
            <x v="35"/>
          </reference>
          <reference field="4" count="1" selected="0">
            <x v="29"/>
          </reference>
          <reference field="7" count="1">
            <x v="122"/>
          </reference>
        </references>
      </pivotArea>
    </format>
    <format dxfId="518">
      <pivotArea dataOnly="0" labelOnly="1" outline="0" fieldPosition="0">
        <references count="5">
          <reference field="0" count="1" selected="0">
            <x v="23"/>
          </reference>
          <reference field="1" count="1" selected="0">
            <x v="12"/>
          </reference>
          <reference field="3" count="1" selected="0">
            <x v="35"/>
          </reference>
          <reference field="4" count="1" selected="0">
            <x v="52"/>
          </reference>
          <reference field="7" count="1">
            <x v="68"/>
          </reference>
        </references>
      </pivotArea>
    </format>
    <format dxfId="517">
      <pivotArea dataOnly="0" labelOnly="1" outline="0" fieldPosition="0">
        <references count="5">
          <reference field="0" count="1" selected="0">
            <x v="23"/>
          </reference>
          <reference field="1" count="1" selected="0">
            <x v="12"/>
          </reference>
          <reference field="3" count="1" selected="0">
            <x v="35"/>
          </reference>
          <reference field="4" count="1" selected="0">
            <x v="60"/>
          </reference>
          <reference field="7" count="1">
            <x v="143"/>
          </reference>
        </references>
      </pivotArea>
    </format>
    <format dxfId="516">
      <pivotArea dataOnly="0" labelOnly="1" outline="0" fieldPosition="0">
        <references count="5">
          <reference field="0" count="1" selected="0">
            <x v="23"/>
          </reference>
          <reference field="1" count="1" selected="0">
            <x v="12"/>
          </reference>
          <reference field="3" count="1" selected="0">
            <x v="35"/>
          </reference>
          <reference field="4" count="1" selected="0">
            <x v="112"/>
          </reference>
          <reference field="7" count="1">
            <x v="177"/>
          </reference>
        </references>
      </pivotArea>
    </format>
    <format dxfId="515">
      <pivotArea dataOnly="0" labelOnly="1" outline="0" fieldPosition="0">
        <references count="5">
          <reference field="0" count="1" selected="0">
            <x v="23"/>
          </reference>
          <reference field="1" count="1" selected="0">
            <x v="12"/>
          </reference>
          <reference field="3" count="1" selected="0">
            <x v="35"/>
          </reference>
          <reference field="4" count="1" selected="0">
            <x v="118"/>
          </reference>
          <reference field="7" count="1">
            <x v="172"/>
          </reference>
        </references>
      </pivotArea>
    </format>
    <format dxfId="514">
      <pivotArea dataOnly="0" labelOnly="1" outline="0" fieldPosition="0">
        <references count="5">
          <reference field="0" count="1" selected="0">
            <x v="23"/>
          </reference>
          <reference field="1" count="1" selected="0">
            <x v="12"/>
          </reference>
          <reference field="3" count="1" selected="0">
            <x v="35"/>
          </reference>
          <reference field="4" count="1" selected="0">
            <x v="138"/>
          </reference>
          <reference field="7" count="1">
            <x v="165"/>
          </reference>
        </references>
      </pivotArea>
    </format>
    <format dxfId="513">
      <pivotArea dataOnly="0" labelOnly="1" outline="0" fieldPosition="0">
        <references count="5">
          <reference field="0" count="1" selected="0">
            <x v="23"/>
          </reference>
          <reference field="1" count="1" selected="0">
            <x v="12"/>
          </reference>
          <reference field="3" count="1" selected="0">
            <x v="35"/>
          </reference>
          <reference field="4" count="1" selected="0">
            <x v="152"/>
          </reference>
          <reference field="7" count="1">
            <x v="26"/>
          </reference>
        </references>
      </pivotArea>
    </format>
    <format dxfId="512">
      <pivotArea dataOnly="0" labelOnly="1" outline="0" fieldPosition="0">
        <references count="5">
          <reference field="0" count="1" selected="0">
            <x v="23"/>
          </reference>
          <reference field="1" count="1" selected="0">
            <x v="12"/>
          </reference>
          <reference field="3" count="1" selected="0">
            <x v="36"/>
          </reference>
          <reference field="4" count="1" selected="0">
            <x v="61"/>
          </reference>
          <reference field="7" count="1">
            <x v="12"/>
          </reference>
        </references>
      </pivotArea>
    </format>
    <format dxfId="511">
      <pivotArea dataOnly="0" labelOnly="1" outline="0" fieldPosition="0">
        <references count="5">
          <reference field="0" count="1" selected="0">
            <x v="23"/>
          </reference>
          <reference field="1" count="1" selected="0">
            <x v="12"/>
          </reference>
          <reference field="3" count="1" selected="0">
            <x v="44"/>
          </reference>
          <reference field="4" count="1" selected="0">
            <x v="55"/>
          </reference>
          <reference field="7" count="1">
            <x v="61"/>
          </reference>
        </references>
      </pivotArea>
    </format>
    <format dxfId="510">
      <pivotArea dataOnly="0" labelOnly="1" outline="0" fieldPosition="0">
        <references count="5">
          <reference field="0" count="1" selected="0">
            <x v="23"/>
          </reference>
          <reference field="1" count="1" selected="0">
            <x v="12"/>
          </reference>
          <reference field="3" count="1" selected="0">
            <x v="44"/>
          </reference>
          <reference field="4" count="1" selected="0">
            <x v="56"/>
          </reference>
          <reference field="7" count="1">
            <x v="60"/>
          </reference>
        </references>
      </pivotArea>
    </format>
    <format dxfId="509">
      <pivotArea dataOnly="0" labelOnly="1" outline="0" fieldPosition="0">
        <references count="5">
          <reference field="0" count="1" selected="0">
            <x v="23"/>
          </reference>
          <reference field="1" count="1" selected="0">
            <x v="12"/>
          </reference>
          <reference field="3" count="1" selected="0">
            <x v="44"/>
          </reference>
          <reference field="4" count="1" selected="0">
            <x v="57"/>
          </reference>
          <reference field="7" count="1">
            <x v="62"/>
          </reference>
        </references>
      </pivotArea>
    </format>
    <format dxfId="508">
      <pivotArea dataOnly="0" labelOnly="1" outline="0" fieldPosition="0">
        <references count="5">
          <reference field="0" count="1" selected="0">
            <x v="23"/>
          </reference>
          <reference field="1" count="1" selected="0">
            <x v="13"/>
          </reference>
          <reference field="3" count="1" selected="0">
            <x v="45"/>
          </reference>
          <reference field="4" count="1" selected="0">
            <x v="159"/>
          </reference>
          <reference field="7" count="1">
            <x v="94"/>
          </reference>
        </references>
      </pivotArea>
    </format>
    <format dxfId="507">
      <pivotArea dataOnly="0" labelOnly="1" outline="0" fieldPosition="0">
        <references count="5">
          <reference field="0" count="1" selected="0">
            <x v="23"/>
          </reference>
          <reference field="1" count="1" selected="0">
            <x v="13"/>
          </reference>
          <reference field="3" count="1" selected="0">
            <x v="57"/>
          </reference>
          <reference field="4" count="1" selected="0">
            <x v="61"/>
          </reference>
          <reference field="7" count="1">
            <x v="198"/>
          </reference>
        </references>
      </pivotArea>
    </format>
    <format dxfId="506">
      <pivotArea dataOnly="0" labelOnly="1" outline="0" fieldPosition="0">
        <references count="5">
          <reference field="0" count="1" selected="0">
            <x v="23"/>
          </reference>
          <reference field="1" count="1" selected="0">
            <x v="13"/>
          </reference>
          <reference field="3" count="1" selected="0">
            <x v="83"/>
          </reference>
          <reference field="4" count="1" selected="0">
            <x v="40"/>
          </reference>
          <reference field="7" count="1">
            <x v="28"/>
          </reference>
        </references>
      </pivotArea>
    </format>
    <format dxfId="505">
      <pivotArea dataOnly="0" labelOnly="1" outline="0" fieldPosition="0">
        <references count="5">
          <reference field="0" count="1" selected="0">
            <x v="23"/>
          </reference>
          <reference field="1" count="1" selected="0">
            <x v="14"/>
          </reference>
          <reference field="3" count="1" selected="0">
            <x v="51"/>
          </reference>
          <reference field="4" count="1" selected="0">
            <x v="53"/>
          </reference>
          <reference field="7" count="1">
            <x v="75"/>
          </reference>
        </references>
      </pivotArea>
    </format>
    <format dxfId="504">
      <pivotArea dataOnly="0" labelOnly="1" outline="0" fieldPosition="0">
        <references count="5">
          <reference field="0" count="1" selected="0">
            <x v="23"/>
          </reference>
          <reference field="1" count="1" selected="0">
            <x v="14"/>
          </reference>
          <reference field="3" count="1" selected="0">
            <x v="51"/>
          </reference>
          <reference field="4" count="1" selected="0">
            <x v="140"/>
          </reference>
          <reference field="7" count="1">
            <x v="108"/>
          </reference>
        </references>
      </pivotArea>
    </format>
    <format dxfId="503">
      <pivotArea dataOnly="0" labelOnly="1" outline="0" fieldPosition="0">
        <references count="5">
          <reference field="0" count="1" selected="0">
            <x v="23"/>
          </reference>
          <reference field="1" count="1" selected="0">
            <x v="15"/>
          </reference>
          <reference field="3" count="1" selected="0">
            <x v="100"/>
          </reference>
          <reference field="4" count="1" selected="0">
            <x v="62"/>
          </reference>
          <reference field="7" count="1">
            <x v="181"/>
          </reference>
        </references>
      </pivotArea>
    </format>
    <format dxfId="502">
      <pivotArea dataOnly="0" labelOnly="1" outline="0" fieldPosition="0">
        <references count="5">
          <reference field="0" count="1" selected="0">
            <x v="23"/>
          </reference>
          <reference field="1" count="1" selected="0">
            <x v="15"/>
          </reference>
          <reference field="3" count="1" selected="0">
            <x v="100"/>
          </reference>
          <reference field="4" count="1" selected="0">
            <x v="66"/>
          </reference>
          <reference field="7" count="1">
            <x v="221"/>
          </reference>
        </references>
      </pivotArea>
    </format>
    <format dxfId="501">
      <pivotArea dataOnly="0" labelOnly="1" outline="0" fieldPosition="0">
        <references count="5">
          <reference field="0" count="1" selected="0">
            <x v="23"/>
          </reference>
          <reference field="1" count="1" selected="0">
            <x v="15"/>
          </reference>
          <reference field="3" count="1" selected="0">
            <x v="100"/>
          </reference>
          <reference field="4" count="1" selected="0">
            <x v="67"/>
          </reference>
          <reference field="7" count="1">
            <x v="224"/>
          </reference>
        </references>
      </pivotArea>
    </format>
    <format dxfId="500">
      <pivotArea dataOnly="0" labelOnly="1" outline="0" fieldPosition="0">
        <references count="5">
          <reference field="0" count="1" selected="0">
            <x v="23"/>
          </reference>
          <reference field="1" count="1" selected="0">
            <x v="16"/>
          </reference>
          <reference field="3" count="1" selected="0">
            <x v="11"/>
          </reference>
          <reference field="4" count="1" selected="0">
            <x v="22"/>
          </reference>
          <reference field="7" count="1">
            <x v="162"/>
          </reference>
        </references>
      </pivotArea>
    </format>
    <format dxfId="499">
      <pivotArea dataOnly="0" labelOnly="1" outline="0" fieldPosition="0">
        <references count="5">
          <reference field="0" count="1" selected="0">
            <x v="23"/>
          </reference>
          <reference field="1" count="1" selected="0">
            <x v="16"/>
          </reference>
          <reference field="3" count="1" selected="0">
            <x v="11"/>
          </reference>
          <reference field="4" count="1" selected="0">
            <x v="54"/>
          </reference>
          <reference field="7" count="1">
            <x v="69"/>
          </reference>
        </references>
      </pivotArea>
    </format>
    <format dxfId="498">
      <pivotArea dataOnly="0" labelOnly="1" outline="0" fieldPosition="0">
        <references count="5">
          <reference field="0" count="1" selected="0">
            <x v="23"/>
          </reference>
          <reference field="1" count="1" selected="0">
            <x v="16"/>
          </reference>
          <reference field="3" count="1" selected="0">
            <x v="11"/>
          </reference>
          <reference field="4" count="1" selected="0">
            <x v="133"/>
          </reference>
          <reference field="7" count="1">
            <x v="133"/>
          </reference>
        </references>
      </pivotArea>
    </format>
    <format dxfId="497">
      <pivotArea dataOnly="0" labelOnly="1" outline="0" fieldPosition="0">
        <references count="5">
          <reference field="0" count="1" selected="0">
            <x v="23"/>
          </reference>
          <reference field="1" count="1" selected="0">
            <x v="16"/>
          </reference>
          <reference field="3" count="1" selected="0">
            <x v="11"/>
          </reference>
          <reference field="4" count="1" selected="0">
            <x v="136"/>
          </reference>
          <reference field="7" count="1">
            <x v="135"/>
          </reference>
        </references>
      </pivotArea>
    </format>
    <format dxfId="496">
      <pivotArea dataOnly="0" labelOnly="1" outline="0" fieldPosition="0">
        <references count="5">
          <reference field="0" count="1" selected="0">
            <x v="23"/>
          </reference>
          <reference field="1" count="1" selected="0">
            <x v="16"/>
          </reference>
          <reference field="3" count="1" selected="0">
            <x v="11"/>
          </reference>
          <reference field="4" count="1" selected="0">
            <x v="161"/>
          </reference>
          <reference field="7" count="1">
            <x v="248"/>
          </reference>
        </references>
      </pivotArea>
    </format>
    <format dxfId="495">
      <pivotArea dataOnly="0" labelOnly="1" outline="0" fieldPosition="0">
        <references count="5">
          <reference field="0" count="1" selected="0">
            <x v="23"/>
          </reference>
          <reference field="1" count="1" selected="0">
            <x v="16"/>
          </reference>
          <reference field="3" count="1" selected="0">
            <x v="11"/>
          </reference>
          <reference field="4" count="1" selected="0">
            <x v="163"/>
          </reference>
          <reference field="7" count="1">
            <x v="247"/>
          </reference>
        </references>
      </pivotArea>
    </format>
    <format dxfId="494">
      <pivotArea dataOnly="0" labelOnly="1" outline="0" fieldPosition="0">
        <references count="5">
          <reference field="0" count="1" selected="0">
            <x v="23"/>
          </reference>
          <reference field="1" count="1" selected="0">
            <x v="16"/>
          </reference>
          <reference field="3" count="1" selected="0">
            <x v="11"/>
          </reference>
          <reference field="4" count="1" selected="0">
            <x v="173"/>
          </reference>
          <reference field="7" count="1">
            <x v="253"/>
          </reference>
        </references>
      </pivotArea>
    </format>
    <format dxfId="493">
      <pivotArea dataOnly="0" labelOnly="1" outline="0" fieldPosition="0">
        <references count="5">
          <reference field="0" count="1" selected="0">
            <x v="23"/>
          </reference>
          <reference field="1" count="1" selected="0">
            <x v="16"/>
          </reference>
          <reference field="3" count="1" selected="0">
            <x v="100"/>
          </reference>
          <reference field="4" count="1" selected="0">
            <x v="83"/>
          </reference>
          <reference field="7" count="1">
            <x v="241"/>
          </reference>
        </references>
      </pivotArea>
    </format>
    <format dxfId="492">
      <pivotArea dataOnly="0" labelOnly="1" outline="0" fieldPosition="0">
        <references count="5">
          <reference field="0" count="1" selected="0">
            <x v="23"/>
          </reference>
          <reference field="1" count="1" selected="0">
            <x v="16"/>
          </reference>
          <reference field="3" count="1" selected="0">
            <x v="100"/>
          </reference>
          <reference field="4" count="1" selected="0">
            <x v="84"/>
          </reference>
          <reference field="7" count="1">
            <x v="242"/>
          </reference>
        </references>
      </pivotArea>
    </format>
    <format dxfId="491">
      <pivotArea dataOnly="0" labelOnly="1" outline="0" fieldPosition="0">
        <references count="5">
          <reference field="0" count="1" selected="0">
            <x v="23"/>
          </reference>
          <reference field="1" count="1" selected="0">
            <x v="17"/>
          </reference>
          <reference field="3" count="1" selected="0">
            <x v="1"/>
          </reference>
          <reference field="4" count="1" selected="0">
            <x v="1"/>
          </reference>
          <reference field="7" count="1">
            <x v="16"/>
          </reference>
        </references>
      </pivotArea>
    </format>
    <format dxfId="490">
      <pivotArea dataOnly="0" labelOnly="1" outline="0" fieldPosition="0">
        <references count="5">
          <reference field="0" count="1" selected="0">
            <x v="23"/>
          </reference>
          <reference field="1" count="1" selected="0">
            <x v="17"/>
          </reference>
          <reference field="3" count="1" selected="0">
            <x v="15"/>
          </reference>
          <reference field="4" count="1" selected="0">
            <x v="99"/>
          </reference>
          <reference field="7" count="1">
            <x v="42"/>
          </reference>
        </references>
      </pivotArea>
    </format>
    <format dxfId="489">
      <pivotArea dataOnly="0" labelOnly="1" outline="0" fieldPosition="0">
        <references count="5">
          <reference field="0" count="1" selected="0">
            <x v="23"/>
          </reference>
          <reference field="1" count="1" selected="0">
            <x v="17"/>
          </reference>
          <reference field="3" count="1" selected="0">
            <x v="15"/>
          </reference>
          <reference field="4" count="1" selected="0">
            <x v="100"/>
          </reference>
          <reference field="7" count="1">
            <x v="41"/>
          </reference>
        </references>
      </pivotArea>
    </format>
    <format dxfId="488">
      <pivotArea dataOnly="0" labelOnly="1" outline="0" fieldPosition="0">
        <references count="5">
          <reference field="0" count="1" selected="0">
            <x v="23"/>
          </reference>
          <reference field="1" count="1" selected="0">
            <x v="17"/>
          </reference>
          <reference field="3" count="1" selected="0">
            <x v="15"/>
          </reference>
          <reference field="4" count="1" selected="0">
            <x v="140"/>
          </reference>
          <reference field="7" count="1">
            <x v="125"/>
          </reference>
        </references>
      </pivotArea>
    </format>
    <format dxfId="487">
      <pivotArea dataOnly="0" labelOnly="1" outline="0" fieldPosition="0">
        <references count="5">
          <reference field="0" count="1" selected="0">
            <x v="23"/>
          </reference>
          <reference field="1" count="1" selected="0">
            <x v="17"/>
          </reference>
          <reference field="3" count="1" selected="0">
            <x v="24"/>
          </reference>
          <reference field="4" count="1" selected="0">
            <x v="99"/>
          </reference>
          <reference field="7" count="1">
            <x v="40"/>
          </reference>
        </references>
      </pivotArea>
    </format>
    <format dxfId="486">
      <pivotArea dataOnly="0" labelOnly="1" outline="0" fieldPosition="0">
        <references count="5">
          <reference field="0" count="1" selected="0">
            <x v="23"/>
          </reference>
          <reference field="1" count="1" selected="0">
            <x v="17"/>
          </reference>
          <reference field="3" count="1" selected="0">
            <x v="24"/>
          </reference>
          <reference field="4" count="1" selected="0">
            <x v="100"/>
          </reference>
          <reference field="7" count="1">
            <x v="140"/>
          </reference>
        </references>
      </pivotArea>
    </format>
    <format dxfId="485">
      <pivotArea dataOnly="0" labelOnly="1" outline="0" fieldPosition="0">
        <references count="5">
          <reference field="0" count="1" selected="0">
            <x v="23"/>
          </reference>
          <reference field="1" count="1" selected="0">
            <x v="17"/>
          </reference>
          <reference field="3" count="1" selected="0">
            <x v="24"/>
          </reference>
          <reference field="4" count="1" selected="0">
            <x v="140"/>
          </reference>
          <reference field="7" count="1">
            <x v="129"/>
          </reference>
        </references>
      </pivotArea>
    </format>
    <format dxfId="484">
      <pivotArea dataOnly="0" labelOnly="1" outline="0" fieldPosition="0">
        <references count="5">
          <reference field="0" count="1" selected="0">
            <x v="23"/>
          </reference>
          <reference field="1" count="1" selected="0">
            <x v="17"/>
          </reference>
          <reference field="3" count="1" selected="0">
            <x v="53"/>
          </reference>
          <reference field="4" count="1" selected="0">
            <x v="20"/>
          </reference>
          <reference field="7" count="1">
            <x v="173"/>
          </reference>
        </references>
      </pivotArea>
    </format>
    <format dxfId="483">
      <pivotArea dataOnly="0" labelOnly="1" outline="0" fieldPosition="0">
        <references count="5">
          <reference field="0" count="1" selected="0">
            <x v="23"/>
          </reference>
          <reference field="1" count="1" selected="0">
            <x v="17"/>
          </reference>
          <reference field="3" count="1" selected="0">
            <x v="53"/>
          </reference>
          <reference field="4" count="1" selected="0">
            <x v="141"/>
          </reference>
          <reference field="7" count="1">
            <x v="114"/>
          </reference>
        </references>
      </pivotArea>
    </format>
    <format dxfId="482">
      <pivotArea dataOnly="0" labelOnly="1" outline="0" fieldPosition="0">
        <references count="5">
          <reference field="0" count="1" selected="0">
            <x v="23"/>
          </reference>
          <reference field="1" count="1" selected="0">
            <x v="17"/>
          </reference>
          <reference field="3" count="1" selected="0">
            <x v="53"/>
          </reference>
          <reference field="4" count="1" selected="0">
            <x v="149"/>
          </reference>
          <reference field="7" count="1">
            <x v="48"/>
          </reference>
        </references>
      </pivotArea>
    </format>
    <format dxfId="481">
      <pivotArea dataOnly="0" labelOnly="1" outline="0" fieldPosition="0">
        <references count="5">
          <reference field="0" count="1" selected="0">
            <x v="23"/>
          </reference>
          <reference field="1" count="1" selected="0">
            <x v="17"/>
          </reference>
          <reference field="3" count="1" selected="0">
            <x v="54"/>
          </reference>
          <reference field="4" count="1" selected="0">
            <x v="99"/>
          </reference>
          <reference field="7" count="1">
            <x v="43"/>
          </reference>
        </references>
      </pivotArea>
    </format>
    <format dxfId="480">
      <pivotArea dataOnly="0" labelOnly="1" outline="0" fieldPosition="0">
        <references count="5">
          <reference field="0" count="1" selected="0">
            <x v="23"/>
          </reference>
          <reference field="1" count="1" selected="0">
            <x v="17"/>
          </reference>
          <reference field="3" count="1" selected="0">
            <x v="62"/>
          </reference>
          <reference field="4" count="1" selected="0">
            <x v="158"/>
          </reference>
          <reference field="7" count="1">
            <x v="19"/>
          </reference>
        </references>
      </pivotArea>
    </format>
    <format dxfId="479">
      <pivotArea dataOnly="0" labelOnly="1" outline="0" fieldPosition="0">
        <references count="5">
          <reference field="0" count="1" selected="0">
            <x v="23"/>
          </reference>
          <reference field="1" count="1" selected="0">
            <x v="17"/>
          </reference>
          <reference field="3" count="1" selected="0">
            <x v="88"/>
          </reference>
          <reference field="4" count="1" selected="0">
            <x v="130"/>
          </reference>
          <reference field="7" count="1">
            <x v="32"/>
          </reference>
        </references>
      </pivotArea>
    </format>
    <format dxfId="478">
      <pivotArea dataOnly="0" labelOnly="1" outline="0" fieldPosition="0">
        <references count="5">
          <reference field="0" count="1" selected="0">
            <x v="23"/>
          </reference>
          <reference field="1" count="1" selected="0">
            <x v="17"/>
          </reference>
          <reference field="3" count="1" selected="0">
            <x v="88"/>
          </reference>
          <reference field="4" count="1" selected="0">
            <x v="131"/>
          </reference>
          <reference field="7" count="1">
            <x v="33"/>
          </reference>
        </references>
      </pivotArea>
    </format>
    <format dxfId="477">
      <pivotArea dataOnly="0" labelOnly="1" outline="0" fieldPosition="0">
        <references count="5">
          <reference field="0" count="1" selected="0">
            <x v="23"/>
          </reference>
          <reference field="1" count="1" selected="0">
            <x v="17"/>
          </reference>
          <reference field="3" count="1" selected="0">
            <x v="99"/>
          </reference>
          <reference field="4" count="1" selected="0">
            <x v="115"/>
          </reference>
          <reference field="7" count="1">
            <x v="254"/>
          </reference>
        </references>
      </pivotArea>
    </format>
    <format dxfId="476">
      <pivotArea dataOnly="0" labelOnly="1" outline="0" fieldPosition="0">
        <references count="5">
          <reference field="0" count="1" selected="0">
            <x v="23"/>
          </reference>
          <reference field="1" count="1" selected="0">
            <x v="17"/>
          </reference>
          <reference field="3" count="1" selected="0">
            <x v="100"/>
          </reference>
          <reference field="4" count="1" selected="0">
            <x v="65"/>
          </reference>
          <reference field="7" count="1">
            <x v="203"/>
          </reference>
        </references>
      </pivotArea>
    </format>
    <format dxfId="475">
      <pivotArea dataOnly="0" labelOnly="1" outline="0" fieldPosition="0">
        <references count="5">
          <reference field="0" count="1" selected="0">
            <x v="23"/>
          </reference>
          <reference field="1" count="1" selected="0">
            <x v="17"/>
          </reference>
          <reference field="3" count="1" selected="0">
            <x v="100"/>
          </reference>
          <reference field="4" count="1" selected="0">
            <x v="70"/>
          </reference>
          <reference field="7" count="1">
            <x v="243"/>
          </reference>
        </references>
      </pivotArea>
    </format>
    <format dxfId="474">
      <pivotArea dataOnly="0" labelOnly="1" outline="0" fieldPosition="0">
        <references count="5">
          <reference field="0" count="1" selected="0">
            <x v="23"/>
          </reference>
          <reference field="1" count="1" selected="0">
            <x v="18"/>
          </reference>
          <reference field="3" count="1" selected="0">
            <x v="21"/>
          </reference>
          <reference field="4" count="1" selected="0">
            <x v="25"/>
          </reference>
          <reference field="7" count="1">
            <x v="121"/>
          </reference>
        </references>
      </pivotArea>
    </format>
    <format dxfId="473">
      <pivotArea dataOnly="0" labelOnly="1" outline="0" fieldPosition="0">
        <references count="5">
          <reference field="0" count="1" selected="0">
            <x v="23"/>
          </reference>
          <reference field="1" count="1" selected="0">
            <x v="18"/>
          </reference>
          <reference field="3" count="1" selected="0">
            <x v="49"/>
          </reference>
          <reference field="4" count="1" selected="0">
            <x v="128"/>
          </reference>
          <reference field="7" count="1">
            <x v="249"/>
          </reference>
        </references>
      </pivotArea>
    </format>
    <format dxfId="472">
      <pivotArea dataOnly="0" labelOnly="1" outline="0" fieldPosition="0">
        <references count="5">
          <reference field="0" count="1" selected="0">
            <x v="23"/>
          </reference>
          <reference field="1" count="1" selected="0">
            <x v="18"/>
          </reference>
          <reference field="3" count="1" selected="0">
            <x v="50"/>
          </reference>
          <reference field="4" count="1" selected="0">
            <x v="61"/>
          </reference>
          <reference field="7" count="1">
            <x v="204"/>
          </reference>
        </references>
      </pivotArea>
    </format>
    <format dxfId="471">
      <pivotArea dataOnly="0" labelOnly="1" outline="0" fieldPosition="0">
        <references count="5">
          <reference field="0" count="1" selected="0">
            <x v="23"/>
          </reference>
          <reference field="1" count="1" selected="0">
            <x v="19"/>
          </reference>
          <reference field="3" count="1" selected="0">
            <x v="0"/>
          </reference>
          <reference field="4" count="1" selected="0">
            <x v="5"/>
          </reference>
          <reference field="7" count="1">
            <x v="4"/>
          </reference>
        </references>
      </pivotArea>
    </format>
    <format dxfId="470">
      <pivotArea dataOnly="0" labelOnly="1" outline="0" fieldPosition="0">
        <references count="5">
          <reference field="0" count="1" selected="0">
            <x v="23"/>
          </reference>
          <reference field="1" count="1" selected="0">
            <x v="20"/>
          </reference>
          <reference field="3" count="1" selected="0">
            <x v="69"/>
          </reference>
          <reference field="4" count="1" selected="0">
            <x v="61"/>
          </reference>
          <reference field="7" count="1">
            <x v="222"/>
          </reference>
        </references>
      </pivotArea>
    </format>
    <format dxfId="469">
      <pivotArea dataOnly="0" labelOnly="1" outline="0" fieldPosition="0">
        <references count="5">
          <reference field="0" count="1" selected="0">
            <x v="23"/>
          </reference>
          <reference field="1" count="1" selected="0">
            <x v="22"/>
          </reference>
          <reference field="3" count="1" selected="0">
            <x v="0"/>
          </reference>
          <reference field="4" count="1" selected="0">
            <x v="103"/>
          </reference>
          <reference field="7" count="1">
            <x v="97"/>
          </reference>
        </references>
      </pivotArea>
    </format>
    <format dxfId="468">
      <pivotArea dataOnly="0" labelOnly="1" outline="0" fieldPosition="0">
        <references count="5">
          <reference field="0" count="1" selected="0">
            <x v="23"/>
          </reference>
          <reference field="1" count="1" selected="0">
            <x v="22"/>
          </reference>
          <reference field="3" count="1" selected="0">
            <x v="6"/>
          </reference>
          <reference field="4" count="1" selected="0">
            <x v="110"/>
          </reference>
          <reference field="7" count="1">
            <x v="166"/>
          </reference>
        </references>
      </pivotArea>
    </format>
    <format dxfId="467">
      <pivotArea dataOnly="0" labelOnly="1" outline="0" fieldPosition="0">
        <references count="5">
          <reference field="0" count="1" selected="0">
            <x v="23"/>
          </reference>
          <reference field="1" count="1" selected="0">
            <x v="22"/>
          </reference>
          <reference field="3" count="1" selected="0">
            <x v="6"/>
          </reference>
          <reference field="4" count="1" selected="0">
            <x v="143"/>
          </reference>
          <reference field="7" count="1">
            <x v="116"/>
          </reference>
        </references>
      </pivotArea>
    </format>
    <format dxfId="466">
      <pivotArea dataOnly="0" labelOnly="1" outline="0" fieldPosition="0">
        <references count="5">
          <reference field="0" count="1" selected="0">
            <x v="23"/>
          </reference>
          <reference field="1" count="1" selected="0">
            <x v="22"/>
          </reference>
          <reference field="3" count="1" selected="0">
            <x v="7"/>
          </reference>
          <reference field="4" count="1" selected="0">
            <x v="0"/>
          </reference>
          <reference field="7" count="1">
            <x v="14"/>
          </reference>
        </references>
      </pivotArea>
    </format>
    <format dxfId="465">
      <pivotArea dataOnly="0" labelOnly="1" outline="0" fieldPosition="0">
        <references count="5">
          <reference field="0" count="1" selected="0">
            <x v="23"/>
          </reference>
          <reference field="1" count="1" selected="0">
            <x v="22"/>
          </reference>
          <reference field="3" count="1" selected="0">
            <x v="7"/>
          </reference>
          <reference field="4" count="1" selected="0">
            <x v="16"/>
          </reference>
          <reference field="7" count="1">
            <x v="71"/>
          </reference>
        </references>
      </pivotArea>
    </format>
    <format dxfId="464">
      <pivotArea dataOnly="0" labelOnly="1" outline="0" fieldPosition="0">
        <references count="5">
          <reference field="0" count="1" selected="0">
            <x v="23"/>
          </reference>
          <reference field="1" count="1" selected="0">
            <x v="22"/>
          </reference>
          <reference field="3" count="1" selected="0">
            <x v="7"/>
          </reference>
          <reference field="4" count="1" selected="0">
            <x v="121"/>
          </reference>
          <reference field="7" count="1">
            <x v="138"/>
          </reference>
        </references>
      </pivotArea>
    </format>
    <format dxfId="463">
      <pivotArea dataOnly="0" labelOnly="1" outline="0" fieldPosition="0">
        <references count="5">
          <reference field="0" count="1" selected="0">
            <x v="23"/>
          </reference>
          <reference field="1" count="1" selected="0">
            <x v="22"/>
          </reference>
          <reference field="3" count="1" selected="0">
            <x v="76"/>
          </reference>
          <reference field="4" count="1" selected="0">
            <x v="117"/>
          </reference>
          <reference field="7" count="1">
            <x v="164"/>
          </reference>
        </references>
      </pivotArea>
    </format>
    <format dxfId="462">
      <pivotArea dataOnly="0" labelOnly="1" outline="0" fieldPosition="0">
        <references count="5">
          <reference field="0" count="1" selected="0">
            <x v="23"/>
          </reference>
          <reference field="1" count="1" selected="0">
            <x v="22"/>
          </reference>
          <reference field="3" count="1" selected="0">
            <x v="76"/>
          </reference>
          <reference field="4" count="1" selected="0">
            <x v="135"/>
          </reference>
          <reference field="7" count="1">
            <x v="23"/>
          </reference>
        </references>
      </pivotArea>
    </format>
    <format dxfId="461">
      <pivotArea dataOnly="0" labelOnly="1" outline="0" fieldPosition="0">
        <references count="5">
          <reference field="0" count="1" selected="0">
            <x v="23"/>
          </reference>
          <reference field="1" count="1" selected="0">
            <x v="22"/>
          </reference>
          <reference field="3" count="1" selected="0">
            <x v="76"/>
          </reference>
          <reference field="4" count="1" selected="0">
            <x v="146"/>
          </reference>
          <reference field="7" count="1">
            <x v="111"/>
          </reference>
        </references>
      </pivotArea>
    </format>
    <format dxfId="460">
      <pivotArea dataOnly="0" labelOnly="1" outline="0" fieldPosition="0">
        <references count="5">
          <reference field="0" count="1" selected="0">
            <x v="23"/>
          </reference>
          <reference field="1" count="1" selected="0">
            <x v="22"/>
          </reference>
          <reference field="3" count="1" selected="0">
            <x v="77"/>
          </reference>
          <reference field="4" count="1" selected="0">
            <x v="18"/>
          </reference>
          <reference field="7" count="1">
            <x v="72"/>
          </reference>
        </references>
      </pivotArea>
    </format>
    <format dxfId="459">
      <pivotArea dataOnly="0" labelOnly="1" outline="0" fieldPosition="0">
        <references count="5">
          <reference field="0" count="1" selected="0">
            <x v="23"/>
          </reference>
          <reference field="1" count="1" selected="0">
            <x v="22"/>
          </reference>
          <reference field="3" count="1" selected="0">
            <x v="77"/>
          </reference>
          <reference field="4" count="1" selected="0">
            <x v="32"/>
          </reference>
          <reference field="7" count="1">
            <x v="22"/>
          </reference>
        </references>
      </pivotArea>
    </format>
    <format dxfId="458">
      <pivotArea dataOnly="0" labelOnly="1" outline="0" fieldPosition="0">
        <references count="5">
          <reference field="0" count="1" selected="0">
            <x v="23"/>
          </reference>
          <reference field="1" count="1" selected="0">
            <x v="22"/>
          </reference>
          <reference field="3" count="1" selected="0">
            <x v="77"/>
          </reference>
          <reference field="4" count="1" selected="0">
            <x v="46"/>
          </reference>
          <reference field="7" count="1">
            <x v="169"/>
          </reference>
        </references>
      </pivotArea>
    </format>
    <format dxfId="457">
      <pivotArea dataOnly="0" labelOnly="1" outline="0" fieldPosition="0">
        <references count="5">
          <reference field="0" count="1" selected="0">
            <x v="23"/>
          </reference>
          <reference field="1" count="1" selected="0">
            <x v="22"/>
          </reference>
          <reference field="3" count="1" selected="0">
            <x v="77"/>
          </reference>
          <reference field="4" count="1" selected="0">
            <x v="147"/>
          </reference>
          <reference field="7" count="1">
            <x v="118"/>
          </reference>
        </references>
      </pivotArea>
    </format>
    <format dxfId="456">
      <pivotArea dataOnly="0" labelOnly="1" outline="0" fieldPosition="0">
        <references count="5">
          <reference field="0" count="1" selected="0">
            <x v="23"/>
          </reference>
          <reference field="1" count="1" selected="0">
            <x v="22"/>
          </reference>
          <reference field="3" count="1" selected="0">
            <x v="77"/>
          </reference>
          <reference field="4" count="1" selected="0">
            <x v="162"/>
          </reference>
          <reference field="7" count="1">
            <x v="95"/>
          </reference>
        </references>
      </pivotArea>
    </format>
    <format dxfId="455">
      <pivotArea dataOnly="0" labelOnly="1" outline="0" fieldPosition="0">
        <references count="5">
          <reference field="0" count="1" selected="0">
            <x v="23"/>
          </reference>
          <reference field="1" count="1" selected="0">
            <x v="22"/>
          </reference>
          <reference field="3" count="1" selected="0">
            <x v="78"/>
          </reference>
          <reference field="4" count="1" selected="0">
            <x v="0"/>
          </reference>
          <reference field="7" count="1">
            <x v="13"/>
          </reference>
        </references>
      </pivotArea>
    </format>
    <format dxfId="454">
      <pivotArea dataOnly="0" labelOnly="1" outline="0" fieldPosition="0">
        <references count="5">
          <reference field="0" count="1" selected="0">
            <x v="23"/>
          </reference>
          <reference field="1" count="1" selected="0">
            <x v="22"/>
          </reference>
          <reference field="3" count="1" selected="0">
            <x v="100"/>
          </reference>
          <reference field="4" count="1" selected="0">
            <x v="86"/>
          </reference>
          <reference field="7" count="1">
            <x v="46"/>
          </reference>
        </references>
      </pivotArea>
    </format>
    <format dxfId="453">
      <pivotArea dataOnly="0" labelOnly="1" outline="0" fieldPosition="0">
        <references count="5">
          <reference field="0" count="1" selected="0">
            <x v="23"/>
          </reference>
          <reference field="1" count="1" selected="0">
            <x v="22"/>
          </reference>
          <reference field="3" count="1" selected="0">
            <x v="100"/>
          </reference>
          <reference field="4" count="1" selected="0">
            <x v="87"/>
          </reference>
          <reference field="7" count="1">
            <x v="47"/>
          </reference>
        </references>
      </pivotArea>
    </format>
    <format dxfId="452">
      <pivotArea dataOnly="0" labelOnly="1" outline="0" fieldPosition="0">
        <references count="5">
          <reference field="0" count="1" selected="0">
            <x v="23"/>
          </reference>
          <reference field="1" count="1" selected="0">
            <x v="22"/>
          </reference>
          <reference field="3" count="1" selected="0">
            <x v="100"/>
          </reference>
          <reference field="4" count="1" selected="0">
            <x v="90"/>
          </reference>
          <reference field="7" count="1">
            <x v="192"/>
          </reference>
        </references>
      </pivotArea>
    </format>
    <format dxfId="451">
      <pivotArea dataOnly="0" labelOnly="1" outline="0" fieldPosition="0">
        <references count="5">
          <reference field="0" count="1" selected="0">
            <x v="23"/>
          </reference>
          <reference field="1" count="1" selected="0">
            <x v="22"/>
          </reference>
          <reference field="3" count="1" selected="0">
            <x v="100"/>
          </reference>
          <reference field="4" count="1" selected="0">
            <x v="92"/>
          </reference>
          <reference field="7" count="1">
            <x v="193"/>
          </reference>
        </references>
      </pivotArea>
    </format>
    <format dxfId="450">
      <pivotArea dataOnly="0" labelOnly="1" outline="0" fieldPosition="0">
        <references count="5">
          <reference field="0" count="1" selected="0">
            <x v="23"/>
          </reference>
          <reference field="1" count="1" selected="0">
            <x v="23"/>
          </reference>
          <reference field="3" count="1" selected="0">
            <x v="66"/>
          </reference>
          <reference field="4" count="1" selected="0">
            <x v="88"/>
          </reference>
          <reference field="7" count="1">
            <x v="184"/>
          </reference>
        </references>
      </pivotArea>
    </format>
    <format dxfId="449">
      <pivotArea dataOnly="0" labelOnly="1" outline="0" fieldPosition="0">
        <references count="5">
          <reference field="0" count="1" selected="0">
            <x v="23"/>
          </reference>
          <reference field="1" count="1" selected="0">
            <x v="23"/>
          </reference>
          <reference field="3" count="1" selected="0">
            <x v="66"/>
          </reference>
          <reference field="4" count="1" selected="0">
            <x v="89"/>
          </reference>
          <reference field="7" count="1">
            <x v="206"/>
          </reference>
        </references>
      </pivotArea>
    </format>
    <format dxfId="448">
      <pivotArea dataOnly="0" labelOnly="1" outline="0" fieldPosition="0">
        <references count="5">
          <reference field="0" count="1" selected="0">
            <x v="23"/>
          </reference>
          <reference field="1" count="1" selected="0">
            <x v="23"/>
          </reference>
          <reference field="3" count="1" selected="0">
            <x v="66"/>
          </reference>
          <reference field="4" count="1" selected="0">
            <x v="127"/>
          </reference>
          <reference field="7" count="1">
            <x v="157"/>
          </reference>
        </references>
      </pivotArea>
    </format>
    <format dxfId="447">
      <pivotArea dataOnly="0" labelOnly="1" outline="0" fieldPosition="0">
        <references count="5">
          <reference field="0" count="1" selected="0">
            <x v="23"/>
          </reference>
          <reference field="1" count="1" selected="0">
            <x v="23"/>
          </reference>
          <reference field="3" count="1" selected="0">
            <x v="79"/>
          </reference>
          <reference field="4" count="1" selected="0">
            <x v="17"/>
          </reference>
          <reference field="7" count="1">
            <x v="66"/>
          </reference>
        </references>
      </pivotArea>
    </format>
    <format dxfId="446">
      <pivotArea dataOnly="0" labelOnly="1" outline="0" fieldPosition="0">
        <references count="5">
          <reference field="0" count="1" selected="0">
            <x v="23"/>
          </reference>
          <reference field="1" count="1" selected="0">
            <x v="23"/>
          </reference>
          <reference field="3" count="1" selected="0">
            <x v="79"/>
          </reference>
          <reference field="4" count="1" selected="0">
            <x v="111"/>
          </reference>
          <reference field="7" count="1">
            <x v="76"/>
          </reference>
        </references>
      </pivotArea>
    </format>
    <format dxfId="445">
      <pivotArea dataOnly="0" labelOnly="1" outline="0" fieldPosition="0">
        <references count="5">
          <reference field="0" count="1" selected="0">
            <x v="23"/>
          </reference>
          <reference field="1" count="1" selected="0">
            <x v="23"/>
          </reference>
          <reference field="3" count="1" selected="0">
            <x v="84"/>
          </reference>
          <reference field="4" count="1" selected="0">
            <x v="12"/>
          </reference>
          <reference field="7" count="1">
            <x v="160"/>
          </reference>
        </references>
      </pivotArea>
    </format>
    <format dxfId="444">
      <pivotArea dataOnly="0" labelOnly="1" outline="0" fieldPosition="0">
        <references count="5">
          <reference field="0" count="1" selected="0">
            <x v="23"/>
          </reference>
          <reference field="1" count="1" selected="0">
            <x v="23"/>
          </reference>
          <reference field="3" count="1" selected="0">
            <x v="84"/>
          </reference>
          <reference field="4" count="1" selected="0">
            <x v="13"/>
          </reference>
          <reference field="7" count="1">
            <x v="25"/>
          </reference>
        </references>
      </pivotArea>
    </format>
    <format dxfId="443">
      <pivotArea dataOnly="0" labelOnly="1" outline="0" fieldPosition="0">
        <references count="5">
          <reference field="0" count="1" selected="0">
            <x v="23"/>
          </reference>
          <reference field="1" count="1" selected="0">
            <x v="23"/>
          </reference>
          <reference field="3" count="1" selected="0">
            <x v="84"/>
          </reference>
          <reference field="4" count="1" selected="0">
            <x v="14"/>
          </reference>
          <reference field="7" count="1">
            <x v="10"/>
          </reference>
        </references>
      </pivotArea>
    </format>
    <format dxfId="442">
      <pivotArea dataOnly="0" labelOnly="1" outline="0" fieldPosition="0">
        <references count="5">
          <reference field="0" count="1" selected="0">
            <x v="23"/>
          </reference>
          <reference field="1" count="1" selected="0">
            <x v="23"/>
          </reference>
          <reference field="3" count="1" selected="0">
            <x v="84"/>
          </reference>
          <reference field="4" count="1" selected="0">
            <x v="93"/>
          </reference>
          <reference field="7" count="1">
            <x v="235"/>
          </reference>
        </references>
      </pivotArea>
    </format>
    <format dxfId="441">
      <pivotArea dataOnly="0" labelOnly="1" outline="0" fieldPosition="0">
        <references count="5">
          <reference field="0" count="1" selected="0">
            <x v="23"/>
          </reference>
          <reference field="1" count="1" selected="0">
            <x v="23"/>
          </reference>
          <reference field="3" count="1" selected="0">
            <x v="84"/>
          </reference>
          <reference field="4" count="1" selected="0">
            <x v="101"/>
          </reference>
          <reference field="7" count="1">
            <x v="44"/>
          </reference>
        </references>
      </pivotArea>
    </format>
    <format dxfId="440">
      <pivotArea dataOnly="0" labelOnly="1" outline="0" fieldPosition="0">
        <references count="5">
          <reference field="0" count="1" selected="0">
            <x v="23"/>
          </reference>
          <reference field="1" count="1" selected="0">
            <x v="23"/>
          </reference>
          <reference field="3" count="1" selected="0">
            <x v="84"/>
          </reference>
          <reference field="4" count="1" selected="0">
            <x v="155"/>
          </reference>
          <reference field="7" count="1">
            <x v="21"/>
          </reference>
        </references>
      </pivotArea>
    </format>
    <format dxfId="439">
      <pivotArea dataOnly="0" labelOnly="1" outline="0" fieldPosition="0">
        <references count="5">
          <reference field="0" count="1" selected="0">
            <x v="23"/>
          </reference>
          <reference field="1" count="1" selected="0">
            <x v="23"/>
          </reference>
          <reference field="3" count="1" selected="0">
            <x v="85"/>
          </reference>
          <reference field="4" count="1" selected="0">
            <x v="36"/>
          </reference>
          <reference field="7" count="1">
            <x v="2"/>
          </reference>
        </references>
      </pivotArea>
    </format>
    <format dxfId="438">
      <pivotArea dataOnly="0" labelOnly="1" outline="0" fieldPosition="0">
        <references count="5">
          <reference field="0" count="1" selected="0">
            <x v="23"/>
          </reference>
          <reference field="1" count="1" selected="0">
            <x v="23"/>
          </reference>
          <reference field="3" count="1" selected="0">
            <x v="85"/>
          </reference>
          <reference field="4" count="1" selected="0">
            <x v="38"/>
          </reference>
          <reference field="7" count="1">
            <x v="3"/>
          </reference>
        </references>
      </pivotArea>
    </format>
    <format dxfId="437">
      <pivotArea dataOnly="0" labelOnly="1" outline="0" fieldPosition="0">
        <references count="5">
          <reference field="0" count="1" selected="0">
            <x v="23"/>
          </reference>
          <reference field="1" count="1" selected="0">
            <x v="23"/>
          </reference>
          <reference field="3" count="1" selected="0">
            <x v="85"/>
          </reference>
          <reference field="4" count="1" selected="0">
            <x v="106"/>
          </reference>
          <reference field="7" count="1">
            <x v="212"/>
          </reference>
        </references>
      </pivotArea>
    </format>
    <format dxfId="436">
      <pivotArea dataOnly="0" labelOnly="1" outline="0" fieldPosition="0">
        <references count="5">
          <reference field="0" count="1" selected="0">
            <x v="23"/>
          </reference>
          <reference field="1" count="1" selected="0">
            <x v="23"/>
          </reference>
          <reference field="3" count="1" selected="0">
            <x v="85"/>
          </reference>
          <reference field="4" count="1" selected="0">
            <x v="107"/>
          </reference>
          <reference field="7" count="1">
            <x v="191"/>
          </reference>
        </references>
      </pivotArea>
    </format>
    <format dxfId="435">
      <pivotArea dataOnly="0" labelOnly="1" outline="0" fieldPosition="0">
        <references count="5">
          <reference field="0" count="1" selected="0">
            <x v="23"/>
          </reference>
          <reference field="1" count="1" selected="0">
            <x v="23"/>
          </reference>
          <reference field="3" count="1" selected="0">
            <x v="85"/>
          </reference>
          <reference field="4" count="1" selected="0">
            <x v="108"/>
          </reference>
          <reference field="7" count="1">
            <x v="231"/>
          </reference>
        </references>
      </pivotArea>
    </format>
    <format dxfId="434">
      <pivotArea dataOnly="0" labelOnly="1" outline="0" fieldPosition="0">
        <references count="5">
          <reference field="0" count="1" selected="0">
            <x v="23"/>
          </reference>
          <reference field="1" count="1" selected="0">
            <x v="24"/>
          </reference>
          <reference field="3" count="1" selected="0">
            <x v="13"/>
          </reference>
          <reference field="4" count="1" selected="0">
            <x v="103"/>
          </reference>
          <reference field="7" count="1">
            <x v="65"/>
          </reference>
        </references>
      </pivotArea>
    </format>
    <format dxfId="433">
      <pivotArea dataOnly="0" labelOnly="1" outline="0" fieldPosition="0">
        <references count="5">
          <reference field="0" count="1" selected="0">
            <x v="23"/>
          </reference>
          <reference field="1" count="1" selected="0">
            <x v="24"/>
          </reference>
          <reference field="3" count="1" selected="0">
            <x v="14"/>
          </reference>
          <reference field="4" count="1" selected="0">
            <x v="61"/>
          </reference>
          <reference field="7" count="1">
            <x v="208"/>
          </reference>
        </references>
      </pivotArea>
    </format>
    <format dxfId="432">
      <pivotArea dataOnly="0" labelOnly="1" outline="0" fieldPosition="0">
        <references count="5">
          <reference field="0" count="1" selected="0">
            <x v="23"/>
          </reference>
          <reference field="1" count="1" selected="0">
            <x v="24"/>
          </reference>
          <reference field="3" count="1" selected="0">
            <x v="30"/>
          </reference>
          <reference field="4" count="1" selected="0">
            <x v="51"/>
          </reference>
          <reference field="7" count="1">
            <x v="74"/>
          </reference>
        </references>
      </pivotArea>
    </format>
    <format dxfId="431">
      <pivotArea dataOnly="0" labelOnly="1" outline="0" fieldPosition="0">
        <references count="5">
          <reference field="0" count="1" selected="0">
            <x v="23"/>
          </reference>
          <reference field="1" count="1" selected="0">
            <x v="24"/>
          </reference>
          <reference field="3" count="1" selected="0">
            <x v="30"/>
          </reference>
          <reference field="4" count="1" selected="0">
            <x v="114"/>
          </reference>
          <reference field="7" count="1">
            <x v="89"/>
          </reference>
        </references>
      </pivotArea>
    </format>
    <format dxfId="430">
      <pivotArea dataOnly="0" labelOnly="1" outline="0" fieldPosition="0">
        <references count="5">
          <reference field="0" count="1" selected="0">
            <x v="23"/>
          </reference>
          <reference field="1" count="1" selected="0">
            <x v="24"/>
          </reference>
          <reference field="3" count="1" selected="0">
            <x v="30"/>
          </reference>
          <reference field="4" count="1" selected="0">
            <x v="120"/>
          </reference>
          <reference field="7" count="1">
            <x v="171"/>
          </reference>
        </references>
      </pivotArea>
    </format>
    <format dxfId="429">
      <pivotArea dataOnly="0" labelOnly="1" outline="0" fieldPosition="0">
        <references count="5">
          <reference field="0" count="1" selected="0">
            <x v="23"/>
          </reference>
          <reference field="1" count="1" selected="0">
            <x v="26"/>
          </reference>
          <reference field="3" count="1" selected="0">
            <x v="71"/>
          </reference>
          <reference field="4" count="1" selected="0">
            <x v="104"/>
          </reference>
          <reference field="7" count="1">
            <x v="63"/>
          </reference>
        </references>
      </pivotArea>
    </format>
    <format dxfId="428">
      <pivotArea dataOnly="0" labelOnly="1" outline="0" fieldPosition="0">
        <references count="5">
          <reference field="0" count="1" selected="0">
            <x v="23"/>
          </reference>
          <reference field="1" count="1" selected="0">
            <x v="27"/>
          </reference>
          <reference field="3" count="1" selected="0">
            <x v="16"/>
          </reference>
          <reference field="4" count="1" selected="0">
            <x v="61"/>
          </reference>
          <reference field="7" count="1">
            <x v="220"/>
          </reference>
        </references>
      </pivotArea>
    </format>
    <format dxfId="427">
      <pivotArea dataOnly="0" labelOnly="1" outline="0" fieldPosition="0">
        <references count="5">
          <reference field="0" count="1" selected="0">
            <x v="23"/>
          </reference>
          <reference field="1" count="1" selected="0">
            <x v="27"/>
          </reference>
          <reference field="3" count="1" selected="0">
            <x v="20"/>
          </reference>
          <reference field="4" count="1" selected="0">
            <x v="61"/>
          </reference>
          <reference field="7" count="1">
            <x v="239"/>
          </reference>
        </references>
      </pivotArea>
    </format>
    <format dxfId="426">
      <pivotArea dataOnly="0" labelOnly="1" outline="0" fieldPosition="0">
        <references count="5">
          <reference field="0" count="1" selected="0">
            <x v="23"/>
          </reference>
          <reference field="1" count="1" selected="0">
            <x v="27"/>
          </reference>
          <reference field="3" count="1" selected="0">
            <x v="38"/>
          </reference>
          <reference field="4" count="1" selected="0">
            <x v="61"/>
          </reference>
          <reference field="7" count="1">
            <x v="215"/>
          </reference>
        </references>
      </pivotArea>
    </format>
    <format dxfId="425">
      <pivotArea dataOnly="0" labelOnly="1" outline="0" fieldPosition="0">
        <references count="5">
          <reference field="0" count="1" selected="0">
            <x v="23"/>
          </reference>
          <reference field="1" count="1" selected="0">
            <x v="27"/>
          </reference>
          <reference field="3" count="1" selected="0">
            <x v="39"/>
          </reference>
          <reference field="4" count="1" selected="0">
            <x v="61"/>
          </reference>
          <reference field="7" count="1">
            <x v="174"/>
          </reference>
        </references>
      </pivotArea>
    </format>
    <format dxfId="424">
      <pivotArea dataOnly="0" labelOnly="1" outline="0" fieldPosition="0">
        <references count="5">
          <reference field="0" count="1" selected="0">
            <x v="23"/>
          </reference>
          <reference field="1" count="1" selected="0">
            <x v="27"/>
          </reference>
          <reference field="3" count="1" selected="0">
            <x v="55"/>
          </reference>
          <reference field="4" count="1" selected="0">
            <x v="61"/>
          </reference>
          <reference field="7" count="1">
            <x v="183"/>
          </reference>
        </references>
      </pivotArea>
    </format>
    <format dxfId="423">
      <pivotArea dataOnly="0" labelOnly="1" outline="0" fieldPosition="0">
        <references count="5">
          <reference field="0" count="1" selected="0">
            <x v="23"/>
          </reference>
          <reference field="1" count="1" selected="0">
            <x v="27"/>
          </reference>
          <reference field="3" count="1" selected="0">
            <x v="75"/>
          </reference>
          <reference field="4" count="1" selected="0">
            <x v="61"/>
          </reference>
          <reference field="7" count="1">
            <x v="229"/>
          </reference>
        </references>
      </pivotArea>
    </format>
    <format dxfId="422">
      <pivotArea dataOnly="0" labelOnly="1" outline="0" fieldPosition="0">
        <references count="5">
          <reference field="0" count="1" selected="0">
            <x v="23"/>
          </reference>
          <reference field="1" count="1" selected="0">
            <x v="27"/>
          </reference>
          <reference field="3" count="1" selected="0">
            <x v="97"/>
          </reference>
          <reference field="4" count="1" selected="0">
            <x v="96"/>
          </reference>
          <reference field="7" count="1">
            <x v="37"/>
          </reference>
        </references>
      </pivotArea>
    </format>
    <format dxfId="421">
      <pivotArea dataOnly="0" labelOnly="1" outline="0" fieldPosition="0">
        <references count="5">
          <reference field="0" count="1" selected="0">
            <x v="23"/>
          </reference>
          <reference field="1" count="1" selected="0">
            <x v="27"/>
          </reference>
          <reference field="3" count="1" selected="0">
            <x v="97"/>
          </reference>
          <reference field="4" count="1" selected="0">
            <x v="97"/>
          </reference>
          <reference field="7" count="1">
            <x v="39"/>
          </reference>
        </references>
      </pivotArea>
    </format>
    <format dxfId="420">
      <pivotArea dataOnly="0" labelOnly="1" outline="0" fieldPosition="0">
        <references count="5">
          <reference field="0" count="1" selected="0">
            <x v="23"/>
          </reference>
          <reference field="1" count="1" selected="0">
            <x v="28"/>
          </reference>
          <reference field="3" count="1" selected="0">
            <x v="22"/>
          </reference>
          <reference field="4" count="1" selected="0">
            <x v="103"/>
          </reference>
          <reference field="7" count="1">
            <x v="92"/>
          </reference>
        </references>
      </pivotArea>
    </format>
    <format dxfId="419">
      <pivotArea dataOnly="0" labelOnly="1" outline="0" fieldPosition="0">
        <references count="5">
          <reference field="0" count="1" selected="0">
            <x v="23"/>
          </reference>
          <reference field="1" count="1" selected="0">
            <x v="28"/>
          </reference>
          <reference field="3" count="1" selected="0">
            <x v="42"/>
          </reference>
          <reference field="4" count="1" selected="0">
            <x v="24"/>
          </reference>
          <reference field="7" count="1">
            <x v="110"/>
          </reference>
        </references>
      </pivotArea>
    </format>
    <format dxfId="418">
      <pivotArea dataOnly="0" labelOnly="1" outline="0" fieldPosition="0">
        <references count="5">
          <reference field="0" count="1" selected="0">
            <x v="23"/>
          </reference>
          <reference field="1" count="1" selected="0">
            <x v="28"/>
          </reference>
          <reference field="3" count="1" selected="0">
            <x v="42"/>
          </reference>
          <reference field="4" count="1" selected="0">
            <x v="61"/>
          </reference>
          <reference field="7" count="1">
            <x v="217"/>
          </reference>
        </references>
      </pivotArea>
    </format>
    <format dxfId="417">
      <pivotArea dataOnly="0" labelOnly="1" outline="0" fieldPosition="0">
        <references count="5">
          <reference field="0" count="1" selected="0">
            <x v="23"/>
          </reference>
          <reference field="1" count="1" selected="0">
            <x v="28"/>
          </reference>
          <reference field="3" count="1" selected="0">
            <x v="42"/>
          </reference>
          <reference field="4" count="1" selected="0">
            <x v="140"/>
          </reference>
          <reference field="7" count="1">
            <x v="117"/>
          </reference>
        </references>
      </pivotArea>
    </format>
    <format dxfId="416">
      <pivotArea dataOnly="0" labelOnly="1" outline="0" fieldPosition="0">
        <references count="5">
          <reference field="0" count="1" selected="0">
            <x v="23"/>
          </reference>
          <reference field="1" count="1" selected="0">
            <x v="28"/>
          </reference>
          <reference field="3" count="1" selected="0">
            <x v="42"/>
          </reference>
          <reference field="4" count="1" selected="0">
            <x v="165"/>
          </reference>
          <reference field="7" count="1">
            <x v="137"/>
          </reference>
        </references>
      </pivotArea>
    </format>
    <format dxfId="415">
      <pivotArea dataOnly="0" labelOnly="1" outline="0" fieldPosition="0">
        <references count="5">
          <reference field="0" count="1" selected="0">
            <x v="23"/>
          </reference>
          <reference field="1" count="1" selected="0">
            <x v="28"/>
          </reference>
          <reference field="3" count="1" selected="0">
            <x v="64"/>
          </reference>
          <reference field="4" count="1" selected="0">
            <x v="61"/>
          </reference>
          <reference field="7" count="1">
            <x v="225"/>
          </reference>
        </references>
      </pivotArea>
    </format>
    <format dxfId="414">
      <pivotArea dataOnly="0" labelOnly="1" outline="0" fieldPosition="0">
        <references count="5">
          <reference field="0" count="1" selected="0">
            <x v="23"/>
          </reference>
          <reference field="1" count="1" selected="0">
            <x v="28"/>
          </reference>
          <reference field="3" count="1" selected="0">
            <x v="67"/>
          </reference>
          <reference field="4" count="1" selected="0">
            <x v="51"/>
          </reference>
          <reference field="7" count="1">
            <x v="67"/>
          </reference>
        </references>
      </pivotArea>
    </format>
    <format dxfId="413">
      <pivotArea dataOnly="0" labelOnly="1" outline="0" fieldPosition="0">
        <references count="5">
          <reference field="0" count="1" selected="0">
            <x v="23"/>
          </reference>
          <reference field="1" count="1" selected="0">
            <x v="29"/>
          </reference>
          <reference field="3" count="1" selected="0">
            <x v="28"/>
          </reference>
          <reference field="4" count="1" selected="0">
            <x v="140"/>
          </reference>
          <reference field="7" count="1">
            <x v="90"/>
          </reference>
        </references>
      </pivotArea>
    </format>
    <format dxfId="412">
      <pivotArea dataOnly="0" labelOnly="1" outline="0" fieldPosition="0">
        <references count="5">
          <reference field="0" count="1" selected="0">
            <x v="23"/>
          </reference>
          <reference field="1" count="1" selected="0">
            <x v="30"/>
          </reference>
          <reference field="3" count="1" selected="0">
            <x v="56"/>
          </reference>
          <reference field="4" count="1" selected="0">
            <x v="61"/>
          </reference>
          <reference field="7" count="1">
            <x v="240"/>
          </reference>
        </references>
      </pivotArea>
    </format>
    <format dxfId="411">
      <pivotArea dataOnly="0" labelOnly="1" outline="0" fieldPosition="0">
        <references count="5">
          <reference field="0" count="1" selected="0">
            <x v="24"/>
          </reference>
          <reference field="1" count="1" selected="0">
            <x v="0"/>
          </reference>
          <reference field="3" count="1" selected="0">
            <x v="22"/>
          </reference>
          <reference field="4" count="1" selected="0">
            <x v="103"/>
          </reference>
          <reference field="7" count="1">
            <x v="64"/>
          </reference>
        </references>
      </pivotArea>
    </format>
    <format dxfId="410">
      <pivotArea dataOnly="0" labelOnly="1" outline="0" fieldPosition="0">
        <references count="5">
          <reference field="0" count="1" selected="0">
            <x v="24"/>
          </reference>
          <reference field="1" count="1" selected="0">
            <x v="1"/>
          </reference>
          <reference field="3" count="1" selected="0">
            <x v="72"/>
          </reference>
          <reference field="4" count="1" selected="0">
            <x v="105"/>
          </reference>
          <reference field="7" count="1">
            <x v="11"/>
          </reference>
        </references>
      </pivotArea>
    </format>
    <format dxfId="409">
      <pivotArea dataOnly="0" labelOnly="1" outline="0" fieldPosition="0">
        <references count="5">
          <reference field="0" count="1" selected="0">
            <x v="24"/>
          </reference>
          <reference field="1" count="1" selected="0">
            <x v="2"/>
          </reference>
          <reference field="3" count="1" selected="0">
            <x v="96"/>
          </reference>
          <reference field="4" count="1" selected="0">
            <x v="61"/>
          </reference>
          <reference field="7" count="1">
            <x v="194"/>
          </reference>
        </references>
      </pivotArea>
    </format>
    <format dxfId="408">
      <pivotArea dataOnly="0" labelOnly="1" outline="0" fieldPosition="0">
        <references count="5">
          <reference field="0" count="1" selected="0">
            <x v="24"/>
          </reference>
          <reference field="1" count="1" selected="0">
            <x v="3"/>
          </reference>
          <reference field="3" count="1" selected="0">
            <x v="100"/>
          </reference>
          <reference field="4" count="1" selected="0">
            <x v="82"/>
          </reference>
          <reference field="7" count="1">
            <x v="210"/>
          </reference>
        </references>
      </pivotArea>
    </format>
    <format dxfId="407">
      <pivotArea dataOnly="0" labelOnly="1" outline="0" fieldPosition="0">
        <references count="5">
          <reference field="0" count="1" selected="0">
            <x v="24"/>
          </reference>
          <reference field="1" count="1" selected="0">
            <x v="5"/>
          </reference>
          <reference field="3" count="1" selected="0">
            <x v="43"/>
          </reference>
          <reference field="4" count="1" selected="0">
            <x v="61"/>
          </reference>
          <reference field="7" count="1">
            <x v="233"/>
          </reference>
        </references>
      </pivotArea>
    </format>
    <format dxfId="406">
      <pivotArea dataOnly="0" labelOnly="1" outline="0" fieldPosition="0">
        <references count="5">
          <reference field="0" count="1" selected="0">
            <x v="24"/>
          </reference>
          <reference field="1" count="1" selected="0">
            <x v="5"/>
          </reference>
          <reference field="3" count="1" selected="0">
            <x v="80"/>
          </reference>
          <reference field="4" count="1" selected="0">
            <x v="61"/>
          </reference>
          <reference field="7" count="1">
            <x v="230"/>
          </reference>
        </references>
      </pivotArea>
    </format>
    <format dxfId="405">
      <pivotArea dataOnly="0" labelOnly="1" outline="0" fieldPosition="0">
        <references count="5">
          <reference field="0" count="1" selected="0">
            <x v="24"/>
          </reference>
          <reference field="1" count="1" selected="0">
            <x v="5"/>
          </reference>
          <reference field="3" count="1" selected="0">
            <x v="93"/>
          </reference>
          <reference field="4" count="1" selected="0">
            <x v="61"/>
          </reference>
          <reference field="7" count="1">
            <x v="196"/>
          </reference>
        </references>
      </pivotArea>
    </format>
    <format dxfId="404">
      <pivotArea dataOnly="0" labelOnly="1" outline="0" fieldPosition="0">
        <references count="5">
          <reference field="0" count="1" selected="0">
            <x v="24"/>
          </reference>
          <reference field="1" count="1" selected="0">
            <x v="8"/>
          </reference>
          <reference field="3" count="1" selected="0">
            <x v="58"/>
          </reference>
          <reference field="4" count="1" selected="0">
            <x v="61"/>
          </reference>
          <reference field="7" count="1">
            <x v="185"/>
          </reference>
        </references>
      </pivotArea>
    </format>
    <format dxfId="403">
      <pivotArea dataOnly="0" labelOnly="1" outline="0" fieldPosition="0">
        <references count="5">
          <reference field="0" count="1" selected="0">
            <x v="24"/>
          </reference>
          <reference field="1" count="1" selected="0">
            <x v="10"/>
          </reference>
          <reference field="3" count="1" selected="0">
            <x v="2"/>
          </reference>
          <reference field="4" count="1" selected="0">
            <x v="72"/>
          </reference>
          <reference field="7" count="1">
            <x v="180"/>
          </reference>
        </references>
      </pivotArea>
    </format>
    <format dxfId="402">
      <pivotArea dataOnly="0" labelOnly="1" outline="0" fieldPosition="0">
        <references count="5">
          <reference field="0" count="1" selected="0">
            <x v="24"/>
          </reference>
          <reference field="1" count="1" selected="0">
            <x v="10"/>
          </reference>
          <reference field="3" count="1" selected="0">
            <x v="17"/>
          </reference>
          <reference field="4" count="1" selected="0">
            <x v="74"/>
          </reference>
          <reference field="7" count="1">
            <x v="219"/>
          </reference>
        </references>
      </pivotArea>
    </format>
    <format dxfId="401">
      <pivotArea dataOnly="0" labelOnly="1" outline="0" fieldPosition="0">
        <references count="5">
          <reference field="0" count="1" selected="0">
            <x v="24"/>
          </reference>
          <reference field="1" count="1" selected="0">
            <x v="10"/>
          </reference>
          <reference field="3" count="1" selected="0">
            <x v="26"/>
          </reference>
          <reference field="4" count="1" selected="0">
            <x v="75"/>
          </reference>
          <reference field="7" count="1">
            <x v="188"/>
          </reference>
        </references>
      </pivotArea>
    </format>
    <format dxfId="400">
      <pivotArea dataOnly="0" labelOnly="1" outline="0" fieldPosition="0">
        <references count="5">
          <reference field="0" count="1" selected="0">
            <x v="24"/>
          </reference>
          <reference field="1" count="1" selected="0">
            <x v="13"/>
          </reference>
          <reference field="3" count="1" selected="0">
            <x v="45"/>
          </reference>
          <reference field="4" count="1" selected="0">
            <x v="159"/>
          </reference>
          <reference field="7" count="1">
            <x v="94"/>
          </reference>
        </references>
      </pivotArea>
    </format>
    <format dxfId="399">
      <pivotArea dataOnly="0" labelOnly="1" outline="0" fieldPosition="0">
        <references count="5">
          <reference field="0" count="1" selected="0">
            <x v="24"/>
          </reference>
          <reference field="1" count="1" selected="0">
            <x v="13"/>
          </reference>
          <reference field="3" count="1" selected="0">
            <x v="57"/>
          </reference>
          <reference field="4" count="1" selected="0">
            <x v="61"/>
          </reference>
          <reference field="7" count="1">
            <x v="198"/>
          </reference>
        </references>
      </pivotArea>
    </format>
    <format dxfId="398">
      <pivotArea dataOnly="0" labelOnly="1" outline="0" fieldPosition="0">
        <references count="5">
          <reference field="0" count="1" selected="0">
            <x v="24"/>
          </reference>
          <reference field="1" count="1" selected="0">
            <x v="15"/>
          </reference>
          <reference field="3" count="1" selected="0">
            <x v="100"/>
          </reference>
          <reference field="4" count="1" selected="0">
            <x v="62"/>
          </reference>
          <reference field="7" count="1">
            <x v="181"/>
          </reference>
        </references>
      </pivotArea>
    </format>
    <format dxfId="397">
      <pivotArea dataOnly="0" labelOnly="1" outline="0" fieldPosition="0">
        <references count="5">
          <reference field="0" count="1" selected="0">
            <x v="24"/>
          </reference>
          <reference field="1" count="1" selected="0">
            <x v="15"/>
          </reference>
          <reference field="3" count="1" selected="0">
            <x v="100"/>
          </reference>
          <reference field="4" count="1" selected="0">
            <x v="67"/>
          </reference>
          <reference field="7" count="1">
            <x v="224"/>
          </reference>
        </references>
      </pivotArea>
    </format>
    <format dxfId="396">
      <pivotArea dataOnly="0" labelOnly="1" outline="0" fieldPosition="0">
        <references count="5">
          <reference field="0" count="1" selected="0">
            <x v="24"/>
          </reference>
          <reference field="1" count="1" selected="0">
            <x v="17"/>
          </reference>
          <reference field="3" count="1" selected="0">
            <x v="15"/>
          </reference>
          <reference field="4" count="1" selected="0">
            <x v="99"/>
          </reference>
          <reference field="7" count="1">
            <x v="42"/>
          </reference>
        </references>
      </pivotArea>
    </format>
    <format dxfId="395">
      <pivotArea dataOnly="0" labelOnly="1" outline="0" fieldPosition="0">
        <references count="5">
          <reference field="0" count="1" selected="0">
            <x v="24"/>
          </reference>
          <reference field="1" count="1" selected="0">
            <x v="17"/>
          </reference>
          <reference field="3" count="1" selected="0">
            <x v="24"/>
          </reference>
          <reference field="4" count="1" selected="0">
            <x v="99"/>
          </reference>
          <reference field="7" count="1">
            <x v="40"/>
          </reference>
        </references>
      </pivotArea>
    </format>
    <format dxfId="394">
      <pivotArea dataOnly="0" labelOnly="1" outline="0" fieldPosition="0">
        <references count="5">
          <reference field="0" count="1" selected="0">
            <x v="24"/>
          </reference>
          <reference field="1" count="1" selected="0">
            <x v="17"/>
          </reference>
          <reference field="3" count="1" selected="0">
            <x v="54"/>
          </reference>
          <reference field="4" count="1" selected="0">
            <x v="99"/>
          </reference>
          <reference field="7" count="1">
            <x v="43"/>
          </reference>
        </references>
      </pivotArea>
    </format>
    <format dxfId="393">
      <pivotArea dataOnly="0" labelOnly="1" outline="0" fieldPosition="0">
        <references count="5">
          <reference field="0" count="1" selected="0">
            <x v="24"/>
          </reference>
          <reference field="1" count="1" selected="0">
            <x v="19"/>
          </reference>
          <reference field="3" count="1" selected="0">
            <x v="0"/>
          </reference>
          <reference field="4" count="1" selected="0">
            <x v="5"/>
          </reference>
          <reference field="7" count="1">
            <x v="4"/>
          </reference>
        </references>
      </pivotArea>
    </format>
    <format dxfId="392">
      <pivotArea dataOnly="0" labelOnly="1" outline="0" fieldPosition="0">
        <references count="5">
          <reference field="0" count="1" selected="0">
            <x v="24"/>
          </reference>
          <reference field="1" count="1" selected="0">
            <x v="22"/>
          </reference>
          <reference field="3" count="1" selected="0">
            <x v="0"/>
          </reference>
          <reference field="4" count="1" selected="0">
            <x v="103"/>
          </reference>
          <reference field="7" count="1">
            <x v="97"/>
          </reference>
        </references>
      </pivotArea>
    </format>
    <format dxfId="391">
      <pivotArea dataOnly="0" labelOnly="1" outline="0" fieldPosition="0">
        <references count="5">
          <reference field="0" count="1" selected="0">
            <x v="24"/>
          </reference>
          <reference field="1" count="1" selected="0">
            <x v="22"/>
          </reference>
          <reference field="3" count="1" selected="0">
            <x v="100"/>
          </reference>
          <reference field="4" count="1" selected="0">
            <x v="90"/>
          </reference>
          <reference field="7" count="1">
            <x v="192"/>
          </reference>
        </references>
      </pivotArea>
    </format>
    <format dxfId="390">
      <pivotArea dataOnly="0" labelOnly="1" outline="0" fieldPosition="0">
        <references count="5">
          <reference field="0" count="1" selected="0">
            <x v="24"/>
          </reference>
          <reference field="1" count="1" selected="0">
            <x v="22"/>
          </reference>
          <reference field="3" count="1" selected="0">
            <x v="100"/>
          </reference>
          <reference field="4" count="1" selected="0">
            <x v="92"/>
          </reference>
          <reference field="7" count="1">
            <x v="193"/>
          </reference>
        </references>
      </pivotArea>
    </format>
    <format dxfId="389">
      <pivotArea dataOnly="0" labelOnly="1" outline="0" fieldPosition="0">
        <references count="5">
          <reference field="0" count="1" selected="0">
            <x v="24"/>
          </reference>
          <reference field="1" count="1" selected="0">
            <x v="24"/>
          </reference>
          <reference field="3" count="1" selected="0">
            <x v="13"/>
          </reference>
          <reference field="4" count="1" selected="0">
            <x v="103"/>
          </reference>
          <reference field="7" count="1">
            <x v="65"/>
          </reference>
        </references>
      </pivotArea>
    </format>
    <format dxfId="388">
      <pivotArea dataOnly="0" labelOnly="1" outline="0" fieldPosition="0">
        <references count="5">
          <reference field="0" count="1" selected="0">
            <x v="24"/>
          </reference>
          <reference field="1" count="1" selected="0">
            <x v="24"/>
          </reference>
          <reference field="3" count="1" selected="0">
            <x v="14"/>
          </reference>
          <reference field="4" count="1" selected="0">
            <x v="61"/>
          </reference>
          <reference field="7" count="1">
            <x v="208"/>
          </reference>
        </references>
      </pivotArea>
    </format>
    <format dxfId="387">
      <pivotArea dataOnly="0" labelOnly="1" outline="0" fieldPosition="0">
        <references count="5">
          <reference field="0" count="1" selected="0">
            <x v="24"/>
          </reference>
          <reference field="1" count="1" selected="0">
            <x v="26"/>
          </reference>
          <reference field="3" count="1" selected="0">
            <x v="71"/>
          </reference>
          <reference field="4" count="1" selected="0">
            <x v="104"/>
          </reference>
          <reference field="7" count="1">
            <x v="63"/>
          </reference>
        </references>
      </pivotArea>
    </format>
    <format dxfId="386">
      <pivotArea dataOnly="0" labelOnly="1" outline="0" fieldPosition="0">
        <references count="5">
          <reference field="0" count="1" selected="0">
            <x v="24"/>
          </reference>
          <reference field="1" count="1" selected="0">
            <x v="27"/>
          </reference>
          <reference field="3" count="1" selected="0">
            <x v="16"/>
          </reference>
          <reference field="4" count="1" selected="0">
            <x v="61"/>
          </reference>
          <reference field="7" count="1">
            <x v="220"/>
          </reference>
        </references>
      </pivotArea>
    </format>
    <format dxfId="385">
      <pivotArea dataOnly="0" labelOnly="1" outline="0" fieldPosition="0">
        <references count="5">
          <reference field="0" count="1" selected="0">
            <x v="24"/>
          </reference>
          <reference field="1" count="1" selected="0">
            <x v="27"/>
          </reference>
          <reference field="3" count="1" selected="0">
            <x v="55"/>
          </reference>
          <reference field="4" count="1" selected="0">
            <x v="61"/>
          </reference>
          <reference field="7" count="1">
            <x v="183"/>
          </reference>
        </references>
      </pivotArea>
    </format>
    <format dxfId="384">
      <pivotArea dataOnly="0" labelOnly="1" outline="0" fieldPosition="0">
        <references count="5">
          <reference field="0" count="1" selected="0">
            <x v="24"/>
          </reference>
          <reference field="1" count="1" selected="0">
            <x v="28"/>
          </reference>
          <reference field="3" count="1" selected="0">
            <x v="22"/>
          </reference>
          <reference field="4" count="1" selected="0">
            <x v="103"/>
          </reference>
          <reference field="7" count="1">
            <x v="92"/>
          </reference>
        </references>
      </pivotArea>
    </format>
    <format dxfId="383">
      <pivotArea dataOnly="0" labelOnly="1" outline="0" fieldPosition="0">
        <references count="5">
          <reference field="0" count="1" selected="0">
            <x v="24"/>
          </reference>
          <reference field="1" count="1" selected="0">
            <x v="28"/>
          </reference>
          <reference field="3" count="1" selected="0">
            <x v="64"/>
          </reference>
          <reference field="4" count="1" selected="0">
            <x v="61"/>
          </reference>
          <reference field="7" count="1">
            <x v="225"/>
          </reference>
        </references>
      </pivotArea>
    </format>
    <format dxfId="382">
      <pivotArea dataOnly="0" labelOnly="1" outline="0" fieldPosition="0">
        <references count="5">
          <reference field="0" count="1" selected="0">
            <x v="25"/>
          </reference>
          <reference field="1" count="1" selected="0">
            <x v="1"/>
          </reference>
          <reference field="3" count="1" selected="0">
            <x v="72"/>
          </reference>
          <reference field="4" count="1" selected="0">
            <x v="105"/>
          </reference>
          <reference field="7" count="1">
            <x v="11"/>
          </reference>
        </references>
      </pivotArea>
    </format>
    <format dxfId="381">
      <pivotArea dataOnly="0" labelOnly="1" outline="0" fieldPosition="0">
        <references count="5">
          <reference field="0" count="1" selected="0">
            <x v="25"/>
          </reference>
          <reference field="1" count="1" selected="0">
            <x v="3"/>
          </reference>
          <reference field="3" count="1" selected="0">
            <x v="100"/>
          </reference>
          <reference field="4" count="1" selected="0">
            <x v="82"/>
          </reference>
          <reference field="7" count="1">
            <x v="210"/>
          </reference>
        </references>
      </pivotArea>
    </format>
    <format dxfId="380">
      <pivotArea dataOnly="0" labelOnly="1" outline="0" fieldPosition="0">
        <references count="5">
          <reference field="0" count="1" selected="0">
            <x v="25"/>
          </reference>
          <reference field="1" count="1" selected="0">
            <x v="10"/>
          </reference>
          <reference field="3" count="1" selected="0">
            <x v="8"/>
          </reference>
          <reference field="4" count="1" selected="0">
            <x v="73"/>
          </reference>
          <reference field="7" count="1">
            <x v="226"/>
          </reference>
        </references>
      </pivotArea>
    </format>
    <format dxfId="379">
      <pivotArea dataOnly="0" labelOnly="1" outline="0" fieldPosition="0">
        <references count="5">
          <reference field="0" count="1" selected="0">
            <x v="25"/>
          </reference>
          <reference field="1" count="1" selected="0">
            <x v="10"/>
          </reference>
          <reference field="3" count="1" selected="0">
            <x v="17"/>
          </reference>
          <reference field="4" count="1" selected="0">
            <x v="74"/>
          </reference>
          <reference field="7" count="1">
            <x v="219"/>
          </reference>
        </references>
      </pivotArea>
    </format>
    <format dxfId="378">
      <pivotArea dataOnly="0" labelOnly="1" outline="0" fieldPosition="0">
        <references count="5">
          <reference field="0" count="1" selected="0">
            <x v="25"/>
          </reference>
          <reference field="1" count="1" selected="0">
            <x v="10"/>
          </reference>
          <reference field="3" count="1" selected="0">
            <x v="17"/>
          </reference>
          <reference field="4" count="1" selected="0">
            <x v="124"/>
          </reference>
          <reference field="7" count="1">
            <x v="245"/>
          </reference>
        </references>
      </pivotArea>
    </format>
    <format dxfId="377">
      <pivotArea dataOnly="0" labelOnly="1" outline="0" fieldPosition="0">
        <references count="5">
          <reference field="0" count="1" selected="0">
            <x v="25"/>
          </reference>
          <reference field="1" count="1" selected="0">
            <x v="10"/>
          </reference>
          <reference field="3" count="1" selected="0">
            <x v="26"/>
          </reference>
          <reference field="4" count="1" selected="0">
            <x v="75"/>
          </reference>
          <reference field="7" count="1">
            <x v="188"/>
          </reference>
        </references>
      </pivotArea>
    </format>
    <format dxfId="376">
      <pivotArea dataOnly="0" labelOnly="1" outline="0" fieldPosition="0">
        <references count="5">
          <reference field="0" count="1" selected="0">
            <x v="25"/>
          </reference>
          <reference field="1" count="1" selected="0">
            <x v="10"/>
          </reference>
          <reference field="3" count="1" selected="0">
            <x v="63"/>
          </reference>
          <reference field="4" count="1" selected="0">
            <x v="76"/>
          </reference>
          <reference field="7" count="1">
            <x v="223"/>
          </reference>
        </references>
      </pivotArea>
    </format>
    <format dxfId="375">
      <pivotArea dataOnly="0" labelOnly="1" outline="0" fieldPosition="0">
        <references count="5">
          <reference field="0" count="1" selected="0">
            <x v="25"/>
          </reference>
          <reference field="1" count="1" selected="0">
            <x v="17"/>
          </reference>
          <reference field="3" count="1" selected="0">
            <x v="100"/>
          </reference>
          <reference field="4" count="1" selected="0">
            <x v="65"/>
          </reference>
          <reference field="7" count="1">
            <x v="203"/>
          </reference>
        </references>
      </pivotArea>
    </format>
    <format dxfId="374">
      <pivotArea dataOnly="0" labelOnly="1" outline="0" fieldPosition="0">
        <references count="5">
          <reference field="0" count="1" selected="0">
            <x v="25"/>
          </reference>
          <reference field="1" count="1" selected="0">
            <x v="19"/>
          </reference>
          <reference field="3" count="1" selected="0">
            <x v="0"/>
          </reference>
          <reference field="4" count="1" selected="0">
            <x v="5"/>
          </reference>
          <reference field="7" count="1">
            <x v="4"/>
          </reference>
        </references>
      </pivotArea>
    </format>
    <format dxfId="373">
      <pivotArea dataOnly="0" labelOnly="1" outline="0" fieldPosition="0">
        <references count="5">
          <reference field="0" count="1" selected="0">
            <x v="25"/>
          </reference>
          <reference field="1" count="1" selected="0">
            <x v="22"/>
          </reference>
          <reference field="3" count="1" selected="0">
            <x v="0"/>
          </reference>
          <reference field="4" count="1" selected="0">
            <x v="103"/>
          </reference>
          <reference field="7" count="1">
            <x v="97"/>
          </reference>
        </references>
      </pivotArea>
    </format>
    <format dxfId="372">
      <pivotArea dataOnly="0" labelOnly="1" outline="0" fieldPosition="0">
        <references count="5">
          <reference field="0" count="1" selected="0">
            <x v="25"/>
          </reference>
          <reference field="1" count="1" selected="0">
            <x v="24"/>
          </reference>
          <reference field="3" count="1" selected="0">
            <x v="13"/>
          </reference>
          <reference field="4" count="1" selected="0">
            <x v="103"/>
          </reference>
          <reference field="7" count="1">
            <x v="65"/>
          </reference>
        </references>
      </pivotArea>
    </format>
    <format dxfId="371">
      <pivotArea dataOnly="0" labelOnly="1" outline="0" fieldPosition="0">
        <references count="5">
          <reference field="0" count="1" selected="0">
            <x v="25"/>
          </reference>
          <reference field="1" count="1" selected="0">
            <x v="24"/>
          </reference>
          <reference field="3" count="1" selected="0">
            <x v="14"/>
          </reference>
          <reference field="4" count="1" selected="0">
            <x v="61"/>
          </reference>
          <reference field="7" count="1">
            <x v="208"/>
          </reference>
        </references>
      </pivotArea>
    </format>
    <format dxfId="370">
      <pivotArea dataOnly="0" labelOnly="1" outline="0" fieldPosition="0">
        <references count="5">
          <reference field="0" count="1" selected="0">
            <x v="25"/>
          </reference>
          <reference field="1" count="1" selected="0">
            <x v="26"/>
          </reference>
          <reference field="3" count="1" selected="0">
            <x v="71"/>
          </reference>
          <reference field="4" count="1" selected="0">
            <x v="104"/>
          </reference>
          <reference field="7" count="1">
            <x v="63"/>
          </reference>
        </references>
      </pivotArea>
    </format>
    <format dxfId="369">
      <pivotArea dataOnly="0" labelOnly="1" outline="0" fieldPosition="0">
        <references count="5">
          <reference field="0" count="1" selected="0">
            <x v="25"/>
          </reference>
          <reference field="1" count="1" selected="0">
            <x v="28"/>
          </reference>
          <reference field="3" count="1" selected="0">
            <x v="22"/>
          </reference>
          <reference field="4" count="1" selected="0">
            <x v="103"/>
          </reference>
          <reference field="7" count="1">
            <x v="92"/>
          </reference>
        </references>
      </pivotArea>
    </format>
    <format dxfId="368">
      <pivotArea dataOnly="0" labelOnly="1" outline="0" fieldPosition="0">
        <references count="5">
          <reference field="0" count="1" selected="0">
            <x v="25"/>
          </reference>
          <reference field="1" count="1" selected="0">
            <x v="28"/>
          </reference>
          <reference field="3" count="1" selected="0">
            <x v="42"/>
          </reference>
          <reference field="4" count="1" selected="0">
            <x v="61"/>
          </reference>
          <reference field="7" count="1">
            <x v="217"/>
          </reference>
        </references>
      </pivotArea>
    </format>
    <format dxfId="367">
      <pivotArea dataOnly="0" labelOnly="1" outline="0" fieldPosition="0">
        <references count="5">
          <reference field="0" count="1" selected="0">
            <x v="25"/>
          </reference>
          <reference field="1" count="1" selected="0">
            <x v="28"/>
          </reference>
          <reference field="3" count="1" selected="0">
            <x v="64"/>
          </reference>
          <reference field="4" count="1" selected="0">
            <x v="61"/>
          </reference>
          <reference field="7" count="1">
            <x v="2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data_1" connectionId="1" xr16:uid="{00000000-0016-0000-1500-000000000000}" autoFormatId="16" applyNumberFormats="0" applyBorderFormats="0" applyFontFormats="0" applyPatternFormats="0" applyAlignmentFormats="0" applyWidthHeightFormats="0">
  <queryTableRefresh nextId="9">
    <queryTableFields count="8">
      <queryTableField id="1" name="Rättighetsnod" tableColumnId="1"/>
      <queryTableField id="2" name="Värde" tableColumnId="2"/>
      <queryTableField id="3" name="Beskrivning" tableColumnId="3"/>
      <queryTableField id="4" name="Funktion/Dialog/Vy" tableColumnId="4"/>
      <queryTableField id="5" name="Sussa kommentar" tableColumnId="5"/>
      <queryTableField id="6" name="Status" tableColumnId="6"/>
      <queryTableField id="7" name="Behörighetsprofil" tableColumnId="7"/>
      <queryTableField id="8" name="Rättighetsnod Grupp" tableColumnId="8"/>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Yrkesneutral_behörighetsprofil" xr10:uid="{00000000-0013-0000-FFFF-FFFF01000000}" sourceName="Yrkesneutral behörighetsprofil">
  <pivotTables>
    <pivotTable tabId="44" name="Pivottabell3"/>
  </pivotTables>
  <data>
    <tabular pivotCacheId="1" showMissing="0">
      <items count="26">
        <i x="0" s="1"/>
        <i x="14" s="1"/>
        <i x="13" s="1"/>
        <i x="20" s="1"/>
        <i x="18" s="1"/>
        <i x="17" s="1"/>
        <i x="12" s="1"/>
        <i x="6" s="1"/>
        <i x="10" s="1"/>
        <i x="7" s="1"/>
        <i x="4" s="1"/>
        <i x="2" s="1"/>
        <i x="1" s="1"/>
        <i x="11" s="1"/>
        <i x="9" s="1"/>
        <i x="3" s="1"/>
        <i x="21" s="1"/>
        <i x="8" s="1"/>
        <i x="5" s="1"/>
        <i x="15" s="1"/>
        <i x="16" s="1"/>
        <i x="19" s="1" nd="1"/>
        <i x="25" s="1" nd="1"/>
        <i x="24" s="1" nd="1"/>
        <i x="23" s="1" nd="1"/>
        <i x="22"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Regionalt_beslut11" xr10:uid="{00000000-0013-0000-FFFF-FFFF0E000000}" sourceName="Status">
  <extLst>
    <x:ext xmlns:x15="http://schemas.microsoft.com/office/spreadsheetml/2010/11/main" uri="{2F2917AC-EB37-4324-AD4E-5DD8C200BD13}">
      <x15:tableSlicerCache tableId="29" column="17"/>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Status3" xr10:uid="{00000000-0013-0000-FFFF-FFFF13000000}" sourceName="Förändrad">
  <extLst>
    <x:ext xmlns:x15="http://schemas.microsoft.com/office/spreadsheetml/2010/11/main" uri="{2F2917AC-EB37-4324-AD4E-5DD8C200BD13}">
      <x15:tableSlicerCache tableId="35" column="6"/>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Behörighetsprofil3" xr10:uid="{00000000-0013-0000-FFFF-FFFF14000000}" sourceName="Yrkesneutral behörighetsprofil">
  <extLst>
    <x:ext xmlns:x15="http://schemas.microsoft.com/office/spreadsheetml/2010/11/main" uri="{2F2917AC-EB37-4324-AD4E-5DD8C200BD13}">
      <x15:tableSlicerCache tableId="35" column="9"/>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Grupp4" xr10:uid="{00000000-0013-0000-FFFF-FFFF15000000}" sourceName="Grupp">
  <extLst>
    <x:ext xmlns:x15="http://schemas.microsoft.com/office/spreadsheetml/2010/11/main" uri="{2F2917AC-EB37-4324-AD4E-5DD8C200BD13}">
      <x15:tableSlicerCache tableId="35" column="8"/>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Regionalt_beslut3" xr10:uid="{00000000-0013-0000-FFFF-FFFF16000000}" sourceName="Status">
  <extLst>
    <x:ext xmlns:x15="http://schemas.microsoft.com/office/spreadsheetml/2010/11/main" uri="{2F2917AC-EB37-4324-AD4E-5DD8C200BD13}">
      <x15:tableSlicerCache tableId="35" column="17"/>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Grupp31" xr10:uid="{00000000-0013-0000-FFFF-FFFF17000000}" sourceName="Grupp">
  <extLst>
    <x:ext xmlns:x15="http://schemas.microsoft.com/office/spreadsheetml/2010/11/main" uri="{2F2917AC-EB37-4324-AD4E-5DD8C200BD13}">
      <x15:tableSlicerCache tableId="37" column="8"/>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Behörighetsprofil2" xr10:uid="{00000000-0013-0000-FFFF-FFFF04000000}" sourceName="Behörighetsprofil">
  <extLst>
    <x:ext xmlns:x15="http://schemas.microsoft.com/office/spreadsheetml/2010/11/main" uri="{2F2917AC-EB37-4324-AD4E-5DD8C200BD13}">
      <x15:tableSlicerCache tableId="30" column="9"/>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Grupp1" xr10:uid="{00000000-0013-0000-FFFF-FFFF05000000}" sourceName="Grupp">
  <extLst>
    <x:ext xmlns:x15="http://schemas.microsoft.com/office/spreadsheetml/2010/11/main" uri="{2F2917AC-EB37-4324-AD4E-5DD8C200BD13}">
      <x15:tableSlicerCache tableId="30" column="8"/>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Status1" xr10:uid="{00000000-0013-0000-FFFF-FFFF06000000}" sourceName="Status">
  <extLst>
    <x:ext xmlns:x15="http://schemas.microsoft.com/office/spreadsheetml/2010/11/main" uri="{2F2917AC-EB37-4324-AD4E-5DD8C200BD13}">
      <x15:tableSlicerCache tableId="30" column="6"/>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Behörighetsprofil6" xr10:uid="{00000000-0013-0000-FFFF-FFFF08000000}" sourceName="Funktionsbaserade tilläggsbehörigheter ">
  <extLst>
    <x:ext xmlns:x15="http://schemas.microsoft.com/office/spreadsheetml/2010/11/main" uri="{2F2917AC-EB37-4324-AD4E-5DD8C200BD13}">
      <x15:tableSlicerCache tableId="3" column="9"/>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Grupp6" xr10:uid="{00000000-0013-0000-FFFF-FFFF09000000}" sourceName="Grupp">
  <extLst>
    <x:ext xmlns:x15="http://schemas.microsoft.com/office/spreadsheetml/2010/11/main" uri="{2F2917AC-EB37-4324-AD4E-5DD8C200BD13}">
      <x15:tableSlicerCache tableId="3" column="8"/>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Regionalt_beslut1" xr10:uid="{00000000-0013-0000-FFFF-FFFF0A000000}" sourceName="Status">
  <extLst>
    <x:ext xmlns:x15="http://schemas.microsoft.com/office/spreadsheetml/2010/11/main" uri="{2F2917AC-EB37-4324-AD4E-5DD8C200BD13}">
      <x15:tableSlicerCache tableId="3" column="17"/>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Behörighetsprofil61" xr10:uid="{00000000-0013-0000-FFFF-FFFF0C000000}" sourceName="Funktionsbaserade tilläggsbehörigheter">
  <extLst>
    <x:ext xmlns:x15="http://schemas.microsoft.com/office/spreadsheetml/2010/11/main" uri="{2F2917AC-EB37-4324-AD4E-5DD8C200BD13}">
      <x15:tableSlicerCache tableId="29" column="9"/>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Grupp61" xr10:uid="{00000000-0013-0000-FFFF-FFFF0D000000}" sourceName="Aktivitet">
  <extLst>
    <x:ext xmlns:x15="http://schemas.microsoft.com/office/spreadsheetml/2010/11/main" uri="{2F2917AC-EB37-4324-AD4E-5DD8C200BD13}">
      <x15:tableSlicerCache tableId="29"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hörighetsprofil 2" xr10:uid="{00000000-0014-0000-FFFF-FFFF01000000}" cache="Utsnitt_Behörighetsprofil2" caption="Behörighetsprofil" columnCount="5" style="SlicerStyleLight3" rowHeight="241300"/>
  <slicer name="Grupp 1" xr10:uid="{00000000-0014-0000-FFFF-FFFF02000000}" cache="Utsnitt_Grupp1" caption="Grupp" columnCount="7" style="SlicerStyleLight3" rowHeight="241300"/>
  <slicer name="Status 1" xr10:uid="{00000000-0014-0000-FFFF-FFFF03000000}" cache="Utsnitt_Status1" caption="Status" style="SlicerStyleLight3"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rkesneutral behörighetsprofil" xr10:uid="{00000000-0014-0000-FFFF-FFFF04000000}" cache="Utsnitt_Yrkesneutral_behörighetsprofil" caption="Yrkesneutral behörighetsprofil" columnCount="6"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p 5" xr10:uid="{00000000-0014-0000-FFFF-FFFF05000000}" cache="Utsnitt_Grupp31" caption="Grupp" columnCount="7" style="SlicerStyleLight6"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us 3" xr10:uid="{00000000-0014-0000-FFFF-FFFF06000000}" cache="Utsnitt_Status3" caption="Förändrad" style="SlicerStyleLight4" rowHeight="241300"/>
  <slicer name="Behörighetsprofil 5" xr10:uid="{00000000-0014-0000-FFFF-FFFF07000000}" cache="Utsnitt_Behörighetsprofil3" caption="Yrkesneutral behörighetsprofil" columnCount="5" style="SlicerStyleLight6" rowHeight="241300"/>
  <slicer name="Grupp 4" xr10:uid="{00000000-0014-0000-FFFF-FFFF08000000}" cache="Utsnitt_Grupp4" caption="Grupp" columnCount="7" style="SlicerStyleLight6" rowHeight="241300"/>
  <slicer name="Regionalt beslut 4" xr10:uid="{00000000-0014-0000-FFFF-FFFF09000000}" cache="Utsnitt_Regionalt_beslut3" caption="Status" style="SlicerStyleOther2"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hörighetsprofil 3" xr10:uid="{00000000-0014-0000-FFFF-FFFF0A000000}" cache="Utsnitt_Behörighetsprofil61" caption="Funktionsbaserade tilläggsbehörigheter" columnCount="4" style="SlicerStyleLight6" rowHeight="241300"/>
  <slicer name="Grupp 7" xr10:uid="{00000000-0014-0000-FFFF-FFFF0B000000}" cache="Utsnitt_Grupp61" caption="Aktivitet" columnCount="7" style="SlicerStyleLight6" rowHeight="241300"/>
  <slicer name="Regionalt beslut 2" xr10:uid="{00000000-0014-0000-FFFF-FFFF0C000000}" cache="Utsnitt_Regionalt_beslut11" caption="Status" style="SlicerStyleOther2"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hörighetsprofil 1" xr10:uid="{00000000-0014-0000-FFFF-FFFF0D000000}" cache="Utsnitt_Behörighetsprofil6" caption="Funktionsbaserade tilläggsbehörigheter " columnCount="5" style="SlicerStyleLight6" rowHeight="241300"/>
  <slicer name="Grupp 6" xr10:uid="{00000000-0014-0000-FFFF-FFFF0E000000}" cache="Utsnitt_Grupp6" caption="Grupp" columnCount="7" style="SlicerStyleLight6" rowHeight="241300"/>
  <slicer name="Regionalt beslut 1" xr10:uid="{00000000-0014-0000-FFFF-FFFF0F000000}" cache="Utsnitt_Regionalt_beslut1" caption="Status" style="SlicerStyleOther2" rowHeight="234950"/>
</slicers>
</file>

<file path=xl/tables/_rels/table2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0000000}" name="Tabell_Rättigheter31" displayName="Tabell_Rättigheter31" ref="A6:J1523" totalsRowShown="0" headerRowDxfId="3278" dataDxfId="3277">
  <autoFilter ref="A6:J1523" xr:uid="{00000000-0009-0000-0100-00001E000000}"/>
  <tableColumns count="10">
    <tableColumn id="9" xr3:uid="{00000000-0010-0000-0000-000009000000}" name="Behörighetsprofil" dataDxfId="3276"/>
    <tableColumn id="8" xr3:uid="{00000000-0010-0000-0000-000008000000}" name="Grupp" dataDxfId="3275"/>
    <tableColumn id="1" xr3:uid="{00000000-0010-0000-0000-000001000000}" name="Rättighetsnod"/>
    <tableColumn id="2" xr3:uid="{00000000-0010-0000-0000-000002000000}" name="Värde" dataDxfId="3274" dataCellStyle="Neutral"/>
    <tableColumn id="7" xr3:uid="{00000000-0010-0000-0000-000007000000}" name="ID" dataDxfId="3273" dataCellStyle="Neutral">
      <calculatedColumnFormula>Tabell_Rättigheter31[[#This Row],[Grupp]]&amp;"_"&amp;Tabell_Rättigheter31[[#This Row],[Rättighetsnod]]&amp;"_"&amp;Tabell_Rättigheter31[[#This Row],[Värde]]</calculatedColumnFormula>
    </tableColumn>
    <tableColumn id="10" xr3:uid="{00000000-0010-0000-0000-00000A000000}" name="Beskrivning" dataDxfId="3272" dataCellStyle="Neutral">
      <calculatedColumnFormula>VLOOKUP(Tabell_Rättigheter31[[#This Row],[ID]],Tabell_BehörigetsnodVärde[[ID]:[Beskrivning]],2,FALSE)</calculatedColumnFormula>
    </tableColumn>
    <tableColumn id="3" xr3:uid="{00000000-0010-0000-0000-000003000000}" name="Beskrivning2"/>
    <tableColumn id="4" xr3:uid="{00000000-0010-0000-0000-000004000000}" name="Funktion/Dialog/Vy" dataDxfId="3271"/>
    <tableColumn id="5" xr3:uid="{00000000-0010-0000-0000-000005000000}" name="Sussa kommentar" dataDxfId="3270"/>
    <tableColumn id="6" xr3:uid="{00000000-0010-0000-0000-000006000000}" name="Status" dataDxfId="3269"/>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9000000}" name="Tabell34" displayName="Tabell34" ref="E1:E3" totalsRowShown="0" headerRowDxfId="357" dataDxfId="356">
  <autoFilter ref="E1:E3" xr:uid="{00000000-0009-0000-0100-000022000000}"/>
  <tableColumns count="1">
    <tableColumn id="1" xr3:uid="{00000000-0010-0000-0900-000001000000}" name="Rättighetstyp" dataDxfId="355"/>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A000000}" name="Tabell_Rättigheter3638" displayName="Tabell_Rättigheter3638" ref="B8:G468" totalsRowShown="0" headerRowDxfId="354" dataDxfId="353">
  <autoFilter ref="B8:G468" xr:uid="{00000000-0009-0000-0100-000025000000}">
    <filterColumn colId="0">
      <filters>
        <filter val="Resursplanering"/>
      </filters>
    </filterColumn>
  </autoFilter>
  <tableColumns count="6">
    <tableColumn id="8" xr3:uid="{00000000-0010-0000-0A00-000008000000}" name="Grupp" dataDxfId="352"/>
    <tableColumn id="1" xr3:uid="{00000000-0010-0000-0A00-000001000000}" name="Rättighetsnod/ Funktionskloss"/>
    <tableColumn id="2" xr3:uid="{00000000-0010-0000-0A00-000002000000}" name="Värde" dataDxfId="351" dataCellStyle="Neutral"/>
    <tableColumn id="10" xr3:uid="{00000000-0010-0000-0A00-00000A000000}" name="Beskrivning - Vad rättighetsnoden/funktionsklossen ger behörighet till" dataDxfId="350" dataCellStyle="Neutral"/>
    <tableColumn id="15" xr3:uid="{00000000-0010-0000-0A00-00000F000000}" name="Beroende rättighetsnoder" dataDxfId="349" dataCellStyle="Neutral"/>
    <tableColumn id="3" xr3:uid="{EC5FA61E-0738-412E-8E0C-2C999E6FEA1A}" name="Sussa vårdstöd kommentar" dataDxfId="348"/>
  </tableColumns>
  <tableStyleInfo name="TableStyleLight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B000000}" name="Tabell_Rättigheter37" displayName="Tabell_Rättigheter37" ref="A8:O5482" totalsRowShown="0" headerRowDxfId="249" dataDxfId="248">
  <autoFilter ref="A8:O5482" xr:uid="{00000000-0009-0000-0100-000023000000}">
    <filterColumn colId="1">
      <filters>
        <filter val="Vårdadministration"/>
      </filters>
    </filterColumn>
    <filterColumn colId="2">
      <filters>
        <filter val="Counter period check"/>
      </filters>
    </filterColumn>
  </autoFilter>
  <tableColumns count="15">
    <tableColumn id="9" xr3:uid="{00000000-0010-0000-0B00-000009000000}" name="Yrkesneutral behörighetsprofil" dataDxfId="247"/>
    <tableColumn id="8" xr3:uid="{00000000-0010-0000-0B00-000008000000}" name="Grupp" dataDxfId="246"/>
    <tableColumn id="1" xr3:uid="{00000000-0010-0000-0B00-000001000000}" name="Rättighetsnod/ Funktionskloss"/>
    <tableColumn id="2" xr3:uid="{00000000-0010-0000-0B00-000002000000}" name="Värde" dataDxfId="245" dataCellStyle="Neutral"/>
    <tableColumn id="11" xr3:uid="{00000000-0010-0000-0B00-00000B000000}" name="G_B" dataDxfId="244" dataCellStyle="Neutral">
      <calculatedColumnFormula>Tabell_Rättigheter37[[#This Row],[Grupp]]&amp;"_"&amp;Tabell_Rättigheter37[[#This Row],[Rättighetsnod/ Funktionskloss]]</calculatedColumnFormula>
    </tableColumn>
    <tableColumn id="7" xr3:uid="{00000000-0010-0000-0B00-000007000000}" name="ID" dataDxfId="243" dataCellStyle="Neutral">
      <calculatedColumnFormula>Tabell_Rättigheter37[[#This Row],[Grupp]]&amp;"_"&amp;Tabell_Rättigheter37[[#This Row],[Rättighetsnod/ Funktionskloss]]&amp;"_"&amp;Tabell_Rättigheter37[[#This Row],[Värde]]</calculatedColumnFormula>
    </tableColumn>
    <tableColumn id="10" xr3:uid="{00000000-0010-0000-0B00-00000A000000}" name="Beskrivning - Vad rättighetsnoden/funktionsklossen ger behörighet till" dataDxfId="242" dataCellStyle="Neutral"/>
    <tableColumn id="15" xr3:uid="{00000000-0010-0000-0B00-00000F000000}" name="Beroende rättighetsnoder" dataDxfId="241" dataCellStyle="Neutral"/>
    <tableColumn id="4" xr3:uid="{00000000-0010-0000-0B00-000004000000}" name="Funktioner" dataDxfId="240"/>
    <tableColumn id="5" xr3:uid="{00000000-0010-0000-0B00-000005000000}" name="Sussa kommentar" dataDxfId="239"/>
    <tableColumn id="12" xr3:uid="{00000000-0010-0000-0B00-00000C000000}" name="Ansvarig" dataDxfId="238">
      <calculatedColumnFormula>VLOOKUP(Tabell_Rättigheter37[[#This Row],[Grupp]],[2]!Tabell_Grupp[#Data],2,FALSE)</calculatedColumnFormula>
    </tableColumn>
    <tableColumn id="6" xr3:uid="{00000000-0010-0000-0B00-000006000000}" name="Förändrad" dataDxfId="237"/>
    <tableColumn id="17" xr3:uid="{00000000-0010-0000-0B00-000011000000}" name="Status" dataDxfId="236"/>
    <tableColumn id="14" xr3:uid="{00000000-0010-0000-0B00-00000E000000}" name="Regionalt beslut" dataDxfId="235"/>
    <tableColumn id="3" xr3:uid="{00000000-0010-0000-0B00-000003000000}" name="Regionala kommentarer" dataDxfId="234"/>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Tabell_Barnmorska" displayName="Tabell_Barnmorska" ref="A2:G169" totalsRowShown="0" headerRowDxfId="230" dataDxfId="229">
  <autoFilter ref="A2:G169" xr:uid="{00000000-0009-0000-0100-000005000000}"/>
  <tableColumns count="7">
    <tableColumn id="1" xr3:uid="{00000000-0010-0000-0C00-000001000000}" name="Rättighetsnod"/>
    <tableColumn id="2" xr3:uid="{00000000-0010-0000-0C00-000002000000}" name="Värde" dataDxfId="228" dataCellStyle="Neutral"/>
    <tableColumn id="3" xr3:uid="{00000000-0010-0000-0C00-000003000000}" name="Beskrivning"/>
    <tableColumn id="4" xr3:uid="{00000000-0010-0000-0C00-000004000000}" name="Funktion/Dialog/Vy" dataDxfId="227"/>
    <tableColumn id="5" xr3:uid="{00000000-0010-0000-0C00-000005000000}" name="Sussa kommentar" dataDxfId="226"/>
    <tableColumn id="6" xr3:uid="{00000000-0010-0000-0C00-000006000000}" name="Status" dataDxfId="225"/>
    <tableColumn id="7" xr3:uid="{00000000-0010-0000-0C00-000007000000}" name="Behörighetsprofil" dataDxfId="224">
      <calculatedColumnFormula>$A$1</calculatedColumnFormula>
    </tableColumn>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ell8" displayName="Tabell8" ref="A2:F177" totalsRowShown="0" dataDxfId="220">
  <autoFilter ref="A2:F177" xr:uid="{00000000-0009-0000-0100-000008000000}"/>
  <tableColumns count="6">
    <tableColumn id="1" xr3:uid="{00000000-0010-0000-0D00-000001000000}" name="Rättighetsnod"/>
    <tableColumn id="2" xr3:uid="{00000000-0010-0000-0D00-000002000000}" name="Värde" dataDxfId="219" dataCellStyle="Neutral"/>
    <tableColumn id="3" xr3:uid="{00000000-0010-0000-0D00-000003000000}" name="Beskrivning"/>
    <tableColumn id="4" xr3:uid="{00000000-0010-0000-0D00-000004000000}" name="Funktion/Dialog/Vy" dataDxfId="218"/>
    <tableColumn id="5" xr3:uid="{00000000-0010-0000-0D00-000005000000}" name="Sussa kommentar" dataDxfId="217"/>
    <tableColumn id="6" xr3:uid="{00000000-0010-0000-0D00-000006000000}" name="Status" dataDxfId="216"/>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ell9" displayName="Tabell9" ref="A3:F138" totalsRowShown="0" headerRowDxfId="212" dataDxfId="211">
  <autoFilter ref="A3:F138" xr:uid="{00000000-0009-0000-0100-000009000000}"/>
  <tableColumns count="6">
    <tableColumn id="1" xr3:uid="{00000000-0010-0000-0E00-000001000000}" name="Rättighetsnod"/>
    <tableColumn id="2" xr3:uid="{00000000-0010-0000-0E00-000002000000}" name="Värde" dataDxfId="210" dataCellStyle="Neutral"/>
    <tableColumn id="3" xr3:uid="{00000000-0010-0000-0E00-000003000000}" name="Beskrivning"/>
    <tableColumn id="4" xr3:uid="{00000000-0010-0000-0E00-000004000000}" name="Funktion/Dialog/Vy" dataDxfId="209"/>
    <tableColumn id="5" xr3:uid="{00000000-0010-0000-0E00-000005000000}" name="Sussa kommentar" dataDxfId="208"/>
    <tableColumn id="6" xr3:uid="{00000000-0010-0000-0E00-000006000000}" name="Status" dataDxfId="207"/>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ell10" displayName="Tabell10" ref="A3:F50" totalsRowShown="0" headerRowDxfId="203" dataDxfId="202">
  <autoFilter ref="A3:F50" xr:uid="{00000000-0009-0000-0100-00000A000000}"/>
  <tableColumns count="6">
    <tableColumn id="1" xr3:uid="{00000000-0010-0000-0F00-000001000000}" name="Rättighetsnod"/>
    <tableColumn id="2" xr3:uid="{00000000-0010-0000-0F00-000002000000}" name="Värde" dataDxfId="201" dataCellStyle="Neutral"/>
    <tableColumn id="3" xr3:uid="{00000000-0010-0000-0F00-000003000000}" name="Beskrivning"/>
    <tableColumn id="4" xr3:uid="{00000000-0010-0000-0F00-000004000000}" name="Funktion/Dialog/Vy" dataDxfId="200"/>
    <tableColumn id="5" xr3:uid="{00000000-0010-0000-0F00-000005000000}" name="Sussa kommentar" dataDxfId="199"/>
    <tableColumn id="6" xr3:uid="{00000000-0010-0000-0F00-000006000000}" name="Status" dataDxfId="198"/>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ell11" displayName="Tabell11" ref="A3:F144" totalsRowShown="0" headerRowDxfId="194" dataDxfId="193">
  <autoFilter ref="A3:F144" xr:uid="{00000000-0009-0000-0100-00000B000000}"/>
  <tableColumns count="6">
    <tableColumn id="1" xr3:uid="{00000000-0010-0000-1000-000001000000}" name="Rättighetsnod"/>
    <tableColumn id="2" xr3:uid="{00000000-0010-0000-1000-000002000000}" name="Värde" dataDxfId="192" dataCellStyle="Neutral"/>
    <tableColumn id="3" xr3:uid="{00000000-0010-0000-1000-000003000000}" name="Beskrivning"/>
    <tableColumn id="4" xr3:uid="{00000000-0010-0000-1000-000004000000}" name="Funktion/Dialog/Vy" dataDxfId="191"/>
    <tableColumn id="5" xr3:uid="{00000000-0010-0000-1000-000005000000}" name="Sussa kommentar" dataDxfId="190"/>
    <tableColumn id="6" xr3:uid="{00000000-0010-0000-1000-000006000000}" name="Status" dataDxfId="189"/>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ell12" displayName="Tabell12" ref="A2:F9" totalsRowShown="0" headerRowDxfId="185" dataDxfId="184">
  <autoFilter ref="A2:F9" xr:uid="{00000000-0009-0000-0100-00000C000000}"/>
  <tableColumns count="6">
    <tableColumn id="1" xr3:uid="{00000000-0010-0000-1100-000001000000}" name="Rättighetsnod"/>
    <tableColumn id="2" xr3:uid="{00000000-0010-0000-1100-000002000000}" name="Värde"/>
    <tableColumn id="3" xr3:uid="{00000000-0010-0000-1100-000003000000}" name="Beskrivning"/>
    <tableColumn id="4" xr3:uid="{00000000-0010-0000-1100-000004000000}" name="Funktion/Dialog/Vy" dataDxfId="183"/>
    <tableColumn id="5" xr3:uid="{00000000-0010-0000-1100-000005000000}" name="Sussa kommentar" dataDxfId="182"/>
    <tableColumn id="6" xr3:uid="{00000000-0010-0000-1100-000006000000}" name="Status" dataDxfId="181"/>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ell13" displayName="Tabell13" ref="A3:F11" totalsRowShown="0" headerRowDxfId="177" dataDxfId="176">
  <autoFilter ref="A3:F11" xr:uid="{00000000-0009-0000-0100-00000D000000}"/>
  <tableColumns count="6">
    <tableColumn id="1" xr3:uid="{00000000-0010-0000-1200-000001000000}" name="Rättighetsnod" dataDxfId="175"/>
    <tableColumn id="2" xr3:uid="{00000000-0010-0000-1200-000002000000}" name="Värde" dataDxfId="174"/>
    <tableColumn id="3" xr3:uid="{00000000-0010-0000-1200-000003000000}" name="Beskrivning" dataDxfId="173"/>
    <tableColumn id="4" xr3:uid="{00000000-0010-0000-1200-000004000000}" name="Funktion/Dialog/Vy" dataDxfId="172"/>
    <tableColumn id="5" xr3:uid="{00000000-0010-0000-1200-000005000000}" name="Sussa kommentar" dataDxfId="171"/>
    <tableColumn id="6" xr3:uid="{00000000-0010-0000-1200-000006000000}" name="Status" dataDxfId="17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1000000}" name="Tabell229" displayName="Tabell229" ref="A1:G33" totalsRowShown="0" headerRowDxfId="3268" dataDxfId="3266" headerRowBorderDxfId="3267">
  <autoFilter ref="A1:G33" xr:uid="{00000000-0009-0000-0100-00001C000000}">
    <filterColumn colId="0">
      <filters>
        <filter val="Läkarstuderande"/>
        <filter val="Sjuksköterskestuderande_x000a__x000a__x000a_"/>
        <filter val="Studerande_x000a_"/>
      </filters>
    </filterColumn>
  </autoFilter>
  <tableColumns count="7">
    <tableColumn id="1" xr3:uid="{00000000-0010-0000-0100-000001000000}" name=" Behörighetsprofil enligt Cambio" dataDxfId="3265"/>
    <tableColumn id="8" xr3:uid="{00000000-0010-0000-0100-000008000000}" name="Behörighetsprofil enligt Ramverk VAL" dataDxfId="3264"/>
    <tableColumn id="2" xr3:uid="{00000000-0010-0000-0100-000002000000}" name="Beskrivning" dataDxfId="3263"/>
    <tableColumn id="5" xr3:uid="{00000000-0010-0000-0100-000005000000}" name="Kommentar" dataDxfId="3262"/>
    <tableColumn id="3" xr3:uid="{00000000-0010-0000-0100-000003000000}" name="Kolumn1" dataDxfId="3261"/>
    <tableColumn id="4" xr3:uid="{00000000-0010-0000-0100-000004000000}" name="Användarroll" dataDxfId="3260"/>
    <tableColumn id="7" xr3:uid="{00000000-0010-0000-0100-000007000000}" name="Kolumn2" dataDxfId="3259"/>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ell14" displayName="Tabell14" ref="A3:F14" totalsRowShown="0" headerRowDxfId="166" dataDxfId="165">
  <autoFilter ref="A3:F14" xr:uid="{00000000-0009-0000-0100-00000E000000}"/>
  <tableColumns count="6">
    <tableColumn id="1" xr3:uid="{00000000-0010-0000-1300-000001000000}" name="Rättighetsnod"/>
    <tableColumn id="2" xr3:uid="{00000000-0010-0000-1300-000002000000}" name="Värde"/>
    <tableColumn id="3" xr3:uid="{00000000-0010-0000-1300-000003000000}" name="Beskrivning" dataDxfId="164"/>
    <tableColumn id="4" xr3:uid="{00000000-0010-0000-1300-000004000000}" name="Funktion/Dialog/Vy" dataDxfId="163"/>
    <tableColumn id="5" xr3:uid="{00000000-0010-0000-1300-000005000000}" name="Sussa kommentar" dataDxfId="162"/>
    <tableColumn id="6" xr3:uid="{00000000-0010-0000-1300-000006000000}" name="Status" dataDxfId="161"/>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4000000}" name="Tabell_Läkare_2" displayName="Tabell_Läkare_2" ref="A1:H157" tableType="queryTable" totalsRowShown="0">
  <autoFilter ref="A1:H157" xr:uid="{00000000-0009-0000-0100-000004000000}"/>
  <tableColumns count="8">
    <tableColumn id="1" xr3:uid="{00000000-0010-0000-1400-000001000000}" uniqueName="1" name="Rättighetsnod" queryTableFieldId="1" dataDxfId="160"/>
    <tableColumn id="2" xr3:uid="{00000000-0010-0000-1400-000002000000}" uniqueName="2" name="Värde" queryTableFieldId="2" dataDxfId="159"/>
    <tableColumn id="3" xr3:uid="{00000000-0010-0000-1400-000003000000}" uniqueName="3" name="Beskrivning" queryTableFieldId="3" dataDxfId="158"/>
    <tableColumn id="4" xr3:uid="{00000000-0010-0000-1400-000004000000}" uniqueName="4" name="Funktion/Dialog/Vy" queryTableFieldId="4" dataDxfId="157"/>
    <tableColumn id="5" xr3:uid="{00000000-0010-0000-1400-000005000000}" uniqueName="5" name="Sussa kommentar" queryTableFieldId="5" dataDxfId="156"/>
    <tableColumn id="6" xr3:uid="{00000000-0010-0000-1400-000006000000}" uniqueName="6" name="Status" queryTableFieldId="6" dataDxfId="155"/>
    <tableColumn id="7" xr3:uid="{00000000-0010-0000-1400-000007000000}" uniqueName="7" name="Behörighetsprofil" queryTableFieldId="7"/>
    <tableColumn id="8" xr3:uid="{00000000-0010-0000-1400-000008000000}" uniqueName="8" name="Rättighetsnod Grupp" queryTableFieldId="8"/>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5000000}" name="Tabell_Läkare" displayName="Tabell_Läkare" ref="A2:G185" totalsRowShown="0" dataDxfId="151">
  <autoFilter ref="A2:G185" xr:uid="{00000000-0009-0000-0100-000001000000}"/>
  <tableColumns count="7">
    <tableColumn id="1" xr3:uid="{00000000-0010-0000-1500-000001000000}" name="Rättighetsnod"/>
    <tableColumn id="2" xr3:uid="{00000000-0010-0000-1500-000002000000}" name="Värde" dataDxfId="150" dataCellStyle="Neutral"/>
    <tableColumn id="3" xr3:uid="{00000000-0010-0000-1500-000003000000}" name="Beskrivning"/>
    <tableColumn id="4" xr3:uid="{00000000-0010-0000-1500-000004000000}" name="Funktion/Dialog/Vy" dataDxfId="149"/>
    <tableColumn id="5" xr3:uid="{00000000-0010-0000-1500-000005000000}" name="Sussa kommentar" dataDxfId="148"/>
    <tableColumn id="6" xr3:uid="{00000000-0010-0000-1500-000006000000}" name="Status" dataDxfId="147"/>
    <tableColumn id="7" xr3:uid="{00000000-0010-0000-1500-000007000000}" name="Behörighetsprofil" dataDxfId="146">
      <calculatedColumnFormula>$A$1</calculatedColumnFormula>
    </tableColumn>
  </tableColumns>
  <tableStyleInfo name="TableStyleLight1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6000000}" name="Tabell15" displayName="Tabell15" ref="A2:F157" totalsRowShown="0" headerRowDxfId="142" dataDxfId="141">
  <autoFilter ref="A2:F157" xr:uid="{00000000-0009-0000-0100-00000F000000}"/>
  <tableColumns count="6">
    <tableColumn id="1" xr3:uid="{00000000-0010-0000-1600-000001000000}" name="Rättighetsnod"/>
    <tableColumn id="2" xr3:uid="{00000000-0010-0000-1600-000002000000}" name="Värde" dataDxfId="140" dataCellStyle="Neutral"/>
    <tableColumn id="3" xr3:uid="{00000000-0010-0000-1600-000003000000}" name="Beskrivning"/>
    <tableColumn id="4" xr3:uid="{00000000-0010-0000-1600-000004000000}" name="Funktion/Dialog/Vy" dataDxfId="139"/>
    <tableColumn id="5" xr3:uid="{00000000-0010-0000-1600-000005000000}" name="Sussa kommentar" dataDxfId="138"/>
    <tableColumn id="6" xr3:uid="{00000000-0010-0000-1600-000006000000}" name="Status" dataDxfId="137"/>
  </tableColumns>
  <tableStyleInfo name="TableStyleLight1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7000000}" name="Tabell16" displayName="Tabell16" ref="A2:F63" totalsRowShown="0" headerRowDxfId="133" dataDxfId="132">
  <autoFilter ref="A2:F63" xr:uid="{00000000-0009-0000-0100-000010000000}"/>
  <tableColumns count="6">
    <tableColumn id="1" xr3:uid="{00000000-0010-0000-1700-000001000000}" name="Rättighetsnod"/>
    <tableColumn id="2" xr3:uid="{00000000-0010-0000-1700-000002000000}" name="Värde" dataDxfId="131" dataCellStyle="Neutral"/>
    <tableColumn id="3" xr3:uid="{00000000-0010-0000-1700-000003000000}" name="Beskrivning"/>
    <tableColumn id="4" xr3:uid="{00000000-0010-0000-1700-000004000000}" name="Funktion/Dialog/Vy" dataDxfId="130"/>
    <tableColumn id="5" xr3:uid="{00000000-0010-0000-1700-000005000000}" name="Sussa kommentar" dataDxfId="129"/>
    <tableColumn id="6" xr3:uid="{00000000-0010-0000-1700-000006000000}" name="Status" dataDxfId="128"/>
  </tableColumns>
  <tableStyleInfo name="TableStyleLight1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8000000}" name="Tabell17" displayName="Tabell17" ref="A2:F139" totalsRowShown="0" headerRowDxfId="124" dataDxfId="123">
  <autoFilter ref="A2:F139" xr:uid="{00000000-0009-0000-0100-000011000000}"/>
  <tableColumns count="6">
    <tableColumn id="1" xr3:uid="{00000000-0010-0000-1800-000001000000}" name="Rättighetsnod"/>
    <tableColumn id="2" xr3:uid="{00000000-0010-0000-1800-000002000000}" name="Värde" dataDxfId="122" dataCellStyle="Neutral"/>
    <tableColumn id="3" xr3:uid="{00000000-0010-0000-1800-000003000000}" name="Beskrivning"/>
    <tableColumn id="4" xr3:uid="{00000000-0010-0000-1800-000004000000}" name="Funktion/Dialog/Vy" dataDxfId="121"/>
    <tableColumn id="5" xr3:uid="{00000000-0010-0000-1800-000005000000}" name="Sussa kommentar" dataDxfId="120"/>
    <tableColumn id="6" xr3:uid="{00000000-0010-0000-1800-000006000000}" name="Status" dataDxfId="119"/>
  </tableColumns>
  <tableStyleInfo name="TableStyleLight1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18" displayName="Tabell18" ref="A2:F6" totalsRowShown="0" headerRowDxfId="115" dataDxfId="114">
  <autoFilter ref="A2:F6" xr:uid="{00000000-0009-0000-0100-000012000000}"/>
  <tableColumns count="6">
    <tableColumn id="1" xr3:uid="{00000000-0010-0000-1900-000001000000}" name="Rättighetsnod"/>
    <tableColumn id="2" xr3:uid="{00000000-0010-0000-1900-000002000000}" name="Värde" dataDxfId="113" dataCellStyle="Neutral"/>
    <tableColumn id="3" xr3:uid="{00000000-0010-0000-1900-000003000000}" name="Beskrivning" dataDxfId="112"/>
    <tableColumn id="4" xr3:uid="{00000000-0010-0000-1900-000004000000}" name="Funktion/Dialog/Vy" dataDxfId="111"/>
    <tableColumn id="5" xr3:uid="{00000000-0010-0000-1900-000005000000}" name="Sussa kommentar" dataDxfId="110"/>
    <tableColumn id="6" xr3:uid="{00000000-0010-0000-1900-000006000000}" name="Status" dataDxfId="109"/>
  </tableColumns>
  <tableStyleInfo name="TableStyleLight1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A000000}" name="Tabell19" displayName="Tabell19" ref="A2:F9" totalsRowShown="0" headerRowDxfId="105" dataDxfId="104">
  <autoFilter ref="A2:F9" xr:uid="{00000000-0009-0000-0100-000013000000}"/>
  <tableColumns count="6">
    <tableColumn id="1" xr3:uid="{00000000-0010-0000-1A00-000001000000}" name="Rättighetsnod" dataDxfId="103"/>
    <tableColumn id="2" xr3:uid="{00000000-0010-0000-1A00-000002000000}" name="Värde" dataDxfId="102"/>
    <tableColumn id="3" xr3:uid="{00000000-0010-0000-1A00-000003000000}" name="Beskrivning" dataDxfId="101"/>
    <tableColumn id="4" xr3:uid="{00000000-0010-0000-1A00-000004000000}" name="Funktion/Dialog/Vy" dataDxfId="100"/>
    <tableColumn id="5" xr3:uid="{00000000-0010-0000-1A00-000005000000}" name="Sussa kommentar" dataDxfId="99"/>
    <tableColumn id="6" xr3:uid="{00000000-0010-0000-1A00-000006000000}" name="Status" dataDxfId="98"/>
  </tableColumns>
  <tableStyleInfo name="TableStyleLight1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B000000}" name="Tabell20" displayName="Tabell20" ref="A2:F124" totalsRowShown="0" headerRowDxfId="94" dataDxfId="93">
  <autoFilter ref="A2:F124" xr:uid="{00000000-0009-0000-0100-000014000000}"/>
  <tableColumns count="6">
    <tableColumn id="1" xr3:uid="{00000000-0010-0000-1B00-000001000000}" name="Rättighetsnod"/>
    <tableColumn id="2" xr3:uid="{00000000-0010-0000-1B00-000002000000}" name="Värde" dataDxfId="92" dataCellStyle="Neutral"/>
    <tableColumn id="3" xr3:uid="{00000000-0010-0000-1B00-000003000000}" name="Beskrivning"/>
    <tableColumn id="4" xr3:uid="{00000000-0010-0000-1B00-000004000000}" name="Funktion/Dialog/Vy" dataDxfId="91"/>
    <tableColumn id="5" xr3:uid="{00000000-0010-0000-1B00-000005000000}" name="Sussa kommentar" dataDxfId="90"/>
    <tableColumn id="6" xr3:uid="{00000000-0010-0000-1B00-000006000000}" name="Status" dataDxfId="89"/>
  </tableColumns>
  <tableStyleInfo name="TableStyleLight1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C000000}" name="Tabell21" displayName="Tabell21" ref="A2:F169" totalsRowShown="0" headerRowDxfId="85" dataDxfId="84">
  <autoFilter ref="A2:F169" xr:uid="{00000000-0009-0000-0100-000015000000}"/>
  <tableColumns count="6">
    <tableColumn id="1" xr3:uid="{00000000-0010-0000-1C00-000001000000}" name="Rättighetsnod"/>
    <tableColumn id="2" xr3:uid="{00000000-0010-0000-1C00-000002000000}" name="Värde" dataDxfId="83" dataCellStyle="Neutral"/>
    <tableColumn id="3" xr3:uid="{00000000-0010-0000-1C00-000003000000}" name="Beskrivning"/>
    <tableColumn id="4" xr3:uid="{00000000-0010-0000-1C00-000004000000}" name="Funktion/Dialog/Vy" dataDxfId="82"/>
    <tableColumn id="5" xr3:uid="{00000000-0010-0000-1C00-000005000000}" name="Sussa kommentar" dataDxfId="81"/>
    <tableColumn id="6" xr3:uid="{00000000-0010-0000-1C00-000006000000}" name="Status" dataDxfId="80"/>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2" displayName="Tabell2" ref="T1:U4" totalsRowShown="0">
  <autoFilter ref="T1:U4" xr:uid="{00000000-0009-0000-0100-000002000000}"/>
  <tableColumns count="2">
    <tableColumn id="1" xr3:uid="{00000000-0010-0000-0200-000001000000}" name="Status"/>
    <tableColumn id="2" xr3:uid="{00000000-0010-0000-0200-000002000000}" name="Färg"/>
  </tableColumns>
  <tableStyleInfo name="TableStyleLight13"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D000000}" name="Tabell22" displayName="Tabell22" ref="A2:F133" totalsRowShown="0" headerRowDxfId="76" dataDxfId="75">
  <autoFilter ref="A2:F133" xr:uid="{00000000-0009-0000-0100-000016000000}"/>
  <tableColumns count="6">
    <tableColumn id="1" xr3:uid="{00000000-0010-0000-1D00-000001000000}" name="Rättighetsnod"/>
    <tableColumn id="2" xr3:uid="{00000000-0010-0000-1D00-000002000000}" name="Värde" dataDxfId="74" dataCellStyle="Neutral"/>
    <tableColumn id="3" xr3:uid="{00000000-0010-0000-1D00-000003000000}" name="Beskrivning"/>
    <tableColumn id="4" xr3:uid="{00000000-0010-0000-1D00-000004000000}" name="Funktion/Dialog/Vy" dataDxfId="73"/>
    <tableColumn id="5" xr3:uid="{00000000-0010-0000-1D00-000005000000}" name="Sussa kommentar" dataDxfId="72"/>
    <tableColumn id="6" xr3:uid="{00000000-0010-0000-1D00-000006000000}" name="Status" dataDxfId="71"/>
  </tableColumns>
  <tableStyleInfo name="TableStyleLight1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E000000}" name="Tabell23" displayName="Tabell23" ref="A2:F176" totalsRowShown="0" headerRowDxfId="67" dataDxfId="66">
  <autoFilter ref="A2:F176" xr:uid="{00000000-0009-0000-0100-000017000000}"/>
  <tableColumns count="6">
    <tableColumn id="1" xr3:uid="{00000000-0010-0000-1E00-000001000000}" name="Rättighetsnod"/>
    <tableColumn id="2" xr3:uid="{00000000-0010-0000-1E00-000002000000}" name="Värde" dataDxfId="65" dataCellStyle="Neutral"/>
    <tableColumn id="3" xr3:uid="{00000000-0010-0000-1E00-000003000000}" name="Beskrivning"/>
    <tableColumn id="4" xr3:uid="{00000000-0010-0000-1E00-000004000000}" name="Funktion/Dialog/Vy" dataDxfId="64"/>
    <tableColumn id="5" xr3:uid="{00000000-0010-0000-1E00-000005000000}" name="Sussa kommentar" dataDxfId="63"/>
    <tableColumn id="6" xr3:uid="{00000000-0010-0000-1E00-000006000000}" name="Status" dataDxfId="62"/>
  </tableColumns>
  <tableStyleInfo name="TableStyleLight1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F000000}" name="Tabell7" displayName="Tabell7" ref="A2:F56" totalsRowShown="0" headerRowDxfId="58" dataDxfId="57">
  <autoFilter ref="A2:F56" xr:uid="{00000000-0009-0000-0100-000007000000}"/>
  <tableColumns count="6">
    <tableColumn id="1" xr3:uid="{00000000-0010-0000-1F00-000001000000}" name="Rättighetsnod"/>
    <tableColumn id="2" xr3:uid="{00000000-0010-0000-1F00-000002000000}" name="Värde"/>
    <tableColumn id="3" xr3:uid="{00000000-0010-0000-1F00-000003000000}" name="Beskrivning"/>
    <tableColumn id="4" xr3:uid="{00000000-0010-0000-1F00-000004000000}" name="Funktion/Dialog/Vy" dataDxfId="56"/>
    <tableColumn id="5" xr3:uid="{00000000-0010-0000-1F00-000005000000}" name="Sussa kommentar" dataDxfId="55"/>
    <tableColumn id="6" xr3:uid="{00000000-0010-0000-1F00-000006000000}" name="Status" dataDxfId="54"/>
  </tableColumns>
  <tableStyleInfo name="TableStyleLight1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0000000}" name="Tabell_Rättigheter5330" displayName="Tabell_Rättigheter5330" ref="A8:P982" totalsRowShown="0" headerRowDxfId="40" dataDxfId="39">
  <autoFilter ref="A8:P982" xr:uid="{00000000-0009-0000-0100-00001D000000}"/>
  <tableColumns count="16">
    <tableColumn id="9" xr3:uid="{00000000-0010-0000-2000-000009000000}" name="Funktionsbaserade tilläggsbehörigheter" dataDxfId="38"/>
    <tableColumn id="8" xr3:uid="{00000000-0010-0000-2000-000008000000}" name="Aktivitet" dataDxfId="37"/>
    <tableColumn id="1" xr3:uid="{00000000-0010-0000-2000-000001000000}" name="Aktivitetshanteraren" dataDxfId="36"/>
    <tableColumn id="2" xr3:uid="{00000000-0010-0000-2000-000002000000}" name="Värde" dataDxfId="35" dataCellStyle="Neutral"/>
    <tableColumn id="11" xr3:uid="{00000000-0010-0000-2000-00000B000000}" name="G_B" dataDxfId="34" dataCellStyle="Neutral"/>
    <tableColumn id="7" xr3:uid="{00000000-0010-0000-2000-000007000000}" name="ID" dataDxfId="33" dataCellStyle="Neutral"/>
    <tableColumn id="10" xr3:uid="{00000000-0010-0000-2000-00000A000000}" name="Beskrivning - Vad aktiviteten ger behörighet till" dataDxfId="32" dataCellStyle="Neutral"/>
    <tableColumn id="15" xr3:uid="{00000000-0010-0000-2000-00000F000000}" name="Beroende rättighetsnoder" dataDxfId="31" dataCellStyle="Neutral"/>
    <tableColumn id="4" xr3:uid="{00000000-0010-0000-2000-000004000000}" name="Funktioner" dataDxfId="30"/>
    <tableColumn id="5" xr3:uid="{00000000-0010-0000-2000-000005000000}" name="Sussa kommentar" dataDxfId="29"/>
    <tableColumn id="12" xr3:uid="{00000000-0010-0000-2000-00000C000000}" name="Ansvarig" dataDxfId="28"/>
    <tableColumn id="6" xr3:uid="{00000000-0010-0000-2000-000006000000}" name="Förändrad" dataDxfId="27"/>
    <tableColumn id="17" xr3:uid="{00000000-0010-0000-2000-000011000000}" name="Status" dataDxfId="26"/>
    <tableColumn id="14" xr3:uid="{00000000-0010-0000-2000-00000E000000}" name="Sussa vårdstöd" dataDxfId="25"/>
    <tableColumn id="3" xr3:uid="{00000000-0010-0000-2000-000003000000}" name="Regionala kommentarer" dataDxfId="24"/>
    <tableColumn id="13" xr3:uid="{00000000-0010-0000-2000-00000D000000}" name="Kolumn1" dataDxfId="23"/>
  </tableColumns>
  <tableStyleInfo name="TableStyleLight1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1000000}" name="Tabell_Rättigheter53" displayName="Tabell_Rättigheter53" ref="A8:O79" totalsRowShown="0" headerRowDxfId="15" dataDxfId="14">
  <autoFilter ref="A8:O79" xr:uid="{00000000-0009-0000-0100-000003000000}"/>
  <tableColumns count="15">
    <tableColumn id="9" xr3:uid="{00000000-0010-0000-2100-000009000000}" name="Funktionsbaserade tilläggsbehörigheter " dataDxfId="13"/>
    <tableColumn id="8" xr3:uid="{00000000-0010-0000-2100-000008000000}" name="Grupp" dataDxfId="12"/>
    <tableColumn id="1" xr3:uid="{00000000-0010-0000-2100-000001000000}" name="Rättighetsnod/Funktionskloss"/>
    <tableColumn id="2" xr3:uid="{00000000-0010-0000-2100-000002000000}" name="Värde" dataDxfId="11" dataCellStyle="Neutral"/>
    <tableColumn id="11" xr3:uid="{00000000-0010-0000-2100-00000B000000}" name="G_B" dataDxfId="10" dataCellStyle="Neutral"/>
    <tableColumn id="7" xr3:uid="{00000000-0010-0000-2100-000007000000}" name="ID" dataDxfId="9" dataCellStyle="Neutral">
      <calculatedColumnFormula>Tabell_Rättigheter53[[#This Row],[Grupp]]&amp;"_"&amp;Tabell_Rättigheter53[[#This Row],[Rättighetsnod/Funktionskloss]]&amp;"_"&amp;Tabell_Rättigheter53[[#This Row],[Värde]]</calculatedColumnFormula>
    </tableColumn>
    <tableColumn id="10" xr3:uid="{00000000-0010-0000-2100-00000A000000}" name="Beskrivning - Vad rättighetsnoden/funktionsklossen ger behörighet till" dataDxfId="8" dataCellStyle="Neutral"/>
    <tableColumn id="15" xr3:uid="{00000000-0010-0000-2100-00000F000000}" name="Beroende rättighetsnoder" dataDxfId="7" dataCellStyle="Neutral"/>
    <tableColumn id="4" xr3:uid="{00000000-0010-0000-2100-000004000000}" name="Funktioner" dataDxfId="6"/>
    <tableColumn id="5" xr3:uid="{00000000-0010-0000-2100-000005000000}" name="Beroende rättighetsnod" dataDxfId="5"/>
    <tableColumn id="12" xr3:uid="{00000000-0010-0000-2100-00000C000000}" name="Ansvarig" dataDxfId="4"/>
    <tableColumn id="6" xr3:uid="{00000000-0010-0000-2100-000006000000}" name="Förändrad" dataDxfId="3"/>
    <tableColumn id="17" xr3:uid="{00000000-0010-0000-2100-000011000000}" name="Status" dataDxfId="2"/>
    <tableColumn id="14" xr3:uid="{00000000-0010-0000-2100-00000E000000}" name="Sussa vårdstöd" dataDxfId="1"/>
    <tableColumn id="3" xr3:uid="{00000000-0010-0000-2100-000003000000}" name="Regionala kommentarer" dataDxfId="0"/>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3000000}" name="Tabell_Behörighetsprofil" displayName="Tabell_Behörighetsprofil" ref="B1:C42" totalsRowShown="0" headerRowDxfId="365" dataDxfId="364">
  <autoFilter ref="B1:C42" xr:uid="{00000000-0009-0000-0100-000018000000}"/>
  <tableColumns count="2">
    <tableColumn id="1" xr3:uid="{00000000-0010-0000-0300-000001000000}" name="Behörighetsprofil" dataDxfId="363"/>
    <tableColumn id="2" xr3:uid="{00000000-0010-0000-0300-000002000000}" name="Mappning" dataDxfId="362"/>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ell_Grupp" displayName="Tabell_Grupp" ref="G1:H32" totalsRowShown="0">
  <autoFilter ref="G1:H32" xr:uid="{00000000-0009-0000-0100-000019000000}"/>
  <tableColumns count="2">
    <tableColumn id="1" xr3:uid="{00000000-0010-0000-0400-000001000000}" name="Grupp"/>
    <tableColumn id="2" xr3:uid="{00000000-0010-0000-0400-000002000000}" name="Ansvarig expertgrupp"/>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5000000}" name="Tabell_Behörighetsnod" displayName="Tabell_Behörighetsnod" ref="J1:K127" totalsRowShown="0">
  <autoFilter ref="J1:K127" xr:uid="{00000000-0009-0000-0100-00001A000000}"/>
  <sortState xmlns:xlrd2="http://schemas.microsoft.com/office/spreadsheetml/2017/richdata2" ref="J2:K93">
    <sortCondition ref="J2:J93"/>
    <sortCondition ref="K2:K93"/>
  </sortState>
  <tableColumns count="2">
    <tableColumn id="1" xr3:uid="{00000000-0010-0000-0500-000001000000}" name="Grupp"/>
    <tableColumn id="2" xr3:uid="{00000000-0010-0000-0500-000002000000}" name="Behörighetsnod"/>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6000000}" name="Tabell_BehörigetsnodVärde" displayName="Tabell_BehörigetsnodVärde" ref="M1:R248" totalsRowShown="0">
  <autoFilter ref="M1:R248" xr:uid="{00000000-0009-0000-0100-00001B000000}"/>
  <sortState xmlns:xlrd2="http://schemas.microsoft.com/office/spreadsheetml/2017/richdata2" ref="M2:R174">
    <sortCondition ref="M2:M174"/>
    <sortCondition ref="N2:N174"/>
    <sortCondition ref="P2:P174"/>
    <sortCondition ref="R2:R174"/>
  </sortState>
  <tableColumns count="6">
    <tableColumn id="1" xr3:uid="{00000000-0010-0000-0600-000001000000}" name="Grupp"/>
    <tableColumn id="2" xr3:uid="{00000000-0010-0000-0600-000002000000}" name="Behörighetsnod"/>
    <tableColumn id="6" xr3:uid="{00000000-0010-0000-0600-000006000000}" name="G_B" dataDxfId="361">
      <calculatedColumnFormula>Tabell_BehörigetsnodVärde[[#This Row],[Grupp]]&amp;"_"&amp;Tabell_BehörigetsnodVärde[[#This Row],[Behörighetsnod]]</calculatedColumnFormula>
    </tableColumn>
    <tableColumn id="3" xr3:uid="{00000000-0010-0000-0600-000003000000}" name="Värde"/>
    <tableColumn id="5" xr3:uid="{00000000-0010-0000-0600-000005000000}" name="ID" dataDxfId="360">
      <calculatedColumnFormula>Tabell_BehörigetsnodVärde[[#This Row],[Grupp]]&amp;"_"&amp;Tabell_BehörigetsnodVärde[[#This Row],[Behörighetsnod]]&amp;"_"&amp;Tabell_BehörigetsnodVärde[[#This Row],[Värde]]</calculatedColumnFormula>
    </tableColumn>
    <tableColumn id="4" xr3:uid="{00000000-0010-0000-0600-000004000000}" name="Beskrivning" dataDxfId="359"/>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7000000}" name="Tabell_Ansvarg" displayName="Tabell_Ansvarg" ref="Y1:Y34" totalsRowShown="0">
  <autoFilter ref="Y1:Y34" xr:uid="{00000000-0009-0000-0100-00001F000000}"/>
  <tableColumns count="1">
    <tableColumn id="1" xr3:uid="{00000000-0010-0000-0700-000001000000}" name="Ansvarig"/>
  </tableColumns>
  <tableStyleInfo name="TableStyleLight1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8000000}" name="Tabell32" displayName="Tabell32" ref="W1:W3" totalsRowShown="0" headerRowDxfId="358">
  <autoFilter ref="W1:W3" xr:uid="{00000000-0009-0000-0100-000020000000}"/>
  <tableColumns count="1">
    <tableColumn id="1" xr3:uid="{00000000-0010-0000-0800-000001000000}" name="Regionalt beslut"/>
  </tableColumns>
  <tableStyleInfo name="TableStyleLight13"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6" dT="2024-05-15T07:00:01.36" personId="{D9615945-6F7A-4F1A-8E18-281DC06872E5}" id="{7B8F1DF3-A2E2-49D9-BF28-A83892F86729}">
    <text>SUSSA-6973</text>
  </threadedComment>
  <threadedComment ref="E27" dT="2024-05-15T06:59:44.89" personId="{D9615945-6F7A-4F1A-8E18-281DC06872E5}" id="{4B02582A-1BB9-4523-A00B-39A6CFA86CF8}">
    <text>SUSSA-6973</text>
  </threadedComment>
  <threadedComment ref="E28" dT="2024-04-10T07:06:31.56" personId="{D9615945-6F7A-4F1A-8E18-281DC06872E5}" id="{D9A847F5-E2A1-4758-8BF1-DE5C2800B4B3}">
    <text>Sussa-8270</text>
  </threadedComment>
  <threadedComment ref="E29" dT="2024-04-10T07:06:31.56" personId="{D9615945-6F7A-4F1A-8E18-281DC06872E5}" id="{1AA822F7-6456-4FF2-94F9-55C66270D24D}">
    <text>Sussa-8270</text>
  </threadedComment>
  <threadedComment ref="E30" dT="2024-04-10T07:06:51.06" personId="{D9615945-6F7A-4F1A-8E18-281DC06872E5}" id="{D9DD315B-6CE7-45BB-A432-BD795C99D187}">
    <text>Sussa-8270</text>
  </threadedComment>
  <threadedComment ref="E31" dT="2024-05-15T07:01:17.14" personId="{D9615945-6F7A-4F1A-8E18-281DC06872E5}" id="{0D013541-95D3-4F37-AF69-D6B3B50FD53A}">
    <text>Sussa vårdstöd</text>
  </threadedComment>
  <threadedComment ref="E35" dT="2024-04-16T12:10:28.14" personId="{D9615945-6F7A-4F1A-8E18-281DC06872E5}" id="{35CB4597-B725-4043-97AD-373CA0616672}">
    <text>Sussa-7321</text>
  </threadedComment>
  <threadedComment ref="E41" dT="2024-04-25T08:18:15.09" personId="{D9615945-6F7A-4F1A-8E18-281DC06872E5}" id="{05550D5E-1126-45D5-B0C8-D844A4276D66}">
    <text>Sussa-14533</text>
  </threadedComment>
  <threadedComment ref="E42" dT="2024-04-30T12:17:58.46" personId="{D9615945-6F7A-4F1A-8E18-281DC06872E5}" id="{EB3DFDE1-8620-476B-9A74-8F6FACD96A77}">
    <text>SUSSA-13055</text>
  </threadedComment>
  <threadedComment ref="E43" dT="2024-04-30T12:17:58.46" personId="{D9615945-6F7A-4F1A-8E18-281DC06872E5}" id="{77FEE151-65C3-49B6-8B24-8AF0C58C44A5}">
    <text>SUSSA-13055</text>
  </threadedComment>
  <threadedComment ref="E44" dT="2024-05-06T06:25:35.34" personId="{D9615945-6F7A-4F1A-8E18-281DC06872E5}" id="{60B1BA55-DC52-42DF-8727-9D63C2B06C70}">
    <text>SUSSA-14530</text>
  </threadedComment>
  <threadedComment ref="E52" dT="2024-05-16T08:42:35.98" personId="{D9615945-6F7A-4F1A-8E18-281DC06872E5}" id="{7F39CDB0-4B76-4C2E-8A15-B0F56FABC394}">
    <text>SUSSA-13088</text>
  </threadedComment>
  <threadedComment ref="E56" dT="2024-05-21T13:14:04.63" personId="{D9615945-6F7A-4F1A-8E18-281DC06872E5}" id="{F495E44B-CA1D-4417-8C9F-D1603A2F0C91}">
    <text>SUSSA-15403</text>
  </threadedComment>
  <threadedComment ref="E57" dT="2024-05-28T11:46:51.37" personId="{D9615945-6F7A-4F1A-8E18-281DC06872E5}" id="{30312C93-4FA8-4772-A9C9-33607477719D}">
    <text>Framtaget av Cambio, Sussa vårdstöd och Samverkansgruppen behörigheter</text>
  </threadedComment>
  <threadedComment ref="E60" dT="2024-05-27T07:40:31.45" personId="{D9615945-6F7A-4F1A-8E18-281DC06872E5}" id="{4C971E79-96C4-491E-B484-B64E6BB1ED98}">
    <text>SUSSA-7179</text>
  </threadedComment>
  <threadedComment ref="E61" dT="2024-05-28T11:29:15.95" personId="{D9615945-6F7A-4F1A-8E18-281DC06872E5}" id="{CC8E7868-3C4C-4AB5-AA23-AD64FF006070}">
    <text>Mail från Anne Folbert</text>
  </threadedComment>
  <threadedComment ref="E62" dT="2024-05-30T05:59:02.83" personId="{D9615945-6F7A-4F1A-8E18-281DC06872E5}" id="{AD9EB57B-53A8-429C-868D-7923226A8C52}">
    <text>SUSSA-15691</text>
  </threadedComment>
  <threadedComment ref="E64" dT="2024-05-31T05:33:37.15" personId="{D9615945-6F7A-4F1A-8E18-281DC06872E5}" id="{376543B7-E5EB-4540-94D2-C0B727B99B5D}">
    <text>SUSSA-13860</text>
  </threadedComment>
  <threadedComment ref="E65" dT="2024-05-31T05:33:29.08" personId="{D9615945-6F7A-4F1A-8E18-281DC06872E5}" id="{AC828AFE-1DE0-43DB-9C06-898DDB123E79}">
    <text>SUSSA-13860</text>
  </threadedComment>
  <threadedComment ref="E66" dT="2024-06-12T12:22:22.97" personId="{EFEBA2CD-10F9-4E5D-B22A-501BD3914108}" id="{A6E0C926-475D-4BDE-A2D3-936C1BD9B08F}">
    <text>SUSSA-13571</text>
  </threadedComment>
  <threadedComment ref="E76" dT="2024-06-20T08:46:05.47" personId="{D9615945-6F7A-4F1A-8E18-281DC06872E5}" id="{B9D974CB-53AC-4815-A09F-EA97D6A32408}">
    <text>SUSSA-17217</text>
  </threadedComment>
  <threadedComment ref="E79" dT="2024-07-19T12:35:30.99" personId="{EFEBA2CD-10F9-4E5D-B22A-501BD3914108}" id="{7217EDE5-46DC-4A89-A00A-CBF5C9FFDD0A}">
    <text>SUSSA-13957</text>
  </threadedComment>
  <threadedComment ref="E84" dT="2024-08-23T05:14:46.56" personId="{D9615945-6F7A-4F1A-8E18-281DC06872E5}" id="{D8D8EBA3-021D-4A17-87FA-566FB31C02C4}">
    <text>Borttaget beslutat efter dialog mellan Sussa vårdstöd och samverkansgruppen Behörigheter</text>
  </threadedComment>
  <threadedComment ref="E96" dT="2024-10-01T13:38:50.26" personId="{4E31D5C0-211D-476B-A93A-31046E2942CC}" id="{04C0F974-341A-4ED8-85F2-CCADAEDF3ABB}">
    <text>SUSSA-20088</text>
  </threadedComment>
  <threadedComment ref="E97" dT="2024-10-02T06:27:12.01" personId="{4E31D5C0-211D-476B-A93A-31046E2942CC}" id="{77BAF759-436C-4A5E-B328-4415B41B05FA}">
    <text>SUSSA-20138</text>
  </threadedComment>
  <threadedComment ref="E98" dT="2024-10-02T06:42:37.78" personId="{4E31D5C0-211D-476B-A93A-31046E2942CC}" id="{8047B83F-BCA7-40EA-AA9F-962E15AD680E}">
    <text>SUSSA-20260
SUSSA-20713</text>
  </threadedComment>
  <threadedComment ref="E100" dT="2024-10-02T13:38:38.27" personId="{F9A3B69C-F363-4A61-B3F8-58182082D208}" id="{4B5D9361-08D4-4658-8740-B1611F184DAC}">
    <text>SUSSA-20331
SUSSA-20501</text>
  </threadedComment>
  <threadedComment ref="E104" dT="2024-10-22T07:32:29.81" personId="{D9615945-6F7A-4F1A-8E18-281DC06872E5}" id="{7148501C-5B01-4047-97CB-FACBC581CD1D}">
    <text>SUSSA-19604</text>
  </threadedComment>
  <threadedComment ref="E105" dT="2024-10-14T11:43:50.35" personId="{F9A3B69C-F363-4A61-B3F8-58182082D208}" id="{4161FE2C-DA94-4DCC-8B22-36332D0811A8}">
    <text>SUSSA-22192
SUSSA-22529</text>
  </threadedComment>
  <threadedComment ref="E106" dT="2024-10-29T13:43:38.83" personId="{0DFBDCF3-DB02-4AD7-9D02-6BB91E5CDF7A}" id="{8C0719FE-BB6A-4E70-ABF2-4EC81E943A01}">
    <text>SUSSA-20182</text>
  </threadedComment>
  <threadedComment ref="E107" dT="2024-10-18T13:10:37.59" personId="{D9615945-6F7A-4F1A-8E18-281DC06872E5}" id="{6D53E29F-DECB-4975-B632-D2E79F5331B6}">
    <text>SUSSA-22986</text>
  </threadedComment>
  <threadedComment ref="E113" dT="2024-11-01T05:01:24.13" personId="{D9615945-6F7A-4F1A-8E18-281DC06872E5}" id="{52F9568F-9BF8-4A16-A9CA-020B320E266D}">
    <text>SUSSA-22029</text>
  </threadedComment>
  <threadedComment ref="E114" dT="2024-11-01T05:14:14.10" personId="{D9615945-6F7A-4F1A-8E18-281DC06872E5}" id="{B4D69650-52C8-46DA-94D9-731E7EFBDB6E}">
    <text>SUSSA-20140</text>
  </threadedComment>
  <threadedComment ref="E115" dT="2024-11-01T05:32:07.38" personId="{D9615945-6F7A-4F1A-8E18-281DC06872E5}" id="{BE8D06EC-9004-4BC1-9AB2-06031BCDB868}">
    <text>SUSSA-18741</text>
  </threadedComment>
  <threadedComment ref="E119" dT="2024-11-11T08:32:03.09" personId="{4E31D5C0-211D-476B-A93A-31046E2942CC}" id="{E262B86B-0427-4531-8E7E-E79F989204E9}">
    <text>SUSSA-24409</text>
  </threadedComment>
  <threadedComment ref="E121" dT="2024-11-13T14:04:02.27" personId="{F9A3B69C-F363-4A61-B3F8-58182082D208}" id="{A9C1C1B2-9733-438A-9A3A-32EF002A639F}">
    <text>Efter mail från Marie Carlsson på Cambio</text>
  </threadedComment>
  <threadedComment ref="E122" dT="2024-11-14T14:37:24.67" personId="{EFEBA2CD-10F9-4E5D-B22A-501BD3914108}" id="{89F87DCD-CCCD-4FDE-8D49-EFF5A7154590}">
    <text xml:space="preserve">Korrigering utifrån Rutin för ansvarsfördelning. </text>
  </threadedComment>
  <threadedComment ref="E123" dT="2024-11-15T08:34:46.38" personId="{4E31D5C0-211D-476B-A93A-31046E2942CC}" id="{CB80D3DC-BA4B-4286-8500-5720D9959B92}">
    <text>SUSSA-19900</text>
  </threadedComment>
  <threadedComment ref="E124" dT="2024-11-15T10:30:24.30" personId="{4E31D5C0-211D-476B-A93A-31046E2942CC}" id="{1ED6D8C6-6AE1-4E4A-A12C-483AE0E6A258}">
    <text>SUSSA-26165</text>
  </threadedComment>
  <threadedComment ref="E125" dT="2024-11-15T10:47:26.95" personId="{4E31D5C0-211D-476B-A93A-31046E2942CC}" id="{93454FB7-B8F1-4D55-95D7-13310B298C21}">
    <text>Mail från Cambio</text>
  </threadedComment>
  <threadedComment ref="E126" dT="2024-11-15T11:07:00.66" personId="{4E31D5C0-211D-476B-A93A-31046E2942CC}" id="{3068E08F-78AE-4177-9373-6DE5F087635D}">
    <text>SUSSA-18741</text>
  </threadedComment>
  <threadedComment ref="E127" dT="2024-11-15T15:41:03.33" personId="{4E31D5C0-211D-476B-A93A-31046E2942CC}" id="{7DA1DBA6-04ED-40ED-A0DC-A05C514FD6A6}">
    <text>SUSSA-20605</text>
  </threadedComment>
</ThreadedComments>
</file>

<file path=xl/threadedComments/threadedComment10.xml><?xml version="1.0" encoding="utf-8"?>
<ThreadedComments xmlns="http://schemas.microsoft.com/office/spreadsheetml/2018/threadedcomments" xmlns:x="http://schemas.openxmlformats.org/spreadsheetml/2006/main">
  <threadedComment ref="K3" dT="2021-03-16T14:48:21.03" personId="{F3960CF0-ED92-4A95-8521-80BE5FCF1181}" id="{7B05A2A6-9637-466C-B2F9-BD43F1AF0A76}">
    <text>Användarroller som ingår i behörighetsprofilen</text>
  </threadedComment>
</ThreadedComments>
</file>

<file path=xl/threadedComments/threadedComment11.xml><?xml version="1.0" encoding="utf-8"?>
<ThreadedComments xmlns="http://schemas.microsoft.com/office/spreadsheetml/2018/threadedcomments" xmlns:x="http://schemas.openxmlformats.org/spreadsheetml/2006/main">
  <threadedComment ref="A36" dT="2021-03-16T13:49:12.37" personId="{F3960CF0-ED92-4A95-8521-80BE5FCF1181}" id="{248695F8-1554-486B-AFC2-B9274D3BAC4D}">
    <text>Om Sussa ska använda SpeechMagic tillkommer det behörigheter</text>
  </threadedComment>
</ThreadedComments>
</file>

<file path=xl/threadedComments/threadedComment12.xml><?xml version="1.0" encoding="utf-8"?>
<ThreadedComments xmlns="http://schemas.microsoft.com/office/spreadsheetml/2018/threadedcomments" xmlns:x="http://schemas.openxmlformats.org/spreadsheetml/2006/main">
  <threadedComment ref="K4" dT="2021-03-16T14:48:21.03" personId="{F3960CF0-ED92-4A95-8521-80BE5FCF1181}" id="{8578D8B5-9B47-4CFE-AEF9-0B24E18AE9F6}">
    <text>Användarroller som ingår i behörighetsprofilen</text>
  </threadedComment>
  <threadedComment ref="A34" dT="2021-03-16T13:49:12.37" personId="{F3960CF0-ED92-4A95-8521-80BE5FCF1181}" id="{87FAAE02-546D-4588-AEA8-1F8F64CB2742}">
    <text>Om Sussa ska använda SpeechMagic tillkommer det behörigheter</text>
  </threadedComment>
</ThreadedComments>
</file>

<file path=xl/threadedComments/threadedComment13.xml><?xml version="1.0" encoding="utf-8"?>
<ThreadedComments xmlns="http://schemas.microsoft.com/office/spreadsheetml/2018/threadedcomments" xmlns:x="http://schemas.openxmlformats.org/spreadsheetml/2006/main">
  <threadedComment ref="A17" dT="2021-03-16T13:49:12.37" personId="{F3960CF0-ED92-4A95-8521-80BE5FCF1181}" id="{BA6CCE48-A70C-4CBF-B848-D2A0573E662A}">
    <text>Om Sussa ska använda SpeechMagic tillkommer det behörigheter</text>
  </threadedComment>
</ThreadedComments>
</file>

<file path=xl/threadedComments/threadedComment14.xml><?xml version="1.0" encoding="utf-8"?>
<ThreadedComments xmlns="http://schemas.microsoft.com/office/spreadsheetml/2018/threadedcomments" xmlns:x="http://schemas.openxmlformats.org/spreadsheetml/2006/main">
  <threadedComment ref="A26" dT="2021-03-16T13:49:12.37" personId="{F3960CF0-ED92-4A95-8521-80BE5FCF1181}" id="{7DE746DB-537F-4E5F-BE2D-847BD963F33C}">
    <text>Om Sussa ska använda SpeechMagic tillkommer det behörigheter</text>
  </threadedComment>
</ThreadedComments>
</file>

<file path=xl/threadedComments/threadedComment15.xml><?xml version="1.0" encoding="utf-8"?>
<ThreadedComments xmlns="http://schemas.microsoft.com/office/spreadsheetml/2018/threadedcomments" xmlns:x="http://schemas.openxmlformats.org/spreadsheetml/2006/main">
  <threadedComment ref="K2" dT="2021-03-16T14:48:21.03" personId="{F3960CF0-ED92-4A95-8521-80BE5FCF1181}" id="{8AE087D1-DD03-4B22-883C-05D930F289B7}">
    <text>Användarroller som ingår i behörighetsprofilen</text>
  </threadedComment>
</ThreadedComments>
</file>

<file path=xl/threadedComments/threadedComment16.xml><?xml version="1.0" encoding="utf-8"?>
<ThreadedComments xmlns="http://schemas.microsoft.com/office/spreadsheetml/2018/threadedcomments" xmlns:x="http://schemas.openxmlformats.org/spreadsheetml/2006/main">
  <threadedComment ref="K2" dT="2021-03-16T14:48:21.03" personId="{F3960CF0-ED92-4A95-8521-80BE5FCF1181}" id="{A79A4DD5-5C2C-464B-8B89-F33910EEB8AD}">
    <text>Användarroller som ingår i behörighetsprofilen</text>
  </threadedComment>
</ThreadedComments>
</file>

<file path=xl/threadedComments/threadedComment17.xml><?xml version="1.0" encoding="utf-8"?>
<ThreadedComments xmlns="http://schemas.microsoft.com/office/spreadsheetml/2018/threadedcomments" xmlns:x="http://schemas.openxmlformats.org/spreadsheetml/2006/main">
  <threadedComment ref="A30" dT="2021-03-16T13:49:12.37" personId="{F3960CF0-ED92-4A95-8521-80BE5FCF1181}" id="{E5097528-E287-4C84-BC2A-3D12BF8B04FF}">
    <text>Om Sussa ska använda SpeechMagic tillkommer det behörigheter</text>
  </threadedComment>
</ThreadedComments>
</file>

<file path=xl/threadedComments/threadedComment18.xml><?xml version="1.0" encoding="utf-8"?>
<ThreadedComments xmlns="http://schemas.microsoft.com/office/spreadsheetml/2018/threadedcomments" xmlns:x="http://schemas.openxmlformats.org/spreadsheetml/2006/main">
  <threadedComment ref="A32" dT="2021-03-16T13:49:12.37" personId="{F3960CF0-ED92-4A95-8521-80BE5FCF1181}" id="{9134DE31-DB18-48FC-8443-87A7CE3D1DCB}">
    <text>Om Sussa ska använda SpeechMagic tillkommer det behörigheter</text>
  </threadedComment>
</ThreadedComments>
</file>

<file path=xl/threadedComments/threadedComment19.xml><?xml version="1.0" encoding="utf-8"?>
<ThreadedComments xmlns="http://schemas.microsoft.com/office/spreadsheetml/2018/threadedcomments" xmlns:x="http://schemas.openxmlformats.org/spreadsheetml/2006/main">
  <threadedComment ref="A31" dT="2021-03-16T13:49:12.37" personId="{F3960CF0-ED92-4A95-8521-80BE5FCF1181}" id="{81121329-6F7C-4C75-86D6-E6B39F2FB908}">
    <text>Om Sussa ska använda SpeechMagic tillkommer det behörigheter</text>
  </threadedComment>
</ThreadedComments>
</file>

<file path=xl/threadedComments/threadedComment2.xml><?xml version="1.0" encoding="utf-8"?>
<ThreadedComments xmlns="http://schemas.microsoft.com/office/spreadsheetml/2018/threadedcomments" xmlns:x="http://schemas.openxmlformats.org/spreadsheetml/2006/main">
  <threadedComment ref="F23" dT="2024-10-18T12:45:20.38" personId="{D9615945-6F7A-4F1A-8E18-281DC06872E5}" id="{E0FFEC23-B6C2-4DD6-A449-F722E453DDB2}">
    <text xml:space="preserve">Åtkomst till: Menyval Inställningar och Urval
Urval: Administration skrivare
Värden: Kvitto, patientarmband, patientetikett, BoS-etiketter, läkemedelsetiketter
</text>
  </threadedComment>
</ThreadedComments>
</file>

<file path=xl/threadedComments/threadedComment20.xml><?xml version="1.0" encoding="utf-8"?>
<ThreadedComments xmlns="http://schemas.microsoft.com/office/spreadsheetml/2018/threadedcomments" xmlns:x="http://schemas.openxmlformats.org/spreadsheetml/2006/main">
  <threadedComment ref="A32" dT="2021-03-16T13:49:12.37" personId="{F3960CF0-ED92-4A95-8521-80BE5FCF1181}" id="{1EBE46B7-A20C-445E-9A76-787E88BC440E}">
    <text>Om Sussa ska använda SpeechMagic tillkommer det behörigheter</text>
  </threadedComment>
</ThreadedComments>
</file>

<file path=xl/threadedComments/threadedComment21.xml><?xml version="1.0" encoding="utf-8"?>
<ThreadedComments xmlns="http://schemas.microsoft.com/office/spreadsheetml/2018/threadedcomments" xmlns:x="http://schemas.openxmlformats.org/spreadsheetml/2006/main">
  <threadedComment ref="A17" dT="2021-03-16T13:49:12.37" personId="{F3960CF0-ED92-4A95-8521-80BE5FCF1181}" id="{047D0083-5435-4B76-903E-B343D816384B}">
    <text>Om Sussa ska använda SpeechMagic tillkommer det behörigheter</text>
  </threadedComment>
</ThreadedComments>
</file>

<file path=xl/threadedComments/threadedComment3.xml><?xml version="1.0" encoding="utf-8"?>
<ThreadedComments xmlns="http://schemas.microsoft.com/office/spreadsheetml/2018/threadedcomments" xmlns:x="http://schemas.openxmlformats.org/spreadsheetml/2006/main">
  <threadedComment ref="A33" dT="2021-03-16T13:49:12.37" personId="{F3960CF0-ED92-4A95-8521-80BE5FCF1181}" id="{11801EF2-20EA-47BE-BFC3-C13FD7FF8A98}">
    <text>Om Sussa ska använda SpeechMagic tillkommer det behörigheter</text>
  </threadedComment>
</ThreadedComments>
</file>

<file path=xl/threadedComments/threadedComment4.xml><?xml version="1.0" encoding="utf-8"?>
<ThreadedComments xmlns="http://schemas.microsoft.com/office/spreadsheetml/2018/threadedcomments" xmlns:x="http://schemas.openxmlformats.org/spreadsheetml/2006/main">
  <threadedComment ref="A33" dT="2021-03-16T13:49:12.37" personId="{F3960CF0-ED92-4A95-8521-80BE5FCF1181}" id="{73BFF1FA-7387-4E37-AD83-7E0A1A7126E2}">
    <text>Om Sussa ska använda SpeechMagic tillkommer det behörigheter</text>
  </threadedComment>
</ThreadedComments>
</file>

<file path=xl/threadedComments/threadedComment5.xml><?xml version="1.0" encoding="utf-8"?>
<ThreadedComments xmlns="http://schemas.microsoft.com/office/spreadsheetml/2018/threadedcomments" xmlns:x="http://schemas.openxmlformats.org/spreadsheetml/2006/main">
  <threadedComment ref="K5" dT="2021-03-16T14:48:21.03" personId="{F3960CF0-ED92-4A95-8521-80BE5FCF1181}" id="{253CEEA5-842E-494F-B3EE-D60E149F768F}">
    <text>Användarroller som ingår i behörighetsprofilen</text>
  </threadedComment>
  <threadedComment ref="A28" dT="2021-03-16T13:49:12.37" personId="{F3960CF0-ED92-4A95-8521-80BE5FCF1181}" id="{34CBA937-1E35-4E61-8388-459E4205234B}">
    <text>Om Sussa ska använda SpeechMagic tillkommer det behörigheter</text>
  </threadedComment>
</ThreadedComments>
</file>

<file path=xl/threadedComments/threadedComment6.xml><?xml version="1.0" encoding="utf-8"?>
<ThreadedComments xmlns="http://schemas.microsoft.com/office/spreadsheetml/2018/threadedcomments" xmlns:x="http://schemas.openxmlformats.org/spreadsheetml/2006/main">
  <threadedComment ref="K5" dT="2021-03-16T14:48:21.03" personId="{F3960CF0-ED92-4A95-8521-80BE5FCF1181}" id="{D9D2B273-83DA-4F04-91D7-F247DD4ADCDB}">
    <text>Användarroller som ingår i behörighetsprofilen</text>
  </threadedComment>
  <threadedComment ref="A15" dT="2021-03-16T13:49:12.37" personId="{F3960CF0-ED92-4A95-8521-80BE5FCF1181}" id="{888F3AD7-1821-4F5B-95B0-DF86E66B29CF}">
    <text>Om Sussa ska använda SpeechMagic tillkommer det behörigheter</text>
  </threadedComment>
</ThreadedComments>
</file>

<file path=xl/threadedComments/threadedComment7.xml><?xml version="1.0" encoding="utf-8"?>
<ThreadedComments xmlns="http://schemas.microsoft.com/office/spreadsheetml/2018/threadedcomments" xmlns:x="http://schemas.openxmlformats.org/spreadsheetml/2006/main">
  <threadedComment ref="K5" dT="2021-03-16T14:48:21.03" personId="{F3960CF0-ED92-4A95-8521-80BE5FCF1181}" id="{77212454-15AE-4AEB-B421-FACC5B1A926B}">
    <text>Användarroller som ingår i behörighetsprofilen</text>
  </threadedComment>
  <threadedComment ref="A28" dT="2021-03-16T13:49:12.37" personId="{F3960CF0-ED92-4A95-8521-80BE5FCF1181}" id="{1E9C080B-8F9B-4E81-8B53-EF39C619B65D}">
    <text>Om Sussa ska använda SpeechMagic tillkommer det behörigheter</text>
  </threadedComment>
</ThreadedComments>
</file>

<file path=xl/threadedComments/threadedComment8.xml><?xml version="1.0" encoding="utf-8"?>
<ThreadedComments xmlns="http://schemas.microsoft.com/office/spreadsheetml/2018/threadedcomments" xmlns:x="http://schemas.openxmlformats.org/spreadsheetml/2006/main">
  <threadedComment ref="K2" dT="2021-03-16T14:48:21.03" personId="{F3960CF0-ED92-4A95-8521-80BE5FCF1181}" id="{A2EB9709-B6D2-416A-9A92-7E31C52042AF}">
    <text>Användarroller som ingår i behörighetsprofilen</text>
  </threadedComment>
</ThreadedComments>
</file>

<file path=xl/threadedComments/threadedComment9.xml><?xml version="1.0" encoding="utf-8"?>
<ThreadedComments xmlns="http://schemas.microsoft.com/office/spreadsheetml/2018/threadedcomments" xmlns:x="http://schemas.openxmlformats.org/spreadsheetml/2006/main">
  <threadedComment ref="K3" dT="2021-03-16T14:48:21.03" personId="{F3960CF0-ED92-4A95-8521-80BE5FCF1181}" id="{AD93D470-A6B5-4717-B65C-78822C395635}">
    <text>Användarroller som ingår i behörighetsprofilen</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4.vml"/><Relationship Id="rId1" Type="http://schemas.openxmlformats.org/officeDocument/2006/relationships/printerSettings" Target="../printerSettings/printerSettings11.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5" Type="http://schemas.microsoft.com/office/2017/10/relationships/threadedComment" Target="../threadedComments/threadedComment4.xm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5" Type="http://schemas.microsoft.com/office/2017/10/relationships/threadedComment" Target="../threadedComments/threadedComment5.xml"/><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5" Type="http://schemas.microsoft.com/office/2017/10/relationships/threadedComment" Target="../threadedComments/threadedComment6.xm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vmlDrawing" Target="../drawings/vmlDrawing8.vml"/><Relationship Id="rId1" Type="http://schemas.openxmlformats.org/officeDocument/2006/relationships/printerSettings" Target="../printerSettings/printerSettings15.bin"/><Relationship Id="rId5" Type="http://schemas.microsoft.com/office/2017/10/relationships/threadedComment" Target="../threadedComments/threadedComment7.xml"/><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vmlDrawing" Target="../drawings/vmlDrawing9.vml"/><Relationship Id="rId1" Type="http://schemas.openxmlformats.org/officeDocument/2006/relationships/printerSettings" Target="../printerSettings/printerSettings16.bin"/><Relationship Id="rId5" Type="http://schemas.microsoft.com/office/2017/10/relationships/threadedComment" Target="../threadedComments/threadedComment8.xm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vmlDrawing" Target="../drawings/vmlDrawing10.vml"/><Relationship Id="rId1" Type="http://schemas.openxmlformats.org/officeDocument/2006/relationships/printerSettings" Target="../printerSettings/printerSettings17.bin"/><Relationship Id="rId5" Type="http://schemas.microsoft.com/office/2017/10/relationships/threadedComment" Target="../threadedComments/threadedComment9.xml"/><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vmlDrawing" Target="../drawings/vmlDrawing11.vml"/><Relationship Id="rId1" Type="http://schemas.openxmlformats.org/officeDocument/2006/relationships/printerSettings" Target="../printerSettings/printerSettings18.bin"/><Relationship Id="rId5" Type="http://schemas.microsoft.com/office/2017/10/relationships/threadedComment" Target="../threadedComments/threadedComment10.xml"/><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vmlDrawing" Target="../drawings/vmlDrawing12.vml"/><Relationship Id="rId1" Type="http://schemas.openxmlformats.org/officeDocument/2006/relationships/printerSettings" Target="../printerSettings/printerSettings20.bin"/><Relationship Id="rId5" Type="http://schemas.microsoft.com/office/2017/10/relationships/threadedComment" Target="../threadedComments/threadedComment11.xml"/><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vmlDrawing" Target="../drawings/vmlDrawing13.vml"/><Relationship Id="rId1" Type="http://schemas.openxmlformats.org/officeDocument/2006/relationships/printerSettings" Target="../printerSettings/printerSettings21.bin"/><Relationship Id="rId5" Type="http://schemas.microsoft.com/office/2017/10/relationships/threadedComment" Target="../threadedComments/threadedComment12.xml"/><Relationship Id="rId4"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vmlDrawing" Target="../drawings/vmlDrawing14.vml"/><Relationship Id="rId1" Type="http://schemas.openxmlformats.org/officeDocument/2006/relationships/printerSettings" Target="../printerSettings/printerSettings22.bin"/><Relationship Id="rId5" Type="http://schemas.microsoft.com/office/2017/10/relationships/threadedComment" Target="../threadedComments/threadedComment13.xml"/><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vmlDrawing" Target="../drawings/vmlDrawing15.vml"/><Relationship Id="rId1" Type="http://schemas.openxmlformats.org/officeDocument/2006/relationships/printerSettings" Target="../printerSettings/printerSettings23.bin"/><Relationship Id="rId5" Type="http://schemas.microsoft.com/office/2017/10/relationships/threadedComment" Target="../threadedComments/threadedComment14.xml"/><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vmlDrawing" Target="../drawings/vmlDrawing16.vml"/><Relationship Id="rId1" Type="http://schemas.openxmlformats.org/officeDocument/2006/relationships/printerSettings" Target="../printerSettings/printerSettings24.bin"/><Relationship Id="rId5" Type="http://schemas.microsoft.com/office/2017/10/relationships/threadedComment" Target="../threadedComments/threadedComment15.xml"/><Relationship Id="rId4" Type="http://schemas.openxmlformats.org/officeDocument/2006/relationships/comments" Target="../comments16.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vmlDrawing" Target="../drawings/vmlDrawing17.vml"/><Relationship Id="rId1" Type="http://schemas.openxmlformats.org/officeDocument/2006/relationships/printerSettings" Target="../printerSettings/printerSettings25.bin"/><Relationship Id="rId5" Type="http://schemas.microsoft.com/office/2017/10/relationships/threadedComment" Target="../threadedComments/threadedComment16.xml"/><Relationship Id="rId4" Type="http://schemas.openxmlformats.org/officeDocument/2006/relationships/comments" Target="../comments17.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18.vml"/><Relationship Id="rId1" Type="http://schemas.openxmlformats.org/officeDocument/2006/relationships/printerSettings" Target="../printerSettings/printerSettings26.bin"/><Relationship Id="rId5" Type="http://schemas.microsoft.com/office/2017/10/relationships/threadedComment" Target="../threadedComments/threadedComment17.xm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vmlDrawing" Target="../drawings/vmlDrawing19.vml"/><Relationship Id="rId1" Type="http://schemas.openxmlformats.org/officeDocument/2006/relationships/printerSettings" Target="../printerSettings/printerSettings27.bin"/><Relationship Id="rId5" Type="http://schemas.microsoft.com/office/2017/10/relationships/threadedComment" Target="../threadedComments/threadedComment18.xml"/><Relationship Id="rId4" Type="http://schemas.openxmlformats.org/officeDocument/2006/relationships/comments" Target="../comments19.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vmlDrawing" Target="../drawings/vmlDrawing20.vml"/><Relationship Id="rId1" Type="http://schemas.openxmlformats.org/officeDocument/2006/relationships/printerSettings" Target="../printerSettings/printerSettings28.bin"/><Relationship Id="rId5" Type="http://schemas.microsoft.com/office/2017/10/relationships/threadedComment" Target="../threadedComments/threadedComment19.xml"/><Relationship Id="rId4" Type="http://schemas.openxmlformats.org/officeDocument/2006/relationships/comments" Target="../comments20.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vmlDrawing" Target="../drawings/vmlDrawing21.vml"/><Relationship Id="rId1" Type="http://schemas.openxmlformats.org/officeDocument/2006/relationships/printerSettings" Target="../printerSettings/printerSettings29.bin"/><Relationship Id="rId5" Type="http://schemas.microsoft.com/office/2017/10/relationships/threadedComment" Target="../threadedComments/threadedComment20.xml"/><Relationship Id="rId4" Type="http://schemas.openxmlformats.org/officeDocument/2006/relationships/comments" Target="../comments21.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vmlDrawing" Target="../drawings/vmlDrawing22.vml"/><Relationship Id="rId1" Type="http://schemas.openxmlformats.org/officeDocument/2006/relationships/printerSettings" Target="../printerSettings/printerSettings30.bin"/><Relationship Id="rId5" Type="http://schemas.microsoft.com/office/2017/10/relationships/threadedComment" Target="../threadedComments/threadedComment21.xml"/><Relationship Id="rId4" Type="http://schemas.openxmlformats.org/officeDocument/2006/relationships/comments" Target="../comments22.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6.xml"/><Relationship Id="rId1" Type="http://schemas.openxmlformats.org/officeDocument/2006/relationships/printerSettings" Target="../printerSettings/printerSettings31.bin"/><Relationship Id="rId4" Type="http://schemas.microsoft.com/office/2007/relationships/slicer" Target="../slicers/slicer5.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7.xml"/><Relationship Id="rId1" Type="http://schemas.openxmlformats.org/officeDocument/2006/relationships/printerSettings" Target="../printerSettings/printerSettings32.bin"/><Relationship Id="rId4" Type="http://schemas.microsoft.com/office/2007/relationships/slicer" Target="../slicers/slicer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printerSettings" Target="../printerSettings/printerSettings5.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 Id="rId9" Type="http://schemas.openxmlformats.org/officeDocument/2006/relationships/table" Target="../tables/table10.xml"/></Relationships>
</file>

<file path=xl/worksheets/_rels/sheet8.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11.x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M1523"/>
  <sheetViews>
    <sheetView zoomScaleNormal="100" workbookViewId="0">
      <pane ySplit="6" topLeftCell="A7" activePane="bottomLeft" state="frozen"/>
      <selection activeCell="F16" sqref="F16"/>
      <selection pane="bottomLeft" activeCell="F7" sqref="F7"/>
    </sheetView>
  </sheetViews>
  <sheetFormatPr defaultColWidth="8.7109375" defaultRowHeight="15"/>
  <cols>
    <col min="1" max="1" width="33.28515625" style="3" customWidth="1"/>
    <col min="2" max="2" width="21.42578125" style="3" customWidth="1"/>
    <col min="3" max="3" width="30.42578125" style="3" bestFit="1" customWidth="1"/>
    <col min="4" max="5" width="26.7109375" style="3" customWidth="1"/>
    <col min="6" max="6" width="51.28515625" style="3" customWidth="1"/>
    <col min="7" max="7" width="82.7109375" style="3" customWidth="1"/>
    <col min="8" max="8" width="23" style="3" customWidth="1"/>
    <col min="9" max="9" width="30.28515625" style="3" customWidth="1"/>
    <col min="10" max="10" width="13.7109375" style="3" customWidth="1"/>
    <col min="11" max="11" width="3.42578125" style="3" customWidth="1"/>
    <col min="12" max="16384" width="8.7109375" style="3"/>
  </cols>
  <sheetData>
    <row r="1" spans="1:13" ht="27" customHeight="1">
      <c r="A1" s="58" t="s">
        <v>0</v>
      </c>
      <c r="B1" s="54"/>
      <c r="C1" s="55"/>
      <c r="D1" s="56"/>
      <c r="E1" s="56"/>
      <c r="F1" s="56"/>
      <c r="G1" s="55"/>
      <c r="H1" s="55"/>
      <c r="I1" s="55"/>
      <c r="J1" s="55"/>
      <c r="M1" s="53"/>
    </row>
    <row r="2" spans="1:13" ht="30" customHeight="1">
      <c r="A2" s="57"/>
      <c r="B2" s="57"/>
      <c r="C2" s="55"/>
      <c r="D2" s="56"/>
      <c r="E2" s="56"/>
      <c r="F2" s="56"/>
      <c r="G2" s="55"/>
      <c r="H2" s="55"/>
      <c r="I2" s="55"/>
      <c r="J2" s="55"/>
      <c r="M2" s="53"/>
    </row>
    <row r="3" spans="1:13" ht="30" customHeight="1">
      <c r="A3" s="57"/>
      <c r="B3" s="57"/>
      <c r="C3" s="55"/>
      <c r="D3" s="56"/>
      <c r="E3" s="56"/>
      <c r="F3" s="56"/>
      <c r="G3" s="55"/>
      <c r="H3" s="55"/>
      <c r="I3" s="55"/>
      <c r="J3" s="55"/>
      <c r="M3" s="53"/>
    </row>
    <row r="4" spans="1:13" ht="30" customHeight="1">
      <c r="A4" s="57"/>
      <c r="B4" s="57"/>
      <c r="C4" s="55"/>
      <c r="D4" s="56"/>
      <c r="E4" s="56"/>
      <c r="F4" s="56"/>
      <c r="G4" s="55"/>
      <c r="H4" s="55"/>
      <c r="I4" s="55"/>
      <c r="J4" s="55"/>
      <c r="M4" s="53"/>
    </row>
    <row r="5" spans="1:13" ht="30" customHeight="1">
      <c r="A5" s="57"/>
      <c r="B5" s="57"/>
      <c r="C5" s="55"/>
      <c r="D5" s="56"/>
      <c r="E5" s="56"/>
      <c r="F5" s="56"/>
      <c r="G5" s="55"/>
      <c r="H5" s="55"/>
      <c r="I5" s="55"/>
      <c r="J5" s="55"/>
      <c r="M5" s="53"/>
    </row>
    <row r="6" spans="1:13" ht="15.75">
      <c r="A6" s="50" t="s">
        <v>1</v>
      </c>
      <c r="B6" s="50" t="s">
        <v>2</v>
      </c>
      <c r="C6" s="50" t="s">
        <v>3</v>
      </c>
      <c r="D6" s="50" t="s">
        <v>4</v>
      </c>
      <c r="E6" s="50" t="s">
        <v>5</v>
      </c>
      <c r="F6" s="50" t="s">
        <v>6</v>
      </c>
      <c r="G6" s="50" t="s">
        <v>7</v>
      </c>
      <c r="H6" s="47" t="s">
        <v>8</v>
      </c>
      <c r="I6" s="48" t="s">
        <v>9</v>
      </c>
      <c r="J6" s="50" t="s">
        <v>10</v>
      </c>
    </row>
    <row r="7" spans="1:13" ht="30">
      <c r="A7" s="3" t="s">
        <v>11</v>
      </c>
      <c r="B7" s="3" t="s">
        <v>12</v>
      </c>
      <c r="C7" s="3" t="s">
        <v>13</v>
      </c>
      <c r="D7" s="3" t="s">
        <v>14</v>
      </c>
      <c r="E7" s="3" t="str">
        <f>Tabell_Rättigheter31[[#This Row],[Grupp]]&amp;"_"&amp;Tabell_Rättigheter31[[#This Row],[Rättighetsnod]]&amp;"_"&amp;Tabell_Rättigheter31[[#This Row],[Värde]]</f>
        <v>Aktivetsramverket_Data_Read</v>
      </c>
      <c r="F7" s="3" t="str">
        <f>VLOOKUP(Tabell_Rättigheter31[[#This Row],[ID]],Tabell_BehörigetsnodVärde[[ID]:[Beskrivning]],2,FALSE)</f>
        <v>Ger behörighet att läsa information på aktiviteter som skapats utifrån remitterande eller vårdande enhet</v>
      </c>
      <c r="G7" s="3" t="s">
        <v>15</v>
      </c>
    </row>
    <row r="8" spans="1:13" ht="45">
      <c r="A8" s="3" t="s">
        <v>11</v>
      </c>
      <c r="B8" s="3" t="s">
        <v>16</v>
      </c>
      <c r="C8" s="3" t="s">
        <v>17</v>
      </c>
      <c r="D8" s="3" t="s">
        <v>17</v>
      </c>
      <c r="E8" s="3" t="str">
        <f>Tabell_Rättigheter31[[#This Row],[Grupp]]&amp;"_"&amp;Tabell_Rättigheter31[[#This Row],[Rättighetsnod]]&amp;"_"&amp;Tabell_Rättigheter31[[#This Row],[Värde]]</f>
        <v>Arketyper_ReadClinicalParameters_ReadClinicalParameters</v>
      </c>
      <c r="F8" s="3" t="str">
        <f>VLOOKUP(Tabell_Rättigheter31[[#This Row],[ID]],Tabell_BehörigetsnodVärde[[ID]:[Beskrivning]],2,FALSE)</f>
        <v>Ger behörighet  att läsa angivna värden i arketypbaserad
kliniska parametrar</v>
      </c>
      <c r="G8" s="3" t="s">
        <v>18</v>
      </c>
    </row>
    <row r="9" spans="1:13" ht="45">
      <c r="A9" s="3" t="s">
        <v>11</v>
      </c>
      <c r="B9" s="3" t="s">
        <v>16</v>
      </c>
      <c r="C9" s="3" t="s">
        <v>19</v>
      </c>
      <c r="D9" s="3" t="s">
        <v>19</v>
      </c>
      <c r="E9" s="3" t="str">
        <f>Tabell_Rättigheter31[[#This Row],[Grupp]]&amp;"_"&amp;Tabell_Rättigheter31[[#This Row],[Rättighetsnod]]&amp;"_"&amp;Tabell_Rättigheter31[[#This Row],[Värde]]</f>
        <v>Arketyper_WriteClinicalParameters_WriteClinicalParameters</v>
      </c>
      <c r="F9" s="3" t="str">
        <f>VLOOKUP(Tabell_Rättigheter31[[#This Row],[ID]],Tabell_BehörigetsnodVärde[[ID]:[Beskrivning]],2,FALSE)</f>
        <v>Ger behörighet  att ange värden i arketypbaserade kliniska parametrar i Patientenöversikten och i Vätskebalansen</v>
      </c>
      <c r="G9" s="3" t="s">
        <v>20</v>
      </c>
    </row>
    <row r="10" spans="1:13" ht="30">
      <c r="A10" s="3" t="s">
        <v>11</v>
      </c>
      <c r="B10" s="3" t="s">
        <v>21</v>
      </c>
      <c r="C10" s="3" t="s">
        <v>22</v>
      </c>
      <c r="D10" s="3" t="s">
        <v>23</v>
      </c>
      <c r="E10" s="3" t="str">
        <f>Tabell_Rättigheter31[[#This Row],[Grupp]]&amp;"_"&amp;Tabell_Rättigheter31[[#This Row],[Rättighetsnod]]&amp;"_"&amp;Tabell_Rättigheter31[[#This Row],[Värde]]</f>
        <v>Att göra - Patient_To do - Patient_Open</v>
      </c>
      <c r="F10" s="3" t="str">
        <f>VLOOKUP(Tabell_Rättigheter31[[#This Row],[ID]],Tabell_BehörigetsnodVärde[[ID]:[Beskrivning]],2,FALSE)</f>
        <v>Ger behörighet att öppna fönstret att göra - patient</v>
      </c>
      <c r="G10" s="3" t="s">
        <v>24</v>
      </c>
    </row>
    <row r="11" spans="1:13" ht="30">
      <c r="A11" s="3" t="s">
        <v>11</v>
      </c>
      <c r="B11" s="3" t="s">
        <v>25</v>
      </c>
      <c r="C11" s="3" t="s">
        <v>26</v>
      </c>
      <c r="D11" s="3" t="s">
        <v>23</v>
      </c>
      <c r="E11" s="3" t="str">
        <f>Tabell_Rättigheter31[[#This Row],[Grupp]]&amp;"_"&amp;Tabell_Rättigheter31[[#This Row],[Rättighetsnod]]&amp;"_"&amp;Tabell_Rättigheter31[[#This Row],[Värde]]</f>
        <v>Beställning_Order window_Open</v>
      </c>
      <c r="F11" s="3" t="str">
        <f>VLOOKUP(Tabell_Rättigheter31[[#This Row],[ID]],Tabell_BehörigetsnodVärde[[ID]:[Beskrivning]],2,FALSE)</f>
        <v>Ger behörighet till det gemensamma beställningsfönstret</v>
      </c>
      <c r="G11" s="3" t="s">
        <v>27</v>
      </c>
    </row>
    <row r="12" spans="1:13" ht="45">
      <c r="A12" s="3" t="s">
        <v>11</v>
      </c>
      <c r="B12" s="3" t="s">
        <v>25</v>
      </c>
      <c r="C12" s="3" t="s">
        <v>26</v>
      </c>
      <c r="D12" s="3" t="s">
        <v>28</v>
      </c>
      <c r="E12" s="3" t="str">
        <f>Tabell_Rättigheter31[[#This Row],[Grupp]]&amp;"_"&amp;Tabell_Rättigheter31[[#This Row],[Rättighetsnod]]&amp;"_"&amp;Tabell_Rättigheter31[[#This Row],[Värde]]</f>
        <v>Beställning_Order window_Order</v>
      </c>
      <c r="F12" s="3" t="str">
        <f>VLOOKUP(Tabell_Rättigheter31[[#This Row],[ID]],Tabell_BehörigetsnodVärde[[ID]:[Beskrivning]],2,FALSE)</f>
        <v xml:space="preserve">Behörighet att beställa via det gemensamma beställningsfönstret samt beställa aktiviteter via att göra - patient. </v>
      </c>
      <c r="G12" s="3" t="s">
        <v>29</v>
      </c>
    </row>
    <row r="13" spans="1:13" ht="45">
      <c r="A13" s="3" t="s">
        <v>11</v>
      </c>
      <c r="B13" s="3" t="s">
        <v>30</v>
      </c>
      <c r="C13" s="3" t="s">
        <v>31</v>
      </c>
      <c r="D13" s="3" t="s">
        <v>32</v>
      </c>
      <c r="E13" s="3" t="str">
        <f>Tabell_Rättigheter31[[#This Row],[Grupp]]&amp;"_"&amp;Tabell_Rättigheter31[[#This Row],[Rättighetsnod]]&amp;"_"&amp;Tabell_Rättigheter31[[#This Row],[Värde]]</f>
        <v>Bed management_View_OpenBedOverview</v>
      </c>
      <c r="F13" s="3" t="str">
        <f>VLOOKUP(Tabell_Rättigheter31[[#This Row],[ID]],Tabell_BehörigetsnodVärde[[ID]:[Beskrivning]],2,FALSE)</f>
        <v>Ger behörighet att öppna fönstret Vårdplatsöversikt</v>
      </c>
      <c r="G13" s="3" t="s">
        <v>33</v>
      </c>
    </row>
    <row r="14" spans="1:13" ht="30">
      <c r="A14" s="3" t="s">
        <v>11</v>
      </c>
      <c r="B14" s="3" t="s">
        <v>34</v>
      </c>
      <c r="C14" s="3" t="s">
        <v>35</v>
      </c>
      <c r="D14" s="2" t="s">
        <v>23</v>
      </c>
      <c r="E14" s="2" t="str">
        <f>Tabell_Rättigheter31[[#This Row],[Grupp]]&amp;"_"&amp;Tabell_Rättigheter31[[#This Row],[Rättighetsnod]]&amp;"_"&amp;Tabell_Rättigheter31[[#This Row],[Värde]]</f>
        <v>Beställning och svar_Inbox_Open</v>
      </c>
      <c r="F14" s="2" t="str">
        <f>VLOOKUP(Tabell_Rättigheter31[[#This Row],[ID]],Tabell_BehörigetsnodVärde[[ID]:[Beskrivning]],2,FALSE)</f>
        <v>Ger behörighet att öppna poster i fönstret Inkorg svar</v>
      </c>
      <c r="G14" s="3" t="s">
        <v>36</v>
      </c>
    </row>
    <row r="15" spans="1:13" ht="30">
      <c r="A15" s="3" t="s">
        <v>11</v>
      </c>
      <c r="B15" s="3" t="s">
        <v>34</v>
      </c>
      <c r="C15" s="3" t="s">
        <v>35</v>
      </c>
      <c r="D15" s="3" t="s">
        <v>37</v>
      </c>
      <c r="E15" s="3" t="str">
        <f>Tabell_Rättigheter31[[#This Row],[Grupp]]&amp;"_"&amp;Tabell_Rättigheter31[[#This Row],[Rättighetsnod]]&amp;"_"&amp;Tabell_Rättigheter31[[#This Row],[Värde]]</f>
        <v>Beställning och svar_Inbox_Sign</v>
      </c>
      <c r="F15" s="3" t="str">
        <f>VLOOKUP(Tabell_Rättigheter31[[#This Row],[ID]],Tabell_BehörigetsnodVärde[[ID]:[Beskrivning]],2,FALSE)</f>
        <v xml:space="preserve">Ger behörighet att öppna  och signera poster i fönstret Inkorg svar  och att signera i Osignerat och ovidimerat. </v>
      </c>
      <c r="G15" s="3" t="s">
        <v>38</v>
      </c>
    </row>
    <row r="16" spans="1:13" ht="45">
      <c r="A16" s="3" t="s">
        <v>11</v>
      </c>
      <c r="B16" s="3" t="s">
        <v>34</v>
      </c>
      <c r="C16" s="3" t="s">
        <v>39</v>
      </c>
      <c r="D16" s="3" t="s">
        <v>40</v>
      </c>
      <c r="E16" s="3" t="str">
        <f>Tabell_Rättigheter31[[#This Row],[Grupp]]&amp;"_"&amp;Tabell_Rättigheter31[[#This Row],[Rättighetsnod]]&amp;"_"&amp;Tabell_Rättigheter31[[#This Row],[Värde]]</f>
        <v>Beställning och svar_InvestigationBasedRequest_Finish</v>
      </c>
      <c r="F16" s="3" t="str">
        <f>VLOOKUP(Tabell_Rättigheter31[[#This Row],[ID]],Tabell_BehörigetsnodVärde[[ID]:[Beskrivning]],2,FALSE)</f>
        <v>Ger behörighet att skicka samt signera beställning radiologi. Detta sker via en knapp.</v>
      </c>
      <c r="G16" s="3" t="s">
        <v>41</v>
      </c>
    </row>
    <row r="17" spans="1:7" ht="45">
      <c r="A17" s="3" t="s">
        <v>11</v>
      </c>
      <c r="B17" s="3" t="s">
        <v>34</v>
      </c>
      <c r="C17" s="3" t="s">
        <v>39</v>
      </c>
      <c r="D17" s="3" t="s">
        <v>23</v>
      </c>
      <c r="E17" s="3" t="str">
        <f>Tabell_Rättigheter31[[#This Row],[Grupp]]&amp;"_"&amp;Tabell_Rättigheter31[[#This Row],[Rättighetsnod]]&amp;"_"&amp;Tabell_Rättigheter31[[#This Row],[Värde]]</f>
        <v>Beställning och svar_InvestigationBasedRequest_Open</v>
      </c>
      <c r="F17" s="3" t="str">
        <f>VLOOKUP(Tabell_Rättigheter31[[#This Row],[ID]],Tabell_BehörigetsnodVärde[[ID]:[Beskrivning]],2,FALSE)</f>
        <v>Ger behörighet att öppna beställning radiologi för ny beställning.</v>
      </c>
      <c r="G17" s="3" t="s">
        <v>42</v>
      </c>
    </row>
    <row r="18" spans="1:7" ht="45">
      <c r="A18" s="3" t="s">
        <v>11</v>
      </c>
      <c r="B18" s="3" t="s">
        <v>34</v>
      </c>
      <c r="C18" s="3" t="s">
        <v>39</v>
      </c>
      <c r="D18" s="3" t="s">
        <v>43</v>
      </c>
      <c r="E18" s="3" t="str">
        <f>Tabell_Rättigheter31[[#This Row],[Grupp]]&amp;"_"&amp;Tabell_Rättigheter31[[#This Row],[Rättighetsnod]]&amp;"_"&amp;Tabell_Rättigheter31[[#This Row],[Värde]]</f>
        <v>Beställning och svar_InvestigationBasedRequest_Save</v>
      </c>
      <c r="F18" s="3" t="str">
        <f>VLOOKUP(Tabell_Rättigheter31[[#This Row],[ID]],Tabell_BehörigetsnodVärde[[ID]:[Beskrivning]],2,FALSE)</f>
        <v>Ger behörighet att spara beställning radiologi</v>
      </c>
      <c r="G18" s="3" t="s">
        <v>44</v>
      </c>
    </row>
    <row r="19" spans="1:7" ht="45">
      <c r="A19" s="3" t="s">
        <v>11</v>
      </c>
      <c r="B19" s="3" t="s">
        <v>34</v>
      </c>
      <c r="C19" s="3" t="s">
        <v>39</v>
      </c>
      <c r="D19" s="3" t="s">
        <v>45</v>
      </c>
      <c r="E19" s="3" t="str">
        <f>Tabell_Rättigheter31[[#This Row],[Grupp]]&amp;"_"&amp;Tabell_Rättigheter31[[#This Row],[Rättighetsnod]]&amp;"_"&amp;Tabell_Rättigheter31[[#This Row],[Värde]]</f>
        <v>Beställning och svar_InvestigationBasedRequest_Send</v>
      </c>
      <c r="F19" s="3" t="str">
        <f>VLOOKUP(Tabell_Rättigheter31[[#This Row],[ID]],Tabell_BehörigetsnodVärde[[ID]:[Beskrivning]],2,FALSE)</f>
        <v>Ger behörighet att skicka beställning radiologi</v>
      </c>
      <c r="G19" s="3" t="s">
        <v>46</v>
      </c>
    </row>
    <row r="20" spans="1:7" ht="45">
      <c r="A20" s="3" t="s">
        <v>11</v>
      </c>
      <c r="B20" s="3" t="s">
        <v>34</v>
      </c>
      <c r="C20" s="3" t="s">
        <v>39</v>
      </c>
      <c r="D20" s="3" t="s">
        <v>37</v>
      </c>
      <c r="E20" s="3" t="str">
        <f>Tabell_Rättigheter31[[#This Row],[Grupp]]&amp;"_"&amp;Tabell_Rättigheter31[[#This Row],[Rättighetsnod]]&amp;"_"&amp;Tabell_Rättigheter31[[#This Row],[Värde]]</f>
        <v>Beställning och svar_InvestigationBasedRequest_Sign</v>
      </c>
      <c r="F20" s="3" t="str">
        <f>VLOOKUP(Tabell_Rättigheter31[[#This Row],[ID]],Tabell_BehörigetsnodVärde[[ID]:[Beskrivning]],2,FALSE)</f>
        <v>Ger behörighet att signera innan skicka beställning radiologi</v>
      </c>
      <c r="G20" s="3" t="s">
        <v>47</v>
      </c>
    </row>
    <row r="21" spans="1:7" ht="30">
      <c r="A21" s="3" t="s">
        <v>11</v>
      </c>
      <c r="B21" s="3" t="s">
        <v>34</v>
      </c>
      <c r="C21" s="3" t="s">
        <v>48</v>
      </c>
      <c r="D21" s="3" t="s">
        <v>23</v>
      </c>
      <c r="E21" s="3" t="str">
        <f>Tabell_Rättigheter31[[#This Row],[Grupp]]&amp;"_"&amp;Tabell_Rättigheter31[[#This Row],[Rättighetsnod]]&amp;"_"&amp;Tabell_Rättigheter31[[#This Row],[Värde]]</f>
        <v>Beställning och svar_LabList_Open</v>
      </c>
      <c r="F21" s="3" t="str">
        <f>VLOOKUP(Tabell_Rättigheter31[[#This Row],[ID]],Tabell_BehörigetsnodVärde[[ID]:[Beskrivning]],2,FALSE)</f>
        <v>Ger behörighet att öppna svar provbunden</v>
      </c>
      <c r="G21" s="3" t="s">
        <v>49</v>
      </c>
    </row>
    <row r="22" spans="1:7" ht="30">
      <c r="A22" s="3" t="s">
        <v>11</v>
      </c>
      <c r="B22" s="3" t="s">
        <v>34</v>
      </c>
      <c r="C22" s="3" t="s">
        <v>48</v>
      </c>
      <c r="D22" s="3" t="s">
        <v>37</v>
      </c>
      <c r="E22" s="3" t="str">
        <f>Tabell_Rättigheter31[[#This Row],[Grupp]]&amp;"_"&amp;Tabell_Rättigheter31[[#This Row],[Rättighetsnod]]&amp;"_"&amp;Tabell_Rättigheter31[[#This Row],[Värde]]</f>
        <v>Beställning och svar_LabList_Sign</v>
      </c>
      <c r="F22" s="3" t="str">
        <f>VLOOKUP(Tabell_Rättigheter31[[#This Row],[ID]],Tabell_BehörigetsnodVärde[[ID]:[Beskrivning]],2,FALSE)</f>
        <v>Ger behörighet att vidimera svar/undersökningar i fönstret Svar provbunden.</v>
      </c>
      <c r="G22" s="3" t="s">
        <v>50</v>
      </c>
    </row>
    <row r="23" spans="1:7" ht="30">
      <c r="A23" s="3" t="s">
        <v>11</v>
      </c>
      <c r="B23" s="3" t="s">
        <v>34</v>
      </c>
      <c r="C23" s="3" t="s">
        <v>51</v>
      </c>
      <c r="D23" s="3" t="s">
        <v>23</v>
      </c>
      <c r="E23" s="3" t="str">
        <f>Tabell_Rättigheter31[[#This Row],[Grupp]]&amp;"_"&amp;Tabell_Rättigheter31[[#This Row],[Rättighetsnod]]&amp;"_"&amp;Tabell_Rättigheter31[[#This Row],[Värde]]</f>
        <v>Beställning och svar_LocalAnalysis_Open</v>
      </c>
      <c r="F23" s="3" t="str">
        <f>VLOOKUP(Tabell_Rättigheter31[[#This Row],[ID]],Tabell_BehörigetsnodVärde[[ID]:[Beskrivning]],2,FALSE)</f>
        <v>Ger behörighet att öppna fönstret Inmatning av lokala analyser</v>
      </c>
      <c r="G23" s="3" t="s">
        <v>52</v>
      </c>
    </row>
    <row r="24" spans="1:7" ht="30">
      <c r="A24" s="3" t="s">
        <v>11</v>
      </c>
      <c r="B24" s="3" t="s">
        <v>34</v>
      </c>
      <c r="C24" s="23" t="s">
        <v>53</v>
      </c>
      <c r="D24" s="23" t="s">
        <v>23</v>
      </c>
      <c r="E24" s="9" t="str">
        <f>Tabell_Rättigheter31[[#This Row],[Grupp]]&amp;"_"&amp;Tabell_Rättigheter31[[#This Row],[Rättighetsnod]]&amp;"_"&amp;Tabell_Rättigheter31[[#This Row],[Värde]]</f>
        <v>Beställning och svar_ManualInput_Open</v>
      </c>
      <c r="F24" s="9" t="str">
        <f>VLOOKUP(Tabell_Rättigheter31[[#This Row],[ID]],Tabell_BehörigetsnodVärde[[ID]:[Beskrivning]],2,FALSE)</f>
        <v>Ger behörighet att öppna fönstret
Manuell inmatning svar.</v>
      </c>
      <c r="G24" s="3" t="s">
        <v>54</v>
      </c>
    </row>
    <row r="25" spans="1:7" ht="30">
      <c r="A25" s="3" t="s">
        <v>11</v>
      </c>
      <c r="B25" s="3" t="s">
        <v>34</v>
      </c>
      <c r="C25" s="3" t="s">
        <v>55</v>
      </c>
      <c r="D25" s="3" t="s">
        <v>23</v>
      </c>
      <c r="E25" s="3" t="str">
        <f>Tabell_Rättigheter31[[#This Row],[Grupp]]&amp;"_"&amp;Tabell_Rättigheter31[[#This Row],[Rättighetsnod]]&amp;"_"&amp;Tabell_Rättigheter31[[#This Row],[Värde]]</f>
        <v>Beställning och svar_SignedList_Open</v>
      </c>
      <c r="F25" s="3" t="str">
        <f>VLOOKUP(Tabell_Rättigheter31[[#This Row],[ID]],Tabell_BehörigetsnodVärde[[ID]:[Beskrivning]],2,FALSE)</f>
        <v>Ger behörighet att öppna fönstret Signerade och ej skickade Radiologiremisser</v>
      </c>
      <c r="G25" s="3" t="s">
        <v>56</v>
      </c>
    </row>
    <row r="26" spans="1:7" ht="45">
      <c r="A26" s="3" t="s">
        <v>11</v>
      </c>
      <c r="B26" s="3" t="s">
        <v>34</v>
      </c>
      <c r="C26" s="3" t="s">
        <v>57</v>
      </c>
      <c r="D26" s="3" t="s">
        <v>58</v>
      </c>
      <c r="E26" s="3" t="str">
        <f>Tabell_Rättigheter31[[#This Row],[Grupp]]&amp;"_"&amp;Tabell_Rättigheter31[[#This Row],[Rättighetsnod]]&amp;"_"&amp;Tabell_Rättigheter31[[#This Row],[Värde]]</f>
        <v>Beställning och svar_SpecimenBasedRequest_EditAdministrativeInfo</v>
      </c>
      <c r="F26" s="3" t="str">
        <f>VLOOKUP(Tabell_Rättigheter31[[#This Row],[ID]],Tabell_BehörigetsnodVärde[[ID]:[Beskrivning]],2,FALSE)</f>
        <v>Ger behörighet att ändra i den administrativa informationen i fönstret Beställning provbunden</v>
      </c>
      <c r="G26" s="3" t="s">
        <v>59</v>
      </c>
    </row>
    <row r="27" spans="1:7" ht="45">
      <c r="A27" s="3" t="s">
        <v>11</v>
      </c>
      <c r="B27" s="3" t="s">
        <v>34</v>
      </c>
      <c r="C27" s="3" t="s">
        <v>57</v>
      </c>
      <c r="D27" s="3" t="s">
        <v>40</v>
      </c>
      <c r="E27" s="3" t="str">
        <f>Tabell_Rättigheter31[[#This Row],[Grupp]]&amp;"_"&amp;Tabell_Rättigheter31[[#This Row],[Rättighetsnod]]&amp;"_"&amp;Tabell_Rättigheter31[[#This Row],[Värde]]</f>
        <v>Beställning och svar_SpecimenBasedRequest_Finish</v>
      </c>
      <c r="F27" s="3" t="str">
        <f>VLOOKUP(Tabell_Rättigheter31[[#This Row],[ID]],Tabell_BehörigetsnodVärde[[ID]:[Beskrivning]],2,FALSE)</f>
        <v>Ger behörighet att skicka i fönstret Beställning provbunden</v>
      </c>
      <c r="G27" s="3" t="s">
        <v>60</v>
      </c>
    </row>
    <row r="28" spans="1:7" ht="45">
      <c r="A28" s="3" t="s">
        <v>11</v>
      </c>
      <c r="B28" s="3" t="s">
        <v>34</v>
      </c>
      <c r="C28" s="3" t="s">
        <v>57</v>
      </c>
      <c r="D28" s="3" t="s">
        <v>23</v>
      </c>
      <c r="E28" s="3" t="str">
        <f>Tabell_Rättigheter31[[#This Row],[Grupp]]&amp;"_"&amp;Tabell_Rättigheter31[[#This Row],[Rättighetsnod]]&amp;"_"&amp;Tabell_Rättigheter31[[#This Row],[Värde]]</f>
        <v>Beställning och svar_SpecimenBasedRequest_Open</v>
      </c>
      <c r="F28" s="3" t="str">
        <f>VLOOKUP(Tabell_Rättigheter31[[#This Row],[ID]],Tabell_BehörigetsnodVärde[[ID]:[Beskrivning]],2,FALSE)</f>
        <v>Ger behörighet att öppna fönstret Beställning provbunden</v>
      </c>
      <c r="G28" s="3" t="s">
        <v>61</v>
      </c>
    </row>
    <row r="29" spans="1:7" ht="45">
      <c r="A29" s="3" t="s">
        <v>11</v>
      </c>
      <c r="B29" s="3" t="s">
        <v>34</v>
      </c>
      <c r="C29" s="3" t="s">
        <v>57</v>
      </c>
      <c r="D29" s="3" t="s">
        <v>43</v>
      </c>
      <c r="E29" s="3" t="str">
        <f>Tabell_Rättigheter31[[#This Row],[Grupp]]&amp;"_"&amp;Tabell_Rättigheter31[[#This Row],[Rättighetsnod]]&amp;"_"&amp;Tabell_Rättigheter31[[#This Row],[Värde]]</f>
        <v>Beställning och svar_SpecimenBasedRequest_Save</v>
      </c>
      <c r="F29" s="3" t="str">
        <f>VLOOKUP(Tabell_Rättigheter31[[#This Row],[ID]],Tabell_BehörigetsnodVärde[[ID]:[Beskrivning]],2,FALSE)</f>
        <v>Ger behörighet att spara i fönstret Beställning provbunden</v>
      </c>
      <c r="G29" s="3" t="s">
        <v>62</v>
      </c>
    </row>
    <row r="30" spans="1:7" ht="45">
      <c r="A30" s="3" t="s">
        <v>11</v>
      </c>
      <c r="B30" s="3" t="s">
        <v>34</v>
      </c>
      <c r="C30" s="3" t="s">
        <v>63</v>
      </c>
      <c r="D30" s="3" t="s">
        <v>23</v>
      </c>
      <c r="E30" s="3" t="str">
        <f>Tabell_Rättigheter31[[#This Row],[Grupp]]&amp;"_"&amp;Tabell_Rättigheter31[[#This Row],[Rättighetsnod]]&amp;"_"&amp;Tabell_Rättigheter31[[#This Row],[Värde]]</f>
        <v>Beställning och svar_SpecimenCollection_Open</v>
      </c>
      <c r="F30" s="3" t="str">
        <f>VLOOKUP(Tabell_Rättigheter31[[#This Row],[ID]],Tabell_BehörigetsnodVärde[[ID]:[Beskrivning]],2,FALSE)</f>
        <v>Ger behörighet att öppna fönstret Provtagningsunderlag.</v>
      </c>
      <c r="G30" s="3" t="s">
        <v>64</v>
      </c>
    </row>
    <row r="31" spans="1:7" ht="30">
      <c r="A31" s="3" t="s">
        <v>11</v>
      </c>
      <c r="B31" s="3" t="s">
        <v>34</v>
      </c>
      <c r="C31" s="3" t="s">
        <v>10</v>
      </c>
      <c r="D31" s="3" t="s">
        <v>23</v>
      </c>
      <c r="E31" s="3" t="str">
        <f>Tabell_Rättigheter31[[#This Row],[Grupp]]&amp;"_"&amp;Tabell_Rättigheter31[[#This Row],[Rättighetsnod]]&amp;"_"&amp;Tabell_Rättigheter31[[#This Row],[Värde]]</f>
        <v>Beställning och svar_Status_Open</v>
      </c>
      <c r="F31" s="3" t="str">
        <f>VLOOKUP(Tabell_Rättigheter31[[#This Row],[ID]],Tabell_BehörigetsnodVärde[[ID]:[Beskrivning]],2,FALSE)</f>
        <v>Ger behörighet att öppna fönstret Beställningsstatus.</v>
      </c>
      <c r="G31" s="3" t="s">
        <v>65</v>
      </c>
    </row>
    <row r="32" spans="1:7" ht="30">
      <c r="A32" s="3" t="s">
        <v>11</v>
      </c>
      <c r="B32" s="3" t="s">
        <v>66</v>
      </c>
      <c r="C32" s="3" t="s">
        <v>67</v>
      </c>
      <c r="D32" s="3" t="s">
        <v>68</v>
      </c>
      <c r="E32" s="3" t="str">
        <f>Tabell_Rättigheter31[[#This Row],[Grupp]]&amp;"_"&amp;Tabell_Rättigheter31[[#This Row],[Rättighetsnod]]&amp;"_"&amp;Tabell_Rättigheter31[[#This Row],[Värde]]</f>
        <v>Birth_PartusWindowAccess_AllowSave</v>
      </c>
      <c r="F32" s="3" t="str">
        <f>VLOOKUP(Tabell_Rättigheter31[[#This Row],[ID]],Tabell_BehörigetsnodVärde[[ID]:[Beskrivning]],2,FALSE)</f>
        <v>Ger behörighet att registrera en födsel och spara</v>
      </c>
      <c r="G32" s="3" t="s">
        <v>69</v>
      </c>
    </row>
    <row r="33" spans="1:7" ht="30">
      <c r="A33" s="3" t="s">
        <v>11</v>
      </c>
      <c r="B33" s="3" t="s">
        <v>70</v>
      </c>
      <c r="C33" s="3" t="s">
        <v>71</v>
      </c>
      <c r="D33" s="3" t="s">
        <v>71</v>
      </c>
      <c r="E33" s="3" t="str">
        <f>Tabell_Rättigheter31[[#This Row],[Grupp]]&amp;"_"&amp;Tabell_Rättigheter31[[#This Row],[Rättighetsnod]]&amp;"_"&amp;Tabell_Rättigheter31[[#This Row],[Värde]]</f>
        <v>Diktering_EditInfoClass_EditInfoClass</v>
      </c>
      <c r="F33" s="3" t="e">
        <f>VLOOKUP(Tabell_Rättigheter31[[#This Row],[ID]],Tabell_BehörigetsnodVärde[[ID]:[Beskrivning]],2,FALSE)</f>
        <v>#N/A</v>
      </c>
      <c r="G33" s="3" t="s">
        <v>72</v>
      </c>
    </row>
    <row r="34" spans="1:7" ht="30">
      <c r="A34" s="3" t="s">
        <v>11</v>
      </c>
      <c r="B34" s="3" t="s">
        <v>70</v>
      </c>
      <c r="C34" s="3" t="s">
        <v>73</v>
      </c>
      <c r="D34" s="3" t="s">
        <v>23</v>
      </c>
      <c r="E34" s="3" t="str">
        <f>Tabell_Rättigheter31[[#This Row],[Grupp]]&amp;"_"&amp;Tabell_Rättigheter31[[#This Row],[Rättighetsnod]]&amp;"_"&amp;Tabell_Rättigheter31[[#This Row],[Värde]]</f>
        <v>Diktering_Opendictation_Open</v>
      </c>
      <c r="F34" s="3" t="str">
        <f>VLOOKUP(Tabell_Rättigheter31[[#This Row],[ID]],Tabell_BehörigetsnodVärde[[ID]:[Beskrivning]],2,FALSE)</f>
        <v xml:space="preserve">Ger behörighet att öppna Diktatlistan/ ljuddiktat </v>
      </c>
      <c r="G34" s="3" t="s">
        <v>74</v>
      </c>
    </row>
    <row r="35" spans="1:7" ht="45">
      <c r="A35" s="3" t="s">
        <v>11</v>
      </c>
      <c r="B35" s="3" t="s">
        <v>75</v>
      </c>
      <c r="C35" s="3" t="s">
        <v>76</v>
      </c>
      <c r="D35" s="3" t="s">
        <v>76</v>
      </c>
      <c r="E35" s="3" t="str">
        <f>Tabell_Rättigheter31[[#This Row],[Grupp]]&amp;"_"&amp;Tabell_Rättigheter31[[#This Row],[Rättighetsnod]]&amp;"_"&amp;Tabell_Rättigheter31[[#This Row],[Värde]]</f>
        <v>E-besök_AllowVideoMeeting_AllowVideoMeeting</v>
      </c>
      <c r="F35" s="3" t="str">
        <f>VLOOKUP(Tabell_Rättigheter31[[#This Row],[ID]],Tabell_BehörigetsnodVärde[[ID]:[Beskrivning]],2,FALSE)</f>
        <v>Ger behörighet att få ansluta till videomöten</v>
      </c>
      <c r="G35" s="3" t="s">
        <v>77</v>
      </c>
    </row>
    <row r="36" spans="1:7" ht="45">
      <c r="A36" s="3" t="s">
        <v>11</v>
      </c>
      <c r="B36" s="3" t="s">
        <v>78</v>
      </c>
      <c r="C36" s="3" t="s">
        <v>79</v>
      </c>
      <c r="D36" s="3" t="s">
        <v>80</v>
      </c>
      <c r="E36" s="3" t="str">
        <f>Tabell_Rättigheter31[[#This Row],[Grupp]]&amp;"_"&amp;Tabell_Rättigheter31[[#This Row],[Rättighetsnod]]&amp;"_"&amp;Tabell_Rättigheter31[[#This Row],[Värde]]</f>
        <v>Enhetsöversikten_Activity_handler_Open_Activity_Handler</v>
      </c>
      <c r="F36" s="3" t="str">
        <f>VLOOKUP(Tabell_Rättigheter31[[#This Row],[ID]],Tabell_BehörigetsnodVärde[[ID]:[Beskrivning]],2,FALSE)</f>
        <v>Ger behörighet att öppna aktiviteter</v>
      </c>
      <c r="G36" s="3" t="s">
        <v>81</v>
      </c>
    </row>
    <row r="37" spans="1:7" ht="45">
      <c r="A37" s="3" t="s">
        <v>11</v>
      </c>
      <c r="B37" s="3" t="s">
        <v>78</v>
      </c>
      <c r="C37" s="3" t="s">
        <v>82</v>
      </c>
      <c r="D37" s="3" t="s">
        <v>83</v>
      </c>
      <c r="E37" s="3" t="str">
        <f>Tabell_Rättigheter31[[#This Row],[Grupp]]&amp;"_"&amp;Tabell_Rättigheter31[[#This Row],[Rättighetsnod]]&amp;"_"&amp;Tabell_Rättigheter31[[#This Row],[Värde]]</f>
        <v>Enhetsöversikten_BedAssignment_Open_Bedassignment</v>
      </c>
      <c r="F37" s="3" t="str">
        <f>VLOOKUP(Tabell_Rättigheter31[[#This Row],[ID]],Tabell_BehörigetsnodVärde[[ID]:[Beskrivning]],2,FALSE)</f>
        <v xml:space="preserve">Ger behörighet att öppna platsdialogen. </v>
      </c>
      <c r="G37" s="3" t="s">
        <v>84</v>
      </c>
    </row>
    <row r="38" spans="1:7" ht="45">
      <c r="A38" s="3" t="s">
        <v>11</v>
      </c>
      <c r="B38" s="3" t="s">
        <v>78</v>
      </c>
      <c r="C38" s="3" t="s">
        <v>85</v>
      </c>
      <c r="D38" s="3" t="s">
        <v>86</v>
      </c>
      <c r="E38" s="3" t="str">
        <f>Tabell_Rättigheter31[[#This Row],[Grupp]]&amp;"_"&amp;Tabell_Rättigheter31[[#This Row],[Rättighetsnod]]&amp;"_"&amp;Tabell_Rättigheter31[[#This Row],[Värde]]</f>
        <v>Enhetsöversikten_Contact_Admin_Open_Contact_Admin</v>
      </c>
      <c r="F38" s="3" t="str">
        <f>VLOOKUP(Tabell_Rättigheter31[[#This Row],[ID]],Tabell_BehörigetsnodVärde[[ID]:[Beskrivning]],2,FALSE)</f>
        <v>Ger behörighet att öppna kontaktinfo</v>
      </c>
      <c r="G38" s="3" t="s">
        <v>87</v>
      </c>
    </row>
    <row r="39" spans="1:7" ht="45">
      <c r="A39" s="3" t="s">
        <v>11</v>
      </c>
      <c r="B39" s="3" t="s">
        <v>78</v>
      </c>
      <c r="C39" s="3" t="s">
        <v>85</v>
      </c>
      <c r="D39" s="3" t="s">
        <v>88</v>
      </c>
      <c r="E39" s="3" t="str">
        <f>Tabell_Rättigheter31[[#This Row],[Grupp]]&amp;"_"&amp;Tabell_Rättigheter31[[#This Row],[Rättighetsnod]]&amp;"_"&amp;Tabell_Rättigheter31[[#This Row],[Värde]]</f>
        <v>Enhetsöversikten_Contact_Admin_Save_Contact_Admin</v>
      </c>
      <c r="F39" s="3" t="e">
        <f>VLOOKUP(Tabell_Rättigheter31[[#This Row],[ID]],Tabell_BehörigetsnodVärde[[ID]:[Beskrivning]],2,FALSE)</f>
        <v>#N/A</v>
      </c>
      <c r="G39" s="3" t="s">
        <v>89</v>
      </c>
    </row>
    <row r="40" spans="1:7" ht="45">
      <c r="A40" s="3" t="s">
        <v>11</v>
      </c>
      <c r="B40" s="3" t="s">
        <v>78</v>
      </c>
      <c r="C40" s="3" t="s">
        <v>90</v>
      </c>
      <c r="D40" s="3" t="s">
        <v>91</v>
      </c>
      <c r="E40" s="3" t="str">
        <f>Tabell_Rättigheter31[[#This Row],[Grupp]]&amp;"_"&amp;Tabell_Rättigheter31[[#This Row],[Rättighetsnod]]&amp;"_"&amp;Tabell_Rättigheter31[[#This Row],[Värde]]</f>
        <v>Enhetsöversikten_Emergency_Overview_Open_Emergency_Overview</v>
      </c>
      <c r="F40" s="3" t="str">
        <f>VLOOKUP(Tabell_Rättigheter31[[#This Row],[ID]],Tabell_BehörigetsnodVärde[[ID]:[Beskrivning]],2,FALSE)</f>
        <v>Ger behörighet att öppna Enhetsöversikten</v>
      </c>
      <c r="G40" s="3" t="s">
        <v>92</v>
      </c>
    </row>
    <row r="41" spans="1:7" ht="30">
      <c r="A41" s="3" t="s">
        <v>11</v>
      </c>
      <c r="B41" s="3" t="s">
        <v>78</v>
      </c>
      <c r="C41" s="3" t="s">
        <v>93</v>
      </c>
      <c r="D41" s="3" t="s">
        <v>94</v>
      </c>
      <c r="E41" s="3" t="str">
        <f>Tabell_Rättigheter31[[#This Row],[Grupp]]&amp;"_"&amp;Tabell_Rättigheter31[[#This Row],[Rättighetsnod]]&amp;"_"&amp;Tabell_Rättigheter31[[#This Row],[Värde]]</f>
        <v>Enhetsöversikten_PatientLog_Open_PatientLog</v>
      </c>
      <c r="F41" s="3" t="str">
        <f>VLOOKUP(Tabell_Rättigheter31[[#This Row],[ID]],Tabell_BehörigetsnodVärde[[ID]:[Beskrivning]],2,FALSE)</f>
        <v>Ger behörighet att öppna patientlogg</v>
      </c>
      <c r="G41" s="3" t="s">
        <v>95</v>
      </c>
    </row>
    <row r="42" spans="1:7" ht="45">
      <c r="A42" s="3" t="s">
        <v>11</v>
      </c>
      <c r="B42" s="3" t="s">
        <v>78</v>
      </c>
      <c r="C42" s="3" t="s">
        <v>96</v>
      </c>
      <c r="D42" s="3" t="s">
        <v>97</v>
      </c>
      <c r="E42" s="3" t="str">
        <f>Tabell_Rättigheter31[[#This Row],[Grupp]]&amp;"_"&amp;Tabell_Rättigheter31[[#This Row],[Rättighetsnod]]&amp;"_"&amp;Tabell_Rättigheter31[[#This Row],[Värde]]</f>
        <v>Enhetsöversikten_Priority_Window_Open_Priority_Window</v>
      </c>
      <c r="F42" s="3" t="str">
        <f>VLOOKUP(Tabell_Rättigheter31[[#This Row],[ID]],Tabell_BehörigetsnodVärde[[ID]:[Beskrivning]],2,FALSE)</f>
        <v>Ger behörighet att öppna prioriteringsfönstret</v>
      </c>
      <c r="G42" s="3" t="s">
        <v>98</v>
      </c>
    </row>
    <row r="43" spans="1:7" ht="45">
      <c r="A43" s="3" t="s">
        <v>11</v>
      </c>
      <c r="B43" s="3" t="s">
        <v>78</v>
      </c>
      <c r="C43" s="3" t="s">
        <v>96</v>
      </c>
      <c r="D43" s="3" t="s">
        <v>99</v>
      </c>
      <c r="E43" s="3" t="str">
        <f>Tabell_Rättigheter31[[#This Row],[Grupp]]&amp;"_"&amp;Tabell_Rättigheter31[[#This Row],[Rättighetsnod]]&amp;"_"&amp;Tabell_Rättigheter31[[#This Row],[Värde]]</f>
        <v>Enhetsöversikten_Priority_Window_Save_Priority_Window_Data</v>
      </c>
      <c r="F43" s="3" t="str">
        <f>VLOOKUP(Tabell_Rättigheter31[[#This Row],[ID]],Tabell_BehörigetsnodVärde[[ID]:[Beskrivning]],2,FALSE)</f>
        <v>Ger behörighet att spara i prioriteringsfönstret</v>
      </c>
      <c r="G43" s="3" t="s">
        <v>100</v>
      </c>
    </row>
    <row r="44" spans="1:7" ht="45">
      <c r="A44" s="3" t="s">
        <v>11</v>
      </c>
      <c r="B44" s="3" t="s">
        <v>78</v>
      </c>
      <c r="C44" s="3" t="s">
        <v>101</v>
      </c>
      <c r="D44" s="3" t="s">
        <v>102</v>
      </c>
      <c r="E44" s="3" t="str">
        <f>Tabell_Rättigheter31[[#This Row],[Grupp]]&amp;"_"&amp;Tabell_Rättigheter31[[#This Row],[Rättighetsnod]]&amp;"_"&amp;Tabell_Rättigheter31[[#This Row],[Värde]]</f>
        <v>Enhetsöversikten_SpecialityReferrals_Open_SpecialityReferrals</v>
      </c>
      <c r="F44" s="3" t="str">
        <f>VLOOKUP(Tabell_Rättigheter31[[#This Row],[ID]],Tabell_BehörigetsnodVärde[[ID]:[Beskrivning]],2,FALSE)</f>
        <v>Ger behörighet att öppna specialistförfrågan</v>
      </c>
      <c r="G44" s="3" t="s">
        <v>103</v>
      </c>
    </row>
    <row r="45" spans="1:7" ht="45">
      <c r="A45" s="3" t="s">
        <v>11</v>
      </c>
      <c r="B45" s="3" t="s">
        <v>78</v>
      </c>
      <c r="C45" s="3" t="s">
        <v>101</v>
      </c>
      <c r="D45" s="3" t="s">
        <v>104</v>
      </c>
      <c r="E45" s="3" t="str">
        <f>Tabell_Rättigheter31[[#This Row],[Grupp]]&amp;"_"&amp;Tabell_Rättigheter31[[#This Row],[Rättighetsnod]]&amp;"_"&amp;Tabell_Rättigheter31[[#This Row],[Värde]]</f>
        <v>Enhetsöversikten_SpecialityReferrals_Save_SpecialityReferrals</v>
      </c>
      <c r="F45" s="3" t="str">
        <f>VLOOKUP(Tabell_Rättigheter31[[#This Row],[ID]],Tabell_BehörigetsnodVärde[[ID]:[Beskrivning]],2,FALSE)</f>
        <v>Ger behörighet att spara specialistförfrågan</v>
      </c>
      <c r="G45" s="3" t="s">
        <v>105</v>
      </c>
    </row>
    <row r="46" spans="1:7" ht="30">
      <c r="A46" s="3" t="s">
        <v>11</v>
      </c>
      <c r="B46" s="3" t="s">
        <v>78</v>
      </c>
      <c r="C46" s="3" t="s">
        <v>106</v>
      </c>
      <c r="D46" s="3" t="s">
        <v>23</v>
      </c>
      <c r="E46" s="3" t="str">
        <f>Tabell_Rättigheter31[[#This Row],[Grupp]]&amp;"_"&amp;Tabell_Rättigheter31[[#This Row],[Rättighetsnod]]&amp;"_"&amp;Tabell_Rättigheter31[[#This Row],[Värde]]</f>
        <v>Enhetsöversikten_Valuables_Window_Open</v>
      </c>
      <c r="F46" s="3" t="str">
        <f>VLOOKUP(Tabell_Rättigheter31[[#This Row],[ID]],Tabell_BehörigetsnodVärde[[ID]:[Beskrivning]],2,FALSE)</f>
        <v>Ger behörighet att öppna fönstret för värdesaker</v>
      </c>
      <c r="G46" s="3" t="s">
        <v>107</v>
      </c>
    </row>
    <row r="47" spans="1:7" ht="30">
      <c r="A47" s="3" t="s">
        <v>11</v>
      </c>
      <c r="B47" s="3" t="s">
        <v>78</v>
      </c>
      <c r="C47" s="3" t="s">
        <v>106</v>
      </c>
      <c r="D47" s="3" t="s">
        <v>43</v>
      </c>
      <c r="E47" s="3" t="str">
        <f>Tabell_Rättigheter31[[#This Row],[Grupp]]&amp;"_"&amp;Tabell_Rättigheter31[[#This Row],[Rättighetsnod]]&amp;"_"&amp;Tabell_Rättigheter31[[#This Row],[Värde]]</f>
        <v>Enhetsöversikten_Valuables_Window_Save</v>
      </c>
      <c r="F47" s="3" t="str">
        <f>VLOOKUP(Tabell_Rättigheter31[[#This Row],[ID]],Tabell_BehörigetsnodVärde[[ID]:[Beskrivning]],2,FALSE)</f>
        <v>Ger behörighet att spara ändringar i fönstret för värdesaker</v>
      </c>
      <c r="G47" s="3" t="s">
        <v>108</v>
      </c>
    </row>
    <row r="48" spans="1:7" ht="30">
      <c r="A48" s="3" t="s">
        <v>11</v>
      </c>
      <c r="B48" s="3" t="s">
        <v>109</v>
      </c>
      <c r="C48" s="3" t="s">
        <v>110</v>
      </c>
      <c r="D48" s="3" t="s">
        <v>23</v>
      </c>
      <c r="E48" s="3" t="str">
        <f>Tabell_Rättigheter31[[#This Row],[Grupp]]&amp;"_"&amp;Tabell_Rättigheter31[[#This Row],[Rättighetsnod]]&amp;"_"&amp;Tabell_Rättigheter31[[#This Row],[Värde]]</f>
        <v>Fraseditor_PhraseEditor_Open</v>
      </c>
      <c r="F48" s="3" t="str">
        <f>VLOOKUP(Tabell_Rättigheter31[[#This Row],[ID]],Tabell_BehörigetsnodVärde[[ID]:[Beskrivning]],2,FALSE)</f>
        <v>Ger behörighet att öppna fönstret Fraseditor</v>
      </c>
      <c r="G48" s="3" t="s">
        <v>111</v>
      </c>
    </row>
    <row r="49" spans="1:8" ht="30">
      <c r="A49" s="3" t="s">
        <v>11</v>
      </c>
      <c r="B49" s="3" t="s">
        <v>112</v>
      </c>
      <c r="C49" s="3" t="s">
        <v>113</v>
      </c>
      <c r="D49" s="3" t="s">
        <v>114</v>
      </c>
      <c r="E49" s="3" t="str">
        <f>Tabell_Rättigheter31[[#This Row],[Grupp]]&amp;"_"&amp;Tabell_Rättigheter31[[#This Row],[Rättighetsnod]]&amp;"_"&amp;Tabell_Rättigheter31[[#This Row],[Värde]]</f>
        <v>Insight_open_insight_open</v>
      </c>
      <c r="F49" s="3" t="str">
        <f>VLOOKUP(Tabell_Rättigheter31[[#This Row],[ID]],Tabell_BehörigetsnodVärde[[ID]:[Beskrivning]],2,FALSE)</f>
        <v xml:space="preserve">Ger behörighet att öppna fönstret Cosmic Insight och ta del av de frågor som finns publicerade. </v>
      </c>
      <c r="G49" s="3" t="s">
        <v>115</v>
      </c>
    </row>
    <row r="50" spans="1:8">
      <c r="A50" s="3" t="s">
        <v>11</v>
      </c>
      <c r="B50" s="3" t="s">
        <v>112</v>
      </c>
      <c r="C50" s="3" t="s">
        <v>116</v>
      </c>
      <c r="D50" s="3" t="s">
        <v>117</v>
      </c>
      <c r="E50" s="3" t="str">
        <f>Tabell_Rättigheter31[[#This Row],[Grupp]]&amp;"_"&amp;Tabell_Rättigheter31[[#This Row],[Rättighetsnod]]&amp;"_"&amp;Tabell_Rättigheter31[[#This Row],[Värde]]</f>
        <v>Insight_list_view</v>
      </c>
      <c r="F50" s="3" t="str">
        <f>VLOOKUP(Tabell_Rättigheter31[[#This Row],[ID]],Tabell_BehörigetsnodVärde[[ID]:[Beskrivning]],2,FALSE)</f>
        <v xml:space="preserve">Ger behörighet att se listvyn. </v>
      </c>
      <c r="G50" s="3" t="s">
        <v>118</v>
      </c>
    </row>
    <row r="51" spans="1:8" ht="30">
      <c r="A51" s="3" t="s">
        <v>11</v>
      </c>
      <c r="B51" s="3" t="s">
        <v>112</v>
      </c>
      <c r="C51" s="3" t="s">
        <v>119</v>
      </c>
      <c r="D51" s="3" t="s">
        <v>120</v>
      </c>
      <c r="E51" s="3" t="str">
        <f>Tabell_Rättigheter31[[#This Row],[Grupp]]&amp;"_"&amp;Tabell_Rättigheter31[[#This Row],[Rättighetsnod]]&amp;"_"&amp;Tabell_Rättigheter31[[#This Row],[Värde]]</f>
        <v>Insight_result_export_anonymized_data</v>
      </c>
      <c r="F51" s="3" t="str">
        <f>VLOOKUP(Tabell_Rättigheter31[[#This Row],[ID]],Tabell_BehörigetsnodVärde[[ID]:[Beskrivning]],2,FALSE)</f>
        <v>Ger behörighet att exportera anonyma resultat från COSMIC till filer så som CSV.</v>
      </c>
      <c r="G51" s="3" t="s">
        <v>121</v>
      </c>
    </row>
    <row r="52" spans="1:8" ht="30">
      <c r="A52" s="3" t="s">
        <v>11</v>
      </c>
      <c r="B52" s="3" t="s">
        <v>122</v>
      </c>
      <c r="C52" s="3" t="s">
        <v>123</v>
      </c>
      <c r="D52" s="3" t="s">
        <v>37</v>
      </c>
      <c r="E52" s="3" t="str">
        <f>Tabell_Rättigheter31[[#This Row],[Grupp]]&amp;"_"&amp;Tabell_Rättigheter31[[#This Row],[Rättighetsnod]]&amp;"_"&amp;Tabell_Rättigheter31[[#This Row],[Värde]]</f>
        <v>Journaltabell_MedicalRecordTable_Sign</v>
      </c>
      <c r="F52" s="3" t="str">
        <f>VLOOKUP(Tabell_Rättigheter31[[#This Row],[ID]],Tabell_BehörigetsnodVärde[[ID]:[Beskrivning]],2,FALSE)</f>
        <v>Ger behörighet att signera journaltabeller</v>
      </c>
      <c r="G52" s="3" t="s">
        <v>124</v>
      </c>
    </row>
    <row r="53" spans="1:8" ht="45">
      <c r="A53" s="3" t="s">
        <v>11</v>
      </c>
      <c r="B53" s="3" t="s">
        <v>125</v>
      </c>
      <c r="C53" s="3" t="s">
        <v>31</v>
      </c>
      <c r="D53" s="3" t="s">
        <v>126</v>
      </c>
      <c r="E53" s="3" t="str">
        <f>Tabell_Rättigheter31[[#This Row],[Grupp]]&amp;"_"&amp;Tabell_Rättigheter31[[#This Row],[Rättighetsnod]]&amp;"_"&amp;Tabell_Rättigheter31[[#This Row],[Värde]]</f>
        <v>Kliniska översikter_View_Open Analyse Area</v>
      </c>
      <c r="F53" s="3" t="str">
        <f>VLOOKUP(Tabell_Rättigheter31[[#This Row],[ID]],Tabell_BehörigetsnodVärde[[ID]:[Beskrivning]],2,FALSE)</f>
        <v>Ger behörighet att öppna Analysytan</v>
      </c>
      <c r="G53" s="3" t="s">
        <v>127</v>
      </c>
    </row>
    <row r="54" spans="1:8" ht="45">
      <c r="A54" s="3" t="s">
        <v>11</v>
      </c>
      <c r="B54" s="3" t="s">
        <v>125</v>
      </c>
      <c r="C54" s="3" t="s">
        <v>31</v>
      </c>
      <c r="D54" s="3" t="s">
        <v>128</v>
      </c>
      <c r="E54" s="3" t="str">
        <f>Tabell_Rättigheter31[[#This Row],[Grupp]]&amp;"_"&amp;Tabell_Rättigheter31[[#This Row],[Rättighetsnod]]&amp;"_"&amp;Tabell_Rättigheter31[[#This Row],[Värde]]</f>
        <v>Kliniska översikter_View_Open management overview</v>
      </c>
      <c r="F54" s="3" t="str">
        <f>VLOOKUP(Tabell_Rättigheter31[[#This Row],[ID]],Tabell_BehörigetsnodVärde[[ID]:[Beskrivning]],2,FALSE)</f>
        <v>Ger behörighet att öppna Verksamhetsöversikten</v>
      </c>
      <c r="G54" s="3" t="s">
        <v>129</v>
      </c>
    </row>
    <row r="55" spans="1:8" ht="45">
      <c r="A55" s="3" t="s">
        <v>11</v>
      </c>
      <c r="B55" s="3" t="s">
        <v>125</v>
      </c>
      <c r="C55" s="3" t="s">
        <v>31</v>
      </c>
      <c r="D55" s="3" t="s">
        <v>130</v>
      </c>
      <c r="E55" s="3" t="str">
        <f>Tabell_Rättigheter31[[#This Row],[Grupp]]&amp;"_"&amp;Tabell_Rättigheter31[[#This Row],[Rättighetsnod]]&amp;"_"&amp;Tabell_Rättigheter31[[#This Row],[Värde]]</f>
        <v>Kliniska översikter_View_Open My overview</v>
      </c>
      <c r="F55" s="3" t="str">
        <f>VLOOKUP(Tabell_Rättigheter31[[#This Row],[ID]],Tabell_BehörigetsnodVärde[[ID]:[Beskrivning]],2,FALSE)</f>
        <v>Ger behörighet att öppna Min översikt</v>
      </c>
      <c r="G55" s="3" t="s">
        <v>131</v>
      </c>
    </row>
    <row r="56" spans="1:8" ht="45">
      <c r="A56" s="3" t="s">
        <v>11</v>
      </c>
      <c r="B56" s="3" t="s">
        <v>125</v>
      </c>
      <c r="C56" s="3" t="s">
        <v>31</v>
      </c>
      <c r="D56" s="3" t="s">
        <v>132</v>
      </c>
      <c r="E56" s="3" t="str">
        <f>Tabell_Rättigheter31[[#This Row],[Grupp]]&amp;"_"&amp;Tabell_Rättigheter31[[#This Row],[Rättighetsnod]]&amp;"_"&amp;Tabell_Rättigheter31[[#This Row],[Värde]]</f>
        <v>Kliniska översikter_View_Open patient overview</v>
      </c>
      <c r="F56" s="3" t="str">
        <f>VLOOKUP(Tabell_Rättigheter31[[#This Row],[ID]],Tabell_BehörigetsnodVärde[[ID]:[Beskrivning]],2,FALSE)</f>
        <v>Ger behörighet att öppna Patientöversikten</v>
      </c>
      <c r="G56" s="3" t="s">
        <v>133</v>
      </c>
    </row>
    <row r="57" spans="1:8" ht="45">
      <c r="A57" s="3" t="s">
        <v>11</v>
      </c>
      <c r="B57" s="3" t="s">
        <v>134</v>
      </c>
      <c r="C57" s="3" t="s">
        <v>135</v>
      </c>
      <c r="D57" s="3" t="s">
        <v>136</v>
      </c>
      <c r="E57" s="3" t="str">
        <f>Tabell_Rättigheter31[[#This Row],[Grupp]]&amp;"_"&amp;Tabell_Rättigheter31[[#This Row],[Rättighetsnod]]&amp;"_"&amp;Tabell_Rättigheter31[[#This Row],[Värde]]</f>
        <v>Link_CaseOverviewAndCaseForView_CloseAndActivateCase</v>
      </c>
      <c r="F57" s="3" t="str">
        <f>VLOOKUP(Tabell_Rättigheter31[[#This Row],[ID]],Tabell_BehörigetsnodVärde[[ID]:[Beskrivning]],2,FALSE)</f>
        <v>Ger behörighet att stänga och aktivera ett ärende</v>
      </c>
      <c r="G57" s="3" t="s">
        <v>137</v>
      </c>
    </row>
    <row r="58" spans="1:8" ht="30">
      <c r="A58" s="3" t="s">
        <v>11</v>
      </c>
      <c r="B58" s="3" t="s">
        <v>134</v>
      </c>
      <c r="C58" s="3" t="s">
        <v>135</v>
      </c>
      <c r="D58" s="3" t="s">
        <v>138</v>
      </c>
      <c r="E58" s="3" t="str">
        <f>Tabell_Rättigheter31[[#This Row],[Grupp]]&amp;"_"&amp;Tabell_Rättigheter31[[#This Row],[Rättighetsnod]]&amp;"_"&amp;Tabell_Rättigheter31[[#This Row],[Värde]]</f>
        <v>Link_CaseOverviewAndCaseForView_InvalidateCase</v>
      </c>
      <c r="F58" s="3" t="str">
        <f>VLOOKUP(Tabell_Rättigheter31[[#This Row],[ID]],Tabell_BehörigetsnodVärde[[ID]:[Beskrivning]],2,FALSE)</f>
        <v>Ger behörighet att makulera ett ärende</v>
      </c>
      <c r="G58" s="3" t="s">
        <v>139</v>
      </c>
    </row>
    <row r="59" spans="1:8" ht="45">
      <c r="A59" s="3" t="s">
        <v>11</v>
      </c>
      <c r="B59" s="3" t="s">
        <v>134</v>
      </c>
      <c r="C59" s="3" t="s">
        <v>135</v>
      </c>
      <c r="D59" s="3" t="s">
        <v>140</v>
      </c>
      <c r="E59" s="3" t="str">
        <f>Tabell_Rättigheter31[[#This Row],[Grupp]]&amp;"_"&amp;Tabell_Rättigheter31[[#This Row],[Rättighetsnod]]&amp;"_"&amp;Tabell_Rättigheter31[[#This Row],[Värde]]</f>
        <v>Link_CaseOverviewAndCaseForView_SendReadyForDischargeMessage</v>
      </c>
      <c r="F59" s="3" t="str">
        <f>VLOOKUP(Tabell_Rättigheter31[[#This Row],[ID]],Tabell_BehörigetsnodVärde[[ID]:[Beskrivning]],2,FALSE)</f>
        <v>Ger behörighet att skicka meddelande om utskrivningsklar</v>
      </c>
      <c r="G59" s="3" t="s">
        <v>141</v>
      </c>
      <c r="H59" s="3" t="s">
        <v>142</v>
      </c>
    </row>
    <row r="60" spans="1:8" ht="45">
      <c r="A60" s="3" t="s">
        <v>11</v>
      </c>
      <c r="B60" s="3" t="s">
        <v>134</v>
      </c>
      <c r="C60" s="3" t="s">
        <v>135</v>
      </c>
      <c r="D60" s="3" t="s">
        <v>143</v>
      </c>
      <c r="E60" s="3" t="str">
        <f>Tabell_Rättigheter31[[#This Row],[Grupp]]&amp;"_"&amp;Tabell_Rättigheter31[[#This Row],[Rättighetsnod]]&amp;"_"&amp;Tabell_Rättigheter31[[#This Row],[Värde]]</f>
        <v>Link_CaseOverviewAndCaseForView_SendUpdatedPlannedDischargeDate</v>
      </c>
      <c r="F60" s="3" t="str">
        <f>VLOOKUP(Tabell_Rättigheter31[[#This Row],[ID]],Tabell_BehörigetsnodVärde[[ID]:[Beskrivning]],2,FALSE)</f>
        <v>Ger behörighet att skicka planerad utskrivningsdatum</v>
      </c>
      <c r="G60" s="3" t="s">
        <v>144</v>
      </c>
      <c r="H60" s="3" t="s">
        <v>142</v>
      </c>
    </row>
    <row r="61" spans="1:8" ht="45">
      <c r="A61" s="3" t="s">
        <v>11</v>
      </c>
      <c r="B61" s="3" t="s">
        <v>134</v>
      </c>
      <c r="C61" s="3" t="s">
        <v>135</v>
      </c>
      <c r="D61" s="3" t="s">
        <v>145</v>
      </c>
      <c r="E61" s="3" t="str">
        <f>Tabell_Rättigheter31[[#This Row],[Grupp]]&amp;"_"&amp;Tabell_Rättigheter31[[#This Row],[Rättighetsnod]]&amp;"_"&amp;Tabell_Rättigheter31[[#This Row],[Värde]]</f>
        <v>Link_CaseOverviewAndCaseForView_ViewDocumenttationOfPlans</v>
      </c>
      <c r="F61" s="3" t="str">
        <f>VLOOKUP(Tabell_Rättigheter31[[#This Row],[ID]],Tabell_BehörigetsnodVärde[[ID]:[Beskrivning]],2,FALSE)</f>
        <v>Ger behörighet till fliken Planer</v>
      </c>
      <c r="G61" s="3" t="s">
        <v>146</v>
      </c>
    </row>
    <row r="62" spans="1:8" ht="30">
      <c r="A62" s="3" t="s">
        <v>11</v>
      </c>
      <c r="B62" s="3" t="s">
        <v>134</v>
      </c>
      <c r="C62" s="3" t="s">
        <v>135</v>
      </c>
      <c r="D62" s="3" t="s">
        <v>147</v>
      </c>
      <c r="E62" s="3" t="str">
        <f>Tabell_Rättigheter31[[#This Row],[Grupp]]&amp;"_"&amp;Tabell_Rättigheter31[[#This Row],[Rättighetsnod]]&amp;"_"&amp;Tabell_Rättigheter31[[#This Row],[Värde]]</f>
        <v>Link_CaseOverviewAndCaseForView_ViewMessages</v>
      </c>
      <c r="F62" s="3" t="str">
        <f>VLOOKUP(Tabell_Rättigheter31[[#This Row],[ID]],Tabell_BehörigetsnodVärde[[ID]:[Beskrivning]],2,FALSE)</f>
        <v>Ger behörighet till fliken Meddelanden</v>
      </c>
      <c r="G62" s="3" t="s">
        <v>148</v>
      </c>
    </row>
    <row r="63" spans="1:8" ht="30">
      <c r="A63" s="3" t="s">
        <v>11</v>
      </c>
      <c r="B63" s="3" t="s">
        <v>134</v>
      </c>
      <c r="C63" s="3" t="s">
        <v>135</v>
      </c>
      <c r="D63" s="3" t="s">
        <v>149</v>
      </c>
      <c r="E63" s="3" t="str">
        <f>Tabell_Rättigheter31[[#This Row],[Grupp]]&amp;"_"&amp;Tabell_Rättigheter31[[#This Row],[Rättighetsnod]]&amp;"_"&amp;Tabell_Rättigheter31[[#This Row],[Värde]]</f>
        <v>Link_CaseOverviewAndCaseForView_WrieMessagesTab</v>
      </c>
      <c r="F63" s="3" t="e">
        <f>VLOOKUP(Tabell_Rättigheter31[[#This Row],[ID]],Tabell_BehörigetsnodVärde[[ID]:[Beskrivning]],2,FALSE)</f>
        <v>#N/A</v>
      </c>
      <c r="G63" s="3" t="s">
        <v>150</v>
      </c>
    </row>
    <row r="64" spans="1:8" ht="30">
      <c r="A64" s="3" t="s">
        <v>11</v>
      </c>
      <c r="B64" s="3" t="s">
        <v>134</v>
      </c>
      <c r="C64" s="3" t="s">
        <v>31</v>
      </c>
      <c r="D64" s="3" t="s">
        <v>151</v>
      </c>
      <c r="E64" s="3" t="str">
        <f>Tabell_Rättigheter31[[#This Row],[Grupp]]&amp;"_"&amp;Tabell_Rättigheter31[[#This Row],[Rättighetsnod]]&amp;"_"&amp;Tabell_Rättigheter31[[#This Row],[Värde]]</f>
        <v>Link_View_OpenCaseForView</v>
      </c>
      <c r="F64" s="3" t="str">
        <f>VLOOKUP(Tabell_Rättigheter31[[#This Row],[ID]],Tabell_BehörigetsnodVärde[[ID]:[Beskrivning]],2,FALSE)</f>
        <v>Ger behörighet att öppna ärende för &lt;PatientID&gt; fönstret</v>
      </c>
      <c r="G64" s="3" t="s">
        <v>152</v>
      </c>
    </row>
    <row r="65" spans="1:10" ht="30">
      <c r="A65" s="3" t="s">
        <v>11</v>
      </c>
      <c r="B65" s="3" t="s">
        <v>134</v>
      </c>
      <c r="C65" s="3" t="s">
        <v>31</v>
      </c>
      <c r="D65" s="3" t="s">
        <v>153</v>
      </c>
      <c r="E65" s="3" t="str">
        <f>Tabell_Rättigheter31[[#This Row],[Grupp]]&amp;"_"&amp;Tabell_Rättigheter31[[#This Row],[Rättighetsnod]]&amp;"_"&amp;Tabell_Rättigheter31[[#This Row],[Värde]]</f>
        <v>Link_View_OpenCaseOverview</v>
      </c>
      <c r="F65" s="3" t="str">
        <f>VLOOKUP(Tabell_Rättigheter31[[#This Row],[ID]],Tabell_BehörigetsnodVärde[[ID]:[Beskrivning]],2,FALSE)</f>
        <v>Ger behörighet att öppna ärendeöversikten</v>
      </c>
      <c r="G65" s="3" t="s">
        <v>154</v>
      </c>
    </row>
    <row r="66" spans="1:10" ht="75">
      <c r="A66" s="3" t="s">
        <v>11</v>
      </c>
      <c r="B66" s="3" t="s">
        <v>155</v>
      </c>
      <c r="C66" s="3" t="s">
        <v>156</v>
      </c>
      <c r="D66" s="3" t="s">
        <v>157</v>
      </c>
      <c r="E66" s="3" t="str">
        <f>Tabell_Rättigheter31[[#This Row],[Grupp]]&amp;"_"&amp;Tabell_Rättigheter31[[#This Row],[Rättighetsnod]]&amp;"_"&amp;Tabell_Rättigheter31[[#This Row],[Värde]]</f>
        <v>Läkemedel_Activate unplanned drug treatment_Activate a unplanned drug treatment to active</v>
      </c>
      <c r="F66" s="3" t="str">
        <f>VLOOKUP(Tabell_Rättigheter31[[#This Row],[ID]],Tabell_BehörigetsnodVärde[[ID]:[Beskrivning]],2,FALSE)</f>
        <v>Ger behörighet att aktivera en ej tidsatt läkemedelsbehandling från fönstret Läkemedel/fliken Läkemedelslista.</v>
      </c>
      <c r="G66" s="39" t="s">
        <v>158</v>
      </c>
      <c r="J66" s="3" t="s">
        <v>159</v>
      </c>
    </row>
    <row r="67" spans="1:10" ht="30">
      <c r="A67" s="3" t="s">
        <v>11</v>
      </c>
      <c r="B67" s="3" t="s">
        <v>155</v>
      </c>
      <c r="C67" s="3" t="s">
        <v>160</v>
      </c>
      <c r="D67" s="3" t="s">
        <v>161</v>
      </c>
      <c r="E67" s="3" t="str">
        <f>Tabell_Rättigheter31[[#This Row],[Grupp]]&amp;"_"&amp;Tabell_Rättigheter31[[#This Row],[Rättighetsnod]]&amp;"_"&amp;Tabell_Rättigheter31[[#This Row],[Värde]]</f>
        <v>Läkemedel_Consumables_Print patient instruction</v>
      </c>
      <c r="F67" s="3" t="str">
        <f>VLOOKUP(Tabell_Rättigheter31[[#This Row],[ID]],Tabell_BehörigetsnodVärde[[ID]:[Beskrivning]],2,FALSE)</f>
        <v>Ger behörighet att göra en utskrift av patientinstruktioner från fönstret Läkemedel</v>
      </c>
      <c r="G67" s="39" t="s">
        <v>162</v>
      </c>
      <c r="J67" s="3" t="s">
        <v>159</v>
      </c>
    </row>
    <row r="68" spans="1:10" ht="45">
      <c r="A68" s="3" t="s">
        <v>11</v>
      </c>
      <c r="B68" s="3" t="s">
        <v>155</v>
      </c>
      <c r="C68" s="3" t="s">
        <v>160</v>
      </c>
      <c r="D68" s="3" t="s">
        <v>163</v>
      </c>
      <c r="E68" s="3" t="str">
        <f>Tabell_Rättigheter31[[#This Row],[Grupp]]&amp;"_"&amp;Tabell_Rättigheter31[[#This Row],[Rättighetsnod]]&amp;"_"&amp;Tabell_Rättigheter31[[#This Row],[Värde]]</f>
        <v>Läkemedel_Consumables_Print recipe and requisition</v>
      </c>
      <c r="F68" s="3" t="str">
        <f>VLOOKUP(Tabell_Rättigheter31[[#This Row],[ID]],Tabell_BehörigetsnodVärde[[ID]:[Beskrivning]],2,FALSE)</f>
        <v>Ger behörighet att göra en utskrift av förbrukningsartiklar på recept eller rekvisition
i fönstret Läkemedel.</v>
      </c>
      <c r="G68" s="39" t="s">
        <v>164</v>
      </c>
      <c r="J68" s="3" t="s">
        <v>159</v>
      </c>
    </row>
    <row r="69" spans="1:10" ht="45">
      <c r="A69" s="3" t="s">
        <v>11</v>
      </c>
      <c r="B69" s="3" t="s">
        <v>155</v>
      </c>
      <c r="C69" s="3" t="s">
        <v>160</v>
      </c>
      <c r="D69" s="3" t="s">
        <v>37</v>
      </c>
      <c r="E69" s="3" t="str">
        <f>Tabell_Rättigheter31[[#This Row],[Grupp]]&amp;"_"&amp;Tabell_Rättigheter31[[#This Row],[Rättighetsnod]]&amp;"_"&amp;Tabell_Rättigheter31[[#This Row],[Värde]]</f>
        <v>Läkemedel_Consumables_Sign</v>
      </c>
      <c r="F69" s="3" t="str">
        <f>VLOOKUP(Tabell_Rättigheter31[[#This Row],[ID]],Tabell_BehörigetsnodVärde[[ID]:[Beskrivning]],2,FALSE)</f>
        <v>Ger behörighet att skapa och signera recept på förbrukningsartiklar i
fönstret Läkemedel.</v>
      </c>
      <c r="G69" s="39" t="s">
        <v>165</v>
      </c>
      <c r="J69" s="3" t="s">
        <v>159</v>
      </c>
    </row>
    <row r="70" spans="1:10" ht="45">
      <c r="A70" s="3" t="s">
        <v>11</v>
      </c>
      <c r="B70" s="3" t="s">
        <v>155</v>
      </c>
      <c r="C70" s="3" t="s">
        <v>166</v>
      </c>
      <c r="D70" s="3" t="s">
        <v>167</v>
      </c>
      <c r="E70" s="3" t="str">
        <f>Tabell_Rättigheter31[[#This Row],[Grupp]]&amp;"_"&amp;Tabell_Rättigheter31[[#This Row],[Rättighetsnod]]&amp;"_"&amp;Tabell_Rättigheter31[[#This Row],[Värde]]</f>
        <v>Läkemedel_Drug review and pharmaceutical story_Create drug review</v>
      </c>
      <c r="F70" s="3" t="str">
        <f>VLOOKUP(Tabell_Rättigheter31[[#This Row],[ID]],Tabell_BehörigetsnodVärde[[ID]:[Beskrivning]],2,FALSE)</f>
        <v>Ger behörighet att skapa en läkemedelsgenomgång i fönstret Läkemedel/ fliken Läkemedelslista.</v>
      </c>
      <c r="G70" s="39" t="s">
        <v>168</v>
      </c>
      <c r="J70" s="3" t="s">
        <v>159</v>
      </c>
    </row>
    <row r="71" spans="1:10" ht="60">
      <c r="A71" s="3" t="s">
        <v>11</v>
      </c>
      <c r="B71" s="3" t="s">
        <v>155</v>
      </c>
      <c r="C71" s="3" t="s">
        <v>166</v>
      </c>
      <c r="D71" s="3" t="s">
        <v>169</v>
      </c>
      <c r="E71" s="3" t="str">
        <f>Tabell_Rättigheter31[[#This Row],[Grupp]]&amp;"_"&amp;Tabell_Rättigheter31[[#This Row],[Rättighetsnod]]&amp;"_"&amp;Tabell_Rättigheter31[[#This Row],[Värde]]</f>
        <v>Läkemedel_Drug review and pharmaceutical story_Create drug review and approve administrering</v>
      </c>
      <c r="F71" s="3" t="str">
        <f>VLOOKUP(Tabell_Rättigheter31[[#This Row],[ID]],Tabell_BehörigetsnodVärde[[ID]:[Beskrivning]],2,FALSE)</f>
        <v>Ger behörighet att göra en läkemedelsgenomgång och godkänna administrering
i fönstret Läkemedel/ fliken Läkemedelslista.</v>
      </c>
      <c r="G71" s="39" t="s">
        <v>170</v>
      </c>
      <c r="J71" s="3" t="s">
        <v>159</v>
      </c>
    </row>
    <row r="72" spans="1:10" ht="60">
      <c r="A72" s="3" t="s">
        <v>11</v>
      </c>
      <c r="B72" s="3" t="s">
        <v>155</v>
      </c>
      <c r="C72" s="3" t="s">
        <v>166</v>
      </c>
      <c r="D72" s="3" t="s">
        <v>171</v>
      </c>
      <c r="E72" s="3" t="str">
        <f>Tabell_Rättigheter31[[#This Row],[Grupp]]&amp;"_"&amp;Tabell_Rättigheter31[[#This Row],[Rättighetsnod]]&amp;"_"&amp;Tabell_Rättigheter31[[#This Row],[Värde]]</f>
        <v>Läkemedel_Drug review and pharmaceutical story_Create pharmaceutical story</v>
      </c>
      <c r="F72" s="3" t="str">
        <f>VLOOKUP(Tabell_Rättigheter31[[#This Row],[ID]],Tabell_BehörigetsnodVärde[[ID]:[Beskrivning]],2,FALSE)</f>
        <v>Ger behörighet att skapa en läkemedelsberättelse i fönstret Läkemedel/ fliken Läkemedelslista.</v>
      </c>
      <c r="G72" s="39" t="s">
        <v>172</v>
      </c>
      <c r="J72" s="3" t="s">
        <v>159</v>
      </c>
    </row>
    <row r="73" spans="1:10" ht="45">
      <c r="A73" s="3" t="s">
        <v>11</v>
      </c>
      <c r="B73" s="3" t="s">
        <v>155</v>
      </c>
      <c r="C73" s="3" t="s">
        <v>173</v>
      </c>
      <c r="D73" s="3" t="s">
        <v>174</v>
      </c>
      <c r="E73" s="3" t="str">
        <f>Tabell_Rättigheter31[[#This Row],[Grupp]]&amp;"_"&amp;Tabell_Rättigheter31[[#This Row],[Rättighetsnod]]&amp;"_"&amp;Tabell_Rättigheter31[[#This Row],[Värde]]</f>
        <v>Läkemedel_Drugs prescription_Add extra occasion</v>
      </c>
      <c r="F73" s="3" t="str">
        <f>VLOOKUP(Tabell_Rättigheter31[[#This Row],[ID]],Tabell_BehörigetsnodVärde[[ID]:[Beskrivning]],2,FALSE)</f>
        <v>Ger behörighet att lägga till ett extra utdelningstillfälle på en läkemedelsbehandling i fliken Läkemedelslista.</v>
      </c>
      <c r="G73" s="39" t="s">
        <v>175</v>
      </c>
      <c r="J73" s="3" t="s">
        <v>159</v>
      </c>
    </row>
    <row r="74" spans="1:10" ht="60">
      <c r="A74" s="3" t="s">
        <v>11</v>
      </c>
      <c r="B74" s="3" t="s">
        <v>155</v>
      </c>
      <c r="C74" s="3" t="s">
        <v>173</v>
      </c>
      <c r="D74" s="3" t="s">
        <v>176</v>
      </c>
      <c r="E74" s="3" t="str">
        <f>Tabell_Rättigheter31[[#This Row],[Grupp]]&amp;"_"&amp;Tabell_Rättigheter31[[#This Row],[Rättighetsnod]]&amp;"_"&amp;Tabell_Rättigheter31[[#This Row],[Värde]]</f>
        <v>Läkemedel_Drugs prescription_Create self-prescribed</v>
      </c>
      <c r="F74" s="3" t="str">
        <f>VLOOKUP(Tabell_Rättigheter31[[#This Row],[ID]],Tabell_BehörigetsnodVärde[[ID]:[Beskrivning]],2,FALSE)</f>
        <v>Ger behörighet att dokumentera en behandling som initierats av patienten
själv, till exempel för icke-godkända naturläkemedel
eller liknande.</v>
      </c>
      <c r="G74" s="39" t="s">
        <v>177</v>
      </c>
      <c r="J74" s="3" t="s">
        <v>159</v>
      </c>
    </row>
    <row r="75" spans="1:10" ht="45">
      <c r="A75" s="3" t="s">
        <v>11</v>
      </c>
      <c r="B75" s="3" t="s">
        <v>155</v>
      </c>
      <c r="C75" s="3" t="s">
        <v>173</v>
      </c>
      <c r="D75" s="3" t="s">
        <v>161</v>
      </c>
      <c r="E75" s="3" t="str">
        <f>Tabell_Rättigheter31[[#This Row],[Grupp]]&amp;"_"&amp;Tabell_Rättigheter31[[#This Row],[Rättighetsnod]]&amp;"_"&amp;Tabell_Rättigheter31[[#This Row],[Värde]]</f>
        <v>Läkemedel_Drugs prescription_Print patient instruction</v>
      </c>
      <c r="F75" s="3" t="str">
        <f>VLOOKUP(Tabell_Rättigheter31[[#This Row],[ID]],Tabell_BehörigetsnodVärde[[ID]:[Beskrivning]],2,FALSE)</f>
        <v>Ger behörighet att göra en utskrift av en patientinstruktion i fönstret
Läkemedel/ fliken Utkorg.</v>
      </c>
      <c r="G75" s="39" t="s">
        <v>178</v>
      </c>
      <c r="J75" s="3" t="s">
        <v>159</v>
      </c>
    </row>
    <row r="76" spans="1:10" ht="45">
      <c r="A76" s="3" t="s">
        <v>11</v>
      </c>
      <c r="B76" s="3" t="s">
        <v>155</v>
      </c>
      <c r="C76" s="3" t="s">
        <v>173</v>
      </c>
      <c r="D76" s="3" t="s">
        <v>163</v>
      </c>
      <c r="E76" s="3" t="str">
        <f>Tabell_Rättigheter31[[#This Row],[Grupp]]&amp;"_"&amp;Tabell_Rättigheter31[[#This Row],[Rättighetsnod]]&amp;"_"&amp;Tabell_Rättigheter31[[#This Row],[Värde]]</f>
        <v>Läkemedel_Drugs prescription_Print recipe and requisition</v>
      </c>
      <c r="F76" s="3" t="str">
        <f>VLOOKUP(Tabell_Rättigheter31[[#This Row],[ID]],Tabell_BehörigetsnodVärde[[ID]:[Beskrivning]],2,FALSE)</f>
        <v>Ger behörighet att skriva ut läkemedelsrecept eller rekvisitioner i fönstret Läkemedel/ fliken Utkorg.</v>
      </c>
      <c r="G76" s="39" t="s">
        <v>179</v>
      </c>
      <c r="J76" s="3" t="s">
        <v>159</v>
      </c>
    </row>
    <row r="77" spans="1:10" ht="45">
      <c r="A77" s="3" t="s">
        <v>11</v>
      </c>
      <c r="B77" s="3" t="s">
        <v>155</v>
      </c>
      <c r="C77" s="3" t="s">
        <v>173</v>
      </c>
      <c r="D77" s="3" t="s">
        <v>180</v>
      </c>
      <c r="E77" s="3" t="str">
        <f>Tabell_Rättigheter31[[#This Row],[Grupp]]&amp;"_"&amp;Tabell_Rättigheter31[[#This Row],[Rättighetsnod]]&amp;"_"&amp;Tabell_Rättigheter31[[#This Row],[Värde]]</f>
        <v>Läkemedel_Drugs prescription_Save a personal favorite</v>
      </c>
      <c r="F77" s="3" t="str">
        <f>VLOOKUP(Tabell_Rättigheter31[[#This Row],[ID]],Tabell_BehörigetsnodVärde[[ID]:[Beskrivning]],2,FALSE)</f>
        <v>Ger behörighet att kunna skapa en personlig mall och spara den som favorit.</v>
      </c>
      <c r="G77" s="39" t="s">
        <v>181</v>
      </c>
      <c r="I77" s="3" t="s">
        <v>182</v>
      </c>
      <c r="J77" s="3" t="s">
        <v>159</v>
      </c>
    </row>
    <row r="78" spans="1:10" ht="60">
      <c r="A78" s="3" t="s">
        <v>11</v>
      </c>
      <c r="B78" s="3" t="s">
        <v>155</v>
      </c>
      <c r="C78" s="3" t="s">
        <v>173</v>
      </c>
      <c r="D78" s="3" t="s">
        <v>37</v>
      </c>
      <c r="E78" s="3" t="str">
        <f>Tabell_Rättigheter31[[#This Row],[Grupp]]&amp;"_"&amp;Tabell_Rättigheter31[[#This Row],[Rättighetsnod]]&amp;"_"&amp;Tabell_Rättigheter31[[#This Row],[Värde]]</f>
        <v>Läkemedel_Drugs prescription_Sign</v>
      </c>
      <c r="F78" s="3" t="str">
        <f>VLOOKUP(Tabell_Rättigheter31[[#This Row],[ID]],Tabell_BehörigetsnodVärde[[ID]:[Beskrivning]],2,FALSE)</f>
        <v>Ger behörighet att skapa, spara och signera läkemedelsförskrivningar och recept i fönstret Läkemedel. Styr även möjligheten att signera ändring av en läkemedelsbehandling.</v>
      </c>
      <c r="G78" s="39" t="s">
        <v>183</v>
      </c>
      <c r="J78" s="3" t="s">
        <v>159</v>
      </c>
    </row>
    <row r="79" spans="1:10" ht="45">
      <c r="A79" s="3" t="s">
        <v>11</v>
      </c>
      <c r="B79" s="3" t="s">
        <v>155</v>
      </c>
      <c r="C79" s="3" t="s">
        <v>184</v>
      </c>
      <c r="D79" s="3" t="s">
        <v>185</v>
      </c>
      <c r="E79" s="3" t="str">
        <f>Tabell_Rättigheter31[[#This Row],[Grupp]]&amp;"_"&amp;Tabell_Rättigheter31[[#This Row],[Rättighetsnod]]&amp;"_"&amp;Tabell_Rättigheter31[[#This Row],[Värde]]</f>
        <v>Läkemedel_Handed over_Set drug to be handed over</v>
      </c>
      <c r="F79" s="3" t="str">
        <f>VLOOKUP(Tabell_Rättigheter31[[#This Row],[ID]],Tabell_BehörigetsnodVärde[[ID]:[Beskrivning]],2,FALSE)</f>
        <v>Ger behörighet att indikera att en behandling kan överlämnas både på behandlingsnivå och utdelningstillfälle.</v>
      </c>
      <c r="G79" s="38" t="s">
        <v>186</v>
      </c>
      <c r="I79" s="3" t="s">
        <v>187</v>
      </c>
      <c r="J79" s="3" t="s">
        <v>188</v>
      </c>
    </row>
    <row r="80" spans="1:10" ht="60">
      <c r="A80" s="3" t="s">
        <v>11</v>
      </c>
      <c r="B80" s="3" t="s">
        <v>155</v>
      </c>
      <c r="C80" s="3" t="s">
        <v>189</v>
      </c>
      <c r="D80" s="3" t="s">
        <v>190</v>
      </c>
      <c r="E80" s="3" t="str">
        <f>Tabell_Rättigheter31[[#This Row],[Grupp]]&amp;"_"&amp;Tabell_Rättigheter31[[#This Row],[Rättighetsnod]]&amp;"_"&amp;Tabell_Rättigheter31[[#This Row],[Värde]]</f>
        <v>Läkemedel_Medicine cabinet administration_Administer Medicine cabinet</v>
      </c>
      <c r="F80" s="3" t="str">
        <f>VLOOKUP(Tabell_Rättigheter31[[#This Row],[ID]],Tabell_BehörigetsnodVärde[[ID]:[Beskrivning]],2,FALSE)</f>
        <v>Ger behörighet att redigera enhetens medicinskåp i fönstret Läkemedelsförråd.</v>
      </c>
      <c r="G80" s="38" t="s">
        <v>191</v>
      </c>
      <c r="I80" s="3" t="s">
        <v>192</v>
      </c>
      <c r="J80" s="3" t="s">
        <v>188</v>
      </c>
    </row>
    <row r="81" spans="1:10" ht="75">
      <c r="A81" s="3" t="s">
        <v>11</v>
      </c>
      <c r="B81" s="3" t="s">
        <v>155</v>
      </c>
      <c r="C81" s="3" t="s">
        <v>193</v>
      </c>
      <c r="D81" s="3" t="s">
        <v>194</v>
      </c>
      <c r="E81" s="3" t="str">
        <f>Tabell_Rättigheter31[[#This Row],[Grupp]]&amp;"_"&amp;Tabell_Rättigheter31[[#This Row],[Rättighetsnod]]&amp;"_"&amp;Tabell_Rättigheter31[[#This Row],[Värde]]</f>
        <v>Läkemedel_Nurse view_Change dose on one occasion</v>
      </c>
      <c r="F81" s="3" t="str">
        <f>VLOOKUP(Tabell_Rättigheter31[[#This Row],[ID]],Tabell_BehörigetsnodVärde[[ID]:[Beskrivning]],2,FALSE)</f>
        <v>Ger behörighet att ändra dosering för en enstaka dos i fönstret Läkemedel/ fliken Utdelningsvy.</v>
      </c>
      <c r="G81" s="39" t="s">
        <v>195</v>
      </c>
      <c r="I81" s="3" t="s">
        <v>196</v>
      </c>
      <c r="J81" s="3" t="s">
        <v>159</v>
      </c>
    </row>
    <row r="82" spans="1:10" ht="75">
      <c r="A82" s="3" t="s">
        <v>11</v>
      </c>
      <c r="B82" s="3" t="s">
        <v>155</v>
      </c>
      <c r="C82" s="3" t="s">
        <v>193</v>
      </c>
      <c r="D82" s="3" t="s">
        <v>197</v>
      </c>
      <c r="E82" s="3" t="str">
        <f>Tabell_Rättigheter31[[#This Row],[Grupp]]&amp;"_"&amp;Tabell_Rättigheter31[[#This Row],[Rättighetsnod]]&amp;"_"&amp;Tabell_Rättigheter31[[#This Row],[Värde]]</f>
        <v>Läkemedel_Nurse view_Sign administration occasion</v>
      </c>
      <c r="F82" s="3" t="str">
        <f>VLOOKUP(Tabell_Rättigheter31[[#This Row],[ID]],Tabell_BehörigetsnodVärde[[ID]:[Beskrivning]],2,FALSE)</f>
        <v xml:space="preserve">Ger behörighet att signera preparat, administreringar, registreringar och anteckningar om administreringstillfällen i fönstret Läkemedel/ fliken Utdelningsvy. </v>
      </c>
      <c r="G82" s="39" t="s">
        <v>198</v>
      </c>
      <c r="I82" s="3" t="s">
        <v>196</v>
      </c>
      <c r="J82" s="3" t="s">
        <v>159</v>
      </c>
    </row>
    <row r="83" spans="1:10" ht="45">
      <c r="A83" s="3" t="s">
        <v>11</v>
      </c>
      <c r="B83" s="3" t="s">
        <v>155</v>
      </c>
      <c r="C83" s="3" t="s">
        <v>193</v>
      </c>
      <c r="D83" s="3" t="s">
        <v>199</v>
      </c>
      <c r="E83" s="3" t="str">
        <f>Tabell_Rättigheter31[[#This Row],[Grupp]]&amp;"_"&amp;Tabell_Rättigheter31[[#This Row],[Rättighetsnod]]&amp;"_"&amp;Tabell_Rättigheter31[[#This Row],[Värde]]</f>
        <v>Läkemedel_Nurse view_Skip administration occasion</v>
      </c>
      <c r="F83" s="3" t="str">
        <f>VLOOKUP(Tabell_Rättigheter31[[#This Row],[ID]],Tabell_BehörigetsnodVärde[[ID]:[Beskrivning]],2,FALSE)</f>
        <v>Ger behörighet att hoppa över ett utdelningstillfälle i fönstret Läkemedel/fliken Utdelningsvy.</v>
      </c>
      <c r="G83" s="39" t="s">
        <v>200</v>
      </c>
      <c r="J83" s="3" t="s">
        <v>159</v>
      </c>
    </row>
    <row r="84" spans="1:10" ht="45">
      <c r="A84" s="3" t="s">
        <v>11</v>
      </c>
      <c r="B84" s="3" t="s">
        <v>155</v>
      </c>
      <c r="C84" s="3" t="s">
        <v>193</v>
      </c>
      <c r="D84" s="3" t="s">
        <v>201</v>
      </c>
      <c r="E84" s="3" t="str">
        <f>Tabell_Rättigheter31[[#This Row],[Grupp]]&amp;"_"&amp;Tabell_Rättigheter31[[#This Row],[Rättighetsnod]]&amp;"_"&amp;Tabell_Rättigheter31[[#This Row],[Värde]]</f>
        <v>Läkemedel_Nurse view_Outpatient administration</v>
      </c>
      <c r="F84" s="3" t="str">
        <f>VLOOKUP(Tabell_Rättigheter31[[#This Row],[ID]],Tabell_BehörigetsnodVärde[[ID]:[Beskrivning]],2,FALSE)</f>
        <v>Ger behörighet att registrera ett recept för Receptadministrering i fliken Läkemedelslista.</v>
      </c>
      <c r="G84" s="39" t="s">
        <v>202</v>
      </c>
      <c r="J84" s="3" t="s">
        <v>159</v>
      </c>
    </row>
    <row r="85" spans="1:10" ht="45">
      <c r="A85" s="3" t="s">
        <v>11</v>
      </c>
      <c r="B85" s="3" t="s">
        <v>155</v>
      </c>
      <c r="C85" s="3" t="s">
        <v>203</v>
      </c>
      <c r="D85" s="3" t="s">
        <v>174</v>
      </c>
      <c r="E85" s="3" t="str">
        <f>Tabell_Rättigheter31[[#This Row],[Grupp]]&amp;"_"&amp;Tabell_Rättigheter31[[#This Row],[Rättighetsnod]]&amp;"_"&amp;Tabell_Rättigheter31[[#This Row],[Värde]]</f>
        <v>Läkemedel_Nutrition products_Add extra occasion</v>
      </c>
      <c r="F85" s="3" t="str">
        <f>VLOOKUP(Tabell_Rättigheter31[[#This Row],[ID]],Tabell_BehörigetsnodVärde[[ID]:[Beskrivning]],2,FALSE)</f>
        <v>Ger behörighet att lägga till ett extra utdelningstillfälle på en nutritionsprodukt i fliken Läkemedelslista.</v>
      </c>
      <c r="G85" s="44" t="s">
        <v>204</v>
      </c>
      <c r="J85" s="3" t="s">
        <v>159</v>
      </c>
    </row>
    <row r="86" spans="1:10" ht="45">
      <c r="A86" s="3" t="s">
        <v>11</v>
      </c>
      <c r="B86" s="3" t="s">
        <v>155</v>
      </c>
      <c r="C86" s="3" t="s">
        <v>203</v>
      </c>
      <c r="D86" s="3" t="s">
        <v>161</v>
      </c>
      <c r="E86" s="3" t="str">
        <f>Tabell_Rättigheter31[[#This Row],[Grupp]]&amp;"_"&amp;Tabell_Rättigheter31[[#This Row],[Rättighetsnod]]&amp;"_"&amp;Tabell_Rättigheter31[[#This Row],[Värde]]</f>
        <v>Läkemedel_Nutrition products_Print patient instruction</v>
      </c>
      <c r="F86" s="3" t="str">
        <f>VLOOKUP(Tabell_Rättigheter31[[#This Row],[ID]],Tabell_BehörigetsnodVärde[[ID]:[Beskrivning]],2,FALSE)</f>
        <v>Ger behörighet att göra en utskrift av patientinstruktioner för nutritionsprodukter i fönstret Läkemedel/Utkorg.</v>
      </c>
      <c r="G86" s="39" t="s">
        <v>205</v>
      </c>
      <c r="J86" s="3" t="s">
        <v>159</v>
      </c>
    </row>
    <row r="87" spans="1:10" ht="45">
      <c r="A87" s="3" t="s">
        <v>11</v>
      </c>
      <c r="B87" s="3" t="s">
        <v>155</v>
      </c>
      <c r="C87" s="3" t="s">
        <v>203</v>
      </c>
      <c r="D87" s="3" t="s">
        <v>163</v>
      </c>
      <c r="E87" s="3" t="str">
        <f>Tabell_Rättigheter31[[#This Row],[Grupp]]&amp;"_"&amp;Tabell_Rättigheter31[[#This Row],[Rättighetsnod]]&amp;"_"&amp;Tabell_Rättigheter31[[#This Row],[Värde]]</f>
        <v>Läkemedel_Nutrition products_Print recipe and requisition</v>
      </c>
      <c r="F87" s="3" t="str">
        <f>VLOOKUP(Tabell_Rättigheter31[[#This Row],[ID]],Tabell_BehörigetsnodVärde[[ID]:[Beskrivning]],2,FALSE)</f>
        <v>Ger behörighet att skriva ut en förskriven nutritionsprodukt i fönstret Läkemedel/ fliken Utkorg.</v>
      </c>
      <c r="G87" s="44" t="s">
        <v>206</v>
      </c>
      <c r="J87" s="3" t="s">
        <v>159</v>
      </c>
    </row>
    <row r="88" spans="1:10" ht="45">
      <c r="A88" s="3" t="s">
        <v>11</v>
      </c>
      <c r="B88" s="3" t="s">
        <v>155</v>
      </c>
      <c r="C88" s="3" t="s">
        <v>203</v>
      </c>
      <c r="D88" s="3" t="s">
        <v>37</v>
      </c>
      <c r="E88" s="3" t="str">
        <f>Tabell_Rättigheter31[[#This Row],[Grupp]]&amp;"_"&amp;Tabell_Rättigheter31[[#This Row],[Rättighetsnod]]&amp;"_"&amp;Tabell_Rättigheter31[[#This Row],[Värde]]</f>
        <v>Läkemedel_Nutrition products_Sign</v>
      </c>
      <c r="F88" s="3" t="str">
        <f>VLOOKUP(Tabell_Rättigheter31[[#This Row],[ID]],Tabell_BehörigetsnodVärde[[ID]:[Beskrivning]],2,FALSE)</f>
        <v>Ger behörighet att skapa och signera förskrivningar av nutritionsprodukter
i fönstret Läkemedel.</v>
      </c>
      <c r="G88" s="39" t="s">
        <v>207</v>
      </c>
      <c r="J88" s="3" t="s">
        <v>159</v>
      </c>
    </row>
    <row r="89" spans="1:10" ht="90">
      <c r="A89" s="3" t="s">
        <v>11</v>
      </c>
      <c r="B89" s="3" t="s">
        <v>155</v>
      </c>
      <c r="C89" s="3" t="s">
        <v>208</v>
      </c>
      <c r="D89" s="3" t="s">
        <v>209</v>
      </c>
      <c r="E89" s="3" t="str">
        <f>Tabell_Rättigheter31[[#This Row],[Grupp]]&amp;"_"&amp;Tabell_Rättigheter31[[#This Row],[Rättighetsnod]]&amp;"_"&amp;Tabell_Rättigheter31[[#This Row],[Värde]]</f>
        <v>Läkemedel_Patient group direction_Use PGD</v>
      </c>
      <c r="F89" s="3" t="str">
        <f>VLOOKUP(Tabell_Rättigheter31[[#This Row],[ID]],Tabell_BehörigetsnodVärde[[ID]:[Beskrivning]],2,FALSE)</f>
        <v>Ger behörighet att använda ordinationer enligt generella direktiv i fönstret Läkemedel/ fliken Ny.</v>
      </c>
      <c r="G89" s="38" t="s">
        <v>210</v>
      </c>
      <c r="I89" s="3" t="s">
        <v>211</v>
      </c>
      <c r="J89" s="3" t="s">
        <v>188</v>
      </c>
    </row>
    <row r="90" spans="1:10" ht="60">
      <c r="A90" s="3" t="s">
        <v>11</v>
      </c>
      <c r="B90" s="3" t="s">
        <v>155</v>
      </c>
      <c r="C90" s="3" t="s">
        <v>212</v>
      </c>
      <c r="D90" s="3" t="s">
        <v>213</v>
      </c>
      <c r="E90" s="3" t="str">
        <f>Tabell_Rättigheter31[[#This Row],[Grupp]]&amp;"_"&amp;Tabell_Rättigheter31[[#This Row],[Rättighetsnod]]&amp;"_"&amp;Tabell_Rättigheter31[[#This Row],[Värde]]</f>
        <v>Läkemedel_Self-administering_Sign self-administrering</v>
      </c>
      <c r="F90" s="3" t="str">
        <f>VLOOKUP(Tabell_Rättigheter31[[#This Row],[ID]],Tabell_BehörigetsnodVärde[[ID]:[Beskrivning]],2,FALSE)</f>
        <v xml:space="preserve">Behörighet att ange självadministrering för en behandling eller ett utdelningstillfälle i fönstret Läkemedel/ fliken Läkemedelslista eller fliken Utdelningsvy. </v>
      </c>
      <c r="G90" s="44" t="s">
        <v>214</v>
      </c>
      <c r="J90" s="3" t="s">
        <v>159</v>
      </c>
    </row>
    <row r="91" spans="1:10" ht="30">
      <c r="A91" s="3" t="s">
        <v>11</v>
      </c>
      <c r="B91" s="3" t="s">
        <v>155</v>
      </c>
      <c r="C91" s="3" t="s">
        <v>31</v>
      </c>
      <c r="D91" s="3" t="s">
        <v>215</v>
      </c>
      <c r="E91" s="3" t="str">
        <f>Tabell_Rättigheter31[[#This Row],[Grupp]]&amp;"_"&amp;Tabell_Rättigheter31[[#This Row],[Rättighetsnod]]&amp;"_"&amp;Tabell_Rättigheter31[[#This Row],[Värde]]</f>
        <v>Läkemedel_View_Open Medication</v>
      </c>
      <c r="F91" s="3" t="str">
        <f>VLOOKUP(Tabell_Rättigheter31[[#This Row],[ID]],Tabell_BehörigetsnodVärde[[ID]:[Beskrivning]],2,FALSE)</f>
        <v>Ger behörighet att öppna fönstret läkemedel</v>
      </c>
      <c r="G91" s="39" t="s">
        <v>216</v>
      </c>
      <c r="J91" s="3" t="s">
        <v>159</v>
      </c>
    </row>
    <row r="92" spans="1:10" ht="90">
      <c r="A92" s="3" t="s">
        <v>11</v>
      </c>
      <c r="B92" s="3" t="s">
        <v>155</v>
      </c>
      <c r="C92" s="3" t="s">
        <v>31</v>
      </c>
      <c r="D92" s="3" t="s">
        <v>217</v>
      </c>
      <c r="E92" s="3" t="str">
        <f>Tabell_Rättigheter31[[#This Row],[Grupp]]&amp;"_"&amp;Tabell_Rättigheter31[[#This Row],[Rättighetsnod]]&amp;"_"&amp;Tabell_Rättigheter31[[#This Row],[Värde]]</f>
        <v>Läkemedel_View_Open planned occasion for unit</v>
      </c>
      <c r="F92" s="3" t="str">
        <f>VLOOKUP(Tabell_Rättigheter31[[#This Row],[ID]],Tabell_BehörigetsnodVärde[[ID]:[Beskrivning]],2,FALSE)</f>
        <v>Ger behörighet att öppna fönstret Beställningsunderlag för vaccin.</v>
      </c>
      <c r="G92" s="38" t="s">
        <v>218</v>
      </c>
      <c r="I92" s="3" t="s">
        <v>219</v>
      </c>
      <c r="J92" s="3" t="s">
        <v>188</v>
      </c>
    </row>
    <row r="93" spans="1:10" ht="45">
      <c r="A93" s="3" t="s">
        <v>11</v>
      </c>
      <c r="B93" s="3" t="s">
        <v>155</v>
      </c>
      <c r="C93" s="3" t="s">
        <v>31</v>
      </c>
      <c r="D93" s="3" t="s">
        <v>220</v>
      </c>
      <c r="E93" s="3" t="str">
        <f>Tabell_Rättigheter31[[#This Row],[Grupp]]&amp;"_"&amp;Tabell_Rättigheter31[[#This Row],[Rättighetsnod]]&amp;"_"&amp;Tabell_Rättigheter31[[#This Row],[Värde]]</f>
        <v>Läkemedel_View_Open Unit time and medicine cabinet administration</v>
      </c>
      <c r="F93" s="3" t="str">
        <f>VLOOKUP(Tabell_Rättigheter31[[#This Row],[ID]],Tabell_BehörigetsnodVärde[[ID]:[Beskrivning]],2,FALSE)</f>
        <v>Ger behörighet att öppna fönstret Enhetens tider och läkemedelsförråd.</v>
      </c>
      <c r="G93" s="38" t="s">
        <v>221</v>
      </c>
      <c r="I93" s="3" t="s">
        <v>192</v>
      </c>
      <c r="J93" s="3" t="s">
        <v>188</v>
      </c>
    </row>
    <row r="94" spans="1:10" ht="30">
      <c r="A94" s="3" t="s">
        <v>11</v>
      </c>
      <c r="B94" s="3" t="s">
        <v>155</v>
      </c>
      <c r="C94" s="3" t="s">
        <v>222</v>
      </c>
      <c r="D94" s="3" t="s">
        <v>223</v>
      </c>
      <c r="E94" s="3" t="str">
        <f>Tabell_Rättigheter31[[#This Row],[Grupp]]&amp;"_"&amp;Tabell_Rättigheter31[[#This Row],[Rättighetsnod]]&amp;"_"&amp;Tabell_Rättigheter31[[#This Row],[Värde]]</f>
        <v>Läkemedel_Send E-recipe_Send drugs</v>
      </c>
      <c r="F94" s="3" t="str">
        <f>VLOOKUP(Tabell_Rättigheter31[[#This Row],[ID]],Tabell_BehörigetsnodVärde[[ID]:[Beskrivning]],2,FALSE)</f>
        <v>Ger behörighet att förskriva läkemedel via e-recept</v>
      </c>
      <c r="G94" s="39" t="s">
        <v>224</v>
      </c>
      <c r="J94" s="3" t="s">
        <v>159</v>
      </c>
    </row>
    <row r="95" spans="1:10" ht="30">
      <c r="A95" s="3" t="s">
        <v>11</v>
      </c>
      <c r="B95" s="3" t="s">
        <v>155</v>
      </c>
      <c r="C95" s="3" t="s">
        <v>222</v>
      </c>
      <c r="D95" s="3" t="s">
        <v>225</v>
      </c>
      <c r="E95" s="3" t="str">
        <f>Tabell_Rättigheter31[[#This Row],[Grupp]]&amp;"_"&amp;Tabell_Rättigheter31[[#This Row],[Rättighetsnod]]&amp;"_"&amp;Tabell_Rättigheter31[[#This Row],[Värde]]</f>
        <v>Läkemedel_Send E-recipe_Send nutritions</v>
      </c>
      <c r="F95" s="3" t="str">
        <f>VLOOKUP(Tabell_Rättigheter31[[#This Row],[ID]],Tabell_BehörigetsnodVärde[[ID]:[Beskrivning]],2,FALSE)</f>
        <v>Ger behörighet att förskriva nutritionsprodukter via e-recept</v>
      </c>
      <c r="G95" s="39" t="s">
        <v>226</v>
      </c>
      <c r="J95" s="3" t="s">
        <v>159</v>
      </c>
    </row>
    <row r="96" spans="1:10" ht="30">
      <c r="A96" s="3" t="s">
        <v>11</v>
      </c>
      <c r="B96" s="3" t="s">
        <v>155</v>
      </c>
      <c r="C96" s="3" t="s">
        <v>222</v>
      </c>
      <c r="D96" s="3" t="s">
        <v>227</v>
      </c>
      <c r="E96" s="3" t="str">
        <f>Tabell_Rättigheter31[[#This Row],[Grupp]]&amp;"_"&amp;Tabell_Rättigheter31[[#This Row],[Rättighetsnod]]&amp;"_"&amp;Tabell_Rättigheter31[[#This Row],[Värde]]</f>
        <v>Läkemedel_Send E-recipe_Send consumables</v>
      </c>
      <c r="F96" s="3" t="str">
        <f>VLOOKUP(Tabell_Rättigheter31[[#This Row],[ID]],Tabell_BehörigetsnodVärde[[ID]:[Beskrivning]],2,FALSE)</f>
        <v>Ger behörighet att förskriva förbrukningsartiklar via e-recept</v>
      </c>
      <c r="G96" s="39" t="s">
        <v>228</v>
      </c>
      <c r="J96" s="3" t="s">
        <v>159</v>
      </c>
    </row>
    <row r="97" spans="1:10" ht="45">
      <c r="A97" s="3" t="s">
        <v>11</v>
      </c>
      <c r="B97" s="3" t="s">
        <v>155</v>
      </c>
      <c r="C97" s="3" t="s">
        <v>31</v>
      </c>
      <c r="D97" s="3" t="s">
        <v>229</v>
      </c>
      <c r="E97" s="3" t="str">
        <f>Tabell_Rättigheter31[[#This Row],[Grupp]]&amp;"_"&amp;Tabell_Rättigheter31[[#This Row],[Rättighetsnod]]&amp;"_"&amp;Tabell_Rättigheter31[[#This Row],[Värde]]</f>
        <v>Läkemedel_View_open sent e-recipe over view</v>
      </c>
      <c r="F97" s="3" t="str">
        <f>VLOOKUP(Tabell_Rättigheter31[[#This Row],[ID]],Tabell_BehörigetsnodVärde[[ID]:[Beskrivning]],2,FALSE)</f>
        <v>Ger behörighet att öppna översikt över skickade recept. Tänkt att användas för analys</v>
      </c>
      <c r="G97" s="38" t="s">
        <v>230</v>
      </c>
      <c r="I97" s="3" t="s">
        <v>192</v>
      </c>
      <c r="J97" s="3" t="s">
        <v>188</v>
      </c>
    </row>
    <row r="98" spans="1:10">
      <c r="A98" s="3" t="s">
        <v>11</v>
      </c>
      <c r="B98" s="3" t="s">
        <v>231</v>
      </c>
      <c r="C98" t="s">
        <v>232</v>
      </c>
      <c r="D98" t="s">
        <v>233</v>
      </c>
      <c r="E98" t="str">
        <f>Tabell_Rättigheter31[[#This Row],[Grupp]]&amp;"_"&amp;Tabell_Rättigheter31[[#This Row],[Rättighetsnod]]&amp;"_"&amp;Tabell_Rättigheter31[[#This Row],[Värde]]</f>
        <v>Media Management_Create Media study_Create</v>
      </c>
      <c r="F98" t="str">
        <f>VLOOKUP(Tabell_Rättigheter31[[#This Row],[ID]],Tabell_BehörigetsnodVärde[[ID]:[Beskrivning]],2,FALSE)</f>
        <v>Ger behörighet att skapa en mediaundersökning</v>
      </c>
      <c r="G98" s="10" t="s">
        <v>234</v>
      </c>
    </row>
    <row r="99" spans="1:10" ht="30">
      <c r="A99" s="3" t="s">
        <v>11</v>
      </c>
      <c r="B99" s="3" t="s">
        <v>231</v>
      </c>
      <c r="C99" t="s">
        <v>235</v>
      </c>
      <c r="D99" t="s">
        <v>236</v>
      </c>
      <c r="E99" t="str">
        <f>Tabell_Rättigheter31[[#This Row],[Grupp]]&amp;"_"&amp;Tabell_Rättigheter31[[#This Row],[Rättighetsnod]]&amp;"_"&amp;Tabell_Rättigheter31[[#This Row],[Värde]]</f>
        <v>Media Management_Media overview_Search</v>
      </c>
      <c r="F99" t="str">
        <f>VLOOKUP(Tabell_Rättigheter31[[#This Row],[ID]],Tabell_BehörigetsnodVärde[[ID]:[Beskrivning]],2,FALSE)</f>
        <v>Ger behörighet till mediaöveriskten samt möjligheten att direkt söka och få tillgång till media som finns tillgänglig i externa PACS</v>
      </c>
      <c r="G99" s="10" t="s">
        <v>237</v>
      </c>
    </row>
    <row r="100" spans="1:10">
      <c r="A100" s="3" t="s">
        <v>11</v>
      </c>
      <c r="B100" s="3" t="s">
        <v>231</v>
      </c>
      <c r="C100" t="s">
        <v>238</v>
      </c>
      <c r="D100" t="s">
        <v>23</v>
      </c>
      <c r="E100" t="str">
        <f>Tabell_Rättigheter31[[#This Row],[Grupp]]&amp;"_"&amp;Tabell_Rättigheter31[[#This Row],[Rättighetsnod]]&amp;"_"&amp;Tabell_Rättigheter31[[#This Row],[Värde]]</f>
        <v>Media Management_Media studies_Open</v>
      </c>
      <c r="F100" t="str">
        <f>VLOOKUP(Tabell_Rättigheter31[[#This Row],[ID]],Tabell_BehörigetsnodVärde[[ID]:[Beskrivning]],2,FALSE)</f>
        <v>Ger behörighet att öppna fönstret Mediaundersökningar</v>
      </c>
      <c r="G100" s="10" t="s">
        <v>239</v>
      </c>
    </row>
    <row r="101" spans="1:10" ht="60">
      <c r="A101" s="3" t="s">
        <v>11</v>
      </c>
      <c r="B101" s="3" t="s">
        <v>240</v>
      </c>
      <c r="C101" s="3" t="s">
        <v>241</v>
      </c>
      <c r="D101" s="3" t="s">
        <v>242</v>
      </c>
      <c r="E101" s="3" t="str">
        <f>Tabell_Rättigheter31[[#This Row],[Grupp]]&amp;"_"&amp;Tabell_Rättigheter31[[#This Row],[Rättighetsnod]]&amp;"_"&amp;Tabell_Rättigheter31[[#This Row],[Värde]]</f>
        <v>Nova_access_advanced</v>
      </c>
      <c r="F101" s="3"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101" s="3" t="s">
        <v>243</v>
      </c>
    </row>
    <row r="102" spans="1:10" ht="30">
      <c r="A102" s="3" t="s">
        <v>11</v>
      </c>
      <c r="B102" s="3" t="s">
        <v>244</v>
      </c>
      <c r="C102" s="3" t="s">
        <v>245</v>
      </c>
      <c r="E102" s="3" t="str">
        <f>Tabell_Rättigheter31[[#This Row],[Grupp]]&amp;"_"&amp;Tabell_Rättigheter31[[#This Row],[Rättighetsnod]]&amp;"_"&amp;Tabell_Rättigheter31[[#This Row],[Värde]]</f>
        <v>Operation (TM) _TBD - inväntar TM2_</v>
      </c>
      <c r="F102" s="3" t="e">
        <f>VLOOKUP(Tabell_Rättigheter31[[#This Row],[ID]],Tabell_BehörigetsnodVärde[[ID]:[Beskrivning]],2,FALSE)</f>
        <v>#N/A</v>
      </c>
    </row>
    <row r="103" spans="1:10">
      <c r="A103" s="3" t="s">
        <v>11</v>
      </c>
      <c r="B103" s="3" t="s">
        <v>246</v>
      </c>
      <c r="C103" s="3" t="s">
        <v>247</v>
      </c>
      <c r="D103" s="3" t="s">
        <v>14</v>
      </c>
      <c r="E103" s="3" t="str">
        <f>Tabell_Rättigheter31[[#This Row],[Grupp]]&amp;"_"&amp;Tabell_Rättigheter31[[#This Row],[Rättighetsnod]]&amp;"_"&amp;Tabell_Rättigheter31[[#This Row],[Värde]]</f>
        <v>Remiss_Access_Read</v>
      </c>
      <c r="F103" s="3" t="str">
        <f>VLOOKUP(Tabell_Rättigheter31[[#This Row],[ID]],Tabell_BehörigetsnodVärde[[ID]:[Beskrivning]],2,FALSE)</f>
        <v>Ger behörighet att se remisser</v>
      </c>
      <c r="G103" s="3" t="s">
        <v>248</v>
      </c>
    </row>
    <row r="104" spans="1:10" ht="45">
      <c r="A104" s="3" t="s">
        <v>11</v>
      </c>
      <c r="B104" s="3" t="s">
        <v>246</v>
      </c>
      <c r="C104" s="3" t="s">
        <v>249</v>
      </c>
      <c r="D104" s="3" t="s">
        <v>250</v>
      </c>
      <c r="E104" s="3" t="str">
        <f>Tabell_Rättigheter31[[#This Row],[Grupp]]&amp;"_"&amp;Tabell_Rättigheter31[[#This Row],[Rättighetsnod]]&amp;"_"&amp;Tabell_Rättigheter31[[#This Row],[Värde]]</f>
        <v>Remiss_Answer_Cancel</v>
      </c>
      <c r="F104" s="3" t="str">
        <f>VLOOKUP(Tabell_Rättigheter31[[#This Row],[ID]],Tabell_BehörigetsnodVärde[[ID]:[Beskrivning]],2,FALSE)</f>
        <v>Ger behörighet att makulera remissvar. Knappen "Makulera" är tillgänglig för användare som har denna behörighet.</v>
      </c>
      <c r="G104" s="3" t="s">
        <v>251</v>
      </c>
    </row>
    <row r="105" spans="1:10" ht="30">
      <c r="A105" s="3" t="s">
        <v>11</v>
      </c>
      <c r="B105" s="3" t="s">
        <v>246</v>
      </c>
      <c r="C105" s="3" t="s">
        <v>249</v>
      </c>
      <c r="D105" s="3" t="s">
        <v>252</v>
      </c>
      <c r="E105" s="3" t="str">
        <f>Tabell_Rättigheter31[[#This Row],[Grupp]]&amp;"_"&amp;Tabell_Rättigheter31[[#This Row],[Rättighetsnod]]&amp;"_"&amp;Tabell_Rättigheter31[[#This Row],[Värde]]</f>
        <v>Remiss_Answer_SignAnswer</v>
      </c>
      <c r="F105" s="3" t="str">
        <f>VLOOKUP(Tabell_Rättigheter31[[#This Row],[ID]],Tabell_BehörigetsnodVärde[[ID]:[Beskrivning]],2,FALSE)</f>
        <v xml:space="preserve">Ger behörighet att signera remissvar. </v>
      </c>
      <c r="G105" s="3" t="s">
        <v>253</v>
      </c>
    </row>
    <row r="106" spans="1:10" ht="30">
      <c r="A106" s="3" t="s">
        <v>11</v>
      </c>
      <c r="B106" s="3" t="s">
        <v>246</v>
      </c>
      <c r="C106" s="3" t="s">
        <v>254</v>
      </c>
      <c r="D106" s="3" t="s">
        <v>255</v>
      </c>
      <c r="E106" s="3" t="str">
        <f>Tabell_Rättigheter31[[#This Row],[Grupp]]&amp;"_"&amp;Tabell_Rättigheter31[[#This Row],[Rättighetsnod]]&amp;"_"&amp;Tabell_Rättigheter31[[#This Row],[Värde]]</f>
        <v>Remiss_Assessment_Accept</v>
      </c>
      <c r="F106" s="3" t="str">
        <f>VLOOKUP(Tabell_Rättigheter31[[#This Row],[ID]],Tabell_BehörigetsnodVärde[[ID]:[Beskrivning]],2,FALSE)</f>
        <v xml:space="preserve">Ger behörighet att acceptera remisser och skapa vårdåtagande. </v>
      </c>
      <c r="G106" s="3" t="s">
        <v>256</v>
      </c>
    </row>
    <row r="107" spans="1:10" ht="45">
      <c r="A107" s="3" t="s">
        <v>11</v>
      </c>
      <c r="B107" s="3" t="s">
        <v>246</v>
      </c>
      <c r="C107" s="3" t="s">
        <v>254</v>
      </c>
      <c r="D107" s="3" t="s">
        <v>250</v>
      </c>
      <c r="E107" s="3" t="str">
        <f>Tabell_Rättigheter31[[#This Row],[Grupp]]&amp;"_"&amp;Tabell_Rättigheter31[[#This Row],[Rättighetsnod]]&amp;"_"&amp;Tabell_Rättigheter31[[#This Row],[Värde]]</f>
        <v>Remiss_Assessment_Cancel</v>
      </c>
      <c r="F107" s="3" t="str">
        <f>VLOOKUP(Tabell_Rättigheter31[[#This Row],[ID]],Tabell_BehörigetsnodVärde[[ID]:[Beskrivning]],2,FALSE)</f>
        <v>Ger behörighet att makulera remissbedömning. Användare med denna behörighet har även möjlighet att makulera remissbekräftelse.</v>
      </c>
      <c r="G107" s="3" t="s">
        <v>257</v>
      </c>
    </row>
    <row r="108" spans="1:10">
      <c r="A108" s="3" t="s">
        <v>11</v>
      </c>
      <c r="B108" s="3" t="s">
        <v>246</v>
      </c>
      <c r="C108" s="3" t="s">
        <v>254</v>
      </c>
      <c r="D108" s="3" t="s">
        <v>43</v>
      </c>
      <c r="E108" s="3" t="str">
        <f>Tabell_Rättigheter31[[#This Row],[Grupp]]&amp;"_"&amp;Tabell_Rättigheter31[[#This Row],[Rättighetsnod]]&amp;"_"&amp;Tabell_Rättigheter31[[#This Row],[Värde]]</f>
        <v>Remiss_Assessment_Save</v>
      </c>
      <c r="F108" s="3" t="str">
        <f>VLOOKUP(Tabell_Rättigheter31[[#This Row],[ID]],Tabell_BehörigetsnodVärde[[ID]:[Beskrivning]],2,FALSE)</f>
        <v xml:space="preserve">Ger behörighet att skriva och spara remissbedömning. </v>
      </c>
      <c r="G108" s="3" t="s">
        <v>258</v>
      </c>
    </row>
    <row r="109" spans="1:10" ht="30">
      <c r="A109" s="3" t="s">
        <v>11</v>
      </c>
      <c r="B109" s="3" t="s">
        <v>246</v>
      </c>
      <c r="C109" s="3" t="s">
        <v>259</v>
      </c>
      <c r="D109" s="3" t="s">
        <v>260</v>
      </c>
      <c r="E109" s="3" t="str">
        <f>Tabell_Rättigheter31[[#This Row],[Grupp]]&amp;"_"&amp;Tabell_Rättigheter31[[#This Row],[Rättighetsnod]]&amp;"_"&amp;Tabell_Rättigheter31[[#This Row],[Värde]]</f>
        <v>Remiss_Rejection_SignRejection</v>
      </c>
      <c r="F109" s="3" t="str">
        <f>VLOOKUP(Tabell_Rättigheter31[[#This Row],[ID]],Tabell_BehörigetsnodVärde[[ID]:[Beskrivning]],2,FALSE)</f>
        <v>Ger behörighet att signera och skicka avvsiningssvar till en remiss.</v>
      </c>
      <c r="G109" s="3" t="s">
        <v>261</v>
      </c>
    </row>
    <row r="110" spans="1:10" ht="30">
      <c r="A110" s="3" t="s">
        <v>11</v>
      </c>
      <c r="B110" s="3" t="s">
        <v>246</v>
      </c>
      <c r="C110" s="3" t="s">
        <v>262</v>
      </c>
      <c r="D110" s="3" t="s">
        <v>263</v>
      </c>
      <c r="E110" s="3" t="str">
        <f>Tabell_Rättigheter31[[#This Row],[Grupp]]&amp;"_"&amp;Tabell_Rättigheter31[[#This Row],[Rättighetsnod]]&amp;"_"&amp;Tabell_Rättigheter31[[#This Row],[Värde]]</f>
        <v>Remiss_Request_CancelRequest</v>
      </c>
      <c r="F110" s="3" t="str">
        <f>VLOOKUP(Tabell_Rättigheter31[[#This Row],[ID]],Tabell_BehörigetsnodVärde[[ID]:[Beskrivning]],2,FALSE)</f>
        <v>Ger behörighet att makulera remisser</v>
      </c>
      <c r="G110" s="3" t="s">
        <v>264</v>
      </c>
    </row>
    <row r="111" spans="1:10" ht="30">
      <c r="A111" s="3" t="s">
        <v>11</v>
      </c>
      <c r="B111" s="3" t="s">
        <v>246</v>
      </c>
      <c r="C111" s="3" t="s">
        <v>262</v>
      </c>
      <c r="D111" s="3" t="s">
        <v>265</v>
      </c>
      <c r="E111" s="3" t="str">
        <f>Tabell_Rättigheter31[[#This Row],[Grupp]]&amp;"_"&amp;Tabell_Rättigheter31[[#This Row],[Rättighetsnod]]&amp;"_"&amp;Tabell_Rättigheter31[[#This Row],[Värde]]</f>
        <v>Remiss_Request_DeregisterRequest</v>
      </c>
      <c r="F111" s="3" t="str">
        <f>VLOOKUP(Tabell_Rättigheter31[[#This Row],[ID]],Tabell_BehörigetsnodVärde[[ID]:[Beskrivning]],2,FALSE)</f>
        <v xml:space="preserve">Ger behörighet att avregistrera remisser. </v>
      </c>
      <c r="G111" s="3" t="s">
        <v>266</v>
      </c>
    </row>
    <row r="112" spans="1:10" ht="30">
      <c r="A112" s="3" t="s">
        <v>11</v>
      </c>
      <c r="B112" s="3" t="s">
        <v>246</v>
      </c>
      <c r="C112" s="3" t="s">
        <v>262</v>
      </c>
      <c r="D112" s="3" t="s">
        <v>267</v>
      </c>
      <c r="E112" s="3" t="str">
        <f>Tabell_Rättigheter31[[#This Row],[Grupp]]&amp;"_"&amp;Tabell_Rättigheter31[[#This Row],[Rättighetsnod]]&amp;"_"&amp;Tabell_Rättigheter31[[#This Row],[Värde]]</f>
        <v>Remiss_Request_ForwardRequest</v>
      </c>
      <c r="F112" s="3" t="str">
        <f>VLOOKUP(Tabell_Rättigheter31[[#This Row],[ID]],Tabell_BehörigetsnodVärde[[ID]:[Beskrivning]],2,FALSE)</f>
        <v xml:space="preserve">Ger behörighet att vidarebefordra remisser. </v>
      </c>
      <c r="G112" s="3" t="s">
        <v>268</v>
      </c>
    </row>
    <row r="113" spans="1:9" ht="45">
      <c r="A113" s="3" t="s">
        <v>11</v>
      </c>
      <c r="B113" s="3" t="s">
        <v>246</v>
      </c>
      <c r="C113" s="3" t="s">
        <v>262</v>
      </c>
      <c r="D113" s="3" t="s">
        <v>269</v>
      </c>
      <c r="E113" s="3" t="str">
        <f>Tabell_Rättigheter31[[#This Row],[Grupp]]&amp;"_"&amp;Tabell_Rättigheter31[[#This Row],[Rättighetsnod]]&amp;"_"&amp;Tabell_Rättigheter31[[#This Row],[Värde]]</f>
        <v>Remiss_Request_ReadyToHandle</v>
      </c>
      <c r="F113" s="3" t="str">
        <f>VLOOKUP(Tabell_Rättigheter31[[#This Row],[ID]],Tabell_BehörigetsnodVärde[[ID]:[Beskrivning]],2,FALSE)</f>
        <v xml:space="preserve">Ger behörighet att registrera och spara remisser mottagna på papper (gäller fönstret "Registrera remisser"). </v>
      </c>
      <c r="G113" s="3" t="s">
        <v>270</v>
      </c>
    </row>
    <row r="114" spans="1:9" ht="90">
      <c r="A114" s="3" t="s">
        <v>11</v>
      </c>
      <c r="B114" s="3" t="s">
        <v>246</v>
      </c>
      <c r="C114" s="3" t="s">
        <v>262</v>
      </c>
      <c r="D114" s="3" t="s">
        <v>271</v>
      </c>
      <c r="E114" s="3" t="str">
        <f>Tabell_Rättigheter31[[#This Row],[Grupp]]&amp;"_"&amp;Tabell_Rättigheter31[[#This Row],[Rättighetsnod]]&amp;"_"&amp;Tabell_Rättigheter31[[#This Row],[Värde]]</f>
        <v>Remiss_Request_SignPaymentAgreement</v>
      </c>
      <c r="F114" s="3" t="str">
        <f>VLOOKUP(Tabell_Rättigheter31[[#This Row],[ID]],Tabell_BehörigetsnodVärde[[ID]:[Beskrivning]],2,FALSE)</f>
        <v xml:space="preserve">Ger behörighet att signera betalningsförbindelse. 
Knappen "Signera" är tillgänglig för användare som har både behörighet att signera en remiss och betalningsförbindelse. Om användare endast har behörighet att signera betalningsförbindelse visas istället knappen "Signera betalningsförbindelse". </v>
      </c>
      <c r="G114" s="3" t="s">
        <v>272</v>
      </c>
    </row>
    <row r="115" spans="1:9" ht="45">
      <c r="A115" s="3" t="s">
        <v>11</v>
      </c>
      <c r="B115" s="3" t="s">
        <v>246</v>
      </c>
      <c r="C115" s="3" t="s">
        <v>262</v>
      </c>
      <c r="D115" s="3" t="s">
        <v>273</v>
      </c>
      <c r="E115" s="3" t="str">
        <f>Tabell_Rättigheter31[[#This Row],[Grupp]]&amp;"_"&amp;Tabell_Rättigheter31[[#This Row],[Rättighetsnod]]&amp;"_"&amp;Tabell_Rättigheter31[[#This Row],[Värde]]</f>
        <v>Remiss_Request_SignRequest</v>
      </c>
      <c r="F115" s="3" t="str">
        <f>VLOOKUP(Tabell_Rättigheter31[[#This Row],[ID]],Tabell_BehörigetsnodVärde[[ID]:[Beskrivning]],2,FALSE)</f>
        <v xml:space="preserve">Ger behörighet att signera, spara och radera remisser. 
Användare med denna behörighet kan även spara, signera senare och vidimera svar. </v>
      </c>
      <c r="G115" s="3" t="s">
        <v>274</v>
      </c>
    </row>
    <row r="116" spans="1:9" ht="30">
      <c r="A116" s="3" t="s">
        <v>11</v>
      </c>
      <c r="B116" s="3" t="s">
        <v>246</v>
      </c>
      <c r="C116" s="3" t="s">
        <v>262</v>
      </c>
      <c r="D116" s="3" t="s">
        <v>275</v>
      </c>
      <c r="E116" s="3" t="str">
        <f>Tabell_Rättigheter31[[#This Row],[Grupp]]&amp;"_"&amp;Tabell_Rättigheter31[[#This Row],[Rättighetsnod]]&amp;"_"&amp;Tabell_Rättigheter31[[#This Row],[Värde]]</f>
        <v>Remiss_Request_ViewMedicalInformation</v>
      </c>
      <c r="F116" s="3" t="str">
        <f>VLOOKUP(Tabell_Rättigheter31[[#This Row],[ID]],Tabell_BehörigetsnodVärde[[ID]:[Beskrivning]],2,FALSE)</f>
        <v>Ger behörighet att se medicinisk information i flikarna Remiss, Bedömning och Svar</v>
      </c>
      <c r="G116" s="3" t="s">
        <v>276</v>
      </c>
    </row>
    <row r="117" spans="1:9" ht="30">
      <c r="A117" s="3" t="s">
        <v>11</v>
      </c>
      <c r="B117" s="3" t="s">
        <v>246</v>
      </c>
      <c r="C117" s="3" t="s">
        <v>277</v>
      </c>
      <c r="D117" s="3" t="s">
        <v>255</v>
      </c>
      <c r="E117" s="3" t="str">
        <f>Tabell_Rättigheter31[[#This Row],[Grupp]]&amp;"_"&amp;Tabell_Rättigheter31[[#This Row],[Rättighetsnod]]&amp;"_"&amp;Tabell_Rättigheter31[[#This Row],[Värde]]</f>
        <v>Remiss_RequestComponent_Accept</v>
      </c>
      <c r="F117" s="3" t="str">
        <f>VLOOKUP(Tabell_Rättigheter31[[#This Row],[ID]],Tabell_BehörigetsnodVärde[[ID]:[Beskrivning]],2,FALSE)</f>
        <v xml:space="preserve">Ger behörighet att acceptera remisser och skapa vårdåtagande via remissväljaren. </v>
      </c>
      <c r="G117" s="3" t="s">
        <v>278</v>
      </c>
    </row>
    <row r="118" spans="1:9" ht="30">
      <c r="A118" s="3" t="s">
        <v>11</v>
      </c>
      <c r="B118" s="3" t="s">
        <v>246</v>
      </c>
      <c r="C118" s="3" t="s">
        <v>31</v>
      </c>
      <c r="D118" s="3" t="s">
        <v>279</v>
      </c>
      <c r="E118" s="3" t="str">
        <f>Tabell_Rättigheter31[[#This Row],[Grupp]]&amp;"_"&amp;Tabell_Rättigheter31[[#This Row],[Rättighetsnod]]&amp;"_"&amp;Tabell_Rättigheter31[[#This Row],[Värde]]</f>
        <v>Remiss_View_OpenHandleReceivedRequests</v>
      </c>
      <c r="F118" s="3" t="str">
        <f>VLOOKUP(Tabell_Rättigheter31[[#This Row],[ID]],Tabell_BehörigetsnodVärde[[ID]:[Beskrivning]],2,FALSE)</f>
        <v xml:space="preserve">Ger behörighet att hantera inkommande remisser. </v>
      </c>
      <c r="G118" s="3" t="s">
        <v>280</v>
      </c>
    </row>
    <row r="119" spans="1:9" ht="30">
      <c r="A119" s="3" t="s">
        <v>11</v>
      </c>
      <c r="B119" s="3" t="s">
        <v>246</v>
      </c>
      <c r="C119" s="3" t="s">
        <v>31</v>
      </c>
      <c r="D119" s="3" t="s">
        <v>281</v>
      </c>
      <c r="E119" s="3" t="str">
        <f>Tabell_Rättigheter31[[#This Row],[Grupp]]&amp;"_"&amp;Tabell_Rättigheter31[[#This Row],[Rättighetsnod]]&amp;"_"&amp;Tabell_Rättigheter31[[#This Row],[Värde]]</f>
        <v>Remiss_View_OpenHandleSavedAndSentRequests</v>
      </c>
      <c r="F119" s="3" t="str">
        <f>VLOOKUP(Tabell_Rättigheter31[[#This Row],[ID]],Tabell_BehörigetsnodVärde[[ID]:[Beskrivning]],2,FALSE)</f>
        <v xml:space="preserve">Ger behörighet att hantera utgående remisser. </v>
      </c>
      <c r="G119" s="3" t="s">
        <v>282</v>
      </c>
    </row>
    <row r="120" spans="1:9" ht="30">
      <c r="A120" s="3" t="s">
        <v>11</v>
      </c>
      <c r="B120" s="3" t="s">
        <v>246</v>
      </c>
      <c r="C120" s="3" t="s">
        <v>31</v>
      </c>
      <c r="D120" s="3" t="s">
        <v>283</v>
      </c>
      <c r="E120" s="3" t="str">
        <f>Tabell_Rättigheter31[[#This Row],[Grupp]]&amp;"_"&amp;Tabell_Rättigheter31[[#This Row],[Rättighetsnod]]&amp;"_"&amp;Tabell_Rättigheter31[[#This Row],[Värde]]</f>
        <v>Remiss_View_OpenReceivedRequests</v>
      </c>
      <c r="F120" s="3" t="str">
        <f>VLOOKUP(Tabell_Rättigheter31[[#This Row],[ID]],Tabell_BehörigetsnodVärde[[ID]:[Beskrivning]],2,FALSE)</f>
        <v xml:space="preserve">Ger behörighet att öppna fönstret "Inkommande remisser". </v>
      </c>
      <c r="G120" s="3" t="s">
        <v>284</v>
      </c>
    </row>
    <row r="121" spans="1:9" ht="30">
      <c r="A121" s="3" t="s">
        <v>11</v>
      </c>
      <c r="B121" s="3" t="s">
        <v>246</v>
      </c>
      <c r="C121" s="3" t="s">
        <v>31</v>
      </c>
      <c r="D121" s="3" t="s">
        <v>285</v>
      </c>
      <c r="E121" s="3" t="str">
        <f>Tabell_Rättigheter31[[#This Row],[Grupp]]&amp;"_"&amp;Tabell_Rättigheter31[[#This Row],[Rättighetsnod]]&amp;"_"&amp;Tabell_Rättigheter31[[#This Row],[Värde]]</f>
        <v>Remiss_View_OpenSavedAndSentRequests</v>
      </c>
      <c r="F121" s="3" t="str">
        <f>VLOOKUP(Tabell_Rättigheter31[[#This Row],[ID]],Tabell_BehörigetsnodVärde[[ID]:[Beskrivning]],2,FALSE)</f>
        <v xml:space="preserve">Ger behörighet att öppna fönstret "utgående remisser". </v>
      </c>
      <c r="G121" s="3" t="s">
        <v>286</v>
      </c>
    </row>
    <row r="122" spans="1:9" ht="30">
      <c r="A122" s="3" t="s">
        <v>11</v>
      </c>
      <c r="B122" s="3" t="s">
        <v>287</v>
      </c>
      <c r="C122" s="3" t="s">
        <v>288</v>
      </c>
      <c r="D122" s="3" t="s">
        <v>289</v>
      </c>
      <c r="E122" s="3" t="str">
        <f>Tabell_Rättigheter31[[#This Row],[Grupp]]&amp;"_"&amp;Tabell_Rättigheter31[[#This Row],[Rättighetsnod]]&amp;"_"&amp;Tabell_Rättigheter31[[#This Row],[Värde]]</f>
        <v>Resursplanering_PlanAction_OpenPlanAction</v>
      </c>
      <c r="F122" s="3" t="str">
        <f>VLOOKUP(Tabell_Rättigheter31[[#This Row],[ID]],Tabell_BehörigetsnodVärde[[ID]:[Beskrivning]],2,FALSE)</f>
        <v>Ger behörighet att öppna bokningsunderlag</v>
      </c>
      <c r="G122" s="3" t="s">
        <v>290</v>
      </c>
    </row>
    <row r="123" spans="1:9" ht="30">
      <c r="A123" s="3" t="s">
        <v>11</v>
      </c>
      <c r="B123" s="3" t="s">
        <v>287</v>
      </c>
      <c r="C123" s="3" t="s">
        <v>288</v>
      </c>
      <c r="D123" s="3" t="s">
        <v>291</v>
      </c>
      <c r="E123" s="3" t="str">
        <f>Tabell_Rättigheter31[[#This Row],[Grupp]]&amp;"_"&amp;Tabell_Rättigheter31[[#This Row],[Rättighetsnod]]&amp;"_"&amp;Tabell_Rättigheter31[[#This Row],[Värde]]</f>
        <v>Resursplanering_PlanAction_OpenPlannedActions</v>
      </c>
      <c r="F123" s="3" t="str">
        <f>VLOOKUP(Tabell_Rättigheter31[[#This Row],[ID]],Tabell_BehörigetsnodVärde[[ID]:[Beskrivning]],2,FALSE)</f>
        <v>Ger behörighet att öppna fönstret Planerade vårdåtgärder</v>
      </c>
      <c r="G123" s="3" t="s">
        <v>292</v>
      </c>
    </row>
    <row r="124" spans="1:9" ht="30">
      <c r="A124" s="3" t="s">
        <v>11</v>
      </c>
      <c r="B124" s="3" t="s">
        <v>287</v>
      </c>
      <c r="C124" s="3" t="s">
        <v>288</v>
      </c>
      <c r="D124" s="3" t="s">
        <v>293</v>
      </c>
      <c r="E124" s="3" t="str">
        <f>Tabell_Rättigheter31[[#This Row],[Grupp]]&amp;"_"&amp;Tabell_Rättigheter31[[#This Row],[Rättighetsnod]]&amp;"_"&amp;Tabell_Rättigheter31[[#This Row],[Värde]]</f>
        <v>Resursplanering_PlanAction_SavePlanAction</v>
      </c>
      <c r="F124" s="3" t="str">
        <f>VLOOKUP(Tabell_Rättigheter31[[#This Row],[ID]],Tabell_BehörigetsnodVärde[[ID]:[Beskrivning]],2,FALSE)</f>
        <v>Ger behörighet att spara ändringar i ett bokningsunderlag</v>
      </c>
      <c r="G124" s="3" t="s">
        <v>294</v>
      </c>
    </row>
    <row r="125" spans="1:9" ht="30">
      <c r="A125" s="3" t="s">
        <v>11</v>
      </c>
      <c r="B125" s="3" t="s">
        <v>287</v>
      </c>
      <c r="C125" s="3" t="s">
        <v>295</v>
      </c>
      <c r="D125" s="3" t="s">
        <v>296</v>
      </c>
      <c r="E125" s="3" t="str">
        <f>Tabell_Rättigheter31[[#This Row],[Grupp]]&amp;"_"&amp;Tabell_Rättigheter31[[#This Row],[Rättighetsnod]]&amp;"_"&amp;Tabell_Rättigheter31[[#This Row],[Värde]]</f>
        <v>Resursplanering_Reservation_CancelContact</v>
      </c>
      <c r="F125" s="3" t="str">
        <f>VLOOKUP(Tabell_Rättigheter31[[#This Row],[ID]],Tabell_BehörigetsnodVärde[[ID]:[Beskrivning]],2,FALSE)</f>
        <v>Ger behörighet att makulera bokad inskrivning via Inskrivningsöversikt eller Kontaktöversikt.</v>
      </c>
      <c r="G125" s="3" t="s">
        <v>297</v>
      </c>
    </row>
    <row r="126" spans="1:9" ht="30">
      <c r="A126" s="3" t="s">
        <v>11</v>
      </c>
      <c r="B126" s="3" t="s">
        <v>287</v>
      </c>
      <c r="C126" s="3" t="s">
        <v>295</v>
      </c>
      <c r="D126" s="3" t="s">
        <v>298</v>
      </c>
      <c r="E126" s="3" t="str">
        <f>Tabell_Rättigheter31[[#This Row],[Grupp]]&amp;"_"&amp;Tabell_Rättigheter31[[#This Row],[Rättighetsnod]]&amp;"_"&amp;Tabell_Rättigheter31[[#This Row],[Värde]]</f>
        <v>Resursplanering_Reservation_OpenReservation</v>
      </c>
      <c r="F126" s="3" t="str">
        <f>VLOOKUP(Tabell_Rättigheter31[[#This Row],[ID]],Tabell_BehörigetsnodVärde[[ID]:[Beskrivning]],2,FALSE)</f>
        <v>Ger behörighet att öppna Inskrivningsöversikt</v>
      </c>
      <c r="G126" s="3" t="s">
        <v>299</v>
      </c>
      <c r="H126" s="1" t="s">
        <v>300</v>
      </c>
      <c r="I126" s="3" t="s">
        <v>301</v>
      </c>
    </row>
    <row r="127" spans="1:9" ht="30">
      <c r="A127" s="3" t="s">
        <v>11</v>
      </c>
      <c r="B127" s="3" t="s">
        <v>287</v>
      </c>
      <c r="C127" s="3" t="s">
        <v>295</v>
      </c>
      <c r="D127" s="3" t="s">
        <v>302</v>
      </c>
      <c r="E127" s="3" t="str">
        <f>Tabell_Rättigheter31[[#This Row],[Grupp]]&amp;"_"&amp;Tabell_Rättigheter31[[#This Row],[Rättighetsnod]]&amp;"_"&amp;Tabell_Rättigheter31[[#This Row],[Värde]]</f>
        <v>Resursplanering_Reservation_Rebook</v>
      </c>
      <c r="F127" s="3" t="str">
        <f>VLOOKUP(Tabell_Rättigheter31[[#This Row],[ID]],Tabell_BehörigetsnodVärde[[ID]:[Beskrivning]],2,FALSE)</f>
        <v xml:space="preserve">Ger behörighet att omboka ett vårdtillfälle via Inskrivningsöversikt eller Kontaktöversikt </v>
      </c>
      <c r="G127" s="3" t="s">
        <v>303</v>
      </c>
    </row>
    <row r="128" spans="1:9" ht="30">
      <c r="A128" s="3" t="s">
        <v>11</v>
      </c>
      <c r="B128" s="3" t="s">
        <v>287</v>
      </c>
      <c r="C128" s="3" t="s">
        <v>304</v>
      </c>
      <c r="D128" s="14" t="s">
        <v>305</v>
      </c>
      <c r="E128" s="14" t="str">
        <f>Tabell_Rättigheter31[[#This Row],[Grupp]]&amp;"_"&amp;Tabell_Rättigheter31[[#This Row],[Rättighetsnod]]&amp;"_"&amp;Tabell_Rättigheter31[[#This Row],[Värde]]</f>
        <v>Resursplanering_Schedule_BlockScheduledOffer</v>
      </c>
      <c r="F128" s="14" t="str">
        <f>VLOOKUP(Tabell_Rättigheter31[[#This Row],[ID]],Tabell_BehörigetsnodVärde[[ID]:[Beskrivning]],2,FALSE)</f>
        <v>Ger behörighet att spärra tid i Tidbok</v>
      </c>
      <c r="G128" s="10" t="s">
        <v>306</v>
      </c>
    </row>
    <row r="129" spans="1:7" ht="30">
      <c r="A129" s="3" t="s">
        <v>11</v>
      </c>
      <c r="B129" s="3" t="s">
        <v>287</v>
      </c>
      <c r="C129" s="3" t="s">
        <v>304</v>
      </c>
      <c r="D129" s="14" t="s">
        <v>307</v>
      </c>
      <c r="E129" s="14" t="str">
        <f>Tabell_Rättigheter31[[#This Row],[Grupp]]&amp;"_"&amp;Tabell_Rättigheter31[[#This Row],[Rättighetsnod]]&amp;"_"&amp;Tabell_Rättigheter31[[#This Row],[Värde]]</f>
        <v>Resursplanering_Schedule_Book</v>
      </c>
      <c r="F129" s="14" t="str">
        <f>VLOOKUP(Tabell_Rättigheter31[[#This Row],[ID]],Tabell_BehörigetsnodVärde[[ID]:[Beskrivning]],2,FALSE)</f>
        <v>Ger behörighet att boka tid i Tidbok</v>
      </c>
      <c r="G129" s="11" t="s">
        <v>308</v>
      </c>
    </row>
    <row r="130" spans="1:7" ht="30">
      <c r="A130" s="3" t="s">
        <v>11</v>
      </c>
      <c r="B130" s="3" t="s">
        <v>287</v>
      </c>
      <c r="C130" s="3" t="s">
        <v>304</v>
      </c>
      <c r="D130" s="14" t="s">
        <v>309</v>
      </c>
      <c r="E130" s="14" t="str">
        <f>Tabell_Rättigheter31[[#This Row],[Grupp]]&amp;"_"&amp;Tabell_Rättigheter31[[#This Row],[Rättighetsnod]]&amp;"_"&amp;Tabell_Rättigheter31[[#This Row],[Värde]]</f>
        <v>Resursplanering_Schedule_OpenSchedule</v>
      </c>
      <c r="F130" s="14" t="str">
        <f>VLOOKUP(Tabell_Rättigheter31[[#This Row],[ID]],Tabell_BehörigetsnodVärde[[ID]:[Beskrivning]],2,FALSE)</f>
        <v>Ger behörighet att öppna Tidbok</v>
      </c>
      <c r="G130" s="12" t="s">
        <v>310</v>
      </c>
    </row>
    <row r="131" spans="1:7" ht="30">
      <c r="A131" s="3" t="s">
        <v>11</v>
      </c>
      <c r="B131" s="3" t="s">
        <v>287</v>
      </c>
      <c r="C131" s="3" t="s">
        <v>304</v>
      </c>
      <c r="D131" s="14" t="s">
        <v>311</v>
      </c>
      <c r="E131" s="14" t="str">
        <f>Tabell_Rättigheter31[[#This Row],[Grupp]]&amp;"_"&amp;Tabell_Rättigheter31[[#This Row],[Rättighetsnod]]&amp;"_"&amp;Tabell_Rättigheter31[[#This Row],[Värde]]</f>
        <v>Resursplanering_Schedule_PrintSchedule</v>
      </c>
      <c r="F131" s="14" t="str">
        <f>VLOOKUP(Tabell_Rättigheter31[[#This Row],[ID]],Tabell_BehörigetsnodVärde[[ID]:[Beskrivning]],2,FALSE)</f>
        <v>Ger behörighet att göra utskrifter i  Tidbok</v>
      </c>
      <c r="G131" s="10" t="s">
        <v>312</v>
      </c>
    </row>
    <row r="132" spans="1:7" ht="30">
      <c r="A132" s="3" t="s">
        <v>11</v>
      </c>
      <c r="B132" s="3" t="s">
        <v>287</v>
      </c>
      <c r="C132" s="3" t="s">
        <v>304</v>
      </c>
      <c r="D132" s="14" t="s">
        <v>313</v>
      </c>
      <c r="E132" s="14" t="str">
        <f>Tabell_Rättigheter31[[#This Row],[Grupp]]&amp;"_"&amp;Tabell_Rättigheter31[[#This Row],[Rättighetsnod]]&amp;"_"&amp;Tabell_Rättigheter31[[#This Row],[Värde]]</f>
        <v>Resursplanering_Schedule_Unbook</v>
      </c>
      <c r="F132" s="14" t="str">
        <f>VLOOKUP(Tabell_Rättigheter31[[#This Row],[ID]],Tabell_BehörigetsnodVärde[[ID]:[Beskrivning]],2,FALSE)</f>
        <v>Ger behörighet att avboka patienters bokade åtgärder i Tidbok</v>
      </c>
      <c r="G132" s="10" t="s">
        <v>314</v>
      </c>
    </row>
    <row r="133" spans="1:7" ht="30">
      <c r="A133" s="3" t="s">
        <v>11</v>
      </c>
      <c r="B133" s="3" t="s">
        <v>287</v>
      </c>
      <c r="C133" s="14" t="s">
        <v>315</v>
      </c>
      <c r="D133" s="14" t="s">
        <v>316</v>
      </c>
      <c r="E133" s="14" t="str">
        <f>Tabell_Rättigheter31[[#This Row],[Grupp]]&amp;"_"&amp;Tabell_Rättigheter31[[#This Row],[Rättighetsnod]]&amp;"_"&amp;Tabell_Rättigheter31[[#This Row],[Värde]]</f>
        <v>Resursplanering_Scheme_ReadOfferScheme</v>
      </c>
      <c r="F133" s="14" t="str">
        <f>VLOOKUP(Tabell_Rättigheter31[[#This Row],[ID]],Tabell_BehörigetsnodVärde[[ID]:[Beskrivning]],2,FALSE)</f>
        <v>Ger behörighet att öppna fönstret Vårdtjänstschema</v>
      </c>
      <c r="G133" s="11" t="s">
        <v>317</v>
      </c>
    </row>
    <row r="134" spans="1:7" ht="45">
      <c r="A134" s="3" t="s">
        <v>11</v>
      </c>
      <c r="B134" s="3" t="s">
        <v>287</v>
      </c>
      <c r="C134" s="14" t="s">
        <v>315</v>
      </c>
      <c r="D134" s="14" t="s">
        <v>318</v>
      </c>
      <c r="E134" s="14" t="str">
        <f>Tabell_Rättigheter31[[#This Row],[Grupp]]&amp;"_"&amp;Tabell_Rättigheter31[[#This Row],[Rättighetsnod]]&amp;"_"&amp;Tabell_Rättigheter31[[#This Row],[Värde]]</f>
        <v>Resursplanering_Scheme_ReadResourceAssignment</v>
      </c>
      <c r="F134" s="14" t="str">
        <f>VLOOKUP(Tabell_Rättigheter31[[#This Row],[ID]],Tabell_BehörigetsnodVärde[[ID]:[Beskrivning]],2,FALSE)</f>
        <v>Ger behörighet att öppna fönstren Schemamallar, Bemanna Vårdtjänstschema, Bemanna schemamallar och Ej bemannade vårdtjänster</v>
      </c>
      <c r="G134" s="13" t="s">
        <v>319</v>
      </c>
    </row>
    <row r="135" spans="1:7" ht="30">
      <c r="A135" s="3" t="s">
        <v>11</v>
      </c>
      <c r="B135" s="3" t="s">
        <v>287</v>
      </c>
      <c r="C135" s="14" t="s">
        <v>315</v>
      </c>
      <c r="D135" s="14" t="s">
        <v>320</v>
      </c>
      <c r="E135" s="14" t="str">
        <f>Tabell_Rättigheter31[[#This Row],[Grupp]]&amp;"_"&amp;Tabell_Rättigheter31[[#This Row],[Rättighetsnod]]&amp;"_"&amp;Tabell_Rättigheter31[[#This Row],[Värde]]</f>
        <v>Resursplanering_Scheme_ReadResourceScheme</v>
      </c>
      <c r="F135" s="14" t="str">
        <f>VLOOKUP(Tabell_Rättigheter31[[#This Row],[ID]],Tabell_BehörigetsnodVärde[[ID]:[Beskrivning]],2,FALSE)</f>
        <v>Ger behörighet att öppna Resursschema</v>
      </c>
      <c r="G135" s="10" t="s">
        <v>321</v>
      </c>
    </row>
    <row r="136" spans="1:7" ht="45">
      <c r="A136" s="3" t="s">
        <v>11</v>
      </c>
      <c r="B136" s="3" t="s">
        <v>287</v>
      </c>
      <c r="C136" s="14" t="s">
        <v>304</v>
      </c>
      <c r="D136" s="14" t="s">
        <v>322</v>
      </c>
      <c r="E136" s="14" t="str">
        <f>Tabell_Rättigheter31[[#This Row],[Grupp]]&amp;"_"&amp;Tabell_Rättigheter31[[#This Row],[Rättighetsnod]]&amp;"_"&amp;Tabell_Rättigheter31[[#This Row],[Värde]]</f>
        <v>Resursplanering_Schedule_bookAction</v>
      </c>
      <c r="F136" s="14" t="str">
        <f>VLOOKUP(Tabell_Rättigheter31[[#This Row],[ID]],Tabell_BehörigetsnodVärde[[ID]:[Beskrivning]],2,FALSE)</f>
        <v>Ger behörighet  att boka tid på användarens egna enhet där man har rätt att boka. Detta kallas för ägande.</v>
      </c>
      <c r="G136" s="3" t="s">
        <v>323</v>
      </c>
    </row>
    <row r="137" spans="1:7" ht="45">
      <c r="A137" s="3" t="s">
        <v>11</v>
      </c>
      <c r="B137" s="3" t="s">
        <v>324</v>
      </c>
      <c r="C137" s="10" t="s">
        <v>325</v>
      </c>
      <c r="D137" s="10" t="s">
        <v>325</v>
      </c>
      <c r="E137" s="10" t="str">
        <f>Tabell_Rättigheter31[[#This Row],[Grupp]]&amp;"_"&amp;Tabell_Rättigheter31[[#This Row],[Rättighetsnod]]&amp;"_"&amp;Tabell_Rättigheter31[[#This Row],[Värde]]</f>
        <v>Uppmärksamhetssignal_Read attention signal_Read attention signal</v>
      </c>
      <c r="F137" s="10" t="str">
        <f>VLOOKUP(Tabell_Rättigheter31[[#This Row],[ID]],Tabell_BehörigetsnodVärde[[ID]:[Beskrivning]],2,FALSE)</f>
        <v>Ger behörighet att läsa information från uppmärksamhetenssignalen som är skapad från en specifik enhet.</v>
      </c>
      <c r="G137" s="15" t="s">
        <v>326</v>
      </c>
    </row>
    <row r="138" spans="1:7" ht="45">
      <c r="A138" s="3" t="s">
        <v>11</v>
      </c>
      <c r="B138" s="3" t="s">
        <v>324</v>
      </c>
      <c r="C138" s="10" t="s">
        <v>327</v>
      </c>
      <c r="D138" s="10" t="s">
        <v>328</v>
      </c>
      <c r="E138" s="10" t="str">
        <f>Tabell_Rättigheter31[[#This Row],[Grupp]]&amp;"_"&amp;Tabell_Rättigheter31[[#This Row],[Rättighetsnod]]&amp;"_"&amp;Tabell_Rättigheter31[[#This Row],[Värde]]</f>
        <v>Uppmärksamhetssignal_Write hypersensitivity_Write hypersensitivity drug</v>
      </c>
      <c r="F138" s="10" t="str">
        <f>VLOOKUP(Tabell_Rättigheter31[[#This Row],[ID]],Tabell_BehörigetsnodVärde[[ID]:[Beskrivning]],2,FALSE)</f>
        <v>Ger behörighet att registrera information om överkänslighet mot läkemedel.</v>
      </c>
      <c r="G138" s="10" t="s">
        <v>329</v>
      </c>
    </row>
    <row r="139" spans="1:7" ht="45">
      <c r="A139" s="3" t="s">
        <v>11</v>
      </c>
      <c r="B139" s="3" t="s">
        <v>324</v>
      </c>
      <c r="C139" s="10" t="s">
        <v>327</v>
      </c>
      <c r="D139" s="10" t="s">
        <v>330</v>
      </c>
      <c r="E139" s="10" t="str">
        <f>Tabell_Rättigheter31[[#This Row],[Grupp]]&amp;"_"&amp;Tabell_Rättigheter31[[#This Row],[Rättighetsnod]]&amp;"_"&amp;Tabell_Rättigheter31[[#This Row],[Värde]]</f>
        <v>Uppmärksamhetssignal_Write hypersensitivity_Write hypersensitivity none drug</v>
      </c>
      <c r="F139" s="10" t="str">
        <f>VLOOKUP(Tabell_Rättigheter31[[#This Row],[ID]],Tabell_BehörigetsnodVärde[[ID]:[Beskrivning]],2,FALSE)</f>
        <v>Ger behörighet att registrera information om överkänslighet mot annat än läkemedel.</v>
      </c>
      <c r="G139" s="15" t="s">
        <v>331</v>
      </c>
    </row>
    <row r="140" spans="1:7" ht="60">
      <c r="A140" s="3" t="s">
        <v>11</v>
      </c>
      <c r="B140" s="3" t="s">
        <v>324</v>
      </c>
      <c r="C140" s="10" t="s">
        <v>332</v>
      </c>
      <c r="D140" s="10" t="s">
        <v>333</v>
      </c>
      <c r="E140" s="10" t="str">
        <f>Tabell_Rättigheter31[[#This Row],[Grupp]]&amp;"_"&amp;Tabell_Rättigheter31[[#This Row],[Rättighetsnod]]&amp;"_"&amp;Tabell_Rättigheter31[[#This Row],[Värde]]</f>
        <v>Uppmärksamhetssignal_Write Contagious disease_Write contagious disease</v>
      </c>
      <c r="F140" s="10" t="str">
        <f>VLOOKUP(Tabell_Rättigheter31[[#This Row],[ID]],Tabell_BehörigetsnodVärde[[ID]:[Beskrivning]],2,FALSE)</f>
        <v>Ger behörighet att registrera information om smittsamma sjukdomar</v>
      </c>
      <c r="G140" s="10" t="s">
        <v>334</v>
      </c>
    </row>
    <row r="141" spans="1:7" ht="60">
      <c r="A141" s="3" t="s">
        <v>11</v>
      </c>
      <c r="B141" s="3" t="s">
        <v>324</v>
      </c>
      <c r="C141" s="14" t="s">
        <v>335</v>
      </c>
      <c r="D141" s="14" t="s">
        <v>336</v>
      </c>
      <c r="E141" s="14" t="str">
        <f>Tabell_Rättigheter31[[#This Row],[Grupp]]&amp;"_"&amp;Tabell_Rättigheter31[[#This Row],[Rättighetsnod]]&amp;"_"&amp;Tabell_Rättigheter31[[#This Row],[Värde]]</f>
        <v xml:space="preserve">Uppmärksamhetssignal_Write non standard procedure_Write non standard procedure </v>
      </c>
      <c r="F141" s="14" t="str">
        <f>VLOOKUP(Tabell_Rättigheter31[[#This Row],[ID]],Tabell_BehörigetsnodVärde[[ID]:[Beskrivning]],2,FALSE)</f>
        <v>Ger behörighet att registrera information om
vårdrutinavvikelse</v>
      </c>
      <c r="G141" s="16" t="s">
        <v>337</v>
      </c>
    </row>
    <row r="142" spans="1:7" ht="45">
      <c r="A142" s="3" t="s">
        <v>11</v>
      </c>
      <c r="B142" s="3" t="s">
        <v>324</v>
      </c>
      <c r="C142" s="14" t="s">
        <v>338</v>
      </c>
      <c r="D142" s="14" t="s">
        <v>339</v>
      </c>
      <c r="E142" s="14" t="str">
        <f>Tabell_Rättigheter31[[#This Row],[Grupp]]&amp;"_"&amp;Tabell_Rättigheter31[[#This Row],[Rättighetsnod]]&amp;"_"&amp;Tabell_Rättigheter31[[#This Row],[Värde]]</f>
        <v>Uppmärksamhetssignal_Write treatment and condition_Write condition</v>
      </c>
      <c r="F142" s="14" t="str">
        <f>VLOOKUP(Tabell_Rättigheter31[[#This Row],[ID]],Tabell_BehörigetsnodVärde[[ID]:[Beskrivning]],2,FALSE)</f>
        <v>Ger behörighet att registrera diagnosrelaterad information om en patient</v>
      </c>
      <c r="G142" s="15" t="s">
        <v>340</v>
      </c>
    </row>
    <row r="143" spans="1:7" ht="45">
      <c r="A143" s="3" t="s">
        <v>11</v>
      </c>
      <c r="B143" s="3" t="s">
        <v>324</v>
      </c>
      <c r="C143" s="14" t="s">
        <v>341</v>
      </c>
      <c r="D143" s="14" t="s">
        <v>342</v>
      </c>
      <c r="E143" s="14" t="str">
        <f>Tabell_Rättigheter31[[#This Row],[Grupp]]&amp;"_"&amp;Tabell_Rättigheter31[[#This Row],[Rättighetsnod]]&amp;"_"&amp;Tabell_Rättigheter31[[#This Row],[Värde]]</f>
        <v>Uppmärksamhetssignal_Write treatment and diagnosis_Write treatment</v>
      </c>
      <c r="F143" s="14" t="e">
        <f>VLOOKUP(Tabell_Rättigheter31[[#This Row],[ID]],Tabell_BehörigetsnodVärde[[ID]:[Beskrivning]],2,FALSE)</f>
        <v>#N/A</v>
      </c>
      <c r="G143" s="15" t="s">
        <v>343</v>
      </c>
    </row>
    <row r="144" spans="1:7" ht="30">
      <c r="A144" s="3" t="s">
        <v>11</v>
      </c>
      <c r="B144" s="3" t="s">
        <v>344</v>
      </c>
      <c r="C144" s="14" t="s">
        <v>345</v>
      </c>
      <c r="D144" s="15" t="s">
        <v>37</v>
      </c>
      <c r="E144" s="15" t="str">
        <f>Tabell_Rättigheter31[[#This Row],[Grupp]]&amp;"_"&amp;Tabell_Rättigheter31[[#This Row],[Rättighetsnod]]&amp;"_"&amp;Tabell_Rättigheter31[[#This Row],[Värde]]</f>
        <v>Vätskebalans_Fluidregistration_Sign</v>
      </c>
      <c r="F144" s="15" t="str">
        <f>VLOOKUP(Tabell_Rättigheter31[[#This Row],[ID]],Tabell_BehörigetsnodVärde[[ID]:[Beskrivning]],2,FALSE)</f>
        <v>Ger behörighet att registrera värden i vätskebalansen</v>
      </c>
      <c r="G144" s="15" t="s">
        <v>346</v>
      </c>
    </row>
    <row r="145" spans="1:7" ht="30">
      <c r="A145" s="3" t="s">
        <v>11</v>
      </c>
      <c r="B145" s="3" t="s">
        <v>344</v>
      </c>
      <c r="C145" s="14" t="s">
        <v>347</v>
      </c>
      <c r="D145" s="15" t="s">
        <v>37</v>
      </c>
      <c r="E145" s="15" t="str">
        <f>Tabell_Rättigheter31[[#This Row],[Grupp]]&amp;"_"&amp;Tabell_Rättigheter31[[#This Row],[Rättighetsnod]]&amp;"_"&amp;Tabell_Rättigheter31[[#This Row],[Värde]]</f>
        <v>Vätskebalans_Goalbalance_Sign</v>
      </c>
      <c r="F145" s="15" t="str">
        <f>VLOOKUP(Tabell_Rättigheter31[[#This Row],[ID]],Tabell_BehörigetsnodVärde[[ID]:[Beskrivning]],2,FALSE)</f>
        <v>Ger behörighet att kunna ordinera en målbalans</v>
      </c>
      <c r="G145" s="15" t="s">
        <v>348</v>
      </c>
    </row>
    <row r="146" spans="1:7">
      <c r="A146" s="3" t="s">
        <v>11</v>
      </c>
      <c r="B146" s="3" t="s">
        <v>349</v>
      </c>
      <c r="C146" t="s">
        <v>350</v>
      </c>
      <c r="D146" s="9" t="s">
        <v>351</v>
      </c>
      <c r="E146" s="9" t="str">
        <f>Tabell_Rättigheter31[[#This Row],[Grupp]]&amp;"_"&amp;Tabell_Rättigheter31[[#This Row],[Rättighetsnod]]&amp;"_"&amp;Tabell_Rättigheter31[[#This Row],[Värde]]</f>
        <v>Vårdadministration_Change cash box_Change</v>
      </c>
      <c r="F146" s="9" t="str">
        <f>VLOOKUP(Tabell_Rättigheter31[[#This Row],[ID]],Tabell_BehörigetsnodVärde[[ID]:[Beskrivning]],2,FALSE)</f>
        <v>Ger behörighet att kunna ändra växelkassa som inloggad.</v>
      </c>
      <c r="G146" s="3" t="s">
        <v>352</v>
      </c>
    </row>
    <row r="147" spans="1:7">
      <c r="A147" s="3" t="s">
        <v>11</v>
      </c>
      <c r="B147" s="3" t="s">
        <v>349</v>
      </c>
      <c r="C147" t="s">
        <v>353</v>
      </c>
      <c r="D147" s="9" t="s">
        <v>23</v>
      </c>
      <c r="E147" s="9" t="str">
        <f>Tabell_Rättigheter31[[#This Row],[Grupp]]&amp;"_"&amp;Tabell_Rättigheter31[[#This Row],[Rättighetsnod]]&amp;"_"&amp;Tabell_Rättigheter31[[#This Row],[Värde]]</f>
        <v>Vårdadministration_Contact overview_Open</v>
      </c>
      <c r="F147" s="9" t="str">
        <f>VLOOKUP(Tabell_Rättigheter31[[#This Row],[ID]],Tabell_BehörigetsnodVärde[[ID]:[Beskrivning]],2,FALSE)</f>
        <v>Ger behörighet att öppna kontaktöversiktenen</v>
      </c>
      <c r="G147" s="3" t="s">
        <v>354</v>
      </c>
    </row>
    <row r="148" spans="1:7">
      <c r="A148" s="3" t="s">
        <v>11</v>
      </c>
      <c r="B148" s="3" t="s">
        <v>349</v>
      </c>
      <c r="C148" t="s">
        <v>355</v>
      </c>
      <c r="D148" s="9" t="s">
        <v>23</v>
      </c>
      <c r="E148" s="9" t="str">
        <f>Tabell_Rättigheter31[[#This Row],[Grupp]]&amp;"_"&amp;Tabell_Rättigheter31[[#This Row],[Rättighetsnod]]&amp;"_"&amp;Tabell_Rättigheter31[[#This Row],[Värde]]</f>
        <v>Vårdadministration_Counter adminstration_Open</v>
      </c>
      <c r="F148" s="9" t="str">
        <f>VLOOKUP(Tabell_Rättigheter31[[#This Row],[ID]],Tabell_BehörigetsnodVärde[[ID]:[Beskrivning]],2,FALSE)</f>
        <v xml:space="preserve">Ger behörighet att öppna kassaställen och kassor. </v>
      </c>
      <c r="G148" s="3" t="s">
        <v>356</v>
      </c>
    </row>
    <row r="149" spans="1:7">
      <c r="A149" s="3" t="s">
        <v>11</v>
      </c>
      <c r="B149" s="3" t="s">
        <v>349</v>
      </c>
      <c r="C149" t="s">
        <v>357</v>
      </c>
      <c r="D149" s="9" t="s">
        <v>23</v>
      </c>
      <c r="E149" s="9" t="str">
        <f>Tabell_Rättigheter31[[#This Row],[Grupp]]&amp;"_"&amp;Tabell_Rättigheter31[[#This Row],[Rättighetsnod]]&amp;"_"&amp;Tabell_Rättigheter31[[#This Row],[Värde]]</f>
        <v>Vårdadministration_Counter registration_Open</v>
      </c>
      <c r="F149" s="9" t="str">
        <f>VLOOKUP(Tabell_Rättigheter31[[#This Row],[ID]],Tabell_BehörigetsnodVärde[[ID]:[Beskrivning]],2,FALSE)</f>
        <v>Ger behörighet att öppna vårdkontakt- och efterregistrering</v>
      </c>
      <c r="G149" s="3" t="s">
        <v>358</v>
      </c>
    </row>
    <row r="150" spans="1:7">
      <c r="A150" s="3" t="s">
        <v>11</v>
      </c>
      <c r="B150" s="3" t="s">
        <v>349</v>
      </c>
      <c r="C150" t="s">
        <v>359</v>
      </c>
      <c r="D150" s="9" t="s">
        <v>23</v>
      </c>
      <c r="E150" s="9" t="str">
        <f>Tabell_Rättigheter31[[#This Row],[Grupp]]&amp;"_"&amp;Tabell_Rättigheter31[[#This Row],[Rättighetsnod]]&amp;"_"&amp;Tabell_Rättigheter31[[#This Row],[Värde]]</f>
        <v>Vårdadministration_GoodsSale overview_Open</v>
      </c>
      <c r="F150" s="9" t="str">
        <f>VLOOKUP(Tabell_Rättigheter31[[#This Row],[ID]],Tabell_BehörigetsnodVärde[[ID]:[Beskrivning]],2,FALSE)</f>
        <v>Ger behörighet att öppna varuförsäljningsöversikten</v>
      </c>
      <c r="G150" s="3" t="s">
        <v>360</v>
      </c>
    </row>
    <row r="151" spans="1:7">
      <c r="A151" s="3" t="s">
        <v>11</v>
      </c>
      <c r="B151" s="3" t="s">
        <v>349</v>
      </c>
      <c r="C151" t="s">
        <v>361</v>
      </c>
      <c r="D151" s="9" t="s">
        <v>23</v>
      </c>
      <c r="E151" s="9" t="str">
        <f>Tabell_Rättigheter31[[#This Row],[Grupp]]&amp;"_"&amp;Tabell_Rättigheter31[[#This Row],[Rättighetsnod]]&amp;"_"&amp;Tabell_Rättigheter31[[#This Row],[Värde]]</f>
        <v>Vårdadministration_Institutional registration_Open</v>
      </c>
      <c r="F151" s="9" t="str">
        <f>VLOOKUP(Tabell_Rättigheter31[[#This Row],[ID]],Tabell_BehörigetsnodVärde[[ID]:[Beskrivning]],2,FALSE)</f>
        <v>Ger behörighet att öppna In- och utskrivning</v>
      </c>
      <c r="G151" s="3" t="s">
        <v>362</v>
      </c>
    </row>
    <row r="152" spans="1:7" ht="30">
      <c r="A152" s="3" t="s">
        <v>11</v>
      </c>
      <c r="B152" s="3" t="s">
        <v>349</v>
      </c>
      <c r="C152" t="s">
        <v>363</v>
      </c>
      <c r="D152" t="s">
        <v>23</v>
      </c>
      <c r="E152" t="str">
        <f>Tabell_Rättigheter31[[#This Row],[Grupp]]&amp;"_"&amp;Tabell_Rättigheter31[[#This Row],[Rättighetsnod]]&amp;"_"&amp;Tabell_Rättigheter31[[#This Row],[Värde]]</f>
        <v>Vårdadministration_Invalidate_Open</v>
      </c>
      <c r="F152" t="str">
        <f>VLOOKUP(Tabell_Rättigheter31[[#This Row],[ID]],Tabell_BehörigetsnodVärde[[ID]:[Beskrivning]],2,FALSE)</f>
        <v>Ger behörighet att ändra funktion i fönster In- och utskrivning och Ångrafunktion i fönster vårdkontakt och efterregistrering samt fönster Ångra funktion.</v>
      </c>
      <c r="G152" s="3" t="s">
        <v>364</v>
      </c>
    </row>
    <row r="153" spans="1:7">
      <c r="A153" s="3" t="s">
        <v>11</v>
      </c>
      <c r="B153" s="3" t="s">
        <v>349</v>
      </c>
      <c r="C153" t="s">
        <v>365</v>
      </c>
      <c r="D153" s="9" t="s">
        <v>23</v>
      </c>
      <c r="E153" s="9" t="str">
        <f>Tabell_Rättigheter31[[#This Row],[Grupp]]&amp;"_"&amp;Tabell_Rättigheter31[[#This Row],[Rättighetsnod]]&amp;"_"&amp;Tabell_Rättigheter31[[#This Row],[Värde]]</f>
        <v>Vårdadministration_Occurrence_Open</v>
      </c>
      <c r="F153" s="9" t="str">
        <f>VLOOKUP(Tabell_Rättigheter31[[#This Row],[ID]],Tabell_BehörigetsnodVärde[[ID]:[Beskrivning]],2,FALSE)</f>
        <v>Ger behörighet att öppna besökslista</v>
      </c>
      <c r="G153" s="3" t="s">
        <v>366</v>
      </c>
    </row>
    <row r="154" spans="1:7">
      <c r="A154" s="3" t="s">
        <v>11</v>
      </c>
      <c r="B154" s="3" t="s">
        <v>349</v>
      </c>
      <c r="C154" s="17" t="s">
        <v>367</v>
      </c>
      <c r="D154" s="9" t="s">
        <v>23</v>
      </c>
      <c r="E154" s="9" t="str">
        <f>Tabell_Rättigheter31[[#This Row],[Grupp]]&amp;"_"&amp;Tabell_Rättigheter31[[#This Row],[Rättighetsnod]]&amp;"_"&amp;Tabell_Rättigheter31[[#This Row],[Värde]]</f>
        <v>Vårdadministration_Registrate codes_Open</v>
      </c>
      <c r="F154" s="9" t="str">
        <f>VLOOKUP(Tabell_Rättigheter31[[#This Row],[ID]],Tabell_BehörigetsnodVärde[[ID]:[Beskrivning]],2,FALSE)</f>
        <v>Ger behörighet att öppna registrera koder</v>
      </c>
      <c r="G154" s="3" t="s">
        <v>368</v>
      </c>
    </row>
    <row r="155" spans="1:7">
      <c r="A155" s="3" t="s">
        <v>11</v>
      </c>
      <c r="B155" s="3" t="s">
        <v>369</v>
      </c>
      <c r="C155" t="s">
        <v>13</v>
      </c>
      <c r="D155" t="s">
        <v>14</v>
      </c>
      <c r="E155" t="str">
        <f>Tabell_Rättigheter31[[#This Row],[Grupp]]&amp;"_"&amp;Tabell_Rättigheter31[[#This Row],[Rättighetsnod]]&amp;"_"&amp;Tabell_Rättigheter31[[#This Row],[Värde]]</f>
        <v>Vårddokumentation_Data_Read</v>
      </c>
      <c r="F155" t="str">
        <f>VLOOKUP(Tabell_Rättigheter31[[#This Row],[ID]],Tabell_BehörigetsnodVärde[[ID]:[Beskrivning]],2,FALSE)</f>
        <v>Ger behörighet att se journalanteckningar utifrån vårdenhet</v>
      </c>
      <c r="G155" s="3" t="s">
        <v>370</v>
      </c>
    </row>
    <row r="156" spans="1:7">
      <c r="A156" s="3" t="s">
        <v>11</v>
      </c>
      <c r="B156" s="3" t="s">
        <v>369</v>
      </c>
      <c r="C156" t="s">
        <v>371</v>
      </c>
      <c r="D156" t="s">
        <v>372</v>
      </c>
      <c r="E156" t="str">
        <f>Tabell_Rättigheter31[[#This Row],[Grupp]]&amp;"_"&amp;Tabell_Rättigheter31[[#This Row],[Rättighetsnod]]&amp;"_"&amp;Tabell_Rättigheter31[[#This Row],[Värde]]</f>
        <v>Vårddokumentation_Journal_CounterSign</v>
      </c>
      <c r="F156" t="str">
        <f>VLOOKUP(Tabell_Rättigheter31[[#This Row],[ID]],Tabell_BehörigetsnodVärde[[ID]:[Beskrivning]],2,FALSE)</f>
        <v>Ger behörighet att signera någon annan vårdpersonals anteckning</v>
      </c>
      <c r="G156" s="10" t="s">
        <v>373</v>
      </c>
    </row>
    <row r="157" spans="1:7">
      <c r="A157" s="3" t="s">
        <v>11</v>
      </c>
      <c r="B157" s="3" t="s">
        <v>369</v>
      </c>
      <c r="C157" t="s">
        <v>371</v>
      </c>
      <c r="D157" s="9" t="s">
        <v>71</v>
      </c>
      <c r="E157" s="9" t="str">
        <f>Tabell_Rättigheter31[[#This Row],[Grupp]]&amp;"_"&amp;Tabell_Rättigheter31[[#This Row],[Rättighetsnod]]&amp;"_"&amp;Tabell_Rättigheter31[[#This Row],[Värde]]</f>
        <v>Vårddokumentation_Journal_EditInfoClass</v>
      </c>
      <c r="F157" s="9" t="e">
        <f>VLOOKUP(Tabell_Rättigheter31[[#This Row],[ID]],Tabell_BehörigetsnodVärde[[ID]:[Beskrivning]],2,FALSE)</f>
        <v>#N/A</v>
      </c>
      <c r="G157" s="14" t="s">
        <v>374</v>
      </c>
    </row>
    <row r="158" spans="1:7">
      <c r="A158" s="3" t="s">
        <v>11</v>
      </c>
      <c r="B158" s="3" t="s">
        <v>369</v>
      </c>
      <c r="C158" t="s">
        <v>371</v>
      </c>
      <c r="D158" s="9" t="s">
        <v>23</v>
      </c>
      <c r="E158" s="9" t="str">
        <f>Tabell_Rättigheter31[[#This Row],[Grupp]]&amp;"_"&amp;Tabell_Rättigheter31[[#This Row],[Rättighetsnod]]&amp;"_"&amp;Tabell_Rättigheter31[[#This Row],[Värde]]</f>
        <v>Vårddokumentation_Journal_Open</v>
      </c>
      <c r="F158" s="9" t="str">
        <f>VLOOKUP(Tabell_Rättigheter31[[#This Row],[ID]],Tabell_BehörigetsnodVärde[[ID]:[Beskrivning]],2,FALSE)</f>
        <v>Ger behörighet att öppna journal</v>
      </c>
      <c r="G158" s="15" t="s">
        <v>375</v>
      </c>
    </row>
    <row r="159" spans="1:7">
      <c r="A159" s="3" t="s">
        <v>11</v>
      </c>
      <c r="B159" s="3" t="s">
        <v>369</v>
      </c>
      <c r="C159" t="s">
        <v>371</v>
      </c>
      <c r="D159" s="9" t="s">
        <v>37</v>
      </c>
      <c r="E159" s="9" t="str">
        <f>Tabell_Rättigheter31[[#This Row],[Grupp]]&amp;"_"&amp;Tabell_Rättigheter31[[#This Row],[Rättighetsnod]]&amp;"_"&amp;Tabell_Rättigheter31[[#This Row],[Värde]]</f>
        <v>Vårddokumentation_Journal_Sign</v>
      </c>
      <c r="F159" s="9" t="str">
        <f>VLOOKUP(Tabell_Rättigheter31[[#This Row],[ID]],Tabell_BehörigetsnodVärde[[ID]:[Beskrivning]],2,FALSE)</f>
        <v>Ger behörighet att signera sin egen anteckning</v>
      </c>
      <c r="G159" s="3" t="s">
        <v>376</v>
      </c>
    </row>
    <row r="160" spans="1:7">
      <c r="A160" s="3" t="s">
        <v>11</v>
      </c>
      <c r="B160" s="3" t="s">
        <v>369</v>
      </c>
      <c r="C160" t="s">
        <v>371</v>
      </c>
      <c r="D160" s="9" t="s">
        <v>377</v>
      </c>
      <c r="E160" s="9" t="str">
        <f>Tabell_Rättigheter31[[#This Row],[Grupp]]&amp;"_"&amp;Tabell_Rättigheter31[[#This Row],[Rättighetsnod]]&amp;"_"&amp;Tabell_Rättigheter31[[#This Row],[Värde]]</f>
        <v>Vårddokumentation_Journal_Write</v>
      </c>
      <c r="F160" s="9" t="str">
        <f>VLOOKUP(Tabell_Rättigheter31[[#This Row],[ID]],Tabell_BehörigetsnodVärde[[ID]:[Beskrivning]],2,FALSE)</f>
        <v>Ger behörighet att skriva en journalanteckning</v>
      </c>
      <c r="G160" s="3" t="s">
        <v>378</v>
      </c>
    </row>
    <row r="161" spans="1:7">
      <c r="A161" s="3" t="s">
        <v>11</v>
      </c>
      <c r="B161" s="3" t="s">
        <v>369</v>
      </c>
      <c r="C161" t="s">
        <v>379</v>
      </c>
      <c r="D161" s="9" t="s">
        <v>23</v>
      </c>
      <c r="E161" s="9" t="str">
        <f>Tabell_Rättigheter31[[#This Row],[Grupp]]&amp;"_"&amp;Tabell_Rättigheter31[[#This Row],[Rättighetsnod]]&amp;"_"&amp;Tabell_Rättigheter31[[#This Row],[Värde]]</f>
        <v>Vårddokumentation_PDF_Open</v>
      </c>
      <c r="F161" s="9" t="str">
        <f>VLOOKUP(Tabell_Rättigheter31[[#This Row],[ID]],Tabell_BehörigetsnodVärde[[ID]:[Beskrivning]],2,FALSE)</f>
        <v>Ger behörighet att öppna PDF</v>
      </c>
      <c r="G161" s="10" t="s">
        <v>380</v>
      </c>
    </row>
    <row r="162" spans="1:7">
      <c r="A162" s="3" t="s">
        <v>11</v>
      </c>
      <c r="B162" s="3" t="s">
        <v>369</v>
      </c>
      <c r="C162" t="s">
        <v>381</v>
      </c>
      <c r="D162" s="9" t="s">
        <v>363</v>
      </c>
      <c r="E162" s="9" t="str">
        <f>Tabell_Rättigheter31[[#This Row],[Grupp]]&amp;"_"&amp;Tabell_Rättigheter31[[#This Row],[Rättighetsnod]]&amp;"_"&amp;Tabell_Rättigheter31[[#This Row],[Värde]]</f>
        <v>Vårddokumentation_PrintoutReference_Invalidate</v>
      </c>
      <c r="F162" s="9" t="str">
        <f>VLOOKUP(Tabell_Rättigheter31[[#This Row],[ID]],Tabell_BehörigetsnodVärde[[ID]:[Beskrivning]],2,FALSE)</f>
        <v>Ger behörighet att makulera en utskriftsreferens</v>
      </c>
      <c r="G162" s="10" t="s">
        <v>382</v>
      </c>
    </row>
    <row r="163" spans="1:7">
      <c r="A163" s="3" t="s">
        <v>11</v>
      </c>
      <c r="B163" s="3" t="s">
        <v>383</v>
      </c>
      <c r="C163" s="3" t="s">
        <v>23</v>
      </c>
      <c r="D163" s="3" t="s">
        <v>23</v>
      </c>
      <c r="E163" s="3" t="str">
        <f>Tabell_Rättigheter31[[#This Row],[Grupp]]&amp;"_"&amp;Tabell_Rättigheter31[[#This Row],[Rättighetsnod]]&amp;"_"&amp;Tabell_Rättigheter31[[#This Row],[Värde]]</f>
        <v>Xview_Open_Open</v>
      </c>
      <c r="F163" s="3" t="str">
        <f>VLOOKUP(Tabell_Rättigheter31[[#This Row],[ID]],Tabell_BehörigetsnodVärde[[ID]:[Beskrivning]],2,FALSE)</f>
        <v>Ger behörighet att öppna Xview</v>
      </c>
      <c r="G163" s="3" t="s">
        <v>384</v>
      </c>
    </row>
    <row r="164" spans="1:7" ht="30">
      <c r="A164" s="3" t="s">
        <v>385</v>
      </c>
      <c r="B164" s="3" t="s">
        <v>12</v>
      </c>
      <c r="C164" s="3" t="s">
        <v>13</v>
      </c>
      <c r="D164" s="52" t="s">
        <v>14</v>
      </c>
      <c r="E164" s="52" t="str">
        <f>Tabell_Rättigheter31[[#This Row],[Grupp]]&amp;"_"&amp;Tabell_Rättigheter31[[#This Row],[Rättighetsnod]]&amp;"_"&amp;Tabell_Rättigheter31[[#This Row],[Värde]]</f>
        <v>Aktivetsramverket_Data_Read</v>
      </c>
      <c r="F164" s="52" t="str">
        <f>VLOOKUP(Tabell_Rättigheter31[[#This Row],[ID]],Tabell_BehörigetsnodVärde[[ID]:[Beskrivning]],2,FALSE)</f>
        <v>Ger behörighet att läsa information på aktiviteter som skapats utifrån remitterande eller vårdande enhet</v>
      </c>
      <c r="G164" s="3" t="s">
        <v>15</v>
      </c>
    </row>
    <row r="165" spans="1:7" ht="45">
      <c r="A165" s="3" t="s">
        <v>385</v>
      </c>
      <c r="B165" s="3" t="s">
        <v>16</v>
      </c>
      <c r="C165" s="3" t="s">
        <v>17</v>
      </c>
      <c r="D165" s="52" t="s">
        <v>17</v>
      </c>
      <c r="E165" s="52" t="str">
        <f>Tabell_Rättigheter31[[#This Row],[Grupp]]&amp;"_"&amp;Tabell_Rättigheter31[[#This Row],[Rättighetsnod]]&amp;"_"&amp;Tabell_Rättigheter31[[#This Row],[Värde]]</f>
        <v>Arketyper_ReadClinicalParameters_ReadClinicalParameters</v>
      </c>
      <c r="F165" s="52" t="str">
        <f>VLOOKUP(Tabell_Rättigheter31[[#This Row],[ID]],Tabell_BehörigetsnodVärde[[ID]:[Beskrivning]],2,FALSE)</f>
        <v>Ger behörighet  att läsa angivna värden i arketypbaserad
kliniska parametrar</v>
      </c>
      <c r="G165" s="3" t="s">
        <v>18</v>
      </c>
    </row>
    <row r="166" spans="1:7" ht="45">
      <c r="A166" s="3" t="s">
        <v>385</v>
      </c>
      <c r="B166" s="3" t="s">
        <v>16</v>
      </c>
      <c r="C166" s="3" t="s">
        <v>19</v>
      </c>
      <c r="D166" s="52" t="s">
        <v>19</v>
      </c>
      <c r="E166" s="52" t="str">
        <f>Tabell_Rättigheter31[[#This Row],[Grupp]]&amp;"_"&amp;Tabell_Rättigheter31[[#This Row],[Rättighetsnod]]&amp;"_"&amp;Tabell_Rättigheter31[[#This Row],[Värde]]</f>
        <v>Arketyper_WriteClinicalParameters_WriteClinicalParameters</v>
      </c>
      <c r="F166" s="52" t="str">
        <f>VLOOKUP(Tabell_Rättigheter31[[#This Row],[ID]],Tabell_BehörigetsnodVärde[[ID]:[Beskrivning]],2,FALSE)</f>
        <v>Ger behörighet  att ange värden i arketypbaserade kliniska parametrar i Patientenöversikten och i Vätskebalansen</v>
      </c>
      <c r="G166" s="3" t="s">
        <v>20</v>
      </c>
    </row>
    <row r="167" spans="1:7" ht="30">
      <c r="A167" s="3" t="s">
        <v>385</v>
      </c>
      <c r="B167" s="3" t="s">
        <v>21</v>
      </c>
      <c r="C167" s="3" t="s">
        <v>22</v>
      </c>
      <c r="D167" s="52" t="s">
        <v>23</v>
      </c>
      <c r="E167" s="52" t="str">
        <f>Tabell_Rättigheter31[[#This Row],[Grupp]]&amp;"_"&amp;Tabell_Rättigheter31[[#This Row],[Rättighetsnod]]&amp;"_"&amp;Tabell_Rättigheter31[[#This Row],[Värde]]</f>
        <v>Att göra - Patient_To do - Patient_Open</v>
      </c>
      <c r="F167" s="52" t="str">
        <f>VLOOKUP(Tabell_Rättigheter31[[#This Row],[ID]],Tabell_BehörigetsnodVärde[[ID]:[Beskrivning]],2,FALSE)</f>
        <v>Ger behörighet att öppna fönstret att göra - patient</v>
      </c>
      <c r="G167" s="3" t="s">
        <v>24</v>
      </c>
    </row>
    <row r="168" spans="1:7" ht="30">
      <c r="A168" s="3" t="s">
        <v>385</v>
      </c>
      <c r="B168" s="3" t="s">
        <v>25</v>
      </c>
      <c r="C168" s="3" t="s">
        <v>26</v>
      </c>
      <c r="D168" s="52" t="s">
        <v>23</v>
      </c>
      <c r="E168" s="52" t="str">
        <f>Tabell_Rättigheter31[[#This Row],[Grupp]]&amp;"_"&amp;Tabell_Rättigheter31[[#This Row],[Rättighetsnod]]&amp;"_"&amp;Tabell_Rättigheter31[[#This Row],[Värde]]</f>
        <v>Beställning_Order window_Open</v>
      </c>
      <c r="F168" s="52" t="str">
        <f>VLOOKUP(Tabell_Rättigheter31[[#This Row],[ID]],Tabell_BehörigetsnodVärde[[ID]:[Beskrivning]],2,FALSE)</f>
        <v>Ger behörighet till det gemensamma beställningsfönstret</v>
      </c>
      <c r="G168" s="3" t="s">
        <v>27</v>
      </c>
    </row>
    <row r="169" spans="1:7" ht="45">
      <c r="A169" s="3" t="s">
        <v>385</v>
      </c>
      <c r="B169" s="3" t="s">
        <v>25</v>
      </c>
      <c r="C169" s="3" t="s">
        <v>26</v>
      </c>
      <c r="D169" s="52" t="s">
        <v>28</v>
      </c>
      <c r="E169" s="52" t="str">
        <f>Tabell_Rättigheter31[[#This Row],[Grupp]]&amp;"_"&amp;Tabell_Rättigheter31[[#This Row],[Rättighetsnod]]&amp;"_"&amp;Tabell_Rättigheter31[[#This Row],[Värde]]</f>
        <v>Beställning_Order window_Order</v>
      </c>
      <c r="F169" s="52" t="str">
        <f>VLOOKUP(Tabell_Rättigheter31[[#This Row],[ID]],Tabell_BehörigetsnodVärde[[ID]:[Beskrivning]],2,FALSE)</f>
        <v xml:space="preserve">Behörighet att beställa via det gemensamma beställningsfönstret samt beställa aktiviteter via att göra - patient. </v>
      </c>
      <c r="G169" s="3" t="s">
        <v>29</v>
      </c>
    </row>
    <row r="170" spans="1:7" ht="45">
      <c r="A170" s="3" t="s">
        <v>385</v>
      </c>
      <c r="B170" s="3" t="s">
        <v>30</v>
      </c>
      <c r="C170" s="3" t="s">
        <v>31</v>
      </c>
      <c r="D170" s="52" t="s">
        <v>32</v>
      </c>
      <c r="E170" s="52" t="str">
        <f>Tabell_Rättigheter31[[#This Row],[Grupp]]&amp;"_"&amp;Tabell_Rättigheter31[[#This Row],[Rättighetsnod]]&amp;"_"&amp;Tabell_Rättigheter31[[#This Row],[Värde]]</f>
        <v>Bed management_View_OpenBedOverview</v>
      </c>
      <c r="F170" s="52" t="str">
        <f>VLOOKUP(Tabell_Rättigheter31[[#This Row],[ID]],Tabell_BehörigetsnodVärde[[ID]:[Beskrivning]],2,FALSE)</f>
        <v>Ger behörighet att öppna fönstret Vårdplatsöversikt</v>
      </c>
      <c r="G170" s="3" t="s">
        <v>33</v>
      </c>
    </row>
    <row r="171" spans="1:7" ht="30">
      <c r="A171" s="3" t="s">
        <v>385</v>
      </c>
      <c r="B171" s="3" t="s">
        <v>34</v>
      </c>
      <c r="C171" s="3" t="s">
        <v>35</v>
      </c>
      <c r="D171" s="52" t="s">
        <v>23</v>
      </c>
      <c r="E171" s="52" t="str">
        <f>Tabell_Rättigheter31[[#This Row],[Grupp]]&amp;"_"&amp;Tabell_Rättigheter31[[#This Row],[Rättighetsnod]]&amp;"_"&amp;Tabell_Rättigheter31[[#This Row],[Värde]]</f>
        <v>Beställning och svar_Inbox_Open</v>
      </c>
      <c r="F171" s="52" t="str">
        <f>VLOOKUP(Tabell_Rättigheter31[[#This Row],[ID]],Tabell_BehörigetsnodVärde[[ID]:[Beskrivning]],2,FALSE)</f>
        <v>Ger behörighet att öppna poster i fönstret Inkorg svar</v>
      </c>
      <c r="G171" s="3" t="s">
        <v>36</v>
      </c>
    </row>
    <row r="172" spans="1:7" ht="30">
      <c r="A172" s="3" t="s">
        <v>385</v>
      </c>
      <c r="B172" s="3" t="s">
        <v>34</v>
      </c>
      <c r="C172" s="3" t="s">
        <v>35</v>
      </c>
      <c r="D172" s="52" t="s">
        <v>37</v>
      </c>
      <c r="E172" s="52" t="str">
        <f>Tabell_Rättigheter31[[#This Row],[Grupp]]&amp;"_"&amp;Tabell_Rättigheter31[[#This Row],[Rättighetsnod]]&amp;"_"&amp;Tabell_Rättigheter31[[#This Row],[Värde]]</f>
        <v>Beställning och svar_Inbox_Sign</v>
      </c>
      <c r="F172" s="52" t="str">
        <f>VLOOKUP(Tabell_Rättigheter31[[#This Row],[ID]],Tabell_BehörigetsnodVärde[[ID]:[Beskrivning]],2,FALSE)</f>
        <v xml:space="preserve">Ger behörighet att öppna  och signera poster i fönstret Inkorg svar  och att signera i Osignerat och ovidimerat. </v>
      </c>
      <c r="G172" s="3" t="s">
        <v>38</v>
      </c>
    </row>
    <row r="173" spans="1:7" ht="45">
      <c r="A173" s="3" t="s">
        <v>385</v>
      </c>
      <c r="B173" s="3" t="s">
        <v>34</v>
      </c>
      <c r="C173" s="3" t="s">
        <v>39</v>
      </c>
      <c r="D173" s="52" t="s">
        <v>23</v>
      </c>
      <c r="E173" s="52" t="str">
        <f>Tabell_Rättigheter31[[#This Row],[Grupp]]&amp;"_"&amp;Tabell_Rättigheter31[[#This Row],[Rättighetsnod]]&amp;"_"&amp;Tabell_Rättigheter31[[#This Row],[Värde]]</f>
        <v>Beställning och svar_InvestigationBasedRequest_Open</v>
      </c>
      <c r="F173" s="52" t="str">
        <f>VLOOKUP(Tabell_Rättigheter31[[#This Row],[ID]],Tabell_BehörigetsnodVärde[[ID]:[Beskrivning]],2,FALSE)</f>
        <v>Ger behörighet att öppna beställning radiologi för ny beställning.</v>
      </c>
      <c r="G173" s="3" t="s">
        <v>42</v>
      </c>
    </row>
    <row r="174" spans="1:7" ht="45">
      <c r="A174" s="3" t="s">
        <v>385</v>
      </c>
      <c r="B174" s="3" t="s">
        <v>34</v>
      </c>
      <c r="C174" s="3" t="s">
        <v>39</v>
      </c>
      <c r="D174" s="52" t="s">
        <v>43</v>
      </c>
      <c r="E174" s="52" t="str">
        <f>Tabell_Rättigheter31[[#This Row],[Grupp]]&amp;"_"&amp;Tabell_Rättigheter31[[#This Row],[Rättighetsnod]]&amp;"_"&amp;Tabell_Rättigheter31[[#This Row],[Värde]]</f>
        <v>Beställning och svar_InvestigationBasedRequest_Save</v>
      </c>
      <c r="F174" s="52" t="str">
        <f>VLOOKUP(Tabell_Rättigheter31[[#This Row],[ID]],Tabell_BehörigetsnodVärde[[ID]:[Beskrivning]],2,FALSE)</f>
        <v>Ger behörighet att spara beställning radiologi</v>
      </c>
      <c r="G174" s="3" t="s">
        <v>44</v>
      </c>
    </row>
    <row r="175" spans="1:7" ht="45">
      <c r="A175" s="3" t="s">
        <v>385</v>
      </c>
      <c r="B175" s="3" t="s">
        <v>34</v>
      </c>
      <c r="C175" s="3" t="s">
        <v>39</v>
      </c>
      <c r="D175" s="52" t="s">
        <v>45</v>
      </c>
      <c r="E175" s="52" t="str">
        <f>Tabell_Rättigheter31[[#This Row],[Grupp]]&amp;"_"&amp;Tabell_Rättigheter31[[#This Row],[Rättighetsnod]]&amp;"_"&amp;Tabell_Rättigheter31[[#This Row],[Värde]]</f>
        <v>Beställning och svar_InvestigationBasedRequest_Send</v>
      </c>
      <c r="F175" s="52" t="str">
        <f>VLOOKUP(Tabell_Rättigheter31[[#This Row],[ID]],Tabell_BehörigetsnodVärde[[ID]:[Beskrivning]],2,FALSE)</f>
        <v>Ger behörighet att skicka beställning radiologi</v>
      </c>
      <c r="G175" s="3" t="s">
        <v>46</v>
      </c>
    </row>
    <row r="176" spans="1:7" ht="30">
      <c r="A176" s="3" t="s">
        <v>385</v>
      </c>
      <c r="B176" s="3" t="s">
        <v>34</v>
      </c>
      <c r="C176" s="3" t="s">
        <v>48</v>
      </c>
      <c r="D176" s="52" t="s">
        <v>23</v>
      </c>
      <c r="E176" s="52" t="str">
        <f>Tabell_Rättigheter31[[#This Row],[Grupp]]&amp;"_"&amp;Tabell_Rättigheter31[[#This Row],[Rättighetsnod]]&amp;"_"&amp;Tabell_Rättigheter31[[#This Row],[Värde]]</f>
        <v>Beställning och svar_LabList_Open</v>
      </c>
      <c r="F176" s="52" t="str">
        <f>VLOOKUP(Tabell_Rättigheter31[[#This Row],[ID]],Tabell_BehörigetsnodVärde[[ID]:[Beskrivning]],2,FALSE)</f>
        <v>Ger behörighet att öppna svar provbunden</v>
      </c>
      <c r="G176" s="3" t="s">
        <v>49</v>
      </c>
    </row>
    <row r="177" spans="1:7" ht="30">
      <c r="A177" s="3" t="s">
        <v>385</v>
      </c>
      <c r="B177" s="3" t="s">
        <v>34</v>
      </c>
      <c r="C177" s="3" t="s">
        <v>51</v>
      </c>
      <c r="D177" s="52" t="s">
        <v>23</v>
      </c>
      <c r="E177" s="52" t="str">
        <f>Tabell_Rättigheter31[[#This Row],[Grupp]]&amp;"_"&amp;Tabell_Rättigheter31[[#This Row],[Rättighetsnod]]&amp;"_"&amp;Tabell_Rättigheter31[[#This Row],[Värde]]</f>
        <v>Beställning och svar_LocalAnalysis_Open</v>
      </c>
      <c r="F177" s="52" t="str">
        <f>VLOOKUP(Tabell_Rättigheter31[[#This Row],[ID]],Tabell_BehörigetsnodVärde[[ID]:[Beskrivning]],2,FALSE)</f>
        <v>Ger behörighet att öppna fönstret Inmatning av lokala analyser</v>
      </c>
      <c r="G177" s="3" t="s">
        <v>52</v>
      </c>
    </row>
    <row r="178" spans="1:7" ht="30">
      <c r="A178" s="3" t="s">
        <v>385</v>
      </c>
      <c r="B178" s="3" t="s">
        <v>34</v>
      </c>
      <c r="C178" s="3" t="s">
        <v>55</v>
      </c>
      <c r="D178" s="52" t="s">
        <v>23</v>
      </c>
      <c r="E178" s="52" t="str">
        <f>Tabell_Rättigheter31[[#This Row],[Grupp]]&amp;"_"&amp;Tabell_Rättigheter31[[#This Row],[Rättighetsnod]]&amp;"_"&amp;Tabell_Rättigheter31[[#This Row],[Värde]]</f>
        <v>Beställning och svar_SignedList_Open</v>
      </c>
      <c r="F178" s="52" t="str">
        <f>VLOOKUP(Tabell_Rättigheter31[[#This Row],[ID]],Tabell_BehörigetsnodVärde[[ID]:[Beskrivning]],2,FALSE)</f>
        <v>Ger behörighet att öppna fönstret Signerade och ej skickade Radiologiremisser</v>
      </c>
      <c r="G178" s="3" t="s">
        <v>56</v>
      </c>
    </row>
    <row r="179" spans="1:7" ht="45">
      <c r="A179" s="3" t="s">
        <v>385</v>
      </c>
      <c r="B179" s="3" t="s">
        <v>34</v>
      </c>
      <c r="C179" s="3" t="s">
        <v>57</v>
      </c>
      <c r="D179" s="52" t="s">
        <v>58</v>
      </c>
      <c r="E179" s="52" t="str">
        <f>Tabell_Rättigheter31[[#This Row],[Grupp]]&amp;"_"&amp;Tabell_Rättigheter31[[#This Row],[Rättighetsnod]]&amp;"_"&amp;Tabell_Rättigheter31[[#This Row],[Värde]]</f>
        <v>Beställning och svar_SpecimenBasedRequest_EditAdministrativeInfo</v>
      </c>
      <c r="F179" s="52" t="str">
        <f>VLOOKUP(Tabell_Rättigheter31[[#This Row],[ID]],Tabell_BehörigetsnodVärde[[ID]:[Beskrivning]],2,FALSE)</f>
        <v>Ger behörighet att ändra i den administrativa informationen i fönstret Beställning provbunden</v>
      </c>
      <c r="G179" s="3" t="s">
        <v>59</v>
      </c>
    </row>
    <row r="180" spans="1:7" ht="45">
      <c r="A180" s="3" t="s">
        <v>385</v>
      </c>
      <c r="B180" s="3" t="s">
        <v>34</v>
      </c>
      <c r="C180" s="3" t="s">
        <v>57</v>
      </c>
      <c r="D180" s="52" t="s">
        <v>40</v>
      </c>
      <c r="E180" s="52" t="str">
        <f>Tabell_Rättigheter31[[#This Row],[Grupp]]&amp;"_"&amp;Tabell_Rättigheter31[[#This Row],[Rättighetsnod]]&amp;"_"&amp;Tabell_Rättigheter31[[#This Row],[Värde]]</f>
        <v>Beställning och svar_SpecimenBasedRequest_Finish</v>
      </c>
      <c r="F180" s="52" t="str">
        <f>VLOOKUP(Tabell_Rättigheter31[[#This Row],[ID]],Tabell_BehörigetsnodVärde[[ID]:[Beskrivning]],2,FALSE)</f>
        <v>Ger behörighet att skicka i fönstret Beställning provbunden</v>
      </c>
      <c r="G180" s="3" t="s">
        <v>60</v>
      </c>
    </row>
    <row r="181" spans="1:7" ht="45">
      <c r="A181" s="3" t="s">
        <v>385</v>
      </c>
      <c r="B181" s="3" t="s">
        <v>34</v>
      </c>
      <c r="C181" s="3" t="s">
        <v>57</v>
      </c>
      <c r="D181" s="52" t="s">
        <v>23</v>
      </c>
      <c r="E181" s="52" t="str">
        <f>Tabell_Rättigheter31[[#This Row],[Grupp]]&amp;"_"&amp;Tabell_Rättigheter31[[#This Row],[Rättighetsnod]]&amp;"_"&amp;Tabell_Rättigheter31[[#This Row],[Värde]]</f>
        <v>Beställning och svar_SpecimenBasedRequest_Open</v>
      </c>
      <c r="F181" s="52" t="str">
        <f>VLOOKUP(Tabell_Rättigheter31[[#This Row],[ID]],Tabell_BehörigetsnodVärde[[ID]:[Beskrivning]],2,FALSE)</f>
        <v>Ger behörighet att öppna fönstret Beställning provbunden</v>
      </c>
      <c r="G181" s="3" t="s">
        <v>61</v>
      </c>
    </row>
    <row r="182" spans="1:7" ht="45">
      <c r="A182" s="3" t="s">
        <v>385</v>
      </c>
      <c r="B182" s="3" t="s">
        <v>34</v>
      </c>
      <c r="C182" s="3" t="s">
        <v>57</v>
      </c>
      <c r="D182" s="52" t="s">
        <v>43</v>
      </c>
      <c r="E182" s="52" t="str">
        <f>Tabell_Rättigheter31[[#This Row],[Grupp]]&amp;"_"&amp;Tabell_Rättigheter31[[#This Row],[Rättighetsnod]]&amp;"_"&amp;Tabell_Rättigheter31[[#This Row],[Värde]]</f>
        <v>Beställning och svar_SpecimenBasedRequest_Save</v>
      </c>
      <c r="F182" s="52" t="str">
        <f>VLOOKUP(Tabell_Rättigheter31[[#This Row],[ID]],Tabell_BehörigetsnodVärde[[ID]:[Beskrivning]],2,FALSE)</f>
        <v>Ger behörighet att spara i fönstret Beställning provbunden</v>
      </c>
      <c r="G182" s="3" t="s">
        <v>62</v>
      </c>
    </row>
    <row r="183" spans="1:7" ht="45">
      <c r="A183" s="3" t="s">
        <v>385</v>
      </c>
      <c r="B183" s="3" t="s">
        <v>34</v>
      </c>
      <c r="C183" s="3" t="s">
        <v>63</v>
      </c>
      <c r="D183" s="52" t="s">
        <v>23</v>
      </c>
      <c r="E183" s="52" t="str">
        <f>Tabell_Rättigheter31[[#This Row],[Grupp]]&amp;"_"&amp;Tabell_Rättigheter31[[#This Row],[Rättighetsnod]]&amp;"_"&amp;Tabell_Rättigheter31[[#This Row],[Värde]]</f>
        <v>Beställning och svar_SpecimenCollection_Open</v>
      </c>
      <c r="F183" s="52" t="str">
        <f>VLOOKUP(Tabell_Rättigheter31[[#This Row],[ID]],Tabell_BehörigetsnodVärde[[ID]:[Beskrivning]],2,FALSE)</f>
        <v>Ger behörighet att öppna fönstret Provtagningsunderlag.</v>
      </c>
      <c r="G183" s="3" t="s">
        <v>64</v>
      </c>
    </row>
    <row r="184" spans="1:7" ht="30">
      <c r="A184" s="3" t="s">
        <v>385</v>
      </c>
      <c r="B184" s="3" t="s">
        <v>34</v>
      </c>
      <c r="C184" s="3" t="s">
        <v>10</v>
      </c>
      <c r="D184" s="52" t="s">
        <v>23</v>
      </c>
      <c r="E184" s="52" t="str">
        <f>Tabell_Rättigheter31[[#This Row],[Grupp]]&amp;"_"&amp;Tabell_Rättigheter31[[#This Row],[Rättighetsnod]]&amp;"_"&amp;Tabell_Rättigheter31[[#This Row],[Värde]]</f>
        <v>Beställning och svar_Status_Open</v>
      </c>
      <c r="F184" s="52" t="str">
        <f>VLOOKUP(Tabell_Rättigheter31[[#This Row],[ID]],Tabell_BehörigetsnodVärde[[ID]:[Beskrivning]],2,FALSE)</f>
        <v>Ger behörighet att öppna fönstret Beställningsstatus.</v>
      </c>
      <c r="G184" s="3" t="s">
        <v>65</v>
      </c>
    </row>
    <row r="185" spans="1:7" ht="30">
      <c r="A185" s="3" t="s">
        <v>385</v>
      </c>
      <c r="B185" s="3" t="s">
        <v>66</v>
      </c>
      <c r="C185" s="3" t="s">
        <v>67</v>
      </c>
      <c r="D185" s="52" t="s">
        <v>68</v>
      </c>
      <c r="E185" s="52" t="str">
        <f>Tabell_Rättigheter31[[#This Row],[Grupp]]&amp;"_"&amp;Tabell_Rättigheter31[[#This Row],[Rättighetsnod]]&amp;"_"&amp;Tabell_Rättigheter31[[#This Row],[Värde]]</f>
        <v>Birth_PartusWindowAccess_AllowSave</v>
      </c>
      <c r="F185" s="52" t="str">
        <f>VLOOKUP(Tabell_Rättigheter31[[#This Row],[ID]],Tabell_BehörigetsnodVärde[[ID]:[Beskrivning]],2,FALSE)</f>
        <v>Ger behörighet att registrera en födsel och spara</v>
      </c>
      <c r="G185" s="3" t="s">
        <v>69</v>
      </c>
    </row>
    <row r="186" spans="1:7" ht="30">
      <c r="A186" s="3" t="s">
        <v>385</v>
      </c>
      <c r="B186" s="3" t="s">
        <v>66</v>
      </c>
      <c r="C186" s="3" t="s">
        <v>67</v>
      </c>
      <c r="D186" s="52" t="s">
        <v>386</v>
      </c>
      <c r="E186" s="52" t="str">
        <f>Tabell_Rättigheter31[[#This Row],[Grupp]]&amp;"_"&amp;Tabell_Rättigheter31[[#This Row],[Rättighetsnod]]&amp;"_"&amp;Tabell_Rättigheter31[[#This Row],[Värde]]</f>
        <v>Birth_PartusWindowAccess_AllowSign</v>
      </c>
      <c r="F186" s="52" t="str">
        <f>VLOOKUP(Tabell_Rättigheter31[[#This Row],[ID]],Tabell_BehörigetsnodVärde[[ID]:[Beskrivning]],2,FALSE)</f>
        <v>Ger behörighet att registrera en födsel och signera</v>
      </c>
      <c r="G186" s="3" t="s">
        <v>387</v>
      </c>
    </row>
    <row r="187" spans="1:7" ht="30">
      <c r="A187" s="3" t="s">
        <v>385</v>
      </c>
      <c r="B187" s="3" t="s">
        <v>70</v>
      </c>
      <c r="C187" s="3" t="s">
        <v>71</v>
      </c>
      <c r="D187" s="52" t="s">
        <v>71</v>
      </c>
      <c r="E187" s="52" t="str">
        <f>Tabell_Rättigheter31[[#This Row],[Grupp]]&amp;"_"&amp;Tabell_Rättigheter31[[#This Row],[Rättighetsnod]]&amp;"_"&amp;Tabell_Rättigheter31[[#This Row],[Värde]]</f>
        <v>Diktering_EditInfoClass_EditInfoClass</v>
      </c>
      <c r="F187" s="52" t="e">
        <f>VLOOKUP(Tabell_Rättigheter31[[#This Row],[ID]],Tabell_BehörigetsnodVärde[[ID]:[Beskrivning]],2,FALSE)</f>
        <v>#N/A</v>
      </c>
      <c r="G187" s="3" t="s">
        <v>72</v>
      </c>
    </row>
    <row r="188" spans="1:7" ht="30">
      <c r="A188" s="3" t="s">
        <v>385</v>
      </c>
      <c r="B188" s="3" t="s">
        <v>70</v>
      </c>
      <c r="C188" s="3" t="s">
        <v>73</v>
      </c>
      <c r="D188" s="52" t="s">
        <v>23</v>
      </c>
      <c r="E188" s="52" t="str">
        <f>Tabell_Rättigheter31[[#This Row],[Grupp]]&amp;"_"&amp;Tabell_Rättigheter31[[#This Row],[Rättighetsnod]]&amp;"_"&amp;Tabell_Rättigheter31[[#This Row],[Värde]]</f>
        <v>Diktering_Opendictation_Open</v>
      </c>
      <c r="F188" s="52" t="str">
        <f>VLOOKUP(Tabell_Rättigheter31[[#This Row],[ID]],Tabell_BehörigetsnodVärde[[ID]:[Beskrivning]],2,FALSE)</f>
        <v xml:space="preserve">Ger behörighet att öppna Diktatlistan/ ljuddiktat </v>
      </c>
      <c r="G188" s="3" t="s">
        <v>74</v>
      </c>
    </row>
    <row r="189" spans="1:7" ht="45">
      <c r="A189" s="3" t="s">
        <v>385</v>
      </c>
      <c r="B189" s="3" t="s">
        <v>75</v>
      </c>
      <c r="C189" s="3" t="s">
        <v>76</v>
      </c>
      <c r="D189" s="52" t="s">
        <v>76</v>
      </c>
      <c r="E189" s="52" t="str">
        <f>Tabell_Rättigheter31[[#This Row],[Grupp]]&amp;"_"&amp;Tabell_Rättigheter31[[#This Row],[Rättighetsnod]]&amp;"_"&amp;Tabell_Rättigheter31[[#This Row],[Värde]]</f>
        <v>E-besök_AllowVideoMeeting_AllowVideoMeeting</v>
      </c>
      <c r="F189" s="52" t="str">
        <f>VLOOKUP(Tabell_Rättigheter31[[#This Row],[ID]],Tabell_BehörigetsnodVärde[[ID]:[Beskrivning]],2,FALSE)</f>
        <v>Ger behörighet att få ansluta till videomöten</v>
      </c>
      <c r="G189" s="3" t="s">
        <v>77</v>
      </c>
    </row>
    <row r="190" spans="1:7" ht="45">
      <c r="A190" s="3" t="s">
        <v>385</v>
      </c>
      <c r="B190" s="3" t="s">
        <v>78</v>
      </c>
      <c r="C190" s="3" t="s">
        <v>79</v>
      </c>
      <c r="D190" s="52" t="s">
        <v>80</v>
      </c>
      <c r="E190" s="52" t="str">
        <f>Tabell_Rättigheter31[[#This Row],[Grupp]]&amp;"_"&amp;Tabell_Rättigheter31[[#This Row],[Rättighetsnod]]&amp;"_"&amp;Tabell_Rättigheter31[[#This Row],[Värde]]</f>
        <v>Enhetsöversikten_Activity_handler_Open_Activity_Handler</v>
      </c>
      <c r="F190" s="52" t="str">
        <f>VLOOKUP(Tabell_Rättigheter31[[#This Row],[ID]],Tabell_BehörigetsnodVärde[[ID]:[Beskrivning]],2,FALSE)</f>
        <v>Ger behörighet att öppna aktiviteter</v>
      </c>
      <c r="G190" s="3" t="s">
        <v>81</v>
      </c>
    </row>
    <row r="191" spans="1:7" ht="45">
      <c r="A191" s="3" t="s">
        <v>385</v>
      </c>
      <c r="B191" s="3" t="s">
        <v>78</v>
      </c>
      <c r="C191" s="3" t="s">
        <v>82</v>
      </c>
      <c r="D191" s="52" t="s">
        <v>83</v>
      </c>
      <c r="E191" s="52" t="str">
        <f>Tabell_Rättigheter31[[#This Row],[Grupp]]&amp;"_"&amp;Tabell_Rättigheter31[[#This Row],[Rättighetsnod]]&amp;"_"&amp;Tabell_Rättigheter31[[#This Row],[Värde]]</f>
        <v>Enhetsöversikten_BedAssignment_Open_Bedassignment</v>
      </c>
      <c r="F191" s="52" t="str">
        <f>VLOOKUP(Tabell_Rättigheter31[[#This Row],[ID]],Tabell_BehörigetsnodVärde[[ID]:[Beskrivning]],2,FALSE)</f>
        <v xml:space="preserve">Ger behörighet att öppna platsdialogen. </v>
      </c>
      <c r="G191" s="3" t="s">
        <v>84</v>
      </c>
    </row>
    <row r="192" spans="1:7" ht="45">
      <c r="A192" s="3" t="s">
        <v>385</v>
      </c>
      <c r="B192" s="3" t="s">
        <v>78</v>
      </c>
      <c r="C192" s="3" t="s">
        <v>85</v>
      </c>
      <c r="D192" s="52" t="s">
        <v>86</v>
      </c>
      <c r="E192" s="52" t="str">
        <f>Tabell_Rättigheter31[[#This Row],[Grupp]]&amp;"_"&amp;Tabell_Rättigheter31[[#This Row],[Rättighetsnod]]&amp;"_"&amp;Tabell_Rättigheter31[[#This Row],[Värde]]</f>
        <v>Enhetsöversikten_Contact_Admin_Open_Contact_Admin</v>
      </c>
      <c r="F192" s="52" t="str">
        <f>VLOOKUP(Tabell_Rättigheter31[[#This Row],[ID]],Tabell_BehörigetsnodVärde[[ID]:[Beskrivning]],2,FALSE)</f>
        <v>Ger behörighet att öppna kontaktinfo</v>
      </c>
      <c r="G192" s="3" t="s">
        <v>87</v>
      </c>
    </row>
    <row r="193" spans="1:7" ht="45">
      <c r="A193" s="3" t="s">
        <v>385</v>
      </c>
      <c r="B193" s="3" t="s">
        <v>78</v>
      </c>
      <c r="C193" s="3" t="s">
        <v>85</v>
      </c>
      <c r="D193" s="52" t="s">
        <v>88</v>
      </c>
      <c r="E193" s="52" t="str">
        <f>Tabell_Rättigheter31[[#This Row],[Grupp]]&amp;"_"&amp;Tabell_Rättigheter31[[#This Row],[Rättighetsnod]]&amp;"_"&amp;Tabell_Rättigheter31[[#This Row],[Värde]]</f>
        <v>Enhetsöversikten_Contact_Admin_Save_Contact_Admin</v>
      </c>
      <c r="F193" s="52" t="e">
        <f>VLOOKUP(Tabell_Rättigheter31[[#This Row],[ID]],Tabell_BehörigetsnodVärde[[ID]:[Beskrivning]],2,FALSE)</f>
        <v>#N/A</v>
      </c>
      <c r="G193" s="3" t="s">
        <v>89</v>
      </c>
    </row>
    <row r="194" spans="1:7" ht="45">
      <c r="A194" s="3" t="s">
        <v>385</v>
      </c>
      <c r="B194" s="3" t="s">
        <v>78</v>
      </c>
      <c r="C194" s="3" t="s">
        <v>90</v>
      </c>
      <c r="D194" s="52" t="s">
        <v>91</v>
      </c>
      <c r="E194" s="52" t="str">
        <f>Tabell_Rättigheter31[[#This Row],[Grupp]]&amp;"_"&amp;Tabell_Rättigheter31[[#This Row],[Rättighetsnod]]&amp;"_"&amp;Tabell_Rättigheter31[[#This Row],[Värde]]</f>
        <v>Enhetsöversikten_Emergency_Overview_Open_Emergency_Overview</v>
      </c>
      <c r="F194" s="52" t="str">
        <f>VLOOKUP(Tabell_Rättigheter31[[#This Row],[ID]],Tabell_BehörigetsnodVärde[[ID]:[Beskrivning]],2,FALSE)</f>
        <v>Ger behörighet att öppna Enhetsöversikten</v>
      </c>
      <c r="G194" s="3" t="s">
        <v>92</v>
      </c>
    </row>
    <row r="195" spans="1:7" ht="30">
      <c r="A195" s="3" t="s">
        <v>385</v>
      </c>
      <c r="B195" s="3" t="s">
        <v>78</v>
      </c>
      <c r="C195" s="3" t="s">
        <v>93</v>
      </c>
      <c r="D195" s="52" t="s">
        <v>94</v>
      </c>
      <c r="E195" s="52" t="str">
        <f>Tabell_Rättigheter31[[#This Row],[Grupp]]&amp;"_"&amp;Tabell_Rättigheter31[[#This Row],[Rättighetsnod]]&amp;"_"&amp;Tabell_Rättigheter31[[#This Row],[Värde]]</f>
        <v>Enhetsöversikten_PatientLog_Open_PatientLog</v>
      </c>
      <c r="F195" s="52" t="str">
        <f>VLOOKUP(Tabell_Rättigheter31[[#This Row],[ID]],Tabell_BehörigetsnodVärde[[ID]:[Beskrivning]],2,FALSE)</f>
        <v>Ger behörighet att öppna patientlogg</v>
      </c>
      <c r="G195" s="3" t="s">
        <v>95</v>
      </c>
    </row>
    <row r="196" spans="1:7" ht="45">
      <c r="A196" s="3" t="s">
        <v>385</v>
      </c>
      <c r="B196" s="3" t="s">
        <v>78</v>
      </c>
      <c r="C196" s="3" t="s">
        <v>96</v>
      </c>
      <c r="D196" s="52" t="s">
        <v>97</v>
      </c>
      <c r="E196" s="52" t="str">
        <f>Tabell_Rättigheter31[[#This Row],[Grupp]]&amp;"_"&amp;Tabell_Rättigheter31[[#This Row],[Rättighetsnod]]&amp;"_"&amp;Tabell_Rättigheter31[[#This Row],[Värde]]</f>
        <v>Enhetsöversikten_Priority_Window_Open_Priority_Window</v>
      </c>
      <c r="F196" s="52" t="str">
        <f>VLOOKUP(Tabell_Rättigheter31[[#This Row],[ID]],Tabell_BehörigetsnodVärde[[ID]:[Beskrivning]],2,FALSE)</f>
        <v>Ger behörighet att öppna prioriteringsfönstret</v>
      </c>
      <c r="G196" s="3" t="s">
        <v>98</v>
      </c>
    </row>
    <row r="197" spans="1:7" ht="45">
      <c r="A197" s="3" t="s">
        <v>385</v>
      </c>
      <c r="B197" s="3" t="s">
        <v>78</v>
      </c>
      <c r="C197" s="3" t="s">
        <v>96</v>
      </c>
      <c r="D197" s="52" t="s">
        <v>99</v>
      </c>
      <c r="E197" s="52" t="str">
        <f>Tabell_Rättigheter31[[#This Row],[Grupp]]&amp;"_"&amp;Tabell_Rättigheter31[[#This Row],[Rättighetsnod]]&amp;"_"&amp;Tabell_Rättigheter31[[#This Row],[Värde]]</f>
        <v>Enhetsöversikten_Priority_Window_Save_Priority_Window_Data</v>
      </c>
      <c r="F197" s="52" t="str">
        <f>VLOOKUP(Tabell_Rättigheter31[[#This Row],[ID]],Tabell_BehörigetsnodVärde[[ID]:[Beskrivning]],2,FALSE)</f>
        <v>Ger behörighet att spara i prioriteringsfönstret</v>
      </c>
      <c r="G197" s="3" t="s">
        <v>100</v>
      </c>
    </row>
    <row r="198" spans="1:7" ht="45">
      <c r="A198" s="3" t="s">
        <v>385</v>
      </c>
      <c r="B198" s="3" t="s">
        <v>78</v>
      </c>
      <c r="C198" s="3" t="s">
        <v>101</v>
      </c>
      <c r="D198" s="52" t="s">
        <v>102</v>
      </c>
      <c r="E198" s="52" t="str">
        <f>Tabell_Rättigheter31[[#This Row],[Grupp]]&amp;"_"&amp;Tabell_Rättigheter31[[#This Row],[Rättighetsnod]]&amp;"_"&amp;Tabell_Rättigheter31[[#This Row],[Värde]]</f>
        <v>Enhetsöversikten_SpecialityReferrals_Open_SpecialityReferrals</v>
      </c>
      <c r="F198" s="52" t="str">
        <f>VLOOKUP(Tabell_Rättigheter31[[#This Row],[ID]],Tabell_BehörigetsnodVärde[[ID]:[Beskrivning]],2,FALSE)</f>
        <v>Ger behörighet att öppna specialistförfrågan</v>
      </c>
      <c r="G198" s="3" t="s">
        <v>103</v>
      </c>
    </row>
    <row r="199" spans="1:7" ht="45">
      <c r="A199" s="3" t="s">
        <v>385</v>
      </c>
      <c r="B199" s="3" t="s">
        <v>78</v>
      </c>
      <c r="C199" s="3" t="s">
        <v>101</v>
      </c>
      <c r="D199" s="52" t="s">
        <v>104</v>
      </c>
      <c r="E199" s="52" t="str">
        <f>Tabell_Rättigheter31[[#This Row],[Grupp]]&amp;"_"&amp;Tabell_Rättigheter31[[#This Row],[Rättighetsnod]]&amp;"_"&amp;Tabell_Rättigheter31[[#This Row],[Värde]]</f>
        <v>Enhetsöversikten_SpecialityReferrals_Save_SpecialityReferrals</v>
      </c>
      <c r="F199" s="52" t="str">
        <f>VLOOKUP(Tabell_Rättigheter31[[#This Row],[ID]],Tabell_BehörigetsnodVärde[[ID]:[Beskrivning]],2,FALSE)</f>
        <v>Ger behörighet att spara specialistförfrågan</v>
      </c>
      <c r="G199" s="3" t="s">
        <v>105</v>
      </c>
    </row>
    <row r="200" spans="1:7" ht="30">
      <c r="A200" s="3" t="s">
        <v>385</v>
      </c>
      <c r="B200" s="3" t="s">
        <v>78</v>
      </c>
      <c r="C200" s="3" t="s">
        <v>106</v>
      </c>
      <c r="D200" s="52" t="s">
        <v>23</v>
      </c>
      <c r="E200" s="52" t="str">
        <f>Tabell_Rättigheter31[[#This Row],[Grupp]]&amp;"_"&amp;Tabell_Rättigheter31[[#This Row],[Rättighetsnod]]&amp;"_"&amp;Tabell_Rättigheter31[[#This Row],[Värde]]</f>
        <v>Enhetsöversikten_Valuables_Window_Open</v>
      </c>
      <c r="F200" s="52" t="str">
        <f>VLOOKUP(Tabell_Rättigheter31[[#This Row],[ID]],Tabell_BehörigetsnodVärde[[ID]:[Beskrivning]],2,FALSE)</f>
        <v>Ger behörighet att öppna fönstret för värdesaker</v>
      </c>
      <c r="G200" s="3" t="s">
        <v>107</v>
      </c>
    </row>
    <row r="201" spans="1:7" ht="30">
      <c r="A201" s="3" t="s">
        <v>385</v>
      </c>
      <c r="B201" s="3" t="s">
        <v>78</v>
      </c>
      <c r="C201" s="3" t="s">
        <v>106</v>
      </c>
      <c r="D201" s="52" t="s">
        <v>43</v>
      </c>
      <c r="E201" s="52" t="str">
        <f>Tabell_Rättigheter31[[#This Row],[Grupp]]&amp;"_"&amp;Tabell_Rättigheter31[[#This Row],[Rättighetsnod]]&amp;"_"&amp;Tabell_Rättigheter31[[#This Row],[Värde]]</f>
        <v>Enhetsöversikten_Valuables_Window_Save</v>
      </c>
      <c r="F201" s="52" t="str">
        <f>VLOOKUP(Tabell_Rättigheter31[[#This Row],[ID]],Tabell_BehörigetsnodVärde[[ID]:[Beskrivning]],2,FALSE)</f>
        <v>Ger behörighet att spara ändringar i fönstret för värdesaker</v>
      </c>
      <c r="G201" s="3" t="s">
        <v>108</v>
      </c>
    </row>
    <row r="202" spans="1:7" ht="30">
      <c r="A202" s="3" t="s">
        <v>385</v>
      </c>
      <c r="B202" s="3" t="s">
        <v>109</v>
      </c>
      <c r="C202" s="3" t="s">
        <v>110</v>
      </c>
      <c r="D202" s="52" t="s">
        <v>23</v>
      </c>
      <c r="E202" s="52" t="str">
        <f>Tabell_Rättigheter31[[#This Row],[Grupp]]&amp;"_"&amp;Tabell_Rättigheter31[[#This Row],[Rättighetsnod]]&amp;"_"&amp;Tabell_Rättigheter31[[#This Row],[Värde]]</f>
        <v>Fraseditor_PhraseEditor_Open</v>
      </c>
      <c r="F202" s="52" t="str">
        <f>VLOOKUP(Tabell_Rättigheter31[[#This Row],[ID]],Tabell_BehörigetsnodVärde[[ID]:[Beskrivning]],2,FALSE)</f>
        <v>Ger behörighet att öppna fönstret Fraseditor</v>
      </c>
      <c r="G202" s="3" t="s">
        <v>111</v>
      </c>
    </row>
    <row r="203" spans="1:7" ht="30">
      <c r="A203" s="3" t="s">
        <v>385</v>
      </c>
      <c r="B203" s="3" t="s">
        <v>112</v>
      </c>
      <c r="C203" s="3" t="s">
        <v>113</v>
      </c>
      <c r="D203" s="52" t="s">
        <v>114</v>
      </c>
      <c r="E203" s="52" t="str">
        <f>Tabell_Rättigheter31[[#This Row],[Grupp]]&amp;"_"&amp;Tabell_Rättigheter31[[#This Row],[Rättighetsnod]]&amp;"_"&amp;Tabell_Rättigheter31[[#This Row],[Värde]]</f>
        <v>Insight_open_insight_open</v>
      </c>
      <c r="F203" s="52" t="str">
        <f>VLOOKUP(Tabell_Rättigheter31[[#This Row],[ID]],Tabell_BehörigetsnodVärde[[ID]:[Beskrivning]],2,FALSE)</f>
        <v xml:space="preserve">Ger behörighet att öppna fönstret Cosmic Insight och ta del av de frågor som finns publicerade. </v>
      </c>
      <c r="G203" s="3" t="s">
        <v>388</v>
      </c>
    </row>
    <row r="204" spans="1:7">
      <c r="A204" s="3" t="s">
        <v>385</v>
      </c>
      <c r="B204" s="3" t="s">
        <v>112</v>
      </c>
      <c r="C204" s="3" t="s">
        <v>116</v>
      </c>
      <c r="D204" s="52" t="s">
        <v>117</v>
      </c>
      <c r="E204" s="52" t="str">
        <f>Tabell_Rättigheter31[[#This Row],[Grupp]]&amp;"_"&amp;Tabell_Rättigheter31[[#This Row],[Rättighetsnod]]&amp;"_"&amp;Tabell_Rättigheter31[[#This Row],[Värde]]</f>
        <v>Insight_list_view</v>
      </c>
      <c r="F204" s="52" t="str">
        <f>VLOOKUP(Tabell_Rättigheter31[[#This Row],[ID]],Tabell_BehörigetsnodVärde[[ID]:[Beskrivning]],2,FALSE)</f>
        <v xml:space="preserve">Ger behörighet att se listvyn. </v>
      </c>
      <c r="G204" s="3" t="s">
        <v>118</v>
      </c>
    </row>
    <row r="205" spans="1:7" ht="30">
      <c r="A205" s="3" t="s">
        <v>385</v>
      </c>
      <c r="B205" s="3" t="s">
        <v>112</v>
      </c>
      <c r="C205" s="3" t="s">
        <v>119</v>
      </c>
      <c r="D205" s="52" t="s">
        <v>120</v>
      </c>
      <c r="E205" s="52" t="str">
        <f>Tabell_Rättigheter31[[#This Row],[Grupp]]&amp;"_"&amp;Tabell_Rättigheter31[[#This Row],[Rättighetsnod]]&amp;"_"&amp;Tabell_Rättigheter31[[#This Row],[Värde]]</f>
        <v>Insight_result_export_anonymized_data</v>
      </c>
      <c r="F205" s="52" t="str">
        <f>VLOOKUP(Tabell_Rättigheter31[[#This Row],[ID]],Tabell_BehörigetsnodVärde[[ID]:[Beskrivning]],2,FALSE)</f>
        <v>Ger behörighet att exportera anonyma resultat från COSMIC till filer så som CSV.</v>
      </c>
      <c r="G205" s="3" t="s">
        <v>121</v>
      </c>
    </row>
    <row r="206" spans="1:7" ht="30">
      <c r="A206" s="3" t="s">
        <v>385</v>
      </c>
      <c r="B206" s="3" t="s">
        <v>122</v>
      </c>
      <c r="C206" s="3" t="s">
        <v>123</v>
      </c>
      <c r="D206" s="52" t="s">
        <v>37</v>
      </c>
      <c r="E206" s="52" t="str">
        <f>Tabell_Rättigheter31[[#This Row],[Grupp]]&amp;"_"&amp;Tabell_Rättigheter31[[#This Row],[Rättighetsnod]]&amp;"_"&amp;Tabell_Rättigheter31[[#This Row],[Värde]]</f>
        <v>Journaltabell_MedicalRecordTable_Sign</v>
      </c>
      <c r="F206" s="52" t="str">
        <f>VLOOKUP(Tabell_Rättigheter31[[#This Row],[ID]],Tabell_BehörigetsnodVärde[[ID]:[Beskrivning]],2,FALSE)</f>
        <v>Ger behörighet att signera journaltabeller</v>
      </c>
      <c r="G206" s="3" t="s">
        <v>124</v>
      </c>
    </row>
    <row r="207" spans="1:7" ht="45">
      <c r="A207" s="3" t="s">
        <v>385</v>
      </c>
      <c r="B207" s="3" t="s">
        <v>125</v>
      </c>
      <c r="C207" s="3" t="s">
        <v>31</v>
      </c>
      <c r="D207" s="52" t="s">
        <v>126</v>
      </c>
      <c r="E207" s="52" t="str">
        <f>Tabell_Rättigheter31[[#This Row],[Grupp]]&amp;"_"&amp;Tabell_Rättigheter31[[#This Row],[Rättighetsnod]]&amp;"_"&amp;Tabell_Rättigheter31[[#This Row],[Värde]]</f>
        <v>Kliniska översikter_View_Open Analyse Area</v>
      </c>
      <c r="F207" s="52" t="str">
        <f>VLOOKUP(Tabell_Rättigheter31[[#This Row],[ID]],Tabell_BehörigetsnodVärde[[ID]:[Beskrivning]],2,FALSE)</f>
        <v>Ger behörighet att öppna Analysytan</v>
      </c>
      <c r="G207" s="3" t="s">
        <v>127</v>
      </c>
    </row>
    <row r="208" spans="1:7" ht="45">
      <c r="A208" s="3" t="s">
        <v>385</v>
      </c>
      <c r="B208" s="3" t="s">
        <v>125</v>
      </c>
      <c r="C208" s="3" t="s">
        <v>31</v>
      </c>
      <c r="D208" s="52" t="s">
        <v>128</v>
      </c>
      <c r="E208" s="52" t="str">
        <f>Tabell_Rättigheter31[[#This Row],[Grupp]]&amp;"_"&amp;Tabell_Rättigheter31[[#This Row],[Rättighetsnod]]&amp;"_"&amp;Tabell_Rättigheter31[[#This Row],[Värde]]</f>
        <v>Kliniska översikter_View_Open management overview</v>
      </c>
      <c r="F208" s="52" t="str">
        <f>VLOOKUP(Tabell_Rättigheter31[[#This Row],[ID]],Tabell_BehörigetsnodVärde[[ID]:[Beskrivning]],2,FALSE)</f>
        <v>Ger behörighet att öppna Verksamhetsöversikten</v>
      </c>
      <c r="G208" s="3" t="s">
        <v>129</v>
      </c>
    </row>
    <row r="209" spans="1:10" ht="45">
      <c r="A209" s="3" t="s">
        <v>385</v>
      </c>
      <c r="B209" s="3" t="s">
        <v>125</v>
      </c>
      <c r="C209" s="3" t="s">
        <v>31</v>
      </c>
      <c r="D209" s="52" t="s">
        <v>130</v>
      </c>
      <c r="E209" s="52" t="str">
        <f>Tabell_Rättigheter31[[#This Row],[Grupp]]&amp;"_"&amp;Tabell_Rättigheter31[[#This Row],[Rättighetsnod]]&amp;"_"&amp;Tabell_Rättigheter31[[#This Row],[Värde]]</f>
        <v>Kliniska översikter_View_Open My overview</v>
      </c>
      <c r="F209" s="52" t="str">
        <f>VLOOKUP(Tabell_Rättigheter31[[#This Row],[ID]],Tabell_BehörigetsnodVärde[[ID]:[Beskrivning]],2,FALSE)</f>
        <v>Ger behörighet att öppna Min översikt</v>
      </c>
      <c r="G209" s="3" t="s">
        <v>131</v>
      </c>
    </row>
    <row r="210" spans="1:10" ht="45">
      <c r="A210" s="3" t="s">
        <v>385</v>
      </c>
      <c r="B210" s="3" t="s">
        <v>125</v>
      </c>
      <c r="C210" s="3" t="s">
        <v>31</v>
      </c>
      <c r="D210" s="52" t="s">
        <v>132</v>
      </c>
      <c r="E210" s="52" t="str">
        <f>Tabell_Rättigheter31[[#This Row],[Grupp]]&amp;"_"&amp;Tabell_Rättigheter31[[#This Row],[Rättighetsnod]]&amp;"_"&amp;Tabell_Rättigheter31[[#This Row],[Värde]]</f>
        <v>Kliniska översikter_View_Open patient overview</v>
      </c>
      <c r="F210" s="52" t="str">
        <f>VLOOKUP(Tabell_Rättigheter31[[#This Row],[ID]],Tabell_BehörigetsnodVärde[[ID]:[Beskrivning]],2,FALSE)</f>
        <v>Ger behörighet att öppna Patientöversikten</v>
      </c>
      <c r="G210" s="3" t="s">
        <v>133</v>
      </c>
    </row>
    <row r="211" spans="1:10" ht="45">
      <c r="A211" s="3" t="s">
        <v>385</v>
      </c>
      <c r="B211" s="3" t="s">
        <v>134</v>
      </c>
      <c r="C211" s="3" t="s">
        <v>135</v>
      </c>
      <c r="D211" s="52" t="s">
        <v>136</v>
      </c>
      <c r="E211" s="52" t="str">
        <f>Tabell_Rättigheter31[[#This Row],[Grupp]]&amp;"_"&amp;Tabell_Rättigheter31[[#This Row],[Rättighetsnod]]&amp;"_"&amp;Tabell_Rättigheter31[[#This Row],[Värde]]</f>
        <v>Link_CaseOverviewAndCaseForView_CloseAndActivateCase</v>
      </c>
      <c r="F211" s="52" t="str">
        <f>VLOOKUP(Tabell_Rättigheter31[[#This Row],[ID]],Tabell_BehörigetsnodVärde[[ID]:[Beskrivning]],2,FALSE)</f>
        <v>Ger behörighet att stänga och aktivera ett ärende</v>
      </c>
      <c r="G211" s="3" t="s">
        <v>137</v>
      </c>
    </row>
    <row r="212" spans="1:10" ht="30">
      <c r="A212" s="3" t="s">
        <v>385</v>
      </c>
      <c r="B212" s="3" t="s">
        <v>134</v>
      </c>
      <c r="C212" s="3" t="s">
        <v>135</v>
      </c>
      <c r="D212" s="52" t="s">
        <v>138</v>
      </c>
      <c r="E212" s="52" t="str">
        <f>Tabell_Rättigheter31[[#This Row],[Grupp]]&amp;"_"&amp;Tabell_Rättigheter31[[#This Row],[Rättighetsnod]]&amp;"_"&amp;Tabell_Rättigheter31[[#This Row],[Värde]]</f>
        <v>Link_CaseOverviewAndCaseForView_InvalidateCase</v>
      </c>
      <c r="F212" s="52" t="str">
        <f>VLOOKUP(Tabell_Rättigheter31[[#This Row],[ID]],Tabell_BehörigetsnodVärde[[ID]:[Beskrivning]],2,FALSE)</f>
        <v>Ger behörighet att makulera ett ärende</v>
      </c>
      <c r="G212" s="3" t="s">
        <v>139</v>
      </c>
    </row>
    <row r="213" spans="1:10" ht="45">
      <c r="A213" s="3" t="s">
        <v>385</v>
      </c>
      <c r="B213" s="3" t="s">
        <v>134</v>
      </c>
      <c r="C213" s="3" t="s">
        <v>135</v>
      </c>
      <c r="D213" s="52" t="s">
        <v>140</v>
      </c>
      <c r="E213" s="52" t="str">
        <f>Tabell_Rättigheter31[[#This Row],[Grupp]]&amp;"_"&amp;Tabell_Rättigheter31[[#This Row],[Rättighetsnod]]&amp;"_"&amp;Tabell_Rättigheter31[[#This Row],[Värde]]</f>
        <v>Link_CaseOverviewAndCaseForView_SendReadyForDischargeMessage</v>
      </c>
      <c r="F213" s="52" t="str">
        <f>VLOOKUP(Tabell_Rättigheter31[[#This Row],[ID]],Tabell_BehörigetsnodVärde[[ID]:[Beskrivning]],2,FALSE)</f>
        <v>Ger behörighet att skicka meddelande om utskrivningsklar</v>
      </c>
      <c r="G213" s="3" t="s">
        <v>141</v>
      </c>
      <c r="H213" s="3" t="s">
        <v>142</v>
      </c>
    </row>
    <row r="214" spans="1:10" ht="45">
      <c r="A214" s="3" t="s">
        <v>385</v>
      </c>
      <c r="B214" s="3" t="s">
        <v>134</v>
      </c>
      <c r="C214" s="3" t="s">
        <v>135</v>
      </c>
      <c r="D214" s="52" t="s">
        <v>143</v>
      </c>
      <c r="E214" s="52" t="str">
        <f>Tabell_Rättigheter31[[#This Row],[Grupp]]&amp;"_"&amp;Tabell_Rättigheter31[[#This Row],[Rättighetsnod]]&amp;"_"&amp;Tabell_Rättigheter31[[#This Row],[Värde]]</f>
        <v>Link_CaseOverviewAndCaseForView_SendUpdatedPlannedDischargeDate</v>
      </c>
      <c r="F214" s="52" t="str">
        <f>VLOOKUP(Tabell_Rättigheter31[[#This Row],[ID]],Tabell_BehörigetsnodVärde[[ID]:[Beskrivning]],2,FALSE)</f>
        <v>Ger behörighet att skicka planerad utskrivningsdatum</v>
      </c>
      <c r="G214" s="3" t="s">
        <v>144</v>
      </c>
      <c r="H214" s="3" t="s">
        <v>142</v>
      </c>
    </row>
    <row r="215" spans="1:10" ht="45">
      <c r="A215" s="3" t="s">
        <v>385</v>
      </c>
      <c r="B215" s="3" t="s">
        <v>134</v>
      </c>
      <c r="C215" s="3" t="s">
        <v>135</v>
      </c>
      <c r="D215" s="52" t="s">
        <v>145</v>
      </c>
      <c r="E215" s="52" t="str">
        <f>Tabell_Rättigheter31[[#This Row],[Grupp]]&amp;"_"&amp;Tabell_Rättigheter31[[#This Row],[Rättighetsnod]]&amp;"_"&amp;Tabell_Rättigheter31[[#This Row],[Värde]]</f>
        <v>Link_CaseOverviewAndCaseForView_ViewDocumenttationOfPlans</v>
      </c>
      <c r="F215" s="52" t="str">
        <f>VLOOKUP(Tabell_Rättigheter31[[#This Row],[ID]],Tabell_BehörigetsnodVärde[[ID]:[Beskrivning]],2,FALSE)</f>
        <v>Ger behörighet till fliken Planer</v>
      </c>
      <c r="G215" s="3" t="s">
        <v>146</v>
      </c>
    </row>
    <row r="216" spans="1:10" ht="30">
      <c r="A216" s="3" t="s">
        <v>385</v>
      </c>
      <c r="B216" s="3" t="s">
        <v>134</v>
      </c>
      <c r="C216" s="3" t="s">
        <v>135</v>
      </c>
      <c r="D216" s="52" t="s">
        <v>147</v>
      </c>
      <c r="E216" s="52" t="str">
        <f>Tabell_Rättigheter31[[#This Row],[Grupp]]&amp;"_"&amp;Tabell_Rättigheter31[[#This Row],[Rättighetsnod]]&amp;"_"&amp;Tabell_Rättigheter31[[#This Row],[Värde]]</f>
        <v>Link_CaseOverviewAndCaseForView_ViewMessages</v>
      </c>
      <c r="F216" s="52" t="str">
        <f>VLOOKUP(Tabell_Rättigheter31[[#This Row],[ID]],Tabell_BehörigetsnodVärde[[ID]:[Beskrivning]],2,FALSE)</f>
        <v>Ger behörighet till fliken Meddelanden</v>
      </c>
      <c r="G216" s="3" t="s">
        <v>148</v>
      </c>
    </row>
    <row r="217" spans="1:10" ht="30">
      <c r="A217" s="3" t="s">
        <v>385</v>
      </c>
      <c r="B217" s="3" t="s">
        <v>134</v>
      </c>
      <c r="C217" s="3" t="s">
        <v>135</v>
      </c>
      <c r="D217" s="52" t="s">
        <v>149</v>
      </c>
      <c r="E217" s="52" t="str">
        <f>Tabell_Rättigheter31[[#This Row],[Grupp]]&amp;"_"&amp;Tabell_Rättigheter31[[#This Row],[Rättighetsnod]]&amp;"_"&amp;Tabell_Rättigheter31[[#This Row],[Värde]]</f>
        <v>Link_CaseOverviewAndCaseForView_WrieMessagesTab</v>
      </c>
      <c r="F217" s="52" t="e">
        <f>VLOOKUP(Tabell_Rättigheter31[[#This Row],[ID]],Tabell_BehörigetsnodVärde[[ID]:[Beskrivning]],2,FALSE)</f>
        <v>#N/A</v>
      </c>
      <c r="G217" s="3" t="s">
        <v>150</v>
      </c>
    </row>
    <row r="218" spans="1:10" ht="30">
      <c r="A218" s="3" t="s">
        <v>385</v>
      </c>
      <c r="B218" s="3" t="s">
        <v>134</v>
      </c>
      <c r="C218" s="3" t="s">
        <v>31</v>
      </c>
      <c r="D218" s="52" t="s">
        <v>151</v>
      </c>
      <c r="E218" s="52" t="str">
        <f>Tabell_Rättigheter31[[#This Row],[Grupp]]&amp;"_"&amp;Tabell_Rättigheter31[[#This Row],[Rättighetsnod]]&amp;"_"&amp;Tabell_Rättigheter31[[#This Row],[Värde]]</f>
        <v>Link_View_OpenCaseForView</v>
      </c>
      <c r="F218" s="52" t="str">
        <f>VLOOKUP(Tabell_Rättigheter31[[#This Row],[ID]],Tabell_BehörigetsnodVärde[[ID]:[Beskrivning]],2,FALSE)</f>
        <v>Ger behörighet att öppna ärende för &lt;PatientID&gt; fönstret</v>
      </c>
      <c r="G218" s="3" t="s">
        <v>152</v>
      </c>
    </row>
    <row r="219" spans="1:10" ht="30">
      <c r="A219" s="3" t="s">
        <v>385</v>
      </c>
      <c r="B219" s="3" t="s">
        <v>134</v>
      </c>
      <c r="C219" s="3" t="s">
        <v>31</v>
      </c>
      <c r="D219" s="52" t="s">
        <v>153</v>
      </c>
      <c r="E219" s="52" t="str">
        <f>Tabell_Rättigheter31[[#This Row],[Grupp]]&amp;"_"&amp;Tabell_Rättigheter31[[#This Row],[Rättighetsnod]]&amp;"_"&amp;Tabell_Rättigheter31[[#This Row],[Värde]]</f>
        <v>Link_View_OpenCaseOverview</v>
      </c>
      <c r="F219" s="52" t="str">
        <f>VLOOKUP(Tabell_Rättigheter31[[#This Row],[ID]],Tabell_BehörigetsnodVärde[[ID]:[Beskrivning]],2,FALSE)</f>
        <v>Ger behörighet att öppna ärendeöversikten</v>
      </c>
      <c r="G219" s="3" t="s">
        <v>154</v>
      </c>
    </row>
    <row r="220" spans="1:10" ht="75">
      <c r="A220" s="3" t="s">
        <v>385</v>
      </c>
      <c r="B220" s="3" t="s">
        <v>155</v>
      </c>
      <c r="C220" s="3" t="s">
        <v>156</v>
      </c>
      <c r="D220" s="52" t="s">
        <v>157</v>
      </c>
      <c r="E220" s="52" t="str">
        <f>Tabell_Rättigheter31[[#This Row],[Grupp]]&amp;"_"&amp;Tabell_Rättigheter31[[#This Row],[Rättighetsnod]]&amp;"_"&amp;Tabell_Rättigheter31[[#This Row],[Värde]]</f>
        <v>Läkemedel_Activate unplanned drug treatment_Activate a unplanned drug treatment to active</v>
      </c>
      <c r="F220" s="52" t="str">
        <f>VLOOKUP(Tabell_Rättigheter31[[#This Row],[ID]],Tabell_BehörigetsnodVärde[[ID]:[Beskrivning]],2,FALSE)</f>
        <v>Ger behörighet att aktivera en ej tidsatt läkemedelsbehandling från fönstret Läkemedel/fliken Läkemedelslista.</v>
      </c>
      <c r="G220" s="3" t="s">
        <v>158</v>
      </c>
      <c r="J220" s="3" t="s">
        <v>159</v>
      </c>
    </row>
    <row r="221" spans="1:10" ht="30">
      <c r="A221" s="3" t="s">
        <v>385</v>
      </c>
      <c r="B221" s="3" t="s">
        <v>155</v>
      </c>
      <c r="C221" s="3" t="s">
        <v>160</v>
      </c>
      <c r="D221" s="52" t="s">
        <v>161</v>
      </c>
      <c r="E221" s="52" t="str">
        <f>Tabell_Rättigheter31[[#This Row],[Grupp]]&amp;"_"&amp;Tabell_Rättigheter31[[#This Row],[Rättighetsnod]]&amp;"_"&amp;Tabell_Rättigheter31[[#This Row],[Värde]]</f>
        <v>Läkemedel_Consumables_Print patient instruction</v>
      </c>
      <c r="F221" s="52" t="str">
        <f>VLOOKUP(Tabell_Rättigheter31[[#This Row],[ID]],Tabell_BehörigetsnodVärde[[ID]:[Beskrivning]],2,FALSE)</f>
        <v>Ger behörighet att göra en utskrift av patientinstruktioner från fönstret Läkemedel</v>
      </c>
      <c r="G221" s="3" t="s">
        <v>389</v>
      </c>
      <c r="I221" s="3" t="s">
        <v>390</v>
      </c>
      <c r="J221" s="3" t="s">
        <v>188</v>
      </c>
    </row>
    <row r="222" spans="1:10" ht="75">
      <c r="A222" s="3" t="s">
        <v>385</v>
      </c>
      <c r="B222" s="3" t="s">
        <v>155</v>
      </c>
      <c r="C222" s="3" t="s">
        <v>160</v>
      </c>
      <c r="D222" s="52" t="s">
        <v>391</v>
      </c>
      <c r="E222" s="52" t="str">
        <f>Tabell_Rättigheter31[[#This Row],[Grupp]]&amp;"_"&amp;Tabell_Rättigheter31[[#This Row],[Rättighetsnod]]&amp;"_"&amp;Tabell_Rättigheter31[[#This Row],[Värde]]</f>
        <v>Läkemedel_Consumables_Set ready to sign</v>
      </c>
      <c r="F222" s="52" t="str">
        <f>VLOOKUP(Tabell_Rättigheter31[[#This Row],[ID]],Tabell_BehörigetsnodVärde[[ID]:[Beskrivning]],2,FALSE)</f>
        <v>Ger behörighet att indikera att öppenvårdsförskrivningar av förbrukningsartiklar
är redo att signeras i fönstret Läkemedel.</v>
      </c>
      <c r="G222" s="3" t="s">
        <v>392</v>
      </c>
      <c r="I222" s="3" t="s">
        <v>393</v>
      </c>
      <c r="J222" s="3" t="s">
        <v>188</v>
      </c>
    </row>
    <row r="223" spans="1:10" ht="60">
      <c r="A223" s="3" t="s">
        <v>385</v>
      </c>
      <c r="B223" s="3" t="s">
        <v>155</v>
      </c>
      <c r="C223" s="3" t="s">
        <v>173</v>
      </c>
      <c r="D223" s="52" t="s">
        <v>176</v>
      </c>
      <c r="E223" s="52" t="str">
        <f>Tabell_Rättigheter31[[#This Row],[Grupp]]&amp;"_"&amp;Tabell_Rättigheter31[[#This Row],[Rättighetsnod]]&amp;"_"&amp;Tabell_Rättigheter31[[#This Row],[Värde]]</f>
        <v>Läkemedel_Drugs prescription_Create self-prescribed</v>
      </c>
      <c r="F223" s="52" t="str">
        <f>VLOOKUP(Tabell_Rättigheter31[[#This Row],[ID]],Tabell_BehörigetsnodVärde[[ID]:[Beskrivning]],2,FALSE)</f>
        <v>Ger behörighet att dokumentera en behandling som initierats av patienten
själv, till exempel för icke-godkända naturläkemedel
eller liknande.</v>
      </c>
      <c r="G223" s="3" t="s">
        <v>394</v>
      </c>
      <c r="I223" s="3" t="s">
        <v>395</v>
      </c>
      <c r="J223" s="3" t="s">
        <v>188</v>
      </c>
    </row>
    <row r="224" spans="1:10" ht="45">
      <c r="A224" s="3" t="s">
        <v>385</v>
      </c>
      <c r="B224" s="3" t="s">
        <v>155</v>
      </c>
      <c r="C224" s="3" t="s">
        <v>173</v>
      </c>
      <c r="D224" s="52" t="s">
        <v>161</v>
      </c>
      <c r="E224" s="52" t="str">
        <f>Tabell_Rättigheter31[[#This Row],[Grupp]]&amp;"_"&amp;Tabell_Rättigheter31[[#This Row],[Rättighetsnod]]&amp;"_"&amp;Tabell_Rättigheter31[[#This Row],[Värde]]</f>
        <v>Läkemedel_Drugs prescription_Print patient instruction</v>
      </c>
      <c r="F224" s="52" t="str">
        <f>VLOOKUP(Tabell_Rättigheter31[[#This Row],[ID]],Tabell_BehörigetsnodVärde[[ID]:[Beskrivning]],2,FALSE)</f>
        <v>Ger behörighet att göra en utskrift av en patientinstruktion i fönstret
Läkemedel/ fliken Utkorg.</v>
      </c>
      <c r="G224" s="3" t="s">
        <v>178</v>
      </c>
      <c r="I224" s="3" t="s">
        <v>192</v>
      </c>
      <c r="J224" s="3" t="s">
        <v>188</v>
      </c>
    </row>
    <row r="225" spans="1:10" ht="75">
      <c r="A225" s="3" t="s">
        <v>385</v>
      </c>
      <c r="B225" s="3" t="s">
        <v>155</v>
      </c>
      <c r="C225" s="3" t="s">
        <v>173</v>
      </c>
      <c r="D225" s="52" t="s">
        <v>180</v>
      </c>
      <c r="E225" s="52" t="str">
        <f>Tabell_Rättigheter31[[#This Row],[Grupp]]&amp;"_"&amp;Tabell_Rättigheter31[[#This Row],[Rättighetsnod]]&amp;"_"&amp;Tabell_Rättigheter31[[#This Row],[Värde]]</f>
        <v>Läkemedel_Drugs prescription_Save a personal favorite</v>
      </c>
      <c r="F225" s="52" t="str">
        <f>VLOOKUP(Tabell_Rättigheter31[[#This Row],[ID]],Tabell_BehörigetsnodVärde[[ID]:[Beskrivning]],2,FALSE)</f>
        <v>Ger behörighet att kunna skapa en personlig mall och spara den som favorit.</v>
      </c>
      <c r="G225" s="3" t="s">
        <v>181</v>
      </c>
      <c r="I225" s="3" t="s">
        <v>396</v>
      </c>
      <c r="J225" s="3" t="s">
        <v>188</v>
      </c>
    </row>
    <row r="226" spans="1:10" ht="60">
      <c r="A226" s="3" t="s">
        <v>385</v>
      </c>
      <c r="B226" s="3" t="s">
        <v>155</v>
      </c>
      <c r="C226" s="3" t="s">
        <v>173</v>
      </c>
      <c r="D226" s="52" t="s">
        <v>391</v>
      </c>
      <c r="E226" s="52" t="str">
        <f>Tabell_Rättigheter31[[#This Row],[Grupp]]&amp;"_"&amp;Tabell_Rättigheter31[[#This Row],[Rättighetsnod]]&amp;"_"&amp;Tabell_Rättigheter31[[#This Row],[Värde]]</f>
        <v>Läkemedel_Drugs prescription_Set ready to sign</v>
      </c>
      <c r="F226" s="52" t="str">
        <f>VLOOKUP(Tabell_Rättigheter31[[#This Row],[ID]],Tabell_BehörigetsnodVärde[[ID]:[Beskrivning]],2,FALSE)</f>
        <v>Ger behörighet att indikera att läkemedelsordinationer och recept är redo att signeras i fönstret Läkemedel. Kontrollerar också möjligheten att förnya befintliga recept och ange dem som redo att signeras.</v>
      </c>
      <c r="G226" s="3" t="s">
        <v>397</v>
      </c>
      <c r="I226" s="3" t="s">
        <v>398</v>
      </c>
      <c r="J226" s="3" t="s">
        <v>399</v>
      </c>
    </row>
    <row r="227" spans="1:10" ht="45">
      <c r="A227" s="3" t="s">
        <v>385</v>
      </c>
      <c r="B227" s="3" t="s">
        <v>155</v>
      </c>
      <c r="C227" s="3" t="s">
        <v>184</v>
      </c>
      <c r="D227" s="52" t="s">
        <v>185</v>
      </c>
      <c r="E227" s="52" t="str">
        <f>Tabell_Rättigheter31[[#This Row],[Grupp]]&amp;"_"&amp;Tabell_Rättigheter31[[#This Row],[Rättighetsnod]]&amp;"_"&amp;Tabell_Rättigheter31[[#This Row],[Värde]]</f>
        <v>Läkemedel_Handed over_Set drug to be handed over</v>
      </c>
      <c r="F227" s="52" t="str">
        <f>VLOOKUP(Tabell_Rättigheter31[[#This Row],[ID]],Tabell_BehörigetsnodVärde[[ID]:[Beskrivning]],2,FALSE)</f>
        <v>Ger behörighet att indikera att en behandling kan överlämnas både på behandlingsnivå och utdelningstillfälle.</v>
      </c>
      <c r="G227" s="3" t="s">
        <v>186</v>
      </c>
      <c r="I227" s="3" t="s">
        <v>187</v>
      </c>
      <c r="J227" s="3" t="s">
        <v>188</v>
      </c>
    </row>
    <row r="228" spans="1:10" ht="60">
      <c r="A228" s="3" t="s">
        <v>385</v>
      </c>
      <c r="B228" s="3" t="s">
        <v>155</v>
      </c>
      <c r="C228" s="3" t="s">
        <v>189</v>
      </c>
      <c r="D228" s="52" t="s">
        <v>190</v>
      </c>
      <c r="E228" s="52" t="str">
        <f>Tabell_Rättigheter31[[#This Row],[Grupp]]&amp;"_"&amp;Tabell_Rättigheter31[[#This Row],[Rättighetsnod]]&amp;"_"&amp;Tabell_Rättigheter31[[#This Row],[Värde]]</f>
        <v>Läkemedel_Medicine cabinet administration_Administer Medicine cabinet</v>
      </c>
      <c r="F228" s="52" t="str">
        <f>VLOOKUP(Tabell_Rättigheter31[[#This Row],[ID]],Tabell_BehörigetsnodVärde[[ID]:[Beskrivning]],2,FALSE)</f>
        <v>Ger behörighet att redigera enhetens medicinskåp i fönstret Läkemedelsförråd.</v>
      </c>
      <c r="G228" s="3" t="s">
        <v>191</v>
      </c>
      <c r="I228" s="3" t="s">
        <v>192</v>
      </c>
      <c r="J228" s="3" t="s">
        <v>188</v>
      </c>
    </row>
    <row r="229" spans="1:10" ht="45">
      <c r="A229" s="3" t="s">
        <v>385</v>
      </c>
      <c r="B229" s="3" t="s">
        <v>155</v>
      </c>
      <c r="C229" s="3" t="s">
        <v>193</v>
      </c>
      <c r="D229" s="52" t="s">
        <v>194</v>
      </c>
      <c r="E229" s="52" t="str">
        <f>Tabell_Rättigheter31[[#This Row],[Grupp]]&amp;"_"&amp;Tabell_Rättigheter31[[#This Row],[Rättighetsnod]]&amp;"_"&amp;Tabell_Rättigheter31[[#This Row],[Värde]]</f>
        <v>Läkemedel_Nurse view_Change dose on one occasion</v>
      </c>
      <c r="F229" s="52" t="str">
        <f>VLOOKUP(Tabell_Rättigheter31[[#This Row],[ID]],Tabell_BehörigetsnodVärde[[ID]:[Beskrivning]],2,FALSE)</f>
        <v>Ger behörighet att ändra dosering för en enstaka dos i fönstret Läkemedel/ fliken Utdelningsvy.</v>
      </c>
      <c r="G229" s="3" t="s">
        <v>195</v>
      </c>
      <c r="J229" s="3" t="s">
        <v>159</v>
      </c>
    </row>
    <row r="230" spans="1:10" ht="60">
      <c r="A230" s="3" t="s">
        <v>385</v>
      </c>
      <c r="B230" s="3" t="s">
        <v>155</v>
      </c>
      <c r="C230" s="3" t="s">
        <v>193</v>
      </c>
      <c r="D230" s="52" t="s">
        <v>197</v>
      </c>
      <c r="E230" s="52" t="str">
        <f>Tabell_Rättigheter31[[#This Row],[Grupp]]&amp;"_"&amp;Tabell_Rättigheter31[[#This Row],[Rättighetsnod]]&amp;"_"&amp;Tabell_Rättigheter31[[#This Row],[Värde]]</f>
        <v>Läkemedel_Nurse view_Sign administration occasion</v>
      </c>
      <c r="F230" s="52" t="str">
        <f>VLOOKUP(Tabell_Rättigheter31[[#This Row],[ID]],Tabell_BehörigetsnodVärde[[ID]:[Beskrivning]],2,FALSE)</f>
        <v xml:space="preserve">Ger behörighet att signera preparat, administreringar, registreringar och anteckningar om administreringstillfällen i fönstret Läkemedel/ fliken Utdelningsvy. </v>
      </c>
      <c r="G230" s="3" t="s">
        <v>198</v>
      </c>
      <c r="J230" s="3" t="s">
        <v>159</v>
      </c>
    </row>
    <row r="231" spans="1:10" ht="45">
      <c r="A231" s="3" t="s">
        <v>385</v>
      </c>
      <c r="B231" s="3" t="s">
        <v>155</v>
      </c>
      <c r="C231" s="3" t="s">
        <v>193</v>
      </c>
      <c r="D231" s="52" t="s">
        <v>199</v>
      </c>
      <c r="E231" s="52" t="str">
        <f>Tabell_Rättigheter31[[#This Row],[Grupp]]&amp;"_"&amp;Tabell_Rättigheter31[[#This Row],[Rättighetsnod]]&amp;"_"&amp;Tabell_Rättigheter31[[#This Row],[Värde]]</f>
        <v>Läkemedel_Nurse view_Skip administration occasion</v>
      </c>
      <c r="F231" s="52" t="str">
        <f>VLOOKUP(Tabell_Rättigheter31[[#This Row],[ID]],Tabell_BehörigetsnodVärde[[ID]:[Beskrivning]],2,FALSE)</f>
        <v>Ger behörighet att hoppa över ett utdelningstillfälle i fönstret Läkemedel/fliken Utdelningsvy.</v>
      </c>
      <c r="G231" s="3" t="s">
        <v>200</v>
      </c>
      <c r="J231" s="3" t="s">
        <v>159</v>
      </c>
    </row>
    <row r="232" spans="1:10" ht="45">
      <c r="A232" s="3" t="s">
        <v>385</v>
      </c>
      <c r="B232" s="3" t="s">
        <v>155</v>
      </c>
      <c r="C232" s="3" t="s">
        <v>193</v>
      </c>
      <c r="D232" s="52" t="s">
        <v>201</v>
      </c>
      <c r="E232" s="52" t="str">
        <f>Tabell_Rättigheter31[[#This Row],[Grupp]]&amp;"_"&amp;Tabell_Rättigheter31[[#This Row],[Rättighetsnod]]&amp;"_"&amp;Tabell_Rättigheter31[[#This Row],[Värde]]</f>
        <v>Läkemedel_Nurse view_Outpatient administration</v>
      </c>
      <c r="F232" s="52" t="str">
        <f>VLOOKUP(Tabell_Rättigheter31[[#This Row],[ID]],Tabell_BehörigetsnodVärde[[ID]:[Beskrivning]],2,FALSE)</f>
        <v>Ger behörighet att registrera ett recept för Receptadministrering i fliken Läkemedelslista.</v>
      </c>
      <c r="G232" s="3" t="s">
        <v>400</v>
      </c>
      <c r="I232" s="3" t="s">
        <v>192</v>
      </c>
      <c r="J232" s="3" t="s">
        <v>188</v>
      </c>
    </row>
    <row r="233" spans="1:10" ht="45">
      <c r="A233" s="3" t="s">
        <v>385</v>
      </c>
      <c r="B233" s="3" t="s">
        <v>155</v>
      </c>
      <c r="C233" s="3" t="s">
        <v>203</v>
      </c>
      <c r="D233" s="52" t="s">
        <v>161</v>
      </c>
      <c r="E233" s="52" t="str">
        <f>Tabell_Rättigheter31[[#This Row],[Grupp]]&amp;"_"&amp;Tabell_Rättigheter31[[#This Row],[Rättighetsnod]]&amp;"_"&amp;Tabell_Rättigheter31[[#This Row],[Värde]]</f>
        <v>Läkemedel_Nutrition products_Print patient instruction</v>
      </c>
      <c r="F233" s="52" t="str">
        <f>VLOOKUP(Tabell_Rättigheter31[[#This Row],[ID]],Tabell_BehörigetsnodVärde[[ID]:[Beskrivning]],2,FALSE)</f>
        <v>Ger behörighet att göra en utskrift av patientinstruktioner för nutritionsprodukter i fönstret Läkemedel/Utkorg.</v>
      </c>
      <c r="G233" s="3" t="s">
        <v>205</v>
      </c>
      <c r="I233" s="3" t="s">
        <v>192</v>
      </c>
      <c r="J233" s="3" t="s">
        <v>188</v>
      </c>
    </row>
    <row r="234" spans="1:10" ht="45">
      <c r="A234" s="3" t="s">
        <v>385</v>
      </c>
      <c r="B234" s="3" t="s">
        <v>155</v>
      </c>
      <c r="C234" s="3" t="s">
        <v>203</v>
      </c>
      <c r="D234" s="52" t="s">
        <v>391</v>
      </c>
      <c r="E234" s="52" t="str">
        <f>Tabell_Rättigheter31[[#This Row],[Grupp]]&amp;"_"&amp;Tabell_Rättigheter31[[#This Row],[Rättighetsnod]]&amp;"_"&amp;Tabell_Rättigheter31[[#This Row],[Värde]]</f>
        <v>Läkemedel_Nutrition products_Set ready to sign</v>
      </c>
      <c r="F234" s="52" t="str">
        <f>VLOOKUP(Tabell_Rättigheter31[[#This Row],[ID]],Tabell_BehörigetsnodVärde[[ID]:[Beskrivning]],2,FALSE)</f>
        <v>Ger behörighet att indikera att en förskrivning av nutritionsprodukt är redo att signeras i fönstret Läkemedel.</v>
      </c>
      <c r="G234" s="3" t="s">
        <v>401</v>
      </c>
      <c r="I234" s="3" t="s">
        <v>398</v>
      </c>
      <c r="J234" s="3" t="s">
        <v>399</v>
      </c>
    </row>
    <row r="235" spans="1:10" ht="30">
      <c r="A235" s="3" t="s">
        <v>385</v>
      </c>
      <c r="B235" s="3" t="s">
        <v>155</v>
      </c>
      <c r="C235" s="3" t="s">
        <v>208</v>
      </c>
      <c r="D235" s="52" t="s">
        <v>209</v>
      </c>
      <c r="E235" s="52" t="str">
        <f>Tabell_Rättigheter31[[#This Row],[Grupp]]&amp;"_"&amp;Tabell_Rättigheter31[[#This Row],[Rättighetsnod]]&amp;"_"&amp;Tabell_Rättigheter31[[#This Row],[Värde]]</f>
        <v>Läkemedel_Patient group direction_Use PGD</v>
      </c>
      <c r="F235" s="52" t="str">
        <f>VLOOKUP(Tabell_Rättigheter31[[#This Row],[ID]],Tabell_BehörigetsnodVärde[[ID]:[Beskrivning]],2,FALSE)</f>
        <v>Ger behörighet att använda ordinationer enligt generella direktiv i fönstret Läkemedel/ fliken Ny.</v>
      </c>
      <c r="G235" s="3" t="s">
        <v>402</v>
      </c>
      <c r="J235" s="3" t="s">
        <v>159</v>
      </c>
    </row>
    <row r="236" spans="1:10" ht="60">
      <c r="A236" s="3" t="s">
        <v>385</v>
      </c>
      <c r="B236" s="3" t="s">
        <v>155</v>
      </c>
      <c r="C236" s="3" t="s">
        <v>212</v>
      </c>
      <c r="D236" s="52" t="s">
        <v>213</v>
      </c>
      <c r="E236" s="52" t="str">
        <f>Tabell_Rättigheter31[[#This Row],[Grupp]]&amp;"_"&amp;Tabell_Rättigheter31[[#This Row],[Rättighetsnod]]&amp;"_"&amp;Tabell_Rättigheter31[[#This Row],[Värde]]</f>
        <v>Läkemedel_Self-administering_Sign self-administrering</v>
      </c>
      <c r="F236" s="52" t="str">
        <f>VLOOKUP(Tabell_Rättigheter31[[#This Row],[ID]],Tabell_BehörigetsnodVärde[[ID]:[Beskrivning]],2,FALSE)</f>
        <v xml:space="preserve">Behörighet att ange självadministrering för en behandling eller ett utdelningstillfälle i fönstret Läkemedel/ fliken Läkemedelslista eller fliken Utdelningsvy. </v>
      </c>
      <c r="G236" s="3" t="s">
        <v>214</v>
      </c>
      <c r="I236" s="3" t="s">
        <v>395</v>
      </c>
      <c r="J236" s="3" t="s">
        <v>188</v>
      </c>
    </row>
    <row r="237" spans="1:10" ht="30">
      <c r="A237" s="3" t="s">
        <v>385</v>
      </c>
      <c r="B237" s="3" t="s">
        <v>155</v>
      </c>
      <c r="C237" s="3" t="s">
        <v>31</v>
      </c>
      <c r="D237" s="52" t="s">
        <v>215</v>
      </c>
      <c r="E237" s="52" t="str">
        <f>Tabell_Rättigheter31[[#This Row],[Grupp]]&amp;"_"&amp;Tabell_Rättigheter31[[#This Row],[Rättighetsnod]]&amp;"_"&amp;Tabell_Rättigheter31[[#This Row],[Värde]]</f>
        <v>Läkemedel_View_Open Medication</v>
      </c>
      <c r="F237" s="52" t="str">
        <f>VLOOKUP(Tabell_Rättigheter31[[#This Row],[ID]],Tabell_BehörigetsnodVärde[[ID]:[Beskrivning]],2,FALSE)</f>
        <v>Ger behörighet att öppna fönstret läkemedel</v>
      </c>
      <c r="G237" s="3" t="s">
        <v>216</v>
      </c>
      <c r="J237" s="3" t="s">
        <v>159</v>
      </c>
    </row>
    <row r="238" spans="1:10" ht="90">
      <c r="A238" s="3" t="s">
        <v>385</v>
      </c>
      <c r="B238" s="3" t="s">
        <v>155</v>
      </c>
      <c r="C238" s="3" t="s">
        <v>31</v>
      </c>
      <c r="D238" s="52" t="s">
        <v>217</v>
      </c>
      <c r="E238" s="52" t="str">
        <f>Tabell_Rättigheter31[[#This Row],[Grupp]]&amp;"_"&amp;Tabell_Rättigheter31[[#This Row],[Rättighetsnod]]&amp;"_"&amp;Tabell_Rättigheter31[[#This Row],[Värde]]</f>
        <v>Läkemedel_View_Open planned occasion for unit</v>
      </c>
      <c r="F238" s="52" t="str">
        <f>VLOOKUP(Tabell_Rättigheter31[[#This Row],[ID]],Tabell_BehörigetsnodVärde[[ID]:[Beskrivning]],2,FALSE)</f>
        <v>Ger behörighet att öppna fönstret Beställningsunderlag för vaccin.</v>
      </c>
      <c r="G238" s="3" t="s">
        <v>218</v>
      </c>
      <c r="I238" s="3" t="s">
        <v>219</v>
      </c>
      <c r="J238" s="3" t="s">
        <v>188</v>
      </c>
    </row>
    <row r="239" spans="1:10" ht="45">
      <c r="A239" s="3" t="s">
        <v>385</v>
      </c>
      <c r="B239" s="3" t="s">
        <v>155</v>
      </c>
      <c r="C239" s="3" t="s">
        <v>31</v>
      </c>
      <c r="D239" s="52" t="s">
        <v>220</v>
      </c>
      <c r="E239" s="52" t="str">
        <f>Tabell_Rättigheter31[[#This Row],[Grupp]]&amp;"_"&amp;Tabell_Rättigheter31[[#This Row],[Rättighetsnod]]&amp;"_"&amp;Tabell_Rättigheter31[[#This Row],[Värde]]</f>
        <v>Läkemedel_View_Open Unit time and medicine cabinet administration</v>
      </c>
      <c r="F239" s="52" t="str">
        <f>VLOOKUP(Tabell_Rättigheter31[[#This Row],[ID]],Tabell_BehörigetsnodVärde[[ID]:[Beskrivning]],2,FALSE)</f>
        <v>Ger behörighet att öppna fönstret Enhetens tider och läkemedelsförråd.</v>
      </c>
      <c r="G239" s="3" t="s">
        <v>221</v>
      </c>
      <c r="I239" s="3" t="s">
        <v>192</v>
      </c>
      <c r="J239" s="3" t="s">
        <v>188</v>
      </c>
    </row>
    <row r="240" spans="1:10" ht="45">
      <c r="A240" s="3" t="s">
        <v>385</v>
      </c>
      <c r="B240" s="3" t="s">
        <v>155</v>
      </c>
      <c r="C240" s="3" t="s">
        <v>31</v>
      </c>
      <c r="D240" s="52" t="s">
        <v>229</v>
      </c>
      <c r="E240" s="52" t="str">
        <f>Tabell_Rättigheter31[[#This Row],[Grupp]]&amp;"_"&amp;Tabell_Rättigheter31[[#This Row],[Rättighetsnod]]&amp;"_"&amp;Tabell_Rättigheter31[[#This Row],[Värde]]</f>
        <v>Läkemedel_View_open sent e-recipe over view</v>
      </c>
      <c r="F240" s="52" t="str">
        <f>VLOOKUP(Tabell_Rättigheter31[[#This Row],[ID]],Tabell_BehörigetsnodVärde[[ID]:[Beskrivning]],2,FALSE)</f>
        <v>Ger behörighet att öppna översikt över skickade recept. Tänkt att användas för analys</v>
      </c>
      <c r="G240" s="3" t="s">
        <v>403</v>
      </c>
      <c r="I240" s="3" t="s">
        <v>192</v>
      </c>
      <c r="J240" s="3" t="s">
        <v>188</v>
      </c>
    </row>
    <row r="241" spans="1:7" ht="30">
      <c r="A241" s="3" t="s">
        <v>385</v>
      </c>
      <c r="B241" s="3" t="s">
        <v>231</v>
      </c>
      <c r="C241" s="3" t="s">
        <v>232</v>
      </c>
      <c r="D241" s="52" t="s">
        <v>233</v>
      </c>
      <c r="E241" s="52" t="str">
        <f>Tabell_Rättigheter31[[#This Row],[Grupp]]&amp;"_"&amp;Tabell_Rättigheter31[[#This Row],[Rättighetsnod]]&amp;"_"&amp;Tabell_Rättigheter31[[#This Row],[Värde]]</f>
        <v>Media Management_Create Media study_Create</v>
      </c>
      <c r="F241" s="52" t="str">
        <f>VLOOKUP(Tabell_Rättigheter31[[#This Row],[ID]],Tabell_BehörigetsnodVärde[[ID]:[Beskrivning]],2,FALSE)</f>
        <v>Ger behörighet att skapa en mediaundersökning</v>
      </c>
      <c r="G241" s="3" t="s">
        <v>234</v>
      </c>
    </row>
    <row r="242" spans="1:7" ht="45">
      <c r="A242" s="3" t="s">
        <v>385</v>
      </c>
      <c r="B242" s="3" t="s">
        <v>231</v>
      </c>
      <c r="C242" s="3" t="s">
        <v>235</v>
      </c>
      <c r="D242" s="52" t="s">
        <v>236</v>
      </c>
      <c r="E242" s="52" t="str">
        <f>Tabell_Rättigheter31[[#This Row],[Grupp]]&amp;"_"&amp;Tabell_Rättigheter31[[#This Row],[Rättighetsnod]]&amp;"_"&amp;Tabell_Rättigheter31[[#This Row],[Värde]]</f>
        <v>Media Management_Media overview_Search</v>
      </c>
      <c r="F242" s="52" t="str">
        <f>VLOOKUP(Tabell_Rättigheter31[[#This Row],[ID]],Tabell_BehörigetsnodVärde[[ID]:[Beskrivning]],2,FALSE)</f>
        <v>Ger behörighet till mediaöveriskten samt möjligheten att direkt söka och få tillgång till media som finns tillgänglig i externa PACS</v>
      </c>
      <c r="G242" s="3" t="s">
        <v>237</v>
      </c>
    </row>
    <row r="243" spans="1:7" ht="30">
      <c r="A243" s="3" t="s">
        <v>385</v>
      </c>
      <c r="B243" s="3" t="s">
        <v>231</v>
      </c>
      <c r="C243" s="3" t="s">
        <v>238</v>
      </c>
      <c r="D243" s="52" t="s">
        <v>23</v>
      </c>
      <c r="E243" s="52" t="str">
        <f>Tabell_Rättigheter31[[#This Row],[Grupp]]&amp;"_"&amp;Tabell_Rättigheter31[[#This Row],[Rättighetsnod]]&amp;"_"&amp;Tabell_Rättigheter31[[#This Row],[Värde]]</f>
        <v>Media Management_Media studies_Open</v>
      </c>
      <c r="F243" s="52" t="str">
        <f>VLOOKUP(Tabell_Rättigheter31[[#This Row],[ID]],Tabell_BehörigetsnodVärde[[ID]:[Beskrivning]],2,FALSE)</f>
        <v>Ger behörighet att öppna fönstret Mediaundersökningar</v>
      </c>
      <c r="G243" s="3" t="s">
        <v>239</v>
      </c>
    </row>
    <row r="244" spans="1:7" ht="60">
      <c r="A244" s="3" t="s">
        <v>385</v>
      </c>
      <c r="B244" s="3" t="s">
        <v>240</v>
      </c>
      <c r="C244" s="3" t="s">
        <v>241</v>
      </c>
      <c r="D244" s="52" t="s">
        <v>242</v>
      </c>
      <c r="E244" s="52" t="str">
        <f>Tabell_Rättigheter31[[#This Row],[Grupp]]&amp;"_"&amp;Tabell_Rättigheter31[[#This Row],[Rättighetsnod]]&amp;"_"&amp;Tabell_Rättigheter31[[#This Row],[Värde]]</f>
        <v>Nova_access_advanced</v>
      </c>
      <c r="F244"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244" s="3" t="s">
        <v>243</v>
      </c>
    </row>
    <row r="245" spans="1:7" ht="30">
      <c r="A245" s="3" t="s">
        <v>385</v>
      </c>
      <c r="B245" s="3" t="s">
        <v>244</v>
      </c>
      <c r="C245" s="3" t="s">
        <v>245</v>
      </c>
      <c r="D245" s="52"/>
      <c r="E245" s="52" t="str">
        <f>Tabell_Rättigheter31[[#This Row],[Grupp]]&amp;"_"&amp;Tabell_Rättigheter31[[#This Row],[Rättighetsnod]]&amp;"_"&amp;Tabell_Rättigheter31[[#This Row],[Värde]]</f>
        <v>Operation (TM) _TBD - inväntar TM2_</v>
      </c>
      <c r="F245" s="52" t="e">
        <f>VLOOKUP(Tabell_Rättigheter31[[#This Row],[ID]],Tabell_BehörigetsnodVärde[[ID]:[Beskrivning]],2,FALSE)</f>
        <v>#N/A</v>
      </c>
    </row>
    <row r="246" spans="1:7">
      <c r="A246" s="3" t="s">
        <v>385</v>
      </c>
      <c r="B246" s="3" t="s">
        <v>246</v>
      </c>
      <c r="C246" s="3" t="s">
        <v>247</v>
      </c>
      <c r="D246" s="52" t="s">
        <v>14</v>
      </c>
      <c r="E246" s="52" t="str">
        <f>Tabell_Rättigheter31[[#This Row],[Grupp]]&amp;"_"&amp;Tabell_Rättigheter31[[#This Row],[Rättighetsnod]]&amp;"_"&amp;Tabell_Rättigheter31[[#This Row],[Värde]]</f>
        <v>Remiss_Access_Read</v>
      </c>
      <c r="F246" s="52" t="str">
        <f>VLOOKUP(Tabell_Rättigheter31[[#This Row],[ID]],Tabell_BehörigetsnodVärde[[ID]:[Beskrivning]],2,FALSE)</f>
        <v>Ger behörighet att se remisser</v>
      </c>
      <c r="G246" s="3" t="s">
        <v>248</v>
      </c>
    </row>
    <row r="247" spans="1:7" ht="45">
      <c r="A247" s="3" t="s">
        <v>385</v>
      </c>
      <c r="B247" s="3" t="s">
        <v>246</v>
      </c>
      <c r="C247" s="3" t="s">
        <v>249</v>
      </c>
      <c r="D247" s="52" t="s">
        <v>250</v>
      </c>
      <c r="E247" s="52" t="str">
        <f>Tabell_Rättigheter31[[#This Row],[Grupp]]&amp;"_"&amp;Tabell_Rättigheter31[[#This Row],[Rättighetsnod]]&amp;"_"&amp;Tabell_Rättigheter31[[#This Row],[Värde]]</f>
        <v>Remiss_Answer_Cancel</v>
      </c>
      <c r="F247" s="52" t="str">
        <f>VLOOKUP(Tabell_Rättigheter31[[#This Row],[ID]],Tabell_BehörigetsnodVärde[[ID]:[Beskrivning]],2,FALSE)</f>
        <v>Ger behörighet att makulera remissvar. Knappen "Makulera" är tillgänglig för användare som har denna behörighet.</v>
      </c>
      <c r="G247" s="3" t="s">
        <v>251</v>
      </c>
    </row>
    <row r="248" spans="1:7" ht="75">
      <c r="A248" s="3" t="s">
        <v>385</v>
      </c>
      <c r="B248" s="3" t="s">
        <v>246</v>
      </c>
      <c r="C248" s="3" t="s">
        <v>249</v>
      </c>
      <c r="D248" s="52" t="s">
        <v>404</v>
      </c>
      <c r="E248" s="52" t="str">
        <f>Tabell_Rättigheter31[[#This Row],[Grupp]]&amp;"_"&amp;Tabell_Rättigheter31[[#This Row],[Rättighetsnod]]&amp;"_"&amp;Tabell_Rättigheter31[[#This Row],[Värde]]</f>
        <v>Remiss_Answer_ReadyToSign</v>
      </c>
      <c r="F248" s="52" t="str">
        <f>VLOOKUP(Tabell_Rättigheter31[[#This Row],[ID]],Tabell_BehörigetsnodVärde[[ID]:[Beskrivning]],2,FALSE)</f>
        <v xml:space="preserve">Ger behörighet att sätta ett remissvar som "klar för signering" och "klar för vidimering". 
Användare med denna behörighet kan även spara ett svar och välja att sätta det som "klar för signering" eller "klar för vidimering" vid ett senare tillfälle. </v>
      </c>
      <c r="G248" s="3" t="s">
        <v>405</v>
      </c>
    </row>
    <row r="249" spans="1:7" ht="45">
      <c r="A249" s="3" t="s">
        <v>385</v>
      </c>
      <c r="B249" s="3" t="s">
        <v>246</v>
      </c>
      <c r="C249" s="3" t="s">
        <v>249</v>
      </c>
      <c r="D249" s="52" t="s">
        <v>406</v>
      </c>
      <c r="E249" s="52" t="str">
        <f>Tabell_Rättigheter31[[#This Row],[Grupp]]&amp;"_"&amp;Tabell_Rättigheter31[[#This Row],[Rättighetsnod]]&amp;"_"&amp;Tabell_Rättigheter31[[#This Row],[Värde]]</f>
        <v>Remiss_Answer_SendUnsigned</v>
      </c>
      <c r="F249" s="52" t="str">
        <f>VLOOKUP(Tabell_Rättigheter31[[#This Row],[ID]],Tabell_BehörigetsnodVärde[[ID]:[Beskrivning]],2,FALSE)</f>
        <v xml:space="preserve">Ger behörighet att skicka osignerad. 
Användare med denna behörighet kan även spara remissvar. </v>
      </c>
      <c r="G249" s="3" t="s">
        <v>407</v>
      </c>
    </row>
    <row r="250" spans="1:7" ht="30">
      <c r="A250" s="3" t="s">
        <v>385</v>
      </c>
      <c r="B250" s="3" t="s">
        <v>246</v>
      </c>
      <c r="C250" s="3" t="s">
        <v>249</v>
      </c>
      <c r="D250" s="52" t="s">
        <v>252</v>
      </c>
      <c r="E250" s="52" t="str">
        <f>Tabell_Rättigheter31[[#This Row],[Grupp]]&amp;"_"&amp;Tabell_Rättigheter31[[#This Row],[Rättighetsnod]]&amp;"_"&amp;Tabell_Rättigheter31[[#This Row],[Värde]]</f>
        <v>Remiss_Answer_SignAnswer</v>
      </c>
      <c r="F250" s="52" t="str">
        <f>VLOOKUP(Tabell_Rättigheter31[[#This Row],[ID]],Tabell_BehörigetsnodVärde[[ID]:[Beskrivning]],2,FALSE)</f>
        <v xml:space="preserve">Ger behörighet att signera remissvar. </v>
      </c>
      <c r="G250" s="3" t="s">
        <v>253</v>
      </c>
    </row>
    <row r="251" spans="1:7" ht="30">
      <c r="A251" s="3" t="s">
        <v>385</v>
      </c>
      <c r="B251" s="3" t="s">
        <v>246</v>
      </c>
      <c r="C251" s="3" t="s">
        <v>254</v>
      </c>
      <c r="D251" s="52" t="s">
        <v>255</v>
      </c>
      <c r="E251" s="52" t="str">
        <f>Tabell_Rättigheter31[[#This Row],[Grupp]]&amp;"_"&amp;Tabell_Rättigheter31[[#This Row],[Rättighetsnod]]&amp;"_"&amp;Tabell_Rättigheter31[[#This Row],[Värde]]</f>
        <v>Remiss_Assessment_Accept</v>
      </c>
      <c r="F251" s="52" t="str">
        <f>VLOOKUP(Tabell_Rättigheter31[[#This Row],[ID]],Tabell_BehörigetsnodVärde[[ID]:[Beskrivning]],2,FALSE)</f>
        <v xml:space="preserve">Ger behörighet att acceptera remisser och skapa vårdåtagande. </v>
      </c>
      <c r="G251" s="3" t="s">
        <v>256</v>
      </c>
    </row>
    <row r="252" spans="1:7" ht="45">
      <c r="A252" s="3" t="s">
        <v>385</v>
      </c>
      <c r="B252" s="3" t="s">
        <v>246</v>
      </c>
      <c r="C252" s="3" t="s">
        <v>254</v>
      </c>
      <c r="D252" s="52" t="s">
        <v>250</v>
      </c>
      <c r="E252" s="52" t="str">
        <f>Tabell_Rättigheter31[[#This Row],[Grupp]]&amp;"_"&amp;Tabell_Rättigheter31[[#This Row],[Rättighetsnod]]&amp;"_"&amp;Tabell_Rättigheter31[[#This Row],[Värde]]</f>
        <v>Remiss_Assessment_Cancel</v>
      </c>
      <c r="F252" s="52" t="str">
        <f>VLOOKUP(Tabell_Rättigheter31[[#This Row],[ID]],Tabell_BehörigetsnodVärde[[ID]:[Beskrivning]],2,FALSE)</f>
        <v>Ger behörighet att makulera remissbedömning. Användare med denna behörighet har även möjlighet att makulera remissbekräftelse.</v>
      </c>
      <c r="G252" s="3" t="s">
        <v>257</v>
      </c>
    </row>
    <row r="253" spans="1:7">
      <c r="A253" s="3" t="s">
        <v>385</v>
      </c>
      <c r="B253" s="3" t="s">
        <v>246</v>
      </c>
      <c r="C253" s="3" t="s">
        <v>254</v>
      </c>
      <c r="D253" s="52" t="s">
        <v>43</v>
      </c>
      <c r="E253" s="52" t="str">
        <f>Tabell_Rättigheter31[[#This Row],[Grupp]]&amp;"_"&amp;Tabell_Rättigheter31[[#This Row],[Rättighetsnod]]&amp;"_"&amp;Tabell_Rättigheter31[[#This Row],[Värde]]</f>
        <v>Remiss_Assessment_Save</v>
      </c>
      <c r="F253" s="52" t="str">
        <f>VLOOKUP(Tabell_Rättigheter31[[#This Row],[ID]],Tabell_BehörigetsnodVärde[[ID]:[Beskrivning]],2,FALSE)</f>
        <v xml:space="preserve">Ger behörighet att skriva och spara remissbedömning. </v>
      </c>
      <c r="G253" s="3" t="s">
        <v>258</v>
      </c>
    </row>
    <row r="254" spans="1:7" ht="75">
      <c r="A254" s="3" t="s">
        <v>385</v>
      </c>
      <c r="B254" s="3" t="s">
        <v>246</v>
      </c>
      <c r="C254" s="3" t="s">
        <v>259</v>
      </c>
      <c r="D254" s="52" t="s">
        <v>408</v>
      </c>
      <c r="E254" s="52" t="str">
        <f>Tabell_Rättigheter31[[#This Row],[Grupp]]&amp;"_"&amp;Tabell_Rättigheter31[[#This Row],[Rättighetsnod]]&amp;"_"&amp;Tabell_Rättigheter31[[#This Row],[Värde]]</f>
        <v>Remiss_Rejection_RejectionReadyToSign</v>
      </c>
      <c r="F254" s="52" t="str">
        <f>VLOOKUP(Tabell_Rättigheter31[[#This Row],[ID]],Tabell_BehörigetsnodVärde[[ID]:[Beskrivning]],2,FALSE)</f>
        <v xml:space="preserve">Ger behörighet att sätta en remissavvisning som "klar för signering". 
Användare som har denna behörighet har även möjlighet att sätta en pappersremissavvisning som "klar för vidimering" och ta bort avvisningssvar. </v>
      </c>
      <c r="G254" s="3" t="s">
        <v>409</v>
      </c>
    </row>
    <row r="255" spans="1:7" ht="60">
      <c r="A255" s="3" t="s">
        <v>385</v>
      </c>
      <c r="B255" s="3" t="s">
        <v>246</v>
      </c>
      <c r="C255" s="3" t="s">
        <v>259</v>
      </c>
      <c r="D255" s="52" t="s">
        <v>410</v>
      </c>
      <c r="E255" s="52" t="str">
        <f>Tabell_Rättigheter31[[#This Row],[Grupp]]&amp;"_"&amp;Tabell_Rättigheter31[[#This Row],[Rättighetsnod]]&amp;"_"&amp;Tabell_Rättigheter31[[#This Row],[Värde]]</f>
        <v>Remiss_Rejection_SendUnsignedRejection</v>
      </c>
      <c r="F255" s="52" t="str">
        <f>VLOOKUP(Tabell_Rättigheter31[[#This Row],[ID]],Tabell_BehörigetsnodVärde[[ID]:[Beskrivning]],2,FALSE)</f>
        <v xml:space="preserve">Ger behörighet att avvisa en remiss som osignerad. Användare med denna behörighet kan även sätta avvsiningsvar som "klar för signering" och även spara för senare hantering. </v>
      </c>
      <c r="G255" s="3" t="s">
        <v>411</v>
      </c>
    </row>
    <row r="256" spans="1:7" ht="30">
      <c r="A256" s="3" t="s">
        <v>385</v>
      </c>
      <c r="B256" s="3" t="s">
        <v>246</v>
      </c>
      <c r="C256" s="3" t="s">
        <v>259</v>
      </c>
      <c r="D256" s="52" t="s">
        <v>260</v>
      </c>
      <c r="E256" s="52" t="str">
        <f>Tabell_Rättigheter31[[#This Row],[Grupp]]&amp;"_"&amp;Tabell_Rättigheter31[[#This Row],[Rättighetsnod]]&amp;"_"&amp;Tabell_Rättigheter31[[#This Row],[Värde]]</f>
        <v>Remiss_Rejection_SignRejection</v>
      </c>
      <c r="F256" s="52" t="str">
        <f>VLOOKUP(Tabell_Rättigheter31[[#This Row],[ID]],Tabell_BehörigetsnodVärde[[ID]:[Beskrivning]],2,FALSE)</f>
        <v>Ger behörighet att signera och skicka avvsiningssvar till en remiss.</v>
      </c>
      <c r="G256" s="3" t="s">
        <v>261</v>
      </c>
    </row>
    <row r="257" spans="1:9" ht="30">
      <c r="A257" s="3" t="s">
        <v>385</v>
      </c>
      <c r="B257" s="3" t="s">
        <v>246</v>
      </c>
      <c r="C257" s="3" t="s">
        <v>262</v>
      </c>
      <c r="D257" s="52" t="s">
        <v>263</v>
      </c>
      <c r="E257" s="52" t="str">
        <f>Tabell_Rättigheter31[[#This Row],[Grupp]]&amp;"_"&amp;Tabell_Rättigheter31[[#This Row],[Rättighetsnod]]&amp;"_"&amp;Tabell_Rättigheter31[[#This Row],[Värde]]</f>
        <v>Remiss_Request_CancelRequest</v>
      </c>
      <c r="F257" s="52" t="str">
        <f>VLOOKUP(Tabell_Rättigheter31[[#This Row],[ID]],Tabell_BehörigetsnodVärde[[ID]:[Beskrivning]],2,FALSE)</f>
        <v>Ger behörighet att makulera remisser</v>
      </c>
      <c r="G257" s="3" t="s">
        <v>264</v>
      </c>
    </row>
    <row r="258" spans="1:9" ht="30">
      <c r="A258" s="3" t="s">
        <v>385</v>
      </c>
      <c r="B258" s="3" t="s">
        <v>246</v>
      </c>
      <c r="C258" s="3" t="s">
        <v>262</v>
      </c>
      <c r="D258" s="52" t="s">
        <v>265</v>
      </c>
      <c r="E258" s="52" t="str">
        <f>Tabell_Rättigheter31[[#This Row],[Grupp]]&amp;"_"&amp;Tabell_Rättigheter31[[#This Row],[Rättighetsnod]]&amp;"_"&amp;Tabell_Rättigheter31[[#This Row],[Värde]]</f>
        <v>Remiss_Request_DeregisterRequest</v>
      </c>
      <c r="F258" s="52" t="str">
        <f>VLOOKUP(Tabell_Rättigheter31[[#This Row],[ID]],Tabell_BehörigetsnodVärde[[ID]:[Beskrivning]],2,FALSE)</f>
        <v xml:space="preserve">Ger behörighet att avregistrera remisser. </v>
      </c>
      <c r="G258" s="3" t="s">
        <v>266</v>
      </c>
    </row>
    <row r="259" spans="1:9" ht="30">
      <c r="A259" s="3" t="s">
        <v>385</v>
      </c>
      <c r="B259" s="3" t="s">
        <v>246</v>
      </c>
      <c r="C259" s="3" t="s">
        <v>262</v>
      </c>
      <c r="D259" s="52" t="s">
        <v>267</v>
      </c>
      <c r="E259" s="52" t="str">
        <f>Tabell_Rättigheter31[[#This Row],[Grupp]]&amp;"_"&amp;Tabell_Rättigheter31[[#This Row],[Rättighetsnod]]&amp;"_"&amp;Tabell_Rättigheter31[[#This Row],[Värde]]</f>
        <v>Remiss_Request_ForwardRequest</v>
      </c>
      <c r="F259" s="52" t="str">
        <f>VLOOKUP(Tabell_Rättigheter31[[#This Row],[ID]],Tabell_BehörigetsnodVärde[[ID]:[Beskrivning]],2,FALSE)</f>
        <v xml:space="preserve">Ger behörighet att vidarebefordra remisser. </v>
      </c>
      <c r="G259" s="3" t="s">
        <v>268</v>
      </c>
    </row>
    <row r="260" spans="1:9" ht="45">
      <c r="A260" s="3" t="s">
        <v>385</v>
      </c>
      <c r="B260" s="3" t="s">
        <v>246</v>
      </c>
      <c r="C260" s="3" t="s">
        <v>262</v>
      </c>
      <c r="D260" s="52" t="s">
        <v>269</v>
      </c>
      <c r="E260" s="52" t="str">
        <f>Tabell_Rättigheter31[[#This Row],[Grupp]]&amp;"_"&amp;Tabell_Rättigheter31[[#This Row],[Rättighetsnod]]&amp;"_"&amp;Tabell_Rättigheter31[[#This Row],[Värde]]</f>
        <v>Remiss_Request_ReadyToHandle</v>
      </c>
      <c r="F260" s="52" t="str">
        <f>VLOOKUP(Tabell_Rättigheter31[[#This Row],[ID]],Tabell_BehörigetsnodVärde[[ID]:[Beskrivning]],2,FALSE)</f>
        <v xml:space="preserve">Ger behörighet att registrera och spara remisser mottagna på papper (gäller fönstret "Registrera remisser"). </v>
      </c>
      <c r="G260" s="3" t="s">
        <v>270</v>
      </c>
    </row>
    <row r="261" spans="1:9" ht="45">
      <c r="A261" s="3" t="s">
        <v>385</v>
      </c>
      <c r="B261" s="3" t="s">
        <v>246</v>
      </c>
      <c r="C261" s="3" t="s">
        <v>262</v>
      </c>
      <c r="D261" s="52" t="s">
        <v>273</v>
      </c>
      <c r="E261" s="52" t="str">
        <f>Tabell_Rättigheter31[[#This Row],[Grupp]]&amp;"_"&amp;Tabell_Rättigheter31[[#This Row],[Rättighetsnod]]&amp;"_"&amp;Tabell_Rättigheter31[[#This Row],[Värde]]</f>
        <v>Remiss_Request_SignRequest</v>
      </c>
      <c r="F261" s="52" t="str">
        <f>VLOOKUP(Tabell_Rättigheter31[[#This Row],[ID]],Tabell_BehörigetsnodVärde[[ID]:[Beskrivning]],2,FALSE)</f>
        <v xml:space="preserve">Ger behörighet att signera, spara och radera remisser. 
Användare med denna behörighet kan även spara, signera senare och vidimera svar. </v>
      </c>
      <c r="G261" s="3" t="s">
        <v>274</v>
      </c>
    </row>
    <row r="262" spans="1:9" ht="30">
      <c r="A262" s="3" t="s">
        <v>385</v>
      </c>
      <c r="B262" s="3" t="s">
        <v>246</v>
      </c>
      <c r="C262" s="3" t="s">
        <v>262</v>
      </c>
      <c r="D262" s="52" t="s">
        <v>275</v>
      </c>
      <c r="E262" s="52" t="str">
        <f>Tabell_Rättigheter31[[#This Row],[Grupp]]&amp;"_"&amp;Tabell_Rättigheter31[[#This Row],[Rättighetsnod]]&amp;"_"&amp;Tabell_Rättigheter31[[#This Row],[Värde]]</f>
        <v>Remiss_Request_ViewMedicalInformation</v>
      </c>
      <c r="F262" s="52" t="str">
        <f>VLOOKUP(Tabell_Rättigheter31[[#This Row],[ID]],Tabell_BehörigetsnodVärde[[ID]:[Beskrivning]],2,FALSE)</f>
        <v>Ger behörighet att se medicinisk information i flikarna Remiss, Bedömning och Svar</v>
      </c>
      <c r="G262" s="3" t="s">
        <v>412</v>
      </c>
    </row>
    <row r="263" spans="1:9" ht="30">
      <c r="A263" s="3" t="s">
        <v>385</v>
      </c>
      <c r="B263" s="3" t="s">
        <v>246</v>
      </c>
      <c r="C263" s="3" t="s">
        <v>277</v>
      </c>
      <c r="D263" s="52" t="s">
        <v>255</v>
      </c>
      <c r="E263" s="52" t="str">
        <f>Tabell_Rättigheter31[[#This Row],[Grupp]]&amp;"_"&amp;Tabell_Rättigheter31[[#This Row],[Rättighetsnod]]&amp;"_"&amp;Tabell_Rättigheter31[[#This Row],[Värde]]</f>
        <v>Remiss_RequestComponent_Accept</v>
      </c>
      <c r="F263" s="52" t="str">
        <f>VLOOKUP(Tabell_Rättigheter31[[#This Row],[ID]],Tabell_BehörigetsnodVärde[[ID]:[Beskrivning]],2,FALSE)</f>
        <v xml:space="preserve">Ger behörighet att acceptera remisser och skapa vårdåtagande via remissväljaren. </v>
      </c>
      <c r="G263" s="3" t="s">
        <v>278</v>
      </c>
    </row>
    <row r="264" spans="1:9" ht="30">
      <c r="A264" s="3" t="s">
        <v>385</v>
      </c>
      <c r="B264" s="3" t="s">
        <v>246</v>
      </c>
      <c r="C264" s="3" t="s">
        <v>31</v>
      </c>
      <c r="D264" s="52" t="s">
        <v>279</v>
      </c>
      <c r="E264" s="52" t="str">
        <f>Tabell_Rättigheter31[[#This Row],[Grupp]]&amp;"_"&amp;Tabell_Rättigheter31[[#This Row],[Rättighetsnod]]&amp;"_"&amp;Tabell_Rättigheter31[[#This Row],[Värde]]</f>
        <v>Remiss_View_OpenHandleReceivedRequests</v>
      </c>
      <c r="F264" s="52" t="str">
        <f>VLOOKUP(Tabell_Rättigheter31[[#This Row],[ID]],Tabell_BehörigetsnodVärde[[ID]:[Beskrivning]],2,FALSE)</f>
        <v xml:space="preserve">Ger behörighet att hantera inkommande remisser. </v>
      </c>
      <c r="G264" s="3" t="s">
        <v>280</v>
      </c>
    </row>
    <row r="265" spans="1:9" ht="30">
      <c r="A265" s="3" t="s">
        <v>385</v>
      </c>
      <c r="B265" s="3" t="s">
        <v>246</v>
      </c>
      <c r="C265" s="3" t="s">
        <v>31</v>
      </c>
      <c r="D265" s="52" t="s">
        <v>281</v>
      </c>
      <c r="E265" s="52" t="str">
        <f>Tabell_Rättigheter31[[#This Row],[Grupp]]&amp;"_"&amp;Tabell_Rättigheter31[[#This Row],[Rättighetsnod]]&amp;"_"&amp;Tabell_Rättigheter31[[#This Row],[Värde]]</f>
        <v>Remiss_View_OpenHandleSavedAndSentRequests</v>
      </c>
      <c r="F265" s="52" t="str">
        <f>VLOOKUP(Tabell_Rättigheter31[[#This Row],[ID]],Tabell_BehörigetsnodVärde[[ID]:[Beskrivning]],2,FALSE)</f>
        <v xml:space="preserve">Ger behörighet att hantera utgående remisser. </v>
      </c>
      <c r="G265" s="3" t="s">
        <v>282</v>
      </c>
    </row>
    <row r="266" spans="1:9" ht="30">
      <c r="A266" s="3" t="s">
        <v>385</v>
      </c>
      <c r="B266" s="3" t="s">
        <v>246</v>
      </c>
      <c r="C266" s="3" t="s">
        <v>31</v>
      </c>
      <c r="D266" s="52" t="s">
        <v>283</v>
      </c>
      <c r="E266" s="52" t="str">
        <f>Tabell_Rättigheter31[[#This Row],[Grupp]]&amp;"_"&amp;Tabell_Rättigheter31[[#This Row],[Rättighetsnod]]&amp;"_"&amp;Tabell_Rättigheter31[[#This Row],[Värde]]</f>
        <v>Remiss_View_OpenReceivedRequests</v>
      </c>
      <c r="F266" s="52" t="str">
        <f>VLOOKUP(Tabell_Rättigheter31[[#This Row],[ID]],Tabell_BehörigetsnodVärde[[ID]:[Beskrivning]],2,FALSE)</f>
        <v xml:space="preserve">Ger behörighet att öppna fönstret "Inkommande remisser". </v>
      </c>
      <c r="G266" s="3" t="s">
        <v>284</v>
      </c>
    </row>
    <row r="267" spans="1:9" ht="30">
      <c r="A267" s="3" t="s">
        <v>385</v>
      </c>
      <c r="B267" s="3" t="s">
        <v>246</v>
      </c>
      <c r="C267" s="3" t="s">
        <v>31</v>
      </c>
      <c r="D267" s="52" t="s">
        <v>285</v>
      </c>
      <c r="E267" s="52" t="str">
        <f>Tabell_Rättigheter31[[#This Row],[Grupp]]&amp;"_"&amp;Tabell_Rättigheter31[[#This Row],[Rättighetsnod]]&amp;"_"&amp;Tabell_Rättigheter31[[#This Row],[Värde]]</f>
        <v>Remiss_View_OpenSavedAndSentRequests</v>
      </c>
      <c r="F267" s="52" t="str">
        <f>VLOOKUP(Tabell_Rättigheter31[[#This Row],[ID]],Tabell_BehörigetsnodVärde[[ID]:[Beskrivning]],2,FALSE)</f>
        <v xml:space="preserve">Ger behörighet att öppna fönstret "utgående remisser". </v>
      </c>
      <c r="G267" s="3" t="s">
        <v>286</v>
      </c>
    </row>
    <row r="268" spans="1:9" ht="30">
      <c r="A268" s="3" t="s">
        <v>385</v>
      </c>
      <c r="B268" s="3" t="s">
        <v>287</v>
      </c>
      <c r="C268" s="3" t="s">
        <v>288</v>
      </c>
      <c r="D268" s="52" t="s">
        <v>289</v>
      </c>
      <c r="E268" s="52" t="str">
        <f>Tabell_Rättigheter31[[#This Row],[Grupp]]&amp;"_"&amp;Tabell_Rättigheter31[[#This Row],[Rättighetsnod]]&amp;"_"&amp;Tabell_Rättigheter31[[#This Row],[Värde]]</f>
        <v>Resursplanering_PlanAction_OpenPlanAction</v>
      </c>
      <c r="F268" s="52" t="str">
        <f>VLOOKUP(Tabell_Rättigheter31[[#This Row],[ID]],Tabell_BehörigetsnodVärde[[ID]:[Beskrivning]],2,FALSE)</f>
        <v>Ger behörighet att öppna bokningsunderlag</v>
      </c>
      <c r="G268" s="3" t="s">
        <v>290</v>
      </c>
    </row>
    <row r="269" spans="1:9" ht="30">
      <c r="A269" s="3" t="s">
        <v>385</v>
      </c>
      <c r="B269" s="3" t="s">
        <v>287</v>
      </c>
      <c r="C269" s="3" t="s">
        <v>288</v>
      </c>
      <c r="D269" s="52" t="s">
        <v>291</v>
      </c>
      <c r="E269" s="52" t="str">
        <f>Tabell_Rättigheter31[[#This Row],[Grupp]]&amp;"_"&amp;Tabell_Rättigheter31[[#This Row],[Rättighetsnod]]&amp;"_"&amp;Tabell_Rättigheter31[[#This Row],[Värde]]</f>
        <v>Resursplanering_PlanAction_OpenPlannedActions</v>
      </c>
      <c r="F269" s="52" t="str">
        <f>VLOOKUP(Tabell_Rättigheter31[[#This Row],[ID]],Tabell_BehörigetsnodVärde[[ID]:[Beskrivning]],2,FALSE)</f>
        <v>Ger behörighet att öppna fönstret Planerade vårdåtgärder</v>
      </c>
      <c r="G269" s="3" t="s">
        <v>292</v>
      </c>
    </row>
    <row r="270" spans="1:9" ht="30">
      <c r="A270" s="3" t="s">
        <v>385</v>
      </c>
      <c r="B270" s="3" t="s">
        <v>287</v>
      </c>
      <c r="C270" s="3" t="s">
        <v>288</v>
      </c>
      <c r="D270" s="52" t="s">
        <v>293</v>
      </c>
      <c r="E270" s="52" t="str">
        <f>Tabell_Rättigheter31[[#This Row],[Grupp]]&amp;"_"&amp;Tabell_Rättigheter31[[#This Row],[Rättighetsnod]]&amp;"_"&amp;Tabell_Rättigheter31[[#This Row],[Värde]]</f>
        <v>Resursplanering_PlanAction_SavePlanAction</v>
      </c>
      <c r="F270" s="52" t="str">
        <f>VLOOKUP(Tabell_Rättigheter31[[#This Row],[ID]],Tabell_BehörigetsnodVärde[[ID]:[Beskrivning]],2,FALSE)</f>
        <v>Ger behörighet att spara ändringar i ett bokningsunderlag</v>
      </c>
      <c r="G270" s="3" t="s">
        <v>294</v>
      </c>
    </row>
    <row r="271" spans="1:9" ht="30">
      <c r="A271" s="3" t="s">
        <v>385</v>
      </c>
      <c r="B271" s="3" t="s">
        <v>287</v>
      </c>
      <c r="C271" s="3" t="s">
        <v>295</v>
      </c>
      <c r="D271" s="52" t="s">
        <v>296</v>
      </c>
      <c r="E271" s="52" t="str">
        <f>Tabell_Rättigheter31[[#This Row],[Grupp]]&amp;"_"&amp;Tabell_Rättigheter31[[#This Row],[Rättighetsnod]]&amp;"_"&amp;Tabell_Rättigheter31[[#This Row],[Värde]]</f>
        <v>Resursplanering_Reservation_CancelContact</v>
      </c>
      <c r="F271" s="52" t="str">
        <f>VLOOKUP(Tabell_Rättigheter31[[#This Row],[ID]],Tabell_BehörigetsnodVärde[[ID]:[Beskrivning]],2,FALSE)</f>
        <v>Ger behörighet att makulera bokad inskrivning via Inskrivningsöversikt eller Kontaktöversikt.</v>
      </c>
      <c r="G271" s="3" t="s">
        <v>297</v>
      </c>
    </row>
    <row r="272" spans="1:9" ht="30">
      <c r="A272" s="3" t="s">
        <v>385</v>
      </c>
      <c r="B272" s="3" t="s">
        <v>287</v>
      </c>
      <c r="C272" s="3" t="s">
        <v>295</v>
      </c>
      <c r="D272" s="52" t="s">
        <v>298</v>
      </c>
      <c r="E272" s="52" t="str">
        <f>Tabell_Rättigheter31[[#This Row],[Grupp]]&amp;"_"&amp;Tabell_Rättigheter31[[#This Row],[Rättighetsnod]]&amp;"_"&amp;Tabell_Rättigheter31[[#This Row],[Värde]]</f>
        <v>Resursplanering_Reservation_OpenReservation</v>
      </c>
      <c r="F272" s="52" t="str">
        <f>VLOOKUP(Tabell_Rättigheter31[[#This Row],[ID]],Tabell_BehörigetsnodVärde[[ID]:[Beskrivning]],2,FALSE)</f>
        <v>Ger behörighet att öppna Inskrivningsöversikt</v>
      </c>
      <c r="G272" s="3" t="s">
        <v>299</v>
      </c>
      <c r="H272" s="3" t="s">
        <v>300</v>
      </c>
      <c r="I272" s="3" t="s">
        <v>301</v>
      </c>
    </row>
    <row r="273" spans="1:7" ht="30">
      <c r="A273" s="3" t="s">
        <v>385</v>
      </c>
      <c r="B273" s="3" t="s">
        <v>287</v>
      </c>
      <c r="C273" s="3" t="s">
        <v>295</v>
      </c>
      <c r="D273" s="52" t="s">
        <v>302</v>
      </c>
      <c r="E273" s="52" t="str">
        <f>Tabell_Rättigheter31[[#This Row],[Grupp]]&amp;"_"&amp;Tabell_Rättigheter31[[#This Row],[Rättighetsnod]]&amp;"_"&amp;Tabell_Rättigheter31[[#This Row],[Värde]]</f>
        <v>Resursplanering_Reservation_Rebook</v>
      </c>
      <c r="F273" s="52" t="str">
        <f>VLOOKUP(Tabell_Rättigheter31[[#This Row],[ID]],Tabell_BehörigetsnodVärde[[ID]:[Beskrivning]],2,FALSE)</f>
        <v xml:space="preserve">Ger behörighet att omboka ett vårdtillfälle via Inskrivningsöversikt eller Kontaktöversikt </v>
      </c>
      <c r="G273" s="3" t="s">
        <v>303</v>
      </c>
    </row>
    <row r="274" spans="1:7" ht="30">
      <c r="A274" s="3" t="s">
        <v>385</v>
      </c>
      <c r="B274" s="3" t="s">
        <v>287</v>
      </c>
      <c r="C274" s="3" t="s">
        <v>304</v>
      </c>
      <c r="D274" s="52" t="s">
        <v>305</v>
      </c>
      <c r="E274" s="52" t="str">
        <f>Tabell_Rättigheter31[[#This Row],[Grupp]]&amp;"_"&amp;Tabell_Rättigheter31[[#This Row],[Rättighetsnod]]&amp;"_"&amp;Tabell_Rättigheter31[[#This Row],[Värde]]</f>
        <v>Resursplanering_Schedule_BlockScheduledOffer</v>
      </c>
      <c r="F274" s="52" t="str">
        <f>VLOOKUP(Tabell_Rättigheter31[[#This Row],[ID]],Tabell_BehörigetsnodVärde[[ID]:[Beskrivning]],2,FALSE)</f>
        <v>Ger behörighet att spärra tid i Tidbok</v>
      </c>
      <c r="G274" s="3" t="s">
        <v>306</v>
      </c>
    </row>
    <row r="275" spans="1:7" ht="30">
      <c r="A275" s="3" t="s">
        <v>385</v>
      </c>
      <c r="B275" s="3" t="s">
        <v>287</v>
      </c>
      <c r="C275" s="3" t="s">
        <v>304</v>
      </c>
      <c r="D275" s="52" t="s">
        <v>307</v>
      </c>
      <c r="E275" s="52" t="str">
        <f>Tabell_Rättigheter31[[#This Row],[Grupp]]&amp;"_"&amp;Tabell_Rättigheter31[[#This Row],[Rättighetsnod]]&amp;"_"&amp;Tabell_Rättigheter31[[#This Row],[Värde]]</f>
        <v>Resursplanering_Schedule_Book</v>
      </c>
      <c r="F275" s="52" t="str">
        <f>VLOOKUP(Tabell_Rättigheter31[[#This Row],[ID]],Tabell_BehörigetsnodVärde[[ID]:[Beskrivning]],2,FALSE)</f>
        <v>Ger behörighet att boka tid i Tidbok</v>
      </c>
      <c r="G275" s="3" t="s">
        <v>308</v>
      </c>
    </row>
    <row r="276" spans="1:7" ht="30">
      <c r="A276" s="3" t="s">
        <v>385</v>
      </c>
      <c r="B276" s="3" t="s">
        <v>287</v>
      </c>
      <c r="C276" s="3" t="s">
        <v>304</v>
      </c>
      <c r="D276" s="52" t="s">
        <v>309</v>
      </c>
      <c r="E276" s="52" t="str">
        <f>Tabell_Rättigheter31[[#This Row],[Grupp]]&amp;"_"&amp;Tabell_Rättigheter31[[#This Row],[Rättighetsnod]]&amp;"_"&amp;Tabell_Rättigheter31[[#This Row],[Värde]]</f>
        <v>Resursplanering_Schedule_OpenSchedule</v>
      </c>
      <c r="F276" s="52" t="str">
        <f>VLOOKUP(Tabell_Rättigheter31[[#This Row],[ID]],Tabell_BehörigetsnodVärde[[ID]:[Beskrivning]],2,FALSE)</f>
        <v>Ger behörighet att öppna Tidbok</v>
      </c>
      <c r="G276" s="3" t="s">
        <v>310</v>
      </c>
    </row>
    <row r="277" spans="1:7" ht="30">
      <c r="A277" s="3" t="s">
        <v>385</v>
      </c>
      <c r="B277" s="3" t="s">
        <v>287</v>
      </c>
      <c r="C277" s="3" t="s">
        <v>304</v>
      </c>
      <c r="D277" s="52" t="s">
        <v>311</v>
      </c>
      <c r="E277" s="52" t="str">
        <f>Tabell_Rättigheter31[[#This Row],[Grupp]]&amp;"_"&amp;Tabell_Rättigheter31[[#This Row],[Rättighetsnod]]&amp;"_"&amp;Tabell_Rättigheter31[[#This Row],[Värde]]</f>
        <v>Resursplanering_Schedule_PrintSchedule</v>
      </c>
      <c r="F277" s="52" t="str">
        <f>VLOOKUP(Tabell_Rättigheter31[[#This Row],[ID]],Tabell_BehörigetsnodVärde[[ID]:[Beskrivning]],2,FALSE)</f>
        <v>Ger behörighet att göra utskrifter i  Tidbok</v>
      </c>
      <c r="G277" s="3" t="s">
        <v>312</v>
      </c>
    </row>
    <row r="278" spans="1:7" ht="30">
      <c r="A278" s="3" t="s">
        <v>385</v>
      </c>
      <c r="B278" s="3" t="s">
        <v>287</v>
      </c>
      <c r="C278" s="3" t="s">
        <v>304</v>
      </c>
      <c r="D278" s="52" t="s">
        <v>313</v>
      </c>
      <c r="E278" s="52" t="str">
        <f>Tabell_Rättigheter31[[#This Row],[Grupp]]&amp;"_"&amp;Tabell_Rättigheter31[[#This Row],[Rättighetsnod]]&amp;"_"&amp;Tabell_Rättigheter31[[#This Row],[Värde]]</f>
        <v>Resursplanering_Schedule_Unbook</v>
      </c>
      <c r="F278" s="52" t="str">
        <f>VLOOKUP(Tabell_Rättigheter31[[#This Row],[ID]],Tabell_BehörigetsnodVärde[[ID]:[Beskrivning]],2,FALSE)</f>
        <v>Ger behörighet att avboka patienters bokade åtgärder i Tidbok</v>
      </c>
      <c r="G278" s="3" t="s">
        <v>314</v>
      </c>
    </row>
    <row r="279" spans="1:7" ht="30">
      <c r="A279" s="3" t="s">
        <v>385</v>
      </c>
      <c r="B279" s="3" t="s">
        <v>287</v>
      </c>
      <c r="C279" s="3" t="s">
        <v>315</v>
      </c>
      <c r="D279" s="52" t="s">
        <v>413</v>
      </c>
      <c r="E279" s="52" t="str">
        <f>Tabell_Rättigheter31[[#This Row],[Grupp]]&amp;"_"&amp;Tabell_Rättigheter31[[#This Row],[Rättighetsnod]]&amp;"_"&amp;Tabell_Rättigheter31[[#This Row],[Värde]]</f>
        <v>Resursplanering_Scheme_EditOfferScheme</v>
      </c>
      <c r="F279" s="52" t="str">
        <f>VLOOKUP(Tabell_Rättigheter31[[#This Row],[ID]],Tabell_BehörigetsnodVärde[[ID]:[Beskrivning]],2,FALSE)</f>
        <v>Behörighet att skapa nya eller ändra befintliga vårdtjänstschema</v>
      </c>
      <c r="G279" s="3" t="s">
        <v>414</v>
      </c>
    </row>
    <row r="280" spans="1:7" ht="30">
      <c r="A280" s="3" t="s">
        <v>385</v>
      </c>
      <c r="B280" s="3" t="s">
        <v>287</v>
      </c>
      <c r="C280" s="3" t="s">
        <v>315</v>
      </c>
      <c r="D280" s="52" t="s">
        <v>415</v>
      </c>
      <c r="E280" s="52" t="str">
        <f>Tabell_Rättigheter31[[#This Row],[Grupp]]&amp;"_"&amp;Tabell_Rättigheter31[[#This Row],[Rättighetsnod]]&amp;"_"&amp;Tabell_Rättigheter31[[#This Row],[Värde]]</f>
        <v>Resursplanering_Scheme_EditResourceScheme</v>
      </c>
      <c r="F280" s="52" t="str">
        <f>VLOOKUP(Tabell_Rättigheter31[[#This Row],[ID]],Tabell_BehörigetsnodVärde[[ID]:[Beskrivning]],2,FALSE)</f>
        <v>Behörighet att skapa och ändra Resursschema</v>
      </c>
      <c r="G280" s="3" t="s">
        <v>416</v>
      </c>
    </row>
    <row r="281" spans="1:7" ht="30">
      <c r="A281" s="3" t="s">
        <v>385</v>
      </c>
      <c r="B281" s="3" t="s">
        <v>287</v>
      </c>
      <c r="C281" s="3" t="s">
        <v>315</v>
      </c>
      <c r="D281" s="52" t="s">
        <v>316</v>
      </c>
      <c r="E281" s="52" t="str">
        <f>Tabell_Rättigheter31[[#This Row],[Grupp]]&amp;"_"&amp;Tabell_Rättigheter31[[#This Row],[Rättighetsnod]]&amp;"_"&amp;Tabell_Rättigheter31[[#This Row],[Värde]]</f>
        <v>Resursplanering_Scheme_ReadOfferScheme</v>
      </c>
      <c r="F281" s="52" t="str">
        <f>VLOOKUP(Tabell_Rättigheter31[[#This Row],[ID]],Tabell_BehörigetsnodVärde[[ID]:[Beskrivning]],2,FALSE)</f>
        <v>Ger behörighet att öppna fönstret Vårdtjänstschema</v>
      </c>
      <c r="G281" s="3" t="s">
        <v>317</v>
      </c>
    </row>
    <row r="282" spans="1:7" ht="45">
      <c r="A282" s="3" t="s">
        <v>385</v>
      </c>
      <c r="B282" s="3" t="s">
        <v>287</v>
      </c>
      <c r="C282" s="3" t="s">
        <v>315</v>
      </c>
      <c r="D282" s="52" t="s">
        <v>318</v>
      </c>
      <c r="E282" s="52" t="str">
        <f>Tabell_Rättigheter31[[#This Row],[Grupp]]&amp;"_"&amp;Tabell_Rättigheter31[[#This Row],[Rättighetsnod]]&amp;"_"&amp;Tabell_Rättigheter31[[#This Row],[Värde]]</f>
        <v>Resursplanering_Scheme_ReadResourceAssignment</v>
      </c>
      <c r="F282" s="52" t="str">
        <f>VLOOKUP(Tabell_Rättigheter31[[#This Row],[ID]],Tabell_BehörigetsnodVärde[[ID]:[Beskrivning]],2,FALSE)</f>
        <v>Ger behörighet att öppna fönstren Schemamallar, Bemanna Vårdtjänstschema, Bemanna schemamallar och Ej bemannade vårdtjänster</v>
      </c>
      <c r="G282" s="3" t="s">
        <v>319</v>
      </c>
    </row>
    <row r="283" spans="1:7" ht="30">
      <c r="A283" s="3" t="s">
        <v>385</v>
      </c>
      <c r="B283" s="3" t="s">
        <v>287</v>
      </c>
      <c r="C283" s="3" t="s">
        <v>315</v>
      </c>
      <c r="D283" s="52" t="s">
        <v>320</v>
      </c>
      <c r="E283" s="52" t="str">
        <f>Tabell_Rättigheter31[[#This Row],[Grupp]]&amp;"_"&amp;Tabell_Rättigheter31[[#This Row],[Rättighetsnod]]&amp;"_"&amp;Tabell_Rättigheter31[[#This Row],[Värde]]</f>
        <v>Resursplanering_Scheme_ReadResourceScheme</v>
      </c>
      <c r="F283" s="52" t="str">
        <f>VLOOKUP(Tabell_Rättigheter31[[#This Row],[ID]],Tabell_BehörigetsnodVärde[[ID]:[Beskrivning]],2,FALSE)</f>
        <v>Ger behörighet att öppna Resursschema</v>
      </c>
      <c r="G283" s="3" t="s">
        <v>321</v>
      </c>
    </row>
    <row r="284" spans="1:7" ht="45">
      <c r="A284" s="3" t="s">
        <v>385</v>
      </c>
      <c r="B284" s="3" t="s">
        <v>287</v>
      </c>
      <c r="C284" s="3" t="s">
        <v>304</v>
      </c>
      <c r="D284" s="52" t="s">
        <v>322</v>
      </c>
      <c r="E284" s="52" t="str">
        <f>Tabell_Rättigheter31[[#This Row],[Grupp]]&amp;"_"&amp;Tabell_Rättigheter31[[#This Row],[Rättighetsnod]]&amp;"_"&amp;Tabell_Rättigheter31[[#This Row],[Värde]]</f>
        <v>Resursplanering_Schedule_bookAction</v>
      </c>
      <c r="F284" s="52" t="str">
        <f>VLOOKUP(Tabell_Rättigheter31[[#This Row],[ID]],Tabell_BehörigetsnodVärde[[ID]:[Beskrivning]],2,FALSE)</f>
        <v>Ger behörighet  att boka tid på användarens egna enhet där man har rätt att boka. Detta kallas för ägande.</v>
      </c>
      <c r="G284" s="3" t="s">
        <v>323</v>
      </c>
    </row>
    <row r="285" spans="1:7" ht="45">
      <c r="A285" s="3" t="s">
        <v>385</v>
      </c>
      <c r="B285" s="3" t="s">
        <v>324</v>
      </c>
      <c r="C285" s="3" t="s">
        <v>325</v>
      </c>
      <c r="D285" s="52" t="s">
        <v>325</v>
      </c>
      <c r="E285" s="52" t="str">
        <f>Tabell_Rättigheter31[[#This Row],[Grupp]]&amp;"_"&amp;Tabell_Rättigheter31[[#This Row],[Rättighetsnod]]&amp;"_"&amp;Tabell_Rättigheter31[[#This Row],[Värde]]</f>
        <v>Uppmärksamhetssignal_Read attention signal_Read attention signal</v>
      </c>
      <c r="F285" s="52" t="str">
        <f>VLOOKUP(Tabell_Rättigheter31[[#This Row],[ID]],Tabell_BehörigetsnodVärde[[ID]:[Beskrivning]],2,FALSE)</f>
        <v>Ger behörighet att läsa information från uppmärksamhetenssignalen som är skapad från en specifik enhet.</v>
      </c>
      <c r="G285" s="3" t="s">
        <v>326</v>
      </c>
    </row>
    <row r="286" spans="1:7" ht="30">
      <c r="A286" s="3" t="s">
        <v>385</v>
      </c>
      <c r="B286" s="3" t="s">
        <v>344</v>
      </c>
      <c r="C286" s="3" t="s">
        <v>345</v>
      </c>
      <c r="D286" s="52" t="s">
        <v>37</v>
      </c>
      <c r="E286" s="52" t="str">
        <f>Tabell_Rättigheter31[[#This Row],[Grupp]]&amp;"_"&amp;Tabell_Rättigheter31[[#This Row],[Rättighetsnod]]&amp;"_"&amp;Tabell_Rättigheter31[[#This Row],[Värde]]</f>
        <v>Vätskebalans_Fluidregistration_Sign</v>
      </c>
      <c r="F286" s="52" t="str">
        <f>VLOOKUP(Tabell_Rättigheter31[[#This Row],[ID]],Tabell_BehörigetsnodVärde[[ID]:[Beskrivning]],2,FALSE)</f>
        <v>Ger behörighet att registrera värden i vätskebalansen</v>
      </c>
      <c r="G286" s="3" t="s">
        <v>346</v>
      </c>
    </row>
    <row r="287" spans="1:7" ht="30">
      <c r="A287" s="3" t="s">
        <v>385</v>
      </c>
      <c r="B287" s="3" t="s">
        <v>349</v>
      </c>
      <c r="C287" s="3" t="s">
        <v>350</v>
      </c>
      <c r="D287" s="52" t="s">
        <v>351</v>
      </c>
      <c r="E287" s="52" t="str">
        <f>Tabell_Rättigheter31[[#This Row],[Grupp]]&amp;"_"&amp;Tabell_Rättigheter31[[#This Row],[Rättighetsnod]]&amp;"_"&amp;Tabell_Rättigheter31[[#This Row],[Värde]]</f>
        <v>Vårdadministration_Change cash box_Change</v>
      </c>
      <c r="F287" s="52" t="str">
        <f>VLOOKUP(Tabell_Rättigheter31[[#This Row],[ID]],Tabell_BehörigetsnodVärde[[ID]:[Beskrivning]],2,FALSE)</f>
        <v>Ger behörighet att kunna ändra växelkassa som inloggad.</v>
      </c>
      <c r="G287" s="3" t="s">
        <v>352</v>
      </c>
    </row>
    <row r="288" spans="1:7" ht="30">
      <c r="A288" s="3" t="s">
        <v>385</v>
      </c>
      <c r="B288" s="3" t="s">
        <v>349</v>
      </c>
      <c r="C288" s="3" t="s">
        <v>353</v>
      </c>
      <c r="D288" s="52" t="s">
        <v>23</v>
      </c>
      <c r="E288" s="52" t="str">
        <f>Tabell_Rättigheter31[[#This Row],[Grupp]]&amp;"_"&amp;Tabell_Rättigheter31[[#This Row],[Rättighetsnod]]&amp;"_"&amp;Tabell_Rättigheter31[[#This Row],[Värde]]</f>
        <v>Vårdadministration_Contact overview_Open</v>
      </c>
      <c r="F288" s="52" t="str">
        <f>VLOOKUP(Tabell_Rättigheter31[[#This Row],[ID]],Tabell_BehörigetsnodVärde[[ID]:[Beskrivning]],2,FALSE)</f>
        <v>Ger behörighet att öppna kontaktöversiktenen</v>
      </c>
      <c r="G288" s="3" t="s">
        <v>354</v>
      </c>
    </row>
    <row r="289" spans="1:7" ht="30">
      <c r="A289" s="3" t="s">
        <v>385</v>
      </c>
      <c r="B289" s="3" t="s">
        <v>349</v>
      </c>
      <c r="C289" s="3" t="s">
        <v>355</v>
      </c>
      <c r="D289" s="52" t="s">
        <v>23</v>
      </c>
      <c r="E289" s="52" t="str">
        <f>Tabell_Rättigheter31[[#This Row],[Grupp]]&amp;"_"&amp;Tabell_Rättigheter31[[#This Row],[Rättighetsnod]]&amp;"_"&amp;Tabell_Rättigheter31[[#This Row],[Värde]]</f>
        <v>Vårdadministration_Counter adminstration_Open</v>
      </c>
      <c r="F289" s="52" t="str">
        <f>VLOOKUP(Tabell_Rättigheter31[[#This Row],[ID]],Tabell_BehörigetsnodVärde[[ID]:[Beskrivning]],2,FALSE)</f>
        <v xml:space="preserve">Ger behörighet att öppna kassaställen och kassor. </v>
      </c>
      <c r="G289" s="3" t="s">
        <v>356</v>
      </c>
    </row>
    <row r="290" spans="1:7" ht="30">
      <c r="A290" s="3" t="s">
        <v>385</v>
      </c>
      <c r="B290" s="3" t="s">
        <v>349</v>
      </c>
      <c r="C290" s="3" t="s">
        <v>357</v>
      </c>
      <c r="D290" s="52" t="s">
        <v>23</v>
      </c>
      <c r="E290" s="52" t="str">
        <f>Tabell_Rättigheter31[[#This Row],[Grupp]]&amp;"_"&amp;Tabell_Rättigheter31[[#This Row],[Rättighetsnod]]&amp;"_"&amp;Tabell_Rättigheter31[[#This Row],[Värde]]</f>
        <v>Vårdadministration_Counter registration_Open</v>
      </c>
      <c r="F290" s="52" t="str">
        <f>VLOOKUP(Tabell_Rättigheter31[[#This Row],[ID]],Tabell_BehörigetsnodVärde[[ID]:[Beskrivning]],2,FALSE)</f>
        <v>Ger behörighet att öppna vårdkontakt- och efterregistrering</v>
      </c>
      <c r="G290" s="3" t="s">
        <v>358</v>
      </c>
    </row>
    <row r="291" spans="1:7" ht="30">
      <c r="A291" s="3" t="s">
        <v>385</v>
      </c>
      <c r="B291" s="3" t="s">
        <v>349</v>
      </c>
      <c r="C291" s="3" t="s">
        <v>359</v>
      </c>
      <c r="D291" s="52" t="s">
        <v>23</v>
      </c>
      <c r="E291" s="52" t="str">
        <f>Tabell_Rättigheter31[[#This Row],[Grupp]]&amp;"_"&amp;Tabell_Rättigheter31[[#This Row],[Rättighetsnod]]&amp;"_"&amp;Tabell_Rättigheter31[[#This Row],[Värde]]</f>
        <v>Vårdadministration_GoodsSale overview_Open</v>
      </c>
      <c r="F291" s="52" t="str">
        <f>VLOOKUP(Tabell_Rättigheter31[[#This Row],[ID]],Tabell_BehörigetsnodVärde[[ID]:[Beskrivning]],2,FALSE)</f>
        <v>Ger behörighet att öppna varuförsäljningsöversikten</v>
      </c>
      <c r="G291" s="3" t="s">
        <v>360</v>
      </c>
    </row>
    <row r="292" spans="1:7" ht="30">
      <c r="A292" s="3" t="s">
        <v>385</v>
      </c>
      <c r="B292" s="3" t="s">
        <v>349</v>
      </c>
      <c r="C292" s="3" t="s">
        <v>361</v>
      </c>
      <c r="D292" s="52" t="s">
        <v>23</v>
      </c>
      <c r="E292" s="52" t="str">
        <f>Tabell_Rättigheter31[[#This Row],[Grupp]]&amp;"_"&amp;Tabell_Rättigheter31[[#This Row],[Rättighetsnod]]&amp;"_"&amp;Tabell_Rättigheter31[[#This Row],[Värde]]</f>
        <v>Vårdadministration_Institutional registration_Open</v>
      </c>
      <c r="F292" s="52" t="str">
        <f>VLOOKUP(Tabell_Rättigheter31[[#This Row],[ID]],Tabell_BehörigetsnodVärde[[ID]:[Beskrivning]],2,FALSE)</f>
        <v>Ger behörighet att öppna In- och utskrivning</v>
      </c>
      <c r="G292" s="3" t="s">
        <v>362</v>
      </c>
    </row>
    <row r="293" spans="1:7" ht="45">
      <c r="A293" s="3" t="s">
        <v>385</v>
      </c>
      <c r="B293" s="3" t="s">
        <v>349</v>
      </c>
      <c r="C293" s="3" t="s">
        <v>363</v>
      </c>
      <c r="D293" s="52" t="s">
        <v>23</v>
      </c>
      <c r="E293" s="52" t="str">
        <f>Tabell_Rättigheter31[[#This Row],[Grupp]]&amp;"_"&amp;Tabell_Rättigheter31[[#This Row],[Rättighetsnod]]&amp;"_"&amp;Tabell_Rättigheter31[[#This Row],[Värde]]</f>
        <v>Vårdadministration_Invalidate_Open</v>
      </c>
      <c r="F293" s="52" t="str">
        <f>VLOOKUP(Tabell_Rättigheter31[[#This Row],[ID]],Tabell_BehörigetsnodVärde[[ID]:[Beskrivning]],2,FALSE)</f>
        <v>Ger behörighet att ändra funktion i fönster In- och utskrivning och Ångrafunktion i fönster vårdkontakt och efterregistrering samt fönster Ångra funktion.</v>
      </c>
      <c r="G293" s="3" t="s">
        <v>364</v>
      </c>
    </row>
    <row r="294" spans="1:7" ht="30">
      <c r="A294" s="3" t="s">
        <v>385</v>
      </c>
      <c r="B294" s="3" t="s">
        <v>349</v>
      </c>
      <c r="C294" s="3" t="s">
        <v>365</v>
      </c>
      <c r="D294" s="52" t="s">
        <v>23</v>
      </c>
      <c r="E294" s="52" t="str">
        <f>Tabell_Rättigheter31[[#This Row],[Grupp]]&amp;"_"&amp;Tabell_Rättigheter31[[#This Row],[Rättighetsnod]]&amp;"_"&amp;Tabell_Rättigheter31[[#This Row],[Värde]]</f>
        <v>Vårdadministration_Occurrence_Open</v>
      </c>
      <c r="F294" s="52" t="str">
        <f>VLOOKUP(Tabell_Rättigheter31[[#This Row],[ID]],Tabell_BehörigetsnodVärde[[ID]:[Beskrivning]],2,FALSE)</f>
        <v>Ger behörighet att öppna besökslista</v>
      </c>
      <c r="G294" s="3" t="s">
        <v>366</v>
      </c>
    </row>
    <row r="295" spans="1:7" ht="30">
      <c r="A295" s="3" t="s">
        <v>385</v>
      </c>
      <c r="B295" s="3" t="s">
        <v>349</v>
      </c>
      <c r="C295" s="3" t="s">
        <v>367</v>
      </c>
      <c r="D295" s="52" t="s">
        <v>23</v>
      </c>
      <c r="E295" s="52" t="str">
        <f>Tabell_Rättigheter31[[#This Row],[Grupp]]&amp;"_"&amp;Tabell_Rättigheter31[[#This Row],[Rättighetsnod]]&amp;"_"&amp;Tabell_Rättigheter31[[#This Row],[Värde]]</f>
        <v>Vårdadministration_Registrate codes_Open</v>
      </c>
      <c r="F295" s="52" t="str">
        <f>VLOOKUP(Tabell_Rättigheter31[[#This Row],[ID]],Tabell_BehörigetsnodVärde[[ID]:[Beskrivning]],2,FALSE)</f>
        <v>Ger behörighet att öppna registrera koder</v>
      </c>
      <c r="G295" s="3" t="s">
        <v>368</v>
      </c>
    </row>
    <row r="296" spans="1:7" ht="30">
      <c r="A296" s="3" t="s">
        <v>385</v>
      </c>
      <c r="B296" s="3" t="s">
        <v>369</v>
      </c>
      <c r="C296" s="3" t="s">
        <v>13</v>
      </c>
      <c r="D296" s="52" t="s">
        <v>14</v>
      </c>
      <c r="E296" s="52" t="str">
        <f>Tabell_Rättigheter31[[#This Row],[Grupp]]&amp;"_"&amp;Tabell_Rättigheter31[[#This Row],[Rättighetsnod]]&amp;"_"&amp;Tabell_Rättigheter31[[#This Row],[Värde]]</f>
        <v>Vårddokumentation_Data_Read</v>
      </c>
      <c r="F296" s="52" t="str">
        <f>VLOOKUP(Tabell_Rättigheter31[[#This Row],[ID]],Tabell_BehörigetsnodVärde[[ID]:[Beskrivning]],2,FALSE)</f>
        <v>Ger behörighet att se journalanteckningar utifrån vårdenhet</v>
      </c>
      <c r="G296" s="3" t="s">
        <v>370</v>
      </c>
    </row>
    <row r="297" spans="1:7" ht="30">
      <c r="A297" s="3" t="s">
        <v>385</v>
      </c>
      <c r="B297" s="3" t="s">
        <v>369</v>
      </c>
      <c r="C297" s="3" t="s">
        <v>371</v>
      </c>
      <c r="D297" s="52" t="s">
        <v>372</v>
      </c>
      <c r="E297" s="52" t="str">
        <f>Tabell_Rättigheter31[[#This Row],[Grupp]]&amp;"_"&amp;Tabell_Rättigheter31[[#This Row],[Rättighetsnod]]&amp;"_"&amp;Tabell_Rättigheter31[[#This Row],[Värde]]</f>
        <v>Vårddokumentation_Journal_CounterSign</v>
      </c>
      <c r="F297" s="52" t="str">
        <f>VLOOKUP(Tabell_Rättigheter31[[#This Row],[ID]],Tabell_BehörigetsnodVärde[[ID]:[Beskrivning]],2,FALSE)</f>
        <v>Ger behörighet att signera någon annan vårdpersonals anteckning</v>
      </c>
      <c r="G297" s="3" t="s">
        <v>373</v>
      </c>
    </row>
    <row r="298" spans="1:7" ht="30">
      <c r="A298" s="3" t="s">
        <v>385</v>
      </c>
      <c r="B298" s="3" t="s">
        <v>369</v>
      </c>
      <c r="C298" s="3" t="s">
        <v>371</v>
      </c>
      <c r="D298" s="52" t="s">
        <v>71</v>
      </c>
      <c r="E298" s="52" t="str">
        <f>Tabell_Rättigheter31[[#This Row],[Grupp]]&amp;"_"&amp;Tabell_Rättigheter31[[#This Row],[Rättighetsnod]]&amp;"_"&amp;Tabell_Rättigheter31[[#This Row],[Värde]]</f>
        <v>Vårddokumentation_Journal_EditInfoClass</v>
      </c>
      <c r="F298" s="52" t="e">
        <f>VLOOKUP(Tabell_Rättigheter31[[#This Row],[ID]],Tabell_BehörigetsnodVärde[[ID]:[Beskrivning]],2,FALSE)</f>
        <v>#N/A</v>
      </c>
      <c r="G298" s="3" t="s">
        <v>374</v>
      </c>
    </row>
    <row r="299" spans="1:7" ht="30">
      <c r="A299" s="3" t="s">
        <v>385</v>
      </c>
      <c r="B299" s="3" t="s">
        <v>369</v>
      </c>
      <c r="C299" s="3" t="s">
        <v>371</v>
      </c>
      <c r="D299" s="52" t="s">
        <v>23</v>
      </c>
      <c r="E299" s="52" t="str">
        <f>Tabell_Rättigheter31[[#This Row],[Grupp]]&amp;"_"&amp;Tabell_Rättigheter31[[#This Row],[Rättighetsnod]]&amp;"_"&amp;Tabell_Rättigheter31[[#This Row],[Värde]]</f>
        <v>Vårddokumentation_Journal_Open</v>
      </c>
      <c r="F299" s="52" t="str">
        <f>VLOOKUP(Tabell_Rättigheter31[[#This Row],[ID]],Tabell_BehörigetsnodVärde[[ID]:[Beskrivning]],2,FALSE)</f>
        <v>Ger behörighet att öppna journal</v>
      </c>
      <c r="G299" s="3" t="s">
        <v>375</v>
      </c>
    </row>
    <row r="300" spans="1:7" ht="30">
      <c r="A300" s="3" t="s">
        <v>385</v>
      </c>
      <c r="B300" s="3" t="s">
        <v>369</v>
      </c>
      <c r="C300" s="3" t="s">
        <v>371</v>
      </c>
      <c r="D300" s="52" t="s">
        <v>37</v>
      </c>
      <c r="E300" s="52" t="str">
        <f>Tabell_Rättigheter31[[#This Row],[Grupp]]&amp;"_"&amp;Tabell_Rättigheter31[[#This Row],[Rättighetsnod]]&amp;"_"&amp;Tabell_Rättigheter31[[#This Row],[Värde]]</f>
        <v>Vårddokumentation_Journal_Sign</v>
      </c>
      <c r="F300" s="52" t="str">
        <f>VLOOKUP(Tabell_Rättigheter31[[#This Row],[ID]],Tabell_BehörigetsnodVärde[[ID]:[Beskrivning]],2,FALSE)</f>
        <v>Ger behörighet att signera sin egen anteckning</v>
      </c>
      <c r="G300" s="3" t="s">
        <v>376</v>
      </c>
    </row>
    <row r="301" spans="1:7" ht="30">
      <c r="A301" s="3" t="s">
        <v>385</v>
      </c>
      <c r="B301" s="3" t="s">
        <v>369</v>
      </c>
      <c r="C301" s="3" t="s">
        <v>371</v>
      </c>
      <c r="D301" s="52" t="s">
        <v>377</v>
      </c>
      <c r="E301" s="52" t="str">
        <f>Tabell_Rättigheter31[[#This Row],[Grupp]]&amp;"_"&amp;Tabell_Rättigheter31[[#This Row],[Rättighetsnod]]&amp;"_"&amp;Tabell_Rättigheter31[[#This Row],[Värde]]</f>
        <v>Vårddokumentation_Journal_Write</v>
      </c>
      <c r="F301" s="52" t="str">
        <f>VLOOKUP(Tabell_Rättigheter31[[#This Row],[ID]],Tabell_BehörigetsnodVärde[[ID]:[Beskrivning]],2,FALSE)</f>
        <v>Ger behörighet att skriva en journalanteckning</v>
      </c>
      <c r="G301" s="3" t="s">
        <v>378</v>
      </c>
    </row>
    <row r="302" spans="1:7" ht="30">
      <c r="A302" s="3" t="s">
        <v>385</v>
      </c>
      <c r="B302" s="3" t="s">
        <v>369</v>
      </c>
      <c r="C302" s="3" t="s">
        <v>379</v>
      </c>
      <c r="D302" s="52" t="s">
        <v>23</v>
      </c>
      <c r="E302" s="52" t="str">
        <f>Tabell_Rättigheter31[[#This Row],[Grupp]]&amp;"_"&amp;Tabell_Rättigheter31[[#This Row],[Rättighetsnod]]&amp;"_"&amp;Tabell_Rättigheter31[[#This Row],[Värde]]</f>
        <v>Vårddokumentation_PDF_Open</v>
      </c>
      <c r="F302" s="52" t="str">
        <f>VLOOKUP(Tabell_Rättigheter31[[#This Row],[ID]],Tabell_BehörigetsnodVärde[[ID]:[Beskrivning]],2,FALSE)</f>
        <v>Ger behörighet att öppna PDF</v>
      </c>
      <c r="G302" s="3" t="s">
        <v>380</v>
      </c>
    </row>
    <row r="303" spans="1:7" ht="30">
      <c r="A303" s="3" t="s">
        <v>385</v>
      </c>
      <c r="B303" s="3" t="s">
        <v>369</v>
      </c>
      <c r="C303" s="3" t="s">
        <v>381</v>
      </c>
      <c r="D303" s="52" t="s">
        <v>363</v>
      </c>
      <c r="E303" s="52" t="str">
        <f>Tabell_Rättigheter31[[#This Row],[Grupp]]&amp;"_"&amp;Tabell_Rättigheter31[[#This Row],[Rättighetsnod]]&amp;"_"&amp;Tabell_Rättigheter31[[#This Row],[Värde]]</f>
        <v>Vårddokumentation_PrintoutReference_Invalidate</v>
      </c>
      <c r="F303" s="52" t="str">
        <f>VLOOKUP(Tabell_Rättigheter31[[#This Row],[ID]],Tabell_BehörigetsnodVärde[[ID]:[Beskrivning]],2,FALSE)</f>
        <v>Ger behörighet att makulera en utskriftsreferens</v>
      </c>
      <c r="G303" s="3" t="s">
        <v>382</v>
      </c>
    </row>
    <row r="304" spans="1:7">
      <c r="A304" s="3" t="s">
        <v>385</v>
      </c>
      <c r="B304" s="3" t="s">
        <v>383</v>
      </c>
      <c r="C304" s="3" t="s">
        <v>23</v>
      </c>
      <c r="D304" s="52" t="s">
        <v>23</v>
      </c>
      <c r="E304" s="52" t="str">
        <f>Tabell_Rättigheter31[[#This Row],[Grupp]]&amp;"_"&amp;Tabell_Rättigheter31[[#This Row],[Rättighetsnod]]&amp;"_"&amp;Tabell_Rättigheter31[[#This Row],[Värde]]</f>
        <v>Xview_Open_Open</v>
      </c>
      <c r="F304" s="52" t="str">
        <f>VLOOKUP(Tabell_Rättigheter31[[#This Row],[ID]],Tabell_BehörigetsnodVärde[[ID]:[Beskrivning]],2,FALSE)</f>
        <v>Ger behörighet att öppna Xview</v>
      </c>
      <c r="G304" s="3" t="s">
        <v>384</v>
      </c>
    </row>
    <row r="305" spans="1:7" ht="30">
      <c r="A305" s="3" t="s">
        <v>417</v>
      </c>
      <c r="B305" s="3" t="s">
        <v>12</v>
      </c>
      <c r="C305" s="3" t="s">
        <v>13</v>
      </c>
      <c r="D305" s="52" t="s">
        <v>14</v>
      </c>
      <c r="E305" s="52" t="str">
        <f>Tabell_Rättigheter31[[#This Row],[Grupp]]&amp;"_"&amp;Tabell_Rättigheter31[[#This Row],[Rättighetsnod]]&amp;"_"&amp;Tabell_Rättigheter31[[#This Row],[Värde]]</f>
        <v>Aktivetsramverket_Data_Read</v>
      </c>
      <c r="F305" s="52" t="str">
        <f>VLOOKUP(Tabell_Rättigheter31[[#This Row],[ID]],Tabell_BehörigetsnodVärde[[ID]:[Beskrivning]],2,FALSE)</f>
        <v>Ger behörighet att läsa information på aktiviteter som skapats utifrån remitterande eller vårdande enhet</v>
      </c>
      <c r="G305" s="3" t="s">
        <v>15</v>
      </c>
    </row>
    <row r="306" spans="1:7" ht="45">
      <c r="A306" s="3" t="s">
        <v>417</v>
      </c>
      <c r="B306" s="3" t="s">
        <v>16</v>
      </c>
      <c r="C306" s="3" t="s">
        <v>17</v>
      </c>
      <c r="D306" s="52" t="s">
        <v>17</v>
      </c>
      <c r="E306" s="52" t="str">
        <f>Tabell_Rättigheter31[[#This Row],[Grupp]]&amp;"_"&amp;Tabell_Rättigheter31[[#This Row],[Rättighetsnod]]&amp;"_"&amp;Tabell_Rättigheter31[[#This Row],[Värde]]</f>
        <v>Arketyper_ReadClinicalParameters_ReadClinicalParameters</v>
      </c>
      <c r="F306" s="52" t="str">
        <f>VLOOKUP(Tabell_Rättigheter31[[#This Row],[ID]],Tabell_BehörigetsnodVärde[[ID]:[Beskrivning]],2,FALSE)</f>
        <v>Ger behörighet  att läsa angivna värden i arketypbaserad
kliniska parametrar</v>
      </c>
      <c r="G306" s="3" t="s">
        <v>18</v>
      </c>
    </row>
    <row r="307" spans="1:7" ht="45">
      <c r="A307" s="3" t="s">
        <v>417</v>
      </c>
      <c r="B307" s="3" t="s">
        <v>16</v>
      </c>
      <c r="C307" s="3" t="s">
        <v>19</v>
      </c>
      <c r="D307" s="52" t="s">
        <v>19</v>
      </c>
      <c r="E307" s="52" t="str">
        <f>Tabell_Rättigheter31[[#This Row],[Grupp]]&amp;"_"&amp;Tabell_Rättigheter31[[#This Row],[Rättighetsnod]]&amp;"_"&amp;Tabell_Rättigheter31[[#This Row],[Värde]]</f>
        <v>Arketyper_WriteClinicalParameters_WriteClinicalParameters</v>
      </c>
      <c r="F307" s="52" t="str">
        <f>VLOOKUP(Tabell_Rättigheter31[[#This Row],[ID]],Tabell_BehörigetsnodVärde[[ID]:[Beskrivning]],2,FALSE)</f>
        <v>Ger behörighet  att ange värden i arketypbaserade kliniska parametrar i Patientenöversikten och i Vätskebalansen</v>
      </c>
      <c r="G307" s="3" t="s">
        <v>20</v>
      </c>
    </row>
    <row r="308" spans="1:7" ht="30">
      <c r="A308" s="3" t="s">
        <v>417</v>
      </c>
      <c r="B308" s="3" t="s">
        <v>21</v>
      </c>
      <c r="C308" s="3" t="s">
        <v>22</v>
      </c>
      <c r="D308" s="52" t="s">
        <v>23</v>
      </c>
      <c r="E308" s="52" t="str">
        <f>Tabell_Rättigheter31[[#This Row],[Grupp]]&amp;"_"&amp;Tabell_Rättigheter31[[#This Row],[Rättighetsnod]]&amp;"_"&amp;Tabell_Rättigheter31[[#This Row],[Värde]]</f>
        <v>Att göra - Patient_To do - Patient_Open</v>
      </c>
      <c r="F308" s="52" t="str">
        <f>VLOOKUP(Tabell_Rättigheter31[[#This Row],[ID]],Tabell_BehörigetsnodVärde[[ID]:[Beskrivning]],2,FALSE)</f>
        <v>Ger behörighet att öppna fönstret att göra - patient</v>
      </c>
      <c r="G308" s="3" t="s">
        <v>24</v>
      </c>
    </row>
    <row r="309" spans="1:7" ht="30">
      <c r="A309" s="3" t="s">
        <v>417</v>
      </c>
      <c r="B309" s="3" t="s">
        <v>25</v>
      </c>
      <c r="C309" s="3" t="s">
        <v>26</v>
      </c>
      <c r="D309" s="52" t="s">
        <v>23</v>
      </c>
      <c r="E309" s="52" t="str">
        <f>Tabell_Rättigheter31[[#This Row],[Grupp]]&amp;"_"&amp;Tabell_Rättigheter31[[#This Row],[Rättighetsnod]]&amp;"_"&amp;Tabell_Rättigheter31[[#This Row],[Värde]]</f>
        <v>Beställning_Order window_Open</v>
      </c>
      <c r="F309" s="52" t="str">
        <f>VLOOKUP(Tabell_Rättigheter31[[#This Row],[ID]],Tabell_BehörigetsnodVärde[[ID]:[Beskrivning]],2,FALSE)</f>
        <v>Ger behörighet till det gemensamma beställningsfönstret</v>
      </c>
      <c r="G309" s="3" t="s">
        <v>27</v>
      </c>
    </row>
    <row r="310" spans="1:7" ht="45">
      <c r="A310" s="3" t="s">
        <v>417</v>
      </c>
      <c r="B310" s="3" t="s">
        <v>25</v>
      </c>
      <c r="C310" s="3" t="s">
        <v>26</v>
      </c>
      <c r="D310" s="52" t="s">
        <v>28</v>
      </c>
      <c r="E310" s="52" t="str">
        <f>Tabell_Rättigheter31[[#This Row],[Grupp]]&amp;"_"&amp;Tabell_Rättigheter31[[#This Row],[Rättighetsnod]]&amp;"_"&amp;Tabell_Rättigheter31[[#This Row],[Värde]]</f>
        <v>Beställning_Order window_Order</v>
      </c>
      <c r="F310" s="52" t="str">
        <f>VLOOKUP(Tabell_Rättigheter31[[#This Row],[ID]],Tabell_BehörigetsnodVärde[[ID]:[Beskrivning]],2,FALSE)</f>
        <v xml:space="preserve">Behörighet att beställa via det gemensamma beställningsfönstret samt beställa aktiviteter via att göra - patient. </v>
      </c>
      <c r="G310" s="3" t="s">
        <v>29</v>
      </c>
    </row>
    <row r="311" spans="1:7" ht="45">
      <c r="A311" s="3" t="s">
        <v>417</v>
      </c>
      <c r="B311" s="3" t="s">
        <v>30</v>
      </c>
      <c r="C311" s="3" t="s">
        <v>31</v>
      </c>
      <c r="D311" s="52" t="s">
        <v>32</v>
      </c>
      <c r="E311" s="52" t="str">
        <f>Tabell_Rättigheter31[[#This Row],[Grupp]]&amp;"_"&amp;Tabell_Rättigheter31[[#This Row],[Rättighetsnod]]&amp;"_"&amp;Tabell_Rättigheter31[[#This Row],[Värde]]</f>
        <v>Bed management_View_OpenBedOverview</v>
      </c>
      <c r="F311" s="52" t="str">
        <f>VLOOKUP(Tabell_Rättigheter31[[#This Row],[ID]],Tabell_BehörigetsnodVärde[[ID]:[Beskrivning]],2,FALSE)</f>
        <v>Ger behörighet att öppna fönstret Vårdplatsöversikt</v>
      </c>
      <c r="G311" s="3" t="s">
        <v>33</v>
      </c>
    </row>
    <row r="312" spans="1:7" ht="30">
      <c r="A312" s="3" t="s">
        <v>417</v>
      </c>
      <c r="B312" s="3" t="s">
        <v>34</v>
      </c>
      <c r="C312" s="3" t="s">
        <v>35</v>
      </c>
      <c r="D312" s="52" t="s">
        <v>23</v>
      </c>
      <c r="E312" s="52" t="str">
        <f>Tabell_Rättigheter31[[#This Row],[Grupp]]&amp;"_"&amp;Tabell_Rättigheter31[[#This Row],[Rättighetsnod]]&amp;"_"&amp;Tabell_Rättigheter31[[#This Row],[Värde]]</f>
        <v>Beställning och svar_Inbox_Open</v>
      </c>
      <c r="F312" s="52" t="str">
        <f>VLOOKUP(Tabell_Rättigheter31[[#This Row],[ID]],Tabell_BehörigetsnodVärde[[ID]:[Beskrivning]],2,FALSE)</f>
        <v>Ger behörighet att öppna poster i fönstret Inkorg svar</v>
      </c>
      <c r="G312" s="3" t="s">
        <v>36</v>
      </c>
    </row>
    <row r="313" spans="1:7" ht="30">
      <c r="A313" s="3" t="s">
        <v>417</v>
      </c>
      <c r="B313" s="3" t="s">
        <v>34</v>
      </c>
      <c r="C313" s="3" t="s">
        <v>35</v>
      </c>
      <c r="D313" s="52" t="s">
        <v>37</v>
      </c>
      <c r="E313" s="52" t="str">
        <f>Tabell_Rättigheter31[[#This Row],[Grupp]]&amp;"_"&amp;Tabell_Rättigheter31[[#This Row],[Rättighetsnod]]&amp;"_"&amp;Tabell_Rättigheter31[[#This Row],[Värde]]</f>
        <v>Beställning och svar_Inbox_Sign</v>
      </c>
      <c r="F313" s="52" t="str">
        <f>VLOOKUP(Tabell_Rättigheter31[[#This Row],[ID]],Tabell_BehörigetsnodVärde[[ID]:[Beskrivning]],2,FALSE)</f>
        <v xml:space="preserve">Ger behörighet att öppna  och signera poster i fönstret Inkorg svar  och att signera i Osignerat och ovidimerat. </v>
      </c>
      <c r="G313" s="3" t="s">
        <v>38</v>
      </c>
    </row>
    <row r="314" spans="1:7" ht="45">
      <c r="A314" s="3" t="s">
        <v>417</v>
      </c>
      <c r="B314" s="3" t="s">
        <v>34</v>
      </c>
      <c r="C314" s="3" t="s">
        <v>39</v>
      </c>
      <c r="D314" s="52" t="s">
        <v>23</v>
      </c>
      <c r="E314" s="52" t="str">
        <f>Tabell_Rättigheter31[[#This Row],[Grupp]]&amp;"_"&amp;Tabell_Rättigheter31[[#This Row],[Rättighetsnod]]&amp;"_"&amp;Tabell_Rättigheter31[[#This Row],[Värde]]</f>
        <v>Beställning och svar_InvestigationBasedRequest_Open</v>
      </c>
      <c r="F314" s="52" t="str">
        <f>VLOOKUP(Tabell_Rättigheter31[[#This Row],[ID]],Tabell_BehörigetsnodVärde[[ID]:[Beskrivning]],2,FALSE)</f>
        <v>Ger behörighet att öppna beställning radiologi för ny beställning.</v>
      </c>
      <c r="G314" s="3" t="s">
        <v>42</v>
      </c>
    </row>
    <row r="315" spans="1:7" ht="45">
      <c r="A315" s="3" t="s">
        <v>417</v>
      </c>
      <c r="B315" s="3" t="s">
        <v>34</v>
      </c>
      <c r="C315" s="3" t="s">
        <v>39</v>
      </c>
      <c r="D315" s="52" t="s">
        <v>43</v>
      </c>
      <c r="E315" s="52" t="str">
        <f>Tabell_Rättigheter31[[#This Row],[Grupp]]&amp;"_"&amp;Tabell_Rättigheter31[[#This Row],[Rättighetsnod]]&amp;"_"&amp;Tabell_Rättigheter31[[#This Row],[Värde]]</f>
        <v>Beställning och svar_InvestigationBasedRequest_Save</v>
      </c>
      <c r="F315" s="52" t="str">
        <f>VLOOKUP(Tabell_Rättigheter31[[#This Row],[ID]],Tabell_BehörigetsnodVärde[[ID]:[Beskrivning]],2,FALSE)</f>
        <v>Ger behörighet att spara beställning radiologi</v>
      </c>
      <c r="G315" s="3" t="s">
        <v>44</v>
      </c>
    </row>
    <row r="316" spans="1:7" ht="45">
      <c r="A316" s="3" t="s">
        <v>417</v>
      </c>
      <c r="B316" s="3" t="s">
        <v>34</v>
      </c>
      <c r="C316" s="3" t="s">
        <v>39</v>
      </c>
      <c r="D316" s="52" t="s">
        <v>45</v>
      </c>
      <c r="E316" s="52" t="str">
        <f>Tabell_Rättigheter31[[#This Row],[Grupp]]&amp;"_"&amp;Tabell_Rättigheter31[[#This Row],[Rättighetsnod]]&amp;"_"&amp;Tabell_Rättigheter31[[#This Row],[Värde]]</f>
        <v>Beställning och svar_InvestigationBasedRequest_Send</v>
      </c>
      <c r="F316" s="52" t="str">
        <f>VLOOKUP(Tabell_Rättigheter31[[#This Row],[ID]],Tabell_BehörigetsnodVärde[[ID]:[Beskrivning]],2,FALSE)</f>
        <v>Ger behörighet att skicka beställning radiologi</v>
      </c>
      <c r="G316" s="3" t="s">
        <v>46</v>
      </c>
    </row>
    <row r="317" spans="1:7" ht="30">
      <c r="A317" s="3" t="s">
        <v>417</v>
      </c>
      <c r="B317" s="3" t="s">
        <v>34</v>
      </c>
      <c r="C317" s="3" t="s">
        <v>48</v>
      </c>
      <c r="D317" s="52" t="s">
        <v>23</v>
      </c>
      <c r="E317" s="52" t="str">
        <f>Tabell_Rättigheter31[[#This Row],[Grupp]]&amp;"_"&amp;Tabell_Rättigheter31[[#This Row],[Rättighetsnod]]&amp;"_"&amp;Tabell_Rättigheter31[[#This Row],[Värde]]</f>
        <v>Beställning och svar_LabList_Open</v>
      </c>
      <c r="F317" s="52" t="str">
        <f>VLOOKUP(Tabell_Rättigheter31[[#This Row],[ID]],Tabell_BehörigetsnodVärde[[ID]:[Beskrivning]],2,FALSE)</f>
        <v>Ger behörighet att öppna svar provbunden</v>
      </c>
      <c r="G317" s="3" t="s">
        <v>49</v>
      </c>
    </row>
    <row r="318" spans="1:7" ht="30">
      <c r="A318" s="3" t="s">
        <v>417</v>
      </c>
      <c r="B318" s="3" t="s">
        <v>34</v>
      </c>
      <c r="C318" s="3" t="s">
        <v>51</v>
      </c>
      <c r="D318" s="52" t="s">
        <v>23</v>
      </c>
      <c r="E318" s="52" t="str">
        <f>Tabell_Rättigheter31[[#This Row],[Grupp]]&amp;"_"&amp;Tabell_Rättigheter31[[#This Row],[Rättighetsnod]]&amp;"_"&amp;Tabell_Rättigheter31[[#This Row],[Värde]]</f>
        <v>Beställning och svar_LocalAnalysis_Open</v>
      </c>
      <c r="F318" s="52" t="str">
        <f>VLOOKUP(Tabell_Rättigheter31[[#This Row],[ID]],Tabell_BehörigetsnodVärde[[ID]:[Beskrivning]],2,FALSE)</f>
        <v>Ger behörighet att öppna fönstret Inmatning av lokala analyser</v>
      </c>
      <c r="G318" s="3" t="s">
        <v>52</v>
      </c>
    </row>
    <row r="319" spans="1:7" ht="30">
      <c r="A319" s="3" t="s">
        <v>417</v>
      </c>
      <c r="B319" s="3" t="s">
        <v>34</v>
      </c>
      <c r="C319" s="3" t="s">
        <v>55</v>
      </c>
      <c r="D319" s="52" t="s">
        <v>23</v>
      </c>
      <c r="E319" s="52" t="str">
        <f>Tabell_Rättigheter31[[#This Row],[Grupp]]&amp;"_"&amp;Tabell_Rättigheter31[[#This Row],[Rättighetsnod]]&amp;"_"&amp;Tabell_Rättigheter31[[#This Row],[Värde]]</f>
        <v>Beställning och svar_SignedList_Open</v>
      </c>
      <c r="F319" s="52" t="str">
        <f>VLOOKUP(Tabell_Rättigheter31[[#This Row],[ID]],Tabell_BehörigetsnodVärde[[ID]:[Beskrivning]],2,FALSE)</f>
        <v>Ger behörighet att öppna fönstret Signerade och ej skickade Radiologiremisser</v>
      </c>
      <c r="G319" s="3" t="s">
        <v>56</v>
      </c>
    </row>
    <row r="320" spans="1:7" ht="45">
      <c r="A320" s="3" t="s">
        <v>417</v>
      </c>
      <c r="B320" s="3" t="s">
        <v>34</v>
      </c>
      <c r="C320" s="3" t="s">
        <v>57</v>
      </c>
      <c r="D320" s="52" t="s">
        <v>58</v>
      </c>
      <c r="E320" s="52" t="str">
        <f>Tabell_Rättigheter31[[#This Row],[Grupp]]&amp;"_"&amp;Tabell_Rättigheter31[[#This Row],[Rättighetsnod]]&amp;"_"&amp;Tabell_Rättigheter31[[#This Row],[Värde]]</f>
        <v>Beställning och svar_SpecimenBasedRequest_EditAdministrativeInfo</v>
      </c>
      <c r="F320" s="52" t="str">
        <f>VLOOKUP(Tabell_Rättigheter31[[#This Row],[ID]],Tabell_BehörigetsnodVärde[[ID]:[Beskrivning]],2,FALSE)</f>
        <v>Ger behörighet att ändra i den administrativa informationen i fönstret Beställning provbunden</v>
      </c>
      <c r="G320" s="3" t="s">
        <v>59</v>
      </c>
    </row>
    <row r="321" spans="1:7" ht="45">
      <c r="A321" s="3" t="s">
        <v>417</v>
      </c>
      <c r="B321" s="3" t="s">
        <v>34</v>
      </c>
      <c r="C321" s="3" t="s">
        <v>57</v>
      </c>
      <c r="D321" s="52" t="s">
        <v>40</v>
      </c>
      <c r="E321" s="52" t="str">
        <f>Tabell_Rättigheter31[[#This Row],[Grupp]]&amp;"_"&amp;Tabell_Rättigheter31[[#This Row],[Rättighetsnod]]&amp;"_"&amp;Tabell_Rättigheter31[[#This Row],[Värde]]</f>
        <v>Beställning och svar_SpecimenBasedRequest_Finish</v>
      </c>
      <c r="F321" s="52" t="str">
        <f>VLOOKUP(Tabell_Rättigheter31[[#This Row],[ID]],Tabell_BehörigetsnodVärde[[ID]:[Beskrivning]],2,FALSE)</f>
        <v>Ger behörighet att skicka i fönstret Beställning provbunden</v>
      </c>
      <c r="G321" s="3" t="s">
        <v>60</v>
      </c>
    </row>
    <row r="322" spans="1:7" ht="45">
      <c r="A322" s="3" t="s">
        <v>417</v>
      </c>
      <c r="B322" s="3" t="s">
        <v>34</v>
      </c>
      <c r="C322" s="3" t="s">
        <v>57</v>
      </c>
      <c r="D322" s="52" t="s">
        <v>23</v>
      </c>
      <c r="E322" s="52" t="str">
        <f>Tabell_Rättigheter31[[#This Row],[Grupp]]&amp;"_"&amp;Tabell_Rättigheter31[[#This Row],[Rättighetsnod]]&amp;"_"&amp;Tabell_Rättigheter31[[#This Row],[Värde]]</f>
        <v>Beställning och svar_SpecimenBasedRequest_Open</v>
      </c>
      <c r="F322" s="52" t="str">
        <f>VLOOKUP(Tabell_Rättigheter31[[#This Row],[ID]],Tabell_BehörigetsnodVärde[[ID]:[Beskrivning]],2,FALSE)</f>
        <v>Ger behörighet att öppna fönstret Beställning provbunden</v>
      </c>
      <c r="G322" s="3" t="s">
        <v>61</v>
      </c>
    </row>
    <row r="323" spans="1:7" ht="45">
      <c r="A323" s="3" t="s">
        <v>417</v>
      </c>
      <c r="B323" s="3" t="s">
        <v>34</v>
      </c>
      <c r="C323" s="3" t="s">
        <v>57</v>
      </c>
      <c r="D323" s="52" t="s">
        <v>43</v>
      </c>
      <c r="E323" s="52" t="str">
        <f>Tabell_Rättigheter31[[#This Row],[Grupp]]&amp;"_"&amp;Tabell_Rättigheter31[[#This Row],[Rättighetsnod]]&amp;"_"&amp;Tabell_Rättigheter31[[#This Row],[Värde]]</f>
        <v>Beställning och svar_SpecimenBasedRequest_Save</v>
      </c>
      <c r="F323" s="52" t="str">
        <f>VLOOKUP(Tabell_Rättigheter31[[#This Row],[ID]],Tabell_BehörigetsnodVärde[[ID]:[Beskrivning]],2,FALSE)</f>
        <v>Ger behörighet att spara i fönstret Beställning provbunden</v>
      </c>
      <c r="G323" s="3" t="s">
        <v>62</v>
      </c>
    </row>
    <row r="324" spans="1:7" ht="45">
      <c r="A324" s="3" t="s">
        <v>417</v>
      </c>
      <c r="B324" s="3" t="s">
        <v>34</v>
      </c>
      <c r="C324" s="3" t="s">
        <v>63</v>
      </c>
      <c r="D324" s="52" t="s">
        <v>23</v>
      </c>
      <c r="E324" s="52" t="str">
        <f>Tabell_Rättigheter31[[#This Row],[Grupp]]&amp;"_"&amp;Tabell_Rättigheter31[[#This Row],[Rättighetsnod]]&amp;"_"&amp;Tabell_Rättigheter31[[#This Row],[Värde]]</f>
        <v>Beställning och svar_SpecimenCollection_Open</v>
      </c>
      <c r="F324" s="52" t="str">
        <f>VLOOKUP(Tabell_Rättigheter31[[#This Row],[ID]],Tabell_BehörigetsnodVärde[[ID]:[Beskrivning]],2,FALSE)</f>
        <v>Ger behörighet att öppna fönstret Provtagningsunderlag.</v>
      </c>
      <c r="G324" s="3" t="s">
        <v>64</v>
      </c>
    </row>
    <row r="325" spans="1:7" ht="30">
      <c r="A325" s="3" t="s">
        <v>417</v>
      </c>
      <c r="B325" s="3" t="s">
        <v>34</v>
      </c>
      <c r="C325" s="3" t="s">
        <v>10</v>
      </c>
      <c r="D325" s="52" t="s">
        <v>23</v>
      </c>
      <c r="E325" s="52" t="str">
        <f>Tabell_Rättigheter31[[#This Row],[Grupp]]&amp;"_"&amp;Tabell_Rättigheter31[[#This Row],[Rättighetsnod]]&amp;"_"&amp;Tabell_Rättigheter31[[#This Row],[Värde]]</f>
        <v>Beställning och svar_Status_Open</v>
      </c>
      <c r="F325" s="52" t="str">
        <f>VLOOKUP(Tabell_Rättigheter31[[#This Row],[ID]],Tabell_BehörigetsnodVärde[[ID]:[Beskrivning]],2,FALSE)</f>
        <v>Ger behörighet att öppna fönstret Beställningsstatus.</v>
      </c>
      <c r="G325" s="3" t="s">
        <v>65</v>
      </c>
    </row>
    <row r="326" spans="1:7" ht="30">
      <c r="A326" s="3" t="s">
        <v>417</v>
      </c>
      <c r="B326" s="3" t="s">
        <v>66</v>
      </c>
      <c r="C326" s="3" t="s">
        <v>67</v>
      </c>
      <c r="D326" s="52" t="s">
        <v>68</v>
      </c>
      <c r="E326" s="52" t="str">
        <f>Tabell_Rättigheter31[[#This Row],[Grupp]]&amp;"_"&amp;Tabell_Rättigheter31[[#This Row],[Rättighetsnod]]&amp;"_"&amp;Tabell_Rättigheter31[[#This Row],[Värde]]</f>
        <v>Birth_PartusWindowAccess_AllowSave</v>
      </c>
      <c r="F326" s="52" t="str">
        <f>VLOOKUP(Tabell_Rättigheter31[[#This Row],[ID]],Tabell_BehörigetsnodVärde[[ID]:[Beskrivning]],2,FALSE)</f>
        <v>Ger behörighet att registrera en födsel och spara</v>
      </c>
      <c r="G326" s="3" t="s">
        <v>69</v>
      </c>
    </row>
    <row r="327" spans="1:7" ht="30">
      <c r="A327" s="3" t="s">
        <v>417</v>
      </c>
      <c r="B327" s="3" t="s">
        <v>66</v>
      </c>
      <c r="C327" s="3" t="s">
        <v>67</v>
      </c>
      <c r="D327" s="52" t="s">
        <v>386</v>
      </c>
      <c r="E327" s="52" t="str">
        <f>Tabell_Rättigheter31[[#This Row],[Grupp]]&amp;"_"&amp;Tabell_Rättigheter31[[#This Row],[Rättighetsnod]]&amp;"_"&amp;Tabell_Rättigheter31[[#This Row],[Värde]]</f>
        <v>Birth_PartusWindowAccess_AllowSign</v>
      </c>
      <c r="F327" s="52" t="str">
        <f>VLOOKUP(Tabell_Rättigheter31[[#This Row],[ID]],Tabell_BehörigetsnodVärde[[ID]:[Beskrivning]],2,FALSE)</f>
        <v>Ger behörighet att registrera en födsel och signera</v>
      </c>
      <c r="G327" s="3" t="s">
        <v>387</v>
      </c>
    </row>
    <row r="328" spans="1:7" ht="30">
      <c r="A328" s="3" t="s">
        <v>417</v>
      </c>
      <c r="B328" s="3" t="s">
        <v>70</v>
      </c>
      <c r="C328" s="3" t="s">
        <v>71</v>
      </c>
      <c r="D328" s="52" t="s">
        <v>71</v>
      </c>
      <c r="E328" s="52" t="str">
        <f>Tabell_Rättigheter31[[#This Row],[Grupp]]&amp;"_"&amp;Tabell_Rättigheter31[[#This Row],[Rättighetsnod]]&amp;"_"&amp;Tabell_Rättigheter31[[#This Row],[Värde]]</f>
        <v>Diktering_EditInfoClass_EditInfoClass</v>
      </c>
      <c r="F328" s="52" t="e">
        <f>VLOOKUP(Tabell_Rättigheter31[[#This Row],[ID]],Tabell_BehörigetsnodVärde[[ID]:[Beskrivning]],2,FALSE)</f>
        <v>#N/A</v>
      </c>
      <c r="G328" s="3" t="s">
        <v>72</v>
      </c>
    </row>
    <row r="329" spans="1:7" ht="30">
      <c r="A329" s="3" t="s">
        <v>417</v>
      </c>
      <c r="B329" s="3" t="s">
        <v>70</v>
      </c>
      <c r="C329" s="3" t="s">
        <v>73</v>
      </c>
      <c r="D329" s="52" t="s">
        <v>23</v>
      </c>
      <c r="E329" s="52" t="str">
        <f>Tabell_Rättigheter31[[#This Row],[Grupp]]&amp;"_"&amp;Tabell_Rättigheter31[[#This Row],[Rättighetsnod]]&amp;"_"&amp;Tabell_Rättigheter31[[#This Row],[Värde]]</f>
        <v>Diktering_Opendictation_Open</v>
      </c>
      <c r="F329" s="52" t="str">
        <f>VLOOKUP(Tabell_Rättigheter31[[#This Row],[ID]],Tabell_BehörigetsnodVärde[[ID]:[Beskrivning]],2,FALSE)</f>
        <v xml:space="preserve">Ger behörighet att öppna Diktatlistan/ ljuddiktat </v>
      </c>
      <c r="G329" s="3" t="s">
        <v>74</v>
      </c>
    </row>
    <row r="330" spans="1:7" ht="45">
      <c r="A330" s="3" t="s">
        <v>417</v>
      </c>
      <c r="B330" s="3" t="s">
        <v>75</v>
      </c>
      <c r="C330" s="3" t="s">
        <v>76</v>
      </c>
      <c r="D330" s="52" t="s">
        <v>76</v>
      </c>
      <c r="E330" s="52" t="str">
        <f>Tabell_Rättigheter31[[#This Row],[Grupp]]&amp;"_"&amp;Tabell_Rättigheter31[[#This Row],[Rättighetsnod]]&amp;"_"&amp;Tabell_Rättigheter31[[#This Row],[Värde]]</f>
        <v>E-besök_AllowVideoMeeting_AllowVideoMeeting</v>
      </c>
      <c r="F330" s="52" t="str">
        <f>VLOOKUP(Tabell_Rättigheter31[[#This Row],[ID]],Tabell_BehörigetsnodVärde[[ID]:[Beskrivning]],2,FALSE)</f>
        <v>Ger behörighet att få ansluta till videomöten</v>
      </c>
      <c r="G330" s="3" t="s">
        <v>77</v>
      </c>
    </row>
    <row r="331" spans="1:7" ht="45">
      <c r="A331" s="3" t="s">
        <v>417</v>
      </c>
      <c r="B331" s="3" t="s">
        <v>78</v>
      </c>
      <c r="C331" s="3" t="s">
        <v>79</v>
      </c>
      <c r="D331" s="52" t="s">
        <v>80</v>
      </c>
      <c r="E331" s="52" t="str">
        <f>Tabell_Rättigheter31[[#This Row],[Grupp]]&amp;"_"&amp;Tabell_Rättigheter31[[#This Row],[Rättighetsnod]]&amp;"_"&amp;Tabell_Rättigheter31[[#This Row],[Värde]]</f>
        <v>Enhetsöversikten_Activity_handler_Open_Activity_Handler</v>
      </c>
      <c r="F331" s="52" t="str">
        <f>VLOOKUP(Tabell_Rättigheter31[[#This Row],[ID]],Tabell_BehörigetsnodVärde[[ID]:[Beskrivning]],2,FALSE)</f>
        <v>Ger behörighet att öppna aktiviteter</v>
      </c>
      <c r="G331" s="3" t="s">
        <v>81</v>
      </c>
    </row>
    <row r="332" spans="1:7" ht="45">
      <c r="A332" s="3" t="s">
        <v>417</v>
      </c>
      <c r="B332" s="3" t="s">
        <v>78</v>
      </c>
      <c r="C332" s="3" t="s">
        <v>82</v>
      </c>
      <c r="D332" s="52" t="s">
        <v>83</v>
      </c>
      <c r="E332" s="52" t="str">
        <f>Tabell_Rättigheter31[[#This Row],[Grupp]]&amp;"_"&amp;Tabell_Rättigheter31[[#This Row],[Rättighetsnod]]&amp;"_"&amp;Tabell_Rättigheter31[[#This Row],[Värde]]</f>
        <v>Enhetsöversikten_BedAssignment_Open_Bedassignment</v>
      </c>
      <c r="F332" s="52" t="str">
        <f>VLOOKUP(Tabell_Rättigheter31[[#This Row],[ID]],Tabell_BehörigetsnodVärde[[ID]:[Beskrivning]],2,FALSE)</f>
        <v xml:space="preserve">Ger behörighet att öppna platsdialogen. </v>
      </c>
      <c r="G332" s="3" t="s">
        <v>84</v>
      </c>
    </row>
    <row r="333" spans="1:7" ht="45">
      <c r="A333" s="3" t="s">
        <v>417</v>
      </c>
      <c r="B333" s="3" t="s">
        <v>78</v>
      </c>
      <c r="C333" s="3" t="s">
        <v>85</v>
      </c>
      <c r="D333" s="52" t="s">
        <v>86</v>
      </c>
      <c r="E333" s="52" t="str">
        <f>Tabell_Rättigheter31[[#This Row],[Grupp]]&amp;"_"&amp;Tabell_Rättigheter31[[#This Row],[Rättighetsnod]]&amp;"_"&amp;Tabell_Rättigheter31[[#This Row],[Värde]]</f>
        <v>Enhetsöversikten_Contact_Admin_Open_Contact_Admin</v>
      </c>
      <c r="F333" s="52" t="str">
        <f>VLOOKUP(Tabell_Rättigheter31[[#This Row],[ID]],Tabell_BehörigetsnodVärde[[ID]:[Beskrivning]],2,FALSE)</f>
        <v>Ger behörighet att öppna kontaktinfo</v>
      </c>
      <c r="G333" s="3" t="s">
        <v>87</v>
      </c>
    </row>
    <row r="334" spans="1:7" ht="45">
      <c r="A334" s="3" t="s">
        <v>417</v>
      </c>
      <c r="B334" s="3" t="s">
        <v>78</v>
      </c>
      <c r="C334" s="3" t="s">
        <v>85</v>
      </c>
      <c r="D334" s="52" t="s">
        <v>88</v>
      </c>
      <c r="E334" s="52" t="str">
        <f>Tabell_Rättigheter31[[#This Row],[Grupp]]&amp;"_"&amp;Tabell_Rättigheter31[[#This Row],[Rättighetsnod]]&amp;"_"&amp;Tabell_Rättigheter31[[#This Row],[Värde]]</f>
        <v>Enhetsöversikten_Contact_Admin_Save_Contact_Admin</v>
      </c>
      <c r="F334" s="52" t="e">
        <f>VLOOKUP(Tabell_Rättigheter31[[#This Row],[ID]],Tabell_BehörigetsnodVärde[[ID]:[Beskrivning]],2,FALSE)</f>
        <v>#N/A</v>
      </c>
      <c r="G334" s="3" t="s">
        <v>89</v>
      </c>
    </row>
    <row r="335" spans="1:7" ht="45">
      <c r="A335" s="3" t="s">
        <v>417</v>
      </c>
      <c r="B335" s="3" t="s">
        <v>78</v>
      </c>
      <c r="C335" s="3" t="s">
        <v>90</v>
      </c>
      <c r="D335" s="52" t="s">
        <v>91</v>
      </c>
      <c r="E335" s="52" t="str">
        <f>Tabell_Rättigheter31[[#This Row],[Grupp]]&amp;"_"&amp;Tabell_Rättigheter31[[#This Row],[Rättighetsnod]]&amp;"_"&amp;Tabell_Rättigheter31[[#This Row],[Värde]]</f>
        <v>Enhetsöversikten_Emergency_Overview_Open_Emergency_Overview</v>
      </c>
      <c r="F335" s="52" t="str">
        <f>VLOOKUP(Tabell_Rättigheter31[[#This Row],[ID]],Tabell_BehörigetsnodVärde[[ID]:[Beskrivning]],2,FALSE)</f>
        <v>Ger behörighet att öppna Enhetsöversikten</v>
      </c>
      <c r="G335" s="3" t="s">
        <v>92</v>
      </c>
    </row>
    <row r="336" spans="1:7" ht="30">
      <c r="A336" s="3" t="s">
        <v>417</v>
      </c>
      <c r="B336" s="3" t="s">
        <v>78</v>
      </c>
      <c r="C336" s="3" t="s">
        <v>93</v>
      </c>
      <c r="D336" s="52" t="s">
        <v>94</v>
      </c>
      <c r="E336" s="52" t="str">
        <f>Tabell_Rättigheter31[[#This Row],[Grupp]]&amp;"_"&amp;Tabell_Rättigheter31[[#This Row],[Rättighetsnod]]&amp;"_"&amp;Tabell_Rättigheter31[[#This Row],[Värde]]</f>
        <v>Enhetsöversikten_PatientLog_Open_PatientLog</v>
      </c>
      <c r="F336" s="52" t="str">
        <f>VLOOKUP(Tabell_Rättigheter31[[#This Row],[ID]],Tabell_BehörigetsnodVärde[[ID]:[Beskrivning]],2,FALSE)</f>
        <v>Ger behörighet att öppna patientlogg</v>
      </c>
      <c r="G336" s="3" t="s">
        <v>95</v>
      </c>
    </row>
    <row r="337" spans="1:7" ht="45">
      <c r="A337" s="3" t="s">
        <v>417</v>
      </c>
      <c r="B337" s="3" t="s">
        <v>78</v>
      </c>
      <c r="C337" s="3" t="s">
        <v>96</v>
      </c>
      <c r="D337" s="52" t="s">
        <v>97</v>
      </c>
      <c r="E337" s="52" t="str">
        <f>Tabell_Rättigheter31[[#This Row],[Grupp]]&amp;"_"&amp;Tabell_Rättigheter31[[#This Row],[Rättighetsnod]]&amp;"_"&amp;Tabell_Rättigheter31[[#This Row],[Värde]]</f>
        <v>Enhetsöversikten_Priority_Window_Open_Priority_Window</v>
      </c>
      <c r="F337" s="52" t="str">
        <f>VLOOKUP(Tabell_Rättigheter31[[#This Row],[ID]],Tabell_BehörigetsnodVärde[[ID]:[Beskrivning]],2,FALSE)</f>
        <v>Ger behörighet att öppna prioriteringsfönstret</v>
      </c>
      <c r="G337" s="3" t="s">
        <v>98</v>
      </c>
    </row>
    <row r="338" spans="1:7" ht="45">
      <c r="A338" s="3" t="s">
        <v>417</v>
      </c>
      <c r="B338" s="3" t="s">
        <v>78</v>
      </c>
      <c r="C338" s="3" t="s">
        <v>96</v>
      </c>
      <c r="D338" s="52" t="s">
        <v>99</v>
      </c>
      <c r="E338" s="52" t="str">
        <f>Tabell_Rättigheter31[[#This Row],[Grupp]]&amp;"_"&amp;Tabell_Rättigheter31[[#This Row],[Rättighetsnod]]&amp;"_"&amp;Tabell_Rättigheter31[[#This Row],[Värde]]</f>
        <v>Enhetsöversikten_Priority_Window_Save_Priority_Window_Data</v>
      </c>
      <c r="F338" s="52" t="str">
        <f>VLOOKUP(Tabell_Rättigheter31[[#This Row],[ID]],Tabell_BehörigetsnodVärde[[ID]:[Beskrivning]],2,FALSE)</f>
        <v>Ger behörighet att spara i prioriteringsfönstret</v>
      </c>
      <c r="G338" s="3" t="s">
        <v>100</v>
      </c>
    </row>
    <row r="339" spans="1:7" ht="45">
      <c r="A339" s="3" t="s">
        <v>417</v>
      </c>
      <c r="B339" s="3" t="s">
        <v>78</v>
      </c>
      <c r="C339" s="3" t="s">
        <v>101</v>
      </c>
      <c r="D339" s="52" t="s">
        <v>102</v>
      </c>
      <c r="E339" s="52" t="str">
        <f>Tabell_Rättigheter31[[#This Row],[Grupp]]&amp;"_"&amp;Tabell_Rättigheter31[[#This Row],[Rättighetsnod]]&amp;"_"&amp;Tabell_Rättigheter31[[#This Row],[Värde]]</f>
        <v>Enhetsöversikten_SpecialityReferrals_Open_SpecialityReferrals</v>
      </c>
      <c r="F339" s="52" t="str">
        <f>VLOOKUP(Tabell_Rättigheter31[[#This Row],[ID]],Tabell_BehörigetsnodVärde[[ID]:[Beskrivning]],2,FALSE)</f>
        <v>Ger behörighet att öppna specialistförfrågan</v>
      </c>
      <c r="G339" s="3" t="s">
        <v>103</v>
      </c>
    </row>
    <row r="340" spans="1:7" ht="45">
      <c r="A340" s="3" t="s">
        <v>417</v>
      </c>
      <c r="B340" s="3" t="s">
        <v>78</v>
      </c>
      <c r="C340" s="3" t="s">
        <v>101</v>
      </c>
      <c r="D340" s="52" t="s">
        <v>104</v>
      </c>
      <c r="E340" s="52" t="str">
        <f>Tabell_Rättigheter31[[#This Row],[Grupp]]&amp;"_"&amp;Tabell_Rättigheter31[[#This Row],[Rättighetsnod]]&amp;"_"&amp;Tabell_Rättigheter31[[#This Row],[Värde]]</f>
        <v>Enhetsöversikten_SpecialityReferrals_Save_SpecialityReferrals</v>
      </c>
      <c r="F340" s="52" t="str">
        <f>VLOOKUP(Tabell_Rättigheter31[[#This Row],[ID]],Tabell_BehörigetsnodVärde[[ID]:[Beskrivning]],2,FALSE)</f>
        <v>Ger behörighet att spara specialistförfrågan</v>
      </c>
      <c r="G340" s="3" t="s">
        <v>105</v>
      </c>
    </row>
    <row r="341" spans="1:7" ht="30">
      <c r="A341" s="3" t="s">
        <v>417</v>
      </c>
      <c r="B341" s="3" t="s">
        <v>78</v>
      </c>
      <c r="C341" s="3" t="s">
        <v>106</v>
      </c>
      <c r="D341" s="52" t="s">
        <v>23</v>
      </c>
      <c r="E341" s="52" t="str">
        <f>Tabell_Rättigheter31[[#This Row],[Grupp]]&amp;"_"&amp;Tabell_Rättigheter31[[#This Row],[Rättighetsnod]]&amp;"_"&amp;Tabell_Rättigheter31[[#This Row],[Värde]]</f>
        <v>Enhetsöversikten_Valuables_Window_Open</v>
      </c>
      <c r="F341" s="52" t="str">
        <f>VLOOKUP(Tabell_Rättigheter31[[#This Row],[ID]],Tabell_BehörigetsnodVärde[[ID]:[Beskrivning]],2,FALSE)</f>
        <v>Ger behörighet att öppna fönstret för värdesaker</v>
      </c>
      <c r="G341" s="3" t="s">
        <v>107</v>
      </c>
    </row>
    <row r="342" spans="1:7" ht="30">
      <c r="A342" s="3" t="s">
        <v>417</v>
      </c>
      <c r="B342" s="3" t="s">
        <v>78</v>
      </c>
      <c r="C342" s="3" t="s">
        <v>106</v>
      </c>
      <c r="D342" s="52" t="s">
        <v>43</v>
      </c>
      <c r="E342" s="52" t="str">
        <f>Tabell_Rättigheter31[[#This Row],[Grupp]]&amp;"_"&amp;Tabell_Rättigheter31[[#This Row],[Rättighetsnod]]&amp;"_"&amp;Tabell_Rättigheter31[[#This Row],[Värde]]</f>
        <v>Enhetsöversikten_Valuables_Window_Save</v>
      </c>
      <c r="F342" s="52" t="str">
        <f>VLOOKUP(Tabell_Rättigheter31[[#This Row],[ID]],Tabell_BehörigetsnodVärde[[ID]:[Beskrivning]],2,FALSE)</f>
        <v>Ger behörighet att spara ändringar i fönstret för värdesaker</v>
      </c>
      <c r="G342" s="3" t="s">
        <v>108</v>
      </c>
    </row>
    <row r="343" spans="1:7" ht="30">
      <c r="A343" s="3" t="s">
        <v>417</v>
      </c>
      <c r="B343" s="3" t="s">
        <v>109</v>
      </c>
      <c r="C343" s="3" t="s">
        <v>110</v>
      </c>
      <c r="D343" s="52" t="s">
        <v>23</v>
      </c>
      <c r="E343" s="52" t="str">
        <f>Tabell_Rättigheter31[[#This Row],[Grupp]]&amp;"_"&amp;Tabell_Rättigheter31[[#This Row],[Rättighetsnod]]&amp;"_"&amp;Tabell_Rättigheter31[[#This Row],[Värde]]</f>
        <v>Fraseditor_PhraseEditor_Open</v>
      </c>
      <c r="F343" s="52" t="str">
        <f>VLOOKUP(Tabell_Rättigheter31[[#This Row],[ID]],Tabell_BehörigetsnodVärde[[ID]:[Beskrivning]],2,FALSE)</f>
        <v>Ger behörighet att öppna fönstret Fraseditor</v>
      </c>
      <c r="G343" s="3" t="s">
        <v>111</v>
      </c>
    </row>
    <row r="344" spans="1:7" ht="30">
      <c r="A344" s="3" t="s">
        <v>417</v>
      </c>
      <c r="B344" s="3" t="s">
        <v>112</v>
      </c>
      <c r="C344" s="3" t="s">
        <v>113</v>
      </c>
      <c r="D344" s="52" t="s">
        <v>114</v>
      </c>
      <c r="E344" s="52" t="str">
        <f>Tabell_Rättigheter31[[#This Row],[Grupp]]&amp;"_"&amp;Tabell_Rättigheter31[[#This Row],[Rättighetsnod]]&amp;"_"&amp;Tabell_Rättigheter31[[#This Row],[Värde]]</f>
        <v>Insight_open_insight_open</v>
      </c>
      <c r="F344" s="52" t="str">
        <f>VLOOKUP(Tabell_Rättigheter31[[#This Row],[ID]],Tabell_BehörigetsnodVärde[[ID]:[Beskrivning]],2,FALSE)</f>
        <v xml:space="preserve">Ger behörighet att öppna fönstret Cosmic Insight och ta del av de frågor som finns publicerade. </v>
      </c>
      <c r="G344" s="3" t="s">
        <v>388</v>
      </c>
    </row>
    <row r="345" spans="1:7">
      <c r="A345" s="3" t="s">
        <v>417</v>
      </c>
      <c r="B345" s="3" t="s">
        <v>112</v>
      </c>
      <c r="C345" s="3" t="s">
        <v>116</v>
      </c>
      <c r="D345" s="52" t="s">
        <v>117</v>
      </c>
      <c r="E345" s="52" t="str">
        <f>Tabell_Rättigheter31[[#This Row],[Grupp]]&amp;"_"&amp;Tabell_Rättigheter31[[#This Row],[Rättighetsnod]]&amp;"_"&amp;Tabell_Rättigheter31[[#This Row],[Värde]]</f>
        <v>Insight_list_view</v>
      </c>
      <c r="F345" s="52" t="str">
        <f>VLOOKUP(Tabell_Rättigheter31[[#This Row],[ID]],Tabell_BehörigetsnodVärde[[ID]:[Beskrivning]],2,FALSE)</f>
        <v xml:space="preserve">Ger behörighet att se listvyn. </v>
      </c>
      <c r="G345" s="3" t="s">
        <v>118</v>
      </c>
    </row>
    <row r="346" spans="1:7" ht="30">
      <c r="A346" s="3" t="s">
        <v>417</v>
      </c>
      <c r="B346" s="3" t="s">
        <v>112</v>
      </c>
      <c r="C346" s="3" t="s">
        <v>119</v>
      </c>
      <c r="D346" s="52" t="s">
        <v>120</v>
      </c>
      <c r="E346" s="52" t="str">
        <f>Tabell_Rättigheter31[[#This Row],[Grupp]]&amp;"_"&amp;Tabell_Rättigheter31[[#This Row],[Rättighetsnod]]&amp;"_"&amp;Tabell_Rättigheter31[[#This Row],[Värde]]</f>
        <v>Insight_result_export_anonymized_data</v>
      </c>
      <c r="F346" s="52" t="str">
        <f>VLOOKUP(Tabell_Rättigheter31[[#This Row],[ID]],Tabell_BehörigetsnodVärde[[ID]:[Beskrivning]],2,FALSE)</f>
        <v>Ger behörighet att exportera anonyma resultat från COSMIC till filer så som CSV.</v>
      </c>
      <c r="G346" s="3" t="s">
        <v>121</v>
      </c>
    </row>
    <row r="347" spans="1:7" ht="30">
      <c r="A347" s="3" t="s">
        <v>417</v>
      </c>
      <c r="B347" s="3" t="s">
        <v>122</v>
      </c>
      <c r="C347" s="3" t="s">
        <v>123</v>
      </c>
      <c r="D347" s="52" t="s">
        <v>37</v>
      </c>
      <c r="E347" s="52" t="str">
        <f>Tabell_Rättigheter31[[#This Row],[Grupp]]&amp;"_"&amp;Tabell_Rättigheter31[[#This Row],[Rättighetsnod]]&amp;"_"&amp;Tabell_Rättigheter31[[#This Row],[Värde]]</f>
        <v>Journaltabell_MedicalRecordTable_Sign</v>
      </c>
      <c r="F347" s="52" t="str">
        <f>VLOOKUP(Tabell_Rättigheter31[[#This Row],[ID]],Tabell_BehörigetsnodVärde[[ID]:[Beskrivning]],2,FALSE)</f>
        <v>Ger behörighet att signera journaltabeller</v>
      </c>
      <c r="G347" s="3" t="s">
        <v>124</v>
      </c>
    </row>
    <row r="348" spans="1:7" ht="45">
      <c r="A348" s="3" t="s">
        <v>417</v>
      </c>
      <c r="B348" s="3" t="s">
        <v>125</v>
      </c>
      <c r="C348" s="3" t="s">
        <v>31</v>
      </c>
      <c r="D348" s="52" t="s">
        <v>126</v>
      </c>
      <c r="E348" s="52" t="str">
        <f>Tabell_Rättigheter31[[#This Row],[Grupp]]&amp;"_"&amp;Tabell_Rättigheter31[[#This Row],[Rättighetsnod]]&amp;"_"&amp;Tabell_Rättigheter31[[#This Row],[Värde]]</f>
        <v>Kliniska översikter_View_Open Analyse Area</v>
      </c>
      <c r="F348" s="52" t="str">
        <f>VLOOKUP(Tabell_Rättigheter31[[#This Row],[ID]],Tabell_BehörigetsnodVärde[[ID]:[Beskrivning]],2,FALSE)</f>
        <v>Ger behörighet att öppna Analysytan</v>
      </c>
      <c r="G348" s="3" t="s">
        <v>127</v>
      </c>
    </row>
    <row r="349" spans="1:7" ht="45">
      <c r="A349" s="3" t="s">
        <v>417</v>
      </c>
      <c r="B349" s="3" t="s">
        <v>125</v>
      </c>
      <c r="C349" s="3" t="s">
        <v>31</v>
      </c>
      <c r="D349" s="52" t="s">
        <v>128</v>
      </c>
      <c r="E349" s="52" t="str">
        <f>Tabell_Rättigheter31[[#This Row],[Grupp]]&amp;"_"&amp;Tabell_Rättigheter31[[#This Row],[Rättighetsnod]]&amp;"_"&amp;Tabell_Rättigheter31[[#This Row],[Värde]]</f>
        <v>Kliniska översikter_View_Open management overview</v>
      </c>
      <c r="F349" s="52" t="str">
        <f>VLOOKUP(Tabell_Rättigheter31[[#This Row],[ID]],Tabell_BehörigetsnodVärde[[ID]:[Beskrivning]],2,FALSE)</f>
        <v>Ger behörighet att öppna Verksamhetsöversikten</v>
      </c>
      <c r="G349" s="3" t="s">
        <v>129</v>
      </c>
    </row>
    <row r="350" spans="1:7" ht="45">
      <c r="A350" s="3" t="s">
        <v>417</v>
      </c>
      <c r="B350" s="3" t="s">
        <v>125</v>
      </c>
      <c r="C350" s="3" t="s">
        <v>31</v>
      </c>
      <c r="D350" s="52" t="s">
        <v>130</v>
      </c>
      <c r="E350" s="52" t="str">
        <f>Tabell_Rättigheter31[[#This Row],[Grupp]]&amp;"_"&amp;Tabell_Rättigheter31[[#This Row],[Rättighetsnod]]&amp;"_"&amp;Tabell_Rättigheter31[[#This Row],[Värde]]</f>
        <v>Kliniska översikter_View_Open My overview</v>
      </c>
      <c r="F350" s="52" t="str">
        <f>VLOOKUP(Tabell_Rättigheter31[[#This Row],[ID]],Tabell_BehörigetsnodVärde[[ID]:[Beskrivning]],2,FALSE)</f>
        <v>Ger behörighet att öppna Min översikt</v>
      </c>
      <c r="G350" s="3" t="s">
        <v>131</v>
      </c>
    </row>
    <row r="351" spans="1:7" ht="45">
      <c r="A351" s="3" t="s">
        <v>417</v>
      </c>
      <c r="B351" s="3" t="s">
        <v>125</v>
      </c>
      <c r="C351" s="3" t="s">
        <v>31</v>
      </c>
      <c r="D351" s="52" t="s">
        <v>132</v>
      </c>
      <c r="E351" s="52" t="str">
        <f>Tabell_Rättigheter31[[#This Row],[Grupp]]&amp;"_"&amp;Tabell_Rättigheter31[[#This Row],[Rättighetsnod]]&amp;"_"&amp;Tabell_Rättigheter31[[#This Row],[Värde]]</f>
        <v>Kliniska översikter_View_Open patient overview</v>
      </c>
      <c r="F351" s="52" t="str">
        <f>VLOOKUP(Tabell_Rättigheter31[[#This Row],[ID]],Tabell_BehörigetsnodVärde[[ID]:[Beskrivning]],2,FALSE)</f>
        <v>Ger behörighet att öppna Patientöversikten</v>
      </c>
      <c r="G351" s="3" t="s">
        <v>133</v>
      </c>
    </row>
    <row r="352" spans="1:7" ht="45">
      <c r="A352" s="3" t="s">
        <v>417</v>
      </c>
      <c r="B352" s="3" t="s">
        <v>134</v>
      </c>
      <c r="C352" s="3" t="s">
        <v>135</v>
      </c>
      <c r="D352" s="52" t="s">
        <v>136</v>
      </c>
      <c r="E352" s="52" t="str">
        <f>Tabell_Rättigheter31[[#This Row],[Grupp]]&amp;"_"&amp;Tabell_Rättigheter31[[#This Row],[Rättighetsnod]]&amp;"_"&amp;Tabell_Rättigheter31[[#This Row],[Värde]]</f>
        <v>Link_CaseOverviewAndCaseForView_CloseAndActivateCase</v>
      </c>
      <c r="F352" s="52" t="str">
        <f>VLOOKUP(Tabell_Rättigheter31[[#This Row],[ID]],Tabell_BehörigetsnodVärde[[ID]:[Beskrivning]],2,FALSE)</f>
        <v>Ger behörighet att stänga och aktivera ett ärende</v>
      </c>
      <c r="G352" s="3" t="s">
        <v>137</v>
      </c>
    </row>
    <row r="353" spans="1:10" ht="30">
      <c r="A353" s="3" t="s">
        <v>417</v>
      </c>
      <c r="B353" s="3" t="s">
        <v>134</v>
      </c>
      <c r="C353" s="3" t="s">
        <v>135</v>
      </c>
      <c r="D353" s="52" t="s">
        <v>138</v>
      </c>
      <c r="E353" s="52" t="str">
        <f>Tabell_Rättigheter31[[#This Row],[Grupp]]&amp;"_"&amp;Tabell_Rättigheter31[[#This Row],[Rättighetsnod]]&amp;"_"&amp;Tabell_Rättigheter31[[#This Row],[Värde]]</f>
        <v>Link_CaseOverviewAndCaseForView_InvalidateCase</v>
      </c>
      <c r="F353" s="52" t="str">
        <f>VLOOKUP(Tabell_Rättigheter31[[#This Row],[ID]],Tabell_BehörigetsnodVärde[[ID]:[Beskrivning]],2,FALSE)</f>
        <v>Ger behörighet att makulera ett ärende</v>
      </c>
      <c r="G353" s="3" t="s">
        <v>139</v>
      </c>
    </row>
    <row r="354" spans="1:10" ht="45">
      <c r="A354" s="3" t="s">
        <v>417</v>
      </c>
      <c r="B354" s="3" t="s">
        <v>134</v>
      </c>
      <c r="C354" s="3" t="s">
        <v>135</v>
      </c>
      <c r="D354" s="52" t="s">
        <v>140</v>
      </c>
      <c r="E354" s="52" t="str">
        <f>Tabell_Rättigheter31[[#This Row],[Grupp]]&amp;"_"&amp;Tabell_Rättigheter31[[#This Row],[Rättighetsnod]]&amp;"_"&amp;Tabell_Rättigheter31[[#This Row],[Värde]]</f>
        <v>Link_CaseOverviewAndCaseForView_SendReadyForDischargeMessage</v>
      </c>
      <c r="F354" s="52" t="str">
        <f>VLOOKUP(Tabell_Rättigheter31[[#This Row],[ID]],Tabell_BehörigetsnodVärde[[ID]:[Beskrivning]],2,FALSE)</f>
        <v>Ger behörighet att skicka meddelande om utskrivningsklar</v>
      </c>
      <c r="G354" s="3" t="s">
        <v>141</v>
      </c>
      <c r="H354" s="3" t="s">
        <v>142</v>
      </c>
    </row>
    <row r="355" spans="1:10" ht="45">
      <c r="A355" s="3" t="s">
        <v>417</v>
      </c>
      <c r="B355" s="3" t="s">
        <v>134</v>
      </c>
      <c r="C355" s="3" t="s">
        <v>135</v>
      </c>
      <c r="D355" s="52" t="s">
        <v>143</v>
      </c>
      <c r="E355" s="52" t="str">
        <f>Tabell_Rättigheter31[[#This Row],[Grupp]]&amp;"_"&amp;Tabell_Rättigheter31[[#This Row],[Rättighetsnod]]&amp;"_"&amp;Tabell_Rättigheter31[[#This Row],[Värde]]</f>
        <v>Link_CaseOverviewAndCaseForView_SendUpdatedPlannedDischargeDate</v>
      </c>
      <c r="F355" s="52" t="str">
        <f>VLOOKUP(Tabell_Rättigheter31[[#This Row],[ID]],Tabell_BehörigetsnodVärde[[ID]:[Beskrivning]],2,FALSE)</f>
        <v>Ger behörighet att skicka planerad utskrivningsdatum</v>
      </c>
      <c r="G355" s="3" t="s">
        <v>144</v>
      </c>
      <c r="H355" s="3" t="s">
        <v>142</v>
      </c>
    </row>
    <row r="356" spans="1:10" ht="45">
      <c r="A356" s="3" t="s">
        <v>417</v>
      </c>
      <c r="B356" s="3" t="s">
        <v>134</v>
      </c>
      <c r="C356" s="3" t="s">
        <v>135</v>
      </c>
      <c r="D356" s="52" t="s">
        <v>145</v>
      </c>
      <c r="E356" s="52" t="str">
        <f>Tabell_Rättigheter31[[#This Row],[Grupp]]&amp;"_"&amp;Tabell_Rättigheter31[[#This Row],[Rättighetsnod]]&amp;"_"&amp;Tabell_Rättigheter31[[#This Row],[Värde]]</f>
        <v>Link_CaseOverviewAndCaseForView_ViewDocumenttationOfPlans</v>
      </c>
      <c r="F356" s="52" t="str">
        <f>VLOOKUP(Tabell_Rättigheter31[[#This Row],[ID]],Tabell_BehörigetsnodVärde[[ID]:[Beskrivning]],2,FALSE)</f>
        <v>Ger behörighet till fliken Planer</v>
      </c>
      <c r="G356" s="3" t="s">
        <v>146</v>
      </c>
    </row>
    <row r="357" spans="1:10" ht="30">
      <c r="A357" s="3" t="s">
        <v>417</v>
      </c>
      <c r="B357" s="3" t="s">
        <v>134</v>
      </c>
      <c r="C357" s="3" t="s">
        <v>135</v>
      </c>
      <c r="D357" s="52" t="s">
        <v>147</v>
      </c>
      <c r="E357" s="52" t="str">
        <f>Tabell_Rättigheter31[[#This Row],[Grupp]]&amp;"_"&amp;Tabell_Rättigheter31[[#This Row],[Rättighetsnod]]&amp;"_"&amp;Tabell_Rättigheter31[[#This Row],[Värde]]</f>
        <v>Link_CaseOverviewAndCaseForView_ViewMessages</v>
      </c>
      <c r="F357" s="52" t="str">
        <f>VLOOKUP(Tabell_Rättigheter31[[#This Row],[ID]],Tabell_BehörigetsnodVärde[[ID]:[Beskrivning]],2,FALSE)</f>
        <v>Ger behörighet till fliken Meddelanden</v>
      </c>
      <c r="G357" s="3" t="s">
        <v>148</v>
      </c>
    </row>
    <row r="358" spans="1:10" ht="30">
      <c r="A358" s="3" t="s">
        <v>417</v>
      </c>
      <c r="B358" s="3" t="s">
        <v>134</v>
      </c>
      <c r="C358" s="3" t="s">
        <v>135</v>
      </c>
      <c r="D358" s="52" t="s">
        <v>149</v>
      </c>
      <c r="E358" s="52" t="str">
        <f>Tabell_Rättigheter31[[#This Row],[Grupp]]&amp;"_"&amp;Tabell_Rättigheter31[[#This Row],[Rättighetsnod]]&amp;"_"&amp;Tabell_Rättigheter31[[#This Row],[Värde]]</f>
        <v>Link_CaseOverviewAndCaseForView_WrieMessagesTab</v>
      </c>
      <c r="F358" s="52" t="e">
        <f>VLOOKUP(Tabell_Rättigheter31[[#This Row],[ID]],Tabell_BehörigetsnodVärde[[ID]:[Beskrivning]],2,FALSE)</f>
        <v>#N/A</v>
      </c>
      <c r="G358" s="3" t="s">
        <v>150</v>
      </c>
    </row>
    <row r="359" spans="1:10" ht="30">
      <c r="A359" s="3" t="s">
        <v>417</v>
      </c>
      <c r="B359" s="3" t="s">
        <v>134</v>
      </c>
      <c r="C359" s="3" t="s">
        <v>31</v>
      </c>
      <c r="D359" s="52" t="s">
        <v>151</v>
      </c>
      <c r="E359" s="52" t="str">
        <f>Tabell_Rättigheter31[[#This Row],[Grupp]]&amp;"_"&amp;Tabell_Rättigheter31[[#This Row],[Rättighetsnod]]&amp;"_"&amp;Tabell_Rättigheter31[[#This Row],[Värde]]</f>
        <v>Link_View_OpenCaseForView</v>
      </c>
      <c r="F359" s="52" t="str">
        <f>VLOOKUP(Tabell_Rättigheter31[[#This Row],[ID]],Tabell_BehörigetsnodVärde[[ID]:[Beskrivning]],2,FALSE)</f>
        <v>Ger behörighet att öppna ärende för &lt;PatientID&gt; fönstret</v>
      </c>
      <c r="G359" s="3" t="s">
        <v>152</v>
      </c>
    </row>
    <row r="360" spans="1:10" ht="30">
      <c r="A360" s="3" t="s">
        <v>417</v>
      </c>
      <c r="B360" s="3" t="s">
        <v>134</v>
      </c>
      <c r="C360" s="3" t="s">
        <v>31</v>
      </c>
      <c r="D360" s="52" t="s">
        <v>153</v>
      </c>
      <c r="E360" s="52" t="str">
        <f>Tabell_Rättigheter31[[#This Row],[Grupp]]&amp;"_"&amp;Tabell_Rättigheter31[[#This Row],[Rättighetsnod]]&amp;"_"&amp;Tabell_Rättigheter31[[#This Row],[Värde]]</f>
        <v>Link_View_OpenCaseOverview</v>
      </c>
      <c r="F360" s="52" t="str">
        <f>VLOOKUP(Tabell_Rättigheter31[[#This Row],[ID]],Tabell_BehörigetsnodVärde[[ID]:[Beskrivning]],2,FALSE)</f>
        <v>Ger behörighet att öppna ärendeöversikten</v>
      </c>
      <c r="G360" s="3" t="s">
        <v>154</v>
      </c>
    </row>
    <row r="361" spans="1:10" ht="75">
      <c r="A361" s="3" t="s">
        <v>417</v>
      </c>
      <c r="B361" s="3" t="s">
        <v>155</v>
      </c>
      <c r="C361" s="3" t="s">
        <v>156</v>
      </c>
      <c r="D361" s="52" t="s">
        <v>157</v>
      </c>
      <c r="E361" s="52" t="str">
        <f>Tabell_Rättigheter31[[#This Row],[Grupp]]&amp;"_"&amp;Tabell_Rättigheter31[[#This Row],[Rättighetsnod]]&amp;"_"&amp;Tabell_Rättigheter31[[#This Row],[Värde]]</f>
        <v>Läkemedel_Activate unplanned drug treatment_Activate a unplanned drug treatment to active</v>
      </c>
      <c r="F361" s="52" t="str">
        <f>VLOOKUP(Tabell_Rättigheter31[[#This Row],[ID]],Tabell_BehörigetsnodVärde[[ID]:[Beskrivning]],2,FALSE)</f>
        <v>Ger behörighet att aktivera en ej tidsatt läkemedelsbehandling från fönstret Läkemedel/fliken Läkemedelslista.</v>
      </c>
      <c r="G361" s="3" t="s">
        <v>158</v>
      </c>
      <c r="I361" s="3" t="s">
        <v>418</v>
      </c>
      <c r="J361" s="3" t="s">
        <v>159</v>
      </c>
    </row>
    <row r="362" spans="1:10" ht="30">
      <c r="A362" s="3" t="s">
        <v>417</v>
      </c>
      <c r="B362" s="3" t="s">
        <v>155</v>
      </c>
      <c r="C362" s="3" t="s">
        <v>160</v>
      </c>
      <c r="D362" s="52" t="s">
        <v>161</v>
      </c>
      <c r="E362" s="52" t="str">
        <f>Tabell_Rättigheter31[[#This Row],[Grupp]]&amp;"_"&amp;Tabell_Rättigheter31[[#This Row],[Rättighetsnod]]&amp;"_"&amp;Tabell_Rättigheter31[[#This Row],[Värde]]</f>
        <v>Läkemedel_Consumables_Print patient instruction</v>
      </c>
      <c r="F362" s="52" t="str">
        <f>VLOOKUP(Tabell_Rättigheter31[[#This Row],[ID]],Tabell_BehörigetsnodVärde[[ID]:[Beskrivning]],2,FALSE)</f>
        <v>Ger behörighet att göra en utskrift av patientinstruktioner från fönstret Läkemedel</v>
      </c>
      <c r="G362" s="3" t="s">
        <v>162</v>
      </c>
      <c r="I362" s="3" t="s">
        <v>390</v>
      </c>
      <c r="J362" s="3" t="s">
        <v>188</v>
      </c>
    </row>
    <row r="363" spans="1:10" ht="45">
      <c r="A363" s="3" t="s">
        <v>417</v>
      </c>
      <c r="B363" s="3" t="s">
        <v>155</v>
      </c>
      <c r="C363" s="3" t="s">
        <v>160</v>
      </c>
      <c r="D363" s="52" t="s">
        <v>163</v>
      </c>
      <c r="E363" s="52" t="str">
        <f>Tabell_Rättigheter31[[#This Row],[Grupp]]&amp;"_"&amp;Tabell_Rättigheter31[[#This Row],[Rättighetsnod]]&amp;"_"&amp;Tabell_Rättigheter31[[#This Row],[Värde]]</f>
        <v>Läkemedel_Consumables_Print recipe and requisition</v>
      </c>
      <c r="F363" s="52" t="str">
        <f>VLOOKUP(Tabell_Rättigheter31[[#This Row],[ID]],Tabell_BehörigetsnodVärde[[ID]:[Beskrivning]],2,FALSE)</f>
        <v>Ger behörighet att göra en utskrift av förbrukningsartiklar på recept eller rekvisition
i fönstret Läkemedel.</v>
      </c>
      <c r="G363" s="3" t="s">
        <v>164</v>
      </c>
      <c r="I363" s="3" t="s">
        <v>390</v>
      </c>
      <c r="J363" s="3" t="s">
        <v>188</v>
      </c>
    </row>
    <row r="364" spans="1:10" ht="45">
      <c r="A364" s="3" t="s">
        <v>417</v>
      </c>
      <c r="B364" s="3" t="s">
        <v>155</v>
      </c>
      <c r="C364" s="3" t="s">
        <v>160</v>
      </c>
      <c r="D364" s="52" t="s">
        <v>37</v>
      </c>
      <c r="E364" s="52" t="str">
        <f>Tabell_Rättigheter31[[#This Row],[Grupp]]&amp;"_"&amp;Tabell_Rättigheter31[[#This Row],[Rättighetsnod]]&amp;"_"&amp;Tabell_Rättigheter31[[#This Row],[Värde]]</f>
        <v>Läkemedel_Consumables_Sign</v>
      </c>
      <c r="F364" s="52" t="str">
        <f>VLOOKUP(Tabell_Rättigheter31[[#This Row],[ID]],Tabell_BehörigetsnodVärde[[ID]:[Beskrivning]],2,FALSE)</f>
        <v>Ger behörighet att skapa och signera recept på förbrukningsartiklar i
fönstret Läkemedel.</v>
      </c>
      <c r="G364" s="3" t="s">
        <v>165</v>
      </c>
      <c r="I364" s="3" t="s">
        <v>419</v>
      </c>
      <c r="J364" s="3" t="s">
        <v>159</v>
      </c>
    </row>
    <row r="365" spans="1:10" ht="60">
      <c r="A365" s="3" t="s">
        <v>417</v>
      </c>
      <c r="B365" s="3" t="s">
        <v>155</v>
      </c>
      <c r="C365" s="3" t="s">
        <v>173</v>
      </c>
      <c r="D365" s="52" t="s">
        <v>174</v>
      </c>
      <c r="E365" s="52" t="str">
        <f>Tabell_Rättigheter31[[#This Row],[Grupp]]&amp;"_"&amp;Tabell_Rättigheter31[[#This Row],[Rättighetsnod]]&amp;"_"&amp;Tabell_Rättigheter31[[#This Row],[Värde]]</f>
        <v>Läkemedel_Drugs prescription_Add extra occasion</v>
      </c>
      <c r="F365" s="52" t="str">
        <f>VLOOKUP(Tabell_Rättigheter31[[#This Row],[ID]],Tabell_BehörigetsnodVärde[[ID]:[Beskrivning]],2,FALSE)</f>
        <v>Ger behörighet att lägga till ett extra utdelningstillfälle på en läkemedelsbehandling i fliken Läkemedelslista.</v>
      </c>
      <c r="G365" s="3" t="s">
        <v>175</v>
      </c>
      <c r="I365" s="3" t="s">
        <v>420</v>
      </c>
      <c r="J365" s="3" t="s">
        <v>188</v>
      </c>
    </row>
    <row r="366" spans="1:10" ht="60">
      <c r="A366" s="3" t="s">
        <v>417</v>
      </c>
      <c r="B366" s="3" t="s">
        <v>155</v>
      </c>
      <c r="C366" s="3" t="s">
        <v>173</v>
      </c>
      <c r="D366" s="52" t="s">
        <v>176</v>
      </c>
      <c r="E366" s="52" t="str">
        <f>Tabell_Rättigheter31[[#This Row],[Grupp]]&amp;"_"&amp;Tabell_Rättigheter31[[#This Row],[Rättighetsnod]]&amp;"_"&amp;Tabell_Rättigheter31[[#This Row],[Värde]]</f>
        <v>Läkemedel_Drugs prescription_Create self-prescribed</v>
      </c>
      <c r="F366" s="52" t="str">
        <f>VLOOKUP(Tabell_Rättigheter31[[#This Row],[ID]],Tabell_BehörigetsnodVärde[[ID]:[Beskrivning]],2,FALSE)</f>
        <v>Ger behörighet att dokumentera en behandling som initierats av patienten
själv, till exempel för icke-godkända naturläkemedel
eller liknande.</v>
      </c>
      <c r="G366" s="3" t="s">
        <v>394</v>
      </c>
      <c r="I366" s="3" t="s">
        <v>395</v>
      </c>
      <c r="J366" s="3" t="s">
        <v>188</v>
      </c>
    </row>
    <row r="367" spans="1:10" ht="45">
      <c r="A367" s="3" t="s">
        <v>417</v>
      </c>
      <c r="B367" s="3" t="s">
        <v>155</v>
      </c>
      <c r="C367" s="3" t="s">
        <v>173</v>
      </c>
      <c r="D367" s="52" t="s">
        <v>161</v>
      </c>
      <c r="E367" s="52" t="str">
        <f>Tabell_Rättigheter31[[#This Row],[Grupp]]&amp;"_"&amp;Tabell_Rättigheter31[[#This Row],[Rättighetsnod]]&amp;"_"&amp;Tabell_Rättigheter31[[#This Row],[Värde]]</f>
        <v>Läkemedel_Drugs prescription_Print patient instruction</v>
      </c>
      <c r="F367" s="52" t="str">
        <f>VLOOKUP(Tabell_Rättigheter31[[#This Row],[ID]],Tabell_BehörigetsnodVärde[[ID]:[Beskrivning]],2,FALSE)</f>
        <v>Ger behörighet att göra en utskrift av en patientinstruktion i fönstret
Läkemedel/ fliken Utkorg.</v>
      </c>
      <c r="G367" s="3" t="s">
        <v>178</v>
      </c>
      <c r="I367" s="3" t="s">
        <v>421</v>
      </c>
      <c r="J367" s="3" t="s">
        <v>159</v>
      </c>
    </row>
    <row r="368" spans="1:10" ht="45">
      <c r="A368" s="3" t="s">
        <v>417</v>
      </c>
      <c r="B368" s="3" t="s">
        <v>155</v>
      </c>
      <c r="C368" s="3" t="s">
        <v>173</v>
      </c>
      <c r="D368" s="52" t="s">
        <v>163</v>
      </c>
      <c r="E368" s="52" t="str">
        <f>Tabell_Rättigheter31[[#This Row],[Grupp]]&amp;"_"&amp;Tabell_Rättigheter31[[#This Row],[Rättighetsnod]]&amp;"_"&amp;Tabell_Rättigheter31[[#This Row],[Värde]]</f>
        <v>Läkemedel_Drugs prescription_Print recipe and requisition</v>
      </c>
      <c r="F368" s="52" t="str">
        <f>VLOOKUP(Tabell_Rättigheter31[[#This Row],[ID]],Tabell_BehörigetsnodVärde[[ID]:[Beskrivning]],2,FALSE)</f>
        <v>Ger behörighet att skriva ut läkemedelsrecept eller rekvisitioner i fönstret Läkemedel/ fliken Utkorg.</v>
      </c>
      <c r="G368" s="3" t="s">
        <v>179</v>
      </c>
      <c r="I368" s="3" t="s">
        <v>421</v>
      </c>
      <c r="J368" s="3" t="s">
        <v>159</v>
      </c>
    </row>
    <row r="369" spans="1:10" ht="45">
      <c r="A369" s="3" t="s">
        <v>417</v>
      </c>
      <c r="B369" s="3" t="s">
        <v>155</v>
      </c>
      <c r="C369" s="3" t="s">
        <v>173</v>
      </c>
      <c r="D369" s="52" t="s">
        <v>180</v>
      </c>
      <c r="E369" s="52" t="str">
        <f>Tabell_Rättigheter31[[#This Row],[Grupp]]&amp;"_"&amp;Tabell_Rättigheter31[[#This Row],[Rättighetsnod]]&amp;"_"&amp;Tabell_Rättigheter31[[#This Row],[Värde]]</f>
        <v>Läkemedel_Drugs prescription_Save a personal favorite</v>
      </c>
      <c r="F369" s="52" t="str">
        <f>VLOOKUP(Tabell_Rättigheter31[[#This Row],[ID]],Tabell_BehörigetsnodVärde[[ID]:[Beskrivning]],2,FALSE)</f>
        <v>Ger behörighet att kunna skapa en personlig mall och spara den som favorit.</v>
      </c>
      <c r="G369" s="3" t="s">
        <v>181</v>
      </c>
      <c r="I369" s="3" t="s">
        <v>182</v>
      </c>
      <c r="J369" s="3" t="s">
        <v>159</v>
      </c>
    </row>
    <row r="370" spans="1:10" ht="60">
      <c r="A370" s="3" t="s">
        <v>417</v>
      </c>
      <c r="B370" s="3" t="s">
        <v>155</v>
      </c>
      <c r="C370" s="3" t="s">
        <v>173</v>
      </c>
      <c r="D370" s="52" t="s">
        <v>391</v>
      </c>
      <c r="E370" s="52" t="str">
        <f>Tabell_Rättigheter31[[#This Row],[Grupp]]&amp;"_"&amp;Tabell_Rättigheter31[[#This Row],[Rättighetsnod]]&amp;"_"&amp;Tabell_Rättigheter31[[#This Row],[Värde]]</f>
        <v>Läkemedel_Drugs prescription_Set ready to sign</v>
      </c>
      <c r="F370" s="52" t="str">
        <f>VLOOKUP(Tabell_Rättigheter31[[#This Row],[ID]],Tabell_BehörigetsnodVärde[[ID]:[Beskrivning]],2,FALSE)</f>
        <v>Ger behörighet att indikera att läkemedelsordinationer och recept är redo att signeras i fönstret Läkemedel. Kontrollerar också möjligheten att förnya befintliga recept och ange dem som redo att signeras.</v>
      </c>
      <c r="G370" s="3" t="s">
        <v>397</v>
      </c>
      <c r="I370" s="3" t="s">
        <v>398</v>
      </c>
      <c r="J370" s="3" t="s">
        <v>399</v>
      </c>
    </row>
    <row r="371" spans="1:10" ht="60">
      <c r="A371" s="3" t="s">
        <v>417</v>
      </c>
      <c r="B371" s="3" t="s">
        <v>155</v>
      </c>
      <c r="C371" s="3" t="s">
        <v>173</v>
      </c>
      <c r="D371" s="52" t="s">
        <v>37</v>
      </c>
      <c r="E371" s="52" t="str">
        <f>Tabell_Rättigheter31[[#This Row],[Grupp]]&amp;"_"&amp;Tabell_Rättigheter31[[#This Row],[Rättighetsnod]]&amp;"_"&amp;Tabell_Rättigheter31[[#This Row],[Värde]]</f>
        <v>Läkemedel_Drugs prescription_Sign</v>
      </c>
      <c r="F371" s="52" t="str">
        <f>VLOOKUP(Tabell_Rättigheter31[[#This Row],[ID]],Tabell_BehörigetsnodVärde[[ID]:[Beskrivning]],2,FALSE)</f>
        <v>Ger behörighet att skapa, spara och signera läkemedelsförskrivningar och recept i fönstret Läkemedel. Styr även möjligheten att signera ändring av en läkemedelsbehandling.</v>
      </c>
      <c r="G371" s="3" t="s">
        <v>183</v>
      </c>
      <c r="I371" s="3" t="s">
        <v>421</v>
      </c>
      <c r="J371" s="3" t="s">
        <v>159</v>
      </c>
    </row>
    <row r="372" spans="1:10" ht="45">
      <c r="A372" s="3" t="s">
        <v>417</v>
      </c>
      <c r="B372" s="3" t="s">
        <v>155</v>
      </c>
      <c r="C372" s="3" t="s">
        <v>184</v>
      </c>
      <c r="D372" s="52" t="s">
        <v>185</v>
      </c>
      <c r="E372" s="52" t="str">
        <f>Tabell_Rättigheter31[[#This Row],[Grupp]]&amp;"_"&amp;Tabell_Rättigheter31[[#This Row],[Rättighetsnod]]&amp;"_"&amp;Tabell_Rättigheter31[[#This Row],[Värde]]</f>
        <v>Läkemedel_Handed over_Set drug to be handed over</v>
      </c>
      <c r="F372" s="52" t="str">
        <f>VLOOKUP(Tabell_Rättigheter31[[#This Row],[ID]],Tabell_BehörigetsnodVärde[[ID]:[Beskrivning]],2,FALSE)</f>
        <v>Ger behörighet att indikera att en behandling kan överlämnas både på behandlingsnivå och utdelningstillfälle.</v>
      </c>
      <c r="G372" s="3" t="s">
        <v>186</v>
      </c>
      <c r="I372" s="3" t="s">
        <v>187</v>
      </c>
      <c r="J372" s="3" t="s">
        <v>188</v>
      </c>
    </row>
    <row r="373" spans="1:10" ht="60">
      <c r="A373" s="3" t="s">
        <v>417</v>
      </c>
      <c r="B373" s="3" t="s">
        <v>155</v>
      </c>
      <c r="C373" s="3" t="s">
        <v>189</v>
      </c>
      <c r="D373" s="52" t="s">
        <v>190</v>
      </c>
      <c r="E373" s="52" t="str">
        <f>Tabell_Rättigheter31[[#This Row],[Grupp]]&amp;"_"&amp;Tabell_Rättigheter31[[#This Row],[Rättighetsnod]]&amp;"_"&amp;Tabell_Rättigheter31[[#This Row],[Värde]]</f>
        <v>Läkemedel_Medicine cabinet administration_Administer Medicine cabinet</v>
      </c>
      <c r="F373" s="52" t="str">
        <f>VLOOKUP(Tabell_Rättigheter31[[#This Row],[ID]],Tabell_BehörigetsnodVärde[[ID]:[Beskrivning]],2,FALSE)</f>
        <v>Ger behörighet att redigera enhetens medicinskåp i fönstret Läkemedelsförråd.</v>
      </c>
      <c r="G373" s="3" t="s">
        <v>191</v>
      </c>
      <c r="I373" s="3" t="s">
        <v>192</v>
      </c>
      <c r="J373" s="3" t="s">
        <v>188</v>
      </c>
    </row>
    <row r="374" spans="1:10" ht="45">
      <c r="A374" s="3" t="s">
        <v>417</v>
      </c>
      <c r="B374" s="3" t="s">
        <v>155</v>
      </c>
      <c r="C374" s="3" t="s">
        <v>193</v>
      </c>
      <c r="D374" s="52" t="s">
        <v>194</v>
      </c>
      <c r="E374" s="52" t="str">
        <f>Tabell_Rättigheter31[[#This Row],[Grupp]]&amp;"_"&amp;Tabell_Rättigheter31[[#This Row],[Rättighetsnod]]&amp;"_"&amp;Tabell_Rättigheter31[[#This Row],[Värde]]</f>
        <v>Läkemedel_Nurse view_Change dose on one occasion</v>
      </c>
      <c r="F374" s="52" t="str">
        <f>VLOOKUP(Tabell_Rättigheter31[[#This Row],[ID]],Tabell_BehörigetsnodVärde[[ID]:[Beskrivning]],2,FALSE)</f>
        <v>Ger behörighet att ändra dosering för en enstaka dos i fönstret Läkemedel/ fliken Utdelningsvy.</v>
      </c>
      <c r="G374" s="3" t="s">
        <v>195</v>
      </c>
      <c r="J374" s="3" t="s">
        <v>159</v>
      </c>
    </row>
    <row r="375" spans="1:10" ht="60">
      <c r="A375" s="3" t="s">
        <v>417</v>
      </c>
      <c r="B375" s="3" t="s">
        <v>155</v>
      </c>
      <c r="C375" s="3" t="s">
        <v>193</v>
      </c>
      <c r="D375" s="52" t="s">
        <v>197</v>
      </c>
      <c r="E375" s="52" t="str">
        <f>Tabell_Rättigheter31[[#This Row],[Grupp]]&amp;"_"&amp;Tabell_Rättigheter31[[#This Row],[Rättighetsnod]]&amp;"_"&amp;Tabell_Rättigheter31[[#This Row],[Värde]]</f>
        <v>Läkemedel_Nurse view_Sign administration occasion</v>
      </c>
      <c r="F375" s="52" t="str">
        <f>VLOOKUP(Tabell_Rättigheter31[[#This Row],[ID]],Tabell_BehörigetsnodVärde[[ID]:[Beskrivning]],2,FALSE)</f>
        <v xml:space="preserve">Ger behörighet att signera preparat, administreringar, registreringar och anteckningar om administreringstillfällen i fönstret Läkemedel/ fliken Utdelningsvy. </v>
      </c>
      <c r="G375" s="3" t="s">
        <v>198</v>
      </c>
      <c r="J375" s="3" t="s">
        <v>159</v>
      </c>
    </row>
    <row r="376" spans="1:10" ht="45">
      <c r="A376" s="3" t="s">
        <v>417</v>
      </c>
      <c r="B376" s="3" t="s">
        <v>155</v>
      </c>
      <c r="C376" s="3" t="s">
        <v>193</v>
      </c>
      <c r="D376" s="52" t="s">
        <v>199</v>
      </c>
      <c r="E376" s="52" t="str">
        <f>Tabell_Rättigheter31[[#This Row],[Grupp]]&amp;"_"&amp;Tabell_Rättigheter31[[#This Row],[Rättighetsnod]]&amp;"_"&amp;Tabell_Rättigheter31[[#This Row],[Värde]]</f>
        <v>Läkemedel_Nurse view_Skip administration occasion</v>
      </c>
      <c r="F376" s="52" t="str">
        <f>VLOOKUP(Tabell_Rättigheter31[[#This Row],[ID]],Tabell_BehörigetsnodVärde[[ID]:[Beskrivning]],2,FALSE)</f>
        <v>Ger behörighet att hoppa över ett utdelningstillfälle i fönstret Läkemedel/fliken Utdelningsvy.</v>
      </c>
      <c r="G376" s="3" t="s">
        <v>200</v>
      </c>
      <c r="J376" s="3" t="s">
        <v>159</v>
      </c>
    </row>
    <row r="377" spans="1:10" ht="45">
      <c r="A377" s="3" t="s">
        <v>417</v>
      </c>
      <c r="B377" s="3" t="s">
        <v>155</v>
      </c>
      <c r="C377" s="3" t="s">
        <v>193</v>
      </c>
      <c r="D377" s="52" t="s">
        <v>201</v>
      </c>
      <c r="E377" s="52" t="str">
        <f>Tabell_Rättigheter31[[#This Row],[Grupp]]&amp;"_"&amp;Tabell_Rättigheter31[[#This Row],[Rättighetsnod]]&amp;"_"&amp;Tabell_Rättigheter31[[#This Row],[Värde]]</f>
        <v>Läkemedel_Nurse view_Outpatient administration</v>
      </c>
      <c r="F377" s="52" t="str">
        <f>VLOOKUP(Tabell_Rättigheter31[[#This Row],[ID]],Tabell_BehörigetsnodVärde[[ID]:[Beskrivning]],2,FALSE)</f>
        <v>Ger behörighet att registrera ett recept för Receptadministrering i fliken Läkemedelslista.</v>
      </c>
      <c r="G377" s="3" t="s">
        <v>400</v>
      </c>
      <c r="I377" s="3" t="s">
        <v>192</v>
      </c>
      <c r="J377" s="3" t="s">
        <v>188</v>
      </c>
    </row>
    <row r="378" spans="1:10" ht="75">
      <c r="A378" s="3" t="s">
        <v>417</v>
      </c>
      <c r="B378" s="3" t="s">
        <v>155</v>
      </c>
      <c r="C378" s="3" t="s">
        <v>203</v>
      </c>
      <c r="D378" s="52" t="s">
        <v>161</v>
      </c>
      <c r="E378" s="52" t="str">
        <f>Tabell_Rättigheter31[[#This Row],[Grupp]]&amp;"_"&amp;Tabell_Rättigheter31[[#This Row],[Rättighetsnod]]&amp;"_"&amp;Tabell_Rättigheter31[[#This Row],[Värde]]</f>
        <v>Läkemedel_Nutrition products_Print patient instruction</v>
      </c>
      <c r="F378" s="52" t="str">
        <f>VLOOKUP(Tabell_Rättigheter31[[#This Row],[ID]],Tabell_BehörigetsnodVärde[[ID]:[Beskrivning]],2,FALSE)</f>
        <v>Ger behörighet att göra en utskrift av patientinstruktioner för nutritionsprodukter i fönstret Läkemedel/Utkorg.</v>
      </c>
      <c r="G378" s="3" t="s">
        <v>205</v>
      </c>
      <c r="I378" s="3" t="s">
        <v>422</v>
      </c>
      <c r="J378" s="3" t="s">
        <v>188</v>
      </c>
    </row>
    <row r="379" spans="1:10" ht="45">
      <c r="A379" s="3" t="s">
        <v>417</v>
      </c>
      <c r="B379" s="3" t="s">
        <v>155</v>
      </c>
      <c r="C379" s="3" t="s">
        <v>203</v>
      </c>
      <c r="D379" s="52" t="s">
        <v>391</v>
      </c>
      <c r="E379" s="52" t="str">
        <f>Tabell_Rättigheter31[[#This Row],[Grupp]]&amp;"_"&amp;Tabell_Rättigheter31[[#This Row],[Rättighetsnod]]&amp;"_"&amp;Tabell_Rättigheter31[[#This Row],[Värde]]</f>
        <v>Läkemedel_Nutrition products_Set ready to sign</v>
      </c>
      <c r="F379" s="52" t="str">
        <f>VLOOKUP(Tabell_Rättigheter31[[#This Row],[ID]],Tabell_BehörigetsnodVärde[[ID]:[Beskrivning]],2,FALSE)</f>
        <v>Ger behörighet att indikera att en förskrivning av nutritionsprodukt är redo att signeras i fönstret Läkemedel.</v>
      </c>
      <c r="G379" s="3" t="s">
        <v>401</v>
      </c>
      <c r="I379" s="3" t="s">
        <v>398</v>
      </c>
      <c r="J379" s="3" t="s">
        <v>399</v>
      </c>
    </row>
    <row r="380" spans="1:10" ht="30">
      <c r="A380" s="3" t="s">
        <v>417</v>
      </c>
      <c r="B380" s="3" t="s">
        <v>155</v>
      </c>
      <c r="C380" s="3" t="s">
        <v>208</v>
      </c>
      <c r="D380" s="52" t="s">
        <v>209</v>
      </c>
      <c r="E380" s="52" t="str">
        <f>Tabell_Rättigheter31[[#This Row],[Grupp]]&amp;"_"&amp;Tabell_Rättigheter31[[#This Row],[Rättighetsnod]]&amp;"_"&amp;Tabell_Rättigheter31[[#This Row],[Värde]]</f>
        <v>Läkemedel_Patient group direction_Use PGD</v>
      </c>
      <c r="F380" s="52" t="str">
        <f>VLOOKUP(Tabell_Rättigheter31[[#This Row],[ID]],Tabell_BehörigetsnodVärde[[ID]:[Beskrivning]],2,FALSE)</f>
        <v>Ger behörighet att använda ordinationer enligt generella direktiv i fönstret Läkemedel/ fliken Ny.</v>
      </c>
      <c r="G380" s="3" t="s">
        <v>402</v>
      </c>
      <c r="J380" s="3" t="s">
        <v>159</v>
      </c>
    </row>
    <row r="381" spans="1:10" ht="60">
      <c r="A381" s="3" t="s">
        <v>417</v>
      </c>
      <c r="B381" s="3" t="s">
        <v>155</v>
      </c>
      <c r="C381" s="3" t="s">
        <v>212</v>
      </c>
      <c r="D381" s="52" t="s">
        <v>213</v>
      </c>
      <c r="E381" s="52" t="str">
        <f>Tabell_Rättigheter31[[#This Row],[Grupp]]&amp;"_"&amp;Tabell_Rättigheter31[[#This Row],[Rättighetsnod]]&amp;"_"&amp;Tabell_Rättigheter31[[#This Row],[Värde]]</f>
        <v>Läkemedel_Self-administering_Sign self-administrering</v>
      </c>
      <c r="F381" s="52" t="str">
        <f>VLOOKUP(Tabell_Rättigheter31[[#This Row],[ID]],Tabell_BehörigetsnodVärde[[ID]:[Beskrivning]],2,FALSE)</f>
        <v xml:space="preserve">Behörighet att ange självadministrering för en behandling eller ett utdelningstillfälle i fönstret Läkemedel/ fliken Läkemedelslista eller fliken Utdelningsvy. </v>
      </c>
      <c r="G381" s="3" t="s">
        <v>214</v>
      </c>
      <c r="I381" s="3" t="s">
        <v>395</v>
      </c>
      <c r="J381" s="3" t="s">
        <v>188</v>
      </c>
    </row>
    <row r="382" spans="1:10" ht="90">
      <c r="A382" s="3" t="s">
        <v>417</v>
      </c>
      <c r="B382" s="3" t="s">
        <v>155</v>
      </c>
      <c r="C382" s="3" t="s">
        <v>423</v>
      </c>
      <c r="D382" s="52" t="s">
        <v>424</v>
      </c>
      <c r="E382" s="52" t="str">
        <f>Tabell_Rättigheter31[[#This Row],[Grupp]]&amp;"_"&amp;Tabell_Rättigheter31[[#This Row],[Rättighetsnod]]&amp;"_"&amp;Tabell_Rättigheter31[[#This Row],[Värde]]</f>
        <v>Läkemedel_Verbal prescription_Register verbal prescription</v>
      </c>
      <c r="F382" s="52" t="str">
        <f>VLOOKUP(Tabell_Rättigheter31[[#This Row],[ID]],Tabell_BehörigetsnodVärde[[ID]:[Beskrivning]],2,FALSE)</f>
        <v>Registrera en telefonordination för kontrasignering i
fönstret Läkemedel.</v>
      </c>
      <c r="G382" s="3" t="s">
        <v>425</v>
      </c>
      <c r="I382" s="3" t="s">
        <v>426</v>
      </c>
      <c r="J382" s="3" t="s">
        <v>159</v>
      </c>
    </row>
    <row r="383" spans="1:10" ht="30">
      <c r="A383" s="3" t="s">
        <v>417</v>
      </c>
      <c r="B383" s="3" t="s">
        <v>155</v>
      </c>
      <c r="C383" s="3" t="s">
        <v>31</v>
      </c>
      <c r="D383" s="52" t="s">
        <v>215</v>
      </c>
      <c r="E383" s="52" t="str">
        <f>Tabell_Rättigheter31[[#This Row],[Grupp]]&amp;"_"&amp;Tabell_Rättigheter31[[#This Row],[Rättighetsnod]]&amp;"_"&amp;Tabell_Rättigheter31[[#This Row],[Värde]]</f>
        <v>Läkemedel_View_Open Medication</v>
      </c>
      <c r="F383" s="52" t="str">
        <f>VLOOKUP(Tabell_Rättigheter31[[#This Row],[ID]],Tabell_BehörigetsnodVärde[[ID]:[Beskrivning]],2,FALSE)</f>
        <v>Ger behörighet att öppna fönstret läkemedel</v>
      </c>
      <c r="G383" s="3" t="s">
        <v>216</v>
      </c>
      <c r="J383" s="3" t="s">
        <v>159</v>
      </c>
    </row>
    <row r="384" spans="1:10" ht="90">
      <c r="A384" s="3" t="s">
        <v>417</v>
      </c>
      <c r="B384" s="3" t="s">
        <v>155</v>
      </c>
      <c r="C384" s="3" t="s">
        <v>31</v>
      </c>
      <c r="D384" s="52" t="s">
        <v>217</v>
      </c>
      <c r="E384" s="52" t="str">
        <f>Tabell_Rättigheter31[[#This Row],[Grupp]]&amp;"_"&amp;Tabell_Rättigheter31[[#This Row],[Rättighetsnod]]&amp;"_"&amp;Tabell_Rättigheter31[[#This Row],[Värde]]</f>
        <v>Läkemedel_View_Open planned occasion for unit</v>
      </c>
      <c r="F384" s="52" t="str">
        <f>VLOOKUP(Tabell_Rättigheter31[[#This Row],[ID]],Tabell_BehörigetsnodVärde[[ID]:[Beskrivning]],2,FALSE)</f>
        <v>Ger behörighet att öppna fönstret Beställningsunderlag för vaccin.</v>
      </c>
      <c r="G384" s="3" t="s">
        <v>218</v>
      </c>
      <c r="I384" s="3" t="s">
        <v>219</v>
      </c>
      <c r="J384" s="3" t="s">
        <v>188</v>
      </c>
    </row>
    <row r="385" spans="1:10" ht="45">
      <c r="A385" s="3" t="s">
        <v>417</v>
      </c>
      <c r="B385" s="3" t="s">
        <v>155</v>
      </c>
      <c r="C385" s="3" t="s">
        <v>31</v>
      </c>
      <c r="D385" s="52" t="s">
        <v>220</v>
      </c>
      <c r="E385" s="52" t="str">
        <f>Tabell_Rättigheter31[[#This Row],[Grupp]]&amp;"_"&amp;Tabell_Rättigheter31[[#This Row],[Rättighetsnod]]&amp;"_"&amp;Tabell_Rättigheter31[[#This Row],[Värde]]</f>
        <v>Läkemedel_View_Open Unit time and medicine cabinet administration</v>
      </c>
      <c r="F385" s="52" t="str">
        <f>VLOOKUP(Tabell_Rättigheter31[[#This Row],[ID]],Tabell_BehörigetsnodVärde[[ID]:[Beskrivning]],2,FALSE)</f>
        <v>Ger behörighet att öppna fönstret Enhetens tider och läkemedelsförråd.</v>
      </c>
      <c r="G385" s="3" t="s">
        <v>221</v>
      </c>
      <c r="I385" s="3" t="s">
        <v>192</v>
      </c>
      <c r="J385" s="3" t="s">
        <v>188</v>
      </c>
    </row>
    <row r="386" spans="1:10" ht="45">
      <c r="A386" s="3" t="s">
        <v>417</v>
      </c>
      <c r="B386" s="3" t="s">
        <v>155</v>
      </c>
      <c r="C386" s="3" t="s">
        <v>31</v>
      </c>
      <c r="D386" s="52" t="s">
        <v>229</v>
      </c>
      <c r="E386" s="52" t="str">
        <f>Tabell_Rättigheter31[[#This Row],[Grupp]]&amp;"_"&amp;Tabell_Rättigheter31[[#This Row],[Rättighetsnod]]&amp;"_"&amp;Tabell_Rättigheter31[[#This Row],[Värde]]</f>
        <v>Läkemedel_View_open sent e-recipe over view</v>
      </c>
      <c r="F386" s="52" t="str">
        <f>VLOOKUP(Tabell_Rättigheter31[[#This Row],[ID]],Tabell_BehörigetsnodVärde[[ID]:[Beskrivning]],2,FALSE)</f>
        <v>Ger behörighet att öppna översikt över skickade recept. Tänkt att användas för analys</v>
      </c>
      <c r="G386" s="3" t="s">
        <v>403</v>
      </c>
      <c r="I386" s="3" t="s">
        <v>192</v>
      </c>
      <c r="J386" s="3" t="s">
        <v>188</v>
      </c>
    </row>
    <row r="387" spans="1:10" ht="30">
      <c r="A387" s="3" t="s">
        <v>417</v>
      </c>
      <c r="B387" s="3" t="s">
        <v>155</v>
      </c>
      <c r="C387" s="3" t="s">
        <v>222</v>
      </c>
      <c r="D387" s="52" t="s">
        <v>223</v>
      </c>
      <c r="E387" s="52" t="str">
        <f>Tabell_Rättigheter31[[#This Row],[Grupp]]&amp;"_"&amp;Tabell_Rättigheter31[[#This Row],[Rättighetsnod]]&amp;"_"&amp;Tabell_Rättigheter31[[#This Row],[Värde]]</f>
        <v>Läkemedel_Send E-recipe_Send drugs</v>
      </c>
      <c r="F387" s="52" t="str">
        <f>VLOOKUP(Tabell_Rättigheter31[[#This Row],[ID]],Tabell_BehörigetsnodVärde[[ID]:[Beskrivning]],2,FALSE)</f>
        <v>Ger behörighet att förskriva läkemedel via e-recept</v>
      </c>
      <c r="G387" s="3" t="s">
        <v>224</v>
      </c>
      <c r="I387" s="3" t="s">
        <v>421</v>
      </c>
      <c r="J387" s="3" t="s">
        <v>159</v>
      </c>
    </row>
    <row r="388" spans="1:10" ht="45">
      <c r="A388" s="3" t="s">
        <v>417</v>
      </c>
      <c r="B388" s="3" t="s">
        <v>155</v>
      </c>
      <c r="C388" s="3" t="s">
        <v>222</v>
      </c>
      <c r="D388" s="52" t="s">
        <v>225</v>
      </c>
      <c r="E388" s="52" t="str">
        <f>Tabell_Rättigheter31[[#This Row],[Grupp]]&amp;"_"&amp;Tabell_Rättigheter31[[#This Row],[Rättighetsnod]]&amp;"_"&amp;Tabell_Rättigheter31[[#This Row],[Värde]]</f>
        <v>Läkemedel_Send E-recipe_Send nutritions</v>
      </c>
      <c r="F388" s="52" t="str">
        <f>VLOOKUP(Tabell_Rättigheter31[[#This Row],[ID]],Tabell_BehörigetsnodVärde[[ID]:[Beskrivning]],2,FALSE)</f>
        <v>Ger behörighet att förskriva nutritionsprodukter via e-recept</v>
      </c>
      <c r="G388" s="3" t="s">
        <v>226</v>
      </c>
      <c r="I388" s="3" t="s">
        <v>427</v>
      </c>
      <c r="J388" s="3" t="s">
        <v>159</v>
      </c>
    </row>
    <row r="389" spans="1:10" ht="45">
      <c r="A389" s="3" t="s">
        <v>417</v>
      </c>
      <c r="B389" s="3" t="s">
        <v>155</v>
      </c>
      <c r="C389" s="3" t="s">
        <v>222</v>
      </c>
      <c r="D389" s="52" t="s">
        <v>227</v>
      </c>
      <c r="E389" s="52" t="str">
        <f>Tabell_Rättigheter31[[#This Row],[Grupp]]&amp;"_"&amp;Tabell_Rättigheter31[[#This Row],[Rättighetsnod]]&amp;"_"&amp;Tabell_Rättigheter31[[#This Row],[Värde]]</f>
        <v>Läkemedel_Send E-recipe_Send consumables</v>
      </c>
      <c r="F389" s="52" t="str">
        <f>VLOOKUP(Tabell_Rättigheter31[[#This Row],[ID]],Tabell_BehörigetsnodVärde[[ID]:[Beskrivning]],2,FALSE)</f>
        <v>Ger behörighet att förskriva förbrukningsartiklar via e-recept</v>
      </c>
      <c r="G389" s="3" t="s">
        <v>228</v>
      </c>
      <c r="I389" s="3" t="s">
        <v>419</v>
      </c>
      <c r="J389" s="3" t="s">
        <v>159</v>
      </c>
    </row>
    <row r="390" spans="1:10" ht="30">
      <c r="A390" s="3" t="s">
        <v>417</v>
      </c>
      <c r="B390" s="3" t="s">
        <v>231</v>
      </c>
      <c r="C390" s="3" t="s">
        <v>232</v>
      </c>
      <c r="D390" s="52" t="s">
        <v>233</v>
      </c>
      <c r="E390" s="52" t="str">
        <f>Tabell_Rättigheter31[[#This Row],[Grupp]]&amp;"_"&amp;Tabell_Rättigheter31[[#This Row],[Rättighetsnod]]&amp;"_"&amp;Tabell_Rättigheter31[[#This Row],[Värde]]</f>
        <v>Media Management_Create Media study_Create</v>
      </c>
      <c r="F390" s="52" t="str">
        <f>VLOOKUP(Tabell_Rättigheter31[[#This Row],[ID]],Tabell_BehörigetsnodVärde[[ID]:[Beskrivning]],2,FALSE)</f>
        <v>Ger behörighet att skapa en mediaundersökning</v>
      </c>
      <c r="G390" s="3" t="s">
        <v>234</v>
      </c>
    </row>
    <row r="391" spans="1:10" ht="45">
      <c r="A391" s="3" t="s">
        <v>417</v>
      </c>
      <c r="B391" s="3" t="s">
        <v>231</v>
      </c>
      <c r="C391" s="3" t="s">
        <v>235</v>
      </c>
      <c r="D391" s="52" t="s">
        <v>236</v>
      </c>
      <c r="E391" s="52" t="str">
        <f>Tabell_Rättigheter31[[#This Row],[Grupp]]&amp;"_"&amp;Tabell_Rättigheter31[[#This Row],[Rättighetsnod]]&amp;"_"&amp;Tabell_Rättigheter31[[#This Row],[Värde]]</f>
        <v>Media Management_Media overview_Search</v>
      </c>
      <c r="F391" s="52" t="str">
        <f>VLOOKUP(Tabell_Rättigheter31[[#This Row],[ID]],Tabell_BehörigetsnodVärde[[ID]:[Beskrivning]],2,FALSE)</f>
        <v>Ger behörighet till mediaöveriskten samt möjligheten att direkt söka och få tillgång till media som finns tillgänglig i externa PACS</v>
      </c>
      <c r="G391" s="3" t="s">
        <v>237</v>
      </c>
    </row>
    <row r="392" spans="1:10" ht="30">
      <c r="A392" s="3" t="s">
        <v>417</v>
      </c>
      <c r="B392" s="3" t="s">
        <v>231</v>
      </c>
      <c r="C392" s="3" t="s">
        <v>238</v>
      </c>
      <c r="D392" s="52" t="s">
        <v>23</v>
      </c>
      <c r="E392" s="52" t="str">
        <f>Tabell_Rättigheter31[[#This Row],[Grupp]]&amp;"_"&amp;Tabell_Rättigheter31[[#This Row],[Rättighetsnod]]&amp;"_"&amp;Tabell_Rättigheter31[[#This Row],[Värde]]</f>
        <v>Media Management_Media studies_Open</v>
      </c>
      <c r="F392" s="52" t="str">
        <f>VLOOKUP(Tabell_Rättigheter31[[#This Row],[ID]],Tabell_BehörigetsnodVärde[[ID]:[Beskrivning]],2,FALSE)</f>
        <v>Ger behörighet att öppna fönstret Mediaundersökningar</v>
      </c>
      <c r="G392" s="3" t="s">
        <v>239</v>
      </c>
    </row>
    <row r="393" spans="1:10" ht="60">
      <c r="A393" s="3" t="s">
        <v>417</v>
      </c>
      <c r="B393" s="3" t="s">
        <v>240</v>
      </c>
      <c r="C393" s="3" t="s">
        <v>241</v>
      </c>
      <c r="D393" s="52" t="s">
        <v>242</v>
      </c>
      <c r="E393" s="52" t="str">
        <f>Tabell_Rättigheter31[[#This Row],[Grupp]]&amp;"_"&amp;Tabell_Rättigheter31[[#This Row],[Rättighetsnod]]&amp;"_"&amp;Tabell_Rättigheter31[[#This Row],[Värde]]</f>
        <v>Nova_access_advanced</v>
      </c>
      <c r="F393"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393" s="3" t="s">
        <v>243</v>
      </c>
    </row>
    <row r="394" spans="1:10" ht="30">
      <c r="A394" s="3" t="s">
        <v>417</v>
      </c>
      <c r="B394" s="3" t="s">
        <v>244</v>
      </c>
      <c r="C394" s="3" t="s">
        <v>245</v>
      </c>
      <c r="D394" s="52"/>
      <c r="E394" s="52" t="str">
        <f>Tabell_Rättigheter31[[#This Row],[Grupp]]&amp;"_"&amp;Tabell_Rättigheter31[[#This Row],[Rättighetsnod]]&amp;"_"&amp;Tabell_Rättigheter31[[#This Row],[Värde]]</f>
        <v>Operation (TM) _TBD - inväntar TM2_</v>
      </c>
      <c r="F394" s="52" t="e">
        <f>VLOOKUP(Tabell_Rättigheter31[[#This Row],[ID]],Tabell_BehörigetsnodVärde[[ID]:[Beskrivning]],2,FALSE)</f>
        <v>#N/A</v>
      </c>
    </row>
    <row r="395" spans="1:10">
      <c r="A395" s="3" t="s">
        <v>417</v>
      </c>
      <c r="B395" s="3" t="s">
        <v>246</v>
      </c>
      <c r="C395" s="3" t="s">
        <v>247</v>
      </c>
      <c r="D395" s="52" t="s">
        <v>14</v>
      </c>
      <c r="E395" s="52" t="str">
        <f>Tabell_Rättigheter31[[#This Row],[Grupp]]&amp;"_"&amp;Tabell_Rättigheter31[[#This Row],[Rättighetsnod]]&amp;"_"&amp;Tabell_Rättigheter31[[#This Row],[Värde]]</f>
        <v>Remiss_Access_Read</v>
      </c>
      <c r="F395" s="52" t="str">
        <f>VLOOKUP(Tabell_Rättigheter31[[#This Row],[ID]],Tabell_BehörigetsnodVärde[[ID]:[Beskrivning]],2,FALSE)</f>
        <v>Ger behörighet att se remisser</v>
      </c>
      <c r="G395" s="3" t="s">
        <v>248</v>
      </c>
    </row>
    <row r="396" spans="1:10" ht="45">
      <c r="A396" s="3" t="s">
        <v>417</v>
      </c>
      <c r="B396" s="3" t="s">
        <v>246</v>
      </c>
      <c r="C396" s="3" t="s">
        <v>249</v>
      </c>
      <c r="D396" s="52" t="s">
        <v>250</v>
      </c>
      <c r="E396" s="52" t="str">
        <f>Tabell_Rättigheter31[[#This Row],[Grupp]]&amp;"_"&amp;Tabell_Rättigheter31[[#This Row],[Rättighetsnod]]&amp;"_"&amp;Tabell_Rättigheter31[[#This Row],[Värde]]</f>
        <v>Remiss_Answer_Cancel</v>
      </c>
      <c r="F396" s="52" t="str">
        <f>VLOOKUP(Tabell_Rättigheter31[[#This Row],[ID]],Tabell_BehörigetsnodVärde[[ID]:[Beskrivning]],2,FALSE)</f>
        <v>Ger behörighet att makulera remissvar. Knappen "Makulera" är tillgänglig för användare som har denna behörighet.</v>
      </c>
      <c r="G396" s="3" t="s">
        <v>251</v>
      </c>
    </row>
    <row r="397" spans="1:10" ht="75">
      <c r="A397" s="3" t="s">
        <v>417</v>
      </c>
      <c r="B397" s="3" t="s">
        <v>246</v>
      </c>
      <c r="C397" s="3" t="s">
        <v>249</v>
      </c>
      <c r="D397" s="52" t="s">
        <v>404</v>
      </c>
      <c r="E397" s="52" t="str">
        <f>Tabell_Rättigheter31[[#This Row],[Grupp]]&amp;"_"&amp;Tabell_Rättigheter31[[#This Row],[Rättighetsnod]]&amp;"_"&amp;Tabell_Rättigheter31[[#This Row],[Värde]]</f>
        <v>Remiss_Answer_ReadyToSign</v>
      </c>
      <c r="F397" s="52" t="str">
        <f>VLOOKUP(Tabell_Rättigheter31[[#This Row],[ID]],Tabell_BehörigetsnodVärde[[ID]:[Beskrivning]],2,FALSE)</f>
        <v xml:space="preserve">Ger behörighet att sätta ett remissvar som "klar för signering" och "klar för vidimering". 
Användare med denna behörighet kan även spara ett svar och välja att sätta det som "klar för signering" eller "klar för vidimering" vid ett senare tillfälle. </v>
      </c>
      <c r="G397" s="3" t="s">
        <v>405</v>
      </c>
    </row>
    <row r="398" spans="1:10" ht="45">
      <c r="A398" s="3" t="s">
        <v>417</v>
      </c>
      <c r="B398" s="3" t="s">
        <v>246</v>
      </c>
      <c r="C398" s="3" t="s">
        <v>249</v>
      </c>
      <c r="D398" s="52" t="s">
        <v>406</v>
      </c>
      <c r="E398" s="52" t="str">
        <f>Tabell_Rättigheter31[[#This Row],[Grupp]]&amp;"_"&amp;Tabell_Rättigheter31[[#This Row],[Rättighetsnod]]&amp;"_"&amp;Tabell_Rättigheter31[[#This Row],[Värde]]</f>
        <v>Remiss_Answer_SendUnsigned</v>
      </c>
      <c r="F398" s="52" t="str">
        <f>VLOOKUP(Tabell_Rättigheter31[[#This Row],[ID]],Tabell_BehörigetsnodVärde[[ID]:[Beskrivning]],2,FALSE)</f>
        <v xml:space="preserve">Ger behörighet att skicka osignerad. 
Användare med denna behörighet kan även spara remissvar. </v>
      </c>
      <c r="G398" s="3" t="s">
        <v>407</v>
      </c>
    </row>
    <row r="399" spans="1:10" ht="30">
      <c r="A399" s="3" t="s">
        <v>417</v>
      </c>
      <c r="B399" s="3" t="s">
        <v>246</v>
      </c>
      <c r="C399" s="3" t="s">
        <v>249</v>
      </c>
      <c r="D399" s="52" t="s">
        <v>252</v>
      </c>
      <c r="E399" s="52" t="str">
        <f>Tabell_Rättigheter31[[#This Row],[Grupp]]&amp;"_"&amp;Tabell_Rättigheter31[[#This Row],[Rättighetsnod]]&amp;"_"&amp;Tabell_Rättigheter31[[#This Row],[Värde]]</f>
        <v>Remiss_Answer_SignAnswer</v>
      </c>
      <c r="F399" s="52" t="str">
        <f>VLOOKUP(Tabell_Rättigheter31[[#This Row],[ID]],Tabell_BehörigetsnodVärde[[ID]:[Beskrivning]],2,FALSE)</f>
        <v xml:space="preserve">Ger behörighet att signera remissvar. </v>
      </c>
      <c r="G399" s="3" t="s">
        <v>253</v>
      </c>
    </row>
    <row r="400" spans="1:10" ht="30">
      <c r="A400" s="3" t="s">
        <v>417</v>
      </c>
      <c r="B400" s="3" t="s">
        <v>246</v>
      </c>
      <c r="C400" s="3" t="s">
        <v>254</v>
      </c>
      <c r="D400" s="52" t="s">
        <v>255</v>
      </c>
      <c r="E400" s="52" t="str">
        <f>Tabell_Rättigheter31[[#This Row],[Grupp]]&amp;"_"&amp;Tabell_Rättigheter31[[#This Row],[Rättighetsnod]]&amp;"_"&amp;Tabell_Rättigheter31[[#This Row],[Värde]]</f>
        <v>Remiss_Assessment_Accept</v>
      </c>
      <c r="F400" s="52" t="str">
        <f>VLOOKUP(Tabell_Rättigheter31[[#This Row],[ID]],Tabell_BehörigetsnodVärde[[ID]:[Beskrivning]],2,FALSE)</f>
        <v xml:space="preserve">Ger behörighet att acceptera remisser och skapa vårdåtagande. </v>
      </c>
      <c r="G400" s="3" t="s">
        <v>256</v>
      </c>
    </row>
    <row r="401" spans="1:7" ht="45">
      <c r="A401" s="3" t="s">
        <v>417</v>
      </c>
      <c r="B401" s="3" t="s">
        <v>246</v>
      </c>
      <c r="C401" s="3" t="s">
        <v>254</v>
      </c>
      <c r="D401" s="52" t="s">
        <v>250</v>
      </c>
      <c r="E401" s="52" t="str">
        <f>Tabell_Rättigheter31[[#This Row],[Grupp]]&amp;"_"&amp;Tabell_Rättigheter31[[#This Row],[Rättighetsnod]]&amp;"_"&amp;Tabell_Rättigheter31[[#This Row],[Värde]]</f>
        <v>Remiss_Assessment_Cancel</v>
      </c>
      <c r="F401" s="52" t="str">
        <f>VLOOKUP(Tabell_Rättigheter31[[#This Row],[ID]],Tabell_BehörigetsnodVärde[[ID]:[Beskrivning]],2,FALSE)</f>
        <v>Ger behörighet att makulera remissbedömning. Användare med denna behörighet har även möjlighet att makulera remissbekräftelse.</v>
      </c>
      <c r="G401" s="3" t="s">
        <v>257</v>
      </c>
    </row>
    <row r="402" spans="1:7">
      <c r="A402" s="3" t="s">
        <v>417</v>
      </c>
      <c r="B402" s="3" t="s">
        <v>246</v>
      </c>
      <c r="C402" s="3" t="s">
        <v>254</v>
      </c>
      <c r="D402" s="52" t="s">
        <v>43</v>
      </c>
      <c r="E402" s="52" t="str">
        <f>Tabell_Rättigheter31[[#This Row],[Grupp]]&amp;"_"&amp;Tabell_Rättigheter31[[#This Row],[Rättighetsnod]]&amp;"_"&amp;Tabell_Rättigheter31[[#This Row],[Värde]]</f>
        <v>Remiss_Assessment_Save</v>
      </c>
      <c r="F402" s="52" t="str">
        <f>VLOOKUP(Tabell_Rättigheter31[[#This Row],[ID]],Tabell_BehörigetsnodVärde[[ID]:[Beskrivning]],2,FALSE)</f>
        <v xml:space="preserve">Ger behörighet att skriva och spara remissbedömning. </v>
      </c>
      <c r="G402" s="3" t="s">
        <v>258</v>
      </c>
    </row>
    <row r="403" spans="1:7" ht="75">
      <c r="A403" s="3" t="s">
        <v>417</v>
      </c>
      <c r="B403" s="3" t="s">
        <v>246</v>
      </c>
      <c r="C403" s="3" t="s">
        <v>259</v>
      </c>
      <c r="D403" s="52" t="s">
        <v>408</v>
      </c>
      <c r="E403" s="52" t="str">
        <f>Tabell_Rättigheter31[[#This Row],[Grupp]]&amp;"_"&amp;Tabell_Rättigheter31[[#This Row],[Rättighetsnod]]&amp;"_"&amp;Tabell_Rättigheter31[[#This Row],[Värde]]</f>
        <v>Remiss_Rejection_RejectionReadyToSign</v>
      </c>
      <c r="F403" s="52" t="str">
        <f>VLOOKUP(Tabell_Rättigheter31[[#This Row],[ID]],Tabell_BehörigetsnodVärde[[ID]:[Beskrivning]],2,FALSE)</f>
        <v xml:space="preserve">Ger behörighet att sätta en remissavvisning som "klar för signering". 
Användare som har denna behörighet har även möjlighet att sätta en pappersremissavvisning som "klar för vidimering" och ta bort avvisningssvar. </v>
      </c>
      <c r="G403" s="3" t="s">
        <v>409</v>
      </c>
    </row>
    <row r="404" spans="1:7" ht="60">
      <c r="A404" s="3" t="s">
        <v>417</v>
      </c>
      <c r="B404" s="3" t="s">
        <v>246</v>
      </c>
      <c r="C404" s="3" t="s">
        <v>259</v>
      </c>
      <c r="D404" s="52" t="s">
        <v>410</v>
      </c>
      <c r="E404" s="52" t="str">
        <f>Tabell_Rättigheter31[[#This Row],[Grupp]]&amp;"_"&amp;Tabell_Rättigheter31[[#This Row],[Rättighetsnod]]&amp;"_"&amp;Tabell_Rättigheter31[[#This Row],[Värde]]</f>
        <v>Remiss_Rejection_SendUnsignedRejection</v>
      </c>
      <c r="F404" s="52" t="str">
        <f>VLOOKUP(Tabell_Rättigheter31[[#This Row],[ID]],Tabell_BehörigetsnodVärde[[ID]:[Beskrivning]],2,FALSE)</f>
        <v xml:space="preserve">Ger behörighet att avvisa en remiss som osignerad. Användare med denna behörighet kan även sätta avvsiningsvar som "klar för signering" och även spara för senare hantering. </v>
      </c>
      <c r="G404" s="3" t="s">
        <v>411</v>
      </c>
    </row>
    <row r="405" spans="1:7" ht="30">
      <c r="A405" s="3" t="s">
        <v>417</v>
      </c>
      <c r="B405" s="3" t="s">
        <v>246</v>
      </c>
      <c r="C405" s="3" t="s">
        <v>259</v>
      </c>
      <c r="D405" s="52" t="s">
        <v>260</v>
      </c>
      <c r="E405" s="52" t="str">
        <f>Tabell_Rättigheter31[[#This Row],[Grupp]]&amp;"_"&amp;Tabell_Rättigheter31[[#This Row],[Rättighetsnod]]&amp;"_"&amp;Tabell_Rättigheter31[[#This Row],[Värde]]</f>
        <v>Remiss_Rejection_SignRejection</v>
      </c>
      <c r="F405" s="52" t="str">
        <f>VLOOKUP(Tabell_Rättigheter31[[#This Row],[ID]],Tabell_BehörigetsnodVärde[[ID]:[Beskrivning]],2,FALSE)</f>
        <v>Ger behörighet att signera och skicka avvsiningssvar till en remiss.</v>
      </c>
      <c r="G405" s="3" t="s">
        <v>261</v>
      </c>
    </row>
    <row r="406" spans="1:7" ht="30">
      <c r="A406" s="3" t="s">
        <v>417</v>
      </c>
      <c r="B406" s="3" t="s">
        <v>246</v>
      </c>
      <c r="C406" s="3" t="s">
        <v>262</v>
      </c>
      <c r="D406" s="52" t="s">
        <v>263</v>
      </c>
      <c r="E406" s="52" t="str">
        <f>Tabell_Rättigheter31[[#This Row],[Grupp]]&amp;"_"&amp;Tabell_Rättigheter31[[#This Row],[Rättighetsnod]]&amp;"_"&amp;Tabell_Rättigheter31[[#This Row],[Värde]]</f>
        <v>Remiss_Request_CancelRequest</v>
      </c>
      <c r="F406" s="52" t="str">
        <f>VLOOKUP(Tabell_Rättigheter31[[#This Row],[ID]],Tabell_BehörigetsnodVärde[[ID]:[Beskrivning]],2,FALSE)</f>
        <v>Ger behörighet att makulera remisser</v>
      </c>
      <c r="G406" s="3" t="s">
        <v>264</v>
      </c>
    </row>
    <row r="407" spans="1:7" ht="30">
      <c r="A407" s="3" t="s">
        <v>417</v>
      </c>
      <c r="B407" s="3" t="s">
        <v>246</v>
      </c>
      <c r="C407" s="3" t="s">
        <v>262</v>
      </c>
      <c r="D407" s="52" t="s">
        <v>265</v>
      </c>
      <c r="E407" s="52" t="str">
        <f>Tabell_Rättigheter31[[#This Row],[Grupp]]&amp;"_"&amp;Tabell_Rättigheter31[[#This Row],[Rättighetsnod]]&amp;"_"&amp;Tabell_Rättigheter31[[#This Row],[Värde]]</f>
        <v>Remiss_Request_DeregisterRequest</v>
      </c>
      <c r="F407" s="52" t="str">
        <f>VLOOKUP(Tabell_Rättigheter31[[#This Row],[ID]],Tabell_BehörigetsnodVärde[[ID]:[Beskrivning]],2,FALSE)</f>
        <v xml:space="preserve">Ger behörighet att avregistrera remisser. </v>
      </c>
      <c r="G407" s="3" t="s">
        <v>266</v>
      </c>
    </row>
    <row r="408" spans="1:7" ht="30">
      <c r="A408" s="3" t="s">
        <v>417</v>
      </c>
      <c r="B408" s="3" t="s">
        <v>246</v>
      </c>
      <c r="C408" s="3" t="s">
        <v>262</v>
      </c>
      <c r="D408" s="52" t="s">
        <v>267</v>
      </c>
      <c r="E408" s="52" t="str">
        <f>Tabell_Rättigheter31[[#This Row],[Grupp]]&amp;"_"&amp;Tabell_Rättigheter31[[#This Row],[Rättighetsnod]]&amp;"_"&amp;Tabell_Rättigheter31[[#This Row],[Värde]]</f>
        <v>Remiss_Request_ForwardRequest</v>
      </c>
      <c r="F408" s="52" t="str">
        <f>VLOOKUP(Tabell_Rättigheter31[[#This Row],[ID]],Tabell_BehörigetsnodVärde[[ID]:[Beskrivning]],2,FALSE)</f>
        <v xml:space="preserve">Ger behörighet att vidarebefordra remisser. </v>
      </c>
      <c r="G408" s="3" t="s">
        <v>268</v>
      </c>
    </row>
    <row r="409" spans="1:7" ht="45">
      <c r="A409" s="3" t="s">
        <v>417</v>
      </c>
      <c r="B409" s="3" t="s">
        <v>246</v>
      </c>
      <c r="C409" s="3" t="s">
        <v>262</v>
      </c>
      <c r="D409" s="52" t="s">
        <v>269</v>
      </c>
      <c r="E409" s="52" t="str">
        <f>Tabell_Rättigheter31[[#This Row],[Grupp]]&amp;"_"&amp;Tabell_Rättigheter31[[#This Row],[Rättighetsnod]]&amp;"_"&amp;Tabell_Rättigheter31[[#This Row],[Värde]]</f>
        <v>Remiss_Request_ReadyToHandle</v>
      </c>
      <c r="F409" s="52" t="str">
        <f>VLOOKUP(Tabell_Rättigheter31[[#This Row],[ID]],Tabell_BehörigetsnodVärde[[ID]:[Beskrivning]],2,FALSE)</f>
        <v xml:space="preserve">Ger behörighet att registrera och spara remisser mottagna på papper (gäller fönstret "Registrera remisser"). </v>
      </c>
      <c r="G409" s="3" t="s">
        <v>270</v>
      </c>
    </row>
    <row r="410" spans="1:7" ht="45">
      <c r="A410" s="3" t="s">
        <v>417</v>
      </c>
      <c r="B410" s="3" t="s">
        <v>246</v>
      </c>
      <c r="C410" s="3" t="s">
        <v>262</v>
      </c>
      <c r="D410" s="52" t="s">
        <v>273</v>
      </c>
      <c r="E410" s="52" t="str">
        <f>Tabell_Rättigheter31[[#This Row],[Grupp]]&amp;"_"&amp;Tabell_Rättigheter31[[#This Row],[Rättighetsnod]]&amp;"_"&amp;Tabell_Rättigheter31[[#This Row],[Värde]]</f>
        <v>Remiss_Request_SignRequest</v>
      </c>
      <c r="F410" s="52" t="str">
        <f>VLOOKUP(Tabell_Rättigheter31[[#This Row],[ID]],Tabell_BehörigetsnodVärde[[ID]:[Beskrivning]],2,FALSE)</f>
        <v xml:space="preserve">Ger behörighet att signera, spara och radera remisser. 
Användare med denna behörighet kan även spara, signera senare och vidimera svar. </v>
      </c>
      <c r="G410" s="3" t="s">
        <v>274</v>
      </c>
    </row>
    <row r="411" spans="1:7" ht="30">
      <c r="A411" s="3" t="s">
        <v>417</v>
      </c>
      <c r="B411" s="3" t="s">
        <v>246</v>
      </c>
      <c r="C411" s="3" t="s">
        <v>262</v>
      </c>
      <c r="D411" s="52" t="s">
        <v>275</v>
      </c>
      <c r="E411" s="52" t="str">
        <f>Tabell_Rättigheter31[[#This Row],[Grupp]]&amp;"_"&amp;Tabell_Rättigheter31[[#This Row],[Rättighetsnod]]&amp;"_"&amp;Tabell_Rättigheter31[[#This Row],[Värde]]</f>
        <v>Remiss_Request_ViewMedicalInformation</v>
      </c>
      <c r="F411" s="52" t="str">
        <f>VLOOKUP(Tabell_Rättigheter31[[#This Row],[ID]],Tabell_BehörigetsnodVärde[[ID]:[Beskrivning]],2,FALSE)</f>
        <v>Ger behörighet att se medicinisk information i flikarna Remiss, Bedömning och Svar</v>
      </c>
      <c r="G411" s="3" t="s">
        <v>412</v>
      </c>
    </row>
    <row r="412" spans="1:7" ht="30">
      <c r="A412" s="3" t="s">
        <v>417</v>
      </c>
      <c r="B412" s="3" t="s">
        <v>246</v>
      </c>
      <c r="C412" s="3" t="s">
        <v>277</v>
      </c>
      <c r="D412" s="52" t="s">
        <v>255</v>
      </c>
      <c r="E412" s="52" t="str">
        <f>Tabell_Rättigheter31[[#This Row],[Grupp]]&amp;"_"&amp;Tabell_Rättigheter31[[#This Row],[Rättighetsnod]]&amp;"_"&amp;Tabell_Rättigheter31[[#This Row],[Värde]]</f>
        <v>Remiss_RequestComponent_Accept</v>
      </c>
      <c r="F412" s="52" t="str">
        <f>VLOOKUP(Tabell_Rättigheter31[[#This Row],[ID]],Tabell_BehörigetsnodVärde[[ID]:[Beskrivning]],2,FALSE)</f>
        <v xml:space="preserve">Ger behörighet att acceptera remisser och skapa vårdåtagande via remissväljaren. </v>
      </c>
      <c r="G412" s="3" t="s">
        <v>278</v>
      </c>
    </row>
    <row r="413" spans="1:7" ht="30">
      <c r="A413" s="3" t="s">
        <v>417</v>
      </c>
      <c r="B413" s="3" t="s">
        <v>246</v>
      </c>
      <c r="C413" s="3" t="s">
        <v>31</v>
      </c>
      <c r="D413" s="52" t="s">
        <v>279</v>
      </c>
      <c r="E413" s="52" t="str">
        <f>Tabell_Rättigheter31[[#This Row],[Grupp]]&amp;"_"&amp;Tabell_Rättigheter31[[#This Row],[Rättighetsnod]]&amp;"_"&amp;Tabell_Rättigheter31[[#This Row],[Värde]]</f>
        <v>Remiss_View_OpenHandleReceivedRequests</v>
      </c>
      <c r="F413" s="52" t="str">
        <f>VLOOKUP(Tabell_Rättigheter31[[#This Row],[ID]],Tabell_BehörigetsnodVärde[[ID]:[Beskrivning]],2,FALSE)</f>
        <v xml:space="preserve">Ger behörighet att hantera inkommande remisser. </v>
      </c>
      <c r="G413" s="3" t="s">
        <v>280</v>
      </c>
    </row>
    <row r="414" spans="1:7" ht="30">
      <c r="A414" s="3" t="s">
        <v>417</v>
      </c>
      <c r="B414" s="3" t="s">
        <v>246</v>
      </c>
      <c r="C414" s="3" t="s">
        <v>31</v>
      </c>
      <c r="D414" s="52" t="s">
        <v>281</v>
      </c>
      <c r="E414" s="52" t="str">
        <f>Tabell_Rättigheter31[[#This Row],[Grupp]]&amp;"_"&amp;Tabell_Rättigheter31[[#This Row],[Rättighetsnod]]&amp;"_"&amp;Tabell_Rättigheter31[[#This Row],[Värde]]</f>
        <v>Remiss_View_OpenHandleSavedAndSentRequests</v>
      </c>
      <c r="F414" s="52" t="str">
        <f>VLOOKUP(Tabell_Rättigheter31[[#This Row],[ID]],Tabell_BehörigetsnodVärde[[ID]:[Beskrivning]],2,FALSE)</f>
        <v xml:space="preserve">Ger behörighet att hantera utgående remisser. </v>
      </c>
      <c r="G414" s="3" t="s">
        <v>282</v>
      </c>
    </row>
    <row r="415" spans="1:7" ht="30">
      <c r="A415" s="3" t="s">
        <v>417</v>
      </c>
      <c r="B415" s="3" t="s">
        <v>246</v>
      </c>
      <c r="C415" s="3" t="s">
        <v>31</v>
      </c>
      <c r="D415" s="52" t="s">
        <v>283</v>
      </c>
      <c r="E415" s="52" t="str">
        <f>Tabell_Rättigheter31[[#This Row],[Grupp]]&amp;"_"&amp;Tabell_Rättigheter31[[#This Row],[Rättighetsnod]]&amp;"_"&amp;Tabell_Rättigheter31[[#This Row],[Värde]]</f>
        <v>Remiss_View_OpenReceivedRequests</v>
      </c>
      <c r="F415" s="52" t="str">
        <f>VLOOKUP(Tabell_Rättigheter31[[#This Row],[ID]],Tabell_BehörigetsnodVärde[[ID]:[Beskrivning]],2,FALSE)</f>
        <v xml:space="preserve">Ger behörighet att öppna fönstret "Inkommande remisser". </v>
      </c>
      <c r="G415" s="3" t="s">
        <v>284</v>
      </c>
    </row>
    <row r="416" spans="1:7" ht="30">
      <c r="A416" s="3" t="s">
        <v>417</v>
      </c>
      <c r="B416" s="3" t="s">
        <v>246</v>
      </c>
      <c r="C416" s="3" t="s">
        <v>31</v>
      </c>
      <c r="D416" s="52" t="s">
        <v>285</v>
      </c>
      <c r="E416" s="52" t="str">
        <f>Tabell_Rättigheter31[[#This Row],[Grupp]]&amp;"_"&amp;Tabell_Rättigheter31[[#This Row],[Rättighetsnod]]&amp;"_"&amp;Tabell_Rättigheter31[[#This Row],[Värde]]</f>
        <v>Remiss_View_OpenSavedAndSentRequests</v>
      </c>
      <c r="F416" s="52" t="str">
        <f>VLOOKUP(Tabell_Rättigheter31[[#This Row],[ID]],Tabell_BehörigetsnodVärde[[ID]:[Beskrivning]],2,FALSE)</f>
        <v xml:space="preserve">Ger behörighet att öppna fönstret "utgående remisser". </v>
      </c>
      <c r="G416" s="3" t="s">
        <v>286</v>
      </c>
    </row>
    <row r="417" spans="1:9" ht="30">
      <c r="A417" s="3" t="s">
        <v>417</v>
      </c>
      <c r="B417" s="3" t="s">
        <v>287</v>
      </c>
      <c r="C417" s="3" t="s">
        <v>288</v>
      </c>
      <c r="D417" s="52" t="s">
        <v>289</v>
      </c>
      <c r="E417" s="52" t="str">
        <f>Tabell_Rättigheter31[[#This Row],[Grupp]]&amp;"_"&amp;Tabell_Rättigheter31[[#This Row],[Rättighetsnod]]&amp;"_"&amp;Tabell_Rättigheter31[[#This Row],[Värde]]</f>
        <v>Resursplanering_PlanAction_OpenPlanAction</v>
      </c>
      <c r="F417" s="52" t="str">
        <f>VLOOKUP(Tabell_Rättigheter31[[#This Row],[ID]],Tabell_BehörigetsnodVärde[[ID]:[Beskrivning]],2,FALSE)</f>
        <v>Ger behörighet att öppna bokningsunderlag</v>
      </c>
      <c r="G417" s="3" t="s">
        <v>290</v>
      </c>
    </row>
    <row r="418" spans="1:9" ht="30">
      <c r="A418" s="3" t="s">
        <v>417</v>
      </c>
      <c r="B418" s="3" t="s">
        <v>287</v>
      </c>
      <c r="C418" s="3" t="s">
        <v>288</v>
      </c>
      <c r="D418" s="52" t="s">
        <v>291</v>
      </c>
      <c r="E418" s="52" t="str">
        <f>Tabell_Rättigheter31[[#This Row],[Grupp]]&amp;"_"&amp;Tabell_Rättigheter31[[#This Row],[Rättighetsnod]]&amp;"_"&amp;Tabell_Rättigheter31[[#This Row],[Värde]]</f>
        <v>Resursplanering_PlanAction_OpenPlannedActions</v>
      </c>
      <c r="F418" s="52" t="str">
        <f>VLOOKUP(Tabell_Rättigheter31[[#This Row],[ID]],Tabell_BehörigetsnodVärde[[ID]:[Beskrivning]],2,FALSE)</f>
        <v>Ger behörighet att öppna fönstret Planerade vårdåtgärder</v>
      </c>
      <c r="G418" s="3" t="s">
        <v>292</v>
      </c>
    </row>
    <row r="419" spans="1:9" ht="30">
      <c r="A419" s="3" t="s">
        <v>417</v>
      </c>
      <c r="B419" s="3" t="s">
        <v>287</v>
      </c>
      <c r="C419" s="3" t="s">
        <v>288</v>
      </c>
      <c r="D419" s="52" t="s">
        <v>293</v>
      </c>
      <c r="E419" s="52" t="str">
        <f>Tabell_Rättigheter31[[#This Row],[Grupp]]&amp;"_"&amp;Tabell_Rättigheter31[[#This Row],[Rättighetsnod]]&amp;"_"&amp;Tabell_Rättigheter31[[#This Row],[Värde]]</f>
        <v>Resursplanering_PlanAction_SavePlanAction</v>
      </c>
      <c r="F419" s="52" t="str">
        <f>VLOOKUP(Tabell_Rättigheter31[[#This Row],[ID]],Tabell_BehörigetsnodVärde[[ID]:[Beskrivning]],2,FALSE)</f>
        <v>Ger behörighet att spara ändringar i ett bokningsunderlag</v>
      </c>
      <c r="G419" s="3" t="s">
        <v>294</v>
      </c>
    </row>
    <row r="420" spans="1:9" ht="30">
      <c r="A420" s="3" t="s">
        <v>417</v>
      </c>
      <c r="B420" s="3" t="s">
        <v>287</v>
      </c>
      <c r="C420" s="3" t="s">
        <v>295</v>
      </c>
      <c r="D420" s="52" t="s">
        <v>296</v>
      </c>
      <c r="E420" s="52" t="str">
        <f>Tabell_Rättigheter31[[#This Row],[Grupp]]&amp;"_"&amp;Tabell_Rättigheter31[[#This Row],[Rättighetsnod]]&amp;"_"&amp;Tabell_Rättigheter31[[#This Row],[Värde]]</f>
        <v>Resursplanering_Reservation_CancelContact</v>
      </c>
      <c r="F420" s="52" t="str">
        <f>VLOOKUP(Tabell_Rättigheter31[[#This Row],[ID]],Tabell_BehörigetsnodVärde[[ID]:[Beskrivning]],2,FALSE)</f>
        <v>Ger behörighet att makulera bokad inskrivning via Inskrivningsöversikt eller Kontaktöversikt.</v>
      </c>
      <c r="G420" s="3" t="s">
        <v>297</v>
      </c>
    </row>
    <row r="421" spans="1:9" ht="30">
      <c r="A421" s="3" t="s">
        <v>417</v>
      </c>
      <c r="B421" s="3" t="s">
        <v>287</v>
      </c>
      <c r="C421" s="3" t="s">
        <v>295</v>
      </c>
      <c r="D421" s="52" t="s">
        <v>298</v>
      </c>
      <c r="E421" s="52" t="str">
        <f>Tabell_Rättigheter31[[#This Row],[Grupp]]&amp;"_"&amp;Tabell_Rättigheter31[[#This Row],[Rättighetsnod]]&amp;"_"&amp;Tabell_Rättigheter31[[#This Row],[Värde]]</f>
        <v>Resursplanering_Reservation_OpenReservation</v>
      </c>
      <c r="F421" s="52" t="str">
        <f>VLOOKUP(Tabell_Rättigheter31[[#This Row],[ID]],Tabell_BehörigetsnodVärde[[ID]:[Beskrivning]],2,FALSE)</f>
        <v>Ger behörighet att öppna Inskrivningsöversikt</v>
      </c>
      <c r="G421" s="3" t="s">
        <v>299</v>
      </c>
      <c r="H421" s="3" t="s">
        <v>300</v>
      </c>
      <c r="I421" s="3" t="s">
        <v>301</v>
      </c>
    </row>
    <row r="422" spans="1:9" ht="30">
      <c r="A422" s="3" t="s">
        <v>417</v>
      </c>
      <c r="B422" s="3" t="s">
        <v>287</v>
      </c>
      <c r="C422" s="3" t="s">
        <v>295</v>
      </c>
      <c r="D422" s="52" t="s">
        <v>302</v>
      </c>
      <c r="E422" s="52" t="str">
        <f>Tabell_Rättigheter31[[#This Row],[Grupp]]&amp;"_"&amp;Tabell_Rättigheter31[[#This Row],[Rättighetsnod]]&amp;"_"&amp;Tabell_Rättigheter31[[#This Row],[Värde]]</f>
        <v>Resursplanering_Reservation_Rebook</v>
      </c>
      <c r="F422" s="52" t="str">
        <f>VLOOKUP(Tabell_Rättigheter31[[#This Row],[ID]],Tabell_BehörigetsnodVärde[[ID]:[Beskrivning]],2,FALSE)</f>
        <v xml:space="preserve">Ger behörighet att omboka ett vårdtillfälle via Inskrivningsöversikt eller Kontaktöversikt </v>
      </c>
      <c r="G422" s="3" t="s">
        <v>303</v>
      </c>
    </row>
    <row r="423" spans="1:9" ht="30">
      <c r="A423" s="3" t="s">
        <v>417</v>
      </c>
      <c r="B423" s="3" t="s">
        <v>287</v>
      </c>
      <c r="C423" s="3" t="s">
        <v>304</v>
      </c>
      <c r="D423" s="52" t="s">
        <v>305</v>
      </c>
      <c r="E423" s="52" t="str">
        <f>Tabell_Rättigheter31[[#This Row],[Grupp]]&amp;"_"&amp;Tabell_Rättigheter31[[#This Row],[Rättighetsnod]]&amp;"_"&amp;Tabell_Rättigheter31[[#This Row],[Värde]]</f>
        <v>Resursplanering_Schedule_BlockScheduledOffer</v>
      </c>
      <c r="F423" s="52" t="str">
        <f>VLOOKUP(Tabell_Rättigheter31[[#This Row],[ID]],Tabell_BehörigetsnodVärde[[ID]:[Beskrivning]],2,FALSE)</f>
        <v>Ger behörighet att spärra tid i Tidbok</v>
      </c>
      <c r="G423" s="3" t="s">
        <v>306</v>
      </c>
    </row>
    <row r="424" spans="1:9" ht="30">
      <c r="A424" s="3" t="s">
        <v>417</v>
      </c>
      <c r="B424" s="3" t="s">
        <v>287</v>
      </c>
      <c r="C424" s="3" t="s">
        <v>304</v>
      </c>
      <c r="D424" s="52" t="s">
        <v>307</v>
      </c>
      <c r="E424" s="52" t="str">
        <f>Tabell_Rättigheter31[[#This Row],[Grupp]]&amp;"_"&amp;Tabell_Rättigheter31[[#This Row],[Rättighetsnod]]&amp;"_"&amp;Tabell_Rättigheter31[[#This Row],[Värde]]</f>
        <v>Resursplanering_Schedule_Book</v>
      </c>
      <c r="F424" s="52" t="str">
        <f>VLOOKUP(Tabell_Rättigheter31[[#This Row],[ID]],Tabell_BehörigetsnodVärde[[ID]:[Beskrivning]],2,FALSE)</f>
        <v>Ger behörighet att boka tid i Tidbok</v>
      </c>
      <c r="G424" s="3" t="s">
        <v>308</v>
      </c>
    </row>
    <row r="425" spans="1:9" ht="30">
      <c r="A425" s="3" t="s">
        <v>417</v>
      </c>
      <c r="B425" s="3" t="s">
        <v>287</v>
      </c>
      <c r="C425" s="3" t="s">
        <v>304</v>
      </c>
      <c r="D425" s="52" t="s">
        <v>309</v>
      </c>
      <c r="E425" s="52" t="str">
        <f>Tabell_Rättigheter31[[#This Row],[Grupp]]&amp;"_"&amp;Tabell_Rättigheter31[[#This Row],[Rättighetsnod]]&amp;"_"&amp;Tabell_Rättigheter31[[#This Row],[Värde]]</f>
        <v>Resursplanering_Schedule_OpenSchedule</v>
      </c>
      <c r="F425" s="52" t="str">
        <f>VLOOKUP(Tabell_Rättigheter31[[#This Row],[ID]],Tabell_BehörigetsnodVärde[[ID]:[Beskrivning]],2,FALSE)</f>
        <v>Ger behörighet att öppna Tidbok</v>
      </c>
      <c r="G425" s="3" t="s">
        <v>310</v>
      </c>
    </row>
    <row r="426" spans="1:9" ht="30">
      <c r="A426" s="3" t="s">
        <v>417</v>
      </c>
      <c r="B426" s="3" t="s">
        <v>287</v>
      </c>
      <c r="C426" s="3" t="s">
        <v>304</v>
      </c>
      <c r="D426" s="52" t="s">
        <v>311</v>
      </c>
      <c r="E426" s="52" t="str">
        <f>Tabell_Rättigheter31[[#This Row],[Grupp]]&amp;"_"&amp;Tabell_Rättigheter31[[#This Row],[Rättighetsnod]]&amp;"_"&amp;Tabell_Rättigheter31[[#This Row],[Värde]]</f>
        <v>Resursplanering_Schedule_PrintSchedule</v>
      </c>
      <c r="F426" s="52" t="str">
        <f>VLOOKUP(Tabell_Rättigheter31[[#This Row],[ID]],Tabell_BehörigetsnodVärde[[ID]:[Beskrivning]],2,FALSE)</f>
        <v>Ger behörighet att göra utskrifter i  Tidbok</v>
      </c>
      <c r="G426" s="3" t="s">
        <v>312</v>
      </c>
    </row>
    <row r="427" spans="1:9" ht="30">
      <c r="A427" s="3" t="s">
        <v>417</v>
      </c>
      <c r="B427" s="3" t="s">
        <v>287</v>
      </c>
      <c r="C427" s="3" t="s">
        <v>304</v>
      </c>
      <c r="D427" s="52" t="s">
        <v>313</v>
      </c>
      <c r="E427" s="52" t="str">
        <f>Tabell_Rättigheter31[[#This Row],[Grupp]]&amp;"_"&amp;Tabell_Rättigheter31[[#This Row],[Rättighetsnod]]&amp;"_"&amp;Tabell_Rättigheter31[[#This Row],[Värde]]</f>
        <v>Resursplanering_Schedule_Unbook</v>
      </c>
      <c r="F427" s="52" t="str">
        <f>VLOOKUP(Tabell_Rättigheter31[[#This Row],[ID]],Tabell_BehörigetsnodVärde[[ID]:[Beskrivning]],2,FALSE)</f>
        <v>Ger behörighet att avboka patienters bokade åtgärder i Tidbok</v>
      </c>
      <c r="G427" s="3" t="s">
        <v>314</v>
      </c>
    </row>
    <row r="428" spans="1:9" ht="30">
      <c r="A428" s="3" t="s">
        <v>417</v>
      </c>
      <c r="B428" s="3" t="s">
        <v>287</v>
      </c>
      <c r="C428" s="3" t="s">
        <v>315</v>
      </c>
      <c r="D428" s="52" t="s">
        <v>413</v>
      </c>
      <c r="E428" s="52" t="str">
        <f>Tabell_Rättigheter31[[#This Row],[Grupp]]&amp;"_"&amp;Tabell_Rättigheter31[[#This Row],[Rättighetsnod]]&amp;"_"&amp;Tabell_Rättigheter31[[#This Row],[Värde]]</f>
        <v>Resursplanering_Scheme_EditOfferScheme</v>
      </c>
      <c r="F428" s="52" t="str">
        <f>VLOOKUP(Tabell_Rättigheter31[[#This Row],[ID]],Tabell_BehörigetsnodVärde[[ID]:[Beskrivning]],2,FALSE)</f>
        <v>Behörighet att skapa nya eller ändra befintliga vårdtjänstschema</v>
      </c>
      <c r="G428" s="3" t="s">
        <v>414</v>
      </c>
    </row>
    <row r="429" spans="1:9" ht="30">
      <c r="A429" s="3" t="s">
        <v>417</v>
      </c>
      <c r="B429" s="3" t="s">
        <v>287</v>
      </c>
      <c r="C429" s="3" t="s">
        <v>315</v>
      </c>
      <c r="D429" s="52" t="s">
        <v>415</v>
      </c>
      <c r="E429" s="52" t="str">
        <f>Tabell_Rättigheter31[[#This Row],[Grupp]]&amp;"_"&amp;Tabell_Rättigheter31[[#This Row],[Rättighetsnod]]&amp;"_"&amp;Tabell_Rättigheter31[[#This Row],[Värde]]</f>
        <v>Resursplanering_Scheme_EditResourceScheme</v>
      </c>
      <c r="F429" s="52" t="str">
        <f>VLOOKUP(Tabell_Rättigheter31[[#This Row],[ID]],Tabell_BehörigetsnodVärde[[ID]:[Beskrivning]],2,FALSE)</f>
        <v>Behörighet att skapa och ändra Resursschema</v>
      </c>
      <c r="G429" s="3" t="s">
        <v>416</v>
      </c>
    </row>
    <row r="430" spans="1:9" ht="30">
      <c r="A430" s="3" t="s">
        <v>417</v>
      </c>
      <c r="B430" s="3" t="s">
        <v>287</v>
      </c>
      <c r="C430" s="3" t="s">
        <v>315</v>
      </c>
      <c r="D430" s="52" t="s">
        <v>316</v>
      </c>
      <c r="E430" s="52" t="str">
        <f>Tabell_Rättigheter31[[#This Row],[Grupp]]&amp;"_"&amp;Tabell_Rättigheter31[[#This Row],[Rättighetsnod]]&amp;"_"&amp;Tabell_Rättigheter31[[#This Row],[Värde]]</f>
        <v>Resursplanering_Scheme_ReadOfferScheme</v>
      </c>
      <c r="F430" s="52" t="str">
        <f>VLOOKUP(Tabell_Rättigheter31[[#This Row],[ID]],Tabell_BehörigetsnodVärde[[ID]:[Beskrivning]],2,FALSE)</f>
        <v>Ger behörighet att öppna fönstret Vårdtjänstschema</v>
      </c>
      <c r="G430" s="3" t="s">
        <v>317</v>
      </c>
    </row>
    <row r="431" spans="1:9" ht="45">
      <c r="A431" s="3" t="s">
        <v>417</v>
      </c>
      <c r="B431" s="3" t="s">
        <v>287</v>
      </c>
      <c r="C431" s="3" t="s">
        <v>315</v>
      </c>
      <c r="D431" s="52" t="s">
        <v>318</v>
      </c>
      <c r="E431" s="52" t="str">
        <f>Tabell_Rättigheter31[[#This Row],[Grupp]]&amp;"_"&amp;Tabell_Rättigheter31[[#This Row],[Rättighetsnod]]&amp;"_"&amp;Tabell_Rättigheter31[[#This Row],[Värde]]</f>
        <v>Resursplanering_Scheme_ReadResourceAssignment</v>
      </c>
      <c r="F431" s="52" t="str">
        <f>VLOOKUP(Tabell_Rättigheter31[[#This Row],[ID]],Tabell_BehörigetsnodVärde[[ID]:[Beskrivning]],2,FALSE)</f>
        <v>Ger behörighet att öppna fönstren Schemamallar, Bemanna Vårdtjänstschema, Bemanna schemamallar och Ej bemannade vårdtjänster</v>
      </c>
      <c r="G431" s="3" t="s">
        <v>319</v>
      </c>
    </row>
    <row r="432" spans="1:9" ht="30">
      <c r="A432" s="3" t="s">
        <v>417</v>
      </c>
      <c r="B432" s="3" t="s">
        <v>287</v>
      </c>
      <c r="C432" s="3" t="s">
        <v>315</v>
      </c>
      <c r="D432" s="52" t="s">
        <v>320</v>
      </c>
      <c r="E432" s="52" t="str">
        <f>Tabell_Rättigheter31[[#This Row],[Grupp]]&amp;"_"&amp;Tabell_Rättigheter31[[#This Row],[Rättighetsnod]]&amp;"_"&amp;Tabell_Rättigheter31[[#This Row],[Värde]]</f>
        <v>Resursplanering_Scheme_ReadResourceScheme</v>
      </c>
      <c r="F432" s="52" t="str">
        <f>VLOOKUP(Tabell_Rättigheter31[[#This Row],[ID]],Tabell_BehörigetsnodVärde[[ID]:[Beskrivning]],2,FALSE)</f>
        <v>Ger behörighet att öppna Resursschema</v>
      </c>
      <c r="G432" s="3" t="s">
        <v>321</v>
      </c>
    </row>
    <row r="433" spans="1:7" ht="45">
      <c r="A433" s="3" t="s">
        <v>417</v>
      </c>
      <c r="B433" s="3" t="s">
        <v>287</v>
      </c>
      <c r="C433" s="3" t="s">
        <v>304</v>
      </c>
      <c r="D433" s="52" t="s">
        <v>322</v>
      </c>
      <c r="E433" s="52" t="str">
        <f>Tabell_Rättigheter31[[#This Row],[Grupp]]&amp;"_"&amp;Tabell_Rättigheter31[[#This Row],[Rättighetsnod]]&amp;"_"&amp;Tabell_Rättigheter31[[#This Row],[Värde]]</f>
        <v>Resursplanering_Schedule_bookAction</v>
      </c>
      <c r="F433" s="52" t="str">
        <f>VLOOKUP(Tabell_Rättigheter31[[#This Row],[ID]],Tabell_BehörigetsnodVärde[[ID]:[Beskrivning]],2,FALSE)</f>
        <v>Ger behörighet  att boka tid på användarens egna enhet där man har rätt att boka. Detta kallas för ägande.</v>
      </c>
      <c r="G433" s="3" t="s">
        <v>323</v>
      </c>
    </row>
    <row r="434" spans="1:7" ht="45">
      <c r="A434" s="3" t="s">
        <v>417</v>
      </c>
      <c r="B434" s="3" t="s">
        <v>324</v>
      </c>
      <c r="C434" s="3" t="s">
        <v>325</v>
      </c>
      <c r="D434" s="52" t="s">
        <v>325</v>
      </c>
      <c r="E434" s="52" t="str">
        <f>Tabell_Rättigheter31[[#This Row],[Grupp]]&amp;"_"&amp;Tabell_Rättigheter31[[#This Row],[Rättighetsnod]]&amp;"_"&amp;Tabell_Rättigheter31[[#This Row],[Värde]]</f>
        <v>Uppmärksamhetssignal_Read attention signal_Read attention signal</v>
      </c>
      <c r="F434" s="52" t="str">
        <f>VLOOKUP(Tabell_Rättigheter31[[#This Row],[ID]],Tabell_BehörigetsnodVärde[[ID]:[Beskrivning]],2,FALSE)</f>
        <v>Ger behörighet att läsa information från uppmärksamhetenssignalen som är skapad från en specifik enhet.</v>
      </c>
      <c r="G434" s="3" t="s">
        <v>326</v>
      </c>
    </row>
    <row r="435" spans="1:7" ht="30">
      <c r="A435" s="3" t="s">
        <v>417</v>
      </c>
      <c r="B435" s="3" t="s">
        <v>344</v>
      </c>
      <c r="C435" s="3" t="s">
        <v>345</v>
      </c>
      <c r="D435" s="52" t="s">
        <v>37</v>
      </c>
      <c r="E435" s="52" t="str">
        <f>Tabell_Rättigheter31[[#This Row],[Grupp]]&amp;"_"&amp;Tabell_Rättigheter31[[#This Row],[Rättighetsnod]]&amp;"_"&amp;Tabell_Rättigheter31[[#This Row],[Värde]]</f>
        <v>Vätskebalans_Fluidregistration_Sign</v>
      </c>
      <c r="F435" s="52" t="str">
        <f>VLOOKUP(Tabell_Rättigheter31[[#This Row],[ID]],Tabell_BehörigetsnodVärde[[ID]:[Beskrivning]],2,FALSE)</f>
        <v>Ger behörighet att registrera värden i vätskebalansen</v>
      </c>
      <c r="G435" s="3" t="s">
        <v>346</v>
      </c>
    </row>
    <row r="436" spans="1:7" ht="30">
      <c r="A436" s="3" t="s">
        <v>417</v>
      </c>
      <c r="B436" s="3" t="s">
        <v>349</v>
      </c>
      <c r="C436" s="3" t="s">
        <v>350</v>
      </c>
      <c r="D436" s="52" t="s">
        <v>351</v>
      </c>
      <c r="E436" s="52" t="str">
        <f>Tabell_Rättigheter31[[#This Row],[Grupp]]&amp;"_"&amp;Tabell_Rättigheter31[[#This Row],[Rättighetsnod]]&amp;"_"&amp;Tabell_Rättigheter31[[#This Row],[Värde]]</f>
        <v>Vårdadministration_Change cash box_Change</v>
      </c>
      <c r="F436" s="52" t="str">
        <f>VLOOKUP(Tabell_Rättigheter31[[#This Row],[ID]],Tabell_BehörigetsnodVärde[[ID]:[Beskrivning]],2,FALSE)</f>
        <v>Ger behörighet att kunna ändra växelkassa som inloggad.</v>
      </c>
      <c r="G436" s="3" t="s">
        <v>352</v>
      </c>
    </row>
    <row r="437" spans="1:7" ht="30">
      <c r="A437" s="3" t="s">
        <v>417</v>
      </c>
      <c r="B437" s="3" t="s">
        <v>349</v>
      </c>
      <c r="C437" s="3" t="s">
        <v>353</v>
      </c>
      <c r="D437" s="52" t="s">
        <v>23</v>
      </c>
      <c r="E437" s="52" t="str">
        <f>Tabell_Rättigheter31[[#This Row],[Grupp]]&amp;"_"&amp;Tabell_Rättigheter31[[#This Row],[Rättighetsnod]]&amp;"_"&amp;Tabell_Rättigheter31[[#This Row],[Värde]]</f>
        <v>Vårdadministration_Contact overview_Open</v>
      </c>
      <c r="F437" s="52" t="str">
        <f>VLOOKUP(Tabell_Rättigheter31[[#This Row],[ID]],Tabell_BehörigetsnodVärde[[ID]:[Beskrivning]],2,FALSE)</f>
        <v>Ger behörighet att öppna kontaktöversiktenen</v>
      </c>
      <c r="G437" s="3" t="s">
        <v>354</v>
      </c>
    </row>
    <row r="438" spans="1:7" ht="30">
      <c r="A438" s="3" t="s">
        <v>417</v>
      </c>
      <c r="B438" s="3" t="s">
        <v>349</v>
      </c>
      <c r="C438" s="3" t="s">
        <v>355</v>
      </c>
      <c r="D438" s="52" t="s">
        <v>23</v>
      </c>
      <c r="E438" s="52" t="str">
        <f>Tabell_Rättigheter31[[#This Row],[Grupp]]&amp;"_"&amp;Tabell_Rättigheter31[[#This Row],[Rättighetsnod]]&amp;"_"&amp;Tabell_Rättigheter31[[#This Row],[Värde]]</f>
        <v>Vårdadministration_Counter adminstration_Open</v>
      </c>
      <c r="F438" s="52" t="str">
        <f>VLOOKUP(Tabell_Rättigheter31[[#This Row],[ID]],Tabell_BehörigetsnodVärde[[ID]:[Beskrivning]],2,FALSE)</f>
        <v xml:space="preserve">Ger behörighet att öppna kassaställen och kassor. </v>
      </c>
      <c r="G438" s="3" t="s">
        <v>356</v>
      </c>
    </row>
    <row r="439" spans="1:7" ht="30">
      <c r="A439" s="3" t="s">
        <v>417</v>
      </c>
      <c r="B439" s="3" t="s">
        <v>349</v>
      </c>
      <c r="C439" s="3" t="s">
        <v>357</v>
      </c>
      <c r="D439" s="52" t="s">
        <v>23</v>
      </c>
      <c r="E439" s="52" t="str">
        <f>Tabell_Rättigheter31[[#This Row],[Grupp]]&amp;"_"&amp;Tabell_Rättigheter31[[#This Row],[Rättighetsnod]]&amp;"_"&amp;Tabell_Rättigheter31[[#This Row],[Värde]]</f>
        <v>Vårdadministration_Counter registration_Open</v>
      </c>
      <c r="F439" s="52" t="str">
        <f>VLOOKUP(Tabell_Rättigheter31[[#This Row],[ID]],Tabell_BehörigetsnodVärde[[ID]:[Beskrivning]],2,FALSE)</f>
        <v>Ger behörighet att öppna vårdkontakt- och efterregistrering</v>
      </c>
      <c r="G439" s="3" t="s">
        <v>358</v>
      </c>
    </row>
    <row r="440" spans="1:7" ht="30">
      <c r="A440" s="3" t="s">
        <v>417</v>
      </c>
      <c r="B440" s="3" t="s">
        <v>349</v>
      </c>
      <c r="C440" s="3" t="s">
        <v>359</v>
      </c>
      <c r="D440" s="52" t="s">
        <v>23</v>
      </c>
      <c r="E440" s="52" t="str">
        <f>Tabell_Rättigheter31[[#This Row],[Grupp]]&amp;"_"&amp;Tabell_Rättigheter31[[#This Row],[Rättighetsnod]]&amp;"_"&amp;Tabell_Rättigheter31[[#This Row],[Värde]]</f>
        <v>Vårdadministration_GoodsSale overview_Open</v>
      </c>
      <c r="F440" s="52" t="str">
        <f>VLOOKUP(Tabell_Rättigheter31[[#This Row],[ID]],Tabell_BehörigetsnodVärde[[ID]:[Beskrivning]],2,FALSE)</f>
        <v>Ger behörighet att öppna varuförsäljningsöversikten</v>
      </c>
      <c r="G440" s="3" t="s">
        <v>360</v>
      </c>
    </row>
    <row r="441" spans="1:7" ht="30">
      <c r="A441" s="3" t="s">
        <v>417</v>
      </c>
      <c r="B441" s="3" t="s">
        <v>349</v>
      </c>
      <c r="C441" s="3" t="s">
        <v>361</v>
      </c>
      <c r="D441" s="52" t="s">
        <v>23</v>
      </c>
      <c r="E441" s="52" t="str">
        <f>Tabell_Rättigheter31[[#This Row],[Grupp]]&amp;"_"&amp;Tabell_Rättigheter31[[#This Row],[Rättighetsnod]]&amp;"_"&amp;Tabell_Rättigheter31[[#This Row],[Värde]]</f>
        <v>Vårdadministration_Institutional registration_Open</v>
      </c>
      <c r="F441" s="52" t="str">
        <f>VLOOKUP(Tabell_Rättigheter31[[#This Row],[ID]],Tabell_BehörigetsnodVärde[[ID]:[Beskrivning]],2,FALSE)</f>
        <v>Ger behörighet att öppna In- och utskrivning</v>
      </c>
      <c r="G441" s="3" t="s">
        <v>362</v>
      </c>
    </row>
    <row r="442" spans="1:7" ht="45">
      <c r="A442" s="3" t="s">
        <v>417</v>
      </c>
      <c r="B442" s="3" t="s">
        <v>349</v>
      </c>
      <c r="C442" s="3" t="s">
        <v>363</v>
      </c>
      <c r="D442" s="52" t="s">
        <v>23</v>
      </c>
      <c r="E442" s="52" t="str">
        <f>Tabell_Rättigheter31[[#This Row],[Grupp]]&amp;"_"&amp;Tabell_Rättigheter31[[#This Row],[Rättighetsnod]]&amp;"_"&amp;Tabell_Rättigheter31[[#This Row],[Värde]]</f>
        <v>Vårdadministration_Invalidate_Open</v>
      </c>
      <c r="F442" s="52" t="str">
        <f>VLOOKUP(Tabell_Rättigheter31[[#This Row],[ID]],Tabell_BehörigetsnodVärde[[ID]:[Beskrivning]],2,FALSE)</f>
        <v>Ger behörighet att ändra funktion i fönster In- och utskrivning och Ångrafunktion i fönster vårdkontakt och efterregistrering samt fönster Ångra funktion.</v>
      </c>
      <c r="G442" s="3" t="s">
        <v>364</v>
      </c>
    </row>
    <row r="443" spans="1:7" ht="30">
      <c r="A443" s="3" t="s">
        <v>417</v>
      </c>
      <c r="B443" s="3" t="s">
        <v>349</v>
      </c>
      <c r="C443" s="3" t="s">
        <v>365</v>
      </c>
      <c r="D443" s="52" t="s">
        <v>23</v>
      </c>
      <c r="E443" s="52" t="str">
        <f>Tabell_Rättigheter31[[#This Row],[Grupp]]&amp;"_"&amp;Tabell_Rättigheter31[[#This Row],[Rättighetsnod]]&amp;"_"&amp;Tabell_Rättigheter31[[#This Row],[Värde]]</f>
        <v>Vårdadministration_Occurrence_Open</v>
      </c>
      <c r="F443" s="52" t="str">
        <f>VLOOKUP(Tabell_Rättigheter31[[#This Row],[ID]],Tabell_BehörigetsnodVärde[[ID]:[Beskrivning]],2,FALSE)</f>
        <v>Ger behörighet att öppna besökslista</v>
      </c>
      <c r="G443" s="3" t="s">
        <v>366</v>
      </c>
    </row>
    <row r="444" spans="1:7" ht="30">
      <c r="A444" s="3" t="s">
        <v>417</v>
      </c>
      <c r="B444" s="3" t="s">
        <v>349</v>
      </c>
      <c r="C444" s="3" t="s">
        <v>367</v>
      </c>
      <c r="D444" s="52" t="s">
        <v>23</v>
      </c>
      <c r="E444" s="52" t="str">
        <f>Tabell_Rättigheter31[[#This Row],[Grupp]]&amp;"_"&amp;Tabell_Rättigheter31[[#This Row],[Rättighetsnod]]&amp;"_"&amp;Tabell_Rättigheter31[[#This Row],[Värde]]</f>
        <v>Vårdadministration_Registrate codes_Open</v>
      </c>
      <c r="F444" s="52" t="str">
        <f>VLOOKUP(Tabell_Rättigheter31[[#This Row],[ID]],Tabell_BehörigetsnodVärde[[ID]:[Beskrivning]],2,FALSE)</f>
        <v>Ger behörighet att öppna registrera koder</v>
      </c>
      <c r="G444" s="3" t="s">
        <v>368</v>
      </c>
    </row>
    <row r="445" spans="1:7" ht="30">
      <c r="A445" s="3" t="s">
        <v>417</v>
      </c>
      <c r="B445" s="3" t="s">
        <v>369</v>
      </c>
      <c r="C445" s="3" t="s">
        <v>13</v>
      </c>
      <c r="D445" s="52" t="s">
        <v>14</v>
      </c>
      <c r="E445" s="52" t="str">
        <f>Tabell_Rättigheter31[[#This Row],[Grupp]]&amp;"_"&amp;Tabell_Rättigheter31[[#This Row],[Rättighetsnod]]&amp;"_"&amp;Tabell_Rättigheter31[[#This Row],[Värde]]</f>
        <v>Vårddokumentation_Data_Read</v>
      </c>
      <c r="F445" s="52" t="str">
        <f>VLOOKUP(Tabell_Rättigheter31[[#This Row],[ID]],Tabell_BehörigetsnodVärde[[ID]:[Beskrivning]],2,FALSE)</f>
        <v>Ger behörighet att se journalanteckningar utifrån vårdenhet</v>
      </c>
      <c r="G445" s="3" t="s">
        <v>370</v>
      </c>
    </row>
    <row r="446" spans="1:7" ht="30">
      <c r="A446" s="3" t="s">
        <v>417</v>
      </c>
      <c r="B446" s="3" t="s">
        <v>369</v>
      </c>
      <c r="C446" s="3" t="s">
        <v>371</v>
      </c>
      <c r="D446" s="52" t="s">
        <v>372</v>
      </c>
      <c r="E446" s="52" t="str">
        <f>Tabell_Rättigheter31[[#This Row],[Grupp]]&amp;"_"&amp;Tabell_Rättigheter31[[#This Row],[Rättighetsnod]]&amp;"_"&amp;Tabell_Rättigheter31[[#This Row],[Värde]]</f>
        <v>Vårddokumentation_Journal_CounterSign</v>
      </c>
      <c r="F446" s="52" t="str">
        <f>VLOOKUP(Tabell_Rättigheter31[[#This Row],[ID]],Tabell_BehörigetsnodVärde[[ID]:[Beskrivning]],2,FALSE)</f>
        <v>Ger behörighet att signera någon annan vårdpersonals anteckning</v>
      </c>
      <c r="G446" s="3" t="s">
        <v>373</v>
      </c>
    </row>
    <row r="447" spans="1:7" ht="30">
      <c r="A447" s="3" t="s">
        <v>417</v>
      </c>
      <c r="B447" s="3" t="s">
        <v>369</v>
      </c>
      <c r="C447" s="3" t="s">
        <v>371</v>
      </c>
      <c r="D447" s="52" t="s">
        <v>71</v>
      </c>
      <c r="E447" s="52" t="str">
        <f>Tabell_Rättigheter31[[#This Row],[Grupp]]&amp;"_"&amp;Tabell_Rättigheter31[[#This Row],[Rättighetsnod]]&amp;"_"&amp;Tabell_Rättigheter31[[#This Row],[Värde]]</f>
        <v>Vårddokumentation_Journal_EditInfoClass</v>
      </c>
      <c r="F447" s="52" t="e">
        <f>VLOOKUP(Tabell_Rättigheter31[[#This Row],[ID]],Tabell_BehörigetsnodVärde[[ID]:[Beskrivning]],2,FALSE)</f>
        <v>#N/A</v>
      </c>
      <c r="G447" s="3" t="s">
        <v>374</v>
      </c>
    </row>
    <row r="448" spans="1:7" ht="30">
      <c r="A448" s="3" t="s">
        <v>417</v>
      </c>
      <c r="B448" s="3" t="s">
        <v>369</v>
      </c>
      <c r="C448" s="3" t="s">
        <v>371</v>
      </c>
      <c r="D448" s="52" t="s">
        <v>23</v>
      </c>
      <c r="E448" s="52" t="str">
        <f>Tabell_Rättigheter31[[#This Row],[Grupp]]&amp;"_"&amp;Tabell_Rättigheter31[[#This Row],[Rättighetsnod]]&amp;"_"&amp;Tabell_Rättigheter31[[#This Row],[Värde]]</f>
        <v>Vårddokumentation_Journal_Open</v>
      </c>
      <c r="F448" s="52" t="str">
        <f>VLOOKUP(Tabell_Rättigheter31[[#This Row],[ID]],Tabell_BehörigetsnodVärde[[ID]:[Beskrivning]],2,FALSE)</f>
        <v>Ger behörighet att öppna journal</v>
      </c>
      <c r="G448" s="3" t="s">
        <v>375</v>
      </c>
    </row>
    <row r="449" spans="1:7" ht="30">
      <c r="A449" s="3" t="s">
        <v>417</v>
      </c>
      <c r="B449" s="3" t="s">
        <v>369</v>
      </c>
      <c r="C449" s="3" t="s">
        <v>371</v>
      </c>
      <c r="D449" s="52" t="s">
        <v>37</v>
      </c>
      <c r="E449" s="52" t="str">
        <f>Tabell_Rättigheter31[[#This Row],[Grupp]]&amp;"_"&amp;Tabell_Rättigheter31[[#This Row],[Rättighetsnod]]&amp;"_"&amp;Tabell_Rättigheter31[[#This Row],[Värde]]</f>
        <v>Vårddokumentation_Journal_Sign</v>
      </c>
      <c r="F449" s="52" t="str">
        <f>VLOOKUP(Tabell_Rättigheter31[[#This Row],[ID]],Tabell_BehörigetsnodVärde[[ID]:[Beskrivning]],2,FALSE)</f>
        <v>Ger behörighet att signera sin egen anteckning</v>
      </c>
      <c r="G449" s="3" t="s">
        <v>376</v>
      </c>
    </row>
    <row r="450" spans="1:7" ht="30">
      <c r="A450" s="3" t="s">
        <v>417</v>
      </c>
      <c r="B450" s="3" t="s">
        <v>369</v>
      </c>
      <c r="C450" s="3" t="s">
        <v>371</v>
      </c>
      <c r="D450" s="52" t="s">
        <v>377</v>
      </c>
      <c r="E450" s="52" t="str">
        <f>Tabell_Rättigheter31[[#This Row],[Grupp]]&amp;"_"&amp;Tabell_Rättigheter31[[#This Row],[Rättighetsnod]]&amp;"_"&amp;Tabell_Rättigheter31[[#This Row],[Värde]]</f>
        <v>Vårddokumentation_Journal_Write</v>
      </c>
      <c r="F450" s="52" t="str">
        <f>VLOOKUP(Tabell_Rättigheter31[[#This Row],[ID]],Tabell_BehörigetsnodVärde[[ID]:[Beskrivning]],2,FALSE)</f>
        <v>Ger behörighet att skriva en journalanteckning</v>
      </c>
      <c r="G450" s="3" t="s">
        <v>378</v>
      </c>
    </row>
    <row r="451" spans="1:7" ht="30">
      <c r="A451" s="3" t="s">
        <v>417</v>
      </c>
      <c r="B451" s="3" t="s">
        <v>369</v>
      </c>
      <c r="C451" s="3" t="s">
        <v>379</v>
      </c>
      <c r="D451" s="52" t="s">
        <v>23</v>
      </c>
      <c r="E451" s="52" t="str">
        <f>Tabell_Rättigheter31[[#This Row],[Grupp]]&amp;"_"&amp;Tabell_Rättigheter31[[#This Row],[Rättighetsnod]]&amp;"_"&amp;Tabell_Rättigheter31[[#This Row],[Värde]]</f>
        <v>Vårddokumentation_PDF_Open</v>
      </c>
      <c r="F451" s="52" t="str">
        <f>VLOOKUP(Tabell_Rättigheter31[[#This Row],[ID]],Tabell_BehörigetsnodVärde[[ID]:[Beskrivning]],2,FALSE)</f>
        <v>Ger behörighet att öppna PDF</v>
      </c>
      <c r="G451" s="3" t="s">
        <v>380</v>
      </c>
    </row>
    <row r="452" spans="1:7" ht="30">
      <c r="A452" s="3" t="s">
        <v>417</v>
      </c>
      <c r="B452" s="3" t="s">
        <v>369</v>
      </c>
      <c r="C452" s="3" t="s">
        <v>381</v>
      </c>
      <c r="D452" s="52" t="s">
        <v>363</v>
      </c>
      <c r="E452" s="52" t="str">
        <f>Tabell_Rättigheter31[[#This Row],[Grupp]]&amp;"_"&amp;Tabell_Rättigheter31[[#This Row],[Rättighetsnod]]&amp;"_"&amp;Tabell_Rättigheter31[[#This Row],[Värde]]</f>
        <v>Vårddokumentation_PrintoutReference_Invalidate</v>
      </c>
      <c r="F452" s="52" t="str">
        <f>VLOOKUP(Tabell_Rättigheter31[[#This Row],[ID]],Tabell_BehörigetsnodVärde[[ID]:[Beskrivning]],2,FALSE)</f>
        <v>Ger behörighet att makulera en utskriftsreferens</v>
      </c>
      <c r="G452" s="3" t="s">
        <v>382</v>
      </c>
    </row>
    <row r="453" spans="1:7">
      <c r="A453" s="3" t="s">
        <v>417</v>
      </c>
      <c r="B453" s="3" t="s">
        <v>383</v>
      </c>
      <c r="C453" s="3" t="s">
        <v>23</v>
      </c>
      <c r="D453" s="52" t="s">
        <v>23</v>
      </c>
      <c r="E453" s="52" t="str">
        <f>Tabell_Rättigheter31[[#This Row],[Grupp]]&amp;"_"&amp;Tabell_Rättigheter31[[#This Row],[Rättighetsnod]]&amp;"_"&amp;Tabell_Rättigheter31[[#This Row],[Värde]]</f>
        <v>Xview_Open_Open</v>
      </c>
      <c r="F453" s="52" t="str">
        <f>VLOOKUP(Tabell_Rättigheter31[[#This Row],[ID]],Tabell_BehörigetsnodVärde[[ID]:[Beskrivning]],2,FALSE)</f>
        <v>Ger behörighet att öppna Xview</v>
      </c>
      <c r="G453" s="3" t="s">
        <v>384</v>
      </c>
    </row>
    <row r="454" spans="1:7" ht="30">
      <c r="A454" s="3" t="s">
        <v>428</v>
      </c>
      <c r="B454" s="3" t="s">
        <v>12</v>
      </c>
      <c r="C454" s="3" t="s">
        <v>13</v>
      </c>
      <c r="D454" s="52" t="s">
        <v>14</v>
      </c>
      <c r="E454" s="52" t="str">
        <f>Tabell_Rättigheter31[[#This Row],[Grupp]]&amp;"_"&amp;Tabell_Rättigheter31[[#This Row],[Rättighetsnod]]&amp;"_"&amp;Tabell_Rättigheter31[[#This Row],[Värde]]</f>
        <v>Aktivetsramverket_Data_Read</v>
      </c>
      <c r="F454" s="52" t="str">
        <f>VLOOKUP(Tabell_Rättigheter31[[#This Row],[ID]],Tabell_BehörigetsnodVärde[[ID]:[Beskrivning]],2,FALSE)</f>
        <v>Ger behörighet att läsa information på aktiviteter som skapats utifrån remitterande eller vårdande enhet</v>
      </c>
      <c r="G454" s="3" t="s">
        <v>15</v>
      </c>
    </row>
    <row r="455" spans="1:7" ht="45">
      <c r="A455" s="3" t="s">
        <v>428</v>
      </c>
      <c r="B455" s="3" t="s">
        <v>16</v>
      </c>
      <c r="C455" s="3" t="s">
        <v>17</v>
      </c>
      <c r="D455" s="52" t="s">
        <v>17</v>
      </c>
      <c r="E455" s="52" t="str">
        <f>Tabell_Rättigheter31[[#This Row],[Grupp]]&amp;"_"&amp;Tabell_Rättigheter31[[#This Row],[Rättighetsnod]]&amp;"_"&amp;Tabell_Rättigheter31[[#This Row],[Värde]]</f>
        <v>Arketyper_ReadClinicalParameters_ReadClinicalParameters</v>
      </c>
      <c r="F455" s="52" t="str">
        <f>VLOOKUP(Tabell_Rättigheter31[[#This Row],[ID]],Tabell_BehörigetsnodVärde[[ID]:[Beskrivning]],2,FALSE)</f>
        <v>Ger behörighet  att läsa angivna värden i arketypbaserad
kliniska parametrar</v>
      </c>
      <c r="G455" s="3" t="s">
        <v>18</v>
      </c>
    </row>
    <row r="456" spans="1:7" ht="45">
      <c r="A456" s="3" t="s">
        <v>428</v>
      </c>
      <c r="B456" s="3" t="s">
        <v>16</v>
      </c>
      <c r="C456" s="3" t="s">
        <v>19</v>
      </c>
      <c r="D456" s="52" t="s">
        <v>19</v>
      </c>
      <c r="E456" s="52" t="str">
        <f>Tabell_Rättigheter31[[#This Row],[Grupp]]&amp;"_"&amp;Tabell_Rättigheter31[[#This Row],[Rättighetsnod]]&amp;"_"&amp;Tabell_Rättigheter31[[#This Row],[Värde]]</f>
        <v>Arketyper_WriteClinicalParameters_WriteClinicalParameters</v>
      </c>
      <c r="F456" s="52" t="str">
        <f>VLOOKUP(Tabell_Rättigheter31[[#This Row],[ID]],Tabell_BehörigetsnodVärde[[ID]:[Beskrivning]],2,FALSE)</f>
        <v>Ger behörighet  att ange värden i arketypbaserade kliniska parametrar i Patientenöversikten och i Vätskebalansen</v>
      </c>
      <c r="G456" s="3" t="s">
        <v>20</v>
      </c>
    </row>
    <row r="457" spans="1:7" ht="30">
      <c r="A457" s="3" t="s">
        <v>428</v>
      </c>
      <c r="B457" s="3" t="s">
        <v>21</v>
      </c>
      <c r="C457" s="3" t="s">
        <v>22</v>
      </c>
      <c r="D457" s="52" t="s">
        <v>23</v>
      </c>
      <c r="E457" s="52" t="str">
        <f>Tabell_Rättigheter31[[#This Row],[Grupp]]&amp;"_"&amp;Tabell_Rättigheter31[[#This Row],[Rättighetsnod]]&amp;"_"&amp;Tabell_Rättigheter31[[#This Row],[Värde]]</f>
        <v>Att göra - Patient_To do - Patient_Open</v>
      </c>
      <c r="F457" s="52" t="str">
        <f>VLOOKUP(Tabell_Rättigheter31[[#This Row],[ID]],Tabell_BehörigetsnodVärde[[ID]:[Beskrivning]],2,FALSE)</f>
        <v>Ger behörighet att öppna fönstret att göra - patient</v>
      </c>
      <c r="G457" s="3" t="s">
        <v>24</v>
      </c>
    </row>
    <row r="458" spans="1:7" ht="30">
      <c r="A458" s="3" t="s">
        <v>428</v>
      </c>
      <c r="B458" s="3" t="s">
        <v>25</v>
      </c>
      <c r="C458" s="3" t="s">
        <v>26</v>
      </c>
      <c r="D458" s="52" t="s">
        <v>23</v>
      </c>
      <c r="E458" s="52" t="str">
        <f>Tabell_Rättigheter31[[#This Row],[Grupp]]&amp;"_"&amp;Tabell_Rättigheter31[[#This Row],[Rättighetsnod]]&amp;"_"&amp;Tabell_Rättigheter31[[#This Row],[Värde]]</f>
        <v>Beställning_Order window_Open</v>
      </c>
      <c r="F458" s="52" t="str">
        <f>VLOOKUP(Tabell_Rättigheter31[[#This Row],[ID]],Tabell_BehörigetsnodVärde[[ID]:[Beskrivning]],2,FALSE)</f>
        <v>Ger behörighet till det gemensamma beställningsfönstret</v>
      </c>
      <c r="G458" s="3" t="s">
        <v>27</v>
      </c>
    </row>
    <row r="459" spans="1:7" ht="45">
      <c r="A459" s="3" t="s">
        <v>428</v>
      </c>
      <c r="B459" s="3" t="s">
        <v>25</v>
      </c>
      <c r="C459" s="3" t="s">
        <v>26</v>
      </c>
      <c r="D459" s="52" t="s">
        <v>28</v>
      </c>
      <c r="E459" s="52" t="str">
        <f>Tabell_Rättigheter31[[#This Row],[Grupp]]&amp;"_"&amp;Tabell_Rättigheter31[[#This Row],[Rättighetsnod]]&amp;"_"&amp;Tabell_Rättigheter31[[#This Row],[Värde]]</f>
        <v>Beställning_Order window_Order</v>
      </c>
      <c r="F459" s="52" t="str">
        <f>VLOOKUP(Tabell_Rättigheter31[[#This Row],[ID]],Tabell_BehörigetsnodVärde[[ID]:[Beskrivning]],2,FALSE)</f>
        <v xml:space="preserve">Behörighet att beställa via det gemensamma beställningsfönstret samt beställa aktiviteter via att göra - patient. </v>
      </c>
      <c r="G459" s="3" t="s">
        <v>29</v>
      </c>
    </row>
    <row r="460" spans="1:7" ht="45">
      <c r="A460" s="3" t="s">
        <v>428</v>
      </c>
      <c r="B460" s="3" t="s">
        <v>30</v>
      </c>
      <c r="C460" s="3" t="s">
        <v>31</v>
      </c>
      <c r="D460" s="52" t="s">
        <v>32</v>
      </c>
      <c r="E460" s="52" t="str">
        <f>Tabell_Rättigheter31[[#This Row],[Grupp]]&amp;"_"&amp;Tabell_Rättigheter31[[#This Row],[Rättighetsnod]]&amp;"_"&amp;Tabell_Rättigheter31[[#This Row],[Värde]]</f>
        <v>Bed management_View_OpenBedOverview</v>
      </c>
      <c r="F460" s="52" t="str">
        <f>VLOOKUP(Tabell_Rättigheter31[[#This Row],[ID]],Tabell_BehörigetsnodVärde[[ID]:[Beskrivning]],2,FALSE)</f>
        <v>Ger behörighet att öppna fönstret Vårdplatsöversikt</v>
      </c>
      <c r="G460" s="3" t="s">
        <v>33</v>
      </c>
    </row>
    <row r="461" spans="1:7" ht="45">
      <c r="A461" s="3" t="s">
        <v>428</v>
      </c>
      <c r="B461" s="3" t="s">
        <v>34</v>
      </c>
      <c r="C461" s="3" t="s">
        <v>39</v>
      </c>
      <c r="D461" s="52" t="s">
        <v>23</v>
      </c>
      <c r="E461" s="52" t="str">
        <f>Tabell_Rättigheter31[[#This Row],[Grupp]]&amp;"_"&amp;Tabell_Rättigheter31[[#This Row],[Rättighetsnod]]&amp;"_"&amp;Tabell_Rättigheter31[[#This Row],[Värde]]</f>
        <v>Beställning och svar_InvestigationBasedRequest_Open</v>
      </c>
      <c r="F461" s="52" t="str">
        <f>VLOOKUP(Tabell_Rättigheter31[[#This Row],[ID]],Tabell_BehörigetsnodVärde[[ID]:[Beskrivning]],2,FALSE)</f>
        <v>Ger behörighet att öppna beställning radiologi för ny beställning.</v>
      </c>
      <c r="G461" s="3" t="s">
        <v>42</v>
      </c>
    </row>
    <row r="462" spans="1:7" ht="45">
      <c r="A462" s="3" t="s">
        <v>428</v>
      </c>
      <c r="B462" s="3" t="s">
        <v>34</v>
      </c>
      <c r="C462" s="3" t="s">
        <v>39</v>
      </c>
      <c r="D462" s="52" t="s">
        <v>43</v>
      </c>
      <c r="E462" s="52" t="str">
        <f>Tabell_Rättigheter31[[#This Row],[Grupp]]&amp;"_"&amp;Tabell_Rättigheter31[[#This Row],[Rättighetsnod]]&amp;"_"&amp;Tabell_Rättigheter31[[#This Row],[Värde]]</f>
        <v>Beställning och svar_InvestigationBasedRequest_Save</v>
      </c>
      <c r="F462" s="52" t="str">
        <f>VLOOKUP(Tabell_Rättigheter31[[#This Row],[ID]],Tabell_BehörigetsnodVärde[[ID]:[Beskrivning]],2,FALSE)</f>
        <v>Ger behörighet att spara beställning radiologi</v>
      </c>
      <c r="G462" s="3" t="s">
        <v>44</v>
      </c>
    </row>
    <row r="463" spans="1:7" ht="30">
      <c r="A463" s="3" t="s">
        <v>428</v>
      </c>
      <c r="B463" s="3" t="s">
        <v>34</v>
      </c>
      <c r="C463" s="3" t="s">
        <v>48</v>
      </c>
      <c r="D463" s="52" t="s">
        <v>23</v>
      </c>
      <c r="E463" s="52" t="str">
        <f>Tabell_Rättigheter31[[#This Row],[Grupp]]&amp;"_"&amp;Tabell_Rättigheter31[[#This Row],[Rättighetsnod]]&amp;"_"&amp;Tabell_Rättigheter31[[#This Row],[Värde]]</f>
        <v>Beställning och svar_LabList_Open</v>
      </c>
      <c r="F463" s="52" t="str">
        <f>VLOOKUP(Tabell_Rättigheter31[[#This Row],[ID]],Tabell_BehörigetsnodVärde[[ID]:[Beskrivning]],2,FALSE)</f>
        <v>Ger behörighet att öppna svar provbunden</v>
      </c>
      <c r="G463" s="3" t="s">
        <v>49</v>
      </c>
    </row>
    <row r="464" spans="1:7" ht="30">
      <c r="A464" s="3" t="s">
        <v>428</v>
      </c>
      <c r="B464" s="3" t="s">
        <v>34</v>
      </c>
      <c r="C464" s="3" t="s">
        <v>51</v>
      </c>
      <c r="D464" s="52" t="s">
        <v>23</v>
      </c>
      <c r="E464" s="52" t="str">
        <f>Tabell_Rättigheter31[[#This Row],[Grupp]]&amp;"_"&amp;Tabell_Rättigheter31[[#This Row],[Rättighetsnod]]&amp;"_"&amp;Tabell_Rättigheter31[[#This Row],[Värde]]</f>
        <v>Beställning och svar_LocalAnalysis_Open</v>
      </c>
      <c r="F464" s="52" t="str">
        <f>VLOOKUP(Tabell_Rättigheter31[[#This Row],[ID]],Tabell_BehörigetsnodVärde[[ID]:[Beskrivning]],2,FALSE)</f>
        <v>Ger behörighet att öppna fönstret Inmatning av lokala analyser</v>
      </c>
      <c r="G464" s="3" t="s">
        <v>52</v>
      </c>
    </row>
    <row r="465" spans="1:7" ht="45">
      <c r="A465" s="3" t="s">
        <v>428</v>
      </c>
      <c r="B465" s="3" t="s">
        <v>34</v>
      </c>
      <c r="C465" s="3" t="s">
        <v>57</v>
      </c>
      <c r="D465" s="52" t="s">
        <v>58</v>
      </c>
      <c r="E465" s="52" t="str">
        <f>Tabell_Rättigheter31[[#This Row],[Grupp]]&amp;"_"&amp;Tabell_Rättigheter31[[#This Row],[Rättighetsnod]]&amp;"_"&amp;Tabell_Rättigheter31[[#This Row],[Värde]]</f>
        <v>Beställning och svar_SpecimenBasedRequest_EditAdministrativeInfo</v>
      </c>
      <c r="F465" s="52" t="str">
        <f>VLOOKUP(Tabell_Rättigheter31[[#This Row],[ID]],Tabell_BehörigetsnodVärde[[ID]:[Beskrivning]],2,FALSE)</f>
        <v>Ger behörighet att ändra i den administrativa informationen i fönstret Beställning provbunden</v>
      </c>
      <c r="G465" s="3" t="s">
        <v>59</v>
      </c>
    </row>
    <row r="466" spans="1:7" ht="45">
      <c r="A466" s="3" t="s">
        <v>428</v>
      </c>
      <c r="B466" s="3" t="s">
        <v>34</v>
      </c>
      <c r="C466" s="3" t="s">
        <v>57</v>
      </c>
      <c r="D466" s="52" t="s">
        <v>40</v>
      </c>
      <c r="E466" s="52" t="str">
        <f>Tabell_Rättigheter31[[#This Row],[Grupp]]&amp;"_"&amp;Tabell_Rättigheter31[[#This Row],[Rättighetsnod]]&amp;"_"&amp;Tabell_Rättigheter31[[#This Row],[Värde]]</f>
        <v>Beställning och svar_SpecimenBasedRequest_Finish</v>
      </c>
      <c r="F466" s="52" t="str">
        <f>VLOOKUP(Tabell_Rättigheter31[[#This Row],[ID]],Tabell_BehörigetsnodVärde[[ID]:[Beskrivning]],2,FALSE)</f>
        <v>Ger behörighet att skicka i fönstret Beställning provbunden</v>
      </c>
      <c r="G466" s="3" t="s">
        <v>60</v>
      </c>
    </row>
    <row r="467" spans="1:7" ht="45">
      <c r="A467" s="3" t="s">
        <v>428</v>
      </c>
      <c r="B467" s="3" t="s">
        <v>34</v>
      </c>
      <c r="C467" s="3" t="s">
        <v>57</v>
      </c>
      <c r="D467" s="52" t="s">
        <v>23</v>
      </c>
      <c r="E467" s="52" t="str">
        <f>Tabell_Rättigheter31[[#This Row],[Grupp]]&amp;"_"&amp;Tabell_Rättigheter31[[#This Row],[Rättighetsnod]]&amp;"_"&amp;Tabell_Rättigheter31[[#This Row],[Värde]]</f>
        <v>Beställning och svar_SpecimenBasedRequest_Open</v>
      </c>
      <c r="F467" s="52" t="str">
        <f>VLOOKUP(Tabell_Rättigheter31[[#This Row],[ID]],Tabell_BehörigetsnodVärde[[ID]:[Beskrivning]],2,FALSE)</f>
        <v>Ger behörighet att öppna fönstret Beställning provbunden</v>
      </c>
      <c r="G467" s="3" t="s">
        <v>61</v>
      </c>
    </row>
    <row r="468" spans="1:7" ht="45">
      <c r="A468" s="3" t="s">
        <v>428</v>
      </c>
      <c r="B468" s="3" t="s">
        <v>34</v>
      </c>
      <c r="C468" s="3" t="s">
        <v>57</v>
      </c>
      <c r="D468" s="52" t="s">
        <v>43</v>
      </c>
      <c r="E468" s="52" t="str">
        <f>Tabell_Rättigheter31[[#This Row],[Grupp]]&amp;"_"&amp;Tabell_Rättigheter31[[#This Row],[Rättighetsnod]]&amp;"_"&amp;Tabell_Rättigheter31[[#This Row],[Värde]]</f>
        <v>Beställning och svar_SpecimenBasedRequest_Save</v>
      </c>
      <c r="F468" s="52" t="str">
        <f>VLOOKUP(Tabell_Rättigheter31[[#This Row],[ID]],Tabell_BehörigetsnodVärde[[ID]:[Beskrivning]],2,FALSE)</f>
        <v>Ger behörighet att spara i fönstret Beställning provbunden</v>
      </c>
      <c r="G468" s="3" t="s">
        <v>62</v>
      </c>
    </row>
    <row r="469" spans="1:7" ht="45">
      <c r="A469" s="3" t="s">
        <v>428</v>
      </c>
      <c r="B469" s="3" t="s">
        <v>34</v>
      </c>
      <c r="C469" s="3" t="s">
        <v>63</v>
      </c>
      <c r="D469" s="52" t="s">
        <v>23</v>
      </c>
      <c r="E469" s="52" t="str">
        <f>Tabell_Rättigheter31[[#This Row],[Grupp]]&amp;"_"&amp;Tabell_Rättigheter31[[#This Row],[Rättighetsnod]]&amp;"_"&amp;Tabell_Rättigheter31[[#This Row],[Värde]]</f>
        <v>Beställning och svar_SpecimenCollection_Open</v>
      </c>
      <c r="F469" s="52" t="str">
        <f>VLOOKUP(Tabell_Rättigheter31[[#This Row],[ID]],Tabell_BehörigetsnodVärde[[ID]:[Beskrivning]],2,FALSE)</f>
        <v>Ger behörighet att öppna fönstret Provtagningsunderlag.</v>
      </c>
      <c r="G469" s="3" t="s">
        <v>64</v>
      </c>
    </row>
    <row r="470" spans="1:7" ht="30">
      <c r="A470" s="3" t="s">
        <v>428</v>
      </c>
      <c r="B470" s="3" t="s">
        <v>34</v>
      </c>
      <c r="C470" s="3" t="s">
        <v>10</v>
      </c>
      <c r="D470" s="52" t="s">
        <v>23</v>
      </c>
      <c r="E470" s="52" t="str">
        <f>Tabell_Rättigheter31[[#This Row],[Grupp]]&amp;"_"&amp;Tabell_Rättigheter31[[#This Row],[Rättighetsnod]]&amp;"_"&amp;Tabell_Rättigheter31[[#This Row],[Värde]]</f>
        <v>Beställning och svar_Status_Open</v>
      </c>
      <c r="F470" s="52" t="str">
        <f>VLOOKUP(Tabell_Rättigheter31[[#This Row],[ID]],Tabell_BehörigetsnodVärde[[ID]:[Beskrivning]],2,FALSE)</f>
        <v>Ger behörighet att öppna fönstret Beställningsstatus.</v>
      </c>
      <c r="G470" s="3" t="s">
        <v>65</v>
      </c>
    </row>
    <row r="471" spans="1:7" ht="30">
      <c r="A471" s="3" t="s">
        <v>428</v>
      </c>
      <c r="B471" s="3" t="s">
        <v>70</v>
      </c>
      <c r="C471" s="3" t="s">
        <v>71</v>
      </c>
      <c r="D471" s="52" t="s">
        <v>71</v>
      </c>
      <c r="E471" s="52" t="str">
        <f>Tabell_Rättigheter31[[#This Row],[Grupp]]&amp;"_"&amp;Tabell_Rättigheter31[[#This Row],[Rättighetsnod]]&amp;"_"&amp;Tabell_Rättigheter31[[#This Row],[Värde]]</f>
        <v>Diktering_EditInfoClass_EditInfoClass</v>
      </c>
      <c r="F471" s="52" t="e">
        <f>VLOOKUP(Tabell_Rättigheter31[[#This Row],[ID]],Tabell_BehörigetsnodVärde[[ID]:[Beskrivning]],2,FALSE)</f>
        <v>#N/A</v>
      </c>
      <c r="G471" s="3" t="s">
        <v>72</v>
      </c>
    </row>
    <row r="472" spans="1:7" ht="30">
      <c r="A472" s="3" t="s">
        <v>428</v>
      </c>
      <c r="B472" s="3" t="s">
        <v>70</v>
      </c>
      <c r="C472" s="3" t="s">
        <v>73</v>
      </c>
      <c r="D472" s="52" t="s">
        <v>23</v>
      </c>
      <c r="E472" s="52" t="str">
        <f>Tabell_Rättigheter31[[#This Row],[Grupp]]&amp;"_"&amp;Tabell_Rättigheter31[[#This Row],[Rättighetsnod]]&amp;"_"&amp;Tabell_Rättigheter31[[#This Row],[Värde]]</f>
        <v>Diktering_Opendictation_Open</v>
      </c>
      <c r="F472" s="52" t="str">
        <f>VLOOKUP(Tabell_Rättigheter31[[#This Row],[ID]],Tabell_BehörigetsnodVärde[[ID]:[Beskrivning]],2,FALSE)</f>
        <v xml:space="preserve">Ger behörighet att öppna Diktatlistan/ ljuddiktat </v>
      </c>
      <c r="G472" s="3" t="s">
        <v>74</v>
      </c>
    </row>
    <row r="473" spans="1:7" ht="45">
      <c r="A473" s="3" t="s">
        <v>428</v>
      </c>
      <c r="B473" s="3" t="s">
        <v>75</v>
      </c>
      <c r="C473" s="3" t="s">
        <v>76</v>
      </c>
      <c r="D473" s="52" t="s">
        <v>76</v>
      </c>
      <c r="E473" s="52" t="str">
        <f>Tabell_Rättigheter31[[#This Row],[Grupp]]&amp;"_"&amp;Tabell_Rättigheter31[[#This Row],[Rättighetsnod]]&amp;"_"&amp;Tabell_Rättigheter31[[#This Row],[Värde]]</f>
        <v>E-besök_AllowVideoMeeting_AllowVideoMeeting</v>
      </c>
      <c r="F473" s="52" t="str">
        <f>VLOOKUP(Tabell_Rättigheter31[[#This Row],[ID]],Tabell_BehörigetsnodVärde[[ID]:[Beskrivning]],2,FALSE)</f>
        <v>Ger behörighet att få ansluta till videomöten</v>
      </c>
      <c r="G473" s="3" t="s">
        <v>77</v>
      </c>
    </row>
    <row r="474" spans="1:7" ht="45">
      <c r="A474" s="3" t="s">
        <v>428</v>
      </c>
      <c r="B474" s="3" t="s">
        <v>78</v>
      </c>
      <c r="C474" s="3" t="s">
        <v>79</v>
      </c>
      <c r="D474" s="52" t="s">
        <v>80</v>
      </c>
      <c r="E474" s="52" t="str">
        <f>Tabell_Rättigheter31[[#This Row],[Grupp]]&amp;"_"&amp;Tabell_Rättigheter31[[#This Row],[Rättighetsnod]]&amp;"_"&amp;Tabell_Rättigheter31[[#This Row],[Värde]]</f>
        <v>Enhetsöversikten_Activity_handler_Open_Activity_Handler</v>
      </c>
      <c r="F474" s="52" t="str">
        <f>VLOOKUP(Tabell_Rättigheter31[[#This Row],[ID]],Tabell_BehörigetsnodVärde[[ID]:[Beskrivning]],2,FALSE)</f>
        <v>Ger behörighet att öppna aktiviteter</v>
      </c>
      <c r="G474" s="3" t="s">
        <v>81</v>
      </c>
    </row>
    <row r="475" spans="1:7" ht="45">
      <c r="A475" s="3" t="s">
        <v>428</v>
      </c>
      <c r="B475" s="3" t="s">
        <v>78</v>
      </c>
      <c r="C475" s="3" t="s">
        <v>82</v>
      </c>
      <c r="D475" s="52" t="s">
        <v>83</v>
      </c>
      <c r="E475" s="52" t="str">
        <f>Tabell_Rättigheter31[[#This Row],[Grupp]]&amp;"_"&amp;Tabell_Rättigheter31[[#This Row],[Rättighetsnod]]&amp;"_"&amp;Tabell_Rättigheter31[[#This Row],[Värde]]</f>
        <v>Enhetsöversikten_BedAssignment_Open_Bedassignment</v>
      </c>
      <c r="F475" s="52" t="str">
        <f>VLOOKUP(Tabell_Rättigheter31[[#This Row],[ID]],Tabell_BehörigetsnodVärde[[ID]:[Beskrivning]],2,FALSE)</f>
        <v xml:space="preserve">Ger behörighet att öppna platsdialogen. </v>
      </c>
      <c r="G475" s="3" t="s">
        <v>84</v>
      </c>
    </row>
    <row r="476" spans="1:7" ht="45">
      <c r="A476" s="3" t="s">
        <v>428</v>
      </c>
      <c r="B476" s="3" t="s">
        <v>78</v>
      </c>
      <c r="C476" s="3" t="s">
        <v>85</v>
      </c>
      <c r="D476" s="52" t="s">
        <v>86</v>
      </c>
      <c r="E476" s="52" t="str">
        <f>Tabell_Rättigheter31[[#This Row],[Grupp]]&amp;"_"&amp;Tabell_Rättigheter31[[#This Row],[Rättighetsnod]]&amp;"_"&amp;Tabell_Rättigheter31[[#This Row],[Värde]]</f>
        <v>Enhetsöversikten_Contact_Admin_Open_Contact_Admin</v>
      </c>
      <c r="F476" s="52" t="str">
        <f>VLOOKUP(Tabell_Rättigheter31[[#This Row],[ID]],Tabell_BehörigetsnodVärde[[ID]:[Beskrivning]],2,FALSE)</f>
        <v>Ger behörighet att öppna kontaktinfo</v>
      </c>
      <c r="G476" s="3" t="s">
        <v>87</v>
      </c>
    </row>
    <row r="477" spans="1:7" ht="45">
      <c r="A477" s="3" t="s">
        <v>428</v>
      </c>
      <c r="B477" s="3" t="s">
        <v>78</v>
      </c>
      <c r="C477" s="3" t="s">
        <v>85</v>
      </c>
      <c r="D477" s="52" t="s">
        <v>88</v>
      </c>
      <c r="E477" s="52" t="str">
        <f>Tabell_Rättigheter31[[#This Row],[Grupp]]&amp;"_"&amp;Tabell_Rättigheter31[[#This Row],[Rättighetsnod]]&amp;"_"&amp;Tabell_Rättigheter31[[#This Row],[Värde]]</f>
        <v>Enhetsöversikten_Contact_Admin_Save_Contact_Admin</v>
      </c>
      <c r="F477" s="52" t="e">
        <f>VLOOKUP(Tabell_Rättigheter31[[#This Row],[ID]],Tabell_BehörigetsnodVärde[[ID]:[Beskrivning]],2,FALSE)</f>
        <v>#N/A</v>
      </c>
      <c r="G477" s="3" t="s">
        <v>89</v>
      </c>
    </row>
    <row r="478" spans="1:7" ht="45">
      <c r="A478" s="3" t="s">
        <v>428</v>
      </c>
      <c r="B478" s="3" t="s">
        <v>78</v>
      </c>
      <c r="C478" s="3" t="s">
        <v>90</v>
      </c>
      <c r="D478" s="52" t="s">
        <v>91</v>
      </c>
      <c r="E478" s="52" t="str">
        <f>Tabell_Rättigheter31[[#This Row],[Grupp]]&amp;"_"&amp;Tabell_Rättigheter31[[#This Row],[Rättighetsnod]]&amp;"_"&amp;Tabell_Rättigheter31[[#This Row],[Värde]]</f>
        <v>Enhetsöversikten_Emergency_Overview_Open_Emergency_Overview</v>
      </c>
      <c r="F478" s="52" t="str">
        <f>VLOOKUP(Tabell_Rättigheter31[[#This Row],[ID]],Tabell_BehörigetsnodVärde[[ID]:[Beskrivning]],2,FALSE)</f>
        <v>Ger behörighet att öppna Enhetsöversikten</v>
      </c>
      <c r="G478" s="3" t="s">
        <v>92</v>
      </c>
    </row>
    <row r="479" spans="1:7" ht="30">
      <c r="A479" s="3" t="s">
        <v>428</v>
      </c>
      <c r="B479" s="3" t="s">
        <v>78</v>
      </c>
      <c r="C479" s="3" t="s">
        <v>93</v>
      </c>
      <c r="D479" s="52" t="s">
        <v>94</v>
      </c>
      <c r="E479" s="52" t="str">
        <f>Tabell_Rättigheter31[[#This Row],[Grupp]]&amp;"_"&amp;Tabell_Rättigheter31[[#This Row],[Rättighetsnod]]&amp;"_"&amp;Tabell_Rättigheter31[[#This Row],[Värde]]</f>
        <v>Enhetsöversikten_PatientLog_Open_PatientLog</v>
      </c>
      <c r="F479" s="52" t="str">
        <f>VLOOKUP(Tabell_Rättigheter31[[#This Row],[ID]],Tabell_BehörigetsnodVärde[[ID]:[Beskrivning]],2,FALSE)</f>
        <v>Ger behörighet att öppna patientlogg</v>
      </c>
      <c r="G479" s="3" t="s">
        <v>95</v>
      </c>
    </row>
    <row r="480" spans="1:7" ht="30">
      <c r="A480" s="3" t="s">
        <v>428</v>
      </c>
      <c r="B480" s="3" t="s">
        <v>78</v>
      </c>
      <c r="C480" s="3" t="s">
        <v>106</v>
      </c>
      <c r="D480" s="52" t="s">
        <v>23</v>
      </c>
      <c r="E480" s="52" t="str">
        <f>Tabell_Rättigheter31[[#This Row],[Grupp]]&amp;"_"&amp;Tabell_Rättigheter31[[#This Row],[Rättighetsnod]]&amp;"_"&amp;Tabell_Rättigheter31[[#This Row],[Värde]]</f>
        <v>Enhetsöversikten_Valuables_Window_Open</v>
      </c>
      <c r="F480" s="52" t="str">
        <f>VLOOKUP(Tabell_Rättigheter31[[#This Row],[ID]],Tabell_BehörigetsnodVärde[[ID]:[Beskrivning]],2,FALSE)</f>
        <v>Ger behörighet att öppna fönstret för värdesaker</v>
      </c>
      <c r="G480" s="3" t="s">
        <v>107</v>
      </c>
    </row>
    <row r="481" spans="1:8" ht="30">
      <c r="A481" s="3" t="s">
        <v>428</v>
      </c>
      <c r="B481" s="3" t="s">
        <v>78</v>
      </c>
      <c r="C481" s="3" t="s">
        <v>106</v>
      </c>
      <c r="D481" s="52" t="s">
        <v>43</v>
      </c>
      <c r="E481" s="52" t="str">
        <f>Tabell_Rättigheter31[[#This Row],[Grupp]]&amp;"_"&amp;Tabell_Rättigheter31[[#This Row],[Rättighetsnod]]&amp;"_"&amp;Tabell_Rättigheter31[[#This Row],[Värde]]</f>
        <v>Enhetsöversikten_Valuables_Window_Save</v>
      </c>
      <c r="F481" s="52" t="str">
        <f>VLOOKUP(Tabell_Rättigheter31[[#This Row],[ID]],Tabell_BehörigetsnodVärde[[ID]:[Beskrivning]],2,FALSE)</f>
        <v>Ger behörighet att spara ändringar i fönstret för värdesaker</v>
      </c>
      <c r="G481" s="3" t="s">
        <v>108</v>
      </c>
    </row>
    <row r="482" spans="1:8" ht="30">
      <c r="A482" s="3" t="s">
        <v>428</v>
      </c>
      <c r="B482" s="3" t="s">
        <v>109</v>
      </c>
      <c r="C482" s="3" t="s">
        <v>110</v>
      </c>
      <c r="D482" s="52" t="s">
        <v>23</v>
      </c>
      <c r="E482" s="52" t="str">
        <f>Tabell_Rättigheter31[[#This Row],[Grupp]]&amp;"_"&amp;Tabell_Rättigheter31[[#This Row],[Rättighetsnod]]&amp;"_"&amp;Tabell_Rättigheter31[[#This Row],[Värde]]</f>
        <v>Fraseditor_PhraseEditor_Open</v>
      </c>
      <c r="F482" s="52" t="str">
        <f>VLOOKUP(Tabell_Rättigheter31[[#This Row],[ID]],Tabell_BehörigetsnodVärde[[ID]:[Beskrivning]],2,FALSE)</f>
        <v>Ger behörighet att öppna fönstret Fraseditor</v>
      </c>
      <c r="G482" s="3" t="s">
        <v>111</v>
      </c>
    </row>
    <row r="483" spans="1:8" ht="30">
      <c r="A483" s="3" t="s">
        <v>428</v>
      </c>
      <c r="B483" s="3" t="s">
        <v>112</v>
      </c>
      <c r="C483" s="3" t="s">
        <v>113</v>
      </c>
      <c r="D483" s="52" t="s">
        <v>114</v>
      </c>
      <c r="E483" s="52" t="str">
        <f>Tabell_Rättigheter31[[#This Row],[Grupp]]&amp;"_"&amp;Tabell_Rättigheter31[[#This Row],[Rättighetsnod]]&amp;"_"&amp;Tabell_Rättigheter31[[#This Row],[Värde]]</f>
        <v>Insight_open_insight_open</v>
      </c>
      <c r="F483" s="52" t="str">
        <f>VLOOKUP(Tabell_Rättigheter31[[#This Row],[ID]],Tabell_BehörigetsnodVärde[[ID]:[Beskrivning]],2,FALSE)</f>
        <v xml:space="preserve">Ger behörighet att öppna fönstret Cosmic Insight och ta del av de frågor som finns publicerade. </v>
      </c>
      <c r="G483" s="3" t="s">
        <v>115</v>
      </c>
    </row>
    <row r="484" spans="1:8">
      <c r="A484" s="3" t="s">
        <v>428</v>
      </c>
      <c r="B484" s="3" t="s">
        <v>112</v>
      </c>
      <c r="C484" s="3" t="s">
        <v>116</v>
      </c>
      <c r="D484" s="52" t="s">
        <v>117</v>
      </c>
      <c r="E484" s="52" t="str">
        <f>Tabell_Rättigheter31[[#This Row],[Grupp]]&amp;"_"&amp;Tabell_Rättigheter31[[#This Row],[Rättighetsnod]]&amp;"_"&amp;Tabell_Rättigheter31[[#This Row],[Värde]]</f>
        <v>Insight_list_view</v>
      </c>
      <c r="F484" s="52" t="str">
        <f>VLOOKUP(Tabell_Rättigheter31[[#This Row],[ID]],Tabell_BehörigetsnodVärde[[ID]:[Beskrivning]],2,FALSE)</f>
        <v xml:space="preserve">Ger behörighet att se listvyn. </v>
      </c>
      <c r="G484" s="3" t="s">
        <v>118</v>
      </c>
    </row>
    <row r="485" spans="1:8" ht="30">
      <c r="A485" s="3" t="s">
        <v>428</v>
      </c>
      <c r="B485" s="3" t="s">
        <v>112</v>
      </c>
      <c r="C485" s="3" t="s">
        <v>119</v>
      </c>
      <c r="D485" s="52" t="s">
        <v>120</v>
      </c>
      <c r="E485" s="52" t="str">
        <f>Tabell_Rättigheter31[[#This Row],[Grupp]]&amp;"_"&amp;Tabell_Rättigheter31[[#This Row],[Rättighetsnod]]&amp;"_"&amp;Tabell_Rättigheter31[[#This Row],[Värde]]</f>
        <v>Insight_result_export_anonymized_data</v>
      </c>
      <c r="F485" s="52" t="str">
        <f>VLOOKUP(Tabell_Rättigheter31[[#This Row],[ID]],Tabell_BehörigetsnodVärde[[ID]:[Beskrivning]],2,FALSE)</f>
        <v>Ger behörighet att exportera anonyma resultat från COSMIC till filer så som CSV.</v>
      </c>
      <c r="G485" s="3" t="s">
        <v>121</v>
      </c>
    </row>
    <row r="486" spans="1:8" ht="30">
      <c r="A486" s="3" t="s">
        <v>428</v>
      </c>
      <c r="B486" s="3" t="s">
        <v>122</v>
      </c>
      <c r="C486" s="3" t="s">
        <v>123</v>
      </c>
      <c r="D486" s="52" t="s">
        <v>37</v>
      </c>
      <c r="E486" s="52" t="str">
        <f>Tabell_Rättigheter31[[#This Row],[Grupp]]&amp;"_"&amp;Tabell_Rättigheter31[[#This Row],[Rättighetsnod]]&amp;"_"&amp;Tabell_Rättigheter31[[#This Row],[Värde]]</f>
        <v>Journaltabell_MedicalRecordTable_Sign</v>
      </c>
      <c r="F486" s="52" t="str">
        <f>VLOOKUP(Tabell_Rättigheter31[[#This Row],[ID]],Tabell_BehörigetsnodVärde[[ID]:[Beskrivning]],2,FALSE)</f>
        <v>Ger behörighet att signera journaltabeller</v>
      </c>
      <c r="G486" s="3" t="s">
        <v>124</v>
      </c>
    </row>
    <row r="487" spans="1:8" ht="45">
      <c r="A487" s="3" t="s">
        <v>428</v>
      </c>
      <c r="B487" s="3" t="s">
        <v>125</v>
      </c>
      <c r="C487" s="3" t="s">
        <v>31</v>
      </c>
      <c r="D487" s="52" t="s">
        <v>126</v>
      </c>
      <c r="E487" s="52" t="str">
        <f>Tabell_Rättigheter31[[#This Row],[Grupp]]&amp;"_"&amp;Tabell_Rättigheter31[[#This Row],[Rättighetsnod]]&amp;"_"&amp;Tabell_Rättigheter31[[#This Row],[Värde]]</f>
        <v>Kliniska översikter_View_Open Analyse Area</v>
      </c>
      <c r="F487" s="52" t="str">
        <f>VLOOKUP(Tabell_Rättigheter31[[#This Row],[ID]],Tabell_BehörigetsnodVärde[[ID]:[Beskrivning]],2,FALSE)</f>
        <v>Ger behörighet att öppna Analysytan</v>
      </c>
      <c r="G487" s="3" t="s">
        <v>127</v>
      </c>
    </row>
    <row r="488" spans="1:8" ht="45">
      <c r="A488" s="3" t="s">
        <v>428</v>
      </c>
      <c r="B488" s="3" t="s">
        <v>125</v>
      </c>
      <c r="C488" s="3" t="s">
        <v>31</v>
      </c>
      <c r="D488" s="52" t="s">
        <v>128</v>
      </c>
      <c r="E488" s="52" t="str">
        <f>Tabell_Rättigheter31[[#This Row],[Grupp]]&amp;"_"&amp;Tabell_Rättigheter31[[#This Row],[Rättighetsnod]]&amp;"_"&amp;Tabell_Rättigheter31[[#This Row],[Värde]]</f>
        <v>Kliniska översikter_View_Open management overview</v>
      </c>
      <c r="F488" s="52" t="str">
        <f>VLOOKUP(Tabell_Rättigheter31[[#This Row],[ID]],Tabell_BehörigetsnodVärde[[ID]:[Beskrivning]],2,FALSE)</f>
        <v>Ger behörighet att öppna Verksamhetsöversikten</v>
      </c>
      <c r="G488" s="3" t="s">
        <v>129</v>
      </c>
    </row>
    <row r="489" spans="1:8" ht="45">
      <c r="A489" s="3" t="s">
        <v>428</v>
      </c>
      <c r="B489" s="3" t="s">
        <v>125</v>
      </c>
      <c r="C489" s="3" t="s">
        <v>31</v>
      </c>
      <c r="D489" s="52" t="s">
        <v>130</v>
      </c>
      <c r="E489" s="52" t="str">
        <f>Tabell_Rättigheter31[[#This Row],[Grupp]]&amp;"_"&amp;Tabell_Rättigheter31[[#This Row],[Rättighetsnod]]&amp;"_"&amp;Tabell_Rättigheter31[[#This Row],[Värde]]</f>
        <v>Kliniska översikter_View_Open My overview</v>
      </c>
      <c r="F489" s="52" t="str">
        <f>VLOOKUP(Tabell_Rättigheter31[[#This Row],[ID]],Tabell_BehörigetsnodVärde[[ID]:[Beskrivning]],2,FALSE)</f>
        <v>Ger behörighet att öppna Min översikt</v>
      </c>
      <c r="G489" s="3" t="s">
        <v>131</v>
      </c>
    </row>
    <row r="490" spans="1:8" ht="45">
      <c r="A490" s="3" t="s">
        <v>428</v>
      </c>
      <c r="B490" s="3" t="s">
        <v>125</v>
      </c>
      <c r="C490" s="3" t="s">
        <v>31</v>
      </c>
      <c r="D490" s="52" t="s">
        <v>132</v>
      </c>
      <c r="E490" s="52" t="str">
        <f>Tabell_Rättigheter31[[#This Row],[Grupp]]&amp;"_"&amp;Tabell_Rättigheter31[[#This Row],[Rättighetsnod]]&amp;"_"&amp;Tabell_Rättigheter31[[#This Row],[Värde]]</f>
        <v>Kliniska översikter_View_Open patient overview</v>
      </c>
      <c r="F490" s="52" t="str">
        <f>VLOOKUP(Tabell_Rättigheter31[[#This Row],[ID]],Tabell_BehörigetsnodVärde[[ID]:[Beskrivning]],2,FALSE)</f>
        <v>Ger behörighet att öppna Patientöversikten</v>
      </c>
      <c r="G490" s="3" t="s">
        <v>133</v>
      </c>
    </row>
    <row r="491" spans="1:8" ht="45">
      <c r="A491" s="3" t="s">
        <v>428</v>
      </c>
      <c r="B491" s="3" t="s">
        <v>134</v>
      </c>
      <c r="C491" s="3" t="s">
        <v>135</v>
      </c>
      <c r="D491" s="52" t="s">
        <v>136</v>
      </c>
      <c r="E491" s="52" t="str">
        <f>Tabell_Rättigheter31[[#This Row],[Grupp]]&amp;"_"&amp;Tabell_Rättigheter31[[#This Row],[Rättighetsnod]]&amp;"_"&amp;Tabell_Rättigheter31[[#This Row],[Värde]]</f>
        <v>Link_CaseOverviewAndCaseForView_CloseAndActivateCase</v>
      </c>
      <c r="F491" s="52" t="str">
        <f>VLOOKUP(Tabell_Rättigheter31[[#This Row],[ID]],Tabell_BehörigetsnodVärde[[ID]:[Beskrivning]],2,FALSE)</f>
        <v>Ger behörighet att stänga och aktivera ett ärende</v>
      </c>
      <c r="G491" s="3" t="s">
        <v>137</v>
      </c>
    </row>
    <row r="492" spans="1:8" ht="30">
      <c r="A492" s="3" t="s">
        <v>428</v>
      </c>
      <c r="B492" s="3" t="s">
        <v>134</v>
      </c>
      <c r="C492" s="3" t="s">
        <v>135</v>
      </c>
      <c r="D492" s="52" t="s">
        <v>138</v>
      </c>
      <c r="E492" s="52" t="str">
        <f>Tabell_Rättigheter31[[#This Row],[Grupp]]&amp;"_"&amp;Tabell_Rättigheter31[[#This Row],[Rättighetsnod]]&amp;"_"&amp;Tabell_Rättigheter31[[#This Row],[Värde]]</f>
        <v>Link_CaseOverviewAndCaseForView_InvalidateCase</v>
      </c>
      <c r="F492" s="52" t="str">
        <f>VLOOKUP(Tabell_Rättigheter31[[#This Row],[ID]],Tabell_BehörigetsnodVärde[[ID]:[Beskrivning]],2,FALSE)</f>
        <v>Ger behörighet att makulera ett ärende</v>
      </c>
      <c r="G492" s="3" t="s">
        <v>139</v>
      </c>
    </row>
    <row r="493" spans="1:8" ht="45">
      <c r="A493" s="3" t="s">
        <v>428</v>
      </c>
      <c r="B493" s="3" t="s">
        <v>134</v>
      </c>
      <c r="C493" s="3" t="s">
        <v>135</v>
      </c>
      <c r="D493" s="52" t="s">
        <v>140</v>
      </c>
      <c r="E493" s="52" t="str">
        <f>Tabell_Rättigheter31[[#This Row],[Grupp]]&amp;"_"&amp;Tabell_Rättigheter31[[#This Row],[Rättighetsnod]]&amp;"_"&amp;Tabell_Rättigheter31[[#This Row],[Värde]]</f>
        <v>Link_CaseOverviewAndCaseForView_SendReadyForDischargeMessage</v>
      </c>
      <c r="F493" s="52" t="str">
        <f>VLOOKUP(Tabell_Rättigheter31[[#This Row],[ID]],Tabell_BehörigetsnodVärde[[ID]:[Beskrivning]],2,FALSE)</f>
        <v>Ger behörighet att skicka meddelande om utskrivningsklar</v>
      </c>
      <c r="G493" s="3" t="s">
        <v>141</v>
      </c>
      <c r="H493" s="3" t="s">
        <v>142</v>
      </c>
    </row>
    <row r="494" spans="1:8" ht="45">
      <c r="A494" s="3" t="s">
        <v>428</v>
      </c>
      <c r="B494" s="3" t="s">
        <v>134</v>
      </c>
      <c r="C494" s="3" t="s">
        <v>135</v>
      </c>
      <c r="D494" s="52" t="s">
        <v>143</v>
      </c>
      <c r="E494" s="52" t="str">
        <f>Tabell_Rättigheter31[[#This Row],[Grupp]]&amp;"_"&amp;Tabell_Rättigheter31[[#This Row],[Rättighetsnod]]&amp;"_"&amp;Tabell_Rättigheter31[[#This Row],[Värde]]</f>
        <v>Link_CaseOverviewAndCaseForView_SendUpdatedPlannedDischargeDate</v>
      </c>
      <c r="F494" s="52" t="str">
        <f>VLOOKUP(Tabell_Rättigheter31[[#This Row],[ID]],Tabell_BehörigetsnodVärde[[ID]:[Beskrivning]],2,FALSE)</f>
        <v>Ger behörighet att skicka planerad utskrivningsdatum</v>
      </c>
      <c r="G494" s="3" t="s">
        <v>144</v>
      </c>
      <c r="H494" s="3" t="s">
        <v>142</v>
      </c>
    </row>
    <row r="495" spans="1:8" ht="45">
      <c r="A495" s="3" t="s">
        <v>428</v>
      </c>
      <c r="B495" s="3" t="s">
        <v>134</v>
      </c>
      <c r="C495" s="3" t="s">
        <v>135</v>
      </c>
      <c r="D495" s="52" t="s">
        <v>145</v>
      </c>
      <c r="E495" s="52" t="str">
        <f>Tabell_Rättigheter31[[#This Row],[Grupp]]&amp;"_"&amp;Tabell_Rättigheter31[[#This Row],[Rättighetsnod]]&amp;"_"&amp;Tabell_Rättigheter31[[#This Row],[Värde]]</f>
        <v>Link_CaseOverviewAndCaseForView_ViewDocumenttationOfPlans</v>
      </c>
      <c r="F495" s="52" t="str">
        <f>VLOOKUP(Tabell_Rättigheter31[[#This Row],[ID]],Tabell_BehörigetsnodVärde[[ID]:[Beskrivning]],2,FALSE)</f>
        <v>Ger behörighet till fliken Planer</v>
      </c>
      <c r="G495" s="3" t="s">
        <v>146</v>
      </c>
    </row>
    <row r="496" spans="1:8" ht="30">
      <c r="A496" s="3" t="s">
        <v>428</v>
      </c>
      <c r="B496" s="3" t="s">
        <v>134</v>
      </c>
      <c r="C496" s="3" t="s">
        <v>135</v>
      </c>
      <c r="D496" s="52" t="s">
        <v>147</v>
      </c>
      <c r="E496" s="52" t="str">
        <f>Tabell_Rättigheter31[[#This Row],[Grupp]]&amp;"_"&amp;Tabell_Rättigheter31[[#This Row],[Rättighetsnod]]&amp;"_"&amp;Tabell_Rättigheter31[[#This Row],[Värde]]</f>
        <v>Link_CaseOverviewAndCaseForView_ViewMessages</v>
      </c>
      <c r="F496" s="52" t="str">
        <f>VLOOKUP(Tabell_Rättigheter31[[#This Row],[ID]],Tabell_BehörigetsnodVärde[[ID]:[Beskrivning]],2,FALSE)</f>
        <v>Ger behörighet till fliken Meddelanden</v>
      </c>
      <c r="G496" s="3" t="s">
        <v>148</v>
      </c>
    </row>
    <row r="497" spans="1:10" ht="30">
      <c r="A497" s="3" t="s">
        <v>428</v>
      </c>
      <c r="B497" s="3" t="s">
        <v>134</v>
      </c>
      <c r="C497" s="3" t="s">
        <v>135</v>
      </c>
      <c r="D497" s="52" t="s">
        <v>149</v>
      </c>
      <c r="E497" s="52" t="str">
        <f>Tabell_Rättigheter31[[#This Row],[Grupp]]&amp;"_"&amp;Tabell_Rättigheter31[[#This Row],[Rättighetsnod]]&amp;"_"&amp;Tabell_Rättigheter31[[#This Row],[Värde]]</f>
        <v>Link_CaseOverviewAndCaseForView_WrieMessagesTab</v>
      </c>
      <c r="F497" s="52" t="e">
        <f>VLOOKUP(Tabell_Rättigheter31[[#This Row],[ID]],Tabell_BehörigetsnodVärde[[ID]:[Beskrivning]],2,FALSE)</f>
        <v>#N/A</v>
      </c>
      <c r="G497" s="3" t="s">
        <v>150</v>
      </c>
    </row>
    <row r="498" spans="1:10" ht="30">
      <c r="A498" s="3" t="s">
        <v>428</v>
      </c>
      <c r="B498" s="3" t="s">
        <v>134</v>
      </c>
      <c r="C498" s="3" t="s">
        <v>31</v>
      </c>
      <c r="D498" s="52" t="s">
        <v>151</v>
      </c>
      <c r="E498" s="52" t="str">
        <f>Tabell_Rättigheter31[[#This Row],[Grupp]]&amp;"_"&amp;Tabell_Rättigheter31[[#This Row],[Rättighetsnod]]&amp;"_"&amp;Tabell_Rättigheter31[[#This Row],[Värde]]</f>
        <v>Link_View_OpenCaseForView</v>
      </c>
      <c r="F498" s="52" t="str">
        <f>VLOOKUP(Tabell_Rättigheter31[[#This Row],[ID]],Tabell_BehörigetsnodVärde[[ID]:[Beskrivning]],2,FALSE)</f>
        <v>Ger behörighet att öppna ärende för &lt;PatientID&gt; fönstret</v>
      </c>
      <c r="G498" s="3" t="s">
        <v>152</v>
      </c>
    </row>
    <row r="499" spans="1:10" ht="30">
      <c r="A499" s="3" t="s">
        <v>428</v>
      </c>
      <c r="B499" s="3" t="s">
        <v>134</v>
      </c>
      <c r="C499" s="3" t="s">
        <v>31</v>
      </c>
      <c r="D499" s="52" t="s">
        <v>153</v>
      </c>
      <c r="E499" s="52" t="str">
        <f>Tabell_Rättigheter31[[#This Row],[Grupp]]&amp;"_"&amp;Tabell_Rättigheter31[[#This Row],[Rättighetsnod]]&amp;"_"&amp;Tabell_Rättigheter31[[#This Row],[Värde]]</f>
        <v>Link_View_OpenCaseOverview</v>
      </c>
      <c r="F499" s="52" t="str">
        <f>VLOOKUP(Tabell_Rättigheter31[[#This Row],[ID]],Tabell_BehörigetsnodVärde[[ID]:[Beskrivning]],2,FALSE)</f>
        <v>Ger behörighet att öppna ärendeöversikten</v>
      </c>
      <c r="G499" s="3" t="s">
        <v>154</v>
      </c>
    </row>
    <row r="500" spans="1:10" ht="30">
      <c r="A500" s="3" t="s">
        <v>428</v>
      </c>
      <c r="B500" s="3" t="s">
        <v>155</v>
      </c>
      <c r="C500" s="3" t="s">
        <v>31</v>
      </c>
      <c r="D500" s="52" t="s">
        <v>215</v>
      </c>
      <c r="E500" s="52" t="str">
        <f>Tabell_Rättigheter31[[#This Row],[Grupp]]&amp;"_"&amp;Tabell_Rättigheter31[[#This Row],[Rättighetsnod]]&amp;"_"&amp;Tabell_Rättigheter31[[#This Row],[Värde]]</f>
        <v>Läkemedel_View_Open Medication</v>
      </c>
      <c r="F500" s="52" t="str">
        <f>VLOOKUP(Tabell_Rättigheter31[[#This Row],[ID]],Tabell_BehörigetsnodVärde[[ID]:[Beskrivning]],2,FALSE)</f>
        <v>Ger behörighet att öppna fönstret läkemedel</v>
      </c>
      <c r="G500" s="3" t="s">
        <v>216</v>
      </c>
    </row>
    <row r="501" spans="1:10" ht="45">
      <c r="A501" s="3" t="s">
        <v>428</v>
      </c>
      <c r="B501" s="3" t="s">
        <v>155</v>
      </c>
      <c r="C501" s="3" t="s">
        <v>31</v>
      </c>
      <c r="D501" s="52" t="s">
        <v>217</v>
      </c>
      <c r="E501" s="52" t="str">
        <f>Tabell_Rättigheter31[[#This Row],[Grupp]]&amp;"_"&amp;Tabell_Rättigheter31[[#This Row],[Rättighetsnod]]&amp;"_"&amp;Tabell_Rättigheter31[[#This Row],[Värde]]</f>
        <v>Läkemedel_View_Open planned occasion for unit</v>
      </c>
      <c r="F501" s="52" t="str">
        <f>VLOOKUP(Tabell_Rättigheter31[[#This Row],[ID]],Tabell_BehörigetsnodVärde[[ID]:[Beskrivning]],2,FALSE)</f>
        <v>Ger behörighet att öppna fönstret Beställningsunderlag för vaccin.</v>
      </c>
      <c r="G501" s="3" t="s">
        <v>218</v>
      </c>
      <c r="I501" s="3" t="s">
        <v>192</v>
      </c>
      <c r="J501" s="3" t="s">
        <v>188</v>
      </c>
    </row>
    <row r="502" spans="1:10" ht="30">
      <c r="A502" s="3" t="s">
        <v>428</v>
      </c>
      <c r="B502" s="3" t="s">
        <v>231</v>
      </c>
      <c r="C502" s="3" t="s">
        <v>232</v>
      </c>
      <c r="D502" s="52" t="s">
        <v>233</v>
      </c>
      <c r="E502" s="52" t="str">
        <f>Tabell_Rättigheter31[[#This Row],[Grupp]]&amp;"_"&amp;Tabell_Rättigheter31[[#This Row],[Rättighetsnod]]&amp;"_"&amp;Tabell_Rättigheter31[[#This Row],[Värde]]</f>
        <v>Media Management_Create Media study_Create</v>
      </c>
      <c r="F502" s="52" t="str">
        <f>VLOOKUP(Tabell_Rättigheter31[[#This Row],[ID]],Tabell_BehörigetsnodVärde[[ID]:[Beskrivning]],2,FALSE)</f>
        <v>Ger behörighet att skapa en mediaundersökning</v>
      </c>
      <c r="G502" s="3" t="s">
        <v>234</v>
      </c>
    </row>
    <row r="503" spans="1:10" ht="45">
      <c r="A503" s="3" t="s">
        <v>428</v>
      </c>
      <c r="B503" s="3" t="s">
        <v>231</v>
      </c>
      <c r="C503" s="3" t="s">
        <v>235</v>
      </c>
      <c r="D503" s="52" t="s">
        <v>236</v>
      </c>
      <c r="E503" s="52" t="str">
        <f>Tabell_Rättigheter31[[#This Row],[Grupp]]&amp;"_"&amp;Tabell_Rättigheter31[[#This Row],[Rättighetsnod]]&amp;"_"&amp;Tabell_Rättigheter31[[#This Row],[Värde]]</f>
        <v>Media Management_Media overview_Search</v>
      </c>
      <c r="F503" s="52" t="str">
        <f>VLOOKUP(Tabell_Rättigheter31[[#This Row],[ID]],Tabell_BehörigetsnodVärde[[ID]:[Beskrivning]],2,FALSE)</f>
        <v>Ger behörighet till mediaöveriskten samt möjligheten att direkt söka och få tillgång till media som finns tillgänglig i externa PACS</v>
      </c>
      <c r="G503" s="3" t="s">
        <v>237</v>
      </c>
    </row>
    <row r="504" spans="1:10" ht="30">
      <c r="A504" s="3" t="s">
        <v>428</v>
      </c>
      <c r="B504" s="3" t="s">
        <v>231</v>
      </c>
      <c r="C504" s="3" t="s">
        <v>238</v>
      </c>
      <c r="D504" s="52" t="s">
        <v>23</v>
      </c>
      <c r="E504" s="52" t="str">
        <f>Tabell_Rättigheter31[[#This Row],[Grupp]]&amp;"_"&amp;Tabell_Rättigheter31[[#This Row],[Rättighetsnod]]&amp;"_"&amp;Tabell_Rättigheter31[[#This Row],[Värde]]</f>
        <v>Media Management_Media studies_Open</v>
      </c>
      <c r="F504" s="52" t="str">
        <f>VLOOKUP(Tabell_Rättigheter31[[#This Row],[ID]],Tabell_BehörigetsnodVärde[[ID]:[Beskrivning]],2,FALSE)</f>
        <v>Ger behörighet att öppna fönstret Mediaundersökningar</v>
      </c>
      <c r="G504" s="3" t="s">
        <v>239</v>
      </c>
    </row>
    <row r="505" spans="1:10" ht="60">
      <c r="A505" s="3" t="s">
        <v>428</v>
      </c>
      <c r="B505" s="3" t="s">
        <v>240</v>
      </c>
      <c r="C505" s="3" t="s">
        <v>241</v>
      </c>
      <c r="D505" s="52" t="s">
        <v>242</v>
      </c>
      <c r="E505" s="52" t="str">
        <f>Tabell_Rättigheter31[[#This Row],[Grupp]]&amp;"_"&amp;Tabell_Rättigheter31[[#This Row],[Rättighetsnod]]&amp;"_"&amp;Tabell_Rättigheter31[[#This Row],[Värde]]</f>
        <v>Nova_access_advanced</v>
      </c>
      <c r="F505"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505" s="3" t="s">
        <v>243</v>
      </c>
    </row>
    <row r="506" spans="1:10" ht="30">
      <c r="A506" s="3" t="s">
        <v>428</v>
      </c>
      <c r="B506" s="3" t="s">
        <v>244</v>
      </c>
      <c r="C506" s="3" t="s">
        <v>245</v>
      </c>
      <c r="D506" s="52"/>
      <c r="E506" s="52" t="str">
        <f>Tabell_Rättigheter31[[#This Row],[Grupp]]&amp;"_"&amp;Tabell_Rättigheter31[[#This Row],[Rättighetsnod]]&amp;"_"&amp;Tabell_Rättigheter31[[#This Row],[Värde]]</f>
        <v>Operation (TM) _TBD - inväntar TM2_</v>
      </c>
      <c r="F506" s="52" t="e">
        <f>VLOOKUP(Tabell_Rättigheter31[[#This Row],[ID]],Tabell_BehörigetsnodVärde[[ID]:[Beskrivning]],2,FALSE)</f>
        <v>#N/A</v>
      </c>
    </row>
    <row r="507" spans="1:10">
      <c r="A507" s="3" t="s">
        <v>428</v>
      </c>
      <c r="B507" s="3" t="s">
        <v>246</v>
      </c>
      <c r="C507" s="3" t="s">
        <v>247</v>
      </c>
      <c r="D507" s="52" t="s">
        <v>14</v>
      </c>
      <c r="E507" s="52" t="str">
        <f>Tabell_Rättigheter31[[#This Row],[Grupp]]&amp;"_"&amp;Tabell_Rättigheter31[[#This Row],[Rättighetsnod]]&amp;"_"&amp;Tabell_Rättigheter31[[#This Row],[Värde]]</f>
        <v>Remiss_Access_Read</v>
      </c>
      <c r="F507" s="52" t="str">
        <f>VLOOKUP(Tabell_Rättigheter31[[#This Row],[ID]],Tabell_BehörigetsnodVärde[[ID]:[Beskrivning]],2,FALSE)</f>
        <v>Ger behörighet att se remisser</v>
      </c>
      <c r="G507" s="3" t="s">
        <v>248</v>
      </c>
    </row>
    <row r="508" spans="1:10" ht="75">
      <c r="A508" s="3" t="s">
        <v>428</v>
      </c>
      <c r="B508" s="3" t="s">
        <v>246</v>
      </c>
      <c r="C508" s="3" t="s">
        <v>249</v>
      </c>
      <c r="D508" s="52" t="s">
        <v>404</v>
      </c>
      <c r="E508" s="52" t="str">
        <f>Tabell_Rättigheter31[[#This Row],[Grupp]]&amp;"_"&amp;Tabell_Rättigheter31[[#This Row],[Rättighetsnod]]&amp;"_"&amp;Tabell_Rättigheter31[[#This Row],[Värde]]</f>
        <v>Remiss_Answer_ReadyToSign</v>
      </c>
      <c r="F508" s="52" t="str">
        <f>VLOOKUP(Tabell_Rättigheter31[[#This Row],[ID]],Tabell_BehörigetsnodVärde[[ID]:[Beskrivning]],2,FALSE)</f>
        <v xml:space="preserve">Ger behörighet att sätta ett remissvar som "klar för signering" och "klar för vidimering". 
Användare med denna behörighet kan även spara ett svar och välja att sätta det som "klar för signering" eller "klar för vidimering" vid ett senare tillfälle. </v>
      </c>
      <c r="G508" s="3" t="s">
        <v>405</v>
      </c>
    </row>
    <row r="509" spans="1:10" ht="45">
      <c r="A509" s="3" t="s">
        <v>428</v>
      </c>
      <c r="B509" s="3" t="s">
        <v>246</v>
      </c>
      <c r="C509" s="3" t="s">
        <v>249</v>
      </c>
      <c r="D509" s="52" t="s">
        <v>406</v>
      </c>
      <c r="E509" s="52" t="str">
        <f>Tabell_Rättigheter31[[#This Row],[Grupp]]&amp;"_"&amp;Tabell_Rättigheter31[[#This Row],[Rättighetsnod]]&amp;"_"&amp;Tabell_Rättigheter31[[#This Row],[Värde]]</f>
        <v>Remiss_Answer_SendUnsigned</v>
      </c>
      <c r="F509" s="52" t="str">
        <f>VLOOKUP(Tabell_Rättigheter31[[#This Row],[ID]],Tabell_BehörigetsnodVärde[[ID]:[Beskrivning]],2,FALSE)</f>
        <v xml:space="preserve">Ger behörighet att skicka osignerad. 
Användare med denna behörighet kan även spara remissvar. </v>
      </c>
      <c r="G509" s="3" t="s">
        <v>407</v>
      </c>
    </row>
    <row r="510" spans="1:10" ht="30">
      <c r="A510" s="3" t="s">
        <v>428</v>
      </c>
      <c r="B510" s="3" t="s">
        <v>246</v>
      </c>
      <c r="C510" s="3" t="s">
        <v>249</v>
      </c>
      <c r="D510" s="52" t="s">
        <v>252</v>
      </c>
      <c r="E510" s="52" t="str">
        <f>Tabell_Rättigheter31[[#This Row],[Grupp]]&amp;"_"&amp;Tabell_Rättigheter31[[#This Row],[Rättighetsnod]]&amp;"_"&amp;Tabell_Rättigheter31[[#This Row],[Värde]]</f>
        <v>Remiss_Answer_SignAnswer</v>
      </c>
      <c r="F510" s="52" t="str">
        <f>VLOOKUP(Tabell_Rättigheter31[[#This Row],[ID]],Tabell_BehörigetsnodVärde[[ID]:[Beskrivning]],2,FALSE)</f>
        <v xml:space="preserve">Ger behörighet att signera remissvar. </v>
      </c>
      <c r="G510" s="3" t="s">
        <v>253</v>
      </c>
    </row>
    <row r="511" spans="1:10" ht="30">
      <c r="A511" s="3" t="s">
        <v>428</v>
      </c>
      <c r="B511" s="3" t="s">
        <v>246</v>
      </c>
      <c r="C511" s="3" t="s">
        <v>254</v>
      </c>
      <c r="D511" s="52" t="s">
        <v>255</v>
      </c>
      <c r="E511" s="52" t="str">
        <f>Tabell_Rättigheter31[[#This Row],[Grupp]]&amp;"_"&amp;Tabell_Rättigheter31[[#This Row],[Rättighetsnod]]&amp;"_"&amp;Tabell_Rättigheter31[[#This Row],[Värde]]</f>
        <v>Remiss_Assessment_Accept</v>
      </c>
      <c r="F511" s="52" t="str">
        <f>VLOOKUP(Tabell_Rättigheter31[[#This Row],[ID]],Tabell_BehörigetsnodVärde[[ID]:[Beskrivning]],2,FALSE)</f>
        <v xml:space="preserve">Ger behörighet att acceptera remisser och skapa vårdåtagande. </v>
      </c>
      <c r="G511" s="3" t="s">
        <v>256</v>
      </c>
    </row>
    <row r="512" spans="1:10" ht="45">
      <c r="A512" s="3" t="s">
        <v>428</v>
      </c>
      <c r="B512" s="3" t="s">
        <v>246</v>
      </c>
      <c r="C512" s="3" t="s">
        <v>254</v>
      </c>
      <c r="D512" s="52" t="s">
        <v>250</v>
      </c>
      <c r="E512" s="52" t="str">
        <f>Tabell_Rättigheter31[[#This Row],[Grupp]]&amp;"_"&amp;Tabell_Rättigheter31[[#This Row],[Rättighetsnod]]&amp;"_"&amp;Tabell_Rättigheter31[[#This Row],[Värde]]</f>
        <v>Remiss_Assessment_Cancel</v>
      </c>
      <c r="F512" s="52" t="str">
        <f>VLOOKUP(Tabell_Rättigheter31[[#This Row],[ID]],Tabell_BehörigetsnodVärde[[ID]:[Beskrivning]],2,FALSE)</f>
        <v>Ger behörighet att makulera remissbedömning. Användare med denna behörighet har även möjlighet att makulera remissbekräftelse.</v>
      </c>
      <c r="G512" s="3" t="s">
        <v>257</v>
      </c>
    </row>
    <row r="513" spans="1:7">
      <c r="A513" s="3" t="s">
        <v>428</v>
      </c>
      <c r="B513" s="3" t="s">
        <v>246</v>
      </c>
      <c r="C513" s="3" t="s">
        <v>254</v>
      </c>
      <c r="D513" s="52" t="s">
        <v>43</v>
      </c>
      <c r="E513" s="52" t="str">
        <f>Tabell_Rättigheter31[[#This Row],[Grupp]]&amp;"_"&amp;Tabell_Rättigheter31[[#This Row],[Rättighetsnod]]&amp;"_"&amp;Tabell_Rättigheter31[[#This Row],[Värde]]</f>
        <v>Remiss_Assessment_Save</v>
      </c>
      <c r="F513" s="52" t="str">
        <f>VLOOKUP(Tabell_Rättigheter31[[#This Row],[ID]],Tabell_BehörigetsnodVärde[[ID]:[Beskrivning]],2,FALSE)</f>
        <v xml:space="preserve">Ger behörighet att skriva och spara remissbedömning. </v>
      </c>
      <c r="G513" s="3" t="s">
        <v>258</v>
      </c>
    </row>
    <row r="514" spans="1:7" ht="75">
      <c r="A514" s="3" t="s">
        <v>428</v>
      </c>
      <c r="B514" s="3" t="s">
        <v>246</v>
      </c>
      <c r="C514" s="3" t="s">
        <v>259</v>
      </c>
      <c r="D514" s="52" t="s">
        <v>408</v>
      </c>
      <c r="E514" s="52" t="str">
        <f>Tabell_Rättigheter31[[#This Row],[Grupp]]&amp;"_"&amp;Tabell_Rättigheter31[[#This Row],[Rättighetsnod]]&amp;"_"&amp;Tabell_Rättigheter31[[#This Row],[Värde]]</f>
        <v>Remiss_Rejection_RejectionReadyToSign</v>
      </c>
      <c r="F514" s="52" t="str">
        <f>VLOOKUP(Tabell_Rättigheter31[[#This Row],[ID]],Tabell_BehörigetsnodVärde[[ID]:[Beskrivning]],2,FALSE)</f>
        <v xml:space="preserve">Ger behörighet att sätta en remissavvisning som "klar för signering". 
Användare som har denna behörighet har även möjlighet att sätta en pappersremissavvisning som "klar för vidimering" och ta bort avvisningssvar. </v>
      </c>
      <c r="G514" s="3" t="s">
        <v>409</v>
      </c>
    </row>
    <row r="515" spans="1:7" ht="60">
      <c r="A515" s="3" t="s">
        <v>428</v>
      </c>
      <c r="B515" s="3" t="s">
        <v>246</v>
      </c>
      <c r="C515" s="3" t="s">
        <v>259</v>
      </c>
      <c r="D515" s="52" t="s">
        <v>410</v>
      </c>
      <c r="E515" s="52" t="str">
        <f>Tabell_Rättigheter31[[#This Row],[Grupp]]&amp;"_"&amp;Tabell_Rättigheter31[[#This Row],[Rättighetsnod]]&amp;"_"&amp;Tabell_Rättigheter31[[#This Row],[Värde]]</f>
        <v>Remiss_Rejection_SendUnsignedRejection</v>
      </c>
      <c r="F515" s="52" t="str">
        <f>VLOOKUP(Tabell_Rättigheter31[[#This Row],[ID]],Tabell_BehörigetsnodVärde[[ID]:[Beskrivning]],2,FALSE)</f>
        <v xml:space="preserve">Ger behörighet att avvisa en remiss som osignerad. Användare med denna behörighet kan även sätta avvsiningsvar som "klar för signering" och även spara för senare hantering. </v>
      </c>
      <c r="G515" s="3" t="s">
        <v>411</v>
      </c>
    </row>
    <row r="516" spans="1:7" ht="30">
      <c r="A516" s="3" t="s">
        <v>428</v>
      </c>
      <c r="B516" s="3" t="s">
        <v>246</v>
      </c>
      <c r="C516" s="3" t="s">
        <v>259</v>
      </c>
      <c r="D516" s="52" t="s">
        <v>260</v>
      </c>
      <c r="E516" s="52" t="str">
        <f>Tabell_Rättigheter31[[#This Row],[Grupp]]&amp;"_"&amp;Tabell_Rättigheter31[[#This Row],[Rättighetsnod]]&amp;"_"&amp;Tabell_Rättigheter31[[#This Row],[Värde]]</f>
        <v>Remiss_Rejection_SignRejection</v>
      </c>
      <c r="F516" s="52" t="str">
        <f>VLOOKUP(Tabell_Rättigheter31[[#This Row],[ID]],Tabell_BehörigetsnodVärde[[ID]:[Beskrivning]],2,FALSE)</f>
        <v>Ger behörighet att signera och skicka avvsiningssvar till en remiss.</v>
      </c>
      <c r="G516" s="3" t="s">
        <v>261</v>
      </c>
    </row>
    <row r="517" spans="1:7" ht="30">
      <c r="A517" s="3" t="s">
        <v>428</v>
      </c>
      <c r="B517" s="3" t="s">
        <v>246</v>
      </c>
      <c r="C517" s="3" t="s">
        <v>262</v>
      </c>
      <c r="D517" s="52" t="s">
        <v>263</v>
      </c>
      <c r="E517" s="52" t="str">
        <f>Tabell_Rättigheter31[[#This Row],[Grupp]]&amp;"_"&amp;Tabell_Rättigheter31[[#This Row],[Rättighetsnod]]&amp;"_"&amp;Tabell_Rättigheter31[[#This Row],[Värde]]</f>
        <v>Remiss_Request_CancelRequest</v>
      </c>
      <c r="F517" s="52" t="str">
        <f>VLOOKUP(Tabell_Rättigheter31[[#This Row],[ID]],Tabell_BehörigetsnodVärde[[ID]:[Beskrivning]],2,FALSE)</f>
        <v>Ger behörighet att makulera remisser</v>
      </c>
      <c r="G517" s="3" t="s">
        <v>264</v>
      </c>
    </row>
    <row r="518" spans="1:7" ht="30">
      <c r="A518" s="3" t="s">
        <v>428</v>
      </c>
      <c r="B518" s="3" t="s">
        <v>246</v>
      </c>
      <c r="C518" s="3" t="s">
        <v>262</v>
      </c>
      <c r="D518" s="52" t="s">
        <v>265</v>
      </c>
      <c r="E518" s="52" t="str">
        <f>Tabell_Rättigheter31[[#This Row],[Grupp]]&amp;"_"&amp;Tabell_Rättigheter31[[#This Row],[Rättighetsnod]]&amp;"_"&amp;Tabell_Rättigheter31[[#This Row],[Värde]]</f>
        <v>Remiss_Request_DeregisterRequest</v>
      </c>
      <c r="F518" s="52" t="str">
        <f>VLOOKUP(Tabell_Rättigheter31[[#This Row],[ID]],Tabell_BehörigetsnodVärde[[ID]:[Beskrivning]],2,FALSE)</f>
        <v xml:space="preserve">Ger behörighet att avregistrera remisser. </v>
      </c>
      <c r="G518" s="3" t="s">
        <v>266</v>
      </c>
    </row>
    <row r="519" spans="1:7" ht="30">
      <c r="A519" s="3" t="s">
        <v>428</v>
      </c>
      <c r="B519" s="3" t="s">
        <v>246</v>
      </c>
      <c r="C519" s="3" t="s">
        <v>262</v>
      </c>
      <c r="D519" s="52" t="s">
        <v>267</v>
      </c>
      <c r="E519" s="52" t="str">
        <f>Tabell_Rättigheter31[[#This Row],[Grupp]]&amp;"_"&amp;Tabell_Rättigheter31[[#This Row],[Rättighetsnod]]&amp;"_"&amp;Tabell_Rättigheter31[[#This Row],[Värde]]</f>
        <v>Remiss_Request_ForwardRequest</v>
      </c>
      <c r="F519" s="52" t="str">
        <f>VLOOKUP(Tabell_Rättigheter31[[#This Row],[ID]],Tabell_BehörigetsnodVärde[[ID]:[Beskrivning]],2,FALSE)</f>
        <v xml:space="preserve">Ger behörighet att vidarebefordra remisser. </v>
      </c>
      <c r="G519" s="3" t="s">
        <v>268</v>
      </c>
    </row>
    <row r="520" spans="1:7" ht="45">
      <c r="A520" s="3" t="s">
        <v>428</v>
      </c>
      <c r="B520" s="3" t="s">
        <v>246</v>
      </c>
      <c r="C520" s="3" t="s">
        <v>262</v>
      </c>
      <c r="D520" s="52" t="s">
        <v>269</v>
      </c>
      <c r="E520" s="52" t="str">
        <f>Tabell_Rättigheter31[[#This Row],[Grupp]]&amp;"_"&amp;Tabell_Rättigheter31[[#This Row],[Rättighetsnod]]&amp;"_"&amp;Tabell_Rättigheter31[[#This Row],[Värde]]</f>
        <v>Remiss_Request_ReadyToHandle</v>
      </c>
      <c r="F520" s="52" t="str">
        <f>VLOOKUP(Tabell_Rättigheter31[[#This Row],[ID]],Tabell_BehörigetsnodVärde[[ID]:[Beskrivning]],2,FALSE)</f>
        <v xml:space="preserve">Ger behörighet att registrera och spara remisser mottagna på papper (gäller fönstret "Registrera remisser"). </v>
      </c>
      <c r="G520" s="3" t="s">
        <v>270</v>
      </c>
    </row>
    <row r="521" spans="1:7" ht="45">
      <c r="A521" s="3" t="s">
        <v>428</v>
      </c>
      <c r="B521" s="3" t="s">
        <v>246</v>
      </c>
      <c r="C521" s="3" t="s">
        <v>262</v>
      </c>
      <c r="D521" s="52" t="s">
        <v>273</v>
      </c>
      <c r="E521" s="52" t="str">
        <f>Tabell_Rättigheter31[[#This Row],[Grupp]]&amp;"_"&amp;Tabell_Rättigheter31[[#This Row],[Rättighetsnod]]&amp;"_"&amp;Tabell_Rättigheter31[[#This Row],[Värde]]</f>
        <v>Remiss_Request_SignRequest</v>
      </c>
      <c r="F521" s="52" t="str">
        <f>VLOOKUP(Tabell_Rättigheter31[[#This Row],[ID]],Tabell_BehörigetsnodVärde[[ID]:[Beskrivning]],2,FALSE)</f>
        <v xml:space="preserve">Ger behörighet att signera, spara och radera remisser. 
Användare med denna behörighet kan även spara, signera senare och vidimera svar. </v>
      </c>
      <c r="G521" s="3" t="s">
        <v>274</v>
      </c>
    </row>
    <row r="522" spans="1:7" ht="30">
      <c r="A522" s="3" t="s">
        <v>428</v>
      </c>
      <c r="B522" s="3" t="s">
        <v>246</v>
      </c>
      <c r="C522" s="3" t="s">
        <v>262</v>
      </c>
      <c r="D522" s="52" t="s">
        <v>275</v>
      </c>
      <c r="E522" s="52" t="str">
        <f>Tabell_Rättigheter31[[#This Row],[Grupp]]&amp;"_"&amp;Tabell_Rättigheter31[[#This Row],[Rättighetsnod]]&amp;"_"&amp;Tabell_Rättigheter31[[#This Row],[Värde]]</f>
        <v>Remiss_Request_ViewMedicalInformation</v>
      </c>
      <c r="F522" s="52" t="str">
        <f>VLOOKUP(Tabell_Rättigheter31[[#This Row],[ID]],Tabell_BehörigetsnodVärde[[ID]:[Beskrivning]],2,FALSE)</f>
        <v>Ger behörighet att se medicinisk information i flikarna Remiss, Bedömning och Svar</v>
      </c>
      <c r="G522" s="3" t="s">
        <v>276</v>
      </c>
    </row>
    <row r="523" spans="1:7" ht="30">
      <c r="A523" s="3" t="s">
        <v>428</v>
      </c>
      <c r="B523" s="3" t="s">
        <v>246</v>
      </c>
      <c r="C523" s="3" t="s">
        <v>277</v>
      </c>
      <c r="D523" s="52" t="s">
        <v>255</v>
      </c>
      <c r="E523" s="52" t="str">
        <f>Tabell_Rättigheter31[[#This Row],[Grupp]]&amp;"_"&amp;Tabell_Rättigheter31[[#This Row],[Rättighetsnod]]&amp;"_"&amp;Tabell_Rättigheter31[[#This Row],[Värde]]</f>
        <v>Remiss_RequestComponent_Accept</v>
      </c>
      <c r="F523" s="52" t="str">
        <f>VLOOKUP(Tabell_Rättigheter31[[#This Row],[ID]],Tabell_BehörigetsnodVärde[[ID]:[Beskrivning]],2,FALSE)</f>
        <v xml:space="preserve">Ger behörighet att acceptera remisser och skapa vårdåtagande via remissväljaren. </v>
      </c>
      <c r="G523" s="3" t="s">
        <v>278</v>
      </c>
    </row>
    <row r="524" spans="1:7" ht="30">
      <c r="A524" s="3" t="s">
        <v>428</v>
      </c>
      <c r="B524" s="3" t="s">
        <v>246</v>
      </c>
      <c r="C524" s="3" t="s">
        <v>31</v>
      </c>
      <c r="D524" s="52" t="s">
        <v>279</v>
      </c>
      <c r="E524" s="52" t="str">
        <f>Tabell_Rättigheter31[[#This Row],[Grupp]]&amp;"_"&amp;Tabell_Rättigheter31[[#This Row],[Rättighetsnod]]&amp;"_"&amp;Tabell_Rättigheter31[[#This Row],[Värde]]</f>
        <v>Remiss_View_OpenHandleReceivedRequests</v>
      </c>
      <c r="F524" s="52" t="str">
        <f>VLOOKUP(Tabell_Rättigheter31[[#This Row],[ID]],Tabell_BehörigetsnodVärde[[ID]:[Beskrivning]],2,FALSE)</f>
        <v xml:space="preserve">Ger behörighet att hantera inkommande remisser. </v>
      </c>
      <c r="G524" s="3" t="s">
        <v>280</v>
      </c>
    </row>
    <row r="525" spans="1:7" ht="30">
      <c r="A525" s="3" t="s">
        <v>428</v>
      </c>
      <c r="B525" s="3" t="s">
        <v>246</v>
      </c>
      <c r="C525" s="3" t="s">
        <v>31</v>
      </c>
      <c r="D525" s="52" t="s">
        <v>281</v>
      </c>
      <c r="E525" s="52" t="str">
        <f>Tabell_Rättigheter31[[#This Row],[Grupp]]&amp;"_"&amp;Tabell_Rättigheter31[[#This Row],[Rättighetsnod]]&amp;"_"&amp;Tabell_Rättigheter31[[#This Row],[Värde]]</f>
        <v>Remiss_View_OpenHandleSavedAndSentRequests</v>
      </c>
      <c r="F525" s="52" t="str">
        <f>VLOOKUP(Tabell_Rättigheter31[[#This Row],[ID]],Tabell_BehörigetsnodVärde[[ID]:[Beskrivning]],2,FALSE)</f>
        <v xml:space="preserve">Ger behörighet att hantera utgående remisser. </v>
      </c>
      <c r="G525" s="3" t="s">
        <v>282</v>
      </c>
    </row>
    <row r="526" spans="1:7" ht="30">
      <c r="A526" s="3" t="s">
        <v>428</v>
      </c>
      <c r="B526" s="3" t="s">
        <v>246</v>
      </c>
      <c r="C526" s="3" t="s">
        <v>31</v>
      </c>
      <c r="D526" s="52" t="s">
        <v>283</v>
      </c>
      <c r="E526" s="52" t="str">
        <f>Tabell_Rättigheter31[[#This Row],[Grupp]]&amp;"_"&amp;Tabell_Rättigheter31[[#This Row],[Rättighetsnod]]&amp;"_"&amp;Tabell_Rättigheter31[[#This Row],[Värde]]</f>
        <v>Remiss_View_OpenReceivedRequests</v>
      </c>
      <c r="F526" s="52" t="str">
        <f>VLOOKUP(Tabell_Rättigheter31[[#This Row],[ID]],Tabell_BehörigetsnodVärde[[ID]:[Beskrivning]],2,FALSE)</f>
        <v xml:space="preserve">Ger behörighet att öppna fönstret "Inkommande remisser". </v>
      </c>
      <c r="G526" s="3" t="s">
        <v>284</v>
      </c>
    </row>
    <row r="527" spans="1:7" ht="30">
      <c r="A527" s="3" t="s">
        <v>428</v>
      </c>
      <c r="B527" s="3" t="s">
        <v>246</v>
      </c>
      <c r="C527" s="3" t="s">
        <v>31</v>
      </c>
      <c r="D527" s="52" t="s">
        <v>285</v>
      </c>
      <c r="E527" s="52" t="str">
        <f>Tabell_Rättigheter31[[#This Row],[Grupp]]&amp;"_"&amp;Tabell_Rättigheter31[[#This Row],[Rättighetsnod]]&amp;"_"&amp;Tabell_Rättigheter31[[#This Row],[Värde]]</f>
        <v>Remiss_View_OpenSavedAndSentRequests</v>
      </c>
      <c r="F527" s="52" t="str">
        <f>VLOOKUP(Tabell_Rättigheter31[[#This Row],[ID]],Tabell_BehörigetsnodVärde[[ID]:[Beskrivning]],2,FALSE)</f>
        <v xml:space="preserve">Ger behörighet att öppna fönstret "utgående remisser". </v>
      </c>
      <c r="G527" s="3" t="s">
        <v>286</v>
      </c>
    </row>
    <row r="528" spans="1:7" ht="30">
      <c r="A528" s="3" t="s">
        <v>428</v>
      </c>
      <c r="B528" s="3" t="s">
        <v>287</v>
      </c>
      <c r="C528" s="3" t="s">
        <v>288</v>
      </c>
      <c r="D528" s="52" t="s">
        <v>289</v>
      </c>
      <c r="E528" s="52" t="str">
        <f>Tabell_Rättigheter31[[#This Row],[Grupp]]&amp;"_"&amp;Tabell_Rättigheter31[[#This Row],[Rättighetsnod]]&amp;"_"&amp;Tabell_Rättigheter31[[#This Row],[Värde]]</f>
        <v>Resursplanering_PlanAction_OpenPlanAction</v>
      </c>
      <c r="F528" s="52" t="str">
        <f>VLOOKUP(Tabell_Rättigheter31[[#This Row],[ID]],Tabell_BehörigetsnodVärde[[ID]:[Beskrivning]],2,FALSE)</f>
        <v>Ger behörighet att öppna bokningsunderlag</v>
      </c>
      <c r="G528" s="3" t="s">
        <v>290</v>
      </c>
    </row>
    <row r="529" spans="1:9" ht="30">
      <c r="A529" s="3" t="s">
        <v>428</v>
      </c>
      <c r="B529" s="3" t="s">
        <v>287</v>
      </c>
      <c r="C529" s="3" t="s">
        <v>288</v>
      </c>
      <c r="D529" s="52" t="s">
        <v>291</v>
      </c>
      <c r="E529" s="52" t="str">
        <f>Tabell_Rättigheter31[[#This Row],[Grupp]]&amp;"_"&amp;Tabell_Rättigheter31[[#This Row],[Rättighetsnod]]&amp;"_"&amp;Tabell_Rättigheter31[[#This Row],[Värde]]</f>
        <v>Resursplanering_PlanAction_OpenPlannedActions</v>
      </c>
      <c r="F529" s="52" t="str">
        <f>VLOOKUP(Tabell_Rättigheter31[[#This Row],[ID]],Tabell_BehörigetsnodVärde[[ID]:[Beskrivning]],2,FALSE)</f>
        <v>Ger behörighet att öppna fönstret Planerade vårdåtgärder</v>
      </c>
      <c r="G529" s="3" t="s">
        <v>292</v>
      </c>
    </row>
    <row r="530" spans="1:9" ht="30">
      <c r="A530" s="3" t="s">
        <v>428</v>
      </c>
      <c r="B530" s="3" t="s">
        <v>287</v>
      </c>
      <c r="C530" s="3" t="s">
        <v>288</v>
      </c>
      <c r="D530" s="52" t="s">
        <v>293</v>
      </c>
      <c r="E530" s="52" t="str">
        <f>Tabell_Rättigheter31[[#This Row],[Grupp]]&amp;"_"&amp;Tabell_Rättigheter31[[#This Row],[Rättighetsnod]]&amp;"_"&amp;Tabell_Rättigheter31[[#This Row],[Värde]]</f>
        <v>Resursplanering_PlanAction_SavePlanAction</v>
      </c>
      <c r="F530" s="52" t="str">
        <f>VLOOKUP(Tabell_Rättigheter31[[#This Row],[ID]],Tabell_BehörigetsnodVärde[[ID]:[Beskrivning]],2,FALSE)</f>
        <v>Ger behörighet att spara ändringar i ett bokningsunderlag</v>
      </c>
      <c r="G530" s="3" t="s">
        <v>294</v>
      </c>
    </row>
    <row r="531" spans="1:9" ht="30">
      <c r="A531" s="3" t="s">
        <v>428</v>
      </c>
      <c r="B531" s="3" t="s">
        <v>287</v>
      </c>
      <c r="C531" s="3" t="s">
        <v>295</v>
      </c>
      <c r="D531" s="52" t="s">
        <v>298</v>
      </c>
      <c r="E531" s="52" t="str">
        <f>Tabell_Rättigheter31[[#This Row],[Grupp]]&amp;"_"&amp;Tabell_Rättigheter31[[#This Row],[Rättighetsnod]]&amp;"_"&amp;Tabell_Rättigheter31[[#This Row],[Värde]]</f>
        <v>Resursplanering_Reservation_OpenReservation</v>
      </c>
      <c r="F531" s="52" t="str">
        <f>VLOOKUP(Tabell_Rättigheter31[[#This Row],[ID]],Tabell_BehörigetsnodVärde[[ID]:[Beskrivning]],2,FALSE)</f>
        <v>Ger behörighet att öppna Inskrivningsöversikt</v>
      </c>
      <c r="G531" s="3" t="s">
        <v>299</v>
      </c>
      <c r="H531" s="3" t="s">
        <v>300</v>
      </c>
      <c r="I531" s="3" t="s">
        <v>301</v>
      </c>
    </row>
    <row r="532" spans="1:9" ht="30">
      <c r="A532" s="3" t="s">
        <v>428</v>
      </c>
      <c r="B532" s="3" t="s">
        <v>287</v>
      </c>
      <c r="C532" s="3" t="s">
        <v>304</v>
      </c>
      <c r="D532" s="52" t="s">
        <v>305</v>
      </c>
      <c r="E532" s="52" t="str">
        <f>Tabell_Rättigheter31[[#This Row],[Grupp]]&amp;"_"&amp;Tabell_Rättigheter31[[#This Row],[Rättighetsnod]]&amp;"_"&amp;Tabell_Rättigheter31[[#This Row],[Värde]]</f>
        <v>Resursplanering_Schedule_BlockScheduledOffer</v>
      </c>
      <c r="F532" s="52" t="str">
        <f>VLOOKUP(Tabell_Rättigheter31[[#This Row],[ID]],Tabell_BehörigetsnodVärde[[ID]:[Beskrivning]],2,FALSE)</f>
        <v>Ger behörighet att spärra tid i Tidbok</v>
      </c>
      <c r="G532" s="3" t="s">
        <v>306</v>
      </c>
    </row>
    <row r="533" spans="1:9" ht="30">
      <c r="A533" s="3" t="s">
        <v>428</v>
      </c>
      <c r="B533" s="3" t="s">
        <v>287</v>
      </c>
      <c r="C533" s="3" t="s">
        <v>304</v>
      </c>
      <c r="D533" s="52" t="s">
        <v>307</v>
      </c>
      <c r="E533" s="52" t="str">
        <f>Tabell_Rättigheter31[[#This Row],[Grupp]]&amp;"_"&amp;Tabell_Rättigheter31[[#This Row],[Rättighetsnod]]&amp;"_"&amp;Tabell_Rättigheter31[[#This Row],[Värde]]</f>
        <v>Resursplanering_Schedule_Book</v>
      </c>
      <c r="F533" s="52" t="str">
        <f>VLOOKUP(Tabell_Rättigheter31[[#This Row],[ID]],Tabell_BehörigetsnodVärde[[ID]:[Beskrivning]],2,FALSE)</f>
        <v>Ger behörighet att boka tid i Tidbok</v>
      </c>
      <c r="G533" s="3" t="s">
        <v>308</v>
      </c>
    </row>
    <row r="534" spans="1:9" ht="30">
      <c r="A534" s="3" t="s">
        <v>428</v>
      </c>
      <c r="B534" s="3" t="s">
        <v>287</v>
      </c>
      <c r="C534" s="3" t="s">
        <v>304</v>
      </c>
      <c r="D534" s="52" t="s">
        <v>309</v>
      </c>
      <c r="E534" s="52" t="str">
        <f>Tabell_Rättigheter31[[#This Row],[Grupp]]&amp;"_"&amp;Tabell_Rättigheter31[[#This Row],[Rättighetsnod]]&amp;"_"&amp;Tabell_Rättigheter31[[#This Row],[Värde]]</f>
        <v>Resursplanering_Schedule_OpenSchedule</v>
      </c>
      <c r="F534" s="52" t="str">
        <f>VLOOKUP(Tabell_Rättigheter31[[#This Row],[ID]],Tabell_BehörigetsnodVärde[[ID]:[Beskrivning]],2,FALSE)</f>
        <v>Ger behörighet att öppna Tidbok</v>
      </c>
      <c r="G534" s="3" t="s">
        <v>310</v>
      </c>
    </row>
    <row r="535" spans="1:9" ht="30">
      <c r="A535" s="3" t="s">
        <v>428</v>
      </c>
      <c r="B535" s="3" t="s">
        <v>287</v>
      </c>
      <c r="C535" s="3" t="s">
        <v>304</v>
      </c>
      <c r="D535" s="52" t="s">
        <v>311</v>
      </c>
      <c r="E535" s="52" t="str">
        <f>Tabell_Rättigheter31[[#This Row],[Grupp]]&amp;"_"&amp;Tabell_Rättigheter31[[#This Row],[Rättighetsnod]]&amp;"_"&amp;Tabell_Rättigheter31[[#This Row],[Värde]]</f>
        <v>Resursplanering_Schedule_PrintSchedule</v>
      </c>
      <c r="F535" s="52" t="str">
        <f>VLOOKUP(Tabell_Rättigheter31[[#This Row],[ID]],Tabell_BehörigetsnodVärde[[ID]:[Beskrivning]],2,FALSE)</f>
        <v>Ger behörighet att göra utskrifter i  Tidbok</v>
      </c>
      <c r="G535" s="3" t="s">
        <v>312</v>
      </c>
    </row>
    <row r="536" spans="1:9" ht="30">
      <c r="A536" s="3" t="s">
        <v>428</v>
      </c>
      <c r="B536" s="3" t="s">
        <v>287</v>
      </c>
      <c r="C536" s="3" t="s">
        <v>304</v>
      </c>
      <c r="D536" s="52" t="s">
        <v>313</v>
      </c>
      <c r="E536" s="52" t="str">
        <f>Tabell_Rättigheter31[[#This Row],[Grupp]]&amp;"_"&amp;Tabell_Rättigheter31[[#This Row],[Rättighetsnod]]&amp;"_"&amp;Tabell_Rättigheter31[[#This Row],[Värde]]</f>
        <v>Resursplanering_Schedule_Unbook</v>
      </c>
      <c r="F536" s="52" t="str">
        <f>VLOOKUP(Tabell_Rättigheter31[[#This Row],[ID]],Tabell_BehörigetsnodVärde[[ID]:[Beskrivning]],2,FALSE)</f>
        <v>Ger behörighet att avboka patienters bokade åtgärder i Tidbok</v>
      </c>
      <c r="G536" s="3" t="s">
        <v>314</v>
      </c>
    </row>
    <row r="537" spans="1:9" ht="30">
      <c r="A537" s="3" t="s">
        <v>428</v>
      </c>
      <c r="B537" s="3" t="s">
        <v>287</v>
      </c>
      <c r="C537" s="3" t="s">
        <v>315</v>
      </c>
      <c r="D537" s="52" t="s">
        <v>413</v>
      </c>
      <c r="E537" s="52" t="str">
        <f>Tabell_Rättigheter31[[#This Row],[Grupp]]&amp;"_"&amp;Tabell_Rättigheter31[[#This Row],[Rättighetsnod]]&amp;"_"&amp;Tabell_Rättigheter31[[#This Row],[Värde]]</f>
        <v>Resursplanering_Scheme_EditOfferScheme</v>
      </c>
      <c r="F537" s="52" t="str">
        <f>VLOOKUP(Tabell_Rättigheter31[[#This Row],[ID]],Tabell_BehörigetsnodVärde[[ID]:[Beskrivning]],2,FALSE)</f>
        <v>Behörighet att skapa nya eller ändra befintliga vårdtjänstschema</v>
      </c>
      <c r="G537" s="3" t="s">
        <v>414</v>
      </c>
    </row>
    <row r="538" spans="1:9" ht="30">
      <c r="A538" s="3" t="s">
        <v>428</v>
      </c>
      <c r="B538" s="3" t="s">
        <v>287</v>
      </c>
      <c r="C538" s="3" t="s">
        <v>315</v>
      </c>
      <c r="D538" s="52" t="s">
        <v>415</v>
      </c>
      <c r="E538" s="52" t="str">
        <f>Tabell_Rättigheter31[[#This Row],[Grupp]]&amp;"_"&amp;Tabell_Rättigheter31[[#This Row],[Rättighetsnod]]&amp;"_"&amp;Tabell_Rättigheter31[[#This Row],[Värde]]</f>
        <v>Resursplanering_Scheme_EditResourceScheme</v>
      </c>
      <c r="F538" s="52" t="str">
        <f>VLOOKUP(Tabell_Rättigheter31[[#This Row],[ID]],Tabell_BehörigetsnodVärde[[ID]:[Beskrivning]],2,FALSE)</f>
        <v>Behörighet att skapa och ändra Resursschema</v>
      </c>
      <c r="G538" s="3" t="s">
        <v>416</v>
      </c>
    </row>
    <row r="539" spans="1:9" ht="30">
      <c r="A539" s="3" t="s">
        <v>428</v>
      </c>
      <c r="B539" s="3" t="s">
        <v>287</v>
      </c>
      <c r="C539" s="3" t="s">
        <v>315</v>
      </c>
      <c r="D539" s="52" t="s">
        <v>316</v>
      </c>
      <c r="E539" s="52" t="str">
        <f>Tabell_Rättigheter31[[#This Row],[Grupp]]&amp;"_"&amp;Tabell_Rättigheter31[[#This Row],[Rättighetsnod]]&amp;"_"&amp;Tabell_Rättigheter31[[#This Row],[Värde]]</f>
        <v>Resursplanering_Scheme_ReadOfferScheme</v>
      </c>
      <c r="F539" s="52" t="str">
        <f>VLOOKUP(Tabell_Rättigheter31[[#This Row],[ID]],Tabell_BehörigetsnodVärde[[ID]:[Beskrivning]],2,FALSE)</f>
        <v>Ger behörighet att öppna fönstret Vårdtjänstschema</v>
      </c>
      <c r="G539" s="3" t="s">
        <v>317</v>
      </c>
    </row>
    <row r="540" spans="1:9" ht="45">
      <c r="A540" s="3" t="s">
        <v>428</v>
      </c>
      <c r="B540" s="3" t="s">
        <v>287</v>
      </c>
      <c r="C540" s="3" t="s">
        <v>315</v>
      </c>
      <c r="D540" s="52" t="s">
        <v>318</v>
      </c>
      <c r="E540" s="52" t="str">
        <f>Tabell_Rättigheter31[[#This Row],[Grupp]]&amp;"_"&amp;Tabell_Rättigheter31[[#This Row],[Rättighetsnod]]&amp;"_"&amp;Tabell_Rättigheter31[[#This Row],[Värde]]</f>
        <v>Resursplanering_Scheme_ReadResourceAssignment</v>
      </c>
      <c r="F540" s="52" t="str">
        <f>VLOOKUP(Tabell_Rättigheter31[[#This Row],[ID]],Tabell_BehörigetsnodVärde[[ID]:[Beskrivning]],2,FALSE)</f>
        <v>Ger behörighet att öppna fönstren Schemamallar, Bemanna Vårdtjänstschema, Bemanna schemamallar och Ej bemannade vårdtjänster</v>
      </c>
      <c r="G540" s="3" t="s">
        <v>319</v>
      </c>
    </row>
    <row r="541" spans="1:9" ht="30">
      <c r="A541" s="3" t="s">
        <v>428</v>
      </c>
      <c r="B541" s="3" t="s">
        <v>287</v>
      </c>
      <c r="C541" s="3" t="s">
        <v>315</v>
      </c>
      <c r="D541" s="52" t="s">
        <v>320</v>
      </c>
      <c r="E541" s="52" t="str">
        <f>Tabell_Rättigheter31[[#This Row],[Grupp]]&amp;"_"&amp;Tabell_Rättigheter31[[#This Row],[Rättighetsnod]]&amp;"_"&amp;Tabell_Rättigheter31[[#This Row],[Värde]]</f>
        <v>Resursplanering_Scheme_ReadResourceScheme</v>
      </c>
      <c r="F541" s="52" t="str">
        <f>VLOOKUP(Tabell_Rättigheter31[[#This Row],[ID]],Tabell_BehörigetsnodVärde[[ID]:[Beskrivning]],2,FALSE)</f>
        <v>Ger behörighet att öppna Resursschema</v>
      </c>
      <c r="G541" s="3" t="s">
        <v>321</v>
      </c>
    </row>
    <row r="542" spans="1:9" ht="45">
      <c r="A542" s="3" t="s">
        <v>428</v>
      </c>
      <c r="B542" s="3" t="s">
        <v>287</v>
      </c>
      <c r="C542" s="3" t="s">
        <v>304</v>
      </c>
      <c r="D542" s="52" t="s">
        <v>322</v>
      </c>
      <c r="E542" s="52" t="str">
        <f>Tabell_Rättigheter31[[#This Row],[Grupp]]&amp;"_"&amp;Tabell_Rättigheter31[[#This Row],[Rättighetsnod]]&amp;"_"&amp;Tabell_Rättigheter31[[#This Row],[Värde]]</f>
        <v>Resursplanering_Schedule_bookAction</v>
      </c>
      <c r="F542" s="52" t="str">
        <f>VLOOKUP(Tabell_Rättigheter31[[#This Row],[ID]],Tabell_BehörigetsnodVärde[[ID]:[Beskrivning]],2,FALSE)</f>
        <v>Ger behörighet  att boka tid på användarens egna enhet där man har rätt att boka. Detta kallas för ägande.</v>
      </c>
      <c r="G542" s="3" t="s">
        <v>323</v>
      </c>
    </row>
    <row r="543" spans="1:9" ht="45">
      <c r="A543" s="3" t="s">
        <v>428</v>
      </c>
      <c r="B543" s="3" t="s">
        <v>324</v>
      </c>
      <c r="C543" s="3" t="s">
        <v>325</v>
      </c>
      <c r="D543" s="52" t="s">
        <v>325</v>
      </c>
      <c r="E543" s="52" t="str">
        <f>Tabell_Rättigheter31[[#This Row],[Grupp]]&amp;"_"&amp;Tabell_Rättigheter31[[#This Row],[Rättighetsnod]]&amp;"_"&amp;Tabell_Rättigheter31[[#This Row],[Värde]]</f>
        <v>Uppmärksamhetssignal_Read attention signal_Read attention signal</v>
      </c>
      <c r="F543" s="52" t="str">
        <f>VLOOKUP(Tabell_Rättigheter31[[#This Row],[ID]],Tabell_BehörigetsnodVärde[[ID]:[Beskrivning]],2,FALSE)</f>
        <v>Ger behörighet att läsa information från uppmärksamhetenssignalen som är skapad från en specifik enhet.</v>
      </c>
      <c r="G543" s="3" t="s">
        <v>326</v>
      </c>
    </row>
    <row r="544" spans="1:9" ht="30">
      <c r="A544" s="3" t="s">
        <v>428</v>
      </c>
      <c r="B544" s="3" t="s">
        <v>344</v>
      </c>
      <c r="C544" s="3" t="s">
        <v>345</v>
      </c>
      <c r="D544" s="52" t="s">
        <v>37</v>
      </c>
      <c r="E544" s="52" t="str">
        <f>Tabell_Rättigheter31[[#This Row],[Grupp]]&amp;"_"&amp;Tabell_Rättigheter31[[#This Row],[Rättighetsnod]]&amp;"_"&amp;Tabell_Rättigheter31[[#This Row],[Värde]]</f>
        <v>Vätskebalans_Fluidregistration_Sign</v>
      </c>
      <c r="F544" s="52" t="str">
        <f>VLOOKUP(Tabell_Rättigheter31[[#This Row],[ID]],Tabell_BehörigetsnodVärde[[ID]:[Beskrivning]],2,FALSE)</f>
        <v>Ger behörighet att registrera värden i vätskebalansen</v>
      </c>
      <c r="G544" s="3" t="s">
        <v>346</v>
      </c>
    </row>
    <row r="545" spans="1:7" ht="30">
      <c r="A545" s="3" t="s">
        <v>428</v>
      </c>
      <c r="B545" s="3" t="s">
        <v>349</v>
      </c>
      <c r="C545" s="3" t="s">
        <v>350</v>
      </c>
      <c r="D545" s="52" t="s">
        <v>351</v>
      </c>
      <c r="E545" s="52" t="str">
        <f>Tabell_Rättigheter31[[#This Row],[Grupp]]&amp;"_"&amp;Tabell_Rättigheter31[[#This Row],[Rättighetsnod]]&amp;"_"&amp;Tabell_Rättigheter31[[#This Row],[Värde]]</f>
        <v>Vårdadministration_Change cash box_Change</v>
      </c>
      <c r="F545" s="52" t="str">
        <f>VLOOKUP(Tabell_Rättigheter31[[#This Row],[ID]],Tabell_BehörigetsnodVärde[[ID]:[Beskrivning]],2,FALSE)</f>
        <v>Ger behörighet att kunna ändra växelkassa som inloggad.</v>
      </c>
      <c r="G545" s="3" t="s">
        <v>352</v>
      </c>
    </row>
    <row r="546" spans="1:7" ht="30">
      <c r="A546" s="3" t="s">
        <v>428</v>
      </c>
      <c r="B546" s="3" t="s">
        <v>349</v>
      </c>
      <c r="C546" s="3" t="s">
        <v>353</v>
      </c>
      <c r="D546" s="52" t="s">
        <v>23</v>
      </c>
      <c r="E546" s="52" t="str">
        <f>Tabell_Rättigheter31[[#This Row],[Grupp]]&amp;"_"&amp;Tabell_Rättigheter31[[#This Row],[Rättighetsnod]]&amp;"_"&amp;Tabell_Rättigheter31[[#This Row],[Värde]]</f>
        <v>Vårdadministration_Contact overview_Open</v>
      </c>
      <c r="F546" s="52" t="str">
        <f>VLOOKUP(Tabell_Rättigheter31[[#This Row],[ID]],Tabell_BehörigetsnodVärde[[ID]:[Beskrivning]],2,FALSE)</f>
        <v>Ger behörighet att öppna kontaktöversiktenen</v>
      </c>
      <c r="G546" s="3" t="s">
        <v>354</v>
      </c>
    </row>
    <row r="547" spans="1:7" ht="30">
      <c r="A547" s="3" t="s">
        <v>428</v>
      </c>
      <c r="B547" s="3" t="s">
        <v>349</v>
      </c>
      <c r="C547" s="3" t="s">
        <v>355</v>
      </c>
      <c r="D547" s="52" t="s">
        <v>23</v>
      </c>
      <c r="E547" s="52" t="str">
        <f>Tabell_Rättigheter31[[#This Row],[Grupp]]&amp;"_"&amp;Tabell_Rättigheter31[[#This Row],[Rättighetsnod]]&amp;"_"&amp;Tabell_Rättigheter31[[#This Row],[Värde]]</f>
        <v>Vårdadministration_Counter adminstration_Open</v>
      </c>
      <c r="F547" s="52" t="str">
        <f>VLOOKUP(Tabell_Rättigheter31[[#This Row],[ID]],Tabell_BehörigetsnodVärde[[ID]:[Beskrivning]],2,FALSE)</f>
        <v xml:space="preserve">Ger behörighet att öppna kassaställen och kassor. </v>
      </c>
      <c r="G547" s="3" t="s">
        <v>356</v>
      </c>
    </row>
    <row r="548" spans="1:7" ht="30">
      <c r="A548" s="3" t="s">
        <v>428</v>
      </c>
      <c r="B548" s="3" t="s">
        <v>349</v>
      </c>
      <c r="C548" s="3" t="s">
        <v>357</v>
      </c>
      <c r="D548" s="52" t="s">
        <v>23</v>
      </c>
      <c r="E548" s="52" t="str">
        <f>Tabell_Rättigheter31[[#This Row],[Grupp]]&amp;"_"&amp;Tabell_Rättigheter31[[#This Row],[Rättighetsnod]]&amp;"_"&amp;Tabell_Rättigheter31[[#This Row],[Värde]]</f>
        <v>Vårdadministration_Counter registration_Open</v>
      </c>
      <c r="F548" s="52" t="str">
        <f>VLOOKUP(Tabell_Rättigheter31[[#This Row],[ID]],Tabell_BehörigetsnodVärde[[ID]:[Beskrivning]],2,FALSE)</f>
        <v>Ger behörighet att öppna vårdkontakt- och efterregistrering</v>
      </c>
      <c r="G548" s="3" t="s">
        <v>358</v>
      </c>
    </row>
    <row r="549" spans="1:7" ht="30">
      <c r="A549" s="3" t="s">
        <v>428</v>
      </c>
      <c r="B549" s="3" t="s">
        <v>349</v>
      </c>
      <c r="C549" s="3" t="s">
        <v>359</v>
      </c>
      <c r="D549" s="52" t="s">
        <v>23</v>
      </c>
      <c r="E549" s="52" t="str">
        <f>Tabell_Rättigheter31[[#This Row],[Grupp]]&amp;"_"&amp;Tabell_Rättigheter31[[#This Row],[Rättighetsnod]]&amp;"_"&amp;Tabell_Rättigheter31[[#This Row],[Värde]]</f>
        <v>Vårdadministration_GoodsSale overview_Open</v>
      </c>
      <c r="F549" s="52" t="str">
        <f>VLOOKUP(Tabell_Rättigheter31[[#This Row],[ID]],Tabell_BehörigetsnodVärde[[ID]:[Beskrivning]],2,FALSE)</f>
        <v>Ger behörighet att öppna varuförsäljningsöversikten</v>
      </c>
      <c r="G549" s="3" t="s">
        <v>360</v>
      </c>
    </row>
    <row r="550" spans="1:7" ht="30">
      <c r="A550" s="3" t="s">
        <v>428</v>
      </c>
      <c r="B550" s="3" t="s">
        <v>349</v>
      </c>
      <c r="C550" s="3" t="s">
        <v>361</v>
      </c>
      <c r="D550" s="52" t="s">
        <v>23</v>
      </c>
      <c r="E550" s="52" t="str">
        <f>Tabell_Rättigheter31[[#This Row],[Grupp]]&amp;"_"&amp;Tabell_Rättigheter31[[#This Row],[Rättighetsnod]]&amp;"_"&amp;Tabell_Rättigheter31[[#This Row],[Värde]]</f>
        <v>Vårdadministration_Institutional registration_Open</v>
      </c>
      <c r="F550" s="52" t="str">
        <f>VLOOKUP(Tabell_Rättigheter31[[#This Row],[ID]],Tabell_BehörigetsnodVärde[[ID]:[Beskrivning]],2,FALSE)</f>
        <v>Ger behörighet att öppna In- och utskrivning</v>
      </c>
      <c r="G550" s="3" t="s">
        <v>362</v>
      </c>
    </row>
    <row r="551" spans="1:7" ht="45">
      <c r="A551" s="3" t="s">
        <v>428</v>
      </c>
      <c r="B551" s="3" t="s">
        <v>349</v>
      </c>
      <c r="C551" s="3" t="s">
        <v>363</v>
      </c>
      <c r="D551" s="52" t="s">
        <v>23</v>
      </c>
      <c r="E551" s="52" t="str">
        <f>Tabell_Rättigheter31[[#This Row],[Grupp]]&amp;"_"&amp;Tabell_Rättigheter31[[#This Row],[Rättighetsnod]]&amp;"_"&amp;Tabell_Rättigheter31[[#This Row],[Värde]]</f>
        <v>Vårdadministration_Invalidate_Open</v>
      </c>
      <c r="F551" s="52" t="str">
        <f>VLOOKUP(Tabell_Rättigheter31[[#This Row],[ID]],Tabell_BehörigetsnodVärde[[ID]:[Beskrivning]],2,FALSE)</f>
        <v>Ger behörighet att ändra funktion i fönster In- och utskrivning och Ångrafunktion i fönster vårdkontakt och efterregistrering samt fönster Ångra funktion.</v>
      </c>
      <c r="G551" s="3" t="s">
        <v>364</v>
      </c>
    </row>
    <row r="552" spans="1:7" ht="30">
      <c r="A552" s="3" t="s">
        <v>428</v>
      </c>
      <c r="B552" s="3" t="s">
        <v>349</v>
      </c>
      <c r="C552" s="3" t="s">
        <v>365</v>
      </c>
      <c r="D552" s="52" t="s">
        <v>23</v>
      </c>
      <c r="E552" s="52" t="str">
        <f>Tabell_Rättigheter31[[#This Row],[Grupp]]&amp;"_"&amp;Tabell_Rättigheter31[[#This Row],[Rättighetsnod]]&amp;"_"&amp;Tabell_Rättigheter31[[#This Row],[Värde]]</f>
        <v>Vårdadministration_Occurrence_Open</v>
      </c>
      <c r="F552" s="52" t="str">
        <f>VLOOKUP(Tabell_Rättigheter31[[#This Row],[ID]],Tabell_BehörigetsnodVärde[[ID]:[Beskrivning]],2,FALSE)</f>
        <v>Ger behörighet att öppna besökslista</v>
      </c>
      <c r="G552" s="3" t="s">
        <v>366</v>
      </c>
    </row>
    <row r="553" spans="1:7" ht="30">
      <c r="A553" s="3" t="s">
        <v>428</v>
      </c>
      <c r="B553" s="3" t="s">
        <v>349</v>
      </c>
      <c r="C553" s="3" t="s">
        <v>367</v>
      </c>
      <c r="D553" s="52" t="s">
        <v>23</v>
      </c>
      <c r="E553" s="52" t="str">
        <f>Tabell_Rättigheter31[[#This Row],[Grupp]]&amp;"_"&amp;Tabell_Rättigheter31[[#This Row],[Rättighetsnod]]&amp;"_"&amp;Tabell_Rättigheter31[[#This Row],[Värde]]</f>
        <v>Vårdadministration_Registrate codes_Open</v>
      </c>
      <c r="F553" s="52" t="str">
        <f>VLOOKUP(Tabell_Rättigheter31[[#This Row],[ID]],Tabell_BehörigetsnodVärde[[ID]:[Beskrivning]],2,FALSE)</f>
        <v>Ger behörighet att öppna registrera koder</v>
      </c>
      <c r="G553" s="3" t="s">
        <v>368</v>
      </c>
    </row>
    <row r="554" spans="1:7" ht="30">
      <c r="A554" s="3" t="s">
        <v>428</v>
      </c>
      <c r="B554" s="3" t="s">
        <v>369</v>
      </c>
      <c r="C554" s="3" t="s">
        <v>13</v>
      </c>
      <c r="D554" s="52" t="s">
        <v>14</v>
      </c>
      <c r="E554" s="52" t="str">
        <f>Tabell_Rättigheter31[[#This Row],[Grupp]]&amp;"_"&amp;Tabell_Rättigheter31[[#This Row],[Rättighetsnod]]&amp;"_"&amp;Tabell_Rättigheter31[[#This Row],[Värde]]</f>
        <v>Vårddokumentation_Data_Read</v>
      </c>
      <c r="F554" s="52" t="str">
        <f>VLOOKUP(Tabell_Rättigheter31[[#This Row],[ID]],Tabell_BehörigetsnodVärde[[ID]:[Beskrivning]],2,FALSE)</f>
        <v>Ger behörighet att se journalanteckningar utifrån vårdenhet</v>
      </c>
      <c r="G554" s="3" t="s">
        <v>370</v>
      </c>
    </row>
    <row r="555" spans="1:7" ht="30">
      <c r="A555" s="3" t="s">
        <v>428</v>
      </c>
      <c r="B555" s="3" t="s">
        <v>369</v>
      </c>
      <c r="C555" s="3" t="s">
        <v>371</v>
      </c>
      <c r="D555" s="52" t="s">
        <v>372</v>
      </c>
      <c r="E555" s="52" t="str">
        <f>Tabell_Rättigheter31[[#This Row],[Grupp]]&amp;"_"&amp;Tabell_Rättigheter31[[#This Row],[Rättighetsnod]]&amp;"_"&amp;Tabell_Rättigheter31[[#This Row],[Värde]]</f>
        <v>Vårddokumentation_Journal_CounterSign</v>
      </c>
      <c r="F555" s="52" t="str">
        <f>VLOOKUP(Tabell_Rättigheter31[[#This Row],[ID]],Tabell_BehörigetsnodVärde[[ID]:[Beskrivning]],2,FALSE)</f>
        <v>Ger behörighet att signera någon annan vårdpersonals anteckning</v>
      </c>
      <c r="G555" s="3" t="s">
        <v>373</v>
      </c>
    </row>
    <row r="556" spans="1:7" ht="30">
      <c r="A556" s="3" t="s">
        <v>428</v>
      </c>
      <c r="B556" s="3" t="s">
        <v>369</v>
      </c>
      <c r="C556" s="3" t="s">
        <v>371</v>
      </c>
      <c r="D556" s="52" t="s">
        <v>71</v>
      </c>
      <c r="E556" s="52" t="str">
        <f>Tabell_Rättigheter31[[#This Row],[Grupp]]&amp;"_"&amp;Tabell_Rättigheter31[[#This Row],[Rättighetsnod]]&amp;"_"&amp;Tabell_Rättigheter31[[#This Row],[Värde]]</f>
        <v>Vårddokumentation_Journal_EditInfoClass</v>
      </c>
      <c r="F556" s="52" t="e">
        <f>VLOOKUP(Tabell_Rättigheter31[[#This Row],[ID]],Tabell_BehörigetsnodVärde[[ID]:[Beskrivning]],2,FALSE)</f>
        <v>#N/A</v>
      </c>
      <c r="G556" s="3" t="s">
        <v>374</v>
      </c>
    </row>
    <row r="557" spans="1:7" ht="30">
      <c r="A557" s="3" t="s">
        <v>428</v>
      </c>
      <c r="B557" s="3" t="s">
        <v>369</v>
      </c>
      <c r="C557" s="3" t="s">
        <v>371</v>
      </c>
      <c r="D557" s="52" t="s">
        <v>23</v>
      </c>
      <c r="E557" s="52" t="str">
        <f>Tabell_Rättigheter31[[#This Row],[Grupp]]&amp;"_"&amp;Tabell_Rättigheter31[[#This Row],[Rättighetsnod]]&amp;"_"&amp;Tabell_Rättigheter31[[#This Row],[Värde]]</f>
        <v>Vårddokumentation_Journal_Open</v>
      </c>
      <c r="F557" s="52" t="str">
        <f>VLOOKUP(Tabell_Rättigheter31[[#This Row],[ID]],Tabell_BehörigetsnodVärde[[ID]:[Beskrivning]],2,FALSE)</f>
        <v>Ger behörighet att öppna journal</v>
      </c>
      <c r="G557" s="3" t="s">
        <v>375</v>
      </c>
    </row>
    <row r="558" spans="1:7" ht="30">
      <c r="A558" s="3" t="s">
        <v>428</v>
      </c>
      <c r="B558" s="3" t="s">
        <v>369</v>
      </c>
      <c r="C558" s="3" t="s">
        <v>371</v>
      </c>
      <c r="D558" s="52" t="s">
        <v>37</v>
      </c>
      <c r="E558" s="52" t="str">
        <f>Tabell_Rättigheter31[[#This Row],[Grupp]]&amp;"_"&amp;Tabell_Rättigheter31[[#This Row],[Rättighetsnod]]&amp;"_"&amp;Tabell_Rättigheter31[[#This Row],[Värde]]</f>
        <v>Vårddokumentation_Journal_Sign</v>
      </c>
      <c r="F558" s="52" t="str">
        <f>VLOOKUP(Tabell_Rättigheter31[[#This Row],[ID]],Tabell_BehörigetsnodVärde[[ID]:[Beskrivning]],2,FALSE)</f>
        <v>Ger behörighet att signera sin egen anteckning</v>
      </c>
      <c r="G558" s="3" t="s">
        <v>376</v>
      </c>
    </row>
    <row r="559" spans="1:7" ht="30">
      <c r="A559" s="3" t="s">
        <v>428</v>
      </c>
      <c r="B559" s="3" t="s">
        <v>369</v>
      </c>
      <c r="C559" s="3" t="s">
        <v>371</v>
      </c>
      <c r="D559" s="52" t="s">
        <v>377</v>
      </c>
      <c r="E559" s="52" t="str">
        <f>Tabell_Rättigheter31[[#This Row],[Grupp]]&amp;"_"&amp;Tabell_Rättigheter31[[#This Row],[Rättighetsnod]]&amp;"_"&amp;Tabell_Rättigheter31[[#This Row],[Värde]]</f>
        <v>Vårddokumentation_Journal_Write</v>
      </c>
      <c r="F559" s="52" t="str">
        <f>VLOOKUP(Tabell_Rättigheter31[[#This Row],[ID]],Tabell_BehörigetsnodVärde[[ID]:[Beskrivning]],2,FALSE)</f>
        <v>Ger behörighet att skriva en journalanteckning</v>
      </c>
      <c r="G559" s="3" t="s">
        <v>378</v>
      </c>
    </row>
    <row r="560" spans="1:7" ht="30">
      <c r="A560" s="3" t="s">
        <v>428</v>
      </c>
      <c r="B560" s="3" t="s">
        <v>369</v>
      </c>
      <c r="C560" s="3" t="s">
        <v>379</v>
      </c>
      <c r="D560" s="52" t="s">
        <v>23</v>
      </c>
      <c r="E560" s="52" t="str">
        <f>Tabell_Rättigheter31[[#This Row],[Grupp]]&amp;"_"&amp;Tabell_Rättigheter31[[#This Row],[Rättighetsnod]]&amp;"_"&amp;Tabell_Rättigheter31[[#This Row],[Värde]]</f>
        <v>Vårddokumentation_PDF_Open</v>
      </c>
      <c r="F560" s="52" t="str">
        <f>VLOOKUP(Tabell_Rättigheter31[[#This Row],[ID]],Tabell_BehörigetsnodVärde[[ID]:[Beskrivning]],2,FALSE)</f>
        <v>Ger behörighet att öppna PDF</v>
      </c>
      <c r="G560" s="3" t="s">
        <v>380</v>
      </c>
    </row>
    <row r="561" spans="1:7" ht="30">
      <c r="A561" s="3" t="s">
        <v>428</v>
      </c>
      <c r="B561" s="3" t="s">
        <v>369</v>
      </c>
      <c r="C561" s="3" t="s">
        <v>381</v>
      </c>
      <c r="D561" s="52" t="s">
        <v>363</v>
      </c>
      <c r="E561" s="52" t="str">
        <f>Tabell_Rättigheter31[[#This Row],[Grupp]]&amp;"_"&amp;Tabell_Rättigheter31[[#This Row],[Rättighetsnod]]&amp;"_"&amp;Tabell_Rättigheter31[[#This Row],[Värde]]</f>
        <v>Vårddokumentation_PrintoutReference_Invalidate</v>
      </c>
      <c r="F561" s="52" t="str">
        <f>VLOOKUP(Tabell_Rättigheter31[[#This Row],[ID]],Tabell_BehörigetsnodVärde[[ID]:[Beskrivning]],2,FALSE)</f>
        <v>Ger behörighet att makulera en utskriftsreferens</v>
      </c>
      <c r="G561" s="3" t="s">
        <v>382</v>
      </c>
    </row>
    <row r="562" spans="1:7">
      <c r="A562" s="3" t="s">
        <v>428</v>
      </c>
      <c r="B562" s="3" t="s">
        <v>383</v>
      </c>
      <c r="C562" s="3" t="s">
        <v>23</v>
      </c>
      <c r="D562" s="52" t="s">
        <v>23</v>
      </c>
      <c r="E562" s="52" t="str">
        <f>Tabell_Rättigheter31[[#This Row],[Grupp]]&amp;"_"&amp;Tabell_Rättigheter31[[#This Row],[Rättighetsnod]]&amp;"_"&amp;Tabell_Rättigheter31[[#This Row],[Värde]]</f>
        <v>Xview_Open_Open</v>
      </c>
      <c r="F562" s="52" t="str">
        <f>VLOOKUP(Tabell_Rättigheter31[[#This Row],[ID]],Tabell_BehörigetsnodVärde[[ID]:[Beskrivning]],2,FALSE)</f>
        <v>Ger behörighet att öppna Xview</v>
      </c>
      <c r="G562" s="3" t="s">
        <v>384</v>
      </c>
    </row>
    <row r="563" spans="1:7" ht="45">
      <c r="A563" s="3" t="s">
        <v>429</v>
      </c>
      <c r="B563" s="3" t="s">
        <v>16</v>
      </c>
      <c r="C563" s="3" t="s">
        <v>17</v>
      </c>
      <c r="D563" s="52" t="s">
        <v>17</v>
      </c>
      <c r="E563" s="52" t="str">
        <f>Tabell_Rättigheter31[[#This Row],[Grupp]]&amp;"_"&amp;Tabell_Rättigheter31[[#This Row],[Rättighetsnod]]&amp;"_"&amp;Tabell_Rättigheter31[[#This Row],[Värde]]</f>
        <v>Arketyper_ReadClinicalParameters_ReadClinicalParameters</v>
      </c>
      <c r="F563" s="52" t="str">
        <f>VLOOKUP(Tabell_Rättigheter31[[#This Row],[ID]],Tabell_BehörigetsnodVärde[[ID]:[Beskrivning]],2,FALSE)</f>
        <v>Ger behörighet  att läsa angivna värden i arketypbaserad
kliniska parametrar</v>
      </c>
      <c r="G563" s="3" t="s">
        <v>18</v>
      </c>
    </row>
    <row r="564" spans="1:7" ht="45">
      <c r="A564" s="3" t="s">
        <v>429</v>
      </c>
      <c r="B564" s="3" t="s">
        <v>30</v>
      </c>
      <c r="C564" s="3" t="s">
        <v>31</v>
      </c>
      <c r="D564" s="52" t="s">
        <v>32</v>
      </c>
      <c r="E564" s="52" t="str">
        <f>Tabell_Rättigheter31[[#This Row],[Grupp]]&amp;"_"&amp;Tabell_Rättigheter31[[#This Row],[Rättighetsnod]]&amp;"_"&amp;Tabell_Rättigheter31[[#This Row],[Värde]]</f>
        <v>Bed management_View_OpenBedOverview</v>
      </c>
      <c r="F564" s="52" t="str">
        <f>VLOOKUP(Tabell_Rättigheter31[[#This Row],[ID]],Tabell_BehörigetsnodVärde[[ID]:[Beskrivning]],2,FALSE)</f>
        <v>Ger behörighet att öppna fönstret Vårdplatsöversikt</v>
      </c>
      <c r="G564" s="3" t="s">
        <v>33</v>
      </c>
    </row>
    <row r="565" spans="1:7" ht="30">
      <c r="A565" s="3" t="s">
        <v>429</v>
      </c>
      <c r="B565" s="3" t="s">
        <v>34</v>
      </c>
      <c r="C565" s="3" t="s">
        <v>48</v>
      </c>
      <c r="D565" s="52" t="s">
        <v>23</v>
      </c>
      <c r="E565" s="52" t="str">
        <f>Tabell_Rättigheter31[[#This Row],[Grupp]]&amp;"_"&amp;Tabell_Rättigheter31[[#This Row],[Rättighetsnod]]&amp;"_"&amp;Tabell_Rättigheter31[[#This Row],[Värde]]</f>
        <v>Beställning och svar_LabList_Open</v>
      </c>
      <c r="F565" s="52" t="str">
        <f>VLOOKUP(Tabell_Rättigheter31[[#This Row],[ID]],Tabell_BehörigetsnodVärde[[ID]:[Beskrivning]],2,FALSE)</f>
        <v>Ger behörighet att öppna svar provbunden</v>
      </c>
      <c r="G565" s="3" t="s">
        <v>49</v>
      </c>
    </row>
    <row r="566" spans="1:7" ht="30">
      <c r="A566" s="3" t="s">
        <v>429</v>
      </c>
      <c r="B566" s="3" t="s">
        <v>34</v>
      </c>
      <c r="C566" s="3" t="s">
        <v>10</v>
      </c>
      <c r="D566" s="52" t="s">
        <v>23</v>
      </c>
      <c r="E566" s="52" t="str">
        <f>Tabell_Rättigheter31[[#This Row],[Grupp]]&amp;"_"&amp;Tabell_Rättigheter31[[#This Row],[Rättighetsnod]]&amp;"_"&amp;Tabell_Rättigheter31[[#This Row],[Värde]]</f>
        <v>Beställning och svar_Status_Open</v>
      </c>
      <c r="F566" s="52" t="str">
        <f>VLOOKUP(Tabell_Rättigheter31[[#This Row],[ID]],Tabell_BehörigetsnodVärde[[ID]:[Beskrivning]],2,FALSE)</f>
        <v>Ger behörighet att öppna fönstret Beställningsstatus.</v>
      </c>
      <c r="G566" s="3" t="s">
        <v>65</v>
      </c>
    </row>
    <row r="567" spans="1:7" ht="45">
      <c r="A567" s="3" t="s">
        <v>429</v>
      </c>
      <c r="B567" s="3" t="s">
        <v>78</v>
      </c>
      <c r="C567" s="3" t="s">
        <v>85</v>
      </c>
      <c r="D567" s="52" t="s">
        <v>86</v>
      </c>
      <c r="E567" s="52" t="str">
        <f>Tabell_Rättigheter31[[#This Row],[Grupp]]&amp;"_"&amp;Tabell_Rättigheter31[[#This Row],[Rättighetsnod]]&amp;"_"&amp;Tabell_Rättigheter31[[#This Row],[Värde]]</f>
        <v>Enhetsöversikten_Contact_Admin_Open_Contact_Admin</v>
      </c>
      <c r="F567" s="52" t="str">
        <f>VLOOKUP(Tabell_Rättigheter31[[#This Row],[ID]],Tabell_BehörigetsnodVärde[[ID]:[Beskrivning]],2,FALSE)</f>
        <v>Ger behörighet att öppna kontaktinfo</v>
      </c>
      <c r="G567" s="3" t="s">
        <v>87</v>
      </c>
    </row>
    <row r="568" spans="1:7" ht="45">
      <c r="A568" s="3" t="s">
        <v>429</v>
      </c>
      <c r="B568" s="3" t="s">
        <v>78</v>
      </c>
      <c r="C568" s="3" t="s">
        <v>85</v>
      </c>
      <c r="D568" s="52" t="s">
        <v>88</v>
      </c>
      <c r="E568" s="52" t="str">
        <f>Tabell_Rättigheter31[[#This Row],[Grupp]]&amp;"_"&amp;Tabell_Rättigheter31[[#This Row],[Rättighetsnod]]&amp;"_"&amp;Tabell_Rättigheter31[[#This Row],[Värde]]</f>
        <v>Enhetsöversikten_Contact_Admin_Save_Contact_Admin</v>
      </c>
      <c r="F568" s="52" t="e">
        <f>VLOOKUP(Tabell_Rättigheter31[[#This Row],[ID]],Tabell_BehörigetsnodVärde[[ID]:[Beskrivning]],2,FALSE)</f>
        <v>#N/A</v>
      </c>
      <c r="G568" s="3" t="s">
        <v>89</v>
      </c>
    </row>
    <row r="569" spans="1:7" ht="45">
      <c r="A569" s="3" t="s">
        <v>429</v>
      </c>
      <c r="B569" s="3" t="s">
        <v>78</v>
      </c>
      <c r="C569" s="3" t="s">
        <v>90</v>
      </c>
      <c r="D569" s="52" t="s">
        <v>91</v>
      </c>
      <c r="E569" s="52" t="str">
        <f>Tabell_Rättigheter31[[#This Row],[Grupp]]&amp;"_"&amp;Tabell_Rättigheter31[[#This Row],[Rättighetsnod]]&amp;"_"&amp;Tabell_Rättigheter31[[#This Row],[Värde]]</f>
        <v>Enhetsöversikten_Emergency_Overview_Open_Emergency_Overview</v>
      </c>
      <c r="F569" s="52" t="str">
        <f>VLOOKUP(Tabell_Rättigheter31[[#This Row],[ID]],Tabell_BehörigetsnodVärde[[ID]:[Beskrivning]],2,FALSE)</f>
        <v>Ger behörighet att öppna Enhetsöversikten</v>
      </c>
      <c r="G569" s="3" t="s">
        <v>92</v>
      </c>
    </row>
    <row r="570" spans="1:7" ht="30">
      <c r="A570" s="3" t="s">
        <v>429</v>
      </c>
      <c r="B570" s="3" t="s">
        <v>78</v>
      </c>
      <c r="C570" s="3" t="s">
        <v>93</v>
      </c>
      <c r="D570" s="52" t="s">
        <v>94</v>
      </c>
      <c r="E570" s="52" t="str">
        <f>Tabell_Rättigheter31[[#This Row],[Grupp]]&amp;"_"&amp;Tabell_Rättigheter31[[#This Row],[Rättighetsnod]]&amp;"_"&amp;Tabell_Rättigheter31[[#This Row],[Värde]]</f>
        <v>Enhetsöversikten_PatientLog_Open_PatientLog</v>
      </c>
      <c r="F570" s="52" t="str">
        <f>VLOOKUP(Tabell_Rättigheter31[[#This Row],[ID]],Tabell_BehörigetsnodVärde[[ID]:[Beskrivning]],2,FALSE)</f>
        <v>Ger behörighet att öppna patientlogg</v>
      </c>
      <c r="G570" s="3" t="s">
        <v>95</v>
      </c>
    </row>
    <row r="571" spans="1:7" ht="30">
      <c r="A571" s="3" t="s">
        <v>429</v>
      </c>
      <c r="B571" s="3" t="s">
        <v>78</v>
      </c>
      <c r="C571" s="3" t="s">
        <v>106</v>
      </c>
      <c r="D571" s="52" t="s">
        <v>23</v>
      </c>
      <c r="E571" s="52" t="str">
        <f>Tabell_Rättigheter31[[#This Row],[Grupp]]&amp;"_"&amp;Tabell_Rättigheter31[[#This Row],[Rättighetsnod]]&amp;"_"&amp;Tabell_Rättigheter31[[#This Row],[Värde]]</f>
        <v>Enhetsöversikten_Valuables_Window_Open</v>
      </c>
      <c r="F571" s="52" t="str">
        <f>VLOOKUP(Tabell_Rättigheter31[[#This Row],[ID]],Tabell_BehörigetsnodVärde[[ID]:[Beskrivning]],2,FALSE)</f>
        <v>Ger behörighet att öppna fönstret för värdesaker</v>
      </c>
      <c r="G571" s="3" t="s">
        <v>107</v>
      </c>
    </row>
    <row r="572" spans="1:7" ht="30">
      <c r="A572" s="3" t="s">
        <v>429</v>
      </c>
      <c r="B572" s="3" t="s">
        <v>78</v>
      </c>
      <c r="C572" s="3" t="s">
        <v>106</v>
      </c>
      <c r="D572" s="52" t="s">
        <v>43</v>
      </c>
      <c r="E572" s="52" t="str">
        <f>Tabell_Rättigheter31[[#This Row],[Grupp]]&amp;"_"&amp;Tabell_Rättigheter31[[#This Row],[Rättighetsnod]]&amp;"_"&amp;Tabell_Rättigheter31[[#This Row],[Värde]]</f>
        <v>Enhetsöversikten_Valuables_Window_Save</v>
      </c>
      <c r="F572" s="52" t="str">
        <f>VLOOKUP(Tabell_Rättigheter31[[#This Row],[ID]],Tabell_BehörigetsnodVärde[[ID]:[Beskrivning]],2,FALSE)</f>
        <v>Ger behörighet att spara ändringar i fönstret för värdesaker</v>
      </c>
      <c r="G572" s="3" t="s">
        <v>108</v>
      </c>
    </row>
    <row r="573" spans="1:7" ht="45">
      <c r="A573" s="3" t="s">
        <v>429</v>
      </c>
      <c r="B573" s="3" t="s">
        <v>125</v>
      </c>
      <c r="C573" s="3" t="s">
        <v>31</v>
      </c>
      <c r="D573" s="52" t="s">
        <v>128</v>
      </c>
      <c r="E573" s="52" t="str">
        <f>Tabell_Rättigheter31[[#This Row],[Grupp]]&amp;"_"&amp;Tabell_Rättigheter31[[#This Row],[Rättighetsnod]]&amp;"_"&amp;Tabell_Rättigheter31[[#This Row],[Värde]]</f>
        <v>Kliniska översikter_View_Open management overview</v>
      </c>
      <c r="F573" s="52" t="str">
        <f>VLOOKUP(Tabell_Rättigheter31[[#This Row],[ID]],Tabell_BehörigetsnodVärde[[ID]:[Beskrivning]],2,FALSE)</f>
        <v>Ger behörighet att öppna Verksamhetsöversikten</v>
      </c>
      <c r="G573" s="3" t="s">
        <v>129</v>
      </c>
    </row>
    <row r="574" spans="1:7" ht="45">
      <c r="A574" s="3" t="s">
        <v>429</v>
      </c>
      <c r="B574" s="3" t="s">
        <v>125</v>
      </c>
      <c r="C574" s="3" t="s">
        <v>31</v>
      </c>
      <c r="D574" s="52" t="s">
        <v>132</v>
      </c>
      <c r="E574" s="52" t="str">
        <f>Tabell_Rättigheter31[[#This Row],[Grupp]]&amp;"_"&amp;Tabell_Rättigheter31[[#This Row],[Rättighetsnod]]&amp;"_"&amp;Tabell_Rättigheter31[[#This Row],[Värde]]</f>
        <v>Kliniska översikter_View_Open patient overview</v>
      </c>
      <c r="F574" s="52" t="str">
        <f>VLOOKUP(Tabell_Rättigheter31[[#This Row],[ID]],Tabell_BehörigetsnodVärde[[ID]:[Beskrivning]],2,FALSE)</f>
        <v>Ger behörighet att öppna Patientöversikten</v>
      </c>
      <c r="G574" s="3" t="s">
        <v>133</v>
      </c>
    </row>
    <row r="575" spans="1:7" ht="30">
      <c r="A575" s="3" t="s">
        <v>429</v>
      </c>
      <c r="B575" s="3" t="s">
        <v>155</v>
      </c>
      <c r="C575" s="3" t="s">
        <v>31</v>
      </c>
      <c r="D575" s="52" t="s">
        <v>215</v>
      </c>
      <c r="E575" s="52" t="str">
        <f>Tabell_Rättigheter31[[#This Row],[Grupp]]&amp;"_"&amp;Tabell_Rättigheter31[[#This Row],[Rättighetsnod]]&amp;"_"&amp;Tabell_Rättigheter31[[#This Row],[Värde]]</f>
        <v>Läkemedel_View_Open Medication</v>
      </c>
      <c r="F575" s="52" t="str">
        <f>VLOOKUP(Tabell_Rättigheter31[[#This Row],[ID]],Tabell_BehörigetsnodVärde[[ID]:[Beskrivning]],2,FALSE)</f>
        <v>Ger behörighet att öppna fönstret läkemedel</v>
      </c>
      <c r="G575" s="3" t="s">
        <v>216</v>
      </c>
    </row>
    <row r="576" spans="1:7" ht="60">
      <c r="A576" s="3" t="s">
        <v>429</v>
      </c>
      <c r="B576" s="3" t="s">
        <v>240</v>
      </c>
      <c r="C576" s="3" t="s">
        <v>241</v>
      </c>
      <c r="D576" s="52" t="s">
        <v>242</v>
      </c>
      <c r="E576" s="52" t="str">
        <f>Tabell_Rättigheter31[[#This Row],[Grupp]]&amp;"_"&amp;Tabell_Rättigheter31[[#This Row],[Rättighetsnod]]&amp;"_"&amp;Tabell_Rättigheter31[[#This Row],[Värde]]</f>
        <v>Nova_access_advanced</v>
      </c>
      <c r="F576"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576" s="3" t="s">
        <v>243</v>
      </c>
    </row>
    <row r="577" spans="1:7" ht="30">
      <c r="A577" s="3" t="s">
        <v>429</v>
      </c>
      <c r="B577" s="3" t="s">
        <v>244</v>
      </c>
      <c r="C577" s="3" t="s">
        <v>245</v>
      </c>
      <c r="D577" s="52"/>
      <c r="E577" s="52" t="str">
        <f>Tabell_Rättigheter31[[#This Row],[Grupp]]&amp;"_"&amp;Tabell_Rättigheter31[[#This Row],[Rättighetsnod]]&amp;"_"&amp;Tabell_Rättigheter31[[#This Row],[Värde]]</f>
        <v>Operation (TM) _TBD - inväntar TM2_</v>
      </c>
      <c r="F577" s="52" t="e">
        <f>VLOOKUP(Tabell_Rättigheter31[[#This Row],[ID]],Tabell_BehörigetsnodVärde[[ID]:[Beskrivning]],2,FALSE)</f>
        <v>#N/A</v>
      </c>
    </row>
    <row r="578" spans="1:7">
      <c r="A578" s="3" t="s">
        <v>429</v>
      </c>
      <c r="B578" s="3" t="s">
        <v>246</v>
      </c>
      <c r="C578" s="3" t="s">
        <v>247</v>
      </c>
      <c r="D578" s="52" t="s">
        <v>14</v>
      </c>
      <c r="E578" s="52" t="str">
        <f>Tabell_Rättigheter31[[#This Row],[Grupp]]&amp;"_"&amp;Tabell_Rättigheter31[[#This Row],[Rättighetsnod]]&amp;"_"&amp;Tabell_Rättigheter31[[#This Row],[Värde]]</f>
        <v>Remiss_Access_Read</v>
      </c>
      <c r="F578" s="52" t="str">
        <f>VLOOKUP(Tabell_Rättigheter31[[#This Row],[ID]],Tabell_BehörigetsnodVärde[[ID]:[Beskrivning]],2,FALSE)</f>
        <v>Ger behörighet att se remisser</v>
      </c>
      <c r="G578" s="3" t="s">
        <v>248</v>
      </c>
    </row>
    <row r="579" spans="1:7" ht="45">
      <c r="A579" s="3" t="s">
        <v>429</v>
      </c>
      <c r="B579" s="3" t="s">
        <v>324</v>
      </c>
      <c r="C579" s="3" t="s">
        <v>325</v>
      </c>
      <c r="D579" s="52" t="s">
        <v>325</v>
      </c>
      <c r="E579" s="52" t="str">
        <f>Tabell_Rättigheter31[[#This Row],[Grupp]]&amp;"_"&amp;Tabell_Rättigheter31[[#This Row],[Rättighetsnod]]&amp;"_"&amp;Tabell_Rättigheter31[[#This Row],[Värde]]</f>
        <v>Uppmärksamhetssignal_Read attention signal_Read attention signal</v>
      </c>
      <c r="F579" s="52" t="str">
        <f>VLOOKUP(Tabell_Rättigheter31[[#This Row],[ID]],Tabell_BehörigetsnodVärde[[ID]:[Beskrivning]],2,FALSE)</f>
        <v>Ger behörighet att läsa information från uppmärksamhetenssignalen som är skapad från en specifik enhet.</v>
      </c>
      <c r="G579" s="3" t="s">
        <v>326</v>
      </c>
    </row>
    <row r="580" spans="1:7" ht="30">
      <c r="A580" s="3" t="s">
        <v>429</v>
      </c>
      <c r="B580" s="3" t="s">
        <v>369</v>
      </c>
      <c r="C580" s="3" t="s">
        <v>13</v>
      </c>
      <c r="D580" s="52" t="s">
        <v>14</v>
      </c>
      <c r="E580" s="52" t="str">
        <f>Tabell_Rättigheter31[[#This Row],[Grupp]]&amp;"_"&amp;Tabell_Rättigheter31[[#This Row],[Rättighetsnod]]&amp;"_"&amp;Tabell_Rättigheter31[[#This Row],[Värde]]</f>
        <v>Vårddokumentation_Data_Read</v>
      </c>
      <c r="F580" s="52" t="str">
        <f>VLOOKUP(Tabell_Rättigheter31[[#This Row],[ID]],Tabell_BehörigetsnodVärde[[ID]:[Beskrivning]],2,FALSE)</f>
        <v>Ger behörighet att se journalanteckningar utifrån vårdenhet</v>
      </c>
      <c r="G580" s="3" t="s">
        <v>370</v>
      </c>
    </row>
    <row r="581" spans="1:7" ht="30">
      <c r="A581" s="3" t="s">
        <v>429</v>
      </c>
      <c r="B581" s="3" t="s">
        <v>369</v>
      </c>
      <c r="C581" s="3" t="s">
        <v>371</v>
      </c>
      <c r="D581" s="52" t="s">
        <v>23</v>
      </c>
      <c r="E581" s="52" t="str">
        <f>Tabell_Rättigheter31[[#This Row],[Grupp]]&amp;"_"&amp;Tabell_Rättigheter31[[#This Row],[Rättighetsnod]]&amp;"_"&amp;Tabell_Rättigheter31[[#This Row],[Värde]]</f>
        <v>Vårddokumentation_Journal_Open</v>
      </c>
      <c r="F581" s="52" t="str">
        <f>VLOOKUP(Tabell_Rättigheter31[[#This Row],[ID]],Tabell_BehörigetsnodVärde[[ID]:[Beskrivning]],2,FALSE)</f>
        <v>Ger behörighet att öppna journal</v>
      </c>
      <c r="G581" s="3" t="s">
        <v>375</v>
      </c>
    </row>
    <row r="582" spans="1:7" ht="30">
      <c r="A582" s="3" t="s">
        <v>429</v>
      </c>
      <c r="B582" s="3" t="s">
        <v>369</v>
      </c>
      <c r="C582" s="3" t="s">
        <v>379</v>
      </c>
      <c r="D582" s="52" t="s">
        <v>23</v>
      </c>
      <c r="E582" s="52" t="str">
        <f>Tabell_Rättigheter31[[#This Row],[Grupp]]&amp;"_"&amp;Tabell_Rättigheter31[[#This Row],[Rättighetsnod]]&amp;"_"&amp;Tabell_Rättigheter31[[#This Row],[Värde]]</f>
        <v>Vårddokumentation_PDF_Open</v>
      </c>
      <c r="F582" s="52" t="str">
        <f>VLOOKUP(Tabell_Rättigheter31[[#This Row],[ID]],Tabell_BehörigetsnodVärde[[ID]:[Beskrivning]],2,FALSE)</f>
        <v>Ger behörighet att öppna PDF</v>
      </c>
      <c r="G582" s="3" t="s">
        <v>380</v>
      </c>
    </row>
    <row r="583" spans="1:7" ht="30">
      <c r="A583" s="3" t="s">
        <v>429</v>
      </c>
      <c r="B583" s="3" t="s">
        <v>369</v>
      </c>
      <c r="C583" s="3" t="s">
        <v>381</v>
      </c>
      <c r="D583" s="52" t="s">
        <v>363</v>
      </c>
      <c r="E583" s="52" t="str">
        <f>Tabell_Rättigheter31[[#This Row],[Grupp]]&amp;"_"&amp;Tabell_Rättigheter31[[#This Row],[Rättighetsnod]]&amp;"_"&amp;Tabell_Rättigheter31[[#This Row],[Värde]]</f>
        <v>Vårddokumentation_PrintoutReference_Invalidate</v>
      </c>
      <c r="F583" s="52" t="str">
        <f>VLOOKUP(Tabell_Rättigheter31[[#This Row],[ID]],Tabell_BehörigetsnodVärde[[ID]:[Beskrivning]],2,FALSE)</f>
        <v>Ger behörighet att makulera en utskriftsreferens</v>
      </c>
      <c r="G583" s="3" t="s">
        <v>382</v>
      </c>
    </row>
    <row r="584" spans="1:7">
      <c r="A584" s="3" t="s">
        <v>429</v>
      </c>
      <c r="B584" s="3" t="s">
        <v>383</v>
      </c>
      <c r="C584" s="3" t="s">
        <v>23</v>
      </c>
      <c r="D584" s="52" t="s">
        <v>23</v>
      </c>
      <c r="E584" s="52" t="str">
        <f>Tabell_Rättigheter31[[#This Row],[Grupp]]&amp;"_"&amp;Tabell_Rättigheter31[[#This Row],[Rättighetsnod]]&amp;"_"&amp;Tabell_Rättigheter31[[#This Row],[Värde]]</f>
        <v>Xview_Open_Open</v>
      </c>
      <c r="F584" s="52" t="str">
        <f>VLOOKUP(Tabell_Rättigheter31[[#This Row],[ID]],Tabell_BehörigetsnodVärde[[ID]:[Beskrivning]],2,FALSE)</f>
        <v>Ger behörighet att öppna Xview</v>
      </c>
      <c r="G584" s="3" t="s">
        <v>384</v>
      </c>
    </row>
    <row r="585" spans="1:7" ht="30">
      <c r="A585" s="3" t="s">
        <v>430</v>
      </c>
      <c r="B585" s="3" t="s">
        <v>12</v>
      </c>
      <c r="C585" s="3" t="s">
        <v>13</v>
      </c>
      <c r="D585" s="52" t="s">
        <v>14</v>
      </c>
      <c r="E585" s="52" t="str">
        <f>Tabell_Rättigheter31[[#This Row],[Grupp]]&amp;"_"&amp;Tabell_Rättigheter31[[#This Row],[Rättighetsnod]]&amp;"_"&amp;Tabell_Rättigheter31[[#This Row],[Värde]]</f>
        <v>Aktivetsramverket_Data_Read</v>
      </c>
      <c r="F585" s="52" t="str">
        <f>VLOOKUP(Tabell_Rättigheter31[[#This Row],[ID]],Tabell_BehörigetsnodVärde[[ID]:[Beskrivning]],2,FALSE)</f>
        <v>Ger behörighet att läsa information på aktiviteter som skapats utifrån remitterande eller vårdande enhet</v>
      </c>
      <c r="G585" s="3" t="s">
        <v>15</v>
      </c>
    </row>
    <row r="586" spans="1:7" ht="45">
      <c r="A586" s="3" t="s">
        <v>430</v>
      </c>
      <c r="B586" s="3" t="s">
        <v>16</v>
      </c>
      <c r="C586" s="3" t="s">
        <v>17</v>
      </c>
      <c r="D586" s="52" t="s">
        <v>17</v>
      </c>
      <c r="E586" s="52" t="str">
        <f>Tabell_Rättigheter31[[#This Row],[Grupp]]&amp;"_"&amp;Tabell_Rättigheter31[[#This Row],[Rättighetsnod]]&amp;"_"&amp;Tabell_Rättigheter31[[#This Row],[Värde]]</f>
        <v>Arketyper_ReadClinicalParameters_ReadClinicalParameters</v>
      </c>
      <c r="F586" s="52" t="str">
        <f>VLOOKUP(Tabell_Rättigheter31[[#This Row],[ID]],Tabell_BehörigetsnodVärde[[ID]:[Beskrivning]],2,FALSE)</f>
        <v>Ger behörighet  att läsa angivna värden i arketypbaserad
kliniska parametrar</v>
      </c>
      <c r="G586" s="3" t="s">
        <v>18</v>
      </c>
    </row>
    <row r="587" spans="1:7" ht="45">
      <c r="A587" s="3" t="s">
        <v>430</v>
      </c>
      <c r="B587" s="3" t="s">
        <v>16</v>
      </c>
      <c r="C587" s="3" t="s">
        <v>19</v>
      </c>
      <c r="D587" s="52" t="s">
        <v>19</v>
      </c>
      <c r="E587" s="52" t="str">
        <f>Tabell_Rättigheter31[[#This Row],[Grupp]]&amp;"_"&amp;Tabell_Rättigheter31[[#This Row],[Rättighetsnod]]&amp;"_"&amp;Tabell_Rättigheter31[[#This Row],[Värde]]</f>
        <v>Arketyper_WriteClinicalParameters_WriteClinicalParameters</v>
      </c>
      <c r="F587" s="52" t="str">
        <f>VLOOKUP(Tabell_Rättigheter31[[#This Row],[ID]],Tabell_BehörigetsnodVärde[[ID]:[Beskrivning]],2,FALSE)</f>
        <v>Ger behörighet  att ange värden i arketypbaserade kliniska parametrar i Patientenöversikten och i Vätskebalansen</v>
      </c>
      <c r="G587" s="3" t="s">
        <v>20</v>
      </c>
    </row>
    <row r="588" spans="1:7" ht="30">
      <c r="A588" s="3" t="s">
        <v>430</v>
      </c>
      <c r="B588" s="3" t="s">
        <v>21</v>
      </c>
      <c r="C588" s="3" t="s">
        <v>22</v>
      </c>
      <c r="D588" s="52" t="s">
        <v>23</v>
      </c>
      <c r="E588" s="52" t="str">
        <f>Tabell_Rättigheter31[[#This Row],[Grupp]]&amp;"_"&amp;Tabell_Rättigheter31[[#This Row],[Rättighetsnod]]&amp;"_"&amp;Tabell_Rättigheter31[[#This Row],[Värde]]</f>
        <v>Att göra - Patient_To do - Patient_Open</v>
      </c>
      <c r="F588" s="52" t="str">
        <f>VLOOKUP(Tabell_Rättigheter31[[#This Row],[ID]],Tabell_BehörigetsnodVärde[[ID]:[Beskrivning]],2,FALSE)</f>
        <v>Ger behörighet att öppna fönstret att göra - patient</v>
      </c>
      <c r="G588" s="3" t="s">
        <v>24</v>
      </c>
    </row>
    <row r="589" spans="1:7" ht="45">
      <c r="A589" s="3" t="s">
        <v>430</v>
      </c>
      <c r="B589" s="3" t="s">
        <v>30</v>
      </c>
      <c r="C589" s="3" t="s">
        <v>31</v>
      </c>
      <c r="D589" s="52" t="s">
        <v>32</v>
      </c>
      <c r="E589" s="52" t="str">
        <f>Tabell_Rättigheter31[[#This Row],[Grupp]]&amp;"_"&amp;Tabell_Rättigheter31[[#This Row],[Rättighetsnod]]&amp;"_"&amp;Tabell_Rättigheter31[[#This Row],[Värde]]</f>
        <v>Bed management_View_OpenBedOverview</v>
      </c>
      <c r="F589" s="52" t="str">
        <f>VLOOKUP(Tabell_Rättigheter31[[#This Row],[ID]],Tabell_BehörigetsnodVärde[[ID]:[Beskrivning]],2,FALSE)</f>
        <v>Ger behörighet att öppna fönstret Vårdplatsöversikt</v>
      </c>
      <c r="G589" s="3" t="s">
        <v>33</v>
      </c>
    </row>
    <row r="590" spans="1:7" ht="30">
      <c r="A590" s="3" t="s">
        <v>430</v>
      </c>
      <c r="B590" s="3" t="s">
        <v>25</v>
      </c>
      <c r="C590" s="3" t="s">
        <v>26</v>
      </c>
      <c r="D590" s="52" t="s">
        <v>23</v>
      </c>
      <c r="E590" s="52" t="str">
        <f>Tabell_Rättigheter31[[#This Row],[Grupp]]&amp;"_"&amp;Tabell_Rättigheter31[[#This Row],[Rättighetsnod]]&amp;"_"&amp;Tabell_Rättigheter31[[#This Row],[Värde]]</f>
        <v>Beställning_Order window_Open</v>
      </c>
      <c r="F590" s="52" t="str">
        <f>VLOOKUP(Tabell_Rättigheter31[[#This Row],[ID]],Tabell_BehörigetsnodVärde[[ID]:[Beskrivning]],2,FALSE)</f>
        <v>Ger behörighet till det gemensamma beställningsfönstret</v>
      </c>
      <c r="G590" s="3" t="s">
        <v>27</v>
      </c>
    </row>
    <row r="591" spans="1:7" ht="45">
      <c r="A591" s="3" t="s">
        <v>430</v>
      </c>
      <c r="B591" s="3" t="s">
        <v>25</v>
      </c>
      <c r="C591" s="3" t="s">
        <v>26</v>
      </c>
      <c r="D591" s="52" t="s">
        <v>28</v>
      </c>
      <c r="E591" s="52" t="str">
        <f>Tabell_Rättigheter31[[#This Row],[Grupp]]&amp;"_"&amp;Tabell_Rättigheter31[[#This Row],[Rättighetsnod]]&amp;"_"&amp;Tabell_Rättigheter31[[#This Row],[Värde]]</f>
        <v>Beställning_Order window_Order</v>
      </c>
      <c r="F591" s="52" t="str">
        <f>VLOOKUP(Tabell_Rättigheter31[[#This Row],[ID]],Tabell_BehörigetsnodVärde[[ID]:[Beskrivning]],2,FALSE)</f>
        <v xml:space="preserve">Behörighet att beställa via det gemensamma beställningsfönstret samt beställa aktiviteter via att göra - patient. </v>
      </c>
      <c r="G591" s="3" t="s">
        <v>29</v>
      </c>
    </row>
    <row r="592" spans="1:7" ht="45">
      <c r="A592" s="3" t="s">
        <v>430</v>
      </c>
      <c r="B592" s="3" t="s">
        <v>34</v>
      </c>
      <c r="C592" s="3" t="s">
        <v>39</v>
      </c>
      <c r="D592" s="52" t="s">
        <v>23</v>
      </c>
      <c r="E592" s="52" t="str">
        <f>Tabell_Rättigheter31[[#This Row],[Grupp]]&amp;"_"&amp;Tabell_Rättigheter31[[#This Row],[Rättighetsnod]]&amp;"_"&amp;Tabell_Rättigheter31[[#This Row],[Värde]]</f>
        <v>Beställning och svar_InvestigationBasedRequest_Open</v>
      </c>
      <c r="F592" s="52" t="str">
        <f>VLOOKUP(Tabell_Rättigheter31[[#This Row],[ID]],Tabell_BehörigetsnodVärde[[ID]:[Beskrivning]],2,FALSE)</f>
        <v>Ger behörighet att öppna beställning radiologi för ny beställning.</v>
      </c>
      <c r="G592" s="3" t="s">
        <v>42</v>
      </c>
    </row>
    <row r="593" spans="1:7" ht="45">
      <c r="A593" s="3" t="s">
        <v>430</v>
      </c>
      <c r="B593" s="3" t="s">
        <v>34</v>
      </c>
      <c r="C593" s="3" t="s">
        <v>39</v>
      </c>
      <c r="D593" s="52" t="s">
        <v>43</v>
      </c>
      <c r="E593" s="52" t="str">
        <f>Tabell_Rättigheter31[[#This Row],[Grupp]]&amp;"_"&amp;Tabell_Rättigheter31[[#This Row],[Rättighetsnod]]&amp;"_"&amp;Tabell_Rättigheter31[[#This Row],[Värde]]</f>
        <v>Beställning och svar_InvestigationBasedRequest_Save</v>
      </c>
      <c r="F593" s="52" t="str">
        <f>VLOOKUP(Tabell_Rättigheter31[[#This Row],[ID]],Tabell_BehörigetsnodVärde[[ID]:[Beskrivning]],2,FALSE)</f>
        <v>Ger behörighet att spara beställning radiologi</v>
      </c>
      <c r="G593" s="3" t="s">
        <v>44</v>
      </c>
    </row>
    <row r="594" spans="1:7" ht="30">
      <c r="A594" s="3" t="s">
        <v>430</v>
      </c>
      <c r="B594" s="3" t="s">
        <v>34</v>
      </c>
      <c r="C594" s="3" t="s">
        <v>48</v>
      </c>
      <c r="D594" s="52" t="s">
        <v>23</v>
      </c>
      <c r="E594" s="52" t="str">
        <f>Tabell_Rättigheter31[[#This Row],[Grupp]]&amp;"_"&amp;Tabell_Rättigheter31[[#This Row],[Rättighetsnod]]&amp;"_"&amp;Tabell_Rättigheter31[[#This Row],[Värde]]</f>
        <v>Beställning och svar_LabList_Open</v>
      </c>
      <c r="F594" s="52" t="str">
        <f>VLOOKUP(Tabell_Rättigheter31[[#This Row],[ID]],Tabell_BehörigetsnodVärde[[ID]:[Beskrivning]],2,FALSE)</f>
        <v>Ger behörighet att öppna svar provbunden</v>
      </c>
      <c r="G594" s="3" t="s">
        <v>49</v>
      </c>
    </row>
    <row r="595" spans="1:7" ht="30">
      <c r="A595" s="3" t="s">
        <v>430</v>
      </c>
      <c r="B595" s="3" t="s">
        <v>34</v>
      </c>
      <c r="C595" s="3" t="s">
        <v>51</v>
      </c>
      <c r="D595" s="52" t="s">
        <v>23</v>
      </c>
      <c r="E595" s="52" t="str">
        <f>Tabell_Rättigheter31[[#This Row],[Grupp]]&amp;"_"&amp;Tabell_Rättigheter31[[#This Row],[Rättighetsnod]]&amp;"_"&amp;Tabell_Rättigheter31[[#This Row],[Värde]]</f>
        <v>Beställning och svar_LocalAnalysis_Open</v>
      </c>
      <c r="F595" s="52" t="str">
        <f>VLOOKUP(Tabell_Rättigheter31[[#This Row],[ID]],Tabell_BehörigetsnodVärde[[ID]:[Beskrivning]],2,FALSE)</f>
        <v>Ger behörighet att öppna fönstret Inmatning av lokala analyser</v>
      </c>
      <c r="G595" s="3" t="s">
        <v>52</v>
      </c>
    </row>
    <row r="596" spans="1:7" ht="45">
      <c r="A596" s="3" t="s">
        <v>430</v>
      </c>
      <c r="B596" s="3" t="s">
        <v>34</v>
      </c>
      <c r="C596" s="3" t="s">
        <v>57</v>
      </c>
      <c r="D596" s="52" t="s">
        <v>58</v>
      </c>
      <c r="E596" s="52" t="str">
        <f>Tabell_Rättigheter31[[#This Row],[Grupp]]&amp;"_"&amp;Tabell_Rättigheter31[[#This Row],[Rättighetsnod]]&amp;"_"&amp;Tabell_Rättigheter31[[#This Row],[Värde]]</f>
        <v>Beställning och svar_SpecimenBasedRequest_EditAdministrativeInfo</v>
      </c>
      <c r="F596" s="52" t="str">
        <f>VLOOKUP(Tabell_Rättigheter31[[#This Row],[ID]],Tabell_BehörigetsnodVärde[[ID]:[Beskrivning]],2,FALSE)</f>
        <v>Ger behörighet att ändra i den administrativa informationen i fönstret Beställning provbunden</v>
      </c>
      <c r="G596" s="3" t="s">
        <v>59</v>
      </c>
    </row>
    <row r="597" spans="1:7" ht="45">
      <c r="A597" s="3" t="s">
        <v>430</v>
      </c>
      <c r="B597" s="3" t="s">
        <v>34</v>
      </c>
      <c r="C597" s="3" t="s">
        <v>57</v>
      </c>
      <c r="D597" s="52" t="s">
        <v>40</v>
      </c>
      <c r="E597" s="52" t="str">
        <f>Tabell_Rättigheter31[[#This Row],[Grupp]]&amp;"_"&amp;Tabell_Rättigheter31[[#This Row],[Rättighetsnod]]&amp;"_"&amp;Tabell_Rättigheter31[[#This Row],[Värde]]</f>
        <v>Beställning och svar_SpecimenBasedRequest_Finish</v>
      </c>
      <c r="F597" s="52" t="str">
        <f>VLOOKUP(Tabell_Rättigheter31[[#This Row],[ID]],Tabell_BehörigetsnodVärde[[ID]:[Beskrivning]],2,FALSE)</f>
        <v>Ger behörighet att skicka i fönstret Beställning provbunden</v>
      </c>
      <c r="G597" s="3" t="s">
        <v>60</v>
      </c>
    </row>
    <row r="598" spans="1:7" ht="45">
      <c r="A598" s="3" t="s">
        <v>430</v>
      </c>
      <c r="B598" s="3" t="s">
        <v>34</v>
      </c>
      <c r="C598" s="3" t="s">
        <v>57</v>
      </c>
      <c r="D598" s="52" t="s">
        <v>23</v>
      </c>
      <c r="E598" s="52" t="str">
        <f>Tabell_Rättigheter31[[#This Row],[Grupp]]&amp;"_"&amp;Tabell_Rättigheter31[[#This Row],[Rättighetsnod]]&amp;"_"&amp;Tabell_Rättigheter31[[#This Row],[Värde]]</f>
        <v>Beställning och svar_SpecimenBasedRequest_Open</v>
      </c>
      <c r="F598" s="52" t="str">
        <f>VLOOKUP(Tabell_Rättigheter31[[#This Row],[ID]],Tabell_BehörigetsnodVärde[[ID]:[Beskrivning]],2,FALSE)</f>
        <v>Ger behörighet att öppna fönstret Beställning provbunden</v>
      </c>
      <c r="G598" s="3" t="s">
        <v>61</v>
      </c>
    </row>
    <row r="599" spans="1:7" ht="45">
      <c r="A599" s="3" t="s">
        <v>430</v>
      </c>
      <c r="B599" s="3" t="s">
        <v>34</v>
      </c>
      <c r="C599" s="3" t="s">
        <v>57</v>
      </c>
      <c r="D599" s="52" t="s">
        <v>43</v>
      </c>
      <c r="E599" s="52" t="str">
        <f>Tabell_Rättigheter31[[#This Row],[Grupp]]&amp;"_"&amp;Tabell_Rättigheter31[[#This Row],[Rättighetsnod]]&amp;"_"&amp;Tabell_Rättigheter31[[#This Row],[Värde]]</f>
        <v>Beställning och svar_SpecimenBasedRequest_Save</v>
      </c>
      <c r="F599" s="52" t="str">
        <f>VLOOKUP(Tabell_Rättigheter31[[#This Row],[ID]],Tabell_BehörigetsnodVärde[[ID]:[Beskrivning]],2,FALSE)</f>
        <v>Ger behörighet att spara i fönstret Beställning provbunden</v>
      </c>
      <c r="G599" s="3" t="s">
        <v>62</v>
      </c>
    </row>
    <row r="600" spans="1:7" ht="45">
      <c r="A600" s="3" t="s">
        <v>430</v>
      </c>
      <c r="B600" s="3" t="s">
        <v>34</v>
      </c>
      <c r="C600" s="3" t="s">
        <v>63</v>
      </c>
      <c r="D600" s="52" t="s">
        <v>23</v>
      </c>
      <c r="E600" s="52" t="str">
        <f>Tabell_Rättigheter31[[#This Row],[Grupp]]&amp;"_"&amp;Tabell_Rättigheter31[[#This Row],[Rättighetsnod]]&amp;"_"&amp;Tabell_Rättigheter31[[#This Row],[Värde]]</f>
        <v>Beställning och svar_SpecimenCollection_Open</v>
      </c>
      <c r="F600" s="52" t="str">
        <f>VLOOKUP(Tabell_Rättigheter31[[#This Row],[ID]],Tabell_BehörigetsnodVärde[[ID]:[Beskrivning]],2,FALSE)</f>
        <v>Ger behörighet att öppna fönstret Provtagningsunderlag.</v>
      </c>
      <c r="G600" s="3" t="s">
        <v>64</v>
      </c>
    </row>
    <row r="601" spans="1:7" ht="30">
      <c r="A601" s="3" t="s">
        <v>430</v>
      </c>
      <c r="B601" s="3" t="s">
        <v>34</v>
      </c>
      <c r="C601" s="3" t="s">
        <v>10</v>
      </c>
      <c r="D601" s="52" t="s">
        <v>23</v>
      </c>
      <c r="E601" s="52" t="str">
        <f>Tabell_Rättigheter31[[#This Row],[Grupp]]&amp;"_"&amp;Tabell_Rättigheter31[[#This Row],[Rättighetsnod]]&amp;"_"&amp;Tabell_Rättigheter31[[#This Row],[Värde]]</f>
        <v>Beställning och svar_Status_Open</v>
      </c>
      <c r="F601" s="52" t="str">
        <f>VLOOKUP(Tabell_Rättigheter31[[#This Row],[ID]],Tabell_BehörigetsnodVärde[[ID]:[Beskrivning]],2,FALSE)</f>
        <v>Ger behörighet att öppna fönstret Beställningsstatus.</v>
      </c>
      <c r="G601" s="3" t="s">
        <v>65</v>
      </c>
    </row>
    <row r="602" spans="1:7" ht="30">
      <c r="A602" s="3" t="s">
        <v>430</v>
      </c>
      <c r="B602" s="3" t="s">
        <v>70</v>
      </c>
      <c r="C602" s="3" t="s">
        <v>71</v>
      </c>
      <c r="D602" s="52" t="s">
        <v>71</v>
      </c>
      <c r="E602" s="52" t="str">
        <f>Tabell_Rättigheter31[[#This Row],[Grupp]]&amp;"_"&amp;Tabell_Rättigheter31[[#This Row],[Rättighetsnod]]&amp;"_"&amp;Tabell_Rättigheter31[[#This Row],[Värde]]</f>
        <v>Diktering_EditInfoClass_EditInfoClass</v>
      </c>
      <c r="F602" s="52" t="e">
        <f>VLOOKUP(Tabell_Rättigheter31[[#This Row],[ID]],Tabell_BehörigetsnodVärde[[ID]:[Beskrivning]],2,FALSE)</f>
        <v>#N/A</v>
      </c>
      <c r="G602" s="3" t="s">
        <v>72</v>
      </c>
    </row>
    <row r="603" spans="1:7" ht="30">
      <c r="A603" s="3" t="s">
        <v>430</v>
      </c>
      <c r="B603" s="3" t="s">
        <v>70</v>
      </c>
      <c r="C603" s="3" t="s">
        <v>73</v>
      </c>
      <c r="D603" s="52" t="s">
        <v>23</v>
      </c>
      <c r="E603" s="52" t="str">
        <f>Tabell_Rättigheter31[[#This Row],[Grupp]]&amp;"_"&amp;Tabell_Rättigheter31[[#This Row],[Rättighetsnod]]&amp;"_"&amp;Tabell_Rättigheter31[[#This Row],[Värde]]</f>
        <v>Diktering_Opendictation_Open</v>
      </c>
      <c r="F603" s="52" t="str">
        <f>VLOOKUP(Tabell_Rättigheter31[[#This Row],[ID]],Tabell_BehörigetsnodVärde[[ID]:[Beskrivning]],2,FALSE)</f>
        <v xml:space="preserve">Ger behörighet att öppna Diktatlistan/ ljuddiktat </v>
      </c>
      <c r="G603" s="3" t="s">
        <v>74</v>
      </c>
    </row>
    <row r="604" spans="1:7" ht="45">
      <c r="A604" s="3" t="s">
        <v>430</v>
      </c>
      <c r="B604" s="3" t="s">
        <v>75</v>
      </c>
      <c r="C604" s="3" t="s">
        <v>76</v>
      </c>
      <c r="D604" s="52" t="s">
        <v>76</v>
      </c>
      <c r="E604" s="52" t="str">
        <f>Tabell_Rättigheter31[[#This Row],[Grupp]]&amp;"_"&amp;Tabell_Rättigheter31[[#This Row],[Rättighetsnod]]&amp;"_"&amp;Tabell_Rättigheter31[[#This Row],[Värde]]</f>
        <v>E-besök_AllowVideoMeeting_AllowVideoMeeting</v>
      </c>
      <c r="F604" s="52" t="str">
        <f>VLOOKUP(Tabell_Rättigheter31[[#This Row],[ID]],Tabell_BehörigetsnodVärde[[ID]:[Beskrivning]],2,FALSE)</f>
        <v>Ger behörighet att få ansluta till videomöten</v>
      </c>
      <c r="G604" s="3" t="s">
        <v>77</v>
      </c>
    </row>
    <row r="605" spans="1:7" ht="45">
      <c r="A605" s="3" t="s">
        <v>430</v>
      </c>
      <c r="B605" s="3" t="s">
        <v>78</v>
      </c>
      <c r="C605" s="3" t="s">
        <v>79</v>
      </c>
      <c r="D605" s="52" t="s">
        <v>80</v>
      </c>
      <c r="E605" s="52" t="str">
        <f>Tabell_Rättigheter31[[#This Row],[Grupp]]&amp;"_"&amp;Tabell_Rättigheter31[[#This Row],[Rättighetsnod]]&amp;"_"&amp;Tabell_Rättigheter31[[#This Row],[Värde]]</f>
        <v>Enhetsöversikten_Activity_handler_Open_Activity_Handler</v>
      </c>
      <c r="F605" s="52" t="str">
        <f>VLOOKUP(Tabell_Rättigheter31[[#This Row],[ID]],Tabell_BehörigetsnodVärde[[ID]:[Beskrivning]],2,FALSE)</f>
        <v>Ger behörighet att öppna aktiviteter</v>
      </c>
      <c r="G605" s="3" t="s">
        <v>81</v>
      </c>
    </row>
    <row r="606" spans="1:7" ht="45">
      <c r="A606" s="3" t="s">
        <v>430</v>
      </c>
      <c r="B606" s="3" t="s">
        <v>78</v>
      </c>
      <c r="C606" s="3" t="s">
        <v>82</v>
      </c>
      <c r="D606" s="52" t="s">
        <v>83</v>
      </c>
      <c r="E606" s="52" t="str">
        <f>Tabell_Rättigheter31[[#This Row],[Grupp]]&amp;"_"&amp;Tabell_Rättigheter31[[#This Row],[Rättighetsnod]]&amp;"_"&amp;Tabell_Rättigheter31[[#This Row],[Värde]]</f>
        <v>Enhetsöversikten_BedAssignment_Open_Bedassignment</v>
      </c>
      <c r="F606" s="52" t="str">
        <f>VLOOKUP(Tabell_Rättigheter31[[#This Row],[ID]],Tabell_BehörigetsnodVärde[[ID]:[Beskrivning]],2,FALSE)</f>
        <v xml:space="preserve">Ger behörighet att öppna platsdialogen. </v>
      </c>
      <c r="G606" s="3" t="s">
        <v>84</v>
      </c>
    </row>
    <row r="607" spans="1:7" ht="45">
      <c r="A607" s="3" t="s">
        <v>430</v>
      </c>
      <c r="B607" s="3" t="s">
        <v>78</v>
      </c>
      <c r="C607" s="3" t="s">
        <v>85</v>
      </c>
      <c r="D607" s="52" t="s">
        <v>86</v>
      </c>
      <c r="E607" s="52" t="str">
        <f>Tabell_Rättigheter31[[#This Row],[Grupp]]&amp;"_"&amp;Tabell_Rättigheter31[[#This Row],[Rättighetsnod]]&amp;"_"&amp;Tabell_Rättigheter31[[#This Row],[Värde]]</f>
        <v>Enhetsöversikten_Contact_Admin_Open_Contact_Admin</v>
      </c>
      <c r="F607" s="52" t="str">
        <f>VLOOKUP(Tabell_Rättigheter31[[#This Row],[ID]],Tabell_BehörigetsnodVärde[[ID]:[Beskrivning]],2,FALSE)</f>
        <v>Ger behörighet att öppna kontaktinfo</v>
      </c>
      <c r="G607" s="3" t="s">
        <v>87</v>
      </c>
    </row>
    <row r="608" spans="1:7" ht="45">
      <c r="A608" s="3" t="s">
        <v>430</v>
      </c>
      <c r="B608" s="3" t="s">
        <v>78</v>
      </c>
      <c r="C608" s="3" t="s">
        <v>85</v>
      </c>
      <c r="D608" s="52" t="s">
        <v>88</v>
      </c>
      <c r="E608" s="52" t="str">
        <f>Tabell_Rättigheter31[[#This Row],[Grupp]]&amp;"_"&amp;Tabell_Rättigheter31[[#This Row],[Rättighetsnod]]&amp;"_"&amp;Tabell_Rättigheter31[[#This Row],[Värde]]</f>
        <v>Enhetsöversikten_Contact_Admin_Save_Contact_Admin</v>
      </c>
      <c r="F608" s="52" t="e">
        <f>VLOOKUP(Tabell_Rättigheter31[[#This Row],[ID]],Tabell_BehörigetsnodVärde[[ID]:[Beskrivning]],2,FALSE)</f>
        <v>#N/A</v>
      </c>
      <c r="G608" s="3" t="s">
        <v>89</v>
      </c>
    </row>
    <row r="609" spans="1:8" ht="45">
      <c r="A609" s="3" t="s">
        <v>430</v>
      </c>
      <c r="B609" s="3" t="s">
        <v>78</v>
      </c>
      <c r="C609" s="3" t="s">
        <v>90</v>
      </c>
      <c r="D609" s="52" t="s">
        <v>91</v>
      </c>
      <c r="E609" s="52" t="str">
        <f>Tabell_Rättigheter31[[#This Row],[Grupp]]&amp;"_"&amp;Tabell_Rättigheter31[[#This Row],[Rättighetsnod]]&amp;"_"&amp;Tabell_Rättigheter31[[#This Row],[Värde]]</f>
        <v>Enhetsöversikten_Emergency_Overview_Open_Emergency_Overview</v>
      </c>
      <c r="F609" s="52" t="str">
        <f>VLOOKUP(Tabell_Rättigheter31[[#This Row],[ID]],Tabell_BehörigetsnodVärde[[ID]:[Beskrivning]],2,FALSE)</f>
        <v>Ger behörighet att öppna Enhetsöversikten</v>
      </c>
      <c r="G609" s="3" t="s">
        <v>92</v>
      </c>
    </row>
    <row r="610" spans="1:8" ht="30">
      <c r="A610" s="3" t="s">
        <v>430</v>
      </c>
      <c r="B610" s="3" t="s">
        <v>78</v>
      </c>
      <c r="C610" s="3" t="s">
        <v>93</v>
      </c>
      <c r="D610" s="52" t="s">
        <v>94</v>
      </c>
      <c r="E610" s="52" t="str">
        <f>Tabell_Rättigheter31[[#This Row],[Grupp]]&amp;"_"&amp;Tabell_Rättigheter31[[#This Row],[Rättighetsnod]]&amp;"_"&amp;Tabell_Rättigheter31[[#This Row],[Värde]]</f>
        <v>Enhetsöversikten_PatientLog_Open_PatientLog</v>
      </c>
      <c r="F610" s="52" t="str">
        <f>VLOOKUP(Tabell_Rättigheter31[[#This Row],[ID]],Tabell_BehörigetsnodVärde[[ID]:[Beskrivning]],2,FALSE)</f>
        <v>Ger behörighet att öppna patientlogg</v>
      </c>
      <c r="G610" s="3" t="s">
        <v>95</v>
      </c>
    </row>
    <row r="611" spans="1:8" ht="30">
      <c r="A611" s="3" t="s">
        <v>430</v>
      </c>
      <c r="B611" s="3" t="s">
        <v>78</v>
      </c>
      <c r="C611" s="3" t="s">
        <v>106</v>
      </c>
      <c r="D611" s="52" t="s">
        <v>23</v>
      </c>
      <c r="E611" s="52" t="str">
        <f>Tabell_Rättigheter31[[#This Row],[Grupp]]&amp;"_"&amp;Tabell_Rättigheter31[[#This Row],[Rättighetsnod]]&amp;"_"&amp;Tabell_Rättigheter31[[#This Row],[Värde]]</f>
        <v>Enhetsöversikten_Valuables_Window_Open</v>
      </c>
      <c r="F611" s="52" t="str">
        <f>VLOOKUP(Tabell_Rättigheter31[[#This Row],[ID]],Tabell_BehörigetsnodVärde[[ID]:[Beskrivning]],2,FALSE)</f>
        <v>Ger behörighet att öppna fönstret för värdesaker</v>
      </c>
      <c r="G611" s="3" t="s">
        <v>107</v>
      </c>
    </row>
    <row r="612" spans="1:8" ht="30">
      <c r="A612" s="3" t="s">
        <v>430</v>
      </c>
      <c r="B612" s="3" t="s">
        <v>78</v>
      </c>
      <c r="C612" s="3" t="s">
        <v>106</v>
      </c>
      <c r="D612" s="52" t="s">
        <v>43</v>
      </c>
      <c r="E612" s="52" t="str">
        <f>Tabell_Rättigheter31[[#This Row],[Grupp]]&amp;"_"&amp;Tabell_Rättigheter31[[#This Row],[Rättighetsnod]]&amp;"_"&amp;Tabell_Rättigheter31[[#This Row],[Värde]]</f>
        <v>Enhetsöversikten_Valuables_Window_Save</v>
      </c>
      <c r="F612" s="52" t="str">
        <f>VLOOKUP(Tabell_Rättigheter31[[#This Row],[ID]],Tabell_BehörigetsnodVärde[[ID]:[Beskrivning]],2,FALSE)</f>
        <v>Ger behörighet att spara ändringar i fönstret för värdesaker</v>
      </c>
      <c r="G612" s="3" t="s">
        <v>108</v>
      </c>
    </row>
    <row r="613" spans="1:8" ht="30">
      <c r="A613" s="3" t="s">
        <v>430</v>
      </c>
      <c r="B613" s="3" t="s">
        <v>109</v>
      </c>
      <c r="C613" s="3" t="s">
        <v>110</v>
      </c>
      <c r="D613" s="52" t="s">
        <v>23</v>
      </c>
      <c r="E613" s="52" t="str">
        <f>Tabell_Rättigheter31[[#This Row],[Grupp]]&amp;"_"&amp;Tabell_Rättigheter31[[#This Row],[Rättighetsnod]]&amp;"_"&amp;Tabell_Rättigheter31[[#This Row],[Värde]]</f>
        <v>Fraseditor_PhraseEditor_Open</v>
      </c>
      <c r="F613" s="52" t="str">
        <f>VLOOKUP(Tabell_Rättigheter31[[#This Row],[ID]],Tabell_BehörigetsnodVärde[[ID]:[Beskrivning]],2,FALSE)</f>
        <v>Ger behörighet att öppna fönstret Fraseditor</v>
      </c>
      <c r="G613" s="3" t="s">
        <v>111</v>
      </c>
    </row>
    <row r="614" spans="1:8" ht="30">
      <c r="A614" s="3" t="s">
        <v>430</v>
      </c>
      <c r="B614" s="3" t="s">
        <v>112</v>
      </c>
      <c r="C614" s="3" t="s">
        <v>113</v>
      </c>
      <c r="D614" s="52" t="s">
        <v>114</v>
      </c>
      <c r="E614" s="52" t="str">
        <f>Tabell_Rättigheter31[[#This Row],[Grupp]]&amp;"_"&amp;Tabell_Rättigheter31[[#This Row],[Rättighetsnod]]&amp;"_"&amp;Tabell_Rättigheter31[[#This Row],[Värde]]</f>
        <v>Insight_open_insight_open</v>
      </c>
      <c r="F614" s="52" t="str">
        <f>VLOOKUP(Tabell_Rättigheter31[[#This Row],[ID]],Tabell_BehörigetsnodVärde[[ID]:[Beskrivning]],2,FALSE)</f>
        <v xml:space="preserve">Ger behörighet att öppna fönstret Cosmic Insight och ta del av de frågor som finns publicerade. </v>
      </c>
      <c r="G614" s="3" t="s">
        <v>115</v>
      </c>
    </row>
    <row r="615" spans="1:8">
      <c r="A615" s="3" t="s">
        <v>430</v>
      </c>
      <c r="B615" s="3" t="s">
        <v>112</v>
      </c>
      <c r="C615" s="3" t="s">
        <v>116</v>
      </c>
      <c r="D615" s="52" t="s">
        <v>117</v>
      </c>
      <c r="E615" s="52" t="str">
        <f>Tabell_Rättigheter31[[#This Row],[Grupp]]&amp;"_"&amp;Tabell_Rättigheter31[[#This Row],[Rättighetsnod]]&amp;"_"&amp;Tabell_Rättigheter31[[#This Row],[Värde]]</f>
        <v>Insight_list_view</v>
      </c>
      <c r="F615" s="52" t="str">
        <f>VLOOKUP(Tabell_Rättigheter31[[#This Row],[ID]],Tabell_BehörigetsnodVärde[[ID]:[Beskrivning]],2,FALSE)</f>
        <v xml:space="preserve">Ger behörighet att se listvyn. </v>
      </c>
      <c r="G615" s="3" t="s">
        <v>118</v>
      </c>
    </row>
    <row r="616" spans="1:8" ht="30">
      <c r="A616" s="3" t="s">
        <v>430</v>
      </c>
      <c r="B616" s="3" t="s">
        <v>112</v>
      </c>
      <c r="C616" s="3" t="s">
        <v>119</v>
      </c>
      <c r="D616" s="52" t="s">
        <v>120</v>
      </c>
      <c r="E616" s="52" t="str">
        <f>Tabell_Rättigheter31[[#This Row],[Grupp]]&amp;"_"&amp;Tabell_Rättigheter31[[#This Row],[Rättighetsnod]]&amp;"_"&amp;Tabell_Rättigheter31[[#This Row],[Värde]]</f>
        <v>Insight_result_export_anonymized_data</v>
      </c>
      <c r="F616" s="52" t="str">
        <f>VLOOKUP(Tabell_Rättigheter31[[#This Row],[ID]],Tabell_BehörigetsnodVärde[[ID]:[Beskrivning]],2,FALSE)</f>
        <v>Ger behörighet att exportera anonyma resultat från COSMIC till filer så som CSV.</v>
      </c>
      <c r="G616" s="3" t="s">
        <v>121</v>
      </c>
    </row>
    <row r="617" spans="1:8" ht="30">
      <c r="A617" s="3" t="s">
        <v>430</v>
      </c>
      <c r="B617" s="3" t="s">
        <v>122</v>
      </c>
      <c r="C617" s="3" t="s">
        <v>123</v>
      </c>
      <c r="D617" s="52" t="s">
        <v>37</v>
      </c>
      <c r="E617" s="52" t="str">
        <f>Tabell_Rättigheter31[[#This Row],[Grupp]]&amp;"_"&amp;Tabell_Rättigheter31[[#This Row],[Rättighetsnod]]&amp;"_"&amp;Tabell_Rättigheter31[[#This Row],[Värde]]</f>
        <v>Journaltabell_MedicalRecordTable_Sign</v>
      </c>
      <c r="F617" s="52" t="str">
        <f>VLOOKUP(Tabell_Rättigheter31[[#This Row],[ID]],Tabell_BehörigetsnodVärde[[ID]:[Beskrivning]],2,FALSE)</f>
        <v>Ger behörighet att signera journaltabeller</v>
      </c>
      <c r="G617" s="3" t="s">
        <v>124</v>
      </c>
    </row>
    <row r="618" spans="1:8" ht="45">
      <c r="A618" s="3" t="s">
        <v>430</v>
      </c>
      <c r="B618" s="3" t="s">
        <v>125</v>
      </c>
      <c r="C618" s="3" t="s">
        <v>31</v>
      </c>
      <c r="D618" s="52" t="s">
        <v>126</v>
      </c>
      <c r="E618" s="52" t="str">
        <f>Tabell_Rättigheter31[[#This Row],[Grupp]]&amp;"_"&amp;Tabell_Rättigheter31[[#This Row],[Rättighetsnod]]&amp;"_"&amp;Tabell_Rättigheter31[[#This Row],[Värde]]</f>
        <v>Kliniska översikter_View_Open Analyse Area</v>
      </c>
      <c r="F618" s="52" t="str">
        <f>VLOOKUP(Tabell_Rättigheter31[[#This Row],[ID]],Tabell_BehörigetsnodVärde[[ID]:[Beskrivning]],2,FALSE)</f>
        <v>Ger behörighet att öppna Analysytan</v>
      </c>
      <c r="G618" s="3" t="s">
        <v>127</v>
      </c>
    </row>
    <row r="619" spans="1:8" ht="45">
      <c r="A619" s="3" t="s">
        <v>430</v>
      </c>
      <c r="B619" s="3" t="s">
        <v>125</v>
      </c>
      <c r="C619" s="3" t="s">
        <v>31</v>
      </c>
      <c r="D619" s="52" t="s">
        <v>128</v>
      </c>
      <c r="E619" s="52" t="str">
        <f>Tabell_Rättigheter31[[#This Row],[Grupp]]&amp;"_"&amp;Tabell_Rättigheter31[[#This Row],[Rättighetsnod]]&amp;"_"&amp;Tabell_Rättigheter31[[#This Row],[Värde]]</f>
        <v>Kliniska översikter_View_Open management overview</v>
      </c>
      <c r="F619" s="52" t="str">
        <f>VLOOKUP(Tabell_Rättigheter31[[#This Row],[ID]],Tabell_BehörigetsnodVärde[[ID]:[Beskrivning]],2,FALSE)</f>
        <v>Ger behörighet att öppna Verksamhetsöversikten</v>
      </c>
      <c r="G619" s="3" t="s">
        <v>129</v>
      </c>
    </row>
    <row r="620" spans="1:8" ht="45">
      <c r="A620" s="3" t="s">
        <v>430</v>
      </c>
      <c r="B620" s="3" t="s">
        <v>125</v>
      </c>
      <c r="C620" s="3" t="s">
        <v>31</v>
      </c>
      <c r="D620" s="52" t="s">
        <v>130</v>
      </c>
      <c r="E620" s="52" t="str">
        <f>Tabell_Rättigheter31[[#This Row],[Grupp]]&amp;"_"&amp;Tabell_Rättigheter31[[#This Row],[Rättighetsnod]]&amp;"_"&amp;Tabell_Rättigheter31[[#This Row],[Värde]]</f>
        <v>Kliniska översikter_View_Open My overview</v>
      </c>
      <c r="F620" s="52" t="str">
        <f>VLOOKUP(Tabell_Rättigheter31[[#This Row],[ID]],Tabell_BehörigetsnodVärde[[ID]:[Beskrivning]],2,FALSE)</f>
        <v>Ger behörighet att öppna Min översikt</v>
      </c>
      <c r="G620" s="3" t="s">
        <v>131</v>
      </c>
    </row>
    <row r="621" spans="1:8" ht="45">
      <c r="A621" s="3" t="s">
        <v>430</v>
      </c>
      <c r="B621" s="3" t="s">
        <v>125</v>
      </c>
      <c r="C621" s="3" t="s">
        <v>31</v>
      </c>
      <c r="D621" s="52" t="s">
        <v>132</v>
      </c>
      <c r="E621" s="52" t="str">
        <f>Tabell_Rättigheter31[[#This Row],[Grupp]]&amp;"_"&amp;Tabell_Rättigheter31[[#This Row],[Rättighetsnod]]&amp;"_"&amp;Tabell_Rättigheter31[[#This Row],[Värde]]</f>
        <v>Kliniska översikter_View_Open patient overview</v>
      </c>
      <c r="F621" s="52" t="str">
        <f>VLOOKUP(Tabell_Rättigheter31[[#This Row],[ID]],Tabell_BehörigetsnodVärde[[ID]:[Beskrivning]],2,FALSE)</f>
        <v>Ger behörighet att öppna Patientöversikten</v>
      </c>
      <c r="G621" s="3" t="s">
        <v>133</v>
      </c>
    </row>
    <row r="622" spans="1:8" ht="45">
      <c r="A622" s="3" t="s">
        <v>430</v>
      </c>
      <c r="B622" s="3" t="s">
        <v>134</v>
      </c>
      <c r="C622" s="3" t="s">
        <v>135</v>
      </c>
      <c r="D622" s="52" t="s">
        <v>136</v>
      </c>
      <c r="E622" s="52" t="str">
        <f>Tabell_Rättigheter31[[#This Row],[Grupp]]&amp;"_"&amp;Tabell_Rättigheter31[[#This Row],[Rättighetsnod]]&amp;"_"&amp;Tabell_Rättigheter31[[#This Row],[Värde]]</f>
        <v>Link_CaseOverviewAndCaseForView_CloseAndActivateCase</v>
      </c>
      <c r="F622" s="52" t="str">
        <f>VLOOKUP(Tabell_Rättigheter31[[#This Row],[ID]],Tabell_BehörigetsnodVärde[[ID]:[Beskrivning]],2,FALSE)</f>
        <v>Ger behörighet att stänga och aktivera ett ärende</v>
      </c>
      <c r="G622" s="3" t="s">
        <v>137</v>
      </c>
    </row>
    <row r="623" spans="1:8" ht="30">
      <c r="A623" s="3" t="s">
        <v>430</v>
      </c>
      <c r="B623" s="3" t="s">
        <v>134</v>
      </c>
      <c r="C623" s="3" t="s">
        <v>135</v>
      </c>
      <c r="D623" s="52" t="s">
        <v>138</v>
      </c>
      <c r="E623" s="52" t="str">
        <f>Tabell_Rättigheter31[[#This Row],[Grupp]]&amp;"_"&amp;Tabell_Rättigheter31[[#This Row],[Rättighetsnod]]&amp;"_"&amp;Tabell_Rättigheter31[[#This Row],[Värde]]</f>
        <v>Link_CaseOverviewAndCaseForView_InvalidateCase</v>
      </c>
      <c r="F623" s="52" t="str">
        <f>VLOOKUP(Tabell_Rättigheter31[[#This Row],[ID]],Tabell_BehörigetsnodVärde[[ID]:[Beskrivning]],2,FALSE)</f>
        <v>Ger behörighet att makulera ett ärende</v>
      </c>
      <c r="G623" s="3" t="s">
        <v>139</v>
      </c>
    </row>
    <row r="624" spans="1:8" ht="45">
      <c r="A624" s="3" t="s">
        <v>430</v>
      </c>
      <c r="B624" s="3" t="s">
        <v>134</v>
      </c>
      <c r="C624" s="3" t="s">
        <v>135</v>
      </c>
      <c r="D624" s="52" t="s">
        <v>140</v>
      </c>
      <c r="E624" s="52" t="str">
        <f>Tabell_Rättigheter31[[#This Row],[Grupp]]&amp;"_"&amp;Tabell_Rättigheter31[[#This Row],[Rättighetsnod]]&amp;"_"&amp;Tabell_Rättigheter31[[#This Row],[Värde]]</f>
        <v>Link_CaseOverviewAndCaseForView_SendReadyForDischargeMessage</v>
      </c>
      <c r="F624" s="52" t="str">
        <f>VLOOKUP(Tabell_Rättigheter31[[#This Row],[ID]],Tabell_BehörigetsnodVärde[[ID]:[Beskrivning]],2,FALSE)</f>
        <v>Ger behörighet att skicka meddelande om utskrivningsklar</v>
      </c>
      <c r="G624" s="3" t="s">
        <v>141</v>
      </c>
      <c r="H624" s="3" t="s">
        <v>142</v>
      </c>
    </row>
    <row r="625" spans="1:10" ht="45">
      <c r="A625" s="3" t="s">
        <v>430</v>
      </c>
      <c r="B625" s="3" t="s">
        <v>134</v>
      </c>
      <c r="C625" s="3" t="s">
        <v>135</v>
      </c>
      <c r="D625" s="52" t="s">
        <v>143</v>
      </c>
      <c r="E625" s="52" t="str">
        <f>Tabell_Rättigheter31[[#This Row],[Grupp]]&amp;"_"&amp;Tabell_Rättigheter31[[#This Row],[Rättighetsnod]]&amp;"_"&amp;Tabell_Rättigheter31[[#This Row],[Värde]]</f>
        <v>Link_CaseOverviewAndCaseForView_SendUpdatedPlannedDischargeDate</v>
      </c>
      <c r="F625" s="52" t="str">
        <f>VLOOKUP(Tabell_Rättigheter31[[#This Row],[ID]],Tabell_BehörigetsnodVärde[[ID]:[Beskrivning]],2,FALSE)</f>
        <v>Ger behörighet att skicka planerad utskrivningsdatum</v>
      </c>
      <c r="G625" s="3" t="s">
        <v>144</v>
      </c>
      <c r="H625" s="3" t="s">
        <v>142</v>
      </c>
    </row>
    <row r="626" spans="1:10" ht="45">
      <c r="A626" s="3" t="s">
        <v>430</v>
      </c>
      <c r="B626" s="3" t="s">
        <v>134</v>
      </c>
      <c r="C626" s="3" t="s">
        <v>135</v>
      </c>
      <c r="D626" s="52" t="s">
        <v>145</v>
      </c>
      <c r="E626" s="52" t="str">
        <f>Tabell_Rättigheter31[[#This Row],[Grupp]]&amp;"_"&amp;Tabell_Rättigheter31[[#This Row],[Rättighetsnod]]&amp;"_"&amp;Tabell_Rättigheter31[[#This Row],[Värde]]</f>
        <v>Link_CaseOverviewAndCaseForView_ViewDocumenttationOfPlans</v>
      </c>
      <c r="F626" s="52" t="str">
        <f>VLOOKUP(Tabell_Rättigheter31[[#This Row],[ID]],Tabell_BehörigetsnodVärde[[ID]:[Beskrivning]],2,FALSE)</f>
        <v>Ger behörighet till fliken Planer</v>
      </c>
      <c r="G626" s="3" t="s">
        <v>146</v>
      </c>
    </row>
    <row r="627" spans="1:10" ht="30">
      <c r="A627" s="3" t="s">
        <v>430</v>
      </c>
      <c r="B627" s="3" t="s">
        <v>134</v>
      </c>
      <c r="C627" s="3" t="s">
        <v>135</v>
      </c>
      <c r="D627" s="52" t="s">
        <v>147</v>
      </c>
      <c r="E627" s="52" t="str">
        <f>Tabell_Rättigheter31[[#This Row],[Grupp]]&amp;"_"&amp;Tabell_Rättigheter31[[#This Row],[Rättighetsnod]]&amp;"_"&amp;Tabell_Rättigheter31[[#This Row],[Värde]]</f>
        <v>Link_CaseOverviewAndCaseForView_ViewMessages</v>
      </c>
      <c r="F627" s="52" t="str">
        <f>VLOOKUP(Tabell_Rättigheter31[[#This Row],[ID]],Tabell_BehörigetsnodVärde[[ID]:[Beskrivning]],2,FALSE)</f>
        <v>Ger behörighet till fliken Meddelanden</v>
      </c>
      <c r="G627" s="3" t="s">
        <v>148</v>
      </c>
    </row>
    <row r="628" spans="1:10" ht="30">
      <c r="A628" s="3" t="s">
        <v>430</v>
      </c>
      <c r="B628" s="3" t="s">
        <v>134</v>
      </c>
      <c r="C628" s="3" t="s">
        <v>135</v>
      </c>
      <c r="D628" s="52" t="s">
        <v>149</v>
      </c>
      <c r="E628" s="52" t="str">
        <f>Tabell_Rättigheter31[[#This Row],[Grupp]]&amp;"_"&amp;Tabell_Rättigheter31[[#This Row],[Rättighetsnod]]&amp;"_"&amp;Tabell_Rättigheter31[[#This Row],[Värde]]</f>
        <v>Link_CaseOverviewAndCaseForView_WrieMessagesTab</v>
      </c>
      <c r="F628" s="52" t="e">
        <f>VLOOKUP(Tabell_Rättigheter31[[#This Row],[ID]],Tabell_BehörigetsnodVärde[[ID]:[Beskrivning]],2,FALSE)</f>
        <v>#N/A</v>
      </c>
      <c r="G628" s="3" t="s">
        <v>150</v>
      </c>
    </row>
    <row r="629" spans="1:10" ht="30">
      <c r="A629" s="3" t="s">
        <v>430</v>
      </c>
      <c r="B629" s="3" t="s">
        <v>134</v>
      </c>
      <c r="C629" s="3" t="s">
        <v>31</v>
      </c>
      <c r="D629" s="52" t="s">
        <v>151</v>
      </c>
      <c r="E629" s="52" t="str">
        <f>Tabell_Rättigheter31[[#This Row],[Grupp]]&amp;"_"&amp;Tabell_Rättigheter31[[#This Row],[Rättighetsnod]]&amp;"_"&amp;Tabell_Rättigheter31[[#This Row],[Värde]]</f>
        <v>Link_View_OpenCaseForView</v>
      </c>
      <c r="F629" s="52" t="str">
        <f>VLOOKUP(Tabell_Rättigheter31[[#This Row],[ID]],Tabell_BehörigetsnodVärde[[ID]:[Beskrivning]],2,FALSE)</f>
        <v>Ger behörighet att öppna ärende för &lt;PatientID&gt; fönstret</v>
      </c>
      <c r="G629" s="3" t="s">
        <v>152</v>
      </c>
    </row>
    <row r="630" spans="1:10" ht="30">
      <c r="A630" s="3" t="s">
        <v>430</v>
      </c>
      <c r="B630" s="3" t="s">
        <v>134</v>
      </c>
      <c r="C630" s="3" t="s">
        <v>31</v>
      </c>
      <c r="D630" s="52" t="s">
        <v>153</v>
      </c>
      <c r="E630" s="52" t="str">
        <f>Tabell_Rättigheter31[[#This Row],[Grupp]]&amp;"_"&amp;Tabell_Rättigheter31[[#This Row],[Rättighetsnod]]&amp;"_"&amp;Tabell_Rättigheter31[[#This Row],[Värde]]</f>
        <v>Link_View_OpenCaseOverview</v>
      </c>
      <c r="F630" s="52" t="str">
        <f>VLOOKUP(Tabell_Rättigheter31[[#This Row],[ID]],Tabell_BehörigetsnodVärde[[ID]:[Beskrivning]],2,FALSE)</f>
        <v>Ger behörighet att öppna ärendeöversikten</v>
      </c>
      <c r="G630" s="3" t="s">
        <v>154</v>
      </c>
    </row>
    <row r="631" spans="1:10" ht="60">
      <c r="A631" s="3" t="s">
        <v>430</v>
      </c>
      <c r="B631" s="3" t="s">
        <v>155</v>
      </c>
      <c r="C631" s="3" t="s">
        <v>173</v>
      </c>
      <c r="D631" s="52" t="s">
        <v>180</v>
      </c>
      <c r="E631" s="52" t="str">
        <f>Tabell_Rättigheter31[[#This Row],[Grupp]]&amp;"_"&amp;Tabell_Rättigheter31[[#This Row],[Rättighetsnod]]&amp;"_"&amp;Tabell_Rättigheter31[[#This Row],[Värde]]</f>
        <v>Läkemedel_Drugs prescription_Save a personal favorite</v>
      </c>
      <c r="F631" s="52" t="str">
        <f>VLOOKUP(Tabell_Rättigheter31[[#This Row],[ID]],Tabell_BehörigetsnodVärde[[ID]:[Beskrivning]],2,FALSE)</f>
        <v>Ger behörighet att kunna skapa en personlig mall och spara den som favorit.</v>
      </c>
      <c r="G631" s="3" t="s">
        <v>181</v>
      </c>
      <c r="I631" s="3" t="s">
        <v>431</v>
      </c>
      <c r="J631" s="3" t="s">
        <v>159</v>
      </c>
    </row>
    <row r="632" spans="1:10" ht="45">
      <c r="A632" s="3" t="s">
        <v>430</v>
      </c>
      <c r="B632" s="3" t="s">
        <v>155</v>
      </c>
      <c r="C632" s="3" t="s">
        <v>203</v>
      </c>
      <c r="D632" s="52" t="s">
        <v>174</v>
      </c>
      <c r="E632" s="52" t="str">
        <f>Tabell_Rättigheter31[[#This Row],[Grupp]]&amp;"_"&amp;Tabell_Rättigheter31[[#This Row],[Rättighetsnod]]&amp;"_"&amp;Tabell_Rättigheter31[[#This Row],[Värde]]</f>
        <v>Läkemedel_Nutrition products_Add extra occasion</v>
      </c>
      <c r="F632" s="52" t="str">
        <f>VLOOKUP(Tabell_Rättigheter31[[#This Row],[ID]],Tabell_BehörigetsnodVärde[[ID]:[Beskrivning]],2,FALSE)</f>
        <v>Ger behörighet att lägga till ett extra utdelningstillfälle på en nutritionsprodukt i fliken Läkemedelslista.</v>
      </c>
      <c r="G632" s="3" t="s">
        <v>204</v>
      </c>
      <c r="J632" s="3" t="s">
        <v>159</v>
      </c>
    </row>
    <row r="633" spans="1:10" ht="45">
      <c r="A633" s="3" t="s">
        <v>430</v>
      </c>
      <c r="B633" s="3" t="s">
        <v>155</v>
      </c>
      <c r="C633" s="3" t="s">
        <v>203</v>
      </c>
      <c r="D633" s="52" t="s">
        <v>161</v>
      </c>
      <c r="E633" s="52" t="str">
        <f>Tabell_Rättigheter31[[#This Row],[Grupp]]&amp;"_"&amp;Tabell_Rättigheter31[[#This Row],[Rättighetsnod]]&amp;"_"&amp;Tabell_Rättigheter31[[#This Row],[Värde]]</f>
        <v>Läkemedel_Nutrition products_Print patient instruction</v>
      </c>
      <c r="F633" s="52" t="str">
        <f>VLOOKUP(Tabell_Rättigheter31[[#This Row],[ID]],Tabell_BehörigetsnodVärde[[ID]:[Beskrivning]],2,FALSE)</f>
        <v>Ger behörighet att göra en utskrift av patientinstruktioner för nutritionsprodukter i fönstret Läkemedel/Utkorg.</v>
      </c>
      <c r="G633" s="3" t="s">
        <v>205</v>
      </c>
      <c r="J633" s="3" t="s">
        <v>159</v>
      </c>
    </row>
    <row r="634" spans="1:10" ht="45">
      <c r="A634" s="3" t="s">
        <v>430</v>
      </c>
      <c r="B634" s="3" t="s">
        <v>155</v>
      </c>
      <c r="C634" s="3" t="s">
        <v>203</v>
      </c>
      <c r="D634" s="52" t="s">
        <v>163</v>
      </c>
      <c r="E634" s="52" t="str">
        <f>Tabell_Rättigheter31[[#This Row],[Grupp]]&amp;"_"&amp;Tabell_Rättigheter31[[#This Row],[Rättighetsnod]]&amp;"_"&amp;Tabell_Rättigheter31[[#This Row],[Värde]]</f>
        <v>Läkemedel_Nutrition products_Print recipe and requisition</v>
      </c>
      <c r="F634" s="52" t="str">
        <f>VLOOKUP(Tabell_Rättigheter31[[#This Row],[ID]],Tabell_BehörigetsnodVärde[[ID]:[Beskrivning]],2,FALSE)</f>
        <v>Ger behörighet att skriva ut en förskriven nutritionsprodukt i fönstret Läkemedel/ fliken Utkorg.</v>
      </c>
      <c r="G634" s="3" t="s">
        <v>206</v>
      </c>
      <c r="J634" s="3" t="s">
        <v>159</v>
      </c>
    </row>
    <row r="635" spans="1:10" ht="45">
      <c r="A635" s="3" t="s">
        <v>430</v>
      </c>
      <c r="B635" s="3" t="s">
        <v>155</v>
      </c>
      <c r="C635" s="3" t="s">
        <v>203</v>
      </c>
      <c r="D635" s="52" t="s">
        <v>37</v>
      </c>
      <c r="E635" s="52" t="str">
        <f>Tabell_Rättigheter31[[#This Row],[Grupp]]&amp;"_"&amp;Tabell_Rättigheter31[[#This Row],[Rättighetsnod]]&amp;"_"&amp;Tabell_Rättigheter31[[#This Row],[Värde]]</f>
        <v>Läkemedel_Nutrition products_Sign</v>
      </c>
      <c r="F635" s="52" t="str">
        <f>VLOOKUP(Tabell_Rättigheter31[[#This Row],[ID]],Tabell_BehörigetsnodVärde[[ID]:[Beskrivning]],2,FALSE)</f>
        <v>Ger behörighet att skapa och signera förskrivningar av nutritionsprodukter
i fönstret Läkemedel.</v>
      </c>
      <c r="G635" s="3" t="s">
        <v>207</v>
      </c>
      <c r="J635" s="3" t="s">
        <v>159</v>
      </c>
    </row>
    <row r="636" spans="1:10" ht="30">
      <c r="A636" s="3" t="s">
        <v>430</v>
      </c>
      <c r="B636" s="3" t="s">
        <v>155</v>
      </c>
      <c r="C636" s="3" t="s">
        <v>31</v>
      </c>
      <c r="D636" s="52" t="s">
        <v>215</v>
      </c>
      <c r="E636" s="52" t="str">
        <f>Tabell_Rättigheter31[[#This Row],[Grupp]]&amp;"_"&amp;Tabell_Rättigheter31[[#This Row],[Rättighetsnod]]&amp;"_"&amp;Tabell_Rättigheter31[[#This Row],[Värde]]</f>
        <v>Läkemedel_View_Open Medication</v>
      </c>
      <c r="F636" s="52" t="str">
        <f>VLOOKUP(Tabell_Rättigheter31[[#This Row],[ID]],Tabell_BehörigetsnodVärde[[ID]:[Beskrivning]],2,FALSE)</f>
        <v>Ger behörighet att öppna fönstret läkemedel</v>
      </c>
      <c r="G636" s="3" t="s">
        <v>216</v>
      </c>
      <c r="J636" s="3" t="s">
        <v>159</v>
      </c>
    </row>
    <row r="637" spans="1:10" ht="90">
      <c r="A637" s="3" t="s">
        <v>430</v>
      </c>
      <c r="B637" s="3" t="s">
        <v>155</v>
      </c>
      <c r="C637" s="3" t="s">
        <v>31</v>
      </c>
      <c r="D637" s="52" t="s">
        <v>217</v>
      </c>
      <c r="E637" s="52" t="str">
        <f>Tabell_Rättigheter31[[#This Row],[Grupp]]&amp;"_"&amp;Tabell_Rättigheter31[[#This Row],[Rättighetsnod]]&amp;"_"&amp;Tabell_Rättigheter31[[#This Row],[Värde]]</f>
        <v>Läkemedel_View_Open planned occasion for unit</v>
      </c>
      <c r="F637" s="52" t="str">
        <f>VLOOKUP(Tabell_Rättigheter31[[#This Row],[ID]],Tabell_BehörigetsnodVärde[[ID]:[Beskrivning]],2,FALSE)</f>
        <v>Ger behörighet att öppna fönstret Beställningsunderlag för vaccin.</v>
      </c>
      <c r="G637" s="3" t="s">
        <v>218</v>
      </c>
      <c r="I637" s="3" t="s">
        <v>219</v>
      </c>
      <c r="J637" s="3" t="s">
        <v>188</v>
      </c>
    </row>
    <row r="638" spans="1:10" ht="30">
      <c r="A638" s="3" t="s">
        <v>430</v>
      </c>
      <c r="B638" s="3" t="s">
        <v>155</v>
      </c>
      <c r="C638" s="3" t="s">
        <v>222</v>
      </c>
      <c r="D638" s="52" t="s">
        <v>225</v>
      </c>
      <c r="E638" s="52" t="str">
        <f>Tabell_Rättigheter31[[#This Row],[Grupp]]&amp;"_"&amp;Tabell_Rättigheter31[[#This Row],[Rättighetsnod]]&amp;"_"&amp;Tabell_Rättigheter31[[#This Row],[Värde]]</f>
        <v>Läkemedel_Send E-recipe_Send nutritions</v>
      </c>
      <c r="F638" s="52" t="str">
        <f>VLOOKUP(Tabell_Rättigheter31[[#This Row],[ID]],Tabell_BehörigetsnodVärde[[ID]:[Beskrivning]],2,FALSE)</f>
        <v>Ger behörighet att förskriva nutritionsprodukter via e-recept</v>
      </c>
      <c r="G638" s="3" t="s">
        <v>226</v>
      </c>
      <c r="J638" s="3" t="s">
        <v>159</v>
      </c>
    </row>
    <row r="639" spans="1:10" ht="30">
      <c r="A639" s="3" t="s">
        <v>430</v>
      </c>
      <c r="B639" s="3" t="s">
        <v>231</v>
      </c>
      <c r="C639" s="3" t="s">
        <v>232</v>
      </c>
      <c r="D639" s="52" t="s">
        <v>233</v>
      </c>
      <c r="E639" s="52" t="str">
        <f>Tabell_Rättigheter31[[#This Row],[Grupp]]&amp;"_"&amp;Tabell_Rättigheter31[[#This Row],[Rättighetsnod]]&amp;"_"&amp;Tabell_Rättigheter31[[#This Row],[Värde]]</f>
        <v>Media Management_Create Media study_Create</v>
      </c>
      <c r="F639" s="52" t="str">
        <f>VLOOKUP(Tabell_Rättigheter31[[#This Row],[ID]],Tabell_BehörigetsnodVärde[[ID]:[Beskrivning]],2,FALSE)</f>
        <v>Ger behörighet att skapa en mediaundersökning</v>
      </c>
      <c r="G639" s="3" t="s">
        <v>234</v>
      </c>
    </row>
    <row r="640" spans="1:10" ht="45">
      <c r="A640" s="3" t="s">
        <v>430</v>
      </c>
      <c r="B640" s="3" t="s">
        <v>231</v>
      </c>
      <c r="C640" s="3" t="s">
        <v>235</v>
      </c>
      <c r="D640" s="52" t="s">
        <v>236</v>
      </c>
      <c r="E640" s="52" t="str">
        <f>Tabell_Rättigheter31[[#This Row],[Grupp]]&amp;"_"&amp;Tabell_Rättigheter31[[#This Row],[Rättighetsnod]]&amp;"_"&amp;Tabell_Rättigheter31[[#This Row],[Värde]]</f>
        <v>Media Management_Media overview_Search</v>
      </c>
      <c r="F640" s="52" t="str">
        <f>VLOOKUP(Tabell_Rättigheter31[[#This Row],[ID]],Tabell_BehörigetsnodVärde[[ID]:[Beskrivning]],2,FALSE)</f>
        <v>Ger behörighet till mediaöveriskten samt möjligheten att direkt söka och få tillgång till media som finns tillgänglig i externa PACS</v>
      </c>
      <c r="G640" s="3" t="s">
        <v>237</v>
      </c>
    </row>
    <row r="641" spans="1:7" ht="30">
      <c r="A641" s="3" t="s">
        <v>430</v>
      </c>
      <c r="B641" s="3" t="s">
        <v>231</v>
      </c>
      <c r="C641" s="3" t="s">
        <v>238</v>
      </c>
      <c r="D641" s="52" t="s">
        <v>23</v>
      </c>
      <c r="E641" s="52" t="str">
        <f>Tabell_Rättigheter31[[#This Row],[Grupp]]&amp;"_"&amp;Tabell_Rättigheter31[[#This Row],[Rättighetsnod]]&amp;"_"&amp;Tabell_Rättigheter31[[#This Row],[Värde]]</f>
        <v>Media Management_Media studies_Open</v>
      </c>
      <c r="F641" s="52" t="str">
        <f>VLOOKUP(Tabell_Rättigheter31[[#This Row],[ID]],Tabell_BehörigetsnodVärde[[ID]:[Beskrivning]],2,FALSE)</f>
        <v>Ger behörighet att öppna fönstret Mediaundersökningar</v>
      </c>
      <c r="G641" s="3" t="s">
        <v>239</v>
      </c>
    </row>
    <row r="642" spans="1:7" ht="60">
      <c r="A642" s="3" t="s">
        <v>430</v>
      </c>
      <c r="B642" s="3" t="s">
        <v>240</v>
      </c>
      <c r="C642" s="3" t="s">
        <v>241</v>
      </c>
      <c r="D642" s="52" t="s">
        <v>242</v>
      </c>
      <c r="E642" s="52" t="str">
        <f>Tabell_Rättigheter31[[#This Row],[Grupp]]&amp;"_"&amp;Tabell_Rättigheter31[[#This Row],[Rättighetsnod]]&amp;"_"&amp;Tabell_Rättigheter31[[#This Row],[Värde]]</f>
        <v>Nova_access_advanced</v>
      </c>
      <c r="F642"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642" s="3" t="s">
        <v>243</v>
      </c>
    </row>
    <row r="643" spans="1:7" ht="30">
      <c r="A643" s="3" t="s">
        <v>430</v>
      </c>
      <c r="B643" s="3" t="s">
        <v>244</v>
      </c>
      <c r="C643" s="3" t="s">
        <v>245</v>
      </c>
      <c r="D643" s="52"/>
      <c r="E643" s="52" t="str">
        <f>Tabell_Rättigheter31[[#This Row],[Grupp]]&amp;"_"&amp;Tabell_Rättigheter31[[#This Row],[Rättighetsnod]]&amp;"_"&amp;Tabell_Rättigheter31[[#This Row],[Värde]]</f>
        <v>Operation (TM) _TBD - inväntar TM2_</v>
      </c>
      <c r="F643" s="52" t="e">
        <f>VLOOKUP(Tabell_Rättigheter31[[#This Row],[ID]],Tabell_BehörigetsnodVärde[[ID]:[Beskrivning]],2,FALSE)</f>
        <v>#N/A</v>
      </c>
    </row>
    <row r="644" spans="1:7">
      <c r="A644" s="3" t="s">
        <v>430</v>
      </c>
      <c r="B644" s="3" t="s">
        <v>246</v>
      </c>
      <c r="C644" s="3" t="s">
        <v>247</v>
      </c>
      <c r="D644" s="52" t="s">
        <v>14</v>
      </c>
      <c r="E644" s="52" t="str">
        <f>Tabell_Rättigheter31[[#This Row],[Grupp]]&amp;"_"&amp;Tabell_Rättigheter31[[#This Row],[Rättighetsnod]]&amp;"_"&amp;Tabell_Rättigheter31[[#This Row],[Värde]]</f>
        <v>Remiss_Access_Read</v>
      </c>
      <c r="F644" s="52" t="str">
        <f>VLOOKUP(Tabell_Rättigheter31[[#This Row],[ID]],Tabell_BehörigetsnodVärde[[ID]:[Beskrivning]],2,FALSE)</f>
        <v>Ger behörighet att se remisser</v>
      </c>
      <c r="G644" s="3" t="s">
        <v>248</v>
      </c>
    </row>
    <row r="645" spans="1:7" ht="75">
      <c r="A645" s="3" t="s">
        <v>430</v>
      </c>
      <c r="B645" s="3" t="s">
        <v>246</v>
      </c>
      <c r="C645" s="3" t="s">
        <v>249</v>
      </c>
      <c r="D645" s="52" t="s">
        <v>404</v>
      </c>
      <c r="E645" s="52" t="str">
        <f>Tabell_Rättigheter31[[#This Row],[Grupp]]&amp;"_"&amp;Tabell_Rättigheter31[[#This Row],[Rättighetsnod]]&amp;"_"&amp;Tabell_Rättigheter31[[#This Row],[Värde]]</f>
        <v>Remiss_Answer_ReadyToSign</v>
      </c>
      <c r="F645" s="52" t="str">
        <f>VLOOKUP(Tabell_Rättigheter31[[#This Row],[ID]],Tabell_BehörigetsnodVärde[[ID]:[Beskrivning]],2,FALSE)</f>
        <v xml:space="preserve">Ger behörighet att sätta ett remissvar som "klar för signering" och "klar för vidimering". 
Användare med denna behörighet kan även spara ett svar och välja att sätta det som "klar för signering" eller "klar för vidimering" vid ett senare tillfälle. </v>
      </c>
      <c r="G645" s="3" t="s">
        <v>405</v>
      </c>
    </row>
    <row r="646" spans="1:7" ht="45">
      <c r="A646" s="3" t="s">
        <v>430</v>
      </c>
      <c r="B646" s="3" t="s">
        <v>246</v>
      </c>
      <c r="C646" s="3" t="s">
        <v>249</v>
      </c>
      <c r="D646" s="52" t="s">
        <v>406</v>
      </c>
      <c r="E646" s="52" t="str">
        <f>Tabell_Rättigheter31[[#This Row],[Grupp]]&amp;"_"&amp;Tabell_Rättigheter31[[#This Row],[Rättighetsnod]]&amp;"_"&amp;Tabell_Rättigheter31[[#This Row],[Värde]]</f>
        <v>Remiss_Answer_SendUnsigned</v>
      </c>
      <c r="F646" s="52" t="str">
        <f>VLOOKUP(Tabell_Rättigheter31[[#This Row],[ID]],Tabell_BehörigetsnodVärde[[ID]:[Beskrivning]],2,FALSE)</f>
        <v xml:space="preserve">Ger behörighet att skicka osignerad. 
Användare med denna behörighet kan även spara remissvar. </v>
      </c>
      <c r="G646" s="3" t="s">
        <v>407</v>
      </c>
    </row>
    <row r="647" spans="1:7" ht="30">
      <c r="A647" s="3" t="s">
        <v>430</v>
      </c>
      <c r="B647" s="3" t="s">
        <v>246</v>
      </c>
      <c r="C647" s="3" t="s">
        <v>249</v>
      </c>
      <c r="D647" s="52" t="s">
        <v>252</v>
      </c>
      <c r="E647" s="52" t="str">
        <f>Tabell_Rättigheter31[[#This Row],[Grupp]]&amp;"_"&amp;Tabell_Rättigheter31[[#This Row],[Rättighetsnod]]&amp;"_"&amp;Tabell_Rättigheter31[[#This Row],[Värde]]</f>
        <v>Remiss_Answer_SignAnswer</v>
      </c>
      <c r="F647" s="52" t="str">
        <f>VLOOKUP(Tabell_Rättigheter31[[#This Row],[ID]],Tabell_BehörigetsnodVärde[[ID]:[Beskrivning]],2,FALSE)</f>
        <v xml:space="preserve">Ger behörighet att signera remissvar. </v>
      </c>
      <c r="G647" s="3" t="s">
        <v>253</v>
      </c>
    </row>
    <row r="648" spans="1:7" ht="30">
      <c r="A648" s="3" t="s">
        <v>430</v>
      </c>
      <c r="B648" s="3" t="s">
        <v>246</v>
      </c>
      <c r="C648" s="3" t="s">
        <v>254</v>
      </c>
      <c r="D648" s="52" t="s">
        <v>255</v>
      </c>
      <c r="E648" s="52" t="str">
        <f>Tabell_Rättigheter31[[#This Row],[Grupp]]&amp;"_"&amp;Tabell_Rättigheter31[[#This Row],[Rättighetsnod]]&amp;"_"&amp;Tabell_Rättigheter31[[#This Row],[Värde]]</f>
        <v>Remiss_Assessment_Accept</v>
      </c>
      <c r="F648" s="52" t="str">
        <f>VLOOKUP(Tabell_Rättigheter31[[#This Row],[ID]],Tabell_BehörigetsnodVärde[[ID]:[Beskrivning]],2,FALSE)</f>
        <v xml:space="preserve">Ger behörighet att acceptera remisser och skapa vårdåtagande. </v>
      </c>
      <c r="G648" s="3" t="s">
        <v>256</v>
      </c>
    </row>
    <row r="649" spans="1:7" ht="45">
      <c r="A649" s="3" t="s">
        <v>430</v>
      </c>
      <c r="B649" s="3" t="s">
        <v>246</v>
      </c>
      <c r="C649" s="3" t="s">
        <v>254</v>
      </c>
      <c r="D649" s="52" t="s">
        <v>250</v>
      </c>
      <c r="E649" s="52" t="str">
        <f>Tabell_Rättigheter31[[#This Row],[Grupp]]&amp;"_"&amp;Tabell_Rättigheter31[[#This Row],[Rättighetsnod]]&amp;"_"&amp;Tabell_Rättigheter31[[#This Row],[Värde]]</f>
        <v>Remiss_Assessment_Cancel</v>
      </c>
      <c r="F649" s="52" t="str">
        <f>VLOOKUP(Tabell_Rättigheter31[[#This Row],[ID]],Tabell_BehörigetsnodVärde[[ID]:[Beskrivning]],2,FALSE)</f>
        <v>Ger behörighet att makulera remissbedömning. Användare med denna behörighet har även möjlighet att makulera remissbekräftelse.</v>
      </c>
      <c r="G649" s="3" t="s">
        <v>257</v>
      </c>
    </row>
    <row r="650" spans="1:7">
      <c r="A650" s="3" t="s">
        <v>430</v>
      </c>
      <c r="B650" s="3" t="s">
        <v>246</v>
      </c>
      <c r="C650" s="3" t="s">
        <v>254</v>
      </c>
      <c r="D650" s="52" t="s">
        <v>43</v>
      </c>
      <c r="E650" s="52" t="str">
        <f>Tabell_Rättigheter31[[#This Row],[Grupp]]&amp;"_"&amp;Tabell_Rättigheter31[[#This Row],[Rättighetsnod]]&amp;"_"&amp;Tabell_Rättigheter31[[#This Row],[Värde]]</f>
        <v>Remiss_Assessment_Save</v>
      </c>
      <c r="F650" s="52" t="str">
        <f>VLOOKUP(Tabell_Rättigheter31[[#This Row],[ID]],Tabell_BehörigetsnodVärde[[ID]:[Beskrivning]],2,FALSE)</f>
        <v xml:space="preserve">Ger behörighet att skriva och spara remissbedömning. </v>
      </c>
      <c r="G650" s="3" t="s">
        <v>258</v>
      </c>
    </row>
    <row r="651" spans="1:7" ht="75">
      <c r="A651" s="3" t="s">
        <v>430</v>
      </c>
      <c r="B651" s="3" t="s">
        <v>246</v>
      </c>
      <c r="C651" s="3" t="s">
        <v>259</v>
      </c>
      <c r="D651" s="52" t="s">
        <v>408</v>
      </c>
      <c r="E651" s="52" t="str">
        <f>Tabell_Rättigheter31[[#This Row],[Grupp]]&amp;"_"&amp;Tabell_Rättigheter31[[#This Row],[Rättighetsnod]]&amp;"_"&amp;Tabell_Rättigheter31[[#This Row],[Värde]]</f>
        <v>Remiss_Rejection_RejectionReadyToSign</v>
      </c>
      <c r="F651" s="52" t="str">
        <f>VLOOKUP(Tabell_Rättigheter31[[#This Row],[ID]],Tabell_BehörigetsnodVärde[[ID]:[Beskrivning]],2,FALSE)</f>
        <v xml:space="preserve">Ger behörighet att sätta en remissavvisning som "klar för signering". 
Användare som har denna behörighet har även möjlighet att sätta en pappersremissavvisning som "klar för vidimering" och ta bort avvisningssvar. </v>
      </c>
      <c r="G651" s="3" t="s">
        <v>409</v>
      </c>
    </row>
    <row r="652" spans="1:7" ht="60">
      <c r="A652" s="3" t="s">
        <v>430</v>
      </c>
      <c r="B652" s="3" t="s">
        <v>246</v>
      </c>
      <c r="C652" s="3" t="s">
        <v>259</v>
      </c>
      <c r="D652" s="52" t="s">
        <v>410</v>
      </c>
      <c r="E652" s="52" t="str">
        <f>Tabell_Rättigheter31[[#This Row],[Grupp]]&amp;"_"&amp;Tabell_Rättigheter31[[#This Row],[Rättighetsnod]]&amp;"_"&amp;Tabell_Rättigheter31[[#This Row],[Värde]]</f>
        <v>Remiss_Rejection_SendUnsignedRejection</v>
      </c>
      <c r="F652" s="52" t="str">
        <f>VLOOKUP(Tabell_Rättigheter31[[#This Row],[ID]],Tabell_BehörigetsnodVärde[[ID]:[Beskrivning]],2,FALSE)</f>
        <v xml:space="preserve">Ger behörighet att avvisa en remiss som osignerad. Användare med denna behörighet kan även sätta avvsiningsvar som "klar för signering" och även spara för senare hantering. </v>
      </c>
      <c r="G652" s="3" t="s">
        <v>411</v>
      </c>
    </row>
    <row r="653" spans="1:7" ht="30">
      <c r="A653" s="3" t="s">
        <v>430</v>
      </c>
      <c r="B653" s="3" t="s">
        <v>246</v>
      </c>
      <c r="C653" s="3" t="s">
        <v>259</v>
      </c>
      <c r="D653" s="52" t="s">
        <v>260</v>
      </c>
      <c r="E653" s="52" t="str">
        <f>Tabell_Rättigheter31[[#This Row],[Grupp]]&amp;"_"&amp;Tabell_Rättigheter31[[#This Row],[Rättighetsnod]]&amp;"_"&amp;Tabell_Rättigheter31[[#This Row],[Värde]]</f>
        <v>Remiss_Rejection_SignRejection</v>
      </c>
      <c r="F653" s="52" t="str">
        <f>VLOOKUP(Tabell_Rättigheter31[[#This Row],[ID]],Tabell_BehörigetsnodVärde[[ID]:[Beskrivning]],2,FALSE)</f>
        <v>Ger behörighet att signera och skicka avvsiningssvar till en remiss.</v>
      </c>
      <c r="G653" s="3" t="s">
        <v>261</v>
      </c>
    </row>
    <row r="654" spans="1:7" ht="30">
      <c r="A654" s="3" t="s">
        <v>430</v>
      </c>
      <c r="B654" s="3" t="s">
        <v>246</v>
      </c>
      <c r="C654" s="3" t="s">
        <v>262</v>
      </c>
      <c r="D654" s="52" t="s">
        <v>263</v>
      </c>
      <c r="E654" s="52" t="str">
        <f>Tabell_Rättigheter31[[#This Row],[Grupp]]&amp;"_"&amp;Tabell_Rättigheter31[[#This Row],[Rättighetsnod]]&amp;"_"&amp;Tabell_Rättigheter31[[#This Row],[Värde]]</f>
        <v>Remiss_Request_CancelRequest</v>
      </c>
      <c r="F654" s="52" t="str">
        <f>VLOOKUP(Tabell_Rättigheter31[[#This Row],[ID]],Tabell_BehörigetsnodVärde[[ID]:[Beskrivning]],2,FALSE)</f>
        <v>Ger behörighet att makulera remisser</v>
      </c>
      <c r="G654" s="3" t="s">
        <v>264</v>
      </c>
    </row>
    <row r="655" spans="1:7" ht="30">
      <c r="A655" s="3" t="s">
        <v>430</v>
      </c>
      <c r="B655" s="3" t="s">
        <v>246</v>
      </c>
      <c r="C655" s="3" t="s">
        <v>262</v>
      </c>
      <c r="D655" s="52" t="s">
        <v>265</v>
      </c>
      <c r="E655" s="52" t="str">
        <f>Tabell_Rättigheter31[[#This Row],[Grupp]]&amp;"_"&amp;Tabell_Rättigheter31[[#This Row],[Rättighetsnod]]&amp;"_"&amp;Tabell_Rättigheter31[[#This Row],[Värde]]</f>
        <v>Remiss_Request_DeregisterRequest</v>
      </c>
      <c r="F655" s="52" t="str">
        <f>VLOOKUP(Tabell_Rättigheter31[[#This Row],[ID]],Tabell_BehörigetsnodVärde[[ID]:[Beskrivning]],2,FALSE)</f>
        <v xml:space="preserve">Ger behörighet att avregistrera remisser. </v>
      </c>
      <c r="G655" s="3" t="s">
        <v>266</v>
      </c>
    </row>
    <row r="656" spans="1:7" ht="30">
      <c r="A656" s="3" t="s">
        <v>430</v>
      </c>
      <c r="B656" s="3" t="s">
        <v>246</v>
      </c>
      <c r="C656" s="3" t="s">
        <v>262</v>
      </c>
      <c r="D656" s="52" t="s">
        <v>267</v>
      </c>
      <c r="E656" s="52" t="str">
        <f>Tabell_Rättigheter31[[#This Row],[Grupp]]&amp;"_"&amp;Tabell_Rättigheter31[[#This Row],[Rättighetsnod]]&amp;"_"&amp;Tabell_Rättigheter31[[#This Row],[Värde]]</f>
        <v>Remiss_Request_ForwardRequest</v>
      </c>
      <c r="F656" s="52" t="str">
        <f>VLOOKUP(Tabell_Rättigheter31[[#This Row],[ID]],Tabell_BehörigetsnodVärde[[ID]:[Beskrivning]],2,FALSE)</f>
        <v xml:space="preserve">Ger behörighet att vidarebefordra remisser. </v>
      </c>
      <c r="G656" s="3" t="s">
        <v>268</v>
      </c>
    </row>
    <row r="657" spans="1:9" ht="45">
      <c r="A657" s="3" t="s">
        <v>430</v>
      </c>
      <c r="B657" s="3" t="s">
        <v>246</v>
      </c>
      <c r="C657" s="3" t="s">
        <v>262</v>
      </c>
      <c r="D657" s="52" t="s">
        <v>269</v>
      </c>
      <c r="E657" s="52" t="str">
        <f>Tabell_Rättigheter31[[#This Row],[Grupp]]&amp;"_"&amp;Tabell_Rättigheter31[[#This Row],[Rättighetsnod]]&amp;"_"&amp;Tabell_Rättigheter31[[#This Row],[Värde]]</f>
        <v>Remiss_Request_ReadyToHandle</v>
      </c>
      <c r="F657" s="52" t="str">
        <f>VLOOKUP(Tabell_Rättigheter31[[#This Row],[ID]],Tabell_BehörigetsnodVärde[[ID]:[Beskrivning]],2,FALSE)</f>
        <v xml:space="preserve">Ger behörighet att registrera och spara remisser mottagna på papper (gäller fönstret "Registrera remisser"). </v>
      </c>
      <c r="G657" s="3" t="s">
        <v>270</v>
      </c>
    </row>
    <row r="658" spans="1:9" ht="45">
      <c r="A658" s="3" t="s">
        <v>430</v>
      </c>
      <c r="B658" s="3" t="s">
        <v>246</v>
      </c>
      <c r="C658" s="3" t="s">
        <v>262</v>
      </c>
      <c r="D658" s="52" t="s">
        <v>273</v>
      </c>
      <c r="E658" s="52" t="str">
        <f>Tabell_Rättigheter31[[#This Row],[Grupp]]&amp;"_"&amp;Tabell_Rättigheter31[[#This Row],[Rättighetsnod]]&amp;"_"&amp;Tabell_Rättigheter31[[#This Row],[Värde]]</f>
        <v>Remiss_Request_SignRequest</v>
      </c>
      <c r="F658" s="52" t="str">
        <f>VLOOKUP(Tabell_Rättigheter31[[#This Row],[ID]],Tabell_BehörigetsnodVärde[[ID]:[Beskrivning]],2,FALSE)</f>
        <v xml:space="preserve">Ger behörighet att signera, spara och radera remisser. 
Användare med denna behörighet kan även spara, signera senare och vidimera svar. </v>
      </c>
      <c r="G658" s="3" t="s">
        <v>274</v>
      </c>
    </row>
    <row r="659" spans="1:9" ht="30">
      <c r="A659" s="3" t="s">
        <v>430</v>
      </c>
      <c r="B659" s="3" t="s">
        <v>246</v>
      </c>
      <c r="C659" s="3" t="s">
        <v>262</v>
      </c>
      <c r="D659" s="52" t="s">
        <v>275</v>
      </c>
      <c r="E659" s="52" t="str">
        <f>Tabell_Rättigheter31[[#This Row],[Grupp]]&amp;"_"&amp;Tabell_Rättigheter31[[#This Row],[Rättighetsnod]]&amp;"_"&amp;Tabell_Rättigheter31[[#This Row],[Värde]]</f>
        <v>Remiss_Request_ViewMedicalInformation</v>
      </c>
      <c r="F659" s="52" t="str">
        <f>VLOOKUP(Tabell_Rättigheter31[[#This Row],[ID]],Tabell_BehörigetsnodVärde[[ID]:[Beskrivning]],2,FALSE)</f>
        <v>Ger behörighet att se medicinisk information i flikarna Remiss, Bedömning och Svar</v>
      </c>
      <c r="G659" s="3" t="s">
        <v>276</v>
      </c>
    </row>
    <row r="660" spans="1:9" ht="30">
      <c r="A660" s="3" t="s">
        <v>430</v>
      </c>
      <c r="B660" s="3" t="s">
        <v>246</v>
      </c>
      <c r="C660" s="3" t="s">
        <v>277</v>
      </c>
      <c r="D660" s="52" t="s">
        <v>255</v>
      </c>
      <c r="E660" s="52" t="str">
        <f>Tabell_Rättigheter31[[#This Row],[Grupp]]&amp;"_"&amp;Tabell_Rättigheter31[[#This Row],[Rättighetsnod]]&amp;"_"&amp;Tabell_Rättigheter31[[#This Row],[Värde]]</f>
        <v>Remiss_RequestComponent_Accept</v>
      </c>
      <c r="F660" s="52" t="str">
        <f>VLOOKUP(Tabell_Rättigheter31[[#This Row],[ID]],Tabell_BehörigetsnodVärde[[ID]:[Beskrivning]],2,FALSE)</f>
        <v xml:space="preserve">Ger behörighet att acceptera remisser och skapa vårdåtagande via remissväljaren. </v>
      </c>
      <c r="G660" s="3" t="s">
        <v>278</v>
      </c>
    </row>
    <row r="661" spans="1:9" ht="30">
      <c r="A661" s="3" t="s">
        <v>430</v>
      </c>
      <c r="B661" s="3" t="s">
        <v>246</v>
      </c>
      <c r="C661" s="3" t="s">
        <v>31</v>
      </c>
      <c r="D661" s="52" t="s">
        <v>279</v>
      </c>
      <c r="E661" s="52" t="str">
        <f>Tabell_Rättigheter31[[#This Row],[Grupp]]&amp;"_"&amp;Tabell_Rättigheter31[[#This Row],[Rättighetsnod]]&amp;"_"&amp;Tabell_Rättigheter31[[#This Row],[Värde]]</f>
        <v>Remiss_View_OpenHandleReceivedRequests</v>
      </c>
      <c r="F661" s="52" t="str">
        <f>VLOOKUP(Tabell_Rättigheter31[[#This Row],[ID]],Tabell_BehörigetsnodVärde[[ID]:[Beskrivning]],2,FALSE)</f>
        <v xml:space="preserve">Ger behörighet att hantera inkommande remisser. </v>
      </c>
      <c r="G661" s="3" t="s">
        <v>280</v>
      </c>
    </row>
    <row r="662" spans="1:9" ht="30">
      <c r="A662" s="3" t="s">
        <v>430</v>
      </c>
      <c r="B662" s="3" t="s">
        <v>246</v>
      </c>
      <c r="C662" s="3" t="s">
        <v>31</v>
      </c>
      <c r="D662" s="52" t="s">
        <v>281</v>
      </c>
      <c r="E662" s="52" t="str">
        <f>Tabell_Rättigheter31[[#This Row],[Grupp]]&amp;"_"&amp;Tabell_Rättigheter31[[#This Row],[Rättighetsnod]]&amp;"_"&amp;Tabell_Rättigheter31[[#This Row],[Värde]]</f>
        <v>Remiss_View_OpenHandleSavedAndSentRequests</v>
      </c>
      <c r="F662" s="52" t="str">
        <f>VLOOKUP(Tabell_Rättigheter31[[#This Row],[ID]],Tabell_BehörigetsnodVärde[[ID]:[Beskrivning]],2,FALSE)</f>
        <v xml:space="preserve">Ger behörighet att hantera utgående remisser. </v>
      </c>
      <c r="G662" s="3" t="s">
        <v>282</v>
      </c>
    </row>
    <row r="663" spans="1:9" ht="30">
      <c r="A663" s="3" t="s">
        <v>430</v>
      </c>
      <c r="B663" s="3" t="s">
        <v>246</v>
      </c>
      <c r="C663" s="3" t="s">
        <v>31</v>
      </c>
      <c r="D663" s="52" t="s">
        <v>283</v>
      </c>
      <c r="E663" s="52" t="str">
        <f>Tabell_Rättigheter31[[#This Row],[Grupp]]&amp;"_"&amp;Tabell_Rättigheter31[[#This Row],[Rättighetsnod]]&amp;"_"&amp;Tabell_Rättigheter31[[#This Row],[Värde]]</f>
        <v>Remiss_View_OpenReceivedRequests</v>
      </c>
      <c r="F663" s="52" t="str">
        <f>VLOOKUP(Tabell_Rättigheter31[[#This Row],[ID]],Tabell_BehörigetsnodVärde[[ID]:[Beskrivning]],2,FALSE)</f>
        <v xml:space="preserve">Ger behörighet att öppna fönstret "Inkommande remisser". </v>
      </c>
      <c r="G663" s="3" t="s">
        <v>284</v>
      </c>
    </row>
    <row r="664" spans="1:9" ht="30">
      <c r="A664" s="3" t="s">
        <v>430</v>
      </c>
      <c r="B664" s="3" t="s">
        <v>246</v>
      </c>
      <c r="C664" s="3" t="s">
        <v>31</v>
      </c>
      <c r="D664" s="52" t="s">
        <v>285</v>
      </c>
      <c r="E664" s="52" t="str">
        <f>Tabell_Rättigheter31[[#This Row],[Grupp]]&amp;"_"&amp;Tabell_Rättigheter31[[#This Row],[Rättighetsnod]]&amp;"_"&amp;Tabell_Rättigheter31[[#This Row],[Värde]]</f>
        <v>Remiss_View_OpenSavedAndSentRequests</v>
      </c>
      <c r="F664" s="52" t="str">
        <f>VLOOKUP(Tabell_Rättigheter31[[#This Row],[ID]],Tabell_BehörigetsnodVärde[[ID]:[Beskrivning]],2,FALSE)</f>
        <v xml:space="preserve">Ger behörighet att öppna fönstret "utgående remisser". </v>
      </c>
      <c r="G664" s="3" t="s">
        <v>286</v>
      </c>
    </row>
    <row r="665" spans="1:9" ht="30">
      <c r="A665" s="3" t="s">
        <v>430</v>
      </c>
      <c r="B665" s="3" t="s">
        <v>287</v>
      </c>
      <c r="C665" s="3" t="s">
        <v>288</v>
      </c>
      <c r="D665" s="52" t="s">
        <v>289</v>
      </c>
      <c r="E665" s="52" t="str">
        <f>Tabell_Rättigheter31[[#This Row],[Grupp]]&amp;"_"&amp;Tabell_Rättigheter31[[#This Row],[Rättighetsnod]]&amp;"_"&amp;Tabell_Rättigheter31[[#This Row],[Värde]]</f>
        <v>Resursplanering_PlanAction_OpenPlanAction</v>
      </c>
      <c r="F665" s="52" t="str">
        <f>VLOOKUP(Tabell_Rättigheter31[[#This Row],[ID]],Tabell_BehörigetsnodVärde[[ID]:[Beskrivning]],2,FALSE)</f>
        <v>Ger behörighet att öppna bokningsunderlag</v>
      </c>
      <c r="G665" s="3" t="s">
        <v>290</v>
      </c>
    </row>
    <row r="666" spans="1:9" ht="30">
      <c r="A666" s="3" t="s">
        <v>430</v>
      </c>
      <c r="B666" s="3" t="s">
        <v>287</v>
      </c>
      <c r="C666" s="3" t="s">
        <v>288</v>
      </c>
      <c r="D666" s="52" t="s">
        <v>291</v>
      </c>
      <c r="E666" s="52" t="str">
        <f>Tabell_Rättigheter31[[#This Row],[Grupp]]&amp;"_"&amp;Tabell_Rättigheter31[[#This Row],[Rättighetsnod]]&amp;"_"&amp;Tabell_Rättigheter31[[#This Row],[Värde]]</f>
        <v>Resursplanering_PlanAction_OpenPlannedActions</v>
      </c>
      <c r="F666" s="52" t="str">
        <f>VLOOKUP(Tabell_Rättigheter31[[#This Row],[ID]],Tabell_BehörigetsnodVärde[[ID]:[Beskrivning]],2,FALSE)</f>
        <v>Ger behörighet att öppna fönstret Planerade vårdåtgärder</v>
      </c>
      <c r="G666" s="3" t="s">
        <v>292</v>
      </c>
    </row>
    <row r="667" spans="1:9" ht="30">
      <c r="A667" s="3" t="s">
        <v>430</v>
      </c>
      <c r="B667" s="3" t="s">
        <v>287</v>
      </c>
      <c r="C667" s="3" t="s">
        <v>288</v>
      </c>
      <c r="D667" s="52" t="s">
        <v>293</v>
      </c>
      <c r="E667" s="52" t="str">
        <f>Tabell_Rättigheter31[[#This Row],[Grupp]]&amp;"_"&amp;Tabell_Rättigheter31[[#This Row],[Rättighetsnod]]&amp;"_"&amp;Tabell_Rättigheter31[[#This Row],[Värde]]</f>
        <v>Resursplanering_PlanAction_SavePlanAction</v>
      </c>
      <c r="F667" s="52" t="str">
        <f>VLOOKUP(Tabell_Rättigheter31[[#This Row],[ID]],Tabell_BehörigetsnodVärde[[ID]:[Beskrivning]],2,FALSE)</f>
        <v>Ger behörighet att spara ändringar i ett bokningsunderlag</v>
      </c>
      <c r="G667" s="3" t="s">
        <v>294</v>
      </c>
    </row>
    <row r="668" spans="1:9" ht="30">
      <c r="A668" s="3" t="s">
        <v>430</v>
      </c>
      <c r="B668" s="3" t="s">
        <v>287</v>
      </c>
      <c r="C668" s="3" t="s">
        <v>295</v>
      </c>
      <c r="D668" s="52" t="s">
        <v>298</v>
      </c>
      <c r="E668" s="52" t="str">
        <f>Tabell_Rättigheter31[[#This Row],[Grupp]]&amp;"_"&amp;Tabell_Rättigheter31[[#This Row],[Rättighetsnod]]&amp;"_"&amp;Tabell_Rättigheter31[[#This Row],[Värde]]</f>
        <v>Resursplanering_Reservation_OpenReservation</v>
      </c>
      <c r="F668" s="52" t="str">
        <f>VLOOKUP(Tabell_Rättigheter31[[#This Row],[ID]],Tabell_BehörigetsnodVärde[[ID]:[Beskrivning]],2,FALSE)</f>
        <v>Ger behörighet att öppna Inskrivningsöversikt</v>
      </c>
      <c r="G668" s="3" t="s">
        <v>299</v>
      </c>
      <c r="H668" s="3" t="s">
        <v>300</v>
      </c>
      <c r="I668" s="3" t="s">
        <v>301</v>
      </c>
    </row>
    <row r="669" spans="1:9" ht="30">
      <c r="A669" s="3" t="s">
        <v>430</v>
      </c>
      <c r="B669" s="3" t="s">
        <v>287</v>
      </c>
      <c r="C669" s="3" t="s">
        <v>304</v>
      </c>
      <c r="D669" s="52" t="s">
        <v>305</v>
      </c>
      <c r="E669" s="52" t="str">
        <f>Tabell_Rättigheter31[[#This Row],[Grupp]]&amp;"_"&amp;Tabell_Rättigheter31[[#This Row],[Rättighetsnod]]&amp;"_"&amp;Tabell_Rättigheter31[[#This Row],[Värde]]</f>
        <v>Resursplanering_Schedule_BlockScheduledOffer</v>
      </c>
      <c r="F669" s="52" t="str">
        <f>VLOOKUP(Tabell_Rättigheter31[[#This Row],[ID]],Tabell_BehörigetsnodVärde[[ID]:[Beskrivning]],2,FALSE)</f>
        <v>Ger behörighet att spärra tid i Tidbok</v>
      </c>
      <c r="G669" s="3" t="s">
        <v>306</v>
      </c>
    </row>
    <row r="670" spans="1:9" ht="30">
      <c r="A670" s="3" t="s">
        <v>430</v>
      </c>
      <c r="B670" s="3" t="s">
        <v>287</v>
      </c>
      <c r="C670" s="3" t="s">
        <v>304</v>
      </c>
      <c r="D670" s="52" t="s">
        <v>307</v>
      </c>
      <c r="E670" s="52" t="str">
        <f>Tabell_Rättigheter31[[#This Row],[Grupp]]&amp;"_"&amp;Tabell_Rättigheter31[[#This Row],[Rättighetsnod]]&amp;"_"&amp;Tabell_Rättigheter31[[#This Row],[Värde]]</f>
        <v>Resursplanering_Schedule_Book</v>
      </c>
      <c r="F670" s="52" t="str">
        <f>VLOOKUP(Tabell_Rättigheter31[[#This Row],[ID]],Tabell_BehörigetsnodVärde[[ID]:[Beskrivning]],2,FALSE)</f>
        <v>Ger behörighet att boka tid i Tidbok</v>
      </c>
      <c r="G670" s="3" t="s">
        <v>308</v>
      </c>
    </row>
    <row r="671" spans="1:9" ht="30">
      <c r="A671" s="3" t="s">
        <v>430</v>
      </c>
      <c r="B671" s="3" t="s">
        <v>287</v>
      </c>
      <c r="C671" s="3" t="s">
        <v>304</v>
      </c>
      <c r="D671" s="52" t="s">
        <v>309</v>
      </c>
      <c r="E671" s="52" t="str">
        <f>Tabell_Rättigheter31[[#This Row],[Grupp]]&amp;"_"&amp;Tabell_Rättigheter31[[#This Row],[Rättighetsnod]]&amp;"_"&amp;Tabell_Rättigheter31[[#This Row],[Värde]]</f>
        <v>Resursplanering_Schedule_OpenSchedule</v>
      </c>
      <c r="F671" s="52" t="str">
        <f>VLOOKUP(Tabell_Rättigheter31[[#This Row],[ID]],Tabell_BehörigetsnodVärde[[ID]:[Beskrivning]],2,FALSE)</f>
        <v>Ger behörighet att öppna Tidbok</v>
      </c>
      <c r="G671" s="3" t="s">
        <v>310</v>
      </c>
    </row>
    <row r="672" spans="1:9" ht="30">
      <c r="A672" s="3" t="s">
        <v>430</v>
      </c>
      <c r="B672" s="3" t="s">
        <v>287</v>
      </c>
      <c r="C672" s="3" t="s">
        <v>304</v>
      </c>
      <c r="D672" s="52" t="s">
        <v>311</v>
      </c>
      <c r="E672" s="52" t="str">
        <f>Tabell_Rättigheter31[[#This Row],[Grupp]]&amp;"_"&amp;Tabell_Rättigheter31[[#This Row],[Rättighetsnod]]&amp;"_"&amp;Tabell_Rättigheter31[[#This Row],[Värde]]</f>
        <v>Resursplanering_Schedule_PrintSchedule</v>
      </c>
      <c r="F672" s="52" t="str">
        <f>VLOOKUP(Tabell_Rättigheter31[[#This Row],[ID]],Tabell_BehörigetsnodVärde[[ID]:[Beskrivning]],2,FALSE)</f>
        <v>Ger behörighet att göra utskrifter i  Tidbok</v>
      </c>
      <c r="G672" s="3" t="s">
        <v>312</v>
      </c>
    </row>
    <row r="673" spans="1:7" ht="30">
      <c r="A673" s="3" t="s">
        <v>430</v>
      </c>
      <c r="B673" s="3" t="s">
        <v>287</v>
      </c>
      <c r="C673" s="3" t="s">
        <v>304</v>
      </c>
      <c r="D673" s="52" t="s">
        <v>313</v>
      </c>
      <c r="E673" s="52" t="str">
        <f>Tabell_Rättigheter31[[#This Row],[Grupp]]&amp;"_"&amp;Tabell_Rättigheter31[[#This Row],[Rättighetsnod]]&amp;"_"&amp;Tabell_Rättigheter31[[#This Row],[Värde]]</f>
        <v>Resursplanering_Schedule_Unbook</v>
      </c>
      <c r="F673" s="52" t="str">
        <f>VLOOKUP(Tabell_Rättigheter31[[#This Row],[ID]],Tabell_BehörigetsnodVärde[[ID]:[Beskrivning]],2,FALSE)</f>
        <v>Ger behörighet att avboka patienters bokade åtgärder i Tidbok</v>
      </c>
      <c r="G673" s="3" t="s">
        <v>314</v>
      </c>
    </row>
    <row r="674" spans="1:7" ht="30">
      <c r="A674" s="3" t="s">
        <v>430</v>
      </c>
      <c r="B674" s="3" t="s">
        <v>287</v>
      </c>
      <c r="C674" s="3" t="s">
        <v>315</v>
      </c>
      <c r="D674" s="52" t="s">
        <v>413</v>
      </c>
      <c r="E674" s="52" t="str">
        <f>Tabell_Rättigheter31[[#This Row],[Grupp]]&amp;"_"&amp;Tabell_Rättigheter31[[#This Row],[Rättighetsnod]]&amp;"_"&amp;Tabell_Rättigheter31[[#This Row],[Värde]]</f>
        <v>Resursplanering_Scheme_EditOfferScheme</v>
      </c>
      <c r="F674" s="52" t="str">
        <f>VLOOKUP(Tabell_Rättigheter31[[#This Row],[ID]],Tabell_BehörigetsnodVärde[[ID]:[Beskrivning]],2,FALSE)</f>
        <v>Behörighet att skapa nya eller ändra befintliga vårdtjänstschema</v>
      </c>
      <c r="G674" s="3" t="s">
        <v>414</v>
      </c>
    </row>
    <row r="675" spans="1:7" ht="30">
      <c r="A675" s="3" t="s">
        <v>430</v>
      </c>
      <c r="B675" s="3" t="s">
        <v>287</v>
      </c>
      <c r="C675" s="3" t="s">
        <v>315</v>
      </c>
      <c r="D675" s="52" t="s">
        <v>415</v>
      </c>
      <c r="E675" s="52" t="str">
        <f>Tabell_Rättigheter31[[#This Row],[Grupp]]&amp;"_"&amp;Tabell_Rättigheter31[[#This Row],[Rättighetsnod]]&amp;"_"&amp;Tabell_Rättigheter31[[#This Row],[Värde]]</f>
        <v>Resursplanering_Scheme_EditResourceScheme</v>
      </c>
      <c r="F675" s="52" t="str">
        <f>VLOOKUP(Tabell_Rättigheter31[[#This Row],[ID]],Tabell_BehörigetsnodVärde[[ID]:[Beskrivning]],2,FALSE)</f>
        <v>Behörighet att skapa och ändra Resursschema</v>
      </c>
      <c r="G675" s="3" t="s">
        <v>416</v>
      </c>
    </row>
    <row r="676" spans="1:7" ht="30">
      <c r="A676" s="3" t="s">
        <v>430</v>
      </c>
      <c r="B676" s="3" t="s">
        <v>287</v>
      </c>
      <c r="C676" s="3" t="s">
        <v>315</v>
      </c>
      <c r="D676" s="52" t="s">
        <v>316</v>
      </c>
      <c r="E676" s="52" t="str">
        <f>Tabell_Rättigheter31[[#This Row],[Grupp]]&amp;"_"&amp;Tabell_Rättigheter31[[#This Row],[Rättighetsnod]]&amp;"_"&amp;Tabell_Rättigheter31[[#This Row],[Värde]]</f>
        <v>Resursplanering_Scheme_ReadOfferScheme</v>
      </c>
      <c r="F676" s="52" t="str">
        <f>VLOOKUP(Tabell_Rättigheter31[[#This Row],[ID]],Tabell_BehörigetsnodVärde[[ID]:[Beskrivning]],2,FALSE)</f>
        <v>Ger behörighet att öppna fönstret Vårdtjänstschema</v>
      </c>
      <c r="G676" s="3" t="s">
        <v>317</v>
      </c>
    </row>
    <row r="677" spans="1:7" ht="45">
      <c r="A677" s="3" t="s">
        <v>430</v>
      </c>
      <c r="B677" s="3" t="s">
        <v>287</v>
      </c>
      <c r="C677" s="3" t="s">
        <v>315</v>
      </c>
      <c r="D677" s="52" t="s">
        <v>318</v>
      </c>
      <c r="E677" s="52" t="str">
        <f>Tabell_Rättigheter31[[#This Row],[Grupp]]&amp;"_"&amp;Tabell_Rättigheter31[[#This Row],[Rättighetsnod]]&amp;"_"&amp;Tabell_Rättigheter31[[#This Row],[Värde]]</f>
        <v>Resursplanering_Scheme_ReadResourceAssignment</v>
      </c>
      <c r="F677" s="52" t="str">
        <f>VLOOKUP(Tabell_Rättigheter31[[#This Row],[ID]],Tabell_BehörigetsnodVärde[[ID]:[Beskrivning]],2,FALSE)</f>
        <v>Ger behörighet att öppna fönstren Schemamallar, Bemanna Vårdtjänstschema, Bemanna schemamallar och Ej bemannade vårdtjänster</v>
      </c>
      <c r="G677" s="3" t="s">
        <v>319</v>
      </c>
    </row>
    <row r="678" spans="1:7" ht="30">
      <c r="A678" s="3" t="s">
        <v>430</v>
      </c>
      <c r="B678" s="3" t="s">
        <v>287</v>
      </c>
      <c r="C678" s="3" t="s">
        <v>315</v>
      </c>
      <c r="D678" s="52" t="s">
        <v>320</v>
      </c>
      <c r="E678" s="52" t="str">
        <f>Tabell_Rättigheter31[[#This Row],[Grupp]]&amp;"_"&amp;Tabell_Rättigheter31[[#This Row],[Rättighetsnod]]&amp;"_"&amp;Tabell_Rättigheter31[[#This Row],[Värde]]</f>
        <v>Resursplanering_Scheme_ReadResourceScheme</v>
      </c>
      <c r="F678" s="52" t="str">
        <f>VLOOKUP(Tabell_Rättigheter31[[#This Row],[ID]],Tabell_BehörigetsnodVärde[[ID]:[Beskrivning]],2,FALSE)</f>
        <v>Ger behörighet att öppna Resursschema</v>
      </c>
      <c r="G678" s="3" t="s">
        <v>321</v>
      </c>
    </row>
    <row r="679" spans="1:7" ht="45">
      <c r="A679" s="3" t="s">
        <v>430</v>
      </c>
      <c r="B679" s="3" t="s">
        <v>287</v>
      </c>
      <c r="C679" s="3" t="s">
        <v>304</v>
      </c>
      <c r="D679" s="52" t="s">
        <v>322</v>
      </c>
      <c r="E679" s="52" t="str">
        <f>Tabell_Rättigheter31[[#This Row],[Grupp]]&amp;"_"&amp;Tabell_Rättigheter31[[#This Row],[Rättighetsnod]]&amp;"_"&amp;Tabell_Rättigheter31[[#This Row],[Värde]]</f>
        <v>Resursplanering_Schedule_bookAction</v>
      </c>
      <c r="F679" s="52" t="str">
        <f>VLOOKUP(Tabell_Rättigheter31[[#This Row],[ID]],Tabell_BehörigetsnodVärde[[ID]:[Beskrivning]],2,FALSE)</f>
        <v>Ger behörighet  att boka tid på användarens egna enhet där man har rätt att boka. Detta kallas för ägande.</v>
      </c>
      <c r="G679" s="3" t="s">
        <v>323</v>
      </c>
    </row>
    <row r="680" spans="1:7" ht="45">
      <c r="A680" s="3" t="s">
        <v>430</v>
      </c>
      <c r="B680" s="3" t="s">
        <v>324</v>
      </c>
      <c r="C680" s="3" t="s">
        <v>325</v>
      </c>
      <c r="D680" s="52" t="s">
        <v>325</v>
      </c>
      <c r="E680" s="52" t="str">
        <f>Tabell_Rättigheter31[[#This Row],[Grupp]]&amp;"_"&amp;Tabell_Rättigheter31[[#This Row],[Rättighetsnod]]&amp;"_"&amp;Tabell_Rättigheter31[[#This Row],[Värde]]</f>
        <v>Uppmärksamhetssignal_Read attention signal_Read attention signal</v>
      </c>
      <c r="F680" s="52" t="str">
        <f>VLOOKUP(Tabell_Rättigheter31[[#This Row],[ID]],Tabell_BehörigetsnodVärde[[ID]:[Beskrivning]],2,FALSE)</f>
        <v>Ger behörighet att läsa information från uppmärksamhetenssignalen som är skapad från en specifik enhet.</v>
      </c>
      <c r="G680" s="3" t="s">
        <v>326</v>
      </c>
    </row>
    <row r="681" spans="1:7" ht="30">
      <c r="A681" s="3" t="s">
        <v>430</v>
      </c>
      <c r="B681" s="3" t="s">
        <v>344</v>
      </c>
      <c r="C681" s="3" t="s">
        <v>345</v>
      </c>
      <c r="D681" s="52" t="s">
        <v>37</v>
      </c>
      <c r="E681" s="52" t="str">
        <f>Tabell_Rättigheter31[[#This Row],[Grupp]]&amp;"_"&amp;Tabell_Rättigheter31[[#This Row],[Rättighetsnod]]&amp;"_"&amp;Tabell_Rättigheter31[[#This Row],[Värde]]</f>
        <v>Vätskebalans_Fluidregistration_Sign</v>
      </c>
      <c r="F681" s="52" t="str">
        <f>VLOOKUP(Tabell_Rättigheter31[[#This Row],[ID]],Tabell_BehörigetsnodVärde[[ID]:[Beskrivning]],2,FALSE)</f>
        <v>Ger behörighet att registrera värden i vätskebalansen</v>
      </c>
      <c r="G681" s="3" t="s">
        <v>346</v>
      </c>
    </row>
    <row r="682" spans="1:7" ht="30">
      <c r="A682" s="3" t="s">
        <v>430</v>
      </c>
      <c r="B682" s="3" t="s">
        <v>349</v>
      </c>
      <c r="C682" s="3" t="s">
        <v>350</v>
      </c>
      <c r="D682" s="52" t="s">
        <v>351</v>
      </c>
      <c r="E682" s="52" t="str">
        <f>Tabell_Rättigheter31[[#This Row],[Grupp]]&amp;"_"&amp;Tabell_Rättigheter31[[#This Row],[Rättighetsnod]]&amp;"_"&amp;Tabell_Rättigheter31[[#This Row],[Värde]]</f>
        <v>Vårdadministration_Change cash box_Change</v>
      </c>
      <c r="F682" s="52" t="str">
        <f>VLOOKUP(Tabell_Rättigheter31[[#This Row],[ID]],Tabell_BehörigetsnodVärde[[ID]:[Beskrivning]],2,FALSE)</f>
        <v>Ger behörighet att kunna ändra växelkassa som inloggad.</v>
      </c>
      <c r="G682" s="3" t="s">
        <v>352</v>
      </c>
    </row>
    <row r="683" spans="1:7" ht="30">
      <c r="A683" s="3" t="s">
        <v>430</v>
      </c>
      <c r="B683" s="3" t="s">
        <v>349</v>
      </c>
      <c r="C683" s="3" t="s">
        <v>353</v>
      </c>
      <c r="D683" s="52" t="s">
        <v>23</v>
      </c>
      <c r="E683" s="52" t="str">
        <f>Tabell_Rättigheter31[[#This Row],[Grupp]]&amp;"_"&amp;Tabell_Rättigheter31[[#This Row],[Rättighetsnod]]&amp;"_"&amp;Tabell_Rättigheter31[[#This Row],[Värde]]</f>
        <v>Vårdadministration_Contact overview_Open</v>
      </c>
      <c r="F683" s="52" t="str">
        <f>VLOOKUP(Tabell_Rättigheter31[[#This Row],[ID]],Tabell_BehörigetsnodVärde[[ID]:[Beskrivning]],2,FALSE)</f>
        <v>Ger behörighet att öppna kontaktöversiktenen</v>
      </c>
      <c r="G683" s="3" t="s">
        <v>354</v>
      </c>
    </row>
    <row r="684" spans="1:7" ht="30">
      <c r="A684" s="3" t="s">
        <v>430</v>
      </c>
      <c r="B684" s="3" t="s">
        <v>349</v>
      </c>
      <c r="C684" s="3" t="s">
        <v>355</v>
      </c>
      <c r="D684" s="52" t="s">
        <v>23</v>
      </c>
      <c r="E684" s="52" t="str">
        <f>Tabell_Rättigheter31[[#This Row],[Grupp]]&amp;"_"&amp;Tabell_Rättigheter31[[#This Row],[Rättighetsnod]]&amp;"_"&amp;Tabell_Rättigheter31[[#This Row],[Värde]]</f>
        <v>Vårdadministration_Counter adminstration_Open</v>
      </c>
      <c r="F684" s="52" t="str">
        <f>VLOOKUP(Tabell_Rättigheter31[[#This Row],[ID]],Tabell_BehörigetsnodVärde[[ID]:[Beskrivning]],2,FALSE)</f>
        <v xml:space="preserve">Ger behörighet att öppna kassaställen och kassor. </v>
      </c>
      <c r="G684" s="3" t="s">
        <v>356</v>
      </c>
    </row>
    <row r="685" spans="1:7" ht="30">
      <c r="A685" s="3" t="s">
        <v>430</v>
      </c>
      <c r="B685" s="3" t="s">
        <v>349</v>
      </c>
      <c r="C685" s="3" t="s">
        <v>357</v>
      </c>
      <c r="D685" s="52" t="s">
        <v>23</v>
      </c>
      <c r="E685" s="52" t="str">
        <f>Tabell_Rättigheter31[[#This Row],[Grupp]]&amp;"_"&amp;Tabell_Rättigheter31[[#This Row],[Rättighetsnod]]&amp;"_"&amp;Tabell_Rättigheter31[[#This Row],[Värde]]</f>
        <v>Vårdadministration_Counter registration_Open</v>
      </c>
      <c r="F685" s="52" t="str">
        <f>VLOOKUP(Tabell_Rättigheter31[[#This Row],[ID]],Tabell_BehörigetsnodVärde[[ID]:[Beskrivning]],2,FALSE)</f>
        <v>Ger behörighet att öppna vårdkontakt- och efterregistrering</v>
      </c>
      <c r="G685" s="3" t="s">
        <v>358</v>
      </c>
    </row>
    <row r="686" spans="1:7" ht="30">
      <c r="A686" s="3" t="s">
        <v>430</v>
      </c>
      <c r="B686" s="3" t="s">
        <v>349</v>
      </c>
      <c r="C686" s="3" t="s">
        <v>359</v>
      </c>
      <c r="D686" s="52" t="s">
        <v>23</v>
      </c>
      <c r="E686" s="52" t="str">
        <f>Tabell_Rättigheter31[[#This Row],[Grupp]]&amp;"_"&amp;Tabell_Rättigheter31[[#This Row],[Rättighetsnod]]&amp;"_"&amp;Tabell_Rättigheter31[[#This Row],[Värde]]</f>
        <v>Vårdadministration_GoodsSale overview_Open</v>
      </c>
      <c r="F686" s="52" t="str">
        <f>VLOOKUP(Tabell_Rättigheter31[[#This Row],[ID]],Tabell_BehörigetsnodVärde[[ID]:[Beskrivning]],2,FALSE)</f>
        <v>Ger behörighet att öppna varuförsäljningsöversikten</v>
      </c>
      <c r="G686" s="3" t="s">
        <v>360</v>
      </c>
    </row>
    <row r="687" spans="1:7" ht="30">
      <c r="A687" s="3" t="s">
        <v>430</v>
      </c>
      <c r="B687" s="3" t="s">
        <v>349</v>
      </c>
      <c r="C687" s="3" t="s">
        <v>361</v>
      </c>
      <c r="D687" s="52" t="s">
        <v>23</v>
      </c>
      <c r="E687" s="52" t="str">
        <f>Tabell_Rättigheter31[[#This Row],[Grupp]]&amp;"_"&amp;Tabell_Rättigheter31[[#This Row],[Rättighetsnod]]&amp;"_"&amp;Tabell_Rättigheter31[[#This Row],[Värde]]</f>
        <v>Vårdadministration_Institutional registration_Open</v>
      </c>
      <c r="F687" s="52" t="str">
        <f>VLOOKUP(Tabell_Rättigheter31[[#This Row],[ID]],Tabell_BehörigetsnodVärde[[ID]:[Beskrivning]],2,FALSE)</f>
        <v>Ger behörighet att öppna In- och utskrivning</v>
      </c>
      <c r="G687" s="3" t="s">
        <v>362</v>
      </c>
    </row>
    <row r="688" spans="1:7" ht="45">
      <c r="A688" s="3" t="s">
        <v>430</v>
      </c>
      <c r="B688" s="3" t="s">
        <v>349</v>
      </c>
      <c r="C688" s="3" t="s">
        <v>363</v>
      </c>
      <c r="D688" s="52" t="s">
        <v>23</v>
      </c>
      <c r="E688" s="52" t="str">
        <f>Tabell_Rättigheter31[[#This Row],[Grupp]]&amp;"_"&amp;Tabell_Rättigheter31[[#This Row],[Rättighetsnod]]&amp;"_"&amp;Tabell_Rättigheter31[[#This Row],[Värde]]</f>
        <v>Vårdadministration_Invalidate_Open</v>
      </c>
      <c r="F688" s="52" t="str">
        <f>VLOOKUP(Tabell_Rättigheter31[[#This Row],[ID]],Tabell_BehörigetsnodVärde[[ID]:[Beskrivning]],2,FALSE)</f>
        <v>Ger behörighet att ändra funktion i fönster In- och utskrivning och Ångrafunktion i fönster vårdkontakt och efterregistrering samt fönster Ångra funktion.</v>
      </c>
      <c r="G688" s="3" t="s">
        <v>364</v>
      </c>
    </row>
    <row r="689" spans="1:7" ht="30">
      <c r="A689" s="3" t="s">
        <v>430</v>
      </c>
      <c r="B689" s="3" t="s">
        <v>349</v>
      </c>
      <c r="C689" s="3" t="s">
        <v>365</v>
      </c>
      <c r="D689" s="52" t="s">
        <v>23</v>
      </c>
      <c r="E689" s="52" t="str">
        <f>Tabell_Rättigheter31[[#This Row],[Grupp]]&amp;"_"&amp;Tabell_Rättigheter31[[#This Row],[Rättighetsnod]]&amp;"_"&amp;Tabell_Rättigheter31[[#This Row],[Värde]]</f>
        <v>Vårdadministration_Occurrence_Open</v>
      </c>
      <c r="F689" s="52" t="str">
        <f>VLOOKUP(Tabell_Rättigheter31[[#This Row],[ID]],Tabell_BehörigetsnodVärde[[ID]:[Beskrivning]],2,FALSE)</f>
        <v>Ger behörighet att öppna besökslista</v>
      </c>
      <c r="G689" s="3" t="s">
        <v>366</v>
      </c>
    </row>
    <row r="690" spans="1:7" ht="30">
      <c r="A690" s="3" t="s">
        <v>430</v>
      </c>
      <c r="B690" s="3" t="s">
        <v>349</v>
      </c>
      <c r="C690" s="3" t="s">
        <v>367</v>
      </c>
      <c r="D690" s="52" t="s">
        <v>23</v>
      </c>
      <c r="E690" s="52" t="str">
        <f>Tabell_Rättigheter31[[#This Row],[Grupp]]&amp;"_"&amp;Tabell_Rättigheter31[[#This Row],[Rättighetsnod]]&amp;"_"&amp;Tabell_Rättigheter31[[#This Row],[Värde]]</f>
        <v>Vårdadministration_Registrate codes_Open</v>
      </c>
      <c r="F690" s="52" t="str">
        <f>VLOOKUP(Tabell_Rättigheter31[[#This Row],[ID]],Tabell_BehörigetsnodVärde[[ID]:[Beskrivning]],2,FALSE)</f>
        <v>Ger behörighet att öppna registrera koder</v>
      </c>
      <c r="G690" s="3" t="s">
        <v>368</v>
      </c>
    </row>
    <row r="691" spans="1:7" ht="30">
      <c r="A691" s="3" t="s">
        <v>430</v>
      </c>
      <c r="B691" s="3" t="s">
        <v>369</v>
      </c>
      <c r="C691" s="3" t="s">
        <v>13</v>
      </c>
      <c r="D691" s="52" t="s">
        <v>14</v>
      </c>
      <c r="E691" s="52" t="str">
        <f>Tabell_Rättigheter31[[#This Row],[Grupp]]&amp;"_"&amp;Tabell_Rättigheter31[[#This Row],[Rättighetsnod]]&amp;"_"&amp;Tabell_Rättigheter31[[#This Row],[Värde]]</f>
        <v>Vårddokumentation_Data_Read</v>
      </c>
      <c r="F691" s="52" t="str">
        <f>VLOOKUP(Tabell_Rättigheter31[[#This Row],[ID]],Tabell_BehörigetsnodVärde[[ID]:[Beskrivning]],2,FALSE)</f>
        <v>Ger behörighet att se journalanteckningar utifrån vårdenhet</v>
      </c>
      <c r="G691" s="3" t="s">
        <v>370</v>
      </c>
    </row>
    <row r="692" spans="1:7" ht="30">
      <c r="A692" s="3" t="s">
        <v>430</v>
      </c>
      <c r="B692" s="3" t="s">
        <v>369</v>
      </c>
      <c r="C692" s="3" t="s">
        <v>371</v>
      </c>
      <c r="D692" s="52" t="s">
        <v>372</v>
      </c>
      <c r="E692" s="52" t="str">
        <f>Tabell_Rättigheter31[[#This Row],[Grupp]]&amp;"_"&amp;Tabell_Rättigheter31[[#This Row],[Rättighetsnod]]&amp;"_"&amp;Tabell_Rättigheter31[[#This Row],[Värde]]</f>
        <v>Vårddokumentation_Journal_CounterSign</v>
      </c>
      <c r="F692" s="52" t="str">
        <f>VLOOKUP(Tabell_Rättigheter31[[#This Row],[ID]],Tabell_BehörigetsnodVärde[[ID]:[Beskrivning]],2,FALSE)</f>
        <v>Ger behörighet att signera någon annan vårdpersonals anteckning</v>
      </c>
      <c r="G692" s="3" t="s">
        <v>373</v>
      </c>
    </row>
    <row r="693" spans="1:7" ht="30">
      <c r="A693" s="3" t="s">
        <v>430</v>
      </c>
      <c r="B693" s="3" t="s">
        <v>369</v>
      </c>
      <c r="C693" s="3" t="s">
        <v>371</v>
      </c>
      <c r="D693" s="52" t="s">
        <v>71</v>
      </c>
      <c r="E693" s="52" t="str">
        <f>Tabell_Rättigheter31[[#This Row],[Grupp]]&amp;"_"&amp;Tabell_Rättigheter31[[#This Row],[Rättighetsnod]]&amp;"_"&amp;Tabell_Rättigheter31[[#This Row],[Värde]]</f>
        <v>Vårddokumentation_Journal_EditInfoClass</v>
      </c>
      <c r="F693" s="52" t="e">
        <f>VLOOKUP(Tabell_Rättigheter31[[#This Row],[ID]],Tabell_BehörigetsnodVärde[[ID]:[Beskrivning]],2,FALSE)</f>
        <v>#N/A</v>
      </c>
      <c r="G693" s="3" t="s">
        <v>374</v>
      </c>
    </row>
    <row r="694" spans="1:7" ht="30">
      <c r="A694" s="3" t="s">
        <v>430</v>
      </c>
      <c r="B694" s="3" t="s">
        <v>369</v>
      </c>
      <c r="C694" s="3" t="s">
        <v>371</v>
      </c>
      <c r="D694" s="52" t="s">
        <v>23</v>
      </c>
      <c r="E694" s="52" t="str">
        <f>Tabell_Rättigheter31[[#This Row],[Grupp]]&amp;"_"&amp;Tabell_Rättigheter31[[#This Row],[Rättighetsnod]]&amp;"_"&amp;Tabell_Rättigheter31[[#This Row],[Värde]]</f>
        <v>Vårddokumentation_Journal_Open</v>
      </c>
      <c r="F694" s="52" t="str">
        <f>VLOOKUP(Tabell_Rättigheter31[[#This Row],[ID]],Tabell_BehörigetsnodVärde[[ID]:[Beskrivning]],2,FALSE)</f>
        <v>Ger behörighet att öppna journal</v>
      </c>
      <c r="G694" s="3" t="s">
        <v>375</v>
      </c>
    </row>
    <row r="695" spans="1:7" ht="30">
      <c r="A695" s="3" t="s">
        <v>430</v>
      </c>
      <c r="B695" s="3" t="s">
        <v>369</v>
      </c>
      <c r="C695" s="3" t="s">
        <v>371</v>
      </c>
      <c r="D695" s="52" t="s">
        <v>37</v>
      </c>
      <c r="E695" s="52" t="str">
        <f>Tabell_Rättigheter31[[#This Row],[Grupp]]&amp;"_"&amp;Tabell_Rättigheter31[[#This Row],[Rättighetsnod]]&amp;"_"&amp;Tabell_Rättigheter31[[#This Row],[Värde]]</f>
        <v>Vårddokumentation_Journal_Sign</v>
      </c>
      <c r="F695" s="52" t="str">
        <f>VLOOKUP(Tabell_Rättigheter31[[#This Row],[ID]],Tabell_BehörigetsnodVärde[[ID]:[Beskrivning]],2,FALSE)</f>
        <v>Ger behörighet att signera sin egen anteckning</v>
      </c>
      <c r="G695" s="3" t="s">
        <v>376</v>
      </c>
    </row>
    <row r="696" spans="1:7" ht="30">
      <c r="A696" s="3" t="s">
        <v>430</v>
      </c>
      <c r="B696" s="3" t="s">
        <v>369</v>
      </c>
      <c r="C696" s="3" t="s">
        <v>371</v>
      </c>
      <c r="D696" s="52" t="s">
        <v>377</v>
      </c>
      <c r="E696" s="52" t="str">
        <f>Tabell_Rättigheter31[[#This Row],[Grupp]]&amp;"_"&amp;Tabell_Rättigheter31[[#This Row],[Rättighetsnod]]&amp;"_"&amp;Tabell_Rättigheter31[[#This Row],[Värde]]</f>
        <v>Vårddokumentation_Journal_Write</v>
      </c>
      <c r="F696" s="52" t="str">
        <f>VLOOKUP(Tabell_Rättigheter31[[#This Row],[ID]],Tabell_BehörigetsnodVärde[[ID]:[Beskrivning]],2,FALSE)</f>
        <v>Ger behörighet att skriva en journalanteckning</v>
      </c>
      <c r="G696" s="3" t="s">
        <v>378</v>
      </c>
    </row>
    <row r="697" spans="1:7" ht="30">
      <c r="A697" s="3" t="s">
        <v>430</v>
      </c>
      <c r="B697" s="3" t="s">
        <v>369</v>
      </c>
      <c r="C697" s="3" t="s">
        <v>379</v>
      </c>
      <c r="D697" s="52" t="s">
        <v>23</v>
      </c>
      <c r="E697" s="52" t="str">
        <f>Tabell_Rättigheter31[[#This Row],[Grupp]]&amp;"_"&amp;Tabell_Rättigheter31[[#This Row],[Rättighetsnod]]&amp;"_"&amp;Tabell_Rättigheter31[[#This Row],[Värde]]</f>
        <v>Vårddokumentation_PDF_Open</v>
      </c>
      <c r="F697" s="52" t="str">
        <f>VLOOKUP(Tabell_Rättigheter31[[#This Row],[ID]],Tabell_BehörigetsnodVärde[[ID]:[Beskrivning]],2,FALSE)</f>
        <v>Ger behörighet att öppna PDF</v>
      </c>
      <c r="G697" s="3" t="s">
        <v>380</v>
      </c>
    </row>
    <row r="698" spans="1:7" ht="30">
      <c r="A698" s="3" t="s">
        <v>430</v>
      </c>
      <c r="B698" s="3" t="s">
        <v>369</v>
      </c>
      <c r="C698" s="3" t="s">
        <v>381</v>
      </c>
      <c r="D698" s="52" t="s">
        <v>363</v>
      </c>
      <c r="E698" s="52" t="str">
        <f>Tabell_Rättigheter31[[#This Row],[Grupp]]&amp;"_"&amp;Tabell_Rättigheter31[[#This Row],[Rättighetsnod]]&amp;"_"&amp;Tabell_Rättigheter31[[#This Row],[Värde]]</f>
        <v>Vårddokumentation_PrintoutReference_Invalidate</v>
      </c>
      <c r="F698" s="52" t="str">
        <f>VLOOKUP(Tabell_Rättigheter31[[#This Row],[ID]],Tabell_BehörigetsnodVärde[[ID]:[Beskrivning]],2,FALSE)</f>
        <v>Ger behörighet att makulera en utskriftsreferens</v>
      </c>
      <c r="G698" s="3" t="s">
        <v>382</v>
      </c>
    </row>
    <row r="699" spans="1:7">
      <c r="A699" s="3" t="s">
        <v>430</v>
      </c>
      <c r="B699" s="3" t="s">
        <v>383</v>
      </c>
      <c r="C699" s="3" t="s">
        <v>23</v>
      </c>
      <c r="D699" s="52" t="s">
        <v>23</v>
      </c>
      <c r="E699" s="52" t="str">
        <f>Tabell_Rättigheter31[[#This Row],[Grupp]]&amp;"_"&amp;Tabell_Rättigheter31[[#This Row],[Rättighetsnod]]&amp;"_"&amp;Tabell_Rättigheter31[[#This Row],[Värde]]</f>
        <v>Xview_Open_Open</v>
      </c>
      <c r="F699" s="52" t="str">
        <f>VLOOKUP(Tabell_Rättigheter31[[#This Row],[ID]],Tabell_BehörigetsnodVärde[[ID]:[Beskrivning]],2,FALSE)</f>
        <v>Ger behörighet att öppna Xview</v>
      </c>
      <c r="G699" s="3" t="s">
        <v>384</v>
      </c>
    </row>
    <row r="700" spans="1:7" ht="45">
      <c r="A700" s="3" t="s">
        <v>432</v>
      </c>
      <c r="B700" s="3" t="s">
        <v>231</v>
      </c>
      <c r="C700" s="3" t="s">
        <v>235</v>
      </c>
      <c r="D700" s="52" t="s">
        <v>236</v>
      </c>
      <c r="E700" s="52" t="str">
        <f>Tabell_Rättigheter31[[#This Row],[Grupp]]&amp;"_"&amp;Tabell_Rättigheter31[[#This Row],[Rättighetsnod]]&amp;"_"&amp;Tabell_Rättigheter31[[#This Row],[Värde]]</f>
        <v>Media Management_Media overview_Search</v>
      </c>
      <c r="F700" s="52" t="str">
        <f>VLOOKUP(Tabell_Rättigheter31[[#This Row],[ID]],Tabell_BehörigetsnodVärde[[ID]:[Beskrivning]],2,FALSE)</f>
        <v>Ger behörighet till mediaöveriskten samt möjligheten att direkt söka och få tillgång till media som finns tillgänglig i externa PACS</v>
      </c>
      <c r="G700" s="3" t="s">
        <v>237</v>
      </c>
    </row>
    <row r="701" spans="1:7" ht="30">
      <c r="A701" s="3" t="s">
        <v>432</v>
      </c>
      <c r="B701" s="3" t="s">
        <v>231</v>
      </c>
      <c r="C701" s="3" t="s">
        <v>238</v>
      </c>
      <c r="D701" s="52" t="s">
        <v>23</v>
      </c>
      <c r="E701" s="52" t="str">
        <f>Tabell_Rättigheter31[[#This Row],[Grupp]]&amp;"_"&amp;Tabell_Rättigheter31[[#This Row],[Rättighetsnod]]&amp;"_"&amp;Tabell_Rättigheter31[[#This Row],[Värde]]</f>
        <v>Media Management_Media studies_Open</v>
      </c>
      <c r="F701" s="52" t="str">
        <f>VLOOKUP(Tabell_Rättigheter31[[#This Row],[ID]],Tabell_BehörigetsnodVärde[[ID]:[Beskrivning]],2,FALSE)</f>
        <v>Ger behörighet att öppna fönstret Mediaundersökningar</v>
      </c>
      <c r="G701" s="3" t="s">
        <v>239</v>
      </c>
    </row>
    <row r="702" spans="1:7" ht="30">
      <c r="A702" s="3" t="s">
        <v>432</v>
      </c>
      <c r="B702" s="3" t="s">
        <v>369</v>
      </c>
      <c r="C702" s="3" t="s">
        <v>13</v>
      </c>
      <c r="D702" s="52" t="s">
        <v>14</v>
      </c>
      <c r="E702" s="52" t="str">
        <f>Tabell_Rättigheter31[[#This Row],[Grupp]]&amp;"_"&amp;Tabell_Rättigheter31[[#This Row],[Rättighetsnod]]&amp;"_"&amp;Tabell_Rättigheter31[[#This Row],[Värde]]</f>
        <v>Vårddokumentation_Data_Read</v>
      </c>
      <c r="F702" s="52" t="str">
        <f>VLOOKUP(Tabell_Rättigheter31[[#This Row],[ID]],Tabell_BehörigetsnodVärde[[ID]:[Beskrivning]],2,FALSE)</f>
        <v>Ger behörighet att se journalanteckningar utifrån vårdenhet</v>
      </c>
      <c r="G702" s="3" t="s">
        <v>370</v>
      </c>
    </row>
    <row r="703" spans="1:7" ht="30">
      <c r="A703" s="3" t="s">
        <v>432</v>
      </c>
      <c r="B703" s="3" t="s">
        <v>369</v>
      </c>
      <c r="C703" s="3" t="s">
        <v>371</v>
      </c>
      <c r="D703" s="52" t="s">
        <v>23</v>
      </c>
      <c r="E703" s="52" t="str">
        <f>Tabell_Rättigheter31[[#This Row],[Grupp]]&amp;"_"&amp;Tabell_Rättigheter31[[#This Row],[Rättighetsnod]]&amp;"_"&amp;Tabell_Rättigheter31[[#This Row],[Värde]]</f>
        <v>Vårddokumentation_Journal_Open</v>
      </c>
      <c r="F703" s="52" t="str">
        <f>VLOOKUP(Tabell_Rättigheter31[[#This Row],[ID]],Tabell_BehörigetsnodVärde[[ID]:[Beskrivning]],2,FALSE)</f>
        <v>Ger behörighet att öppna journal</v>
      </c>
      <c r="G703" s="3" t="s">
        <v>375</v>
      </c>
    </row>
    <row r="704" spans="1:7" ht="30">
      <c r="A704" s="3" t="s">
        <v>432</v>
      </c>
      <c r="B704" s="3" t="s">
        <v>369</v>
      </c>
      <c r="C704" s="3" t="s">
        <v>379</v>
      </c>
      <c r="D704" s="52" t="s">
        <v>23</v>
      </c>
      <c r="E704" s="52" t="str">
        <f>Tabell_Rättigheter31[[#This Row],[Grupp]]&amp;"_"&amp;Tabell_Rättigheter31[[#This Row],[Rättighetsnod]]&amp;"_"&amp;Tabell_Rättigheter31[[#This Row],[Värde]]</f>
        <v>Vårddokumentation_PDF_Open</v>
      </c>
      <c r="F704" s="52" t="str">
        <f>VLOOKUP(Tabell_Rättigheter31[[#This Row],[ID]],Tabell_BehörigetsnodVärde[[ID]:[Beskrivning]],2,FALSE)</f>
        <v>Ger behörighet att öppna PDF</v>
      </c>
      <c r="G704" s="3" t="s">
        <v>380</v>
      </c>
    </row>
    <row r="705" spans="1:7" ht="45">
      <c r="A705" s="3" t="s">
        <v>433</v>
      </c>
      <c r="B705" s="3" t="s">
        <v>134</v>
      </c>
      <c r="C705" s="3" t="s">
        <v>135</v>
      </c>
      <c r="D705" s="52" t="s">
        <v>136</v>
      </c>
      <c r="E705" s="52" t="str">
        <f>Tabell_Rättigheter31[[#This Row],[Grupp]]&amp;"_"&amp;Tabell_Rättigheter31[[#This Row],[Rättighetsnod]]&amp;"_"&amp;Tabell_Rättigheter31[[#This Row],[Värde]]</f>
        <v>Link_CaseOverviewAndCaseForView_CloseAndActivateCase</v>
      </c>
      <c r="F705" s="52" t="str">
        <f>VLOOKUP(Tabell_Rättigheter31[[#This Row],[ID]],Tabell_BehörigetsnodVärde[[ID]:[Beskrivning]],2,FALSE)</f>
        <v>Ger behörighet att stänga och aktivera ett ärende</v>
      </c>
      <c r="G705" s="3" t="s">
        <v>137</v>
      </c>
    </row>
    <row r="706" spans="1:7" ht="30">
      <c r="A706" s="3" t="s">
        <v>433</v>
      </c>
      <c r="B706" s="3" t="s">
        <v>134</v>
      </c>
      <c r="C706" s="3" t="s">
        <v>135</v>
      </c>
      <c r="D706" s="52" t="s">
        <v>138</v>
      </c>
      <c r="E706" s="52" t="str">
        <f>Tabell_Rättigheter31[[#This Row],[Grupp]]&amp;"_"&amp;Tabell_Rättigheter31[[#This Row],[Rättighetsnod]]&amp;"_"&amp;Tabell_Rättigheter31[[#This Row],[Värde]]</f>
        <v>Link_CaseOverviewAndCaseForView_InvalidateCase</v>
      </c>
      <c r="F706" s="52" t="str">
        <f>VLOOKUP(Tabell_Rättigheter31[[#This Row],[ID]],Tabell_BehörigetsnodVärde[[ID]:[Beskrivning]],2,FALSE)</f>
        <v>Ger behörighet att makulera ett ärende</v>
      </c>
      <c r="G706" s="3" t="s">
        <v>139</v>
      </c>
    </row>
    <row r="707" spans="1:7" ht="45">
      <c r="A707" s="3" t="s">
        <v>433</v>
      </c>
      <c r="B707" s="3" t="s">
        <v>134</v>
      </c>
      <c r="C707" s="3" t="s">
        <v>135</v>
      </c>
      <c r="D707" s="52" t="s">
        <v>145</v>
      </c>
      <c r="E707" s="52" t="str">
        <f>Tabell_Rättigheter31[[#This Row],[Grupp]]&amp;"_"&amp;Tabell_Rättigheter31[[#This Row],[Rättighetsnod]]&amp;"_"&amp;Tabell_Rättigheter31[[#This Row],[Värde]]</f>
        <v>Link_CaseOverviewAndCaseForView_ViewDocumenttationOfPlans</v>
      </c>
      <c r="F707" s="52" t="str">
        <f>VLOOKUP(Tabell_Rättigheter31[[#This Row],[ID]],Tabell_BehörigetsnodVärde[[ID]:[Beskrivning]],2,FALSE)</f>
        <v>Ger behörighet till fliken Planer</v>
      </c>
      <c r="G707" s="3" t="s">
        <v>146</v>
      </c>
    </row>
    <row r="708" spans="1:7" ht="30">
      <c r="A708" s="3" t="s">
        <v>433</v>
      </c>
      <c r="B708" s="3" t="s">
        <v>134</v>
      </c>
      <c r="C708" s="3" t="s">
        <v>135</v>
      </c>
      <c r="D708" s="52" t="s">
        <v>147</v>
      </c>
      <c r="E708" s="52" t="str">
        <f>Tabell_Rättigheter31[[#This Row],[Grupp]]&amp;"_"&amp;Tabell_Rättigheter31[[#This Row],[Rättighetsnod]]&amp;"_"&amp;Tabell_Rättigheter31[[#This Row],[Värde]]</f>
        <v>Link_CaseOverviewAndCaseForView_ViewMessages</v>
      </c>
      <c r="F708" s="52" t="str">
        <f>VLOOKUP(Tabell_Rättigheter31[[#This Row],[ID]],Tabell_BehörigetsnodVärde[[ID]:[Beskrivning]],2,FALSE)</f>
        <v>Ger behörighet till fliken Meddelanden</v>
      </c>
      <c r="G708" s="3" t="s">
        <v>148</v>
      </c>
    </row>
    <row r="709" spans="1:7" ht="30">
      <c r="A709" s="3" t="s">
        <v>433</v>
      </c>
      <c r="B709" s="3" t="s">
        <v>134</v>
      </c>
      <c r="C709" s="3" t="s">
        <v>135</v>
      </c>
      <c r="D709" s="52" t="s">
        <v>149</v>
      </c>
      <c r="E709" s="52" t="str">
        <f>Tabell_Rättigheter31[[#This Row],[Grupp]]&amp;"_"&amp;Tabell_Rättigheter31[[#This Row],[Rättighetsnod]]&amp;"_"&amp;Tabell_Rättigheter31[[#This Row],[Värde]]</f>
        <v>Link_CaseOverviewAndCaseForView_WrieMessagesTab</v>
      </c>
      <c r="F709" s="52" t="e">
        <f>VLOOKUP(Tabell_Rättigheter31[[#This Row],[ID]],Tabell_BehörigetsnodVärde[[ID]:[Beskrivning]],2,FALSE)</f>
        <v>#N/A</v>
      </c>
      <c r="G709" s="3" t="s">
        <v>150</v>
      </c>
    </row>
    <row r="710" spans="1:7" ht="30">
      <c r="A710" s="3" t="s">
        <v>433</v>
      </c>
      <c r="B710" s="3" t="s">
        <v>134</v>
      </c>
      <c r="C710" s="3" t="s">
        <v>31</v>
      </c>
      <c r="D710" s="52" t="s">
        <v>151</v>
      </c>
      <c r="E710" s="52" t="str">
        <f>Tabell_Rättigheter31[[#This Row],[Grupp]]&amp;"_"&amp;Tabell_Rättigheter31[[#This Row],[Rättighetsnod]]&amp;"_"&amp;Tabell_Rättigheter31[[#This Row],[Värde]]</f>
        <v>Link_View_OpenCaseForView</v>
      </c>
      <c r="F710" s="52" t="str">
        <f>VLOOKUP(Tabell_Rättigheter31[[#This Row],[ID]],Tabell_BehörigetsnodVärde[[ID]:[Beskrivning]],2,FALSE)</f>
        <v>Ger behörighet att öppna ärende för &lt;PatientID&gt; fönstret</v>
      </c>
      <c r="G710" s="3" t="s">
        <v>152</v>
      </c>
    </row>
    <row r="711" spans="1:7" ht="30">
      <c r="A711" s="3" t="s">
        <v>433</v>
      </c>
      <c r="B711" s="3" t="s">
        <v>134</v>
      </c>
      <c r="C711" s="3" t="s">
        <v>31</v>
      </c>
      <c r="D711" s="52" t="s">
        <v>153</v>
      </c>
      <c r="E711" s="52" t="str">
        <f>Tabell_Rättigheter31[[#This Row],[Grupp]]&amp;"_"&amp;Tabell_Rättigheter31[[#This Row],[Rättighetsnod]]&amp;"_"&amp;Tabell_Rättigheter31[[#This Row],[Värde]]</f>
        <v>Link_View_OpenCaseOverview</v>
      </c>
      <c r="F711" s="52" t="str">
        <f>VLOOKUP(Tabell_Rättigheter31[[#This Row],[ID]],Tabell_BehörigetsnodVärde[[ID]:[Beskrivning]],2,FALSE)</f>
        <v>Ger behörighet att öppna ärendeöversikten</v>
      </c>
      <c r="G711" s="3" t="s">
        <v>154</v>
      </c>
    </row>
    <row r="712" spans="1:7" ht="45">
      <c r="A712" s="3" t="s">
        <v>434</v>
      </c>
      <c r="B712" s="3" t="s">
        <v>134</v>
      </c>
      <c r="C712" s="3" t="s">
        <v>135</v>
      </c>
      <c r="D712" s="52" t="s">
        <v>136</v>
      </c>
      <c r="E712" s="52" t="str">
        <f>Tabell_Rättigheter31[[#This Row],[Grupp]]&amp;"_"&amp;Tabell_Rättigheter31[[#This Row],[Rättighetsnod]]&amp;"_"&amp;Tabell_Rättigheter31[[#This Row],[Värde]]</f>
        <v>Link_CaseOverviewAndCaseForView_CloseAndActivateCase</v>
      </c>
      <c r="F712" s="52" t="str">
        <f>VLOOKUP(Tabell_Rättigheter31[[#This Row],[ID]],Tabell_BehörigetsnodVärde[[ID]:[Beskrivning]],2,FALSE)</f>
        <v>Ger behörighet att stänga och aktivera ett ärende</v>
      </c>
      <c r="G712" s="3" t="s">
        <v>137</v>
      </c>
    </row>
    <row r="713" spans="1:7" ht="30">
      <c r="A713" s="3" t="s">
        <v>434</v>
      </c>
      <c r="B713" s="3" t="s">
        <v>134</v>
      </c>
      <c r="C713" s="3" t="s">
        <v>135</v>
      </c>
      <c r="D713" s="52" t="s">
        <v>138</v>
      </c>
      <c r="E713" s="52" t="str">
        <f>Tabell_Rättigheter31[[#This Row],[Grupp]]&amp;"_"&amp;Tabell_Rättigheter31[[#This Row],[Rättighetsnod]]&amp;"_"&amp;Tabell_Rättigheter31[[#This Row],[Värde]]</f>
        <v>Link_CaseOverviewAndCaseForView_InvalidateCase</v>
      </c>
      <c r="F713" s="52" t="str">
        <f>VLOOKUP(Tabell_Rättigheter31[[#This Row],[ID]],Tabell_BehörigetsnodVärde[[ID]:[Beskrivning]],2,FALSE)</f>
        <v>Ger behörighet att makulera ett ärende</v>
      </c>
      <c r="G713" s="3" t="s">
        <v>139</v>
      </c>
    </row>
    <row r="714" spans="1:7" ht="45">
      <c r="A714" s="3" t="s">
        <v>434</v>
      </c>
      <c r="B714" s="3" t="s">
        <v>134</v>
      </c>
      <c r="C714" s="3" t="s">
        <v>135</v>
      </c>
      <c r="D714" s="52" t="s">
        <v>145</v>
      </c>
      <c r="E714" s="52" t="str">
        <f>Tabell_Rättigheter31[[#This Row],[Grupp]]&amp;"_"&amp;Tabell_Rättigheter31[[#This Row],[Rättighetsnod]]&amp;"_"&amp;Tabell_Rättigheter31[[#This Row],[Värde]]</f>
        <v>Link_CaseOverviewAndCaseForView_ViewDocumenttationOfPlans</v>
      </c>
      <c r="F714" s="52" t="str">
        <f>VLOOKUP(Tabell_Rättigheter31[[#This Row],[ID]],Tabell_BehörigetsnodVärde[[ID]:[Beskrivning]],2,FALSE)</f>
        <v>Ger behörighet till fliken Planer</v>
      </c>
      <c r="G714" s="3" t="s">
        <v>146</v>
      </c>
    </row>
    <row r="715" spans="1:7" ht="30">
      <c r="A715" s="3" t="s">
        <v>434</v>
      </c>
      <c r="B715" s="3" t="s">
        <v>134</v>
      </c>
      <c r="C715" s="3" t="s">
        <v>135</v>
      </c>
      <c r="D715" s="52" t="s">
        <v>147</v>
      </c>
      <c r="E715" s="52" t="str">
        <f>Tabell_Rättigheter31[[#This Row],[Grupp]]&amp;"_"&amp;Tabell_Rättigheter31[[#This Row],[Rättighetsnod]]&amp;"_"&amp;Tabell_Rättigheter31[[#This Row],[Värde]]</f>
        <v>Link_CaseOverviewAndCaseForView_ViewMessages</v>
      </c>
      <c r="F715" s="52" t="str">
        <f>VLOOKUP(Tabell_Rättigheter31[[#This Row],[ID]],Tabell_BehörigetsnodVärde[[ID]:[Beskrivning]],2,FALSE)</f>
        <v>Ger behörighet till fliken Meddelanden</v>
      </c>
      <c r="G715" s="3" t="s">
        <v>148</v>
      </c>
    </row>
    <row r="716" spans="1:7" ht="30">
      <c r="A716" s="3" t="s">
        <v>434</v>
      </c>
      <c r="B716" s="3" t="s">
        <v>134</v>
      </c>
      <c r="C716" s="3" t="s">
        <v>135</v>
      </c>
      <c r="D716" s="52" t="s">
        <v>149</v>
      </c>
      <c r="E716" s="52" t="str">
        <f>Tabell_Rättigheter31[[#This Row],[Grupp]]&amp;"_"&amp;Tabell_Rättigheter31[[#This Row],[Rättighetsnod]]&amp;"_"&amp;Tabell_Rättigheter31[[#This Row],[Värde]]</f>
        <v>Link_CaseOverviewAndCaseForView_WrieMessagesTab</v>
      </c>
      <c r="F716" s="52" t="e">
        <f>VLOOKUP(Tabell_Rättigheter31[[#This Row],[ID]],Tabell_BehörigetsnodVärde[[ID]:[Beskrivning]],2,FALSE)</f>
        <v>#N/A</v>
      </c>
      <c r="G716" s="3" t="s">
        <v>150</v>
      </c>
    </row>
    <row r="717" spans="1:7" ht="30">
      <c r="A717" s="3" t="s">
        <v>434</v>
      </c>
      <c r="B717" s="3" t="s">
        <v>134</v>
      </c>
      <c r="C717" s="3" t="s">
        <v>31</v>
      </c>
      <c r="D717" s="52" t="s">
        <v>151</v>
      </c>
      <c r="E717" s="52" t="str">
        <f>Tabell_Rättigheter31[[#This Row],[Grupp]]&amp;"_"&amp;Tabell_Rättigheter31[[#This Row],[Rättighetsnod]]&amp;"_"&amp;Tabell_Rättigheter31[[#This Row],[Värde]]</f>
        <v>Link_View_OpenCaseForView</v>
      </c>
      <c r="F717" s="52" t="str">
        <f>VLOOKUP(Tabell_Rättigheter31[[#This Row],[ID]],Tabell_BehörigetsnodVärde[[ID]:[Beskrivning]],2,FALSE)</f>
        <v>Ger behörighet att öppna ärende för &lt;PatientID&gt; fönstret</v>
      </c>
      <c r="G717" s="3" t="s">
        <v>152</v>
      </c>
    </row>
    <row r="718" spans="1:7" ht="30">
      <c r="A718" s="3" t="s">
        <v>434</v>
      </c>
      <c r="B718" s="3" t="s">
        <v>134</v>
      </c>
      <c r="C718" s="3" t="s">
        <v>31</v>
      </c>
      <c r="D718" s="52" t="s">
        <v>153</v>
      </c>
      <c r="E718" s="52" t="str">
        <f>Tabell_Rättigheter31[[#This Row],[Grupp]]&amp;"_"&amp;Tabell_Rättigheter31[[#This Row],[Rättighetsnod]]&amp;"_"&amp;Tabell_Rättigheter31[[#This Row],[Värde]]</f>
        <v>Link_View_OpenCaseOverview</v>
      </c>
      <c r="F718" s="52" t="str">
        <f>VLOOKUP(Tabell_Rättigheter31[[#This Row],[ID]],Tabell_BehörigetsnodVärde[[ID]:[Beskrivning]],2,FALSE)</f>
        <v>Ger behörighet att öppna ärendeöversikten</v>
      </c>
      <c r="G718" s="3" t="s">
        <v>154</v>
      </c>
    </row>
    <row r="719" spans="1:7" ht="30">
      <c r="A719" s="3" t="s">
        <v>434</v>
      </c>
      <c r="B719" s="3" t="s">
        <v>369</v>
      </c>
      <c r="C719" s="3" t="s">
        <v>13</v>
      </c>
      <c r="D719" s="52" t="s">
        <v>14</v>
      </c>
      <c r="E719" s="52" t="str">
        <f>Tabell_Rättigheter31[[#This Row],[Grupp]]&amp;"_"&amp;Tabell_Rättigheter31[[#This Row],[Rättighetsnod]]&amp;"_"&amp;Tabell_Rättigheter31[[#This Row],[Värde]]</f>
        <v>Vårddokumentation_Data_Read</v>
      </c>
      <c r="F719" s="52" t="str">
        <f>VLOOKUP(Tabell_Rättigheter31[[#This Row],[ID]],Tabell_BehörigetsnodVärde[[ID]:[Beskrivning]],2,FALSE)</f>
        <v>Ger behörighet att se journalanteckningar utifrån vårdenhet</v>
      </c>
      <c r="G719" s="3" t="s">
        <v>370</v>
      </c>
    </row>
    <row r="720" spans="1:7" ht="30">
      <c r="A720" s="3" t="s">
        <v>434</v>
      </c>
      <c r="B720" s="3" t="s">
        <v>369</v>
      </c>
      <c r="C720" s="3" t="s">
        <v>371</v>
      </c>
      <c r="D720" s="52" t="s">
        <v>23</v>
      </c>
      <c r="E720" s="52" t="str">
        <f>Tabell_Rättigheter31[[#This Row],[Grupp]]&amp;"_"&amp;Tabell_Rättigheter31[[#This Row],[Rättighetsnod]]&amp;"_"&amp;Tabell_Rättigheter31[[#This Row],[Värde]]</f>
        <v>Vårddokumentation_Journal_Open</v>
      </c>
      <c r="F720" s="52" t="str">
        <f>VLOOKUP(Tabell_Rättigheter31[[#This Row],[ID]],Tabell_BehörigetsnodVärde[[ID]:[Beskrivning]],2,FALSE)</f>
        <v>Ger behörighet att öppna journal</v>
      </c>
      <c r="G720" s="3" t="s">
        <v>375</v>
      </c>
    </row>
    <row r="721" spans="1:7" ht="30">
      <c r="A721" s="3" t="s">
        <v>435</v>
      </c>
      <c r="B721" s="3" t="s">
        <v>12</v>
      </c>
      <c r="C721" s="3" t="s">
        <v>13</v>
      </c>
      <c r="D721" s="52" t="s">
        <v>14</v>
      </c>
      <c r="E721" s="52" t="str">
        <f>Tabell_Rättigheter31[[#This Row],[Grupp]]&amp;"_"&amp;Tabell_Rättigheter31[[#This Row],[Rättighetsnod]]&amp;"_"&amp;Tabell_Rättigheter31[[#This Row],[Värde]]</f>
        <v>Aktivetsramverket_Data_Read</v>
      </c>
      <c r="F721" s="52" t="str">
        <f>VLOOKUP(Tabell_Rättigheter31[[#This Row],[ID]],Tabell_BehörigetsnodVärde[[ID]:[Beskrivning]],2,FALSE)</f>
        <v>Ger behörighet att läsa information på aktiviteter som skapats utifrån remitterande eller vårdande enhet</v>
      </c>
      <c r="G721" s="3" t="s">
        <v>15</v>
      </c>
    </row>
    <row r="722" spans="1:7" ht="45">
      <c r="A722" s="3" t="s">
        <v>435</v>
      </c>
      <c r="B722" s="3" t="s">
        <v>16</v>
      </c>
      <c r="C722" s="3" t="s">
        <v>17</v>
      </c>
      <c r="D722" s="52" t="s">
        <v>17</v>
      </c>
      <c r="E722" s="52" t="str">
        <f>Tabell_Rättigheter31[[#This Row],[Grupp]]&amp;"_"&amp;Tabell_Rättigheter31[[#This Row],[Rättighetsnod]]&amp;"_"&amp;Tabell_Rättigheter31[[#This Row],[Värde]]</f>
        <v>Arketyper_ReadClinicalParameters_ReadClinicalParameters</v>
      </c>
      <c r="F722" s="52" t="str">
        <f>VLOOKUP(Tabell_Rättigheter31[[#This Row],[ID]],Tabell_BehörigetsnodVärde[[ID]:[Beskrivning]],2,FALSE)</f>
        <v>Ger behörighet  att läsa angivna värden i arketypbaserad
kliniska parametrar</v>
      </c>
      <c r="G722" s="3" t="s">
        <v>18</v>
      </c>
    </row>
    <row r="723" spans="1:7" ht="45">
      <c r="A723" s="3" t="s">
        <v>435</v>
      </c>
      <c r="B723" s="3" t="s">
        <v>16</v>
      </c>
      <c r="C723" s="3" t="s">
        <v>19</v>
      </c>
      <c r="D723" s="52" t="s">
        <v>19</v>
      </c>
      <c r="E723" s="52" t="str">
        <f>Tabell_Rättigheter31[[#This Row],[Grupp]]&amp;"_"&amp;Tabell_Rättigheter31[[#This Row],[Rättighetsnod]]&amp;"_"&amp;Tabell_Rättigheter31[[#This Row],[Värde]]</f>
        <v>Arketyper_WriteClinicalParameters_WriteClinicalParameters</v>
      </c>
      <c r="F723" s="52" t="str">
        <f>VLOOKUP(Tabell_Rättigheter31[[#This Row],[ID]],Tabell_BehörigetsnodVärde[[ID]:[Beskrivning]],2,FALSE)</f>
        <v>Ger behörighet  att ange värden i arketypbaserade kliniska parametrar i Patientenöversikten och i Vätskebalansen</v>
      </c>
      <c r="G723" s="3" t="s">
        <v>20</v>
      </c>
    </row>
    <row r="724" spans="1:7" ht="30">
      <c r="A724" s="3" t="s">
        <v>435</v>
      </c>
      <c r="B724" s="3" t="s">
        <v>21</v>
      </c>
      <c r="C724" s="3" t="s">
        <v>22</v>
      </c>
      <c r="D724" s="52" t="s">
        <v>23</v>
      </c>
      <c r="E724" s="52" t="str">
        <f>Tabell_Rättigheter31[[#This Row],[Grupp]]&amp;"_"&amp;Tabell_Rättigheter31[[#This Row],[Rättighetsnod]]&amp;"_"&amp;Tabell_Rättigheter31[[#This Row],[Värde]]</f>
        <v>Att göra - Patient_To do - Patient_Open</v>
      </c>
      <c r="F724" s="52" t="str">
        <f>VLOOKUP(Tabell_Rättigheter31[[#This Row],[ID]],Tabell_BehörigetsnodVärde[[ID]:[Beskrivning]],2,FALSE)</f>
        <v>Ger behörighet att öppna fönstret att göra - patient</v>
      </c>
      <c r="G724" s="3" t="s">
        <v>24</v>
      </c>
    </row>
    <row r="725" spans="1:7" ht="45">
      <c r="A725" s="3" t="s">
        <v>435</v>
      </c>
      <c r="B725" s="3" t="s">
        <v>30</v>
      </c>
      <c r="C725" s="3" t="s">
        <v>31</v>
      </c>
      <c r="D725" s="52" t="s">
        <v>32</v>
      </c>
      <c r="E725" s="52" t="str">
        <f>Tabell_Rättigheter31[[#This Row],[Grupp]]&amp;"_"&amp;Tabell_Rättigheter31[[#This Row],[Rättighetsnod]]&amp;"_"&amp;Tabell_Rättigheter31[[#This Row],[Värde]]</f>
        <v>Bed management_View_OpenBedOverview</v>
      </c>
      <c r="F725" s="52" t="str">
        <f>VLOOKUP(Tabell_Rättigheter31[[#This Row],[ID]],Tabell_BehörigetsnodVärde[[ID]:[Beskrivning]],2,FALSE)</f>
        <v>Ger behörighet att öppna fönstret Vårdplatsöversikt</v>
      </c>
      <c r="G725" s="3" t="s">
        <v>33</v>
      </c>
    </row>
    <row r="726" spans="1:7" ht="30">
      <c r="A726" s="3" t="s">
        <v>435</v>
      </c>
      <c r="B726" s="3" t="s">
        <v>25</v>
      </c>
      <c r="C726" s="3" t="s">
        <v>26</v>
      </c>
      <c r="D726" s="52" t="s">
        <v>23</v>
      </c>
      <c r="E726" s="52" t="str">
        <f>Tabell_Rättigheter31[[#This Row],[Grupp]]&amp;"_"&amp;Tabell_Rättigheter31[[#This Row],[Rättighetsnod]]&amp;"_"&amp;Tabell_Rättigheter31[[#This Row],[Värde]]</f>
        <v>Beställning_Order window_Open</v>
      </c>
      <c r="F726" s="52" t="str">
        <f>VLOOKUP(Tabell_Rättigheter31[[#This Row],[ID]],Tabell_BehörigetsnodVärde[[ID]:[Beskrivning]],2,FALSE)</f>
        <v>Ger behörighet till det gemensamma beställningsfönstret</v>
      </c>
      <c r="G726" s="3" t="s">
        <v>27</v>
      </c>
    </row>
    <row r="727" spans="1:7" ht="45">
      <c r="A727" s="3" t="s">
        <v>435</v>
      </c>
      <c r="B727" s="3" t="s">
        <v>25</v>
      </c>
      <c r="C727" s="3" t="s">
        <v>26</v>
      </c>
      <c r="D727" s="52" t="s">
        <v>28</v>
      </c>
      <c r="E727" s="52" t="str">
        <f>Tabell_Rättigheter31[[#This Row],[Grupp]]&amp;"_"&amp;Tabell_Rättigheter31[[#This Row],[Rättighetsnod]]&amp;"_"&amp;Tabell_Rättigheter31[[#This Row],[Värde]]</f>
        <v>Beställning_Order window_Order</v>
      </c>
      <c r="F727" s="52" t="str">
        <f>VLOOKUP(Tabell_Rättigheter31[[#This Row],[ID]],Tabell_BehörigetsnodVärde[[ID]:[Beskrivning]],2,FALSE)</f>
        <v xml:space="preserve">Behörighet att beställa via det gemensamma beställningsfönstret samt beställa aktiviteter via att göra - patient. </v>
      </c>
      <c r="G727" s="3" t="s">
        <v>29</v>
      </c>
    </row>
    <row r="728" spans="1:7" ht="30">
      <c r="A728" s="3" t="s">
        <v>435</v>
      </c>
      <c r="B728" s="3" t="s">
        <v>34</v>
      </c>
      <c r="C728" s="3" t="s">
        <v>35</v>
      </c>
      <c r="D728" s="52" t="s">
        <v>23</v>
      </c>
      <c r="E728" s="52" t="str">
        <f>Tabell_Rättigheter31[[#This Row],[Grupp]]&amp;"_"&amp;Tabell_Rättigheter31[[#This Row],[Rättighetsnod]]&amp;"_"&amp;Tabell_Rättigheter31[[#This Row],[Värde]]</f>
        <v>Beställning och svar_Inbox_Open</v>
      </c>
      <c r="F728" s="52" t="str">
        <f>VLOOKUP(Tabell_Rättigheter31[[#This Row],[ID]],Tabell_BehörigetsnodVärde[[ID]:[Beskrivning]],2,FALSE)</f>
        <v>Ger behörighet att öppna poster i fönstret Inkorg svar</v>
      </c>
      <c r="G728" s="3" t="s">
        <v>36</v>
      </c>
    </row>
    <row r="729" spans="1:7" ht="30">
      <c r="A729" s="3" t="s">
        <v>435</v>
      </c>
      <c r="B729" s="3" t="s">
        <v>34</v>
      </c>
      <c r="C729" s="3" t="s">
        <v>35</v>
      </c>
      <c r="D729" s="52" t="s">
        <v>37</v>
      </c>
      <c r="E729" s="52" t="str">
        <f>Tabell_Rättigheter31[[#This Row],[Grupp]]&amp;"_"&amp;Tabell_Rättigheter31[[#This Row],[Rättighetsnod]]&amp;"_"&amp;Tabell_Rättigheter31[[#This Row],[Värde]]</f>
        <v>Beställning och svar_Inbox_Sign</v>
      </c>
      <c r="F729" s="52" t="str">
        <f>VLOOKUP(Tabell_Rättigheter31[[#This Row],[ID]],Tabell_BehörigetsnodVärde[[ID]:[Beskrivning]],2,FALSE)</f>
        <v xml:space="preserve">Ger behörighet att öppna  och signera poster i fönstret Inkorg svar  och att signera i Osignerat och ovidimerat. </v>
      </c>
      <c r="G729" s="3" t="s">
        <v>38</v>
      </c>
    </row>
    <row r="730" spans="1:7" ht="45">
      <c r="A730" s="3" t="s">
        <v>435</v>
      </c>
      <c r="B730" s="3" t="s">
        <v>34</v>
      </c>
      <c r="C730" s="3" t="s">
        <v>39</v>
      </c>
      <c r="D730" s="52" t="s">
        <v>23</v>
      </c>
      <c r="E730" s="52" t="str">
        <f>Tabell_Rättigheter31[[#This Row],[Grupp]]&amp;"_"&amp;Tabell_Rättigheter31[[#This Row],[Rättighetsnod]]&amp;"_"&amp;Tabell_Rättigheter31[[#This Row],[Värde]]</f>
        <v>Beställning och svar_InvestigationBasedRequest_Open</v>
      </c>
      <c r="F730" s="52" t="str">
        <f>VLOOKUP(Tabell_Rättigheter31[[#This Row],[ID]],Tabell_BehörigetsnodVärde[[ID]:[Beskrivning]],2,FALSE)</f>
        <v>Ger behörighet att öppna beställning radiologi för ny beställning.</v>
      </c>
      <c r="G730" s="3" t="s">
        <v>42</v>
      </c>
    </row>
    <row r="731" spans="1:7" ht="45">
      <c r="A731" s="3" t="s">
        <v>435</v>
      </c>
      <c r="B731" s="3" t="s">
        <v>34</v>
      </c>
      <c r="C731" s="3" t="s">
        <v>39</v>
      </c>
      <c r="D731" s="52" t="s">
        <v>43</v>
      </c>
      <c r="E731" s="52" t="str">
        <f>Tabell_Rättigheter31[[#This Row],[Grupp]]&amp;"_"&amp;Tabell_Rättigheter31[[#This Row],[Rättighetsnod]]&amp;"_"&amp;Tabell_Rättigheter31[[#This Row],[Värde]]</f>
        <v>Beställning och svar_InvestigationBasedRequest_Save</v>
      </c>
      <c r="F731" s="52" t="str">
        <f>VLOOKUP(Tabell_Rättigheter31[[#This Row],[ID]],Tabell_BehörigetsnodVärde[[ID]:[Beskrivning]],2,FALSE)</f>
        <v>Ger behörighet att spara beställning radiologi</v>
      </c>
      <c r="G731" s="3" t="s">
        <v>44</v>
      </c>
    </row>
    <row r="732" spans="1:7" ht="45">
      <c r="A732" s="3" t="s">
        <v>435</v>
      </c>
      <c r="B732" s="3" t="s">
        <v>34</v>
      </c>
      <c r="C732" s="3" t="s">
        <v>39</v>
      </c>
      <c r="D732" s="52" t="s">
        <v>45</v>
      </c>
      <c r="E732" s="52" t="str">
        <f>Tabell_Rättigheter31[[#This Row],[Grupp]]&amp;"_"&amp;Tabell_Rättigheter31[[#This Row],[Rättighetsnod]]&amp;"_"&amp;Tabell_Rättigheter31[[#This Row],[Värde]]</f>
        <v>Beställning och svar_InvestigationBasedRequest_Send</v>
      </c>
      <c r="F732" s="52" t="str">
        <f>VLOOKUP(Tabell_Rättigheter31[[#This Row],[ID]],Tabell_BehörigetsnodVärde[[ID]:[Beskrivning]],2,FALSE)</f>
        <v>Ger behörighet att skicka beställning radiologi</v>
      </c>
      <c r="G732" s="3" t="s">
        <v>46</v>
      </c>
    </row>
    <row r="733" spans="1:7" ht="45">
      <c r="A733" s="3" t="s">
        <v>435</v>
      </c>
      <c r="B733" s="3" t="s">
        <v>34</v>
      </c>
      <c r="C733" s="3" t="s">
        <v>39</v>
      </c>
      <c r="D733" s="52" t="s">
        <v>37</v>
      </c>
      <c r="E733" s="52" t="str">
        <f>Tabell_Rättigheter31[[#This Row],[Grupp]]&amp;"_"&amp;Tabell_Rättigheter31[[#This Row],[Rättighetsnod]]&amp;"_"&amp;Tabell_Rättigheter31[[#This Row],[Värde]]</f>
        <v>Beställning och svar_InvestigationBasedRequest_Sign</v>
      </c>
      <c r="F733" s="52" t="str">
        <f>VLOOKUP(Tabell_Rättigheter31[[#This Row],[ID]],Tabell_BehörigetsnodVärde[[ID]:[Beskrivning]],2,FALSE)</f>
        <v>Ger behörighet att signera innan skicka beställning radiologi</v>
      </c>
      <c r="G733" s="3" t="s">
        <v>47</v>
      </c>
    </row>
    <row r="734" spans="1:7" ht="30">
      <c r="A734" s="3" t="s">
        <v>435</v>
      </c>
      <c r="B734" s="3" t="s">
        <v>34</v>
      </c>
      <c r="C734" s="3" t="s">
        <v>48</v>
      </c>
      <c r="D734" s="52" t="s">
        <v>23</v>
      </c>
      <c r="E734" s="52" t="str">
        <f>Tabell_Rättigheter31[[#This Row],[Grupp]]&amp;"_"&amp;Tabell_Rättigheter31[[#This Row],[Rättighetsnod]]&amp;"_"&amp;Tabell_Rättigheter31[[#This Row],[Värde]]</f>
        <v>Beställning och svar_LabList_Open</v>
      </c>
      <c r="F734" s="52" t="str">
        <f>VLOOKUP(Tabell_Rättigheter31[[#This Row],[ID]],Tabell_BehörigetsnodVärde[[ID]:[Beskrivning]],2,FALSE)</f>
        <v>Ger behörighet att öppna svar provbunden</v>
      </c>
      <c r="G734" s="3" t="s">
        <v>49</v>
      </c>
    </row>
    <row r="735" spans="1:7" ht="30">
      <c r="A735" s="3" t="s">
        <v>435</v>
      </c>
      <c r="B735" s="3" t="s">
        <v>34</v>
      </c>
      <c r="C735" s="3" t="s">
        <v>51</v>
      </c>
      <c r="D735" s="52" t="s">
        <v>23</v>
      </c>
      <c r="E735" s="52" t="str">
        <f>Tabell_Rättigheter31[[#This Row],[Grupp]]&amp;"_"&amp;Tabell_Rättigheter31[[#This Row],[Rättighetsnod]]&amp;"_"&amp;Tabell_Rättigheter31[[#This Row],[Värde]]</f>
        <v>Beställning och svar_LocalAnalysis_Open</v>
      </c>
      <c r="F735" s="52" t="str">
        <f>VLOOKUP(Tabell_Rättigheter31[[#This Row],[ID]],Tabell_BehörigetsnodVärde[[ID]:[Beskrivning]],2,FALSE)</f>
        <v>Ger behörighet att öppna fönstret Inmatning av lokala analyser</v>
      </c>
      <c r="G735" s="3" t="s">
        <v>52</v>
      </c>
    </row>
    <row r="736" spans="1:7" ht="30">
      <c r="A736" s="3" t="s">
        <v>435</v>
      </c>
      <c r="B736" s="3" t="s">
        <v>34</v>
      </c>
      <c r="C736" s="3" t="s">
        <v>53</v>
      </c>
      <c r="D736" s="52" t="s">
        <v>23</v>
      </c>
      <c r="E736" s="52" t="str">
        <f>Tabell_Rättigheter31[[#This Row],[Grupp]]&amp;"_"&amp;Tabell_Rättigheter31[[#This Row],[Rättighetsnod]]&amp;"_"&amp;Tabell_Rättigheter31[[#This Row],[Värde]]</f>
        <v>Beställning och svar_ManualInput_Open</v>
      </c>
      <c r="F736" s="52" t="str">
        <f>VLOOKUP(Tabell_Rättigheter31[[#This Row],[ID]],Tabell_BehörigetsnodVärde[[ID]:[Beskrivning]],2,FALSE)</f>
        <v>Ger behörighet att öppna fönstret
Manuell inmatning svar.</v>
      </c>
      <c r="G736" s="3" t="s">
        <v>54</v>
      </c>
    </row>
    <row r="737" spans="1:7" ht="30">
      <c r="A737" s="3" t="s">
        <v>435</v>
      </c>
      <c r="B737" s="3" t="s">
        <v>34</v>
      </c>
      <c r="C737" s="3" t="s">
        <v>55</v>
      </c>
      <c r="D737" s="52" t="s">
        <v>23</v>
      </c>
      <c r="E737" s="52" t="str">
        <f>Tabell_Rättigheter31[[#This Row],[Grupp]]&amp;"_"&amp;Tabell_Rättigheter31[[#This Row],[Rättighetsnod]]&amp;"_"&amp;Tabell_Rättigheter31[[#This Row],[Värde]]</f>
        <v>Beställning och svar_SignedList_Open</v>
      </c>
      <c r="F737" s="52" t="str">
        <f>VLOOKUP(Tabell_Rättigheter31[[#This Row],[ID]],Tabell_BehörigetsnodVärde[[ID]:[Beskrivning]],2,FALSE)</f>
        <v>Ger behörighet att öppna fönstret Signerade och ej skickade Radiologiremisser</v>
      </c>
      <c r="G737" s="3" t="s">
        <v>56</v>
      </c>
    </row>
    <row r="738" spans="1:7" ht="45">
      <c r="A738" s="3" t="s">
        <v>435</v>
      </c>
      <c r="B738" s="3" t="s">
        <v>34</v>
      </c>
      <c r="C738" s="3" t="s">
        <v>57</v>
      </c>
      <c r="D738" s="52" t="s">
        <v>58</v>
      </c>
      <c r="E738" s="52" t="str">
        <f>Tabell_Rättigheter31[[#This Row],[Grupp]]&amp;"_"&amp;Tabell_Rättigheter31[[#This Row],[Rättighetsnod]]&amp;"_"&amp;Tabell_Rättigheter31[[#This Row],[Värde]]</f>
        <v>Beställning och svar_SpecimenBasedRequest_EditAdministrativeInfo</v>
      </c>
      <c r="F738" s="52" t="str">
        <f>VLOOKUP(Tabell_Rättigheter31[[#This Row],[ID]],Tabell_BehörigetsnodVärde[[ID]:[Beskrivning]],2,FALSE)</f>
        <v>Ger behörighet att ändra i den administrativa informationen i fönstret Beställning provbunden</v>
      </c>
      <c r="G738" s="3" t="s">
        <v>59</v>
      </c>
    </row>
    <row r="739" spans="1:7" ht="45">
      <c r="A739" s="3" t="s">
        <v>435</v>
      </c>
      <c r="B739" s="3" t="s">
        <v>34</v>
      </c>
      <c r="C739" s="3" t="s">
        <v>57</v>
      </c>
      <c r="D739" s="52" t="s">
        <v>40</v>
      </c>
      <c r="E739" s="52" t="str">
        <f>Tabell_Rättigheter31[[#This Row],[Grupp]]&amp;"_"&amp;Tabell_Rättigheter31[[#This Row],[Rättighetsnod]]&amp;"_"&amp;Tabell_Rättigheter31[[#This Row],[Värde]]</f>
        <v>Beställning och svar_SpecimenBasedRequest_Finish</v>
      </c>
      <c r="F739" s="52" t="str">
        <f>VLOOKUP(Tabell_Rättigheter31[[#This Row],[ID]],Tabell_BehörigetsnodVärde[[ID]:[Beskrivning]],2,FALSE)</f>
        <v>Ger behörighet att skicka i fönstret Beställning provbunden</v>
      </c>
      <c r="G739" s="3" t="s">
        <v>60</v>
      </c>
    </row>
    <row r="740" spans="1:7" ht="45">
      <c r="A740" s="3" t="s">
        <v>435</v>
      </c>
      <c r="B740" s="3" t="s">
        <v>34</v>
      </c>
      <c r="C740" s="3" t="s">
        <v>57</v>
      </c>
      <c r="D740" s="52" t="s">
        <v>23</v>
      </c>
      <c r="E740" s="52" t="str">
        <f>Tabell_Rättigheter31[[#This Row],[Grupp]]&amp;"_"&amp;Tabell_Rättigheter31[[#This Row],[Rättighetsnod]]&amp;"_"&amp;Tabell_Rättigheter31[[#This Row],[Värde]]</f>
        <v>Beställning och svar_SpecimenBasedRequest_Open</v>
      </c>
      <c r="F740" s="52" t="str">
        <f>VLOOKUP(Tabell_Rättigheter31[[#This Row],[ID]],Tabell_BehörigetsnodVärde[[ID]:[Beskrivning]],2,FALSE)</f>
        <v>Ger behörighet att öppna fönstret Beställning provbunden</v>
      </c>
      <c r="G740" s="3" t="s">
        <v>61</v>
      </c>
    </row>
    <row r="741" spans="1:7" ht="45">
      <c r="A741" s="3" t="s">
        <v>435</v>
      </c>
      <c r="B741" s="3" t="s">
        <v>34</v>
      </c>
      <c r="C741" s="3" t="s">
        <v>57</v>
      </c>
      <c r="D741" s="52" t="s">
        <v>43</v>
      </c>
      <c r="E741" s="52" t="str">
        <f>Tabell_Rättigheter31[[#This Row],[Grupp]]&amp;"_"&amp;Tabell_Rättigheter31[[#This Row],[Rättighetsnod]]&amp;"_"&amp;Tabell_Rättigheter31[[#This Row],[Värde]]</f>
        <v>Beställning och svar_SpecimenBasedRequest_Save</v>
      </c>
      <c r="F741" s="52" t="str">
        <f>VLOOKUP(Tabell_Rättigheter31[[#This Row],[ID]],Tabell_BehörigetsnodVärde[[ID]:[Beskrivning]],2,FALSE)</f>
        <v>Ger behörighet att spara i fönstret Beställning provbunden</v>
      </c>
      <c r="G741" s="3" t="s">
        <v>62</v>
      </c>
    </row>
    <row r="742" spans="1:7" ht="45">
      <c r="A742" s="3" t="s">
        <v>435</v>
      </c>
      <c r="B742" s="3" t="s">
        <v>34</v>
      </c>
      <c r="C742" s="3" t="s">
        <v>63</v>
      </c>
      <c r="D742" s="52" t="s">
        <v>23</v>
      </c>
      <c r="E742" s="52" t="str">
        <f>Tabell_Rättigheter31[[#This Row],[Grupp]]&amp;"_"&amp;Tabell_Rättigheter31[[#This Row],[Rättighetsnod]]&amp;"_"&amp;Tabell_Rättigheter31[[#This Row],[Värde]]</f>
        <v>Beställning och svar_SpecimenCollection_Open</v>
      </c>
      <c r="F742" s="52" t="str">
        <f>VLOOKUP(Tabell_Rättigheter31[[#This Row],[ID]],Tabell_BehörigetsnodVärde[[ID]:[Beskrivning]],2,FALSE)</f>
        <v>Ger behörighet att öppna fönstret Provtagningsunderlag.</v>
      </c>
      <c r="G742" s="3" t="s">
        <v>64</v>
      </c>
    </row>
    <row r="743" spans="1:7" ht="30">
      <c r="A743" s="3" t="s">
        <v>435</v>
      </c>
      <c r="B743" s="3" t="s">
        <v>34</v>
      </c>
      <c r="C743" s="3" t="s">
        <v>10</v>
      </c>
      <c r="D743" s="52" t="s">
        <v>23</v>
      </c>
      <c r="E743" s="52" t="str">
        <f>Tabell_Rättigheter31[[#This Row],[Grupp]]&amp;"_"&amp;Tabell_Rättigheter31[[#This Row],[Rättighetsnod]]&amp;"_"&amp;Tabell_Rättigheter31[[#This Row],[Värde]]</f>
        <v>Beställning och svar_Status_Open</v>
      </c>
      <c r="F743" s="52" t="str">
        <f>VLOOKUP(Tabell_Rättigheter31[[#This Row],[ID]],Tabell_BehörigetsnodVärde[[ID]:[Beskrivning]],2,FALSE)</f>
        <v>Ger behörighet att öppna fönstret Beställningsstatus.</v>
      </c>
      <c r="G743" s="3" t="s">
        <v>65</v>
      </c>
    </row>
    <row r="744" spans="1:7" ht="30">
      <c r="A744" s="3" t="s">
        <v>435</v>
      </c>
      <c r="B744" s="3" t="s">
        <v>66</v>
      </c>
      <c r="C744" s="3" t="s">
        <v>67</v>
      </c>
      <c r="D744" s="52" t="s">
        <v>68</v>
      </c>
      <c r="E744" s="52" t="str">
        <f>Tabell_Rättigheter31[[#This Row],[Grupp]]&amp;"_"&amp;Tabell_Rättigheter31[[#This Row],[Rättighetsnod]]&amp;"_"&amp;Tabell_Rättigheter31[[#This Row],[Värde]]</f>
        <v>Birth_PartusWindowAccess_AllowSave</v>
      </c>
      <c r="F744" s="52" t="str">
        <f>VLOOKUP(Tabell_Rättigheter31[[#This Row],[ID]],Tabell_BehörigetsnodVärde[[ID]:[Beskrivning]],2,FALSE)</f>
        <v>Ger behörighet att registrera en födsel och spara</v>
      </c>
      <c r="G744" s="3" t="s">
        <v>69</v>
      </c>
    </row>
    <row r="745" spans="1:7" ht="30">
      <c r="A745" s="3" t="s">
        <v>435</v>
      </c>
      <c r="B745" s="3" t="s">
        <v>70</v>
      </c>
      <c r="C745" s="3" t="s">
        <v>73</v>
      </c>
      <c r="D745" s="52" t="s">
        <v>23</v>
      </c>
      <c r="E745" s="52" t="str">
        <f>Tabell_Rättigheter31[[#This Row],[Grupp]]&amp;"_"&amp;Tabell_Rättigheter31[[#This Row],[Rättighetsnod]]&amp;"_"&amp;Tabell_Rättigheter31[[#This Row],[Värde]]</f>
        <v>Diktering_Opendictation_Open</v>
      </c>
      <c r="F745" s="52" t="str">
        <f>VLOOKUP(Tabell_Rättigheter31[[#This Row],[ID]],Tabell_BehörigetsnodVärde[[ID]:[Beskrivning]],2,FALSE)</f>
        <v xml:space="preserve">Ger behörighet att öppna Diktatlistan/ ljuddiktat </v>
      </c>
      <c r="G745" s="3" t="s">
        <v>74</v>
      </c>
    </row>
    <row r="746" spans="1:7" ht="45">
      <c r="A746" s="3" t="s">
        <v>435</v>
      </c>
      <c r="B746" s="3" t="s">
        <v>75</v>
      </c>
      <c r="C746" s="3" t="s">
        <v>76</v>
      </c>
      <c r="D746" s="52" t="s">
        <v>76</v>
      </c>
      <c r="E746" s="52" t="str">
        <f>Tabell_Rättigheter31[[#This Row],[Grupp]]&amp;"_"&amp;Tabell_Rättigheter31[[#This Row],[Rättighetsnod]]&amp;"_"&amp;Tabell_Rättigheter31[[#This Row],[Värde]]</f>
        <v>E-besök_AllowVideoMeeting_AllowVideoMeeting</v>
      </c>
      <c r="F746" s="52" t="str">
        <f>VLOOKUP(Tabell_Rättigheter31[[#This Row],[ID]],Tabell_BehörigetsnodVärde[[ID]:[Beskrivning]],2,FALSE)</f>
        <v>Ger behörighet att få ansluta till videomöten</v>
      </c>
      <c r="G746" s="3" t="s">
        <v>77</v>
      </c>
    </row>
    <row r="747" spans="1:7" ht="45">
      <c r="A747" s="3" t="s">
        <v>435</v>
      </c>
      <c r="B747" s="3" t="s">
        <v>78</v>
      </c>
      <c r="C747" s="3" t="s">
        <v>79</v>
      </c>
      <c r="D747" s="52" t="s">
        <v>80</v>
      </c>
      <c r="E747" s="52" t="str">
        <f>Tabell_Rättigheter31[[#This Row],[Grupp]]&amp;"_"&amp;Tabell_Rättigheter31[[#This Row],[Rättighetsnod]]&amp;"_"&amp;Tabell_Rättigheter31[[#This Row],[Värde]]</f>
        <v>Enhetsöversikten_Activity_handler_Open_Activity_Handler</v>
      </c>
      <c r="F747" s="52" t="str">
        <f>VLOOKUP(Tabell_Rättigheter31[[#This Row],[ID]],Tabell_BehörigetsnodVärde[[ID]:[Beskrivning]],2,FALSE)</f>
        <v>Ger behörighet att öppna aktiviteter</v>
      </c>
      <c r="G747" s="3" t="s">
        <v>81</v>
      </c>
    </row>
    <row r="748" spans="1:7" ht="45">
      <c r="A748" s="3" t="s">
        <v>435</v>
      </c>
      <c r="B748" s="3" t="s">
        <v>78</v>
      </c>
      <c r="C748" s="3" t="s">
        <v>82</v>
      </c>
      <c r="D748" s="52" t="s">
        <v>83</v>
      </c>
      <c r="E748" s="52" t="str">
        <f>Tabell_Rättigheter31[[#This Row],[Grupp]]&amp;"_"&amp;Tabell_Rättigheter31[[#This Row],[Rättighetsnod]]&amp;"_"&amp;Tabell_Rättigheter31[[#This Row],[Värde]]</f>
        <v>Enhetsöversikten_BedAssignment_Open_Bedassignment</v>
      </c>
      <c r="F748" s="52" t="str">
        <f>VLOOKUP(Tabell_Rättigheter31[[#This Row],[ID]],Tabell_BehörigetsnodVärde[[ID]:[Beskrivning]],2,FALSE)</f>
        <v xml:space="preserve">Ger behörighet att öppna platsdialogen. </v>
      </c>
      <c r="G748" s="3" t="s">
        <v>84</v>
      </c>
    </row>
    <row r="749" spans="1:7" ht="45">
      <c r="A749" s="3" t="s">
        <v>435</v>
      </c>
      <c r="B749" s="3" t="s">
        <v>78</v>
      </c>
      <c r="C749" s="3" t="s">
        <v>85</v>
      </c>
      <c r="D749" s="52" t="s">
        <v>86</v>
      </c>
      <c r="E749" s="52" t="str">
        <f>Tabell_Rättigheter31[[#This Row],[Grupp]]&amp;"_"&amp;Tabell_Rättigheter31[[#This Row],[Rättighetsnod]]&amp;"_"&amp;Tabell_Rättigheter31[[#This Row],[Värde]]</f>
        <v>Enhetsöversikten_Contact_Admin_Open_Contact_Admin</v>
      </c>
      <c r="F749" s="52" t="str">
        <f>VLOOKUP(Tabell_Rättigheter31[[#This Row],[ID]],Tabell_BehörigetsnodVärde[[ID]:[Beskrivning]],2,FALSE)</f>
        <v>Ger behörighet att öppna kontaktinfo</v>
      </c>
      <c r="G749" s="3" t="s">
        <v>87</v>
      </c>
    </row>
    <row r="750" spans="1:7" ht="45">
      <c r="A750" s="3" t="s">
        <v>435</v>
      </c>
      <c r="B750" s="3" t="s">
        <v>78</v>
      </c>
      <c r="C750" s="3" t="s">
        <v>85</v>
      </c>
      <c r="D750" s="52" t="s">
        <v>88</v>
      </c>
      <c r="E750" s="52" t="str">
        <f>Tabell_Rättigheter31[[#This Row],[Grupp]]&amp;"_"&amp;Tabell_Rättigheter31[[#This Row],[Rättighetsnod]]&amp;"_"&amp;Tabell_Rättigheter31[[#This Row],[Värde]]</f>
        <v>Enhetsöversikten_Contact_Admin_Save_Contact_Admin</v>
      </c>
      <c r="F750" s="52" t="e">
        <f>VLOOKUP(Tabell_Rättigheter31[[#This Row],[ID]],Tabell_BehörigetsnodVärde[[ID]:[Beskrivning]],2,FALSE)</f>
        <v>#N/A</v>
      </c>
      <c r="G750" s="3" t="s">
        <v>89</v>
      </c>
    </row>
    <row r="751" spans="1:7" ht="45">
      <c r="A751" s="3" t="s">
        <v>435</v>
      </c>
      <c r="B751" s="3" t="s">
        <v>78</v>
      </c>
      <c r="C751" s="3" t="s">
        <v>90</v>
      </c>
      <c r="D751" s="52" t="s">
        <v>91</v>
      </c>
      <c r="E751" s="52" t="str">
        <f>Tabell_Rättigheter31[[#This Row],[Grupp]]&amp;"_"&amp;Tabell_Rättigheter31[[#This Row],[Rättighetsnod]]&amp;"_"&amp;Tabell_Rättigheter31[[#This Row],[Värde]]</f>
        <v>Enhetsöversikten_Emergency_Overview_Open_Emergency_Overview</v>
      </c>
      <c r="F751" s="52" t="str">
        <f>VLOOKUP(Tabell_Rättigheter31[[#This Row],[ID]],Tabell_BehörigetsnodVärde[[ID]:[Beskrivning]],2,FALSE)</f>
        <v>Ger behörighet att öppna Enhetsöversikten</v>
      </c>
      <c r="G751" s="3" t="s">
        <v>92</v>
      </c>
    </row>
    <row r="752" spans="1:7" ht="30">
      <c r="A752" s="3" t="s">
        <v>435</v>
      </c>
      <c r="B752" s="3" t="s">
        <v>78</v>
      </c>
      <c r="C752" s="3" t="s">
        <v>93</v>
      </c>
      <c r="D752" s="52" t="s">
        <v>94</v>
      </c>
      <c r="E752" s="52" t="str">
        <f>Tabell_Rättigheter31[[#This Row],[Grupp]]&amp;"_"&amp;Tabell_Rättigheter31[[#This Row],[Rättighetsnod]]&amp;"_"&amp;Tabell_Rättigheter31[[#This Row],[Värde]]</f>
        <v>Enhetsöversikten_PatientLog_Open_PatientLog</v>
      </c>
      <c r="F752" s="52" t="str">
        <f>VLOOKUP(Tabell_Rättigheter31[[#This Row],[ID]],Tabell_BehörigetsnodVärde[[ID]:[Beskrivning]],2,FALSE)</f>
        <v>Ger behörighet att öppna patientlogg</v>
      </c>
      <c r="G752" s="3" t="s">
        <v>95</v>
      </c>
    </row>
    <row r="753" spans="1:7" ht="45">
      <c r="A753" s="3" t="s">
        <v>435</v>
      </c>
      <c r="B753" s="3" t="s">
        <v>78</v>
      </c>
      <c r="C753" s="3" t="s">
        <v>96</v>
      </c>
      <c r="D753" s="52" t="s">
        <v>97</v>
      </c>
      <c r="E753" s="52" t="str">
        <f>Tabell_Rättigheter31[[#This Row],[Grupp]]&amp;"_"&amp;Tabell_Rättigheter31[[#This Row],[Rättighetsnod]]&amp;"_"&amp;Tabell_Rättigheter31[[#This Row],[Värde]]</f>
        <v>Enhetsöversikten_Priority_Window_Open_Priority_Window</v>
      </c>
      <c r="F753" s="52" t="str">
        <f>VLOOKUP(Tabell_Rättigheter31[[#This Row],[ID]],Tabell_BehörigetsnodVärde[[ID]:[Beskrivning]],2,FALSE)</f>
        <v>Ger behörighet att öppna prioriteringsfönstret</v>
      </c>
      <c r="G753" s="3" t="s">
        <v>98</v>
      </c>
    </row>
    <row r="754" spans="1:7" ht="45">
      <c r="A754" s="3" t="s">
        <v>435</v>
      </c>
      <c r="B754" s="3" t="s">
        <v>78</v>
      </c>
      <c r="C754" s="3" t="s">
        <v>96</v>
      </c>
      <c r="D754" s="52" t="s">
        <v>99</v>
      </c>
      <c r="E754" s="52" t="str">
        <f>Tabell_Rättigheter31[[#This Row],[Grupp]]&amp;"_"&amp;Tabell_Rättigheter31[[#This Row],[Rättighetsnod]]&amp;"_"&amp;Tabell_Rättigheter31[[#This Row],[Värde]]</f>
        <v>Enhetsöversikten_Priority_Window_Save_Priority_Window_Data</v>
      </c>
      <c r="F754" s="52" t="str">
        <f>VLOOKUP(Tabell_Rättigheter31[[#This Row],[ID]],Tabell_BehörigetsnodVärde[[ID]:[Beskrivning]],2,FALSE)</f>
        <v>Ger behörighet att spara i prioriteringsfönstret</v>
      </c>
      <c r="G754" s="3" t="s">
        <v>100</v>
      </c>
    </row>
    <row r="755" spans="1:7" ht="45">
      <c r="A755" s="3" t="s">
        <v>435</v>
      </c>
      <c r="B755" s="3" t="s">
        <v>78</v>
      </c>
      <c r="C755" s="3" t="s">
        <v>101</v>
      </c>
      <c r="D755" s="52" t="s">
        <v>102</v>
      </c>
      <c r="E755" s="52" t="str">
        <f>Tabell_Rättigheter31[[#This Row],[Grupp]]&amp;"_"&amp;Tabell_Rättigheter31[[#This Row],[Rättighetsnod]]&amp;"_"&amp;Tabell_Rättigheter31[[#This Row],[Värde]]</f>
        <v>Enhetsöversikten_SpecialityReferrals_Open_SpecialityReferrals</v>
      </c>
      <c r="F755" s="52" t="str">
        <f>VLOOKUP(Tabell_Rättigheter31[[#This Row],[ID]],Tabell_BehörigetsnodVärde[[ID]:[Beskrivning]],2,FALSE)</f>
        <v>Ger behörighet att öppna specialistförfrågan</v>
      </c>
      <c r="G755" s="3" t="s">
        <v>103</v>
      </c>
    </row>
    <row r="756" spans="1:7" ht="45">
      <c r="A756" s="3" t="s">
        <v>435</v>
      </c>
      <c r="B756" s="3" t="s">
        <v>78</v>
      </c>
      <c r="C756" s="3" t="s">
        <v>101</v>
      </c>
      <c r="D756" s="52" t="s">
        <v>104</v>
      </c>
      <c r="E756" s="52" t="str">
        <f>Tabell_Rättigheter31[[#This Row],[Grupp]]&amp;"_"&amp;Tabell_Rättigheter31[[#This Row],[Rättighetsnod]]&amp;"_"&amp;Tabell_Rättigheter31[[#This Row],[Värde]]</f>
        <v>Enhetsöversikten_SpecialityReferrals_Save_SpecialityReferrals</v>
      </c>
      <c r="F756" s="52" t="str">
        <f>VLOOKUP(Tabell_Rättigheter31[[#This Row],[ID]],Tabell_BehörigetsnodVärde[[ID]:[Beskrivning]],2,FALSE)</f>
        <v>Ger behörighet att spara specialistförfrågan</v>
      </c>
      <c r="G756" s="3" t="s">
        <v>105</v>
      </c>
    </row>
    <row r="757" spans="1:7" ht="30">
      <c r="A757" s="3" t="s">
        <v>435</v>
      </c>
      <c r="B757" s="3" t="s">
        <v>78</v>
      </c>
      <c r="C757" s="3" t="s">
        <v>106</v>
      </c>
      <c r="D757" s="52" t="s">
        <v>23</v>
      </c>
      <c r="E757" s="52" t="str">
        <f>Tabell_Rättigheter31[[#This Row],[Grupp]]&amp;"_"&amp;Tabell_Rättigheter31[[#This Row],[Rättighetsnod]]&amp;"_"&amp;Tabell_Rättigheter31[[#This Row],[Värde]]</f>
        <v>Enhetsöversikten_Valuables_Window_Open</v>
      </c>
      <c r="F757" s="52" t="str">
        <f>VLOOKUP(Tabell_Rättigheter31[[#This Row],[ID]],Tabell_BehörigetsnodVärde[[ID]:[Beskrivning]],2,FALSE)</f>
        <v>Ger behörighet att öppna fönstret för värdesaker</v>
      </c>
      <c r="G757" s="3" t="s">
        <v>107</v>
      </c>
    </row>
    <row r="758" spans="1:7" ht="30">
      <c r="A758" s="3" t="s">
        <v>435</v>
      </c>
      <c r="B758" s="3" t="s">
        <v>78</v>
      </c>
      <c r="C758" s="3" t="s">
        <v>106</v>
      </c>
      <c r="D758" s="52" t="s">
        <v>43</v>
      </c>
      <c r="E758" s="52" t="str">
        <f>Tabell_Rättigheter31[[#This Row],[Grupp]]&amp;"_"&amp;Tabell_Rättigheter31[[#This Row],[Rättighetsnod]]&amp;"_"&amp;Tabell_Rättigheter31[[#This Row],[Värde]]</f>
        <v>Enhetsöversikten_Valuables_Window_Save</v>
      </c>
      <c r="F758" s="52" t="str">
        <f>VLOOKUP(Tabell_Rättigheter31[[#This Row],[ID]],Tabell_BehörigetsnodVärde[[ID]:[Beskrivning]],2,FALSE)</f>
        <v>Ger behörighet att spara ändringar i fönstret för värdesaker</v>
      </c>
      <c r="G758" s="3" t="s">
        <v>108</v>
      </c>
    </row>
    <row r="759" spans="1:7" ht="30">
      <c r="A759" s="3" t="s">
        <v>435</v>
      </c>
      <c r="B759" s="3" t="s">
        <v>109</v>
      </c>
      <c r="C759" s="3" t="s">
        <v>110</v>
      </c>
      <c r="D759" s="52" t="s">
        <v>23</v>
      </c>
      <c r="E759" s="52" t="str">
        <f>Tabell_Rättigheter31[[#This Row],[Grupp]]&amp;"_"&amp;Tabell_Rättigheter31[[#This Row],[Rättighetsnod]]&amp;"_"&amp;Tabell_Rättigheter31[[#This Row],[Värde]]</f>
        <v>Fraseditor_PhraseEditor_Open</v>
      </c>
      <c r="F759" s="52" t="str">
        <f>VLOOKUP(Tabell_Rättigheter31[[#This Row],[ID]],Tabell_BehörigetsnodVärde[[ID]:[Beskrivning]],2,FALSE)</f>
        <v>Ger behörighet att öppna fönstret Fraseditor</v>
      </c>
      <c r="G759" s="3" t="s">
        <v>111</v>
      </c>
    </row>
    <row r="760" spans="1:7" ht="30">
      <c r="A760" s="3" t="s">
        <v>435</v>
      </c>
      <c r="B760" s="3" t="s">
        <v>112</v>
      </c>
      <c r="C760" s="3" t="s">
        <v>113</v>
      </c>
      <c r="D760" s="52" t="s">
        <v>114</v>
      </c>
      <c r="E760" s="52" t="str">
        <f>Tabell_Rättigheter31[[#This Row],[Grupp]]&amp;"_"&amp;Tabell_Rättigheter31[[#This Row],[Rättighetsnod]]&amp;"_"&amp;Tabell_Rättigheter31[[#This Row],[Värde]]</f>
        <v>Insight_open_insight_open</v>
      </c>
      <c r="F760" s="52" t="str">
        <f>VLOOKUP(Tabell_Rättigheter31[[#This Row],[ID]],Tabell_BehörigetsnodVärde[[ID]:[Beskrivning]],2,FALSE)</f>
        <v xml:space="preserve">Ger behörighet att öppna fönstret Cosmic Insight och ta del av de frågor som finns publicerade. </v>
      </c>
      <c r="G760" s="3" t="s">
        <v>115</v>
      </c>
    </row>
    <row r="761" spans="1:7">
      <c r="A761" s="3" t="s">
        <v>435</v>
      </c>
      <c r="B761" s="3" t="s">
        <v>112</v>
      </c>
      <c r="C761" s="3" t="s">
        <v>116</v>
      </c>
      <c r="D761" s="52" t="s">
        <v>117</v>
      </c>
      <c r="E761" s="52" t="str">
        <f>Tabell_Rättigheter31[[#This Row],[Grupp]]&amp;"_"&amp;Tabell_Rättigheter31[[#This Row],[Rättighetsnod]]&amp;"_"&amp;Tabell_Rättigheter31[[#This Row],[Värde]]</f>
        <v>Insight_list_view</v>
      </c>
      <c r="F761" s="52" t="str">
        <f>VLOOKUP(Tabell_Rättigheter31[[#This Row],[ID]],Tabell_BehörigetsnodVärde[[ID]:[Beskrivning]],2,FALSE)</f>
        <v xml:space="preserve">Ger behörighet att se listvyn. </v>
      </c>
      <c r="G761" s="3" t="s">
        <v>118</v>
      </c>
    </row>
    <row r="762" spans="1:7" ht="30">
      <c r="A762" s="3" t="s">
        <v>435</v>
      </c>
      <c r="B762" s="3" t="s">
        <v>112</v>
      </c>
      <c r="C762" s="3" t="s">
        <v>119</v>
      </c>
      <c r="D762" s="52" t="s">
        <v>120</v>
      </c>
      <c r="E762" s="52" t="str">
        <f>Tabell_Rättigheter31[[#This Row],[Grupp]]&amp;"_"&amp;Tabell_Rättigheter31[[#This Row],[Rättighetsnod]]&amp;"_"&amp;Tabell_Rättigheter31[[#This Row],[Värde]]</f>
        <v>Insight_result_export_anonymized_data</v>
      </c>
      <c r="F762" s="52" t="str">
        <f>VLOOKUP(Tabell_Rättigheter31[[#This Row],[ID]],Tabell_BehörigetsnodVärde[[ID]:[Beskrivning]],2,FALSE)</f>
        <v>Ger behörighet att exportera anonyma resultat från COSMIC till filer så som CSV.</v>
      </c>
      <c r="G762" s="3" t="s">
        <v>121</v>
      </c>
    </row>
    <row r="763" spans="1:7" ht="30">
      <c r="A763" s="3" t="s">
        <v>435</v>
      </c>
      <c r="B763" s="3" t="s">
        <v>122</v>
      </c>
      <c r="C763" s="3" t="s">
        <v>123</v>
      </c>
      <c r="D763" s="52" t="s">
        <v>37</v>
      </c>
      <c r="E763" s="52" t="str">
        <f>Tabell_Rättigheter31[[#This Row],[Grupp]]&amp;"_"&amp;Tabell_Rättigheter31[[#This Row],[Rättighetsnod]]&amp;"_"&amp;Tabell_Rättigheter31[[#This Row],[Värde]]</f>
        <v>Journaltabell_MedicalRecordTable_Sign</v>
      </c>
      <c r="F763" s="52" t="str">
        <f>VLOOKUP(Tabell_Rättigheter31[[#This Row],[ID]],Tabell_BehörigetsnodVärde[[ID]:[Beskrivning]],2,FALSE)</f>
        <v>Ger behörighet att signera journaltabeller</v>
      </c>
      <c r="G763" s="3" t="s">
        <v>124</v>
      </c>
    </row>
    <row r="764" spans="1:7" ht="45">
      <c r="A764" s="3" t="s">
        <v>435</v>
      </c>
      <c r="B764" s="3" t="s">
        <v>125</v>
      </c>
      <c r="C764" s="3" t="s">
        <v>31</v>
      </c>
      <c r="D764" s="52" t="s">
        <v>126</v>
      </c>
      <c r="E764" s="52" t="str">
        <f>Tabell_Rättigheter31[[#This Row],[Grupp]]&amp;"_"&amp;Tabell_Rättigheter31[[#This Row],[Rättighetsnod]]&amp;"_"&amp;Tabell_Rättigheter31[[#This Row],[Värde]]</f>
        <v>Kliniska översikter_View_Open Analyse Area</v>
      </c>
      <c r="F764" s="52" t="str">
        <f>VLOOKUP(Tabell_Rättigheter31[[#This Row],[ID]],Tabell_BehörigetsnodVärde[[ID]:[Beskrivning]],2,FALSE)</f>
        <v>Ger behörighet att öppna Analysytan</v>
      </c>
      <c r="G764" s="3" t="s">
        <v>127</v>
      </c>
    </row>
    <row r="765" spans="1:7" ht="45">
      <c r="A765" s="3" t="s">
        <v>435</v>
      </c>
      <c r="B765" s="3" t="s">
        <v>125</v>
      </c>
      <c r="C765" s="3" t="s">
        <v>31</v>
      </c>
      <c r="D765" s="52" t="s">
        <v>128</v>
      </c>
      <c r="E765" s="52" t="str">
        <f>Tabell_Rättigheter31[[#This Row],[Grupp]]&amp;"_"&amp;Tabell_Rättigheter31[[#This Row],[Rättighetsnod]]&amp;"_"&amp;Tabell_Rättigheter31[[#This Row],[Värde]]</f>
        <v>Kliniska översikter_View_Open management overview</v>
      </c>
      <c r="F765" s="52" t="str">
        <f>VLOOKUP(Tabell_Rättigheter31[[#This Row],[ID]],Tabell_BehörigetsnodVärde[[ID]:[Beskrivning]],2,FALSE)</f>
        <v>Ger behörighet att öppna Verksamhetsöversikten</v>
      </c>
      <c r="G765" s="3" t="s">
        <v>129</v>
      </c>
    </row>
    <row r="766" spans="1:7" ht="45">
      <c r="A766" s="3" t="s">
        <v>435</v>
      </c>
      <c r="B766" s="3" t="s">
        <v>125</v>
      </c>
      <c r="C766" s="3" t="s">
        <v>31</v>
      </c>
      <c r="D766" s="52" t="s">
        <v>130</v>
      </c>
      <c r="E766" s="52" t="str">
        <f>Tabell_Rättigheter31[[#This Row],[Grupp]]&amp;"_"&amp;Tabell_Rättigheter31[[#This Row],[Rättighetsnod]]&amp;"_"&amp;Tabell_Rättigheter31[[#This Row],[Värde]]</f>
        <v>Kliniska översikter_View_Open My overview</v>
      </c>
      <c r="F766" s="52" t="str">
        <f>VLOOKUP(Tabell_Rättigheter31[[#This Row],[ID]],Tabell_BehörigetsnodVärde[[ID]:[Beskrivning]],2,FALSE)</f>
        <v>Ger behörighet att öppna Min översikt</v>
      </c>
      <c r="G766" s="3" t="s">
        <v>131</v>
      </c>
    </row>
    <row r="767" spans="1:7" ht="45">
      <c r="A767" s="3" t="s">
        <v>435</v>
      </c>
      <c r="B767" s="3" t="s">
        <v>125</v>
      </c>
      <c r="C767" s="3" t="s">
        <v>31</v>
      </c>
      <c r="D767" s="52" t="s">
        <v>132</v>
      </c>
      <c r="E767" s="52" t="str">
        <f>Tabell_Rättigheter31[[#This Row],[Grupp]]&amp;"_"&amp;Tabell_Rättigheter31[[#This Row],[Rättighetsnod]]&amp;"_"&amp;Tabell_Rättigheter31[[#This Row],[Värde]]</f>
        <v>Kliniska översikter_View_Open patient overview</v>
      </c>
      <c r="F767" s="52" t="str">
        <f>VLOOKUP(Tabell_Rättigheter31[[#This Row],[ID]],Tabell_BehörigetsnodVärde[[ID]:[Beskrivning]],2,FALSE)</f>
        <v>Ger behörighet att öppna Patientöversikten</v>
      </c>
      <c r="G767" s="3" t="s">
        <v>133</v>
      </c>
    </row>
    <row r="768" spans="1:7" ht="45">
      <c r="A768" s="3" t="s">
        <v>435</v>
      </c>
      <c r="B768" s="3" t="s">
        <v>134</v>
      </c>
      <c r="C768" s="3" t="s">
        <v>135</v>
      </c>
      <c r="D768" s="52" t="s">
        <v>136</v>
      </c>
      <c r="E768" s="52" t="str">
        <f>Tabell_Rättigheter31[[#This Row],[Grupp]]&amp;"_"&amp;Tabell_Rättigheter31[[#This Row],[Rättighetsnod]]&amp;"_"&amp;Tabell_Rättigheter31[[#This Row],[Värde]]</f>
        <v>Link_CaseOverviewAndCaseForView_CloseAndActivateCase</v>
      </c>
      <c r="F768" s="52" t="str">
        <f>VLOOKUP(Tabell_Rättigheter31[[#This Row],[ID]],Tabell_BehörigetsnodVärde[[ID]:[Beskrivning]],2,FALSE)</f>
        <v>Ger behörighet att stänga och aktivera ett ärende</v>
      </c>
      <c r="G768" s="3" t="s">
        <v>137</v>
      </c>
    </row>
    <row r="769" spans="1:10" ht="30">
      <c r="A769" s="3" t="s">
        <v>435</v>
      </c>
      <c r="B769" s="3" t="s">
        <v>134</v>
      </c>
      <c r="C769" s="3" t="s">
        <v>135</v>
      </c>
      <c r="D769" s="52" t="s">
        <v>138</v>
      </c>
      <c r="E769" s="52" t="str">
        <f>Tabell_Rättigheter31[[#This Row],[Grupp]]&amp;"_"&amp;Tabell_Rättigheter31[[#This Row],[Rättighetsnod]]&amp;"_"&amp;Tabell_Rättigheter31[[#This Row],[Värde]]</f>
        <v>Link_CaseOverviewAndCaseForView_InvalidateCase</v>
      </c>
      <c r="F769" s="52" t="str">
        <f>VLOOKUP(Tabell_Rättigheter31[[#This Row],[ID]],Tabell_BehörigetsnodVärde[[ID]:[Beskrivning]],2,FALSE)</f>
        <v>Ger behörighet att makulera ett ärende</v>
      </c>
      <c r="G769" s="3" t="s">
        <v>139</v>
      </c>
    </row>
    <row r="770" spans="1:10" ht="45">
      <c r="A770" s="3" t="s">
        <v>435</v>
      </c>
      <c r="B770" s="3" t="s">
        <v>134</v>
      </c>
      <c r="C770" s="3" t="s">
        <v>135</v>
      </c>
      <c r="D770" s="52" t="s">
        <v>140</v>
      </c>
      <c r="E770" s="52" t="str">
        <f>Tabell_Rättigheter31[[#This Row],[Grupp]]&amp;"_"&amp;Tabell_Rättigheter31[[#This Row],[Rättighetsnod]]&amp;"_"&amp;Tabell_Rättigheter31[[#This Row],[Värde]]</f>
        <v>Link_CaseOverviewAndCaseForView_SendReadyForDischargeMessage</v>
      </c>
      <c r="F770" s="52" t="str">
        <f>VLOOKUP(Tabell_Rättigheter31[[#This Row],[ID]],Tabell_BehörigetsnodVärde[[ID]:[Beskrivning]],2,FALSE)</f>
        <v>Ger behörighet att skicka meddelande om utskrivningsklar</v>
      </c>
      <c r="G770" s="3" t="s">
        <v>141</v>
      </c>
      <c r="H770" s="3" t="s">
        <v>142</v>
      </c>
    </row>
    <row r="771" spans="1:10" ht="45">
      <c r="A771" s="3" t="s">
        <v>435</v>
      </c>
      <c r="B771" s="3" t="s">
        <v>134</v>
      </c>
      <c r="C771" s="3" t="s">
        <v>135</v>
      </c>
      <c r="D771" s="52" t="s">
        <v>143</v>
      </c>
      <c r="E771" s="52" t="str">
        <f>Tabell_Rättigheter31[[#This Row],[Grupp]]&amp;"_"&amp;Tabell_Rättigheter31[[#This Row],[Rättighetsnod]]&amp;"_"&amp;Tabell_Rättigheter31[[#This Row],[Värde]]</f>
        <v>Link_CaseOverviewAndCaseForView_SendUpdatedPlannedDischargeDate</v>
      </c>
      <c r="F771" s="52" t="str">
        <f>VLOOKUP(Tabell_Rättigheter31[[#This Row],[ID]],Tabell_BehörigetsnodVärde[[ID]:[Beskrivning]],2,FALSE)</f>
        <v>Ger behörighet att skicka planerad utskrivningsdatum</v>
      </c>
      <c r="G771" s="3" t="s">
        <v>144</v>
      </c>
      <c r="H771" s="3" t="s">
        <v>142</v>
      </c>
    </row>
    <row r="772" spans="1:10" ht="45">
      <c r="A772" s="3" t="s">
        <v>435</v>
      </c>
      <c r="B772" s="3" t="s">
        <v>134</v>
      </c>
      <c r="C772" s="3" t="s">
        <v>135</v>
      </c>
      <c r="D772" s="52" t="s">
        <v>145</v>
      </c>
      <c r="E772" s="52" t="str">
        <f>Tabell_Rättigheter31[[#This Row],[Grupp]]&amp;"_"&amp;Tabell_Rättigheter31[[#This Row],[Rättighetsnod]]&amp;"_"&amp;Tabell_Rättigheter31[[#This Row],[Värde]]</f>
        <v>Link_CaseOverviewAndCaseForView_ViewDocumenttationOfPlans</v>
      </c>
      <c r="F772" s="52" t="str">
        <f>VLOOKUP(Tabell_Rättigheter31[[#This Row],[ID]],Tabell_BehörigetsnodVärde[[ID]:[Beskrivning]],2,FALSE)</f>
        <v>Ger behörighet till fliken Planer</v>
      </c>
      <c r="G772" s="3" t="s">
        <v>146</v>
      </c>
    </row>
    <row r="773" spans="1:10" ht="30">
      <c r="A773" s="3" t="s">
        <v>435</v>
      </c>
      <c r="B773" s="3" t="s">
        <v>134</v>
      </c>
      <c r="C773" s="3" t="s">
        <v>135</v>
      </c>
      <c r="D773" s="52" t="s">
        <v>147</v>
      </c>
      <c r="E773" s="52" t="str">
        <f>Tabell_Rättigheter31[[#This Row],[Grupp]]&amp;"_"&amp;Tabell_Rättigheter31[[#This Row],[Rättighetsnod]]&amp;"_"&amp;Tabell_Rättigheter31[[#This Row],[Värde]]</f>
        <v>Link_CaseOverviewAndCaseForView_ViewMessages</v>
      </c>
      <c r="F773" s="52" t="str">
        <f>VLOOKUP(Tabell_Rättigheter31[[#This Row],[ID]],Tabell_BehörigetsnodVärde[[ID]:[Beskrivning]],2,FALSE)</f>
        <v>Ger behörighet till fliken Meddelanden</v>
      </c>
      <c r="G773" s="3" t="s">
        <v>148</v>
      </c>
    </row>
    <row r="774" spans="1:10" ht="30">
      <c r="A774" s="3" t="s">
        <v>435</v>
      </c>
      <c r="B774" s="3" t="s">
        <v>134</v>
      </c>
      <c r="C774" s="3" t="s">
        <v>135</v>
      </c>
      <c r="D774" s="52" t="s">
        <v>149</v>
      </c>
      <c r="E774" s="52" t="str">
        <f>Tabell_Rättigheter31[[#This Row],[Grupp]]&amp;"_"&amp;Tabell_Rättigheter31[[#This Row],[Rättighetsnod]]&amp;"_"&amp;Tabell_Rättigheter31[[#This Row],[Värde]]</f>
        <v>Link_CaseOverviewAndCaseForView_WrieMessagesTab</v>
      </c>
      <c r="F774" s="52" t="e">
        <f>VLOOKUP(Tabell_Rättigheter31[[#This Row],[ID]],Tabell_BehörigetsnodVärde[[ID]:[Beskrivning]],2,FALSE)</f>
        <v>#N/A</v>
      </c>
      <c r="G774" s="3" t="s">
        <v>150</v>
      </c>
    </row>
    <row r="775" spans="1:10" ht="30">
      <c r="A775" s="3" t="s">
        <v>435</v>
      </c>
      <c r="B775" s="3" t="s">
        <v>134</v>
      </c>
      <c r="C775" s="3" t="s">
        <v>31</v>
      </c>
      <c r="D775" s="52" t="s">
        <v>151</v>
      </c>
      <c r="E775" s="52" t="str">
        <f>Tabell_Rättigheter31[[#This Row],[Grupp]]&amp;"_"&amp;Tabell_Rättigheter31[[#This Row],[Rättighetsnod]]&amp;"_"&amp;Tabell_Rättigheter31[[#This Row],[Värde]]</f>
        <v>Link_View_OpenCaseForView</v>
      </c>
      <c r="F775" s="52" t="str">
        <f>VLOOKUP(Tabell_Rättigheter31[[#This Row],[ID]],Tabell_BehörigetsnodVärde[[ID]:[Beskrivning]],2,FALSE)</f>
        <v>Ger behörighet att öppna ärende för &lt;PatientID&gt; fönstret</v>
      </c>
      <c r="G775" s="3" t="s">
        <v>152</v>
      </c>
    </row>
    <row r="776" spans="1:10" ht="30">
      <c r="A776" s="3" t="s">
        <v>435</v>
      </c>
      <c r="B776" s="3" t="s">
        <v>134</v>
      </c>
      <c r="C776" s="3" t="s">
        <v>31</v>
      </c>
      <c r="D776" s="52" t="s">
        <v>153</v>
      </c>
      <c r="E776" s="52" t="str">
        <f>Tabell_Rättigheter31[[#This Row],[Grupp]]&amp;"_"&amp;Tabell_Rättigheter31[[#This Row],[Rättighetsnod]]&amp;"_"&amp;Tabell_Rättigheter31[[#This Row],[Värde]]</f>
        <v>Link_View_OpenCaseOverview</v>
      </c>
      <c r="F776" s="52" t="str">
        <f>VLOOKUP(Tabell_Rättigheter31[[#This Row],[ID]],Tabell_BehörigetsnodVärde[[ID]:[Beskrivning]],2,FALSE)</f>
        <v>Ger behörighet att öppna ärendeöversikten</v>
      </c>
      <c r="G776" s="3" t="s">
        <v>154</v>
      </c>
    </row>
    <row r="777" spans="1:10" ht="30">
      <c r="A777" s="3" t="s">
        <v>435</v>
      </c>
      <c r="B777" s="3" t="s">
        <v>155</v>
      </c>
      <c r="C777" s="3" t="s">
        <v>160</v>
      </c>
      <c r="D777" s="52" t="s">
        <v>161</v>
      </c>
      <c r="E777" s="52" t="str">
        <f>Tabell_Rättigheter31[[#This Row],[Grupp]]&amp;"_"&amp;Tabell_Rättigheter31[[#This Row],[Rättighetsnod]]&amp;"_"&amp;Tabell_Rättigheter31[[#This Row],[Värde]]</f>
        <v>Läkemedel_Consumables_Print patient instruction</v>
      </c>
      <c r="F777" s="52" t="str">
        <f>VLOOKUP(Tabell_Rättigheter31[[#This Row],[ID]],Tabell_BehörigetsnodVärde[[ID]:[Beskrivning]],2,FALSE)</f>
        <v>Ger behörighet att göra en utskrift av patientinstruktioner från fönstret Läkemedel</v>
      </c>
      <c r="G777" s="3" t="s">
        <v>162</v>
      </c>
      <c r="I777" s="3" t="s">
        <v>390</v>
      </c>
      <c r="J777" s="3" t="s">
        <v>188</v>
      </c>
    </row>
    <row r="778" spans="1:10" ht="45">
      <c r="A778" s="3" t="s">
        <v>435</v>
      </c>
      <c r="B778" s="3" t="s">
        <v>155</v>
      </c>
      <c r="C778" s="3" t="s">
        <v>160</v>
      </c>
      <c r="D778" s="52" t="s">
        <v>436</v>
      </c>
      <c r="E778" s="52" t="str">
        <f>Tabell_Rättigheter31[[#This Row],[Grupp]]&amp;"_"&amp;Tabell_Rättigheter31[[#This Row],[Rättighetsnod]]&amp;"_"&amp;Tabell_Rättigheter31[[#This Row],[Värde]]</f>
        <v>Läkemedel_Consumables_Student sign</v>
      </c>
      <c r="F778" s="52" t="str">
        <f>VLOOKUP(Tabell_Rättigheter31[[#This Row],[ID]],Tabell_BehörigetsnodVärde[[ID]:[Beskrivning]],2,FALSE)</f>
        <v>Ger behörighet att signera recept på förbrukningsartiklar som ska kontrasigneras i fönstret Läkemedel.</v>
      </c>
      <c r="G778" s="3" t="s">
        <v>437</v>
      </c>
      <c r="I778" s="3" t="s">
        <v>438</v>
      </c>
      <c r="J778" s="3" t="s">
        <v>399</v>
      </c>
    </row>
    <row r="779" spans="1:10" ht="45">
      <c r="A779" s="3" t="s">
        <v>435</v>
      </c>
      <c r="B779" s="3" t="s">
        <v>155</v>
      </c>
      <c r="C779" s="3" t="s">
        <v>173</v>
      </c>
      <c r="D779" s="52" t="s">
        <v>161</v>
      </c>
      <c r="E779" s="52" t="str">
        <f>Tabell_Rättigheter31[[#This Row],[Grupp]]&amp;"_"&amp;Tabell_Rättigheter31[[#This Row],[Rättighetsnod]]&amp;"_"&amp;Tabell_Rättigheter31[[#This Row],[Värde]]</f>
        <v>Läkemedel_Drugs prescription_Print patient instruction</v>
      </c>
      <c r="F779" s="52" t="str">
        <f>VLOOKUP(Tabell_Rättigheter31[[#This Row],[ID]],Tabell_BehörigetsnodVärde[[ID]:[Beskrivning]],2,FALSE)</f>
        <v>Ger behörighet att göra en utskrift av en patientinstruktion i fönstret
Läkemedel/ fliken Utkorg.</v>
      </c>
      <c r="G779" s="3" t="s">
        <v>178</v>
      </c>
      <c r="I779" s="3" t="s">
        <v>390</v>
      </c>
      <c r="J779" s="3" t="s">
        <v>188</v>
      </c>
    </row>
    <row r="780" spans="1:10" ht="45">
      <c r="A780" s="3" t="s">
        <v>435</v>
      </c>
      <c r="B780" s="3" t="s">
        <v>155</v>
      </c>
      <c r="C780" s="3" t="s">
        <v>173</v>
      </c>
      <c r="D780" s="52" t="s">
        <v>180</v>
      </c>
      <c r="E780" s="52" t="str">
        <f>Tabell_Rättigheter31[[#This Row],[Grupp]]&amp;"_"&amp;Tabell_Rättigheter31[[#This Row],[Rättighetsnod]]&amp;"_"&amp;Tabell_Rättigheter31[[#This Row],[Värde]]</f>
        <v>Läkemedel_Drugs prescription_Save a personal favorite</v>
      </c>
      <c r="F780" s="52" t="str">
        <f>VLOOKUP(Tabell_Rättigheter31[[#This Row],[ID]],Tabell_BehörigetsnodVärde[[ID]:[Beskrivning]],2,FALSE)</f>
        <v>Ger behörighet att kunna skapa en personlig mall och spara den som favorit.</v>
      </c>
      <c r="G780" s="3" t="s">
        <v>181</v>
      </c>
      <c r="I780" s="3" t="s">
        <v>439</v>
      </c>
      <c r="J780" s="3" t="s">
        <v>399</v>
      </c>
    </row>
    <row r="781" spans="1:10" ht="45">
      <c r="A781" s="3" t="s">
        <v>435</v>
      </c>
      <c r="B781" s="3" t="s">
        <v>155</v>
      </c>
      <c r="C781" s="3" t="s">
        <v>173</v>
      </c>
      <c r="D781" s="52" t="s">
        <v>436</v>
      </c>
      <c r="E781" s="52" t="str">
        <f>Tabell_Rättigheter31[[#This Row],[Grupp]]&amp;"_"&amp;Tabell_Rättigheter31[[#This Row],[Rättighetsnod]]&amp;"_"&amp;Tabell_Rättigheter31[[#This Row],[Värde]]</f>
        <v>Läkemedel_Drugs prescription_Student sign</v>
      </c>
      <c r="F781" s="52" t="str">
        <f>VLOOKUP(Tabell_Rättigheter31[[#This Row],[ID]],Tabell_BehörigetsnodVärde[[ID]:[Beskrivning]],2,FALSE)</f>
        <v>Ger behörighet att signera en läkemedelsordination och/eller ett recept som ska kontrasigneras i fönstret Läkemedel.</v>
      </c>
      <c r="G781" s="3" t="s">
        <v>440</v>
      </c>
      <c r="I781" s="3" t="s">
        <v>438</v>
      </c>
      <c r="J781" s="3" t="s">
        <v>188</v>
      </c>
    </row>
    <row r="782" spans="1:10" ht="45">
      <c r="A782" s="3" t="s">
        <v>435</v>
      </c>
      <c r="B782" s="3" t="s">
        <v>155</v>
      </c>
      <c r="C782" s="3" t="s">
        <v>184</v>
      </c>
      <c r="D782" s="52" t="s">
        <v>185</v>
      </c>
      <c r="E782" s="52" t="str">
        <f>Tabell_Rättigheter31[[#This Row],[Grupp]]&amp;"_"&amp;Tabell_Rättigheter31[[#This Row],[Rättighetsnod]]&amp;"_"&amp;Tabell_Rättigheter31[[#This Row],[Värde]]</f>
        <v>Läkemedel_Handed over_Set drug to be handed over</v>
      </c>
      <c r="F782" s="52" t="str">
        <f>VLOOKUP(Tabell_Rättigheter31[[#This Row],[ID]],Tabell_BehörigetsnodVärde[[ID]:[Beskrivning]],2,FALSE)</f>
        <v>Ger behörighet att indikera att en behandling kan överlämnas både på behandlingsnivå och utdelningstillfälle.</v>
      </c>
      <c r="G782" s="3" t="s">
        <v>186</v>
      </c>
      <c r="H782" s="3" t="s">
        <v>441</v>
      </c>
      <c r="I782" s="3" t="s">
        <v>187</v>
      </c>
      <c r="J782" s="3" t="s">
        <v>188</v>
      </c>
    </row>
    <row r="783" spans="1:10" ht="60">
      <c r="A783" s="3" t="s">
        <v>435</v>
      </c>
      <c r="B783" s="3" t="s">
        <v>155</v>
      </c>
      <c r="C783" s="3" t="s">
        <v>189</v>
      </c>
      <c r="D783" s="52" t="s">
        <v>190</v>
      </c>
      <c r="E783" s="52" t="str">
        <f>Tabell_Rättigheter31[[#This Row],[Grupp]]&amp;"_"&amp;Tabell_Rättigheter31[[#This Row],[Rättighetsnod]]&amp;"_"&amp;Tabell_Rättigheter31[[#This Row],[Värde]]</f>
        <v>Läkemedel_Medicine cabinet administration_Administer Medicine cabinet</v>
      </c>
      <c r="F783" s="52" t="str">
        <f>VLOOKUP(Tabell_Rättigheter31[[#This Row],[ID]],Tabell_BehörigetsnodVärde[[ID]:[Beskrivning]],2,FALSE)</f>
        <v>Ger behörighet att redigera enhetens medicinskåp i fönstret Läkemedelsförråd.</v>
      </c>
      <c r="G783" s="3" t="s">
        <v>191</v>
      </c>
      <c r="H783" s="3" t="s">
        <v>441</v>
      </c>
      <c r="I783" s="3" t="s">
        <v>192</v>
      </c>
      <c r="J783" s="3" t="s">
        <v>188</v>
      </c>
    </row>
    <row r="784" spans="1:10" ht="45">
      <c r="A784" s="3" t="s">
        <v>435</v>
      </c>
      <c r="B784" s="3" t="s">
        <v>155</v>
      </c>
      <c r="C784" s="3" t="s">
        <v>193</v>
      </c>
      <c r="D784" s="52" t="s">
        <v>442</v>
      </c>
      <c r="E784" s="52" t="str">
        <f>Tabell_Rättigheter31[[#This Row],[Grupp]]&amp;"_"&amp;Tabell_Rättigheter31[[#This Row],[Rättighetsnod]]&amp;"_"&amp;Tabell_Rättigheter31[[#This Row],[Värde]]</f>
        <v>Läkemedel_Nurse view_Student sign administration occasion</v>
      </c>
      <c r="F784" s="52" t="str">
        <f>VLOOKUP(Tabell_Rättigheter31[[#This Row],[ID]],Tabell_BehörigetsnodVärde[[ID]:[Beskrivning]],2,FALSE)</f>
        <v>Ger behörighet att signera ett utdelningstillfälle som ska kontrasigneras i fönstret Läkemedel/ fliken Utdelningsvy.</v>
      </c>
      <c r="G784" s="3" t="s">
        <v>443</v>
      </c>
      <c r="I784" s="3" t="s">
        <v>444</v>
      </c>
      <c r="J784" s="3" t="s">
        <v>188</v>
      </c>
    </row>
    <row r="785" spans="1:10" ht="45">
      <c r="A785" s="3" t="s">
        <v>435</v>
      </c>
      <c r="B785" s="3" t="s">
        <v>155</v>
      </c>
      <c r="C785" s="3" t="s">
        <v>203</v>
      </c>
      <c r="D785" s="52" t="s">
        <v>161</v>
      </c>
      <c r="E785" s="52" t="str">
        <f>Tabell_Rättigheter31[[#This Row],[Grupp]]&amp;"_"&amp;Tabell_Rättigheter31[[#This Row],[Rättighetsnod]]&amp;"_"&amp;Tabell_Rättigheter31[[#This Row],[Värde]]</f>
        <v>Läkemedel_Nutrition products_Print patient instruction</v>
      </c>
      <c r="F785" s="52" t="str">
        <f>VLOOKUP(Tabell_Rättigheter31[[#This Row],[ID]],Tabell_BehörigetsnodVärde[[ID]:[Beskrivning]],2,FALSE)</f>
        <v>Ger behörighet att göra en utskrift av patientinstruktioner för nutritionsprodukter i fönstret Läkemedel/Utkorg.</v>
      </c>
      <c r="G785" s="3" t="s">
        <v>205</v>
      </c>
      <c r="I785" s="3" t="s">
        <v>390</v>
      </c>
      <c r="J785" s="3" t="s">
        <v>188</v>
      </c>
    </row>
    <row r="786" spans="1:10" ht="45">
      <c r="A786" s="3" t="s">
        <v>435</v>
      </c>
      <c r="B786" s="3" t="s">
        <v>155</v>
      </c>
      <c r="C786" s="3" t="s">
        <v>203</v>
      </c>
      <c r="D786" s="52" t="s">
        <v>436</v>
      </c>
      <c r="E786" s="52" t="str">
        <f>Tabell_Rättigheter31[[#This Row],[Grupp]]&amp;"_"&amp;Tabell_Rättigheter31[[#This Row],[Rättighetsnod]]&amp;"_"&amp;Tabell_Rättigheter31[[#This Row],[Värde]]</f>
        <v>Läkemedel_Nutrition products_Student sign</v>
      </c>
      <c r="F786" s="52" t="str">
        <f>VLOOKUP(Tabell_Rättigheter31[[#This Row],[ID]],Tabell_BehörigetsnodVärde[[ID]:[Beskrivning]],2,FALSE)</f>
        <v>Ger behörighet att skapa och signera en förskrivning av nutritionsprodukter att kontrasigneras i fönstret Läkemedel.</v>
      </c>
      <c r="G786" s="3" t="s">
        <v>445</v>
      </c>
      <c r="I786" s="3" t="s">
        <v>446</v>
      </c>
      <c r="J786" s="3" t="s">
        <v>399</v>
      </c>
    </row>
    <row r="787" spans="1:10" ht="105">
      <c r="A787" s="3" t="s">
        <v>435</v>
      </c>
      <c r="B787" s="3" t="s">
        <v>155</v>
      </c>
      <c r="C787" s="3" t="s">
        <v>208</v>
      </c>
      <c r="D787" s="52" t="s">
        <v>209</v>
      </c>
      <c r="E787" s="52" t="str">
        <f>Tabell_Rättigheter31[[#This Row],[Grupp]]&amp;"_"&amp;Tabell_Rättigheter31[[#This Row],[Rättighetsnod]]&amp;"_"&amp;Tabell_Rättigheter31[[#This Row],[Värde]]</f>
        <v>Läkemedel_Patient group direction_Use PGD</v>
      </c>
      <c r="F787" s="52" t="str">
        <f>VLOOKUP(Tabell_Rättigheter31[[#This Row],[ID]],Tabell_BehörigetsnodVärde[[ID]:[Beskrivning]],2,FALSE)</f>
        <v>Ger behörighet att använda ordinationer enligt generella direktiv i fönstret Läkemedel/ fliken Ny.</v>
      </c>
      <c r="G787" s="3" t="s">
        <v>210</v>
      </c>
      <c r="I787" s="3" t="s">
        <v>447</v>
      </c>
      <c r="J787" s="3" t="s">
        <v>399</v>
      </c>
    </row>
    <row r="788" spans="1:10" ht="60">
      <c r="A788" s="3" t="s">
        <v>435</v>
      </c>
      <c r="B788" s="3" t="s">
        <v>155</v>
      </c>
      <c r="C788" s="3" t="s">
        <v>212</v>
      </c>
      <c r="D788" s="52" t="s">
        <v>213</v>
      </c>
      <c r="E788" s="52" t="str">
        <f>Tabell_Rättigheter31[[#This Row],[Grupp]]&amp;"_"&amp;Tabell_Rättigheter31[[#This Row],[Rättighetsnod]]&amp;"_"&amp;Tabell_Rättigheter31[[#This Row],[Värde]]</f>
        <v>Läkemedel_Self-administering_Sign self-administrering</v>
      </c>
      <c r="F788" s="52" t="str">
        <f>VLOOKUP(Tabell_Rättigheter31[[#This Row],[ID]],Tabell_BehörigetsnodVärde[[ID]:[Beskrivning]],2,FALSE)</f>
        <v xml:space="preserve">Behörighet att ange självadministrering för en behandling eller ett utdelningstillfälle i fönstret Läkemedel/ fliken Läkemedelslista eller fliken Utdelningsvy. </v>
      </c>
      <c r="G788" s="3" t="s">
        <v>214</v>
      </c>
      <c r="I788" s="3" t="s">
        <v>448</v>
      </c>
      <c r="J788" s="3" t="s">
        <v>188</v>
      </c>
    </row>
    <row r="789" spans="1:10" ht="30">
      <c r="A789" s="3" t="s">
        <v>435</v>
      </c>
      <c r="B789" s="3" t="s">
        <v>155</v>
      </c>
      <c r="C789" s="3" t="s">
        <v>31</v>
      </c>
      <c r="D789" s="52" t="s">
        <v>215</v>
      </c>
      <c r="E789" s="52" t="str">
        <f>Tabell_Rättigheter31[[#This Row],[Grupp]]&amp;"_"&amp;Tabell_Rättigheter31[[#This Row],[Rättighetsnod]]&amp;"_"&amp;Tabell_Rättigheter31[[#This Row],[Värde]]</f>
        <v>Läkemedel_View_Open Medication</v>
      </c>
      <c r="F789" s="52" t="str">
        <f>VLOOKUP(Tabell_Rättigheter31[[#This Row],[ID]],Tabell_BehörigetsnodVärde[[ID]:[Beskrivning]],2,FALSE)</f>
        <v>Ger behörighet att öppna fönstret läkemedel</v>
      </c>
      <c r="G789" s="3" t="s">
        <v>216</v>
      </c>
      <c r="J789" s="3" t="s">
        <v>159</v>
      </c>
    </row>
    <row r="790" spans="1:10" ht="90">
      <c r="A790" s="3" t="s">
        <v>435</v>
      </c>
      <c r="B790" s="3" t="s">
        <v>155</v>
      </c>
      <c r="C790" s="3" t="s">
        <v>31</v>
      </c>
      <c r="D790" s="52" t="s">
        <v>217</v>
      </c>
      <c r="E790" s="52" t="str">
        <f>Tabell_Rättigheter31[[#This Row],[Grupp]]&amp;"_"&amp;Tabell_Rättigheter31[[#This Row],[Rättighetsnod]]&amp;"_"&amp;Tabell_Rättigheter31[[#This Row],[Värde]]</f>
        <v>Läkemedel_View_Open planned occasion for unit</v>
      </c>
      <c r="F790" s="52" t="str">
        <f>VLOOKUP(Tabell_Rättigheter31[[#This Row],[ID]],Tabell_BehörigetsnodVärde[[ID]:[Beskrivning]],2,FALSE)</f>
        <v>Ger behörighet att öppna fönstret Beställningsunderlag för vaccin.</v>
      </c>
      <c r="G790" s="3" t="s">
        <v>218</v>
      </c>
      <c r="I790" s="3" t="s">
        <v>219</v>
      </c>
      <c r="J790" s="3" t="s">
        <v>188</v>
      </c>
    </row>
    <row r="791" spans="1:10" ht="45">
      <c r="A791" s="3" t="s">
        <v>435</v>
      </c>
      <c r="B791" s="3" t="s">
        <v>155</v>
      </c>
      <c r="C791" s="3" t="s">
        <v>31</v>
      </c>
      <c r="D791" s="52" t="s">
        <v>229</v>
      </c>
      <c r="E791" s="52" t="str">
        <f>Tabell_Rättigheter31[[#This Row],[Grupp]]&amp;"_"&amp;Tabell_Rättigheter31[[#This Row],[Rättighetsnod]]&amp;"_"&amp;Tabell_Rättigheter31[[#This Row],[Värde]]</f>
        <v>Läkemedel_View_open sent e-recipe over view</v>
      </c>
      <c r="F791" s="52" t="str">
        <f>VLOOKUP(Tabell_Rättigheter31[[#This Row],[ID]],Tabell_BehörigetsnodVärde[[ID]:[Beskrivning]],2,FALSE)</f>
        <v>Ger behörighet att öppna översikt över skickade recept. Tänkt att användas för analys</v>
      </c>
      <c r="G791" s="3" t="s">
        <v>230</v>
      </c>
      <c r="I791" s="3" t="s">
        <v>192</v>
      </c>
      <c r="J791" s="3" t="s">
        <v>188</v>
      </c>
    </row>
    <row r="792" spans="1:10" ht="30">
      <c r="A792" s="3" t="s">
        <v>435</v>
      </c>
      <c r="B792" s="3" t="s">
        <v>231</v>
      </c>
      <c r="C792" s="3" t="s">
        <v>232</v>
      </c>
      <c r="D792" s="52" t="s">
        <v>233</v>
      </c>
      <c r="E792" s="52" t="str">
        <f>Tabell_Rättigheter31[[#This Row],[Grupp]]&amp;"_"&amp;Tabell_Rättigheter31[[#This Row],[Rättighetsnod]]&amp;"_"&amp;Tabell_Rättigheter31[[#This Row],[Värde]]</f>
        <v>Media Management_Create Media study_Create</v>
      </c>
      <c r="F792" s="52" t="str">
        <f>VLOOKUP(Tabell_Rättigheter31[[#This Row],[ID]],Tabell_BehörigetsnodVärde[[ID]:[Beskrivning]],2,FALSE)</f>
        <v>Ger behörighet att skapa en mediaundersökning</v>
      </c>
      <c r="G792" s="3" t="s">
        <v>234</v>
      </c>
    </row>
    <row r="793" spans="1:10" ht="45">
      <c r="A793" s="3" t="s">
        <v>435</v>
      </c>
      <c r="B793" s="3" t="s">
        <v>231</v>
      </c>
      <c r="C793" s="3" t="s">
        <v>235</v>
      </c>
      <c r="D793" s="52" t="s">
        <v>236</v>
      </c>
      <c r="E793" s="52" t="str">
        <f>Tabell_Rättigheter31[[#This Row],[Grupp]]&amp;"_"&amp;Tabell_Rättigheter31[[#This Row],[Rättighetsnod]]&amp;"_"&amp;Tabell_Rättigheter31[[#This Row],[Värde]]</f>
        <v>Media Management_Media overview_Search</v>
      </c>
      <c r="F793" s="52" t="str">
        <f>VLOOKUP(Tabell_Rättigheter31[[#This Row],[ID]],Tabell_BehörigetsnodVärde[[ID]:[Beskrivning]],2,FALSE)</f>
        <v>Ger behörighet till mediaöveriskten samt möjligheten att direkt söka och få tillgång till media som finns tillgänglig i externa PACS</v>
      </c>
      <c r="G793" s="3" t="s">
        <v>237</v>
      </c>
    </row>
    <row r="794" spans="1:10" ht="30">
      <c r="A794" s="3" t="s">
        <v>435</v>
      </c>
      <c r="B794" s="3" t="s">
        <v>231</v>
      </c>
      <c r="C794" s="3" t="s">
        <v>238</v>
      </c>
      <c r="D794" s="52" t="s">
        <v>23</v>
      </c>
      <c r="E794" s="52" t="str">
        <f>Tabell_Rättigheter31[[#This Row],[Grupp]]&amp;"_"&amp;Tabell_Rättigheter31[[#This Row],[Rättighetsnod]]&amp;"_"&amp;Tabell_Rättigheter31[[#This Row],[Värde]]</f>
        <v>Media Management_Media studies_Open</v>
      </c>
      <c r="F794" s="52" t="str">
        <f>VLOOKUP(Tabell_Rättigheter31[[#This Row],[ID]],Tabell_BehörigetsnodVärde[[ID]:[Beskrivning]],2,FALSE)</f>
        <v>Ger behörighet att öppna fönstret Mediaundersökningar</v>
      </c>
      <c r="G794" s="3" t="s">
        <v>239</v>
      </c>
    </row>
    <row r="795" spans="1:10" ht="60">
      <c r="A795" s="3" t="s">
        <v>435</v>
      </c>
      <c r="B795" s="3" t="s">
        <v>240</v>
      </c>
      <c r="C795" s="3" t="s">
        <v>241</v>
      </c>
      <c r="D795" s="52" t="s">
        <v>242</v>
      </c>
      <c r="E795" s="52" t="str">
        <f>Tabell_Rättigheter31[[#This Row],[Grupp]]&amp;"_"&amp;Tabell_Rättigheter31[[#This Row],[Rättighetsnod]]&amp;"_"&amp;Tabell_Rättigheter31[[#This Row],[Värde]]</f>
        <v>Nova_access_advanced</v>
      </c>
      <c r="F795"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795" s="3" t="s">
        <v>243</v>
      </c>
    </row>
    <row r="796" spans="1:10" ht="30">
      <c r="A796" s="3" t="s">
        <v>435</v>
      </c>
      <c r="B796" s="3" t="s">
        <v>244</v>
      </c>
      <c r="C796" s="3" t="s">
        <v>245</v>
      </c>
      <c r="D796" s="52"/>
      <c r="E796" s="52" t="str">
        <f>Tabell_Rättigheter31[[#This Row],[Grupp]]&amp;"_"&amp;Tabell_Rättigheter31[[#This Row],[Rättighetsnod]]&amp;"_"&amp;Tabell_Rättigheter31[[#This Row],[Värde]]</f>
        <v>Operation (TM) _TBD - inväntar TM2_</v>
      </c>
      <c r="F796" s="52" t="e">
        <f>VLOOKUP(Tabell_Rättigheter31[[#This Row],[ID]],Tabell_BehörigetsnodVärde[[ID]:[Beskrivning]],2,FALSE)</f>
        <v>#N/A</v>
      </c>
    </row>
    <row r="797" spans="1:10">
      <c r="A797" s="3" t="s">
        <v>435</v>
      </c>
      <c r="B797" s="3" t="s">
        <v>246</v>
      </c>
      <c r="C797" s="3" t="s">
        <v>247</v>
      </c>
      <c r="D797" s="52" t="s">
        <v>14</v>
      </c>
      <c r="E797" s="52" t="str">
        <f>Tabell_Rättigheter31[[#This Row],[Grupp]]&amp;"_"&amp;Tabell_Rättigheter31[[#This Row],[Rättighetsnod]]&amp;"_"&amp;Tabell_Rättigheter31[[#This Row],[Värde]]</f>
        <v>Remiss_Access_Read</v>
      </c>
      <c r="F797" s="52" t="str">
        <f>VLOOKUP(Tabell_Rättigheter31[[#This Row],[ID]],Tabell_BehörigetsnodVärde[[ID]:[Beskrivning]],2,FALSE)</f>
        <v>Ger behörighet att se remisser</v>
      </c>
      <c r="G797" s="3" t="s">
        <v>248</v>
      </c>
    </row>
    <row r="798" spans="1:10" ht="45">
      <c r="A798" s="3" t="s">
        <v>435</v>
      </c>
      <c r="B798" s="3" t="s">
        <v>246</v>
      </c>
      <c r="C798" s="3" t="s">
        <v>249</v>
      </c>
      <c r="D798" s="52" t="s">
        <v>250</v>
      </c>
      <c r="E798" s="52" t="str">
        <f>Tabell_Rättigheter31[[#This Row],[Grupp]]&amp;"_"&amp;Tabell_Rättigheter31[[#This Row],[Rättighetsnod]]&amp;"_"&amp;Tabell_Rättigheter31[[#This Row],[Värde]]</f>
        <v>Remiss_Answer_Cancel</v>
      </c>
      <c r="F798" s="52" t="str">
        <f>VLOOKUP(Tabell_Rättigheter31[[#This Row],[ID]],Tabell_BehörigetsnodVärde[[ID]:[Beskrivning]],2,FALSE)</f>
        <v>Ger behörighet att makulera remissvar. Knappen "Makulera" är tillgänglig för användare som har denna behörighet.</v>
      </c>
      <c r="G798" s="3" t="s">
        <v>251</v>
      </c>
    </row>
    <row r="799" spans="1:10" ht="75">
      <c r="A799" s="3" t="s">
        <v>435</v>
      </c>
      <c r="B799" s="3" t="s">
        <v>246</v>
      </c>
      <c r="C799" s="3" t="s">
        <v>249</v>
      </c>
      <c r="D799" s="52" t="s">
        <v>404</v>
      </c>
      <c r="E799" s="52" t="str">
        <f>Tabell_Rättigheter31[[#This Row],[Grupp]]&amp;"_"&amp;Tabell_Rättigheter31[[#This Row],[Rättighetsnod]]&amp;"_"&amp;Tabell_Rättigheter31[[#This Row],[Värde]]</f>
        <v>Remiss_Answer_ReadyToSign</v>
      </c>
      <c r="F799" s="52" t="str">
        <f>VLOOKUP(Tabell_Rättigheter31[[#This Row],[ID]],Tabell_BehörigetsnodVärde[[ID]:[Beskrivning]],2,FALSE)</f>
        <v xml:space="preserve">Ger behörighet att sätta ett remissvar som "klar för signering" och "klar för vidimering". 
Användare med denna behörighet kan även spara ett svar och välja att sätta det som "klar för signering" eller "klar för vidimering" vid ett senare tillfälle. </v>
      </c>
      <c r="G799" s="3" t="s">
        <v>405</v>
      </c>
    </row>
    <row r="800" spans="1:10" ht="45">
      <c r="A800" s="3" t="s">
        <v>435</v>
      </c>
      <c r="B800" s="3" t="s">
        <v>246</v>
      </c>
      <c r="C800" s="3" t="s">
        <v>249</v>
      </c>
      <c r="D800" s="52" t="s">
        <v>406</v>
      </c>
      <c r="E800" s="52" t="str">
        <f>Tabell_Rättigheter31[[#This Row],[Grupp]]&amp;"_"&amp;Tabell_Rättigheter31[[#This Row],[Rättighetsnod]]&amp;"_"&amp;Tabell_Rättigheter31[[#This Row],[Värde]]</f>
        <v>Remiss_Answer_SendUnsigned</v>
      </c>
      <c r="F800" s="52" t="str">
        <f>VLOOKUP(Tabell_Rättigheter31[[#This Row],[ID]],Tabell_BehörigetsnodVärde[[ID]:[Beskrivning]],2,FALSE)</f>
        <v xml:space="preserve">Ger behörighet att skicka osignerad. 
Användare med denna behörighet kan även spara remissvar. </v>
      </c>
      <c r="G800" s="3" t="s">
        <v>449</v>
      </c>
    </row>
    <row r="801" spans="1:7" ht="30">
      <c r="A801" s="3" t="s">
        <v>435</v>
      </c>
      <c r="B801" s="3" t="s">
        <v>246</v>
      </c>
      <c r="C801" s="3" t="s">
        <v>249</v>
      </c>
      <c r="D801" s="52" t="s">
        <v>252</v>
      </c>
      <c r="E801" s="52" t="str">
        <f>Tabell_Rättigheter31[[#This Row],[Grupp]]&amp;"_"&amp;Tabell_Rättigheter31[[#This Row],[Rättighetsnod]]&amp;"_"&amp;Tabell_Rättigheter31[[#This Row],[Värde]]</f>
        <v>Remiss_Answer_SignAnswer</v>
      </c>
      <c r="F801" s="52" t="str">
        <f>VLOOKUP(Tabell_Rättigheter31[[#This Row],[ID]],Tabell_BehörigetsnodVärde[[ID]:[Beskrivning]],2,FALSE)</f>
        <v xml:space="preserve">Ger behörighet att signera remissvar. </v>
      </c>
      <c r="G801" s="3" t="s">
        <v>253</v>
      </c>
    </row>
    <row r="802" spans="1:7" ht="30">
      <c r="A802" s="3" t="s">
        <v>435</v>
      </c>
      <c r="B802" s="3" t="s">
        <v>246</v>
      </c>
      <c r="C802" s="3" t="s">
        <v>254</v>
      </c>
      <c r="D802" s="52" t="s">
        <v>255</v>
      </c>
      <c r="E802" s="52" t="str">
        <f>Tabell_Rättigheter31[[#This Row],[Grupp]]&amp;"_"&amp;Tabell_Rättigheter31[[#This Row],[Rättighetsnod]]&amp;"_"&amp;Tabell_Rättigheter31[[#This Row],[Värde]]</f>
        <v>Remiss_Assessment_Accept</v>
      </c>
      <c r="F802" s="52" t="str">
        <f>VLOOKUP(Tabell_Rättigheter31[[#This Row],[ID]],Tabell_BehörigetsnodVärde[[ID]:[Beskrivning]],2,FALSE)</f>
        <v xml:space="preserve">Ger behörighet att acceptera remisser och skapa vårdåtagande. </v>
      </c>
      <c r="G802" s="3" t="s">
        <v>256</v>
      </c>
    </row>
    <row r="803" spans="1:7" ht="45">
      <c r="A803" s="3" t="s">
        <v>435</v>
      </c>
      <c r="B803" s="3" t="s">
        <v>246</v>
      </c>
      <c r="C803" s="3" t="s">
        <v>254</v>
      </c>
      <c r="D803" s="52" t="s">
        <v>250</v>
      </c>
      <c r="E803" s="52" t="str">
        <f>Tabell_Rättigheter31[[#This Row],[Grupp]]&amp;"_"&amp;Tabell_Rättigheter31[[#This Row],[Rättighetsnod]]&amp;"_"&amp;Tabell_Rättigheter31[[#This Row],[Värde]]</f>
        <v>Remiss_Assessment_Cancel</v>
      </c>
      <c r="F803" s="52" t="str">
        <f>VLOOKUP(Tabell_Rättigheter31[[#This Row],[ID]],Tabell_BehörigetsnodVärde[[ID]:[Beskrivning]],2,FALSE)</f>
        <v>Ger behörighet att makulera remissbedömning. Användare med denna behörighet har även möjlighet att makulera remissbekräftelse.</v>
      </c>
      <c r="G803" s="3" t="s">
        <v>257</v>
      </c>
    </row>
    <row r="804" spans="1:7">
      <c r="A804" s="3" t="s">
        <v>435</v>
      </c>
      <c r="B804" s="3" t="s">
        <v>246</v>
      </c>
      <c r="C804" s="3" t="s">
        <v>254</v>
      </c>
      <c r="D804" s="52" t="s">
        <v>43</v>
      </c>
      <c r="E804" s="52" t="str">
        <f>Tabell_Rättigheter31[[#This Row],[Grupp]]&amp;"_"&amp;Tabell_Rättigheter31[[#This Row],[Rättighetsnod]]&amp;"_"&amp;Tabell_Rättigheter31[[#This Row],[Värde]]</f>
        <v>Remiss_Assessment_Save</v>
      </c>
      <c r="F804" s="52" t="str">
        <f>VLOOKUP(Tabell_Rättigheter31[[#This Row],[ID]],Tabell_BehörigetsnodVärde[[ID]:[Beskrivning]],2,FALSE)</f>
        <v xml:space="preserve">Ger behörighet att skriva och spara remissbedömning. </v>
      </c>
      <c r="G804" s="3" t="s">
        <v>258</v>
      </c>
    </row>
    <row r="805" spans="1:7" ht="75">
      <c r="A805" s="3" t="s">
        <v>435</v>
      </c>
      <c r="B805" s="3" t="s">
        <v>246</v>
      </c>
      <c r="C805" s="3" t="s">
        <v>259</v>
      </c>
      <c r="D805" s="52" t="s">
        <v>408</v>
      </c>
      <c r="E805" s="52" t="str">
        <f>Tabell_Rättigheter31[[#This Row],[Grupp]]&amp;"_"&amp;Tabell_Rättigheter31[[#This Row],[Rättighetsnod]]&amp;"_"&amp;Tabell_Rättigheter31[[#This Row],[Värde]]</f>
        <v>Remiss_Rejection_RejectionReadyToSign</v>
      </c>
      <c r="F805" s="52" t="str">
        <f>VLOOKUP(Tabell_Rättigheter31[[#This Row],[ID]],Tabell_BehörigetsnodVärde[[ID]:[Beskrivning]],2,FALSE)</f>
        <v xml:space="preserve">Ger behörighet att sätta en remissavvisning som "klar för signering". 
Användare som har denna behörighet har även möjlighet att sätta en pappersremissavvisning som "klar för vidimering" och ta bort avvisningssvar. </v>
      </c>
      <c r="G805" s="3" t="s">
        <v>409</v>
      </c>
    </row>
    <row r="806" spans="1:7" ht="60">
      <c r="A806" s="3" t="s">
        <v>435</v>
      </c>
      <c r="B806" s="3" t="s">
        <v>246</v>
      </c>
      <c r="C806" s="3" t="s">
        <v>259</v>
      </c>
      <c r="D806" s="52" t="s">
        <v>410</v>
      </c>
      <c r="E806" s="52" t="str">
        <f>Tabell_Rättigheter31[[#This Row],[Grupp]]&amp;"_"&amp;Tabell_Rättigheter31[[#This Row],[Rättighetsnod]]&amp;"_"&amp;Tabell_Rättigheter31[[#This Row],[Värde]]</f>
        <v>Remiss_Rejection_SendUnsignedRejection</v>
      </c>
      <c r="F806" s="52" t="str">
        <f>VLOOKUP(Tabell_Rättigheter31[[#This Row],[ID]],Tabell_BehörigetsnodVärde[[ID]:[Beskrivning]],2,FALSE)</f>
        <v xml:space="preserve">Ger behörighet att avvisa en remiss som osignerad. Användare med denna behörighet kan även sätta avvsiningsvar som "klar för signering" och även spara för senare hantering. </v>
      </c>
      <c r="G806" s="3" t="s">
        <v>411</v>
      </c>
    </row>
    <row r="807" spans="1:7" ht="30">
      <c r="A807" s="3" t="s">
        <v>435</v>
      </c>
      <c r="B807" s="3" t="s">
        <v>246</v>
      </c>
      <c r="C807" s="3" t="s">
        <v>259</v>
      </c>
      <c r="D807" s="52" t="s">
        <v>260</v>
      </c>
      <c r="E807" s="52" t="str">
        <f>Tabell_Rättigheter31[[#This Row],[Grupp]]&amp;"_"&amp;Tabell_Rättigheter31[[#This Row],[Rättighetsnod]]&amp;"_"&amp;Tabell_Rättigheter31[[#This Row],[Värde]]</f>
        <v>Remiss_Rejection_SignRejection</v>
      </c>
      <c r="F807" s="52" t="str">
        <f>VLOOKUP(Tabell_Rättigheter31[[#This Row],[ID]],Tabell_BehörigetsnodVärde[[ID]:[Beskrivning]],2,FALSE)</f>
        <v>Ger behörighet att signera och skicka avvsiningssvar till en remiss.</v>
      </c>
      <c r="G807" s="3" t="s">
        <v>261</v>
      </c>
    </row>
    <row r="808" spans="1:7" ht="30">
      <c r="A808" s="3" t="s">
        <v>435</v>
      </c>
      <c r="B808" s="3" t="s">
        <v>246</v>
      </c>
      <c r="C808" s="3" t="s">
        <v>262</v>
      </c>
      <c r="D808" s="52" t="s">
        <v>263</v>
      </c>
      <c r="E808" s="52" t="str">
        <f>Tabell_Rättigheter31[[#This Row],[Grupp]]&amp;"_"&amp;Tabell_Rättigheter31[[#This Row],[Rättighetsnod]]&amp;"_"&amp;Tabell_Rättigheter31[[#This Row],[Värde]]</f>
        <v>Remiss_Request_CancelRequest</v>
      </c>
      <c r="F808" s="52" t="str">
        <f>VLOOKUP(Tabell_Rättigheter31[[#This Row],[ID]],Tabell_BehörigetsnodVärde[[ID]:[Beskrivning]],2,FALSE)</f>
        <v>Ger behörighet att makulera remisser</v>
      </c>
      <c r="G808" s="3" t="s">
        <v>264</v>
      </c>
    </row>
    <row r="809" spans="1:7" ht="30">
      <c r="A809" s="3" t="s">
        <v>435</v>
      </c>
      <c r="B809" s="3" t="s">
        <v>246</v>
      </c>
      <c r="C809" s="3" t="s">
        <v>262</v>
      </c>
      <c r="D809" s="52" t="s">
        <v>265</v>
      </c>
      <c r="E809" s="52" t="str">
        <f>Tabell_Rättigheter31[[#This Row],[Grupp]]&amp;"_"&amp;Tabell_Rättigheter31[[#This Row],[Rättighetsnod]]&amp;"_"&amp;Tabell_Rättigheter31[[#This Row],[Värde]]</f>
        <v>Remiss_Request_DeregisterRequest</v>
      </c>
      <c r="F809" s="52" t="str">
        <f>VLOOKUP(Tabell_Rättigheter31[[#This Row],[ID]],Tabell_BehörigetsnodVärde[[ID]:[Beskrivning]],2,FALSE)</f>
        <v xml:space="preserve">Ger behörighet att avregistrera remisser. </v>
      </c>
      <c r="G809" s="3" t="s">
        <v>266</v>
      </c>
    </row>
    <row r="810" spans="1:7" ht="75">
      <c r="A810" s="3" t="s">
        <v>435</v>
      </c>
      <c r="B810" s="3" t="s">
        <v>246</v>
      </c>
      <c r="C810" s="3" t="s">
        <v>262</v>
      </c>
      <c r="D810" s="52" t="s">
        <v>404</v>
      </c>
      <c r="E810" s="52" t="str">
        <f>Tabell_Rättigheter31[[#This Row],[Grupp]]&amp;"_"&amp;Tabell_Rättigheter31[[#This Row],[Rättighetsnod]]&amp;"_"&amp;Tabell_Rättigheter31[[#This Row],[Värde]]</f>
        <v>Remiss_Request_ReadyToSign</v>
      </c>
      <c r="F810" s="52" t="str">
        <f>VLOOKUP(Tabell_Rättigheter31[[#This Row],[ID]],Tabell_BehörigetsnodVärde[[ID]:[Beskrivning]],2,FALSE)</f>
        <v xml:space="preserve">Ger Behörighet att sätta en remiss som "klar för signering". 
Användare som har denna behörighet kan även spara och radera sparade remisser samt sätta en betalningsförbindelse som "klar för signering". </v>
      </c>
      <c r="G810" s="3" t="s">
        <v>450</v>
      </c>
    </row>
    <row r="811" spans="1:7" ht="45">
      <c r="A811" s="3" t="s">
        <v>435</v>
      </c>
      <c r="B811" s="3" t="s">
        <v>246</v>
      </c>
      <c r="C811" s="3" t="s">
        <v>262</v>
      </c>
      <c r="D811" s="52" t="s">
        <v>269</v>
      </c>
      <c r="E811" s="52" t="str">
        <f>Tabell_Rättigheter31[[#This Row],[Grupp]]&amp;"_"&amp;Tabell_Rättigheter31[[#This Row],[Rättighetsnod]]&amp;"_"&amp;Tabell_Rättigheter31[[#This Row],[Värde]]</f>
        <v>Remiss_Request_ReadyToHandle</v>
      </c>
      <c r="F811" s="52" t="str">
        <f>VLOOKUP(Tabell_Rättigheter31[[#This Row],[ID]],Tabell_BehörigetsnodVärde[[ID]:[Beskrivning]],2,FALSE)</f>
        <v xml:space="preserve">Ger behörighet att registrera och spara remisser mottagna på papper (gäller fönstret "Registrera remisser"). </v>
      </c>
      <c r="G811" s="3" t="s">
        <v>270</v>
      </c>
    </row>
    <row r="812" spans="1:7" ht="45">
      <c r="A812" s="3" t="s">
        <v>435</v>
      </c>
      <c r="B812" s="3" t="s">
        <v>246</v>
      </c>
      <c r="C812" s="3" t="s">
        <v>262</v>
      </c>
      <c r="D812" s="52" t="s">
        <v>273</v>
      </c>
      <c r="E812" s="52" t="str">
        <f>Tabell_Rättigheter31[[#This Row],[Grupp]]&amp;"_"&amp;Tabell_Rättigheter31[[#This Row],[Rättighetsnod]]&amp;"_"&amp;Tabell_Rättigheter31[[#This Row],[Värde]]</f>
        <v>Remiss_Request_SignRequest</v>
      </c>
      <c r="F812" s="52" t="str">
        <f>VLOOKUP(Tabell_Rättigheter31[[#This Row],[ID]],Tabell_BehörigetsnodVärde[[ID]:[Beskrivning]],2,FALSE)</f>
        <v xml:space="preserve">Ger behörighet att signera, spara och radera remisser. 
Användare med denna behörighet kan även spara, signera senare och vidimera svar. </v>
      </c>
      <c r="G812" s="3" t="s">
        <v>274</v>
      </c>
    </row>
    <row r="813" spans="1:7" ht="30">
      <c r="A813" s="3" t="s">
        <v>435</v>
      </c>
      <c r="B813" s="3" t="s">
        <v>246</v>
      </c>
      <c r="C813" s="3" t="s">
        <v>262</v>
      </c>
      <c r="D813" s="52" t="s">
        <v>275</v>
      </c>
      <c r="E813" s="52" t="str">
        <f>Tabell_Rättigheter31[[#This Row],[Grupp]]&amp;"_"&amp;Tabell_Rättigheter31[[#This Row],[Rättighetsnod]]&amp;"_"&amp;Tabell_Rättigheter31[[#This Row],[Värde]]</f>
        <v>Remiss_Request_ViewMedicalInformation</v>
      </c>
      <c r="F813" s="52" t="str">
        <f>VLOOKUP(Tabell_Rättigheter31[[#This Row],[ID]],Tabell_BehörigetsnodVärde[[ID]:[Beskrivning]],2,FALSE)</f>
        <v>Ger behörighet att se medicinisk information i flikarna Remiss, Bedömning och Svar</v>
      </c>
      <c r="G813" s="3" t="s">
        <v>276</v>
      </c>
    </row>
    <row r="814" spans="1:7" ht="30">
      <c r="A814" s="3" t="s">
        <v>435</v>
      </c>
      <c r="B814" s="3" t="s">
        <v>246</v>
      </c>
      <c r="C814" s="3" t="s">
        <v>277</v>
      </c>
      <c r="D814" s="52" t="s">
        <v>255</v>
      </c>
      <c r="E814" s="52" t="str">
        <f>Tabell_Rättigheter31[[#This Row],[Grupp]]&amp;"_"&amp;Tabell_Rättigheter31[[#This Row],[Rättighetsnod]]&amp;"_"&amp;Tabell_Rättigheter31[[#This Row],[Värde]]</f>
        <v>Remiss_RequestComponent_Accept</v>
      </c>
      <c r="F814" s="52" t="str">
        <f>VLOOKUP(Tabell_Rättigheter31[[#This Row],[ID]],Tabell_BehörigetsnodVärde[[ID]:[Beskrivning]],2,FALSE)</f>
        <v xml:space="preserve">Ger behörighet att acceptera remisser och skapa vårdåtagande via remissväljaren. </v>
      </c>
      <c r="G814" s="3" t="s">
        <v>278</v>
      </c>
    </row>
    <row r="815" spans="1:7" ht="30">
      <c r="A815" s="3" t="s">
        <v>435</v>
      </c>
      <c r="B815" s="3" t="s">
        <v>246</v>
      </c>
      <c r="C815" s="3" t="s">
        <v>31</v>
      </c>
      <c r="D815" s="52" t="s">
        <v>279</v>
      </c>
      <c r="E815" s="52" t="str">
        <f>Tabell_Rättigheter31[[#This Row],[Grupp]]&amp;"_"&amp;Tabell_Rättigheter31[[#This Row],[Rättighetsnod]]&amp;"_"&amp;Tabell_Rättigheter31[[#This Row],[Värde]]</f>
        <v>Remiss_View_OpenHandleReceivedRequests</v>
      </c>
      <c r="F815" s="52" t="str">
        <f>VLOOKUP(Tabell_Rättigheter31[[#This Row],[ID]],Tabell_BehörigetsnodVärde[[ID]:[Beskrivning]],2,FALSE)</f>
        <v xml:space="preserve">Ger behörighet att hantera inkommande remisser. </v>
      </c>
      <c r="G815" s="3" t="s">
        <v>280</v>
      </c>
    </row>
    <row r="816" spans="1:7" ht="30">
      <c r="A816" s="3" t="s">
        <v>435</v>
      </c>
      <c r="B816" s="3" t="s">
        <v>246</v>
      </c>
      <c r="C816" s="3" t="s">
        <v>31</v>
      </c>
      <c r="D816" s="52" t="s">
        <v>281</v>
      </c>
      <c r="E816" s="52" t="str">
        <f>Tabell_Rättigheter31[[#This Row],[Grupp]]&amp;"_"&amp;Tabell_Rättigheter31[[#This Row],[Rättighetsnod]]&amp;"_"&amp;Tabell_Rättigheter31[[#This Row],[Värde]]</f>
        <v>Remiss_View_OpenHandleSavedAndSentRequests</v>
      </c>
      <c r="F816" s="52" t="str">
        <f>VLOOKUP(Tabell_Rättigheter31[[#This Row],[ID]],Tabell_BehörigetsnodVärde[[ID]:[Beskrivning]],2,FALSE)</f>
        <v xml:space="preserve">Ger behörighet att hantera utgående remisser. </v>
      </c>
      <c r="G816" s="3" t="s">
        <v>282</v>
      </c>
    </row>
    <row r="817" spans="1:9" ht="30">
      <c r="A817" s="3" t="s">
        <v>435</v>
      </c>
      <c r="B817" s="3" t="s">
        <v>246</v>
      </c>
      <c r="C817" s="3" t="s">
        <v>31</v>
      </c>
      <c r="D817" s="52" t="s">
        <v>283</v>
      </c>
      <c r="E817" s="52" t="str">
        <f>Tabell_Rättigheter31[[#This Row],[Grupp]]&amp;"_"&amp;Tabell_Rättigheter31[[#This Row],[Rättighetsnod]]&amp;"_"&amp;Tabell_Rättigheter31[[#This Row],[Värde]]</f>
        <v>Remiss_View_OpenReceivedRequests</v>
      </c>
      <c r="F817" s="52" t="str">
        <f>VLOOKUP(Tabell_Rättigheter31[[#This Row],[ID]],Tabell_BehörigetsnodVärde[[ID]:[Beskrivning]],2,FALSE)</f>
        <v xml:space="preserve">Ger behörighet att öppna fönstret "Inkommande remisser". </v>
      </c>
      <c r="G817" s="3" t="s">
        <v>284</v>
      </c>
    </row>
    <row r="818" spans="1:9" ht="30">
      <c r="A818" s="3" t="s">
        <v>435</v>
      </c>
      <c r="B818" s="3" t="s">
        <v>246</v>
      </c>
      <c r="C818" s="3" t="s">
        <v>31</v>
      </c>
      <c r="D818" s="52" t="s">
        <v>285</v>
      </c>
      <c r="E818" s="52" t="str">
        <f>Tabell_Rättigheter31[[#This Row],[Grupp]]&amp;"_"&amp;Tabell_Rättigheter31[[#This Row],[Rättighetsnod]]&amp;"_"&amp;Tabell_Rättigheter31[[#This Row],[Värde]]</f>
        <v>Remiss_View_OpenSavedAndSentRequests</v>
      </c>
      <c r="F818" s="52" t="str">
        <f>VLOOKUP(Tabell_Rättigheter31[[#This Row],[ID]],Tabell_BehörigetsnodVärde[[ID]:[Beskrivning]],2,FALSE)</f>
        <v xml:space="preserve">Ger behörighet att öppna fönstret "utgående remisser". </v>
      </c>
      <c r="G818" s="3" t="s">
        <v>286</v>
      </c>
    </row>
    <row r="819" spans="1:9" ht="30">
      <c r="A819" s="3" t="s">
        <v>435</v>
      </c>
      <c r="B819" s="3" t="s">
        <v>287</v>
      </c>
      <c r="C819" s="3" t="s">
        <v>288</v>
      </c>
      <c r="D819" s="52" t="s">
        <v>289</v>
      </c>
      <c r="E819" s="52" t="str">
        <f>Tabell_Rättigheter31[[#This Row],[Grupp]]&amp;"_"&amp;Tabell_Rättigheter31[[#This Row],[Rättighetsnod]]&amp;"_"&amp;Tabell_Rättigheter31[[#This Row],[Värde]]</f>
        <v>Resursplanering_PlanAction_OpenPlanAction</v>
      </c>
      <c r="F819" s="52" t="str">
        <f>VLOOKUP(Tabell_Rättigheter31[[#This Row],[ID]],Tabell_BehörigetsnodVärde[[ID]:[Beskrivning]],2,FALSE)</f>
        <v>Ger behörighet att öppna bokningsunderlag</v>
      </c>
      <c r="G819" s="3" t="s">
        <v>290</v>
      </c>
    </row>
    <row r="820" spans="1:9" ht="30">
      <c r="A820" s="3" t="s">
        <v>435</v>
      </c>
      <c r="B820" s="3" t="s">
        <v>287</v>
      </c>
      <c r="C820" s="3" t="s">
        <v>288</v>
      </c>
      <c r="D820" s="52" t="s">
        <v>291</v>
      </c>
      <c r="E820" s="52" t="str">
        <f>Tabell_Rättigheter31[[#This Row],[Grupp]]&amp;"_"&amp;Tabell_Rättigheter31[[#This Row],[Rättighetsnod]]&amp;"_"&amp;Tabell_Rättigheter31[[#This Row],[Värde]]</f>
        <v>Resursplanering_PlanAction_OpenPlannedActions</v>
      </c>
      <c r="F820" s="52" t="str">
        <f>VLOOKUP(Tabell_Rättigheter31[[#This Row],[ID]],Tabell_BehörigetsnodVärde[[ID]:[Beskrivning]],2,FALSE)</f>
        <v>Ger behörighet att öppna fönstret Planerade vårdåtgärder</v>
      </c>
      <c r="G820" s="3" t="s">
        <v>292</v>
      </c>
    </row>
    <row r="821" spans="1:9" ht="30">
      <c r="A821" s="3" t="s">
        <v>435</v>
      </c>
      <c r="B821" s="3" t="s">
        <v>287</v>
      </c>
      <c r="C821" s="3" t="s">
        <v>288</v>
      </c>
      <c r="D821" s="52" t="s">
        <v>293</v>
      </c>
      <c r="E821" s="52" t="str">
        <f>Tabell_Rättigheter31[[#This Row],[Grupp]]&amp;"_"&amp;Tabell_Rättigheter31[[#This Row],[Rättighetsnod]]&amp;"_"&amp;Tabell_Rättigheter31[[#This Row],[Värde]]</f>
        <v>Resursplanering_PlanAction_SavePlanAction</v>
      </c>
      <c r="F821" s="52" t="str">
        <f>VLOOKUP(Tabell_Rättigheter31[[#This Row],[ID]],Tabell_BehörigetsnodVärde[[ID]:[Beskrivning]],2,FALSE)</f>
        <v>Ger behörighet att spara ändringar i ett bokningsunderlag</v>
      </c>
      <c r="G821" s="3" t="s">
        <v>294</v>
      </c>
    </row>
    <row r="822" spans="1:9" ht="30">
      <c r="A822" s="3" t="s">
        <v>435</v>
      </c>
      <c r="B822" s="3" t="s">
        <v>287</v>
      </c>
      <c r="C822" s="3" t="s">
        <v>295</v>
      </c>
      <c r="D822" s="52" t="s">
        <v>296</v>
      </c>
      <c r="E822" s="52" t="str">
        <f>Tabell_Rättigheter31[[#This Row],[Grupp]]&amp;"_"&amp;Tabell_Rättigheter31[[#This Row],[Rättighetsnod]]&amp;"_"&amp;Tabell_Rättigheter31[[#This Row],[Värde]]</f>
        <v>Resursplanering_Reservation_CancelContact</v>
      </c>
      <c r="F822" s="52" t="str">
        <f>VLOOKUP(Tabell_Rättigheter31[[#This Row],[ID]],Tabell_BehörigetsnodVärde[[ID]:[Beskrivning]],2,FALSE)</f>
        <v>Ger behörighet att makulera bokad inskrivning via Inskrivningsöversikt eller Kontaktöversikt.</v>
      </c>
      <c r="G822" s="3" t="s">
        <v>297</v>
      </c>
    </row>
    <row r="823" spans="1:9" ht="30">
      <c r="A823" s="3" t="s">
        <v>435</v>
      </c>
      <c r="B823" s="3" t="s">
        <v>287</v>
      </c>
      <c r="C823" s="3" t="s">
        <v>295</v>
      </c>
      <c r="D823" s="52" t="s">
        <v>298</v>
      </c>
      <c r="E823" s="52" t="str">
        <f>Tabell_Rättigheter31[[#This Row],[Grupp]]&amp;"_"&amp;Tabell_Rättigheter31[[#This Row],[Rättighetsnod]]&amp;"_"&amp;Tabell_Rättigheter31[[#This Row],[Värde]]</f>
        <v>Resursplanering_Reservation_OpenReservation</v>
      </c>
      <c r="F823" s="52" t="str">
        <f>VLOOKUP(Tabell_Rättigheter31[[#This Row],[ID]],Tabell_BehörigetsnodVärde[[ID]:[Beskrivning]],2,FALSE)</f>
        <v>Ger behörighet att öppna Inskrivningsöversikt</v>
      </c>
      <c r="G823" s="3" t="s">
        <v>299</v>
      </c>
      <c r="H823" s="3" t="s">
        <v>300</v>
      </c>
      <c r="I823" s="3" t="s">
        <v>301</v>
      </c>
    </row>
    <row r="824" spans="1:9" ht="30">
      <c r="A824" s="3" t="s">
        <v>435</v>
      </c>
      <c r="B824" s="3" t="s">
        <v>287</v>
      </c>
      <c r="C824" s="3" t="s">
        <v>295</v>
      </c>
      <c r="D824" s="52" t="s">
        <v>302</v>
      </c>
      <c r="E824" s="52" t="str">
        <f>Tabell_Rättigheter31[[#This Row],[Grupp]]&amp;"_"&amp;Tabell_Rättigheter31[[#This Row],[Rättighetsnod]]&amp;"_"&amp;Tabell_Rättigheter31[[#This Row],[Värde]]</f>
        <v>Resursplanering_Reservation_Rebook</v>
      </c>
      <c r="F824" s="52" t="str">
        <f>VLOOKUP(Tabell_Rättigheter31[[#This Row],[ID]],Tabell_BehörigetsnodVärde[[ID]:[Beskrivning]],2,FALSE)</f>
        <v xml:space="preserve">Ger behörighet att omboka ett vårdtillfälle via Inskrivningsöversikt eller Kontaktöversikt </v>
      </c>
      <c r="G824" s="3" t="s">
        <v>303</v>
      </c>
    </row>
    <row r="825" spans="1:9" ht="30">
      <c r="A825" s="3" t="s">
        <v>435</v>
      </c>
      <c r="B825" s="3" t="s">
        <v>287</v>
      </c>
      <c r="C825" s="3" t="s">
        <v>304</v>
      </c>
      <c r="D825" s="52" t="s">
        <v>305</v>
      </c>
      <c r="E825" s="52" t="str">
        <f>Tabell_Rättigheter31[[#This Row],[Grupp]]&amp;"_"&amp;Tabell_Rättigheter31[[#This Row],[Rättighetsnod]]&amp;"_"&amp;Tabell_Rättigheter31[[#This Row],[Värde]]</f>
        <v>Resursplanering_Schedule_BlockScheduledOffer</v>
      </c>
      <c r="F825" s="52" t="str">
        <f>VLOOKUP(Tabell_Rättigheter31[[#This Row],[ID]],Tabell_BehörigetsnodVärde[[ID]:[Beskrivning]],2,FALSE)</f>
        <v>Ger behörighet att spärra tid i Tidbok</v>
      </c>
      <c r="G825" s="3" t="s">
        <v>306</v>
      </c>
    </row>
    <row r="826" spans="1:9" ht="30">
      <c r="A826" s="3" t="s">
        <v>435</v>
      </c>
      <c r="B826" s="3" t="s">
        <v>287</v>
      </c>
      <c r="C826" s="3" t="s">
        <v>304</v>
      </c>
      <c r="D826" s="52" t="s">
        <v>307</v>
      </c>
      <c r="E826" s="52" t="str">
        <f>Tabell_Rättigheter31[[#This Row],[Grupp]]&amp;"_"&amp;Tabell_Rättigheter31[[#This Row],[Rättighetsnod]]&amp;"_"&amp;Tabell_Rättigheter31[[#This Row],[Värde]]</f>
        <v>Resursplanering_Schedule_Book</v>
      </c>
      <c r="F826" s="52" t="str">
        <f>VLOOKUP(Tabell_Rättigheter31[[#This Row],[ID]],Tabell_BehörigetsnodVärde[[ID]:[Beskrivning]],2,FALSE)</f>
        <v>Ger behörighet att boka tid i Tidbok</v>
      </c>
      <c r="G826" s="3" t="s">
        <v>308</v>
      </c>
    </row>
    <row r="827" spans="1:9" ht="30">
      <c r="A827" s="3" t="s">
        <v>435</v>
      </c>
      <c r="B827" s="3" t="s">
        <v>287</v>
      </c>
      <c r="C827" s="3" t="s">
        <v>304</v>
      </c>
      <c r="D827" s="52" t="s">
        <v>309</v>
      </c>
      <c r="E827" s="52" t="str">
        <f>Tabell_Rättigheter31[[#This Row],[Grupp]]&amp;"_"&amp;Tabell_Rättigheter31[[#This Row],[Rättighetsnod]]&amp;"_"&amp;Tabell_Rättigheter31[[#This Row],[Värde]]</f>
        <v>Resursplanering_Schedule_OpenSchedule</v>
      </c>
      <c r="F827" s="52" t="str">
        <f>VLOOKUP(Tabell_Rättigheter31[[#This Row],[ID]],Tabell_BehörigetsnodVärde[[ID]:[Beskrivning]],2,FALSE)</f>
        <v>Ger behörighet att öppna Tidbok</v>
      </c>
      <c r="G827" s="3" t="s">
        <v>310</v>
      </c>
    </row>
    <row r="828" spans="1:9" ht="30">
      <c r="A828" s="3" t="s">
        <v>435</v>
      </c>
      <c r="B828" s="3" t="s">
        <v>287</v>
      </c>
      <c r="C828" s="3" t="s">
        <v>304</v>
      </c>
      <c r="D828" s="52" t="s">
        <v>311</v>
      </c>
      <c r="E828" s="52" t="str">
        <f>Tabell_Rättigheter31[[#This Row],[Grupp]]&amp;"_"&amp;Tabell_Rättigheter31[[#This Row],[Rättighetsnod]]&amp;"_"&amp;Tabell_Rättigheter31[[#This Row],[Värde]]</f>
        <v>Resursplanering_Schedule_PrintSchedule</v>
      </c>
      <c r="F828" s="52" t="str">
        <f>VLOOKUP(Tabell_Rättigheter31[[#This Row],[ID]],Tabell_BehörigetsnodVärde[[ID]:[Beskrivning]],2,FALSE)</f>
        <v>Ger behörighet att göra utskrifter i  Tidbok</v>
      </c>
      <c r="G828" s="3" t="s">
        <v>312</v>
      </c>
    </row>
    <row r="829" spans="1:9" ht="30">
      <c r="A829" s="3" t="s">
        <v>435</v>
      </c>
      <c r="B829" s="3" t="s">
        <v>287</v>
      </c>
      <c r="C829" s="3" t="s">
        <v>304</v>
      </c>
      <c r="D829" s="52" t="s">
        <v>313</v>
      </c>
      <c r="E829" s="52" t="str">
        <f>Tabell_Rättigheter31[[#This Row],[Grupp]]&amp;"_"&amp;Tabell_Rättigheter31[[#This Row],[Rättighetsnod]]&amp;"_"&amp;Tabell_Rättigheter31[[#This Row],[Värde]]</f>
        <v>Resursplanering_Schedule_Unbook</v>
      </c>
      <c r="F829" s="52" t="str">
        <f>VLOOKUP(Tabell_Rättigheter31[[#This Row],[ID]],Tabell_BehörigetsnodVärde[[ID]:[Beskrivning]],2,FALSE)</f>
        <v>Ger behörighet att avboka patienters bokade åtgärder i Tidbok</v>
      </c>
      <c r="G829" s="3" t="s">
        <v>314</v>
      </c>
    </row>
    <row r="830" spans="1:9" ht="30">
      <c r="A830" s="3" t="s">
        <v>435</v>
      </c>
      <c r="B830" s="3" t="s">
        <v>287</v>
      </c>
      <c r="C830" s="3" t="s">
        <v>315</v>
      </c>
      <c r="D830" s="52" t="s">
        <v>316</v>
      </c>
      <c r="E830" s="52" t="str">
        <f>Tabell_Rättigheter31[[#This Row],[Grupp]]&amp;"_"&amp;Tabell_Rättigheter31[[#This Row],[Rättighetsnod]]&amp;"_"&amp;Tabell_Rättigheter31[[#This Row],[Värde]]</f>
        <v>Resursplanering_Scheme_ReadOfferScheme</v>
      </c>
      <c r="F830" s="52" t="str">
        <f>VLOOKUP(Tabell_Rättigheter31[[#This Row],[ID]],Tabell_BehörigetsnodVärde[[ID]:[Beskrivning]],2,FALSE)</f>
        <v>Ger behörighet att öppna fönstret Vårdtjänstschema</v>
      </c>
      <c r="G830" s="3" t="s">
        <v>317</v>
      </c>
    </row>
    <row r="831" spans="1:9" ht="30">
      <c r="A831" s="3" t="s">
        <v>435</v>
      </c>
      <c r="B831" s="3" t="s">
        <v>287</v>
      </c>
      <c r="C831" s="3" t="s">
        <v>315</v>
      </c>
      <c r="D831" s="52" t="s">
        <v>320</v>
      </c>
      <c r="E831" s="52" t="str">
        <f>Tabell_Rättigheter31[[#This Row],[Grupp]]&amp;"_"&amp;Tabell_Rättigheter31[[#This Row],[Rättighetsnod]]&amp;"_"&amp;Tabell_Rättigheter31[[#This Row],[Värde]]</f>
        <v>Resursplanering_Scheme_ReadResourceScheme</v>
      </c>
      <c r="F831" s="52" t="str">
        <f>VLOOKUP(Tabell_Rättigheter31[[#This Row],[ID]],Tabell_BehörigetsnodVärde[[ID]:[Beskrivning]],2,FALSE)</f>
        <v>Ger behörighet att öppna Resursschema</v>
      </c>
      <c r="G831" s="3" t="s">
        <v>321</v>
      </c>
    </row>
    <row r="832" spans="1:9" ht="45">
      <c r="A832" s="3" t="s">
        <v>435</v>
      </c>
      <c r="B832" s="3" t="s">
        <v>287</v>
      </c>
      <c r="C832" s="3" t="s">
        <v>304</v>
      </c>
      <c r="D832" s="52" t="s">
        <v>322</v>
      </c>
      <c r="E832" s="52" t="str">
        <f>Tabell_Rättigheter31[[#This Row],[Grupp]]&amp;"_"&amp;Tabell_Rättigheter31[[#This Row],[Rättighetsnod]]&amp;"_"&amp;Tabell_Rättigheter31[[#This Row],[Värde]]</f>
        <v>Resursplanering_Schedule_bookAction</v>
      </c>
      <c r="F832" s="52" t="str">
        <f>VLOOKUP(Tabell_Rättigheter31[[#This Row],[ID]],Tabell_BehörigetsnodVärde[[ID]:[Beskrivning]],2,FALSE)</f>
        <v>Ger behörighet  att boka tid på användarens egna enhet där man har rätt att boka. Detta kallas för ägande.</v>
      </c>
      <c r="G832" s="3" t="s">
        <v>323</v>
      </c>
    </row>
    <row r="833" spans="1:7" ht="45">
      <c r="A833" s="3" t="s">
        <v>435</v>
      </c>
      <c r="B833" s="3" t="s">
        <v>324</v>
      </c>
      <c r="C833" s="3" t="s">
        <v>325</v>
      </c>
      <c r="D833" s="52" t="s">
        <v>325</v>
      </c>
      <c r="E833" s="52" t="str">
        <f>Tabell_Rättigheter31[[#This Row],[Grupp]]&amp;"_"&amp;Tabell_Rättigheter31[[#This Row],[Rättighetsnod]]&amp;"_"&amp;Tabell_Rättigheter31[[#This Row],[Värde]]</f>
        <v>Uppmärksamhetssignal_Read attention signal_Read attention signal</v>
      </c>
      <c r="F833" s="52" t="str">
        <f>VLOOKUP(Tabell_Rättigheter31[[#This Row],[ID]],Tabell_BehörigetsnodVärde[[ID]:[Beskrivning]],2,FALSE)</f>
        <v>Ger behörighet att läsa information från uppmärksamhetenssignalen som är skapad från en specifik enhet.</v>
      </c>
      <c r="G833" s="3" t="s">
        <v>326</v>
      </c>
    </row>
    <row r="834" spans="1:7" ht="30">
      <c r="A834" s="3" t="s">
        <v>435</v>
      </c>
      <c r="B834" s="3" t="s">
        <v>344</v>
      </c>
      <c r="C834" s="3" t="s">
        <v>345</v>
      </c>
      <c r="D834" s="52" t="s">
        <v>37</v>
      </c>
      <c r="E834" s="52" t="str">
        <f>Tabell_Rättigheter31[[#This Row],[Grupp]]&amp;"_"&amp;Tabell_Rättigheter31[[#This Row],[Rättighetsnod]]&amp;"_"&amp;Tabell_Rättigheter31[[#This Row],[Värde]]</f>
        <v>Vätskebalans_Fluidregistration_Sign</v>
      </c>
      <c r="F834" s="52" t="str">
        <f>VLOOKUP(Tabell_Rättigheter31[[#This Row],[ID]],Tabell_BehörigetsnodVärde[[ID]:[Beskrivning]],2,FALSE)</f>
        <v>Ger behörighet att registrera värden i vätskebalansen</v>
      </c>
      <c r="G834" s="3" t="s">
        <v>346</v>
      </c>
    </row>
    <row r="835" spans="1:7" ht="30">
      <c r="A835" s="3" t="s">
        <v>435</v>
      </c>
      <c r="B835" s="3" t="s">
        <v>349</v>
      </c>
      <c r="C835" s="3" t="s">
        <v>355</v>
      </c>
      <c r="D835" s="52" t="s">
        <v>23</v>
      </c>
      <c r="E835" s="52" t="str">
        <f>Tabell_Rättigheter31[[#This Row],[Grupp]]&amp;"_"&amp;Tabell_Rättigheter31[[#This Row],[Rättighetsnod]]&amp;"_"&amp;Tabell_Rättigheter31[[#This Row],[Värde]]</f>
        <v>Vårdadministration_Counter adminstration_Open</v>
      </c>
      <c r="F835" s="52" t="str">
        <f>VLOOKUP(Tabell_Rättigheter31[[#This Row],[ID]],Tabell_BehörigetsnodVärde[[ID]:[Beskrivning]],2,FALSE)</f>
        <v xml:space="preserve">Ger behörighet att öppna kassaställen och kassor. </v>
      </c>
      <c r="G835" s="3" t="s">
        <v>356</v>
      </c>
    </row>
    <row r="836" spans="1:7" ht="30">
      <c r="A836" s="3" t="s">
        <v>435</v>
      </c>
      <c r="B836" s="3" t="s">
        <v>349</v>
      </c>
      <c r="C836" s="3" t="s">
        <v>357</v>
      </c>
      <c r="D836" s="52" t="s">
        <v>23</v>
      </c>
      <c r="E836" s="52" t="str">
        <f>Tabell_Rättigheter31[[#This Row],[Grupp]]&amp;"_"&amp;Tabell_Rättigheter31[[#This Row],[Rättighetsnod]]&amp;"_"&amp;Tabell_Rättigheter31[[#This Row],[Värde]]</f>
        <v>Vårdadministration_Counter registration_Open</v>
      </c>
      <c r="F836" s="52" t="str">
        <f>VLOOKUP(Tabell_Rättigheter31[[#This Row],[ID]],Tabell_BehörigetsnodVärde[[ID]:[Beskrivning]],2,FALSE)</f>
        <v>Ger behörighet att öppna vårdkontakt- och efterregistrering</v>
      </c>
      <c r="G836" s="3" t="s">
        <v>358</v>
      </c>
    </row>
    <row r="837" spans="1:7" ht="30">
      <c r="A837" s="3" t="s">
        <v>435</v>
      </c>
      <c r="B837" s="3" t="s">
        <v>349</v>
      </c>
      <c r="C837" s="3" t="s">
        <v>359</v>
      </c>
      <c r="D837" s="52" t="s">
        <v>23</v>
      </c>
      <c r="E837" s="52" t="str">
        <f>Tabell_Rättigheter31[[#This Row],[Grupp]]&amp;"_"&amp;Tabell_Rättigheter31[[#This Row],[Rättighetsnod]]&amp;"_"&amp;Tabell_Rättigheter31[[#This Row],[Värde]]</f>
        <v>Vårdadministration_GoodsSale overview_Open</v>
      </c>
      <c r="F837" s="52" t="str">
        <f>VLOOKUP(Tabell_Rättigheter31[[#This Row],[ID]],Tabell_BehörigetsnodVärde[[ID]:[Beskrivning]],2,FALSE)</f>
        <v>Ger behörighet att öppna varuförsäljningsöversikten</v>
      </c>
      <c r="G837" s="3" t="s">
        <v>360</v>
      </c>
    </row>
    <row r="838" spans="1:7" ht="30">
      <c r="A838" s="3" t="s">
        <v>435</v>
      </c>
      <c r="B838" s="3" t="s">
        <v>349</v>
      </c>
      <c r="C838" s="3" t="s">
        <v>361</v>
      </c>
      <c r="D838" s="52" t="s">
        <v>23</v>
      </c>
      <c r="E838" s="52" t="str">
        <f>Tabell_Rättigheter31[[#This Row],[Grupp]]&amp;"_"&amp;Tabell_Rättigheter31[[#This Row],[Rättighetsnod]]&amp;"_"&amp;Tabell_Rättigheter31[[#This Row],[Värde]]</f>
        <v>Vårdadministration_Institutional registration_Open</v>
      </c>
      <c r="F838" s="52" t="str">
        <f>VLOOKUP(Tabell_Rättigheter31[[#This Row],[ID]],Tabell_BehörigetsnodVärde[[ID]:[Beskrivning]],2,FALSE)</f>
        <v>Ger behörighet att öppna In- och utskrivning</v>
      </c>
      <c r="G838" s="3" t="s">
        <v>362</v>
      </c>
    </row>
    <row r="839" spans="1:7" ht="45">
      <c r="A839" s="3" t="s">
        <v>435</v>
      </c>
      <c r="B839" s="3" t="s">
        <v>349</v>
      </c>
      <c r="C839" s="3" t="s">
        <v>363</v>
      </c>
      <c r="D839" s="52" t="s">
        <v>23</v>
      </c>
      <c r="E839" s="52" t="str">
        <f>Tabell_Rättigheter31[[#This Row],[Grupp]]&amp;"_"&amp;Tabell_Rättigheter31[[#This Row],[Rättighetsnod]]&amp;"_"&amp;Tabell_Rättigheter31[[#This Row],[Värde]]</f>
        <v>Vårdadministration_Invalidate_Open</v>
      </c>
      <c r="F839" s="52" t="str">
        <f>VLOOKUP(Tabell_Rättigheter31[[#This Row],[ID]],Tabell_BehörigetsnodVärde[[ID]:[Beskrivning]],2,FALSE)</f>
        <v>Ger behörighet att ändra funktion i fönster In- och utskrivning och Ångrafunktion i fönster vårdkontakt och efterregistrering samt fönster Ångra funktion.</v>
      </c>
      <c r="G839" s="3" t="s">
        <v>364</v>
      </c>
    </row>
    <row r="840" spans="1:7" ht="30">
      <c r="A840" s="3" t="s">
        <v>435</v>
      </c>
      <c r="B840" s="3" t="s">
        <v>349</v>
      </c>
      <c r="C840" s="3" t="s">
        <v>365</v>
      </c>
      <c r="D840" s="52" t="s">
        <v>23</v>
      </c>
      <c r="E840" s="52" t="str">
        <f>Tabell_Rättigheter31[[#This Row],[Grupp]]&amp;"_"&amp;Tabell_Rättigheter31[[#This Row],[Rättighetsnod]]&amp;"_"&amp;Tabell_Rättigheter31[[#This Row],[Värde]]</f>
        <v>Vårdadministration_Occurrence_Open</v>
      </c>
      <c r="F840" s="52" t="str">
        <f>VLOOKUP(Tabell_Rättigheter31[[#This Row],[ID]],Tabell_BehörigetsnodVärde[[ID]:[Beskrivning]],2,FALSE)</f>
        <v>Ger behörighet att öppna besökslista</v>
      </c>
      <c r="G840" s="3" t="s">
        <v>366</v>
      </c>
    </row>
    <row r="841" spans="1:7" ht="30">
      <c r="A841" s="3" t="s">
        <v>435</v>
      </c>
      <c r="B841" s="3" t="s">
        <v>349</v>
      </c>
      <c r="C841" s="3" t="s">
        <v>367</v>
      </c>
      <c r="D841" s="52" t="s">
        <v>23</v>
      </c>
      <c r="E841" s="52" t="str">
        <f>Tabell_Rättigheter31[[#This Row],[Grupp]]&amp;"_"&amp;Tabell_Rättigheter31[[#This Row],[Rättighetsnod]]&amp;"_"&amp;Tabell_Rättigheter31[[#This Row],[Värde]]</f>
        <v>Vårdadministration_Registrate codes_Open</v>
      </c>
      <c r="F841" s="52" t="str">
        <f>VLOOKUP(Tabell_Rättigheter31[[#This Row],[ID]],Tabell_BehörigetsnodVärde[[ID]:[Beskrivning]],2,FALSE)</f>
        <v>Ger behörighet att öppna registrera koder</v>
      </c>
      <c r="G841" s="3" t="s">
        <v>368</v>
      </c>
    </row>
    <row r="842" spans="1:7" ht="30">
      <c r="A842" s="3" t="s">
        <v>435</v>
      </c>
      <c r="B842" s="3" t="s">
        <v>369</v>
      </c>
      <c r="C842" s="3" t="s">
        <v>13</v>
      </c>
      <c r="D842" s="52" t="s">
        <v>14</v>
      </c>
      <c r="E842" s="52" t="str">
        <f>Tabell_Rättigheter31[[#This Row],[Grupp]]&amp;"_"&amp;Tabell_Rättigheter31[[#This Row],[Rättighetsnod]]&amp;"_"&amp;Tabell_Rättigheter31[[#This Row],[Värde]]</f>
        <v>Vårddokumentation_Data_Read</v>
      </c>
      <c r="F842" s="52" t="str">
        <f>VLOOKUP(Tabell_Rättigheter31[[#This Row],[ID]],Tabell_BehörigetsnodVärde[[ID]:[Beskrivning]],2,FALSE)</f>
        <v>Ger behörighet att se journalanteckningar utifrån vårdenhet</v>
      </c>
      <c r="G842" s="3" t="s">
        <v>370</v>
      </c>
    </row>
    <row r="843" spans="1:7" ht="30">
      <c r="A843" s="3" t="s">
        <v>435</v>
      </c>
      <c r="B843" s="3" t="s">
        <v>369</v>
      </c>
      <c r="C843" s="3" t="s">
        <v>371</v>
      </c>
      <c r="D843" s="52" t="s">
        <v>71</v>
      </c>
      <c r="E843" s="52" t="str">
        <f>Tabell_Rättigheter31[[#This Row],[Grupp]]&amp;"_"&amp;Tabell_Rättigheter31[[#This Row],[Rättighetsnod]]&amp;"_"&amp;Tabell_Rättigheter31[[#This Row],[Värde]]</f>
        <v>Vårddokumentation_Journal_EditInfoClass</v>
      </c>
      <c r="F843" s="52" t="e">
        <f>VLOOKUP(Tabell_Rättigheter31[[#This Row],[ID]],Tabell_BehörigetsnodVärde[[ID]:[Beskrivning]],2,FALSE)</f>
        <v>#N/A</v>
      </c>
      <c r="G843" s="3" t="s">
        <v>374</v>
      </c>
    </row>
    <row r="844" spans="1:7" ht="30">
      <c r="A844" s="3" t="s">
        <v>435</v>
      </c>
      <c r="B844" s="3" t="s">
        <v>369</v>
      </c>
      <c r="C844" s="3" t="s">
        <v>371</v>
      </c>
      <c r="D844" s="52" t="s">
        <v>23</v>
      </c>
      <c r="E844" s="52" t="str">
        <f>Tabell_Rättigheter31[[#This Row],[Grupp]]&amp;"_"&amp;Tabell_Rättigheter31[[#This Row],[Rättighetsnod]]&amp;"_"&amp;Tabell_Rättigheter31[[#This Row],[Värde]]</f>
        <v>Vårddokumentation_Journal_Open</v>
      </c>
      <c r="F844" s="52" t="str">
        <f>VLOOKUP(Tabell_Rättigheter31[[#This Row],[ID]],Tabell_BehörigetsnodVärde[[ID]:[Beskrivning]],2,FALSE)</f>
        <v>Ger behörighet att öppna journal</v>
      </c>
      <c r="G844" s="3" t="s">
        <v>375</v>
      </c>
    </row>
    <row r="845" spans="1:7" ht="45">
      <c r="A845" s="3" t="s">
        <v>435</v>
      </c>
      <c r="B845" s="3" t="s">
        <v>369</v>
      </c>
      <c r="C845" s="3" t="s">
        <v>371</v>
      </c>
      <c r="D845" s="52" t="s">
        <v>451</v>
      </c>
      <c r="E845" s="52" t="str">
        <f>Tabell_Rättigheter31[[#This Row],[Grupp]]&amp;"_"&amp;Tabell_Rättigheter31[[#This Row],[Rättighetsnod]]&amp;"_"&amp;Tabell_Rättigheter31[[#This Row],[Värde]]</f>
        <v>Vårddokumentation_Journal_SignWithObligatoryAttestation</v>
      </c>
      <c r="F845" s="52" t="str">
        <f>VLOOKUP(Tabell_Rättigheter31[[#This Row],[ID]],Tabell_BehörigetsnodVärde[[ID]:[Beskrivning]],2,FALSE)</f>
        <v>Ger behörighet att signera med obligatorisk attesterare</v>
      </c>
      <c r="G845" s="3" t="s">
        <v>452</v>
      </c>
    </row>
    <row r="846" spans="1:7" ht="30">
      <c r="A846" s="3" t="s">
        <v>435</v>
      </c>
      <c r="B846" s="3" t="s">
        <v>369</v>
      </c>
      <c r="C846" s="3" t="s">
        <v>371</v>
      </c>
      <c r="D846" s="52" t="s">
        <v>377</v>
      </c>
      <c r="E846" s="52" t="str">
        <f>Tabell_Rättigheter31[[#This Row],[Grupp]]&amp;"_"&amp;Tabell_Rättigheter31[[#This Row],[Rättighetsnod]]&amp;"_"&amp;Tabell_Rättigheter31[[#This Row],[Värde]]</f>
        <v>Vårddokumentation_Journal_Write</v>
      </c>
      <c r="F846" s="52" t="str">
        <f>VLOOKUP(Tabell_Rättigheter31[[#This Row],[ID]],Tabell_BehörigetsnodVärde[[ID]:[Beskrivning]],2,FALSE)</f>
        <v>Ger behörighet att skriva en journalanteckning</v>
      </c>
      <c r="G846" s="3" t="s">
        <v>378</v>
      </c>
    </row>
    <row r="847" spans="1:7" ht="30">
      <c r="A847" s="3" t="s">
        <v>435</v>
      </c>
      <c r="B847" s="3" t="s">
        <v>369</v>
      </c>
      <c r="C847" s="3" t="s">
        <v>379</v>
      </c>
      <c r="D847" s="52" t="s">
        <v>23</v>
      </c>
      <c r="E847" s="52" t="str">
        <f>Tabell_Rättigheter31[[#This Row],[Grupp]]&amp;"_"&amp;Tabell_Rättigheter31[[#This Row],[Rättighetsnod]]&amp;"_"&amp;Tabell_Rättigheter31[[#This Row],[Värde]]</f>
        <v>Vårddokumentation_PDF_Open</v>
      </c>
      <c r="F847" s="52" t="str">
        <f>VLOOKUP(Tabell_Rättigheter31[[#This Row],[ID]],Tabell_BehörigetsnodVärde[[ID]:[Beskrivning]],2,FALSE)</f>
        <v>Ger behörighet att öppna PDF</v>
      </c>
      <c r="G847" s="3" t="s">
        <v>380</v>
      </c>
    </row>
    <row r="848" spans="1:7" ht="30">
      <c r="A848" s="3" t="s">
        <v>435</v>
      </c>
      <c r="B848" s="3" t="s">
        <v>369</v>
      </c>
      <c r="C848" s="3" t="s">
        <v>381</v>
      </c>
      <c r="D848" s="52" t="s">
        <v>363</v>
      </c>
      <c r="E848" s="52" t="str">
        <f>Tabell_Rättigheter31[[#This Row],[Grupp]]&amp;"_"&amp;Tabell_Rättigheter31[[#This Row],[Rättighetsnod]]&amp;"_"&amp;Tabell_Rättigheter31[[#This Row],[Värde]]</f>
        <v>Vårddokumentation_PrintoutReference_Invalidate</v>
      </c>
      <c r="F848" s="52" t="str">
        <f>VLOOKUP(Tabell_Rättigheter31[[#This Row],[ID]],Tabell_BehörigetsnodVärde[[ID]:[Beskrivning]],2,FALSE)</f>
        <v>Ger behörighet att makulera en utskriftsreferens</v>
      </c>
      <c r="G848" s="3" t="s">
        <v>382</v>
      </c>
    </row>
    <row r="849" spans="1:10">
      <c r="A849" s="3" t="s">
        <v>435</v>
      </c>
      <c r="B849" s="3" t="s">
        <v>383</v>
      </c>
      <c r="C849" s="3" t="s">
        <v>23</v>
      </c>
      <c r="D849" s="52" t="s">
        <v>23</v>
      </c>
      <c r="E849" s="52" t="str">
        <f>Tabell_Rättigheter31[[#This Row],[Grupp]]&amp;"_"&amp;Tabell_Rättigheter31[[#This Row],[Rättighetsnod]]&amp;"_"&amp;Tabell_Rättigheter31[[#This Row],[Värde]]</f>
        <v>Xview_Open_Open</v>
      </c>
      <c r="F849" s="52" t="str">
        <f>VLOOKUP(Tabell_Rättigheter31[[#This Row],[ID]],Tabell_BehörigetsnodVärde[[ID]:[Beskrivning]],2,FALSE)</f>
        <v>Ger behörighet att öppna Xview</v>
      </c>
      <c r="G849" s="3" t="s">
        <v>384</v>
      </c>
    </row>
    <row r="850" spans="1:10" ht="30">
      <c r="A850" s="3" t="s">
        <v>453</v>
      </c>
      <c r="B850" s="3" t="s">
        <v>12</v>
      </c>
      <c r="C850" s="3" t="s">
        <v>13</v>
      </c>
      <c r="D850" s="52" t="s">
        <v>14</v>
      </c>
      <c r="E850" s="52" t="str">
        <f>Tabell_Rättigheter31[[#This Row],[Grupp]]&amp;"_"&amp;Tabell_Rättigheter31[[#This Row],[Rättighetsnod]]&amp;"_"&amp;Tabell_Rättigheter31[[#This Row],[Värde]]</f>
        <v>Aktivetsramverket_Data_Read</v>
      </c>
      <c r="F850" s="52" t="str">
        <f>VLOOKUP(Tabell_Rättigheter31[[#This Row],[ID]],Tabell_BehörigetsnodVärde[[ID]:[Beskrivning]],2,FALSE)</f>
        <v>Ger behörighet att läsa information på aktiviteter som skapats utifrån remitterande eller vårdande enhet</v>
      </c>
      <c r="G850" s="3" t="s">
        <v>15</v>
      </c>
    </row>
    <row r="851" spans="1:10" ht="45">
      <c r="A851" s="3" t="s">
        <v>453</v>
      </c>
      <c r="B851" s="3" t="s">
        <v>16</v>
      </c>
      <c r="C851" s="3" t="s">
        <v>17</v>
      </c>
      <c r="D851" s="52" t="s">
        <v>17</v>
      </c>
      <c r="E851" s="52" t="str">
        <f>Tabell_Rättigheter31[[#This Row],[Grupp]]&amp;"_"&amp;Tabell_Rättigheter31[[#This Row],[Rättighetsnod]]&amp;"_"&amp;Tabell_Rättigheter31[[#This Row],[Värde]]</f>
        <v>Arketyper_ReadClinicalParameters_ReadClinicalParameters</v>
      </c>
      <c r="F851" s="52" t="str">
        <f>VLOOKUP(Tabell_Rättigheter31[[#This Row],[ID]],Tabell_BehörigetsnodVärde[[ID]:[Beskrivning]],2,FALSE)</f>
        <v>Ger behörighet  att läsa angivna värden i arketypbaserad
kliniska parametrar</v>
      </c>
      <c r="G851" s="3" t="s">
        <v>18</v>
      </c>
    </row>
    <row r="852" spans="1:10" ht="30">
      <c r="A852" s="3" t="s">
        <v>453</v>
      </c>
      <c r="B852" s="3" t="s">
        <v>21</v>
      </c>
      <c r="C852" s="3" t="s">
        <v>22</v>
      </c>
      <c r="D852" s="52" t="s">
        <v>23</v>
      </c>
      <c r="E852" s="52" t="str">
        <f>Tabell_Rättigheter31[[#This Row],[Grupp]]&amp;"_"&amp;Tabell_Rättigheter31[[#This Row],[Rättighetsnod]]&amp;"_"&amp;Tabell_Rättigheter31[[#This Row],[Värde]]</f>
        <v>Att göra - Patient_To do - Patient_Open</v>
      </c>
      <c r="F852" s="52" t="str">
        <f>VLOOKUP(Tabell_Rättigheter31[[#This Row],[ID]],Tabell_BehörigetsnodVärde[[ID]:[Beskrivning]],2,FALSE)</f>
        <v>Ger behörighet att öppna fönstret att göra - patient</v>
      </c>
      <c r="G852" s="3" t="s">
        <v>24</v>
      </c>
    </row>
    <row r="853" spans="1:10" ht="45">
      <c r="A853" s="3" t="s">
        <v>453</v>
      </c>
      <c r="B853" s="3" t="s">
        <v>30</v>
      </c>
      <c r="C853" s="3" t="s">
        <v>31</v>
      </c>
      <c r="D853" s="52" t="s">
        <v>32</v>
      </c>
      <c r="E853" s="52" t="str">
        <f>Tabell_Rättigheter31[[#This Row],[Grupp]]&amp;"_"&amp;Tabell_Rättigheter31[[#This Row],[Rättighetsnod]]&amp;"_"&amp;Tabell_Rättigheter31[[#This Row],[Värde]]</f>
        <v>Bed management_View_OpenBedOverview</v>
      </c>
      <c r="F853" s="52" t="str">
        <f>VLOOKUP(Tabell_Rättigheter31[[#This Row],[ID]],Tabell_BehörigetsnodVärde[[ID]:[Beskrivning]],2,FALSE)</f>
        <v>Ger behörighet att öppna fönstret Vårdplatsöversikt</v>
      </c>
      <c r="G853" s="3" t="s">
        <v>33</v>
      </c>
    </row>
    <row r="854" spans="1:10" ht="30">
      <c r="A854" s="3" t="s">
        <v>453</v>
      </c>
      <c r="B854" s="3" t="s">
        <v>25</v>
      </c>
      <c r="C854" s="3" t="s">
        <v>26</v>
      </c>
      <c r="D854" s="52" t="s">
        <v>23</v>
      </c>
      <c r="E854" s="52" t="str">
        <f>Tabell_Rättigheter31[[#This Row],[Grupp]]&amp;"_"&amp;Tabell_Rättigheter31[[#This Row],[Rättighetsnod]]&amp;"_"&amp;Tabell_Rättigheter31[[#This Row],[Värde]]</f>
        <v>Beställning_Order window_Open</v>
      </c>
      <c r="F854" s="52" t="str">
        <f>VLOOKUP(Tabell_Rättigheter31[[#This Row],[ID]],Tabell_BehörigetsnodVärde[[ID]:[Beskrivning]],2,FALSE)</f>
        <v>Ger behörighet till det gemensamma beställningsfönstret</v>
      </c>
      <c r="G854" s="3" t="s">
        <v>27</v>
      </c>
    </row>
    <row r="855" spans="1:10" ht="30">
      <c r="A855" s="3" t="s">
        <v>453</v>
      </c>
      <c r="B855" s="3" t="s">
        <v>34</v>
      </c>
      <c r="C855" s="3" t="s">
        <v>48</v>
      </c>
      <c r="D855" s="52" t="s">
        <v>23</v>
      </c>
      <c r="E855" s="52" t="str">
        <f>Tabell_Rättigheter31[[#This Row],[Grupp]]&amp;"_"&amp;Tabell_Rättigheter31[[#This Row],[Rättighetsnod]]&amp;"_"&amp;Tabell_Rättigheter31[[#This Row],[Värde]]</f>
        <v>Beställning och svar_LabList_Open</v>
      </c>
      <c r="F855" s="52" t="str">
        <f>VLOOKUP(Tabell_Rättigheter31[[#This Row],[ID]],Tabell_BehörigetsnodVärde[[ID]:[Beskrivning]],2,FALSE)</f>
        <v>Ger behörighet att öppna svar provbunden</v>
      </c>
      <c r="G855" s="3" t="s">
        <v>49</v>
      </c>
    </row>
    <row r="856" spans="1:10" ht="30">
      <c r="A856" s="3" t="s">
        <v>453</v>
      </c>
      <c r="B856" s="3" t="s">
        <v>34</v>
      </c>
      <c r="C856" s="3" t="s">
        <v>10</v>
      </c>
      <c r="D856" s="52" t="s">
        <v>23</v>
      </c>
      <c r="E856" s="52" t="str">
        <f>Tabell_Rättigheter31[[#This Row],[Grupp]]&amp;"_"&amp;Tabell_Rättigheter31[[#This Row],[Rättighetsnod]]&amp;"_"&amp;Tabell_Rättigheter31[[#This Row],[Värde]]</f>
        <v>Beställning och svar_Status_Open</v>
      </c>
      <c r="F856" s="52" t="str">
        <f>VLOOKUP(Tabell_Rättigheter31[[#This Row],[ID]],Tabell_BehörigetsnodVärde[[ID]:[Beskrivning]],2,FALSE)</f>
        <v>Ger behörighet att öppna fönstret Beställningsstatus.</v>
      </c>
      <c r="G856" s="3" t="s">
        <v>65</v>
      </c>
    </row>
    <row r="857" spans="1:10" ht="30">
      <c r="A857" s="3" t="s">
        <v>453</v>
      </c>
      <c r="B857" s="3" t="s">
        <v>70</v>
      </c>
      <c r="C857" s="3" t="s">
        <v>73</v>
      </c>
      <c r="D857" s="52" t="s">
        <v>23</v>
      </c>
      <c r="E857" s="52" t="str">
        <f>Tabell_Rättigheter31[[#This Row],[Grupp]]&amp;"_"&amp;Tabell_Rättigheter31[[#This Row],[Rättighetsnod]]&amp;"_"&amp;Tabell_Rättigheter31[[#This Row],[Värde]]</f>
        <v>Diktering_Opendictation_Open</v>
      </c>
      <c r="F857" s="52" t="str">
        <f>VLOOKUP(Tabell_Rättigheter31[[#This Row],[ID]],Tabell_BehörigetsnodVärde[[ID]:[Beskrivning]],2,FALSE)</f>
        <v xml:space="preserve">Ger behörighet att öppna Diktatlistan/ ljuddiktat </v>
      </c>
      <c r="G857" s="3" t="s">
        <v>74</v>
      </c>
    </row>
    <row r="858" spans="1:10" ht="45">
      <c r="A858" s="3" t="s">
        <v>453</v>
      </c>
      <c r="B858" s="3" t="s">
        <v>125</v>
      </c>
      <c r="C858" s="3" t="s">
        <v>31</v>
      </c>
      <c r="D858" s="52" t="s">
        <v>126</v>
      </c>
      <c r="E858" s="52" t="str">
        <f>Tabell_Rättigheter31[[#This Row],[Grupp]]&amp;"_"&amp;Tabell_Rättigheter31[[#This Row],[Rättighetsnod]]&amp;"_"&amp;Tabell_Rättigheter31[[#This Row],[Värde]]</f>
        <v>Kliniska översikter_View_Open Analyse Area</v>
      </c>
      <c r="F858" s="52" t="str">
        <f>VLOOKUP(Tabell_Rättigheter31[[#This Row],[ID]],Tabell_BehörigetsnodVärde[[ID]:[Beskrivning]],2,FALSE)</f>
        <v>Ger behörighet att öppna Analysytan</v>
      </c>
      <c r="G858" s="3" t="s">
        <v>127</v>
      </c>
    </row>
    <row r="859" spans="1:10" ht="45">
      <c r="A859" s="3" t="s">
        <v>453</v>
      </c>
      <c r="B859" s="3" t="s">
        <v>125</v>
      </c>
      <c r="C859" s="3" t="s">
        <v>31</v>
      </c>
      <c r="D859" s="52" t="s">
        <v>132</v>
      </c>
      <c r="E859" s="52" t="str">
        <f>Tabell_Rättigheter31[[#This Row],[Grupp]]&amp;"_"&amp;Tabell_Rättigheter31[[#This Row],[Rättighetsnod]]&amp;"_"&amp;Tabell_Rättigheter31[[#This Row],[Värde]]</f>
        <v>Kliniska översikter_View_Open patient overview</v>
      </c>
      <c r="F859" s="52" t="str">
        <f>VLOOKUP(Tabell_Rättigheter31[[#This Row],[ID]],Tabell_BehörigetsnodVärde[[ID]:[Beskrivning]],2,FALSE)</f>
        <v>Ger behörighet att öppna Patientöversikten</v>
      </c>
      <c r="G859" s="3" t="s">
        <v>133</v>
      </c>
    </row>
    <row r="860" spans="1:10" ht="60">
      <c r="A860" s="3" t="s">
        <v>453</v>
      </c>
      <c r="B860" s="3" t="s">
        <v>155</v>
      </c>
      <c r="C860" s="3" t="s">
        <v>173</v>
      </c>
      <c r="D860" s="52" t="s">
        <v>180</v>
      </c>
      <c r="E860" s="52" t="str">
        <f>Tabell_Rättigheter31[[#This Row],[Grupp]]&amp;"_"&amp;Tabell_Rättigheter31[[#This Row],[Rättighetsnod]]&amp;"_"&amp;Tabell_Rättigheter31[[#This Row],[Värde]]</f>
        <v>Läkemedel_Drugs prescription_Save a personal favorite</v>
      </c>
      <c r="F860" s="52" t="str">
        <f>VLOOKUP(Tabell_Rättigheter31[[#This Row],[ID]],Tabell_BehörigetsnodVärde[[ID]:[Beskrivning]],2,FALSE)</f>
        <v>Ger behörighet att kunna skapa en personlig mall och spara den som favorit.</v>
      </c>
      <c r="G860" s="3" t="s">
        <v>181</v>
      </c>
      <c r="I860" s="3" t="s">
        <v>454</v>
      </c>
      <c r="J860" s="3" t="s">
        <v>399</v>
      </c>
    </row>
    <row r="861" spans="1:10" ht="30">
      <c r="A861" s="3" t="s">
        <v>453</v>
      </c>
      <c r="B861" s="3" t="s">
        <v>155</v>
      </c>
      <c r="C861" s="3" t="s">
        <v>31</v>
      </c>
      <c r="D861" s="52" t="s">
        <v>215</v>
      </c>
      <c r="E861" s="52" t="str">
        <f>Tabell_Rättigheter31[[#This Row],[Grupp]]&amp;"_"&amp;Tabell_Rättigheter31[[#This Row],[Rättighetsnod]]&amp;"_"&amp;Tabell_Rättigheter31[[#This Row],[Värde]]</f>
        <v>Läkemedel_View_Open Medication</v>
      </c>
      <c r="F861" s="52" t="str">
        <f>VLOOKUP(Tabell_Rättigheter31[[#This Row],[ID]],Tabell_BehörigetsnodVärde[[ID]:[Beskrivning]],2,FALSE)</f>
        <v>Ger behörighet att öppna fönstret läkemedel</v>
      </c>
      <c r="G861" s="3" t="s">
        <v>216</v>
      </c>
      <c r="J861" s="3" t="s">
        <v>159</v>
      </c>
    </row>
    <row r="862" spans="1:10" ht="90">
      <c r="A862" s="3" t="s">
        <v>453</v>
      </c>
      <c r="B862" s="3" t="s">
        <v>155</v>
      </c>
      <c r="C862" s="3" t="s">
        <v>31</v>
      </c>
      <c r="D862" s="52" t="s">
        <v>217</v>
      </c>
      <c r="E862" s="52" t="str">
        <f>Tabell_Rättigheter31[[#This Row],[Grupp]]&amp;"_"&amp;Tabell_Rättigheter31[[#This Row],[Rättighetsnod]]&amp;"_"&amp;Tabell_Rättigheter31[[#This Row],[Värde]]</f>
        <v>Läkemedel_View_Open planned occasion for unit</v>
      </c>
      <c r="F862" s="52" t="str">
        <f>VLOOKUP(Tabell_Rättigheter31[[#This Row],[ID]],Tabell_BehörigetsnodVärde[[ID]:[Beskrivning]],2,FALSE)</f>
        <v>Ger behörighet att öppna fönstret Beställningsunderlag för vaccin.</v>
      </c>
      <c r="G862" s="3" t="s">
        <v>218</v>
      </c>
      <c r="I862" s="3" t="s">
        <v>219</v>
      </c>
      <c r="J862" s="3" t="s">
        <v>188</v>
      </c>
    </row>
    <row r="863" spans="1:10" ht="30">
      <c r="A863" s="3" t="s">
        <v>453</v>
      </c>
      <c r="B863" s="3" t="s">
        <v>231</v>
      </c>
      <c r="C863" s="3" t="s">
        <v>232</v>
      </c>
      <c r="D863" s="52" t="s">
        <v>233</v>
      </c>
      <c r="E863" s="52" t="str">
        <f>Tabell_Rättigheter31[[#This Row],[Grupp]]&amp;"_"&amp;Tabell_Rättigheter31[[#This Row],[Rättighetsnod]]&amp;"_"&amp;Tabell_Rättigheter31[[#This Row],[Värde]]</f>
        <v>Media Management_Create Media study_Create</v>
      </c>
      <c r="F863" s="52" t="str">
        <f>VLOOKUP(Tabell_Rättigheter31[[#This Row],[ID]],Tabell_BehörigetsnodVärde[[ID]:[Beskrivning]],2,FALSE)</f>
        <v>Ger behörighet att skapa en mediaundersökning</v>
      </c>
      <c r="G863" s="3" t="s">
        <v>234</v>
      </c>
    </row>
    <row r="864" spans="1:10" ht="45">
      <c r="A864" s="3" t="s">
        <v>453</v>
      </c>
      <c r="B864" s="3" t="s">
        <v>231</v>
      </c>
      <c r="C864" s="3" t="s">
        <v>235</v>
      </c>
      <c r="D864" s="52" t="s">
        <v>236</v>
      </c>
      <c r="E864" s="52" t="str">
        <f>Tabell_Rättigheter31[[#This Row],[Grupp]]&amp;"_"&amp;Tabell_Rättigheter31[[#This Row],[Rättighetsnod]]&amp;"_"&amp;Tabell_Rättigheter31[[#This Row],[Värde]]</f>
        <v>Media Management_Media overview_Search</v>
      </c>
      <c r="F864" s="52" t="str">
        <f>VLOOKUP(Tabell_Rättigheter31[[#This Row],[ID]],Tabell_BehörigetsnodVärde[[ID]:[Beskrivning]],2,FALSE)</f>
        <v>Ger behörighet till mediaöveriskten samt möjligheten att direkt söka och få tillgång till media som finns tillgänglig i externa PACS</v>
      </c>
      <c r="G864" s="3" t="s">
        <v>237</v>
      </c>
    </row>
    <row r="865" spans="1:7" ht="30">
      <c r="A865" s="3" t="s">
        <v>453</v>
      </c>
      <c r="B865" s="3" t="s">
        <v>231</v>
      </c>
      <c r="C865" s="3" t="s">
        <v>238</v>
      </c>
      <c r="D865" s="52" t="s">
        <v>23</v>
      </c>
      <c r="E865" s="52" t="str">
        <f>Tabell_Rättigheter31[[#This Row],[Grupp]]&amp;"_"&amp;Tabell_Rättigheter31[[#This Row],[Rättighetsnod]]&amp;"_"&amp;Tabell_Rättigheter31[[#This Row],[Värde]]</f>
        <v>Media Management_Media studies_Open</v>
      </c>
      <c r="F865" s="52" t="str">
        <f>VLOOKUP(Tabell_Rättigheter31[[#This Row],[ID]],Tabell_BehörigetsnodVärde[[ID]:[Beskrivning]],2,FALSE)</f>
        <v>Ger behörighet att öppna fönstret Mediaundersökningar</v>
      </c>
      <c r="G865" s="3" t="s">
        <v>239</v>
      </c>
    </row>
    <row r="866" spans="1:7" ht="60">
      <c r="A866" s="3" t="s">
        <v>453</v>
      </c>
      <c r="B866" s="3" t="s">
        <v>240</v>
      </c>
      <c r="C866" s="3" t="s">
        <v>241</v>
      </c>
      <c r="D866" s="52" t="s">
        <v>242</v>
      </c>
      <c r="E866" s="52" t="str">
        <f>Tabell_Rättigheter31[[#This Row],[Grupp]]&amp;"_"&amp;Tabell_Rättigheter31[[#This Row],[Rättighetsnod]]&amp;"_"&amp;Tabell_Rättigheter31[[#This Row],[Värde]]</f>
        <v>Nova_access_advanced</v>
      </c>
      <c r="F866"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866" s="3" t="s">
        <v>243</v>
      </c>
    </row>
    <row r="867" spans="1:7" ht="30">
      <c r="A867" s="3" t="s">
        <v>453</v>
      </c>
      <c r="B867" s="3" t="s">
        <v>244</v>
      </c>
      <c r="C867" s="3" t="s">
        <v>245</v>
      </c>
      <c r="D867" s="52"/>
      <c r="E867" s="52" t="str">
        <f>Tabell_Rättigheter31[[#This Row],[Grupp]]&amp;"_"&amp;Tabell_Rättigheter31[[#This Row],[Rättighetsnod]]&amp;"_"&amp;Tabell_Rättigheter31[[#This Row],[Värde]]</f>
        <v>Operation (TM) _TBD - inväntar TM2_</v>
      </c>
      <c r="F867" s="52" t="e">
        <f>VLOOKUP(Tabell_Rättigheter31[[#This Row],[ID]],Tabell_BehörigetsnodVärde[[ID]:[Beskrivning]],2,FALSE)</f>
        <v>#N/A</v>
      </c>
    </row>
    <row r="868" spans="1:7">
      <c r="A868" s="3" t="s">
        <v>453</v>
      </c>
      <c r="B868" s="3" t="s">
        <v>246</v>
      </c>
      <c r="C868" s="3" t="s">
        <v>247</v>
      </c>
      <c r="D868" s="52" t="s">
        <v>14</v>
      </c>
      <c r="E868" s="52" t="str">
        <f>Tabell_Rättigheter31[[#This Row],[Grupp]]&amp;"_"&amp;Tabell_Rättigheter31[[#This Row],[Rättighetsnod]]&amp;"_"&amp;Tabell_Rättigheter31[[#This Row],[Värde]]</f>
        <v>Remiss_Access_Read</v>
      </c>
      <c r="F868" s="52" t="str">
        <f>VLOOKUP(Tabell_Rättigheter31[[#This Row],[ID]],Tabell_BehörigetsnodVärde[[ID]:[Beskrivning]],2,FALSE)</f>
        <v>Ger behörighet att se remisser</v>
      </c>
      <c r="G868" s="3" t="s">
        <v>248</v>
      </c>
    </row>
    <row r="869" spans="1:7" ht="30">
      <c r="A869" s="3" t="s">
        <v>453</v>
      </c>
      <c r="B869" s="3" t="s">
        <v>246</v>
      </c>
      <c r="C869" s="3" t="s">
        <v>31</v>
      </c>
      <c r="D869" s="52" t="s">
        <v>279</v>
      </c>
      <c r="E869" s="52" t="str">
        <f>Tabell_Rättigheter31[[#This Row],[Grupp]]&amp;"_"&amp;Tabell_Rättigheter31[[#This Row],[Rättighetsnod]]&amp;"_"&amp;Tabell_Rättigheter31[[#This Row],[Värde]]</f>
        <v>Remiss_View_OpenHandleReceivedRequests</v>
      </c>
      <c r="F869" s="52" t="str">
        <f>VLOOKUP(Tabell_Rättigheter31[[#This Row],[ID]],Tabell_BehörigetsnodVärde[[ID]:[Beskrivning]],2,FALSE)</f>
        <v xml:space="preserve">Ger behörighet att hantera inkommande remisser. </v>
      </c>
      <c r="G869" s="3" t="s">
        <v>280</v>
      </c>
    </row>
    <row r="870" spans="1:7" ht="30">
      <c r="A870" s="3" t="s">
        <v>453</v>
      </c>
      <c r="B870" s="3" t="s">
        <v>246</v>
      </c>
      <c r="C870" s="3" t="s">
        <v>31</v>
      </c>
      <c r="D870" s="52" t="s">
        <v>281</v>
      </c>
      <c r="E870" s="52" t="str">
        <f>Tabell_Rättigheter31[[#This Row],[Grupp]]&amp;"_"&amp;Tabell_Rättigheter31[[#This Row],[Rättighetsnod]]&amp;"_"&amp;Tabell_Rättigheter31[[#This Row],[Värde]]</f>
        <v>Remiss_View_OpenHandleSavedAndSentRequests</v>
      </c>
      <c r="F870" s="52" t="str">
        <f>VLOOKUP(Tabell_Rättigheter31[[#This Row],[ID]],Tabell_BehörigetsnodVärde[[ID]:[Beskrivning]],2,FALSE)</f>
        <v xml:space="preserve">Ger behörighet att hantera utgående remisser. </v>
      </c>
      <c r="G870" s="3" t="s">
        <v>282</v>
      </c>
    </row>
    <row r="871" spans="1:7" ht="30">
      <c r="A871" s="3" t="s">
        <v>453</v>
      </c>
      <c r="B871" s="3" t="s">
        <v>246</v>
      </c>
      <c r="C871" s="3" t="s">
        <v>31</v>
      </c>
      <c r="D871" s="52" t="s">
        <v>283</v>
      </c>
      <c r="E871" s="52" t="str">
        <f>Tabell_Rättigheter31[[#This Row],[Grupp]]&amp;"_"&amp;Tabell_Rättigheter31[[#This Row],[Rättighetsnod]]&amp;"_"&amp;Tabell_Rättigheter31[[#This Row],[Värde]]</f>
        <v>Remiss_View_OpenReceivedRequests</v>
      </c>
      <c r="F871" s="52" t="str">
        <f>VLOOKUP(Tabell_Rättigheter31[[#This Row],[ID]],Tabell_BehörigetsnodVärde[[ID]:[Beskrivning]],2,FALSE)</f>
        <v xml:space="preserve">Ger behörighet att öppna fönstret "Inkommande remisser". </v>
      </c>
      <c r="G871" s="3" t="s">
        <v>284</v>
      </c>
    </row>
    <row r="872" spans="1:7" ht="30">
      <c r="A872" s="3" t="s">
        <v>453</v>
      </c>
      <c r="B872" s="3" t="s">
        <v>246</v>
      </c>
      <c r="C872" s="3" t="s">
        <v>31</v>
      </c>
      <c r="D872" s="52" t="s">
        <v>285</v>
      </c>
      <c r="E872" s="52" t="str">
        <f>Tabell_Rättigheter31[[#This Row],[Grupp]]&amp;"_"&amp;Tabell_Rättigheter31[[#This Row],[Rättighetsnod]]&amp;"_"&amp;Tabell_Rättigheter31[[#This Row],[Värde]]</f>
        <v>Remiss_View_OpenSavedAndSentRequests</v>
      </c>
      <c r="F872" s="52" t="str">
        <f>VLOOKUP(Tabell_Rättigheter31[[#This Row],[ID]],Tabell_BehörigetsnodVärde[[ID]:[Beskrivning]],2,FALSE)</f>
        <v xml:space="preserve">Ger behörighet att öppna fönstret "utgående remisser". </v>
      </c>
      <c r="G872" s="3" t="s">
        <v>286</v>
      </c>
    </row>
    <row r="873" spans="1:7" ht="45">
      <c r="A873" s="3" t="s">
        <v>453</v>
      </c>
      <c r="B873" s="3" t="s">
        <v>324</v>
      </c>
      <c r="C873" s="3" t="s">
        <v>325</v>
      </c>
      <c r="D873" s="52" t="s">
        <v>325</v>
      </c>
      <c r="E873" s="52" t="str">
        <f>Tabell_Rättigheter31[[#This Row],[Grupp]]&amp;"_"&amp;Tabell_Rättigheter31[[#This Row],[Rättighetsnod]]&amp;"_"&amp;Tabell_Rättigheter31[[#This Row],[Värde]]</f>
        <v>Uppmärksamhetssignal_Read attention signal_Read attention signal</v>
      </c>
      <c r="F873" s="52" t="str">
        <f>VLOOKUP(Tabell_Rättigheter31[[#This Row],[ID]],Tabell_BehörigetsnodVärde[[ID]:[Beskrivning]],2,FALSE)</f>
        <v>Ger behörighet att läsa information från uppmärksamhetenssignalen som är skapad från en specifik enhet.</v>
      </c>
      <c r="G873" s="3" t="s">
        <v>326</v>
      </c>
    </row>
    <row r="874" spans="1:7" ht="30">
      <c r="A874" s="3" t="s">
        <v>453</v>
      </c>
      <c r="B874" s="3" t="s">
        <v>349</v>
      </c>
      <c r="C874" s="3" t="s">
        <v>353</v>
      </c>
      <c r="D874" s="52" t="s">
        <v>23</v>
      </c>
      <c r="E874" s="52" t="str">
        <f>Tabell_Rättigheter31[[#This Row],[Grupp]]&amp;"_"&amp;Tabell_Rättigheter31[[#This Row],[Rättighetsnod]]&amp;"_"&amp;Tabell_Rättigheter31[[#This Row],[Värde]]</f>
        <v>Vårdadministration_Contact overview_Open</v>
      </c>
      <c r="F874" s="52" t="str">
        <f>VLOOKUP(Tabell_Rättigheter31[[#This Row],[ID]],Tabell_BehörigetsnodVärde[[ID]:[Beskrivning]],2,FALSE)</f>
        <v>Ger behörighet att öppna kontaktöversiktenen</v>
      </c>
      <c r="G874" s="3" t="s">
        <v>354</v>
      </c>
    </row>
    <row r="875" spans="1:7" ht="30">
      <c r="A875" s="3" t="s">
        <v>453</v>
      </c>
      <c r="B875" s="3" t="s">
        <v>349</v>
      </c>
      <c r="C875" s="3" t="s">
        <v>357</v>
      </c>
      <c r="D875" s="52" t="s">
        <v>23</v>
      </c>
      <c r="E875" s="52" t="str">
        <f>Tabell_Rättigheter31[[#This Row],[Grupp]]&amp;"_"&amp;Tabell_Rättigheter31[[#This Row],[Rättighetsnod]]&amp;"_"&amp;Tabell_Rättigheter31[[#This Row],[Värde]]</f>
        <v>Vårdadministration_Counter registration_Open</v>
      </c>
      <c r="F875" s="52" t="str">
        <f>VLOOKUP(Tabell_Rättigheter31[[#This Row],[ID]],Tabell_BehörigetsnodVärde[[ID]:[Beskrivning]],2,FALSE)</f>
        <v>Ger behörighet att öppna vårdkontakt- och efterregistrering</v>
      </c>
      <c r="G875" s="3" t="s">
        <v>358</v>
      </c>
    </row>
    <row r="876" spans="1:7" ht="30">
      <c r="A876" s="3" t="s">
        <v>453</v>
      </c>
      <c r="B876" s="3" t="s">
        <v>349</v>
      </c>
      <c r="C876" s="3" t="s">
        <v>361</v>
      </c>
      <c r="D876" s="52" t="s">
        <v>23</v>
      </c>
      <c r="E876" s="52" t="str">
        <f>Tabell_Rättigheter31[[#This Row],[Grupp]]&amp;"_"&amp;Tabell_Rättigheter31[[#This Row],[Rättighetsnod]]&amp;"_"&amp;Tabell_Rättigheter31[[#This Row],[Värde]]</f>
        <v>Vårdadministration_Institutional registration_Open</v>
      </c>
      <c r="F876" s="52" t="str">
        <f>VLOOKUP(Tabell_Rättigheter31[[#This Row],[ID]],Tabell_BehörigetsnodVärde[[ID]:[Beskrivning]],2,FALSE)</f>
        <v>Ger behörighet att öppna In- och utskrivning</v>
      </c>
      <c r="G876" s="3" t="s">
        <v>362</v>
      </c>
    </row>
    <row r="877" spans="1:7" ht="30">
      <c r="A877" s="3" t="s">
        <v>453</v>
      </c>
      <c r="B877" s="3" t="s">
        <v>349</v>
      </c>
      <c r="C877" s="3" t="s">
        <v>365</v>
      </c>
      <c r="D877" s="52" t="s">
        <v>23</v>
      </c>
      <c r="E877" s="52" t="str">
        <f>Tabell_Rättigheter31[[#This Row],[Grupp]]&amp;"_"&amp;Tabell_Rättigheter31[[#This Row],[Rättighetsnod]]&amp;"_"&amp;Tabell_Rättigheter31[[#This Row],[Värde]]</f>
        <v>Vårdadministration_Occurrence_Open</v>
      </c>
      <c r="F877" s="52" t="str">
        <f>VLOOKUP(Tabell_Rättigheter31[[#This Row],[ID]],Tabell_BehörigetsnodVärde[[ID]:[Beskrivning]],2,FALSE)</f>
        <v>Ger behörighet att öppna besökslista</v>
      </c>
      <c r="G877" s="3" t="s">
        <v>366</v>
      </c>
    </row>
    <row r="878" spans="1:7" ht="30">
      <c r="A878" s="3" t="s">
        <v>453</v>
      </c>
      <c r="B878" s="3" t="s">
        <v>349</v>
      </c>
      <c r="C878" s="3" t="s">
        <v>367</v>
      </c>
      <c r="D878" s="52" t="s">
        <v>23</v>
      </c>
      <c r="E878" s="52" t="str">
        <f>Tabell_Rättigheter31[[#This Row],[Grupp]]&amp;"_"&amp;Tabell_Rättigheter31[[#This Row],[Rättighetsnod]]&amp;"_"&amp;Tabell_Rättigheter31[[#This Row],[Värde]]</f>
        <v>Vårdadministration_Registrate codes_Open</v>
      </c>
      <c r="F878" s="52" t="str">
        <f>VLOOKUP(Tabell_Rättigheter31[[#This Row],[ID]],Tabell_BehörigetsnodVärde[[ID]:[Beskrivning]],2,FALSE)</f>
        <v>Ger behörighet att öppna registrera koder</v>
      </c>
      <c r="G878" s="3" t="s">
        <v>368</v>
      </c>
    </row>
    <row r="879" spans="1:7" ht="30">
      <c r="A879" s="3" t="s">
        <v>453</v>
      </c>
      <c r="B879" s="3" t="s">
        <v>369</v>
      </c>
      <c r="C879" s="3" t="s">
        <v>13</v>
      </c>
      <c r="D879" s="52" t="s">
        <v>14</v>
      </c>
      <c r="E879" s="52" t="str">
        <f>Tabell_Rättigheter31[[#This Row],[Grupp]]&amp;"_"&amp;Tabell_Rättigheter31[[#This Row],[Rättighetsnod]]&amp;"_"&amp;Tabell_Rättigheter31[[#This Row],[Värde]]</f>
        <v>Vårddokumentation_Data_Read</v>
      </c>
      <c r="F879" s="52" t="str">
        <f>VLOOKUP(Tabell_Rättigheter31[[#This Row],[ID]],Tabell_BehörigetsnodVärde[[ID]:[Beskrivning]],2,FALSE)</f>
        <v>Ger behörighet att se journalanteckningar utifrån vårdenhet</v>
      </c>
      <c r="G879" s="3" t="s">
        <v>370</v>
      </c>
    </row>
    <row r="880" spans="1:7" ht="30">
      <c r="A880" s="3" t="s">
        <v>453</v>
      </c>
      <c r="B880" s="3" t="s">
        <v>369</v>
      </c>
      <c r="C880" s="3" t="s">
        <v>371</v>
      </c>
      <c r="D880" s="52" t="s">
        <v>23</v>
      </c>
      <c r="E880" s="52" t="str">
        <f>Tabell_Rättigheter31[[#This Row],[Grupp]]&amp;"_"&amp;Tabell_Rättigheter31[[#This Row],[Rättighetsnod]]&amp;"_"&amp;Tabell_Rättigheter31[[#This Row],[Värde]]</f>
        <v>Vårddokumentation_Journal_Open</v>
      </c>
      <c r="F880" s="52" t="str">
        <f>VLOOKUP(Tabell_Rättigheter31[[#This Row],[ID]],Tabell_BehörigetsnodVärde[[ID]:[Beskrivning]],2,FALSE)</f>
        <v>Ger behörighet att öppna journal</v>
      </c>
      <c r="G880" s="3" t="s">
        <v>375</v>
      </c>
    </row>
    <row r="881" spans="1:7" ht="30">
      <c r="A881" s="3" t="s">
        <v>453</v>
      </c>
      <c r="B881" s="3" t="s">
        <v>369</v>
      </c>
      <c r="C881" s="3" t="s">
        <v>371</v>
      </c>
      <c r="D881" s="52" t="s">
        <v>377</v>
      </c>
      <c r="E881" s="52" t="str">
        <f>Tabell_Rättigheter31[[#This Row],[Grupp]]&amp;"_"&amp;Tabell_Rättigheter31[[#This Row],[Rättighetsnod]]&amp;"_"&amp;Tabell_Rättigheter31[[#This Row],[Värde]]</f>
        <v>Vårddokumentation_Journal_Write</v>
      </c>
      <c r="F881" s="52" t="str">
        <f>VLOOKUP(Tabell_Rättigheter31[[#This Row],[ID]],Tabell_BehörigetsnodVärde[[ID]:[Beskrivning]],2,FALSE)</f>
        <v>Ger behörighet att skriva en journalanteckning</v>
      </c>
      <c r="G881" s="3" t="s">
        <v>378</v>
      </c>
    </row>
    <row r="882" spans="1:7" ht="30">
      <c r="A882" s="3" t="s">
        <v>453</v>
      </c>
      <c r="B882" s="3" t="s">
        <v>369</v>
      </c>
      <c r="C882" s="3" t="s">
        <v>379</v>
      </c>
      <c r="D882" s="52" t="s">
        <v>23</v>
      </c>
      <c r="E882" s="52" t="str">
        <f>Tabell_Rättigheter31[[#This Row],[Grupp]]&amp;"_"&amp;Tabell_Rättigheter31[[#This Row],[Rättighetsnod]]&amp;"_"&amp;Tabell_Rättigheter31[[#This Row],[Värde]]</f>
        <v>Vårddokumentation_PDF_Open</v>
      </c>
      <c r="F882" s="52" t="str">
        <f>VLOOKUP(Tabell_Rättigheter31[[#This Row],[ID]],Tabell_BehörigetsnodVärde[[ID]:[Beskrivning]],2,FALSE)</f>
        <v>Ger behörighet att öppna PDF</v>
      </c>
      <c r="G882" s="3" t="s">
        <v>380</v>
      </c>
    </row>
    <row r="883" spans="1:7" ht="30">
      <c r="A883" s="3" t="s">
        <v>453</v>
      </c>
      <c r="B883" s="3" t="s">
        <v>369</v>
      </c>
      <c r="C883" s="3" t="s">
        <v>381</v>
      </c>
      <c r="D883" s="52" t="s">
        <v>363</v>
      </c>
      <c r="E883" s="52" t="str">
        <f>Tabell_Rättigheter31[[#This Row],[Grupp]]&amp;"_"&amp;Tabell_Rättigheter31[[#This Row],[Rättighetsnod]]&amp;"_"&amp;Tabell_Rättigheter31[[#This Row],[Värde]]</f>
        <v>Vårddokumentation_PrintoutReference_Invalidate</v>
      </c>
      <c r="F883" s="52" t="str">
        <f>VLOOKUP(Tabell_Rättigheter31[[#This Row],[ID]],Tabell_BehörigetsnodVärde[[ID]:[Beskrivning]],2,FALSE)</f>
        <v>Ger behörighet att makulera en utskriftsreferens</v>
      </c>
      <c r="G883" s="3" t="s">
        <v>382</v>
      </c>
    </row>
    <row r="884" spans="1:7">
      <c r="A884" s="3" t="s">
        <v>453</v>
      </c>
      <c r="B884" s="3" t="s">
        <v>383</v>
      </c>
      <c r="C884" s="3" t="s">
        <v>23</v>
      </c>
      <c r="D884" s="52" t="s">
        <v>23</v>
      </c>
      <c r="E884" s="52" t="str">
        <f>Tabell_Rättigheter31[[#This Row],[Grupp]]&amp;"_"&amp;Tabell_Rättigheter31[[#This Row],[Rättighetsnod]]&amp;"_"&amp;Tabell_Rättigheter31[[#This Row],[Värde]]</f>
        <v>Xview_Open_Open</v>
      </c>
      <c r="F884" s="52" t="str">
        <f>VLOOKUP(Tabell_Rättigheter31[[#This Row],[ID]],Tabell_BehörigetsnodVärde[[ID]:[Beskrivning]],2,FALSE)</f>
        <v>Ger behörighet att öppna Xview</v>
      </c>
      <c r="G884" s="3" t="s">
        <v>384</v>
      </c>
    </row>
    <row r="885" spans="1:7" ht="30">
      <c r="A885" s="3" t="s">
        <v>455</v>
      </c>
      <c r="B885" s="3" t="s">
        <v>12</v>
      </c>
      <c r="C885" s="3" t="s">
        <v>13</v>
      </c>
      <c r="D885" s="52" t="s">
        <v>14</v>
      </c>
      <c r="E885" s="52" t="str">
        <f>Tabell_Rättigheter31[[#This Row],[Grupp]]&amp;"_"&amp;Tabell_Rättigheter31[[#This Row],[Rättighetsnod]]&amp;"_"&amp;Tabell_Rättigheter31[[#This Row],[Värde]]</f>
        <v>Aktivetsramverket_Data_Read</v>
      </c>
      <c r="F885" s="52" t="str">
        <f>VLOOKUP(Tabell_Rättigheter31[[#This Row],[ID]],Tabell_BehörigetsnodVärde[[ID]:[Beskrivning]],2,FALSE)</f>
        <v>Ger behörighet att läsa information på aktiviteter som skapats utifrån remitterande eller vårdande enhet</v>
      </c>
      <c r="G885" s="3" t="s">
        <v>15</v>
      </c>
    </row>
    <row r="886" spans="1:7" ht="45">
      <c r="A886" s="3" t="s">
        <v>455</v>
      </c>
      <c r="B886" s="3" t="s">
        <v>16</v>
      </c>
      <c r="C886" s="3" t="s">
        <v>17</v>
      </c>
      <c r="D886" s="52" t="s">
        <v>17</v>
      </c>
      <c r="E886" s="52" t="str">
        <f>Tabell_Rättigheter31[[#This Row],[Grupp]]&amp;"_"&amp;Tabell_Rättigheter31[[#This Row],[Rättighetsnod]]&amp;"_"&amp;Tabell_Rättigheter31[[#This Row],[Värde]]</f>
        <v>Arketyper_ReadClinicalParameters_ReadClinicalParameters</v>
      </c>
      <c r="F886" s="52" t="str">
        <f>VLOOKUP(Tabell_Rättigheter31[[#This Row],[ID]],Tabell_BehörigetsnodVärde[[ID]:[Beskrivning]],2,FALSE)</f>
        <v>Ger behörighet  att läsa angivna värden i arketypbaserad
kliniska parametrar</v>
      </c>
      <c r="G886" s="3" t="s">
        <v>18</v>
      </c>
    </row>
    <row r="887" spans="1:7" ht="45">
      <c r="A887" s="3" t="s">
        <v>455</v>
      </c>
      <c r="B887" s="3" t="s">
        <v>16</v>
      </c>
      <c r="C887" s="3" t="s">
        <v>19</v>
      </c>
      <c r="D887" s="52" t="s">
        <v>19</v>
      </c>
      <c r="E887" s="52" t="str">
        <f>Tabell_Rättigheter31[[#This Row],[Grupp]]&amp;"_"&amp;Tabell_Rättigheter31[[#This Row],[Rättighetsnod]]&amp;"_"&amp;Tabell_Rättigheter31[[#This Row],[Värde]]</f>
        <v>Arketyper_WriteClinicalParameters_WriteClinicalParameters</v>
      </c>
      <c r="F887" s="52" t="str">
        <f>VLOOKUP(Tabell_Rättigheter31[[#This Row],[ID]],Tabell_BehörigetsnodVärde[[ID]:[Beskrivning]],2,FALSE)</f>
        <v>Ger behörighet  att ange värden i arketypbaserade kliniska parametrar i Patientenöversikten och i Vätskebalansen</v>
      </c>
      <c r="G887" s="3" t="s">
        <v>20</v>
      </c>
    </row>
    <row r="888" spans="1:7" ht="30">
      <c r="A888" s="3" t="s">
        <v>455</v>
      </c>
      <c r="B888" s="3" t="s">
        <v>21</v>
      </c>
      <c r="C888" s="3" t="s">
        <v>22</v>
      </c>
      <c r="D888" s="52" t="s">
        <v>23</v>
      </c>
      <c r="E888" s="52" t="str">
        <f>Tabell_Rättigheter31[[#This Row],[Grupp]]&amp;"_"&amp;Tabell_Rättigheter31[[#This Row],[Rättighetsnod]]&amp;"_"&amp;Tabell_Rättigheter31[[#This Row],[Värde]]</f>
        <v>Att göra - Patient_To do - Patient_Open</v>
      </c>
      <c r="F888" s="52" t="str">
        <f>VLOOKUP(Tabell_Rättigheter31[[#This Row],[ID]],Tabell_BehörigetsnodVärde[[ID]:[Beskrivning]],2,FALSE)</f>
        <v>Ger behörighet att öppna fönstret att göra - patient</v>
      </c>
      <c r="G888" s="3" t="s">
        <v>24</v>
      </c>
    </row>
    <row r="889" spans="1:7" ht="45">
      <c r="A889" s="3" t="s">
        <v>455</v>
      </c>
      <c r="B889" s="3" t="s">
        <v>30</v>
      </c>
      <c r="C889" s="3" t="s">
        <v>31</v>
      </c>
      <c r="D889" s="52" t="s">
        <v>32</v>
      </c>
      <c r="E889" s="52" t="str">
        <f>Tabell_Rättigheter31[[#This Row],[Grupp]]&amp;"_"&amp;Tabell_Rättigheter31[[#This Row],[Rättighetsnod]]&amp;"_"&amp;Tabell_Rättigheter31[[#This Row],[Värde]]</f>
        <v>Bed management_View_OpenBedOverview</v>
      </c>
      <c r="F889" s="52" t="str">
        <f>VLOOKUP(Tabell_Rättigheter31[[#This Row],[ID]],Tabell_BehörigetsnodVärde[[ID]:[Beskrivning]],2,FALSE)</f>
        <v>Ger behörighet att öppna fönstret Vårdplatsöversikt</v>
      </c>
      <c r="G889" s="3" t="s">
        <v>33</v>
      </c>
    </row>
    <row r="890" spans="1:7" ht="30">
      <c r="A890" s="3" t="s">
        <v>455</v>
      </c>
      <c r="B890" s="3" t="s">
        <v>25</v>
      </c>
      <c r="C890" s="3" t="s">
        <v>26</v>
      </c>
      <c r="D890" s="52" t="s">
        <v>23</v>
      </c>
      <c r="E890" s="52" t="str">
        <f>Tabell_Rättigheter31[[#This Row],[Grupp]]&amp;"_"&amp;Tabell_Rättigheter31[[#This Row],[Rättighetsnod]]&amp;"_"&amp;Tabell_Rättigheter31[[#This Row],[Värde]]</f>
        <v>Beställning_Order window_Open</v>
      </c>
      <c r="F890" s="52" t="str">
        <f>VLOOKUP(Tabell_Rättigheter31[[#This Row],[ID]],Tabell_BehörigetsnodVärde[[ID]:[Beskrivning]],2,FALSE)</f>
        <v>Ger behörighet till det gemensamma beställningsfönstret</v>
      </c>
      <c r="G890" s="3" t="s">
        <v>27</v>
      </c>
    </row>
    <row r="891" spans="1:7" ht="45">
      <c r="A891" s="3" t="s">
        <v>455</v>
      </c>
      <c r="B891" s="3" t="s">
        <v>25</v>
      </c>
      <c r="C891" s="3" t="s">
        <v>26</v>
      </c>
      <c r="D891" s="52" t="s">
        <v>28</v>
      </c>
      <c r="E891" s="52" t="str">
        <f>Tabell_Rättigheter31[[#This Row],[Grupp]]&amp;"_"&amp;Tabell_Rättigheter31[[#This Row],[Rättighetsnod]]&amp;"_"&amp;Tabell_Rättigheter31[[#This Row],[Värde]]</f>
        <v>Beställning_Order window_Order</v>
      </c>
      <c r="F891" s="52" t="str">
        <f>VLOOKUP(Tabell_Rättigheter31[[#This Row],[ID]],Tabell_BehörigetsnodVärde[[ID]:[Beskrivning]],2,FALSE)</f>
        <v xml:space="preserve">Behörighet att beställa via det gemensamma beställningsfönstret samt beställa aktiviteter via att göra - patient. </v>
      </c>
      <c r="G891" s="3" t="s">
        <v>29</v>
      </c>
    </row>
    <row r="892" spans="1:7" ht="30">
      <c r="A892" s="3" t="s">
        <v>455</v>
      </c>
      <c r="B892" s="3" t="s">
        <v>34</v>
      </c>
      <c r="C892" s="3" t="s">
        <v>48</v>
      </c>
      <c r="D892" s="52" t="s">
        <v>23</v>
      </c>
      <c r="E892" s="52" t="str">
        <f>Tabell_Rättigheter31[[#This Row],[Grupp]]&amp;"_"&amp;Tabell_Rättigheter31[[#This Row],[Rättighetsnod]]&amp;"_"&amp;Tabell_Rättigheter31[[#This Row],[Värde]]</f>
        <v>Beställning och svar_LabList_Open</v>
      </c>
      <c r="F892" s="52" t="str">
        <f>VLOOKUP(Tabell_Rättigheter31[[#This Row],[ID]],Tabell_BehörigetsnodVärde[[ID]:[Beskrivning]],2,FALSE)</f>
        <v>Ger behörighet att öppna svar provbunden</v>
      </c>
      <c r="G892" s="3" t="s">
        <v>49</v>
      </c>
    </row>
    <row r="893" spans="1:7" ht="30">
      <c r="A893" s="3" t="s">
        <v>455</v>
      </c>
      <c r="B893" s="3" t="s">
        <v>34</v>
      </c>
      <c r="C893" s="3" t="s">
        <v>51</v>
      </c>
      <c r="D893" s="52" t="s">
        <v>23</v>
      </c>
      <c r="E893" s="52" t="str">
        <f>Tabell_Rättigheter31[[#This Row],[Grupp]]&amp;"_"&amp;Tabell_Rättigheter31[[#This Row],[Rättighetsnod]]&amp;"_"&amp;Tabell_Rättigheter31[[#This Row],[Värde]]</f>
        <v>Beställning och svar_LocalAnalysis_Open</v>
      </c>
      <c r="F893" s="52" t="str">
        <f>VLOOKUP(Tabell_Rättigheter31[[#This Row],[ID]],Tabell_BehörigetsnodVärde[[ID]:[Beskrivning]],2,FALSE)</f>
        <v>Ger behörighet att öppna fönstret Inmatning av lokala analyser</v>
      </c>
      <c r="G893" s="3" t="s">
        <v>52</v>
      </c>
    </row>
    <row r="894" spans="1:7" ht="45">
      <c r="A894" s="3" t="s">
        <v>455</v>
      </c>
      <c r="B894" s="3" t="s">
        <v>34</v>
      </c>
      <c r="C894" s="3" t="s">
        <v>57</v>
      </c>
      <c r="D894" s="52" t="s">
        <v>58</v>
      </c>
      <c r="E894" s="52" t="str">
        <f>Tabell_Rättigheter31[[#This Row],[Grupp]]&amp;"_"&amp;Tabell_Rättigheter31[[#This Row],[Rättighetsnod]]&amp;"_"&amp;Tabell_Rättigheter31[[#This Row],[Värde]]</f>
        <v>Beställning och svar_SpecimenBasedRequest_EditAdministrativeInfo</v>
      </c>
      <c r="F894" s="52" t="str">
        <f>VLOOKUP(Tabell_Rättigheter31[[#This Row],[ID]],Tabell_BehörigetsnodVärde[[ID]:[Beskrivning]],2,FALSE)</f>
        <v>Ger behörighet att ändra i den administrativa informationen i fönstret Beställning provbunden</v>
      </c>
      <c r="G894" s="3" t="s">
        <v>59</v>
      </c>
    </row>
    <row r="895" spans="1:7" ht="45">
      <c r="A895" s="3" t="s">
        <v>455</v>
      </c>
      <c r="B895" s="3" t="s">
        <v>34</v>
      </c>
      <c r="C895" s="3" t="s">
        <v>57</v>
      </c>
      <c r="D895" s="52" t="s">
        <v>40</v>
      </c>
      <c r="E895" s="52" t="str">
        <f>Tabell_Rättigheter31[[#This Row],[Grupp]]&amp;"_"&amp;Tabell_Rättigheter31[[#This Row],[Rättighetsnod]]&amp;"_"&amp;Tabell_Rättigheter31[[#This Row],[Värde]]</f>
        <v>Beställning och svar_SpecimenBasedRequest_Finish</v>
      </c>
      <c r="F895" s="52" t="str">
        <f>VLOOKUP(Tabell_Rättigheter31[[#This Row],[ID]],Tabell_BehörigetsnodVärde[[ID]:[Beskrivning]],2,FALSE)</f>
        <v>Ger behörighet att skicka i fönstret Beställning provbunden</v>
      </c>
      <c r="G895" s="3" t="s">
        <v>60</v>
      </c>
    </row>
    <row r="896" spans="1:7" ht="45">
      <c r="A896" s="3" t="s">
        <v>455</v>
      </c>
      <c r="B896" s="3" t="s">
        <v>34</v>
      </c>
      <c r="C896" s="3" t="s">
        <v>57</v>
      </c>
      <c r="D896" s="52" t="s">
        <v>23</v>
      </c>
      <c r="E896" s="52" t="str">
        <f>Tabell_Rättigheter31[[#This Row],[Grupp]]&amp;"_"&amp;Tabell_Rättigheter31[[#This Row],[Rättighetsnod]]&amp;"_"&amp;Tabell_Rättigheter31[[#This Row],[Värde]]</f>
        <v>Beställning och svar_SpecimenBasedRequest_Open</v>
      </c>
      <c r="F896" s="52" t="str">
        <f>VLOOKUP(Tabell_Rättigheter31[[#This Row],[ID]],Tabell_BehörigetsnodVärde[[ID]:[Beskrivning]],2,FALSE)</f>
        <v>Ger behörighet att öppna fönstret Beställning provbunden</v>
      </c>
      <c r="G896" s="3" t="s">
        <v>61</v>
      </c>
    </row>
    <row r="897" spans="1:7" ht="45">
      <c r="A897" s="3" t="s">
        <v>455</v>
      </c>
      <c r="B897" s="3" t="s">
        <v>34</v>
      </c>
      <c r="C897" s="3" t="s">
        <v>57</v>
      </c>
      <c r="D897" s="52" t="s">
        <v>43</v>
      </c>
      <c r="E897" s="52" t="str">
        <f>Tabell_Rättigheter31[[#This Row],[Grupp]]&amp;"_"&amp;Tabell_Rättigheter31[[#This Row],[Rättighetsnod]]&amp;"_"&amp;Tabell_Rättigheter31[[#This Row],[Värde]]</f>
        <v>Beställning och svar_SpecimenBasedRequest_Save</v>
      </c>
      <c r="F897" s="52" t="str">
        <f>VLOOKUP(Tabell_Rättigheter31[[#This Row],[ID]],Tabell_BehörigetsnodVärde[[ID]:[Beskrivning]],2,FALSE)</f>
        <v>Ger behörighet att spara i fönstret Beställning provbunden</v>
      </c>
      <c r="G897" s="3" t="s">
        <v>62</v>
      </c>
    </row>
    <row r="898" spans="1:7" ht="45">
      <c r="A898" s="3" t="s">
        <v>455</v>
      </c>
      <c r="B898" s="3" t="s">
        <v>34</v>
      </c>
      <c r="C898" s="3" t="s">
        <v>63</v>
      </c>
      <c r="D898" s="52" t="s">
        <v>23</v>
      </c>
      <c r="E898" s="52" t="str">
        <f>Tabell_Rättigheter31[[#This Row],[Grupp]]&amp;"_"&amp;Tabell_Rättigheter31[[#This Row],[Rättighetsnod]]&amp;"_"&amp;Tabell_Rättigheter31[[#This Row],[Värde]]</f>
        <v>Beställning och svar_SpecimenCollection_Open</v>
      </c>
      <c r="F898" s="52" t="str">
        <f>VLOOKUP(Tabell_Rättigheter31[[#This Row],[ID]],Tabell_BehörigetsnodVärde[[ID]:[Beskrivning]],2,FALSE)</f>
        <v>Ger behörighet att öppna fönstret Provtagningsunderlag.</v>
      </c>
      <c r="G898" s="3" t="s">
        <v>64</v>
      </c>
    </row>
    <row r="899" spans="1:7" ht="30">
      <c r="A899" s="3" t="s">
        <v>455</v>
      </c>
      <c r="B899" s="3" t="s">
        <v>34</v>
      </c>
      <c r="C899" s="3" t="s">
        <v>10</v>
      </c>
      <c r="D899" s="52" t="s">
        <v>23</v>
      </c>
      <c r="E899" s="52" t="str">
        <f>Tabell_Rättigheter31[[#This Row],[Grupp]]&amp;"_"&amp;Tabell_Rättigheter31[[#This Row],[Rättighetsnod]]&amp;"_"&amp;Tabell_Rättigheter31[[#This Row],[Värde]]</f>
        <v>Beställning och svar_Status_Open</v>
      </c>
      <c r="F899" s="52" t="str">
        <f>VLOOKUP(Tabell_Rättigheter31[[#This Row],[ID]],Tabell_BehörigetsnodVärde[[ID]:[Beskrivning]],2,FALSE)</f>
        <v>Ger behörighet att öppna fönstret Beställningsstatus.</v>
      </c>
      <c r="G899" s="3" t="s">
        <v>65</v>
      </c>
    </row>
    <row r="900" spans="1:7" ht="30">
      <c r="A900" s="3" t="s">
        <v>455</v>
      </c>
      <c r="B900" s="3" t="s">
        <v>66</v>
      </c>
      <c r="C900" s="3" t="s">
        <v>67</v>
      </c>
      <c r="D900" s="52" t="s">
        <v>68</v>
      </c>
      <c r="E900" s="52" t="str">
        <f>Tabell_Rättigheter31[[#This Row],[Grupp]]&amp;"_"&amp;Tabell_Rättigheter31[[#This Row],[Rättighetsnod]]&amp;"_"&amp;Tabell_Rättigheter31[[#This Row],[Värde]]</f>
        <v>Birth_PartusWindowAccess_AllowSave</v>
      </c>
      <c r="F900" s="52" t="str">
        <f>VLOOKUP(Tabell_Rättigheter31[[#This Row],[ID]],Tabell_BehörigetsnodVärde[[ID]:[Beskrivning]],2,FALSE)</f>
        <v>Ger behörighet att registrera en födsel och spara</v>
      </c>
      <c r="G900" s="3" t="s">
        <v>69</v>
      </c>
    </row>
    <row r="901" spans="1:7" ht="30">
      <c r="A901" s="3" t="s">
        <v>455</v>
      </c>
      <c r="B901" s="3" t="s">
        <v>70</v>
      </c>
      <c r="C901" s="3" t="s">
        <v>71</v>
      </c>
      <c r="D901" s="52" t="s">
        <v>71</v>
      </c>
      <c r="E901" s="52" t="str">
        <f>Tabell_Rättigheter31[[#This Row],[Grupp]]&amp;"_"&amp;Tabell_Rättigheter31[[#This Row],[Rättighetsnod]]&amp;"_"&amp;Tabell_Rättigheter31[[#This Row],[Värde]]</f>
        <v>Diktering_EditInfoClass_EditInfoClass</v>
      </c>
      <c r="F901" s="52" t="e">
        <f>VLOOKUP(Tabell_Rättigheter31[[#This Row],[ID]],Tabell_BehörigetsnodVärde[[ID]:[Beskrivning]],2,FALSE)</f>
        <v>#N/A</v>
      </c>
      <c r="G901" s="3" t="s">
        <v>72</v>
      </c>
    </row>
    <row r="902" spans="1:7" ht="30">
      <c r="A902" s="3" t="s">
        <v>455</v>
      </c>
      <c r="B902" s="3" t="s">
        <v>70</v>
      </c>
      <c r="C902" s="3" t="s">
        <v>73</v>
      </c>
      <c r="D902" s="52" t="s">
        <v>23</v>
      </c>
      <c r="E902" s="52" t="str">
        <f>Tabell_Rättigheter31[[#This Row],[Grupp]]&amp;"_"&amp;Tabell_Rättigheter31[[#This Row],[Rättighetsnod]]&amp;"_"&amp;Tabell_Rättigheter31[[#This Row],[Värde]]</f>
        <v>Diktering_Opendictation_Open</v>
      </c>
      <c r="F902" s="52" t="str">
        <f>VLOOKUP(Tabell_Rättigheter31[[#This Row],[ID]],Tabell_BehörigetsnodVärde[[ID]:[Beskrivning]],2,FALSE)</f>
        <v xml:space="preserve">Ger behörighet att öppna Diktatlistan/ ljuddiktat </v>
      </c>
      <c r="G902" s="3" t="s">
        <v>74</v>
      </c>
    </row>
    <row r="903" spans="1:7" ht="45">
      <c r="A903" s="3" t="s">
        <v>455</v>
      </c>
      <c r="B903" s="3" t="s">
        <v>75</v>
      </c>
      <c r="C903" s="3" t="s">
        <v>76</v>
      </c>
      <c r="D903" s="52" t="s">
        <v>76</v>
      </c>
      <c r="E903" s="52" t="str">
        <f>Tabell_Rättigheter31[[#This Row],[Grupp]]&amp;"_"&amp;Tabell_Rättigheter31[[#This Row],[Rättighetsnod]]&amp;"_"&amp;Tabell_Rättigheter31[[#This Row],[Värde]]</f>
        <v>E-besök_AllowVideoMeeting_AllowVideoMeeting</v>
      </c>
      <c r="F903" s="52" t="str">
        <f>VLOOKUP(Tabell_Rättigheter31[[#This Row],[ID]],Tabell_BehörigetsnodVärde[[ID]:[Beskrivning]],2,FALSE)</f>
        <v>Ger behörighet att få ansluta till videomöten</v>
      </c>
      <c r="G903" s="3" t="s">
        <v>77</v>
      </c>
    </row>
    <row r="904" spans="1:7" ht="45">
      <c r="A904" s="3" t="s">
        <v>455</v>
      </c>
      <c r="B904" s="3" t="s">
        <v>78</v>
      </c>
      <c r="C904" s="3" t="s">
        <v>79</v>
      </c>
      <c r="D904" s="52" t="s">
        <v>80</v>
      </c>
      <c r="E904" s="52" t="str">
        <f>Tabell_Rättigheter31[[#This Row],[Grupp]]&amp;"_"&amp;Tabell_Rättigheter31[[#This Row],[Rättighetsnod]]&amp;"_"&amp;Tabell_Rättigheter31[[#This Row],[Värde]]</f>
        <v>Enhetsöversikten_Activity_handler_Open_Activity_Handler</v>
      </c>
      <c r="F904" s="52" t="str">
        <f>VLOOKUP(Tabell_Rättigheter31[[#This Row],[ID]],Tabell_BehörigetsnodVärde[[ID]:[Beskrivning]],2,FALSE)</f>
        <v>Ger behörighet att öppna aktiviteter</v>
      </c>
      <c r="G904" s="3" t="s">
        <v>81</v>
      </c>
    </row>
    <row r="905" spans="1:7" ht="45">
      <c r="A905" s="3" t="s">
        <v>455</v>
      </c>
      <c r="B905" s="3" t="s">
        <v>78</v>
      </c>
      <c r="C905" s="3" t="s">
        <v>82</v>
      </c>
      <c r="D905" s="52" t="s">
        <v>83</v>
      </c>
      <c r="E905" s="52" t="str">
        <f>Tabell_Rättigheter31[[#This Row],[Grupp]]&amp;"_"&amp;Tabell_Rättigheter31[[#This Row],[Rättighetsnod]]&amp;"_"&amp;Tabell_Rättigheter31[[#This Row],[Värde]]</f>
        <v>Enhetsöversikten_BedAssignment_Open_Bedassignment</v>
      </c>
      <c r="F905" s="52" t="str">
        <f>VLOOKUP(Tabell_Rättigheter31[[#This Row],[ID]],Tabell_BehörigetsnodVärde[[ID]:[Beskrivning]],2,FALSE)</f>
        <v xml:space="preserve">Ger behörighet att öppna platsdialogen. </v>
      </c>
      <c r="G905" s="3" t="s">
        <v>84</v>
      </c>
    </row>
    <row r="906" spans="1:7" ht="45">
      <c r="A906" s="3" t="s">
        <v>455</v>
      </c>
      <c r="B906" s="3" t="s">
        <v>78</v>
      </c>
      <c r="C906" s="3" t="s">
        <v>85</v>
      </c>
      <c r="D906" s="52" t="s">
        <v>86</v>
      </c>
      <c r="E906" s="52" t="str">
        <f>Tabell_Rättigheter31[[#This Row],[Grupp]]&amp;"_"&amp;Tabell_Rättigheter31[[#This Row],[Rättighetsnod]]&amp;"_"&amp;Tabell_Rättigheter31[[#This Row],[Värde]]</f>
        <v>Enhetsöversikten_Contact_Admin_Open_Contact_Admin</v>
      </c>
      <c r="F906" s="52" t="str">
        <f>VLOOKUP(Tabell_Rättigheter31[[#This Row],[ID]],Tabell_BehörigetsnodVärde[[ID]:[Beskrivning]],2,FALSE)</f>
        <v>Ger behörighet att öppna kontaktinfo</v>
      </c>
      <c r="G906" s="3" t="s">
        <v>87</v>
      </c>
    </row>
    <row r="907" spans="1:7" ht="45">
      <c r="A907" s="3" t="s">
        <v>455</v>
      </c>
      <c r="B907" s="3" t="s">
        <v>78</v>
      </c>
      <c r="C907" s="3" t="s">
        <v>85</v>
      </c>
      <c r="D907" s="52" t="s">
        <v>88</v>
      </c>
      <c r="E907" s="52" t="str">
        <f>Tabell_Rättigheter31[[#This Row],[Grupp]]&amp;"_"&amp;Tabell_Rättigheter31[[#This Row],[Rättighetsnod]]&amp;"_"&amp;Tabell_Rättigheter31[[#This Row],[Värde]]</f>
        <v>Enhetsöversikten_Contact_Admin_Save_Contact_Admin</v>
      </c>
      <c r="F907" s="52" t="e">
        <f>VLOOKUP(Tabell_Rättigheter31[[#This Row],[ID]],Tabell_BehörigetsnodVärde[[ID]:[Beskrivning]],2,FALSE)</f>
        <v>#N/A</v>
      </c>
      <c r="G907" s="3" t="s">
        <v>89</v>
      </c>
    </row>
    <row r="908" spans="1:7" ht="45">
      <c r="A908" s="3" t="s">
        <v>455</v>
      </c>
      <c r="B908" s="3" t="s">
        <v>78</v>
      </c>
      <c r="C908" s="3" t="s">
        <v>90</v>
      </c>
      <c r="D908" s="52" t="s">
        <v>91</v>
      </c>
      <c r="E908" s="52" t="str">
        <f>Tabell_Rättigheter31[[#This Row],[Grupp]]&amp;"_"&amp;Tabell_Rättigheter31[[#This Row],[Rättighetsnod]]&amp;"_"&amp;Tabell_Rättigheter31[[#This Row],[Värde]]</f>
        <v>Enhetsöversikten_Emergency_Overview_Open_Emergency_Overview</v>
      </c>
      <c r="F908" s="52" t="str">
        <f>VLOOKUP(Tabell_Rättigheter31[[#This Row],[ID]],Tabell_BehörigetsnodVärde[[ID]:[Beskrivning]],2,FALSE)</f>
        <v>Ger behörighet att öppna Enhetsöversikten</v>
      </c>
      <c r="G908" s="3" t="s">
        <v>92</v>
      </c>
    </row>
    <row r="909" spans="1:7" ht="30">
      <c r="A909" s="3" t="s">
        <v>455</v>
      </c>
      <c r="B909" s="3" t="s">
        <v>78</v>
      </c>
      <c r="C909" s="3" t="s">
        <v>93</v>
      </c>
      <c r="D909" s="52" t="s">
        <v>94</v>
      </c>
      <c r="E909" s="52" t="str">
        <f>Tabell_Rättigheter31[[#This Row],[Grupp]]&amp;"_"&amp;Tabell_Rättigheter31[[#This Row],[Rättighetsnod]]&amp;"_"&amp;Tabell_Rättigheter31[[#This Row],[Värde]]</f>
        <v>Enhetsöversikten_PatientLog_Open_PatientLog</v>
      </c>
      <c r="F909" s="52" t="str">
        <f>VLOOKUP(Tabell_Rättigheter31[[#This Row],[ID]],Tabell_BehörigetsnodVärde[[ID]:[Beskrivning]],2,FALSE)</f>
        <v>Ger behörighet att öppna patientlogg</v>
      </c>
      <c r="G909" s="3" t="s">
        <v>95</v>
      </c>
    </row>
    <row r="910" spans="1:7" ht="45">
      <c r="A910" s="3" t="s">
        <v>455</v>
      </c>
      <c r="B910" s="3" t="s">
        <v>78</v>
      </c>
      <c r="C910" s="3" t="s">
        <v>96</v>
      </c>
      <c r="D910" s="52" t="s">
        <v>97</v>
      </c>
      <c r="E910" s="52" t="str">
        <f>Tabell_Rättigheter31[[#This Row],[Grupp]]&amp;"_"&amp;Tabell_Rättigheter31[[#This Row],[Rättighetsnod]]&amp;"_"&amp;Tabell_Rättigheter31[[#This Row],[Värde]]</f>
        <v>Enhetsöversikten_Priority_Window_Open_Priority_Window</v>
      </c>
      <c r="F910" s="52" t="str">
        <f>VLOOKUP(Tabell_Rättigheter31[[#This Row],[ID]],Tabell_BehörigetsnodVärde[[ID]:[Beskrivning]],2,FALSE)</f>
        <v>Ger behörighet att öppna prioriteringsfönstret</v>
      </c>
      <c r="G910" s="3" t="s">
        <v>98</v>
      </c>
    </row>
    <row r="911" spans="1:7" ht="45">
      <c r="A911" s="3" t="s">
        <v>455</v>
      </c>
      <c r="B911" s="3" t="s">
        <v>78</v>
      </c>
      <c r="C911" s="3" t="s">
        <v>96</v>
      </c>
      <c r="D911" s="52" t="s">
        <v>99</v>
      </c>
      <c r="E911" s="52" t="str">
        <f>Tabell_Rättigheter31[[#This Row],[Grupp]]&amp;"_"&amp;Tabell_Rättigheter31[[#This Row],[Rättighetsnod]]&amp;"_"&amp;Tabell_Rättigheter31[[#This Row],[Värde]]</f>
        <v>Enhetsöversikten_Priority_Window_Save_Priority_Window_Data</v>
      </c>
      <c r="F911" s="52" t="str">
        <f>VLOOKUP(Tabell_Rättigheter31[[#This Row],[ID]],Tabell_BehörigetsnodVärde[[ID]:[Beskrivning]],2,FALSE)</f>
        <v>Ger behörighet att spara i prioriteringsfönstret</v>
      </c>
      <c r="G911" s="3" t="s">
        <v>100</v>
      </c>
    </row>
    <row r="912" spans="1:7" ht="45">
      <c r="A912" s="3" t="s">
        <v>455</v>
      </c>
      <c r="B912" s="3" t="s">
        <v>78</v>
      </c>
      <c r="C912" s="3" t="s">
        <v>101</v>
      </c>
      <c r="D912" s="52" t="s">
        <v>102</v>
      </c>
      <c r="E912" s="52" t="str">
        <f>Tabell_Rättigheter31[[#This Row],[Grupp]]&amp;"_"&amp;Tabell_Rättigheter31[[#This Row],[Rättighetsnod]]&amp;"_"&amp;Tabell_Rättigheter31[[#This Row],[Värde]]</f>
        <v>Enhetsöversikten_SpecialityReferrals_Open_SpecialityReferrals</v>
      </c>
      <c r="F912" s="52" t="str">
        <f>VLOOKUP(Tabell_Rättigheter31[[#This Row],[ID]],Tabell_BehörigetsnodVärde[[ID]:[Beskrivning]],2,FALSE)</f>
        <v>Ger behörighet att öppna specialistförfrågan</v>
      </c>
      <c r="G912" s="3" t="s">
        <v>103</v>
      </c>
    </row>
    <row r="913" spans="1:8" ht="45">
      <c r="A913" s="3" t="s">
        <v>455</v>
      </c>
      <c r="B913" s="3" t="s">
        <v>78</v>
      </c>
      <c r="C913" s="3" t="s">
        <v>101</v>
      </c>
      <c r="D913" s="52" t="s">
        <v>104</v>
      </c>
      <c r="E913" s="52" t="str">
        <f>Tabell_Rättigheter31[[#This Row],[Grupp]]&amp;"_"&amp;Tabell_Rättigheter31[[#This Row],[Rättighetsnod]]&amp;"_"&amp;Tabell_Rättigheter31[[#This Row],[Värde]]</f>
        <v>Enhetsöversikten_SpecialityReferrals_Save_SpecialityReferrals</v>
      </c>
      <c r="F913" s="52" t="str">
        <f>VLOOKUP(Tabell_Rättigheter31[[#This Row],[ID]],Tabell_BehörigetsnodVärde[[ID]:[Beskrivning]],2,FALSE)</f>
        <v>Ger behörighet att spara specialistförfrågan</v>
      </c>
      <c r="G913" s="3" t="s">
        <v>105</v>
      </c>
    </row>
    <row r="914" spans="1:8" ht="30">
      <c r="A914" s="3" t="s">
        <v>455</v>
      </c>
      <c r="B914" s="3" t="s">
        <v>78</v>
      </c>
      <c r="C914" s="3" t="s">
        <v>106</v>
      </c>
      <c r="D914" s="52" t="s">
        <v>23</v>
      </c>
      <c r="E914" s="52" t="str">
        <f>Tabell_Rättigheter31[[#This Row],[Grupp]]&amp;"_"&amp;Tabell_Rättigheter31[[#This Row],[Rättighetsnod]]&amp;"_"&amp;Tabell_Rättigheter31[[#This Row],[Värde]]</f>
        <v>Enhetsöversikten_Valuables_Window_Open</v>
      </c>
      <c r="F914" s="52" t="str">
        <f>VLOOKUP(Tabell_Rättigheter31[[#This Row],[ID]],Tabell_BehörigetsnodVärde[[ID]:[Beskrivning]],2,FALSE)</f>
        <v>Ger behörighet att öppna fönstret för värdesaker</v>
      </c>
      <c r="G914" s="3" t="s">
        <v>107</v>
      </c>
    </row>
    <row r="915" spans="1:8" ht="30">
      <c r="A915" s="3" t="s">
        <v>455</v>
      </c>
      <c r="B915" s="3" t="s">
        <v>78</v>
      </c>
      <c r="C915" s="3" t="s">
        <v>106</v>
      </c>
      <c r="D915" s="52" t="s">
        <v>43</v>
      </c>
      <c r="E915" s="52" t="str">
        <f>Tabell_Rättigheter31[[#This Row],[Grupp]]&amp;"_"&amp;Tabell_Rättigheter31[[#This Row],[Rättighetsnod]]&amp;"_"&amp;Tabell_Rättigheter31[[#This Row],[Värde]]</f>
        <v>Enhetsöversikten_Valuables_Window_Save</v>
      </c>
      <c r="F915" s="52" t="str">
        <f>VLOOKUP(Tabell_Rättigheter31[[#This Row],[ID]],Tabell_BehörigetsnodVärde[[ID]:[Beskrivning]],2,FALSE)</f>
        <v>Ger behörighet att spara ändringar i fönstret för värdesaker</v>
      </c>
      <c r="G915" s="3" t="s">
        <v>108</v>
      </c>
    </row>
    <row r="916" spans="1:8" ht="30">
      <c r="A916" s="3" t="s">
        <v>455</v>
      </c>
      <c r="B916" s="3" t="s">
        <v>109</v>
      </c>
      <c r="C916" s="3" t="s">
        <v>110</v>
      </c>
      <c r="D916" s="52" t="s">
        <v>23</v>
      </c>
      <c r="E916" s="52" t="str">
        <f>Tabell_Rättigheter31[[#This Row],[Grupp]]&amp;"_"&amp;Tabell_Rättigheter31[[#This Row],[Rättighetsnod]]&amp;"_"&amp;Tabell_Rättigheter31[[#This Row],[Värde]]</f>
        <v>Fraseditor_PhraseEditor_Open</v>
      </c>
      <c r="F916" s="52" t="str">
        <f>VLOOKUP(Tabell_Rättigheter31[[#This Row],[ID]],Tabell_BehörigetsnodVärde[[ID]:[Beskrivning]],2,FALSE)</f>
        <v>Ger behörighet att öppna fönstret Fraseditor</v>
      </c>
      <c r="G916" s="3" t="s">
        <v>111</v>
      </c>
    </row>
    <row r="917" spans="1:8" ht="30">
      <c r="A917" s="3" t="s">
        <v>455</v>
      </c>
      <c r="B917" s="3" t="s">
        <v>112</v>
      </c>
      <c r="C917" s="3" t="s">
        <v>113</v>
      </c>
      <c r="D917" s="52" t="s">
        <v>114</v>
      </c>
      <c r="E917" s="52" t="str">
        <f>Tabell_Rättigheter31[[#This Row],[Grupp]]&amp;"_"&amp;Tabell_Rättigheter31[[#This Row],[Rättighetsnod]]&amp;"_"&amp;Tabell_Rättigheter31[[#This Row],[Värde]]</f>
        <v>Insight_open_insight_open</v>
      </c>
      <c r="F917" s="52" t="str">
        <f>VLOOKUP(Tabell_Rättigheter31[[#This Row],[ID]],Tabell_BehörigetsnodVärde[[ID]:[Beskrivning]],2,FALSE)</f>
        <v xml:space="preserve">Ger behörighet att öppna fönstret Cosmic Insight och ta del av de frågor som finns publicerade. </v>
      </c>
      <c r="G917" s="3" t="s">
        <v>388</v>
      </c>
    </row>
    <row r="918" spans="1:8">
      <c r="A918" s="3" t="s">
        <v>455</v>
      </c>
      <c r="B918" s="3" t="s">
        <v>112</v>
      </c>
      <c r="C918" s="3" t="s">
        <v>116</v>
      </c>
      <c r="D918" s="52" t="s">
        <v>117</v>
      </c>
      <c r="E918" s="52" t="str">
        <f>Tabell_Rättigheter31[[#This Row],[Grupp]]&amp;"_"&amp;Tabell_Rättigheter31[[#This Row],[Rättighetsnod]]&amp;"_"&amp;Tabell_Rättigheter31[[#This Row],[Värde]]</f>
        <v>Insight_list_view</v>
      </c>
      <c r="F918" s="52" t="str">
        <f>VLOOKUP(Tabell_Rättigheter31[[#This Row],[ID]],Tabell_BehörigetsnodVärde[[ID]:[Beskrivning]],2,FALSE)</f>
        <v xml:space="preserve">Ger behörighet att se listvyn. </v>
      </c>
      <c r="G918" s="3" t="s">
        <v>118</v>
      </c>
    </row>
    <row r="919" spans="1:8" ht="30">
      <c r="A919" s="3" t="s">
        <v>455</v>
      </c>
      <c r="B919" s="3" t="s">
        <v>112</v>
      </c>
      <c r="C919" s="3" t="s">
        <v>119</v>
      </c>
      <c r="D919" s="52" t="s">
        <v>120</v>
      </c>
      <c r="E919" s="52" t="str">
        <f>Tabell_Rättigheter31[[#This Row],[Grupp]]&amp;"_"&amp;Tabell_Rättigheter31[[#This Row],[Rättighetsnod]]&amp;"_"&amp;Tabell_Rättigheter31[[#This Row],[Värde]]</f>
        <v>Insight_result_export_anonymized_data</v>
      </c>
      <c r="F919" s="52" t="str">
        <f>VLOOKUP(Tabell_Rättigheter31[[#This Row],[ID]],Tabell_BehörigetsnodVärde[[ID]:[Beskrivning]],2,FALSE)</f>
        <v>Ger behörighet att exportera anonyma resultat från COSMIC till filer så som CSV.</v>
      </c>
      <c r="G919" s="3" t="s">
        <v>121</v>
      </c>
    </row>
    <row r="920" spans="1:8" ht="30">
      <c r="A920" s="3" t="s">
        <v>455</v>
      </c>
      <c r="B920" s="3" t="s">
        <v>122</v>
      </c>
      <c r="C920" s="3" t="s">
        <v>123</v>
      </c>
      <c r="D920" s="52" t="s">
        <v>37</v>
      </c>
      <c r="E920" s="52" t="str">
        <f>Tabell_Rättigheter31[[#This Row],[Grupp]]&amp;"_"&amp;Tabell_Rättigheter31[[#This Row],[Rättighetsnod]]&amp;"_"&amp;Tabell_Rättigheter31[[#This Row],[Värde]]</f>
        <v>Journaltabell_MedicalRecordTable_Sign</v>
      </c>
      <c r="F920" s="52" t="str">
        <f>VLOOKUP(Tabell_Rättigheter31[[#This Row],[ID]],Tabell_BehörigetsnodVärde[[ID]:[Beskrivning]],2,FALSE)</f>
        <v>Ger behörighet att signera journaltabeller</v>
      </c>
      <c r="G920" s="3" t="s">
        <v>124</v>
      </c>
    </row>
    <row r="921" spans="1:8" ht="45">
      <c r="A921" s="3" t="s">
        <v>455</v>
      </c>
      <c r="B921" s="3" t="s">
        <v>125</v>
      </c>
      <c r="C921" s="3" t="s">
        <v>31</v>
      </c>
      <c r="D921" s="52" t="s">
        <v>126</v>
      </c>
      <c r="E921" s="52" t="str">
        <f>Tabell_Rättigheter31[[#This Row],[Grupp]]&amp;"_"&amp;Tabell_Rättigheter31[[#This Row],[Rättighetsnod]]&amp;"_"&amp;Tabell_Rättigheter31[[#This Row],[Värde]]</f>
        <v>Kliniska översikter_View_Open Analyse Area</v>
      </c>
      <c r="F921" s="52" t="str">
        <f>VLOOKUP(Tabell_Rättigheter31[[#This Row],[ID]],Tabell_BehörigetsnodVärde[[ID]:[Beskrivning]],2,FALSE)</f>
        <v>Ger behörighet att öppna Analysytan</v>
      </c>
      <c r="G921" s="3" t="s">
        <v>127</v>
      </c>
    </row>
    <row r="922" spans="1:8" ht="45">
      <c r="A922" s="3" t="s">
        <v>455</v>
      </c>
      <c r="B922" s="3" t="s">
        <v>125</v>
      </c>
      <c r="C922" s="3" t="s">
        <v>31</v>
      </c>
      <c r="D922" s="52" t="s">
        <v>128</v>
      </c>
      <c r="E922" s="52" t="str">
        <f>Tabell_Rättigheter31[[#This Row],[Grupp]]&amp;"_"&amp;Tabell_Rättigheter31[[#This Row],[Rättighetsnod]]&amp;"_"&amp;Tabell_Rättigheter31[[#This Row],[Värde]]</f>
        <v>Kliniska översikter_View_Open management overview</v>
      </c>
      <c r="F922" s="52" t="str">
        <f>VLOOKUP(Tabell_Rättigheter31[[#This Row],[ID]],Tabell_BehörigetsnodVärde[[ID]:[Beskrivning]],2,FALSE)</f>
        <v>Ger behörighet att öppna Verksamhetsöversikten</v>
      </c>
      <c r="G922" s="3" t="s">
        <v>129</v>
      </c>
    </row>
    <row r="923" spans="1:8" ht="45">
      <c r="A923" s="3" t="s">
        <v>455</v>
      </c>
      <c r="B923" s="3" t="s">
        <v>125</v>
      </c>
      <c r="C923" s="3" t="s">
        <v>31</v>
      </c>
      <c r="D923" s="52" t="s">
        <v>130</v>
      </c>
      <c r="E923" s="52" t="str">
        <f>Tabell_Rättigheter31[[#This Row],[Grupp]]&amp;"_"&amp;Tabell_Rättigheter31[[#This Row],[Rättighetsnod]]&amp;"_"&amp;Tabell_Rättigheter31[[#This Row],[Värde]]</f>
        <v>Kliniska översikter_View_Open My overview</v>
      </c>
      <c r="F923" s="52" t="str">
        <f>VLOOKUP(Tabell_Rättigheter31[[#This Row],[ID]],Tabell_BehörigetsnodVärde[[ID]:[Beskrivning]],2,FALSE)</f>
        <v>Ger behörighet att öppna Min översikt</v>
      </c>
      <c r="G923" s="3" t="s">
        <v>131</v>
      </c>
    </row>
    <row r="924" spans="1:8" ht="45">
      <c r="A924" s="3" t="s">
        <v>455</v>
      </c>
      <c r="B924" s="3" t="s">
        <v>125</v>
      </c>
      <c r="C924" s="3" t="s">
        <v>31</v>
      </c>
      <c r="D924" s="52" t="s">
        <v>132</v>
      </c>
      <c r="E924" s="52" t="str">
        <f>Tabell_Rättigheter31[[#This Row],[Grupp]]&amp;"_"&amp;Tabell_Rättigheter31[[#This Row],[Rättighetsnod]]&amp;"_"&amp;Tabell_Rättigheter31[[#This Row],[Värde]]</f>
        <v>Kliniska översikter_View_Open patient overview</v>
      </c>
      <c r="F924" s="52" t="str">
        <f>VLOOKUP(Tabell_Rättigheter31[[#This Row],[ID]],Tabell_BehörigetsnodVärde[[ID]:[Beskrivning]],2,FALSE)</f>
        <v>Ger behörighet att öppna Patientöversikten</v>
      </c>
      <c r="G924" s="3" t="s">
        <v>133</v>
      </c>
    </row>
    <row r="925" spans="1:8" ht="45">
      <c r="A925" s="3" t="s">
        <v>455</v>
      </c>
      <c r="B925" s="3" t="s">
        <v>134</v>
      </c>
      <c r="C925" s="3" t="s">
        <v>135</v>
      </c>
      <c r="D925" s="52" t="s">
        <v>136</v>
      </c>
      <c r="E925" s="52" t="str">
        <f>Tabell_Rättigheter31[[#This Row],[Grupp]]&amp;"_"&amp;Tabell_Rättigheter31[[#This Row],[Rättighetsnod]]&amp;"_"&amp;Tabell_Rättigheter31[[#This Row],[Värde]]</f>
        <v>Link_CaseOverviewAndCaseForView_CloseAndActivateCase</v>
      </c>
      <c r="F925" s="52" t="str">
        <f>VLOOKUP(Tabell_Rättigheter31[[#This Row],[ID]],Tabell_BehörigetsnodVärde[[ID]:[Beskrivning]],2,FALSE)</f>
        <v>Ger behörighet att stänga och aktivera ett ärende</v>
      </c>
      <c r="G925" s="3" t="s">
        <v>137</v>
      </c>
    </row>
    <row r="926" spans="1:8" ht="30">
      <c r="A926" s="3" t="s">
        <v>455</v>
      </c>
      <c r="B926" s="3" t="s">
        <v>134</v>
      </c>
      <c r="C926" s="3" t="s">
        <v>135</v>
      </c>
      <c r="D926" s="52" t="s">
        <v>138</v>
      </c>
      <c r="E926" s="52" t="str">
        <f>Tabell_Rättigheter31[[#This Row],[Grupp]]&amp;"_"&amp;Tabell_Rättigheter31[[#This Row],[Rättighetsnod]]&amp;"_"&amp;Tabell_Rättigheter31[[#This Row],[Värde]]</f>
        <v>Link_CaseOverviewAndCaseForView_InvalidateCase</v>
      </c>
      <c r="F926" s="52" t="str">
        <f>VLOOKUP(Tabell_Rättigheter31[[#This Row],[ID]],Tabell_BehörigetsnodVärde[[ID]:[Beskrivning]],2,FALSE)</f>
        <v>Ger behörighet att makulera ett ärende</v>
      </c>
      <c r="G926" s="3" t="s">
        <v>139</v>
      </c>
    </row>
    <row r="927" spans="1:8" ht="45">
      <c r="A927" s="3" t="s">
        <v>455</v>
      </c>
      <c r="B927" s="3" t="s">
        <v>134</v>
      </c>
      <c r="C927" s="3" t="s">
        <v>135</v>
      </c>
      <c r="D927" s="52" t="s">
        <v>140</v>
      </c>
      <c r="E927" s="52" t="str">
        <f>Tabell_Rättigheter31[[#This Row],[Grupp]]&amp;"_"&amp;Tabell_Rättigheter31[[#This Row],[Rättighetsnod]]&amp;"_"&amp;Tabell_Rättigheter31[[#This Row],[Värde]]</f>
        <v>Link_CaseOverviewAndCaseForView_SendReadyForDischargeMessage</v>
      </c>
      <c r="F927" s="52" t="str">
        <f>VLOOKUP(Tabell_Rättigheter31[[#This Row],[ID]],Tabell_BehörigetsnodVärde[[ID]:[Beskrivning]],2,FALSE)</f>
        <v>Ger behörighet att skicka meddelande om utskrivningsklar</v>
      </c>
      <c r="G927" s="3" t="s">
        <v>141</v>
      </c>
      <c r="H927" s="3" t="s">
        <v>142</v>
      </c>
    </row>
    <row r="928" spans="1:8" ht="45">
      <c r="A928" s="3" t="s">
        <v>455</v>
      </c>
      <c r="B928" s="3" t="s">
        <v>134</v>
      </c>
      <c r="C928" s="3" t="s">
        <v>135</v>
      </c>
      <c r="D928" s="52" t="s">
        <v>143</v>
      </c>
      <c r="E928" s="52" t="str">
        <f>Tabell_Rättigheter31[[#This Row],[Grupp]]&amp;"_"&amp;Tabell_Rättigheter31[[#This Row],[Rättighetsnod]]&amp;"_"&amp;Tabell_Rättigheter31[[#This Row],[Värde]]</f>
        <v>Link_CaseOverviewAndCaseForView_SendUpdatedPlannedDischargeDate</v>
      </c>
      <c r="F928" s="52" t="str">
        <f>VLOOKUP(Tabell_Rättigheter31[[#This Row],[ID]],Tabell_BehörigetsnodVärde[[ID]:[Beskrivning]],2,FALSE)</f>
        <v>Ger behörighet att skicka planerad utskrivningsdatum</v>
      </c>
      <c r="G928" s="3" t="s">
        <v>144</v>
      </c>
      <c r="H928" s="3" t="s">
        <v>142</v>
      </c>
    </row>
    <row r="929" spans="1:10" ht="45">
      <c r="A929" s="3" t="s">
        <v>455</v>
      </c>
      <c r="B929" s="3" t="s">
        <v>134</v>
      </c>
      <c r="C929" s="3" t="s">
        <v>135</v>
      </c>
      <c r="D929" s="52" t="s">
        <v>145</v>
      </c>
      <c r="E929" s="52" t="str">
        <f>Tabell_Rättigheter31[[#This Row],[Grupp]]&amp;"_"&amp;Tabell_Rättigheter31[[#This Row],[Rättighetsnod]]&amp;"_"&amp;Tabell_Rättigheter31[[#This Row],[Värde]]</f>
        <v>Link_CaseOverviewAndCaseForView_ViewDocumenttationOfPlans</v>
      </c>
      <c r="F929" s="52" t="str">
        <f>VLOOKUP(Tabell_Rättigheter31[[#This Row],[ID]],Tabell_BehörigetsnodVärde[[ID]:[Beskrivning]],2,FALSE)</f>
        <v>Ger behörighet till fliken Planer</v>
      </c>
      <c r="G929" s="3" t="s">
        <v>146</v>
      </c>
    </row>
    <row r="930" spans="1:10" ht="30">
      <c r="A930" s="3" t="s">
        <v>455</v>
      </c>
      <c r="B930" s="3" t="s">
        <v>134</v>
      </c>
      <c r="C930" s="3" t="s">
        <v>135</v>
      </c>
      <c r="D930" s="52" t="s">
        <v>147</v>
      </c>
      <c r="E930" s="52" t="str">
        <f>Tabell_Rättigheter31[[#This Row],[Grupp]]&amp;"_"&amp;Tabell_Rättigheter31[[#This Row],[Rättighetsnod]]&amp;"_"&amp;Tabell_Rättigheter31[[#This Row],[Värde]]</f>
        <v>Link_CaseOverviewAndCaseForView_ViewMessages</v>
      </c>
      <c r="F930" s="52" t="str">
        <f>VLOOKUP(Tabell_Rättigheter31[[#This Row],[ID]],Tabell_BehörigetsnodVärde[[ID]:[Beskrivning]],2,FALSE)</f>
        <v>Ger behörighet till fliken Meddelanden</v>
      </c>
      <c r="G930" s="3" t="s">
        <v>148</v>
      </c>
    </row>
    <row r="931" spans="1:10" ht="30">
      <c r="A931" s="3" t="s">
        <v>455</v>
      </c>
      <c r="B931" s="3" t="s">
        <v>134</v>
      </c>
      <c r="C931" s="3" t="s">
        <v>135</v>
      </c>
      <c r="D931" s="52" t="s">
        <v>149</v>
      </c>
      <c r="E931" s="52" t="str">
        <f>Tabell_Rättigheter31[[#This Row],[Grupp]]&amp;"_"&amp;Tabell_Rättigheter31[[#This Row],[Rättighetsnod]]&amp;"_"&amp;Tabell_Rättigheter31[[#This Row],[Värde]]</f>
        <v>Link_CaseOverviewAndCaseForView_WrieMessagesTab</v>
      </c>
      <c r="F931" s="52" t="e">
        <f>VLOOKUP(Tabell_Rättigheter31[[#This Row],[ID]],Tabell_BehörigetsnodVärde[[ID]:[Beskrivning]],2,FALSE)</f>
        <v>#N/A</v>
      </c>
      <c r="G931" s="3" t="s">
        <v>150</v>
      </c>
    </row>
    <row r="932" spans="1:10" ht="30">
      <c r="A932" s="3" t="s">
        <v>455</v>
      </c>
      <c r="B932" s="3" t="s">
        <v>134</v>
      </c>
      <c r="C932" s="3" t="s">
        <v>31</v>
      </c>
      <c r="D932" s="52" t="s">
        <v>151</v>
      </c>
      <c r="E932" s="52" t="str">
        <f>Tabell_Rättigheter31[[#This Row],[Grupp]]&amp;"_"&amp;Tabell_Rättigheter31[[#This Row],[Rättighetsnod]]&amp;"_"&amp;Tabell_Rättigheter31[[#This Row],[Värde]]</f>
        <v>Link_View_OpenCaseForView</v>
      </c>
      <c r="F932" s="52" t="str">
        <f>VLOOKUP(Tabell_Rättigheter31[[#This Row],[ID]],Tabell_BehörigetsnodVärde[[ID]:[Beskrivning]],2,FALSE)</f>
        <v>Ger behörighet att öppna ärende för &lt;PatientID&gt; fönstret</v>
      </c>
      <c r="G932" s="3" t="s">
        <v>152</v>
      </c>
    </row>
    <row r="933" spans="1:10" ht="30">
      <c r="A933" s="3" t="s">
        <v>455</v>
      </c>
      <c r="B933" s="3" t="s">
        <v>134</v>
      </c>
      <c r="C933" s="3" t="s">
        <v>31</v>
      </c>
      <c r="D933" s="52" t="s">
        <v>153</v>
      </c>
      <c r="E933" s="52" t="str">
        <f>Tabell_Rättigheter31[[#This Row],[Grupp]]&amp;"_"&amp;Tabell_Rättigheter31[[#This Row],[Rättighetsnod]]&amp;"_"&amp;Tabell_Rättigheter31[[#This Row],[Värde]]</f>
        <v>Link_View_OpenCaseOverview</v>
      </c>
      <c r="F933" s="52" t="str">
        <f>VLOOKUP(Tabell_Rättigheter31[[#This Row],[ID]],Tabell_BehörigetsnodVärde[[ID]:[Beskrivning]],2,FALSE)</f>
        <v>Ger behörighet att öppna ärendeöversikten</v>
      </c>
      <c r="G933" s="3" t="s">
        <v>154</v>
      </c>
    </row>
    <row r="934" spans="1:10" ht="60">
      <c r="A934" s="3" t="s">
        <v>455</v>
      </c>
      <c r="B934" s="3" t="s">
        <v>155</v>
      </c>
      <c r="C934" s="3" t="s">
        <v>173</v>
      </c>
      <c r="D934" s="52" t="s">
        <v>180</v>
      </c>
      <c r="E934" s="52" t="str">
        <f>Tabell_Rättigheter31[[#This Row],[Grupp]]&amp;"_"&amp;Tabell_Rättigheter31[[#This Row],[Rättighetsnod]]&amp;"_"&amp;Tabell_Rättigheter31[[#This Row],[Värde]]</f>
        <v>Läkemedel_Drugs prescription_Save a personal favorite</v>
      </c>
      <c r="F934" s="52" t="str">
        <f>VLOOKUP(Tabell_Rättigheter31[[#This Row],[ID]],Tabell_BehörigetsnodVärde[[ID]:[Beskrivning]],2,FALSE)</f>
        <v>Ger behörighet att kunna skapa en personlig mall och spara den som favorit.</v>
      </c>
      <c r="G934" s="3" t="s">
        <v>181</v>
      </c>
      <c r="I934" s="3" t="s">
        <v>456</v>
      </c>
      <c r="J934" s="3" t="s">
        <v>399</v>
      </c>
    </row>
    <row r="935" spans="1:10" ht="30">
      <c r="A935" s="3" t="s">
        <v>455</v>
      </c>
      <c r="B935" s="3" t="s">
        <v>155</v>
      </c>
      <c r="C935" s="3" t="s">
        <v>31</v>
      </c>
      <c r="D935" s="52" t="s">
        <v>215</v>
      </c>
      <c r="E935" s="52" t="str">
        <f>Tabell_Rättigheter31[[#This Row],[Grupp]]&amp;"_"&amp;Tabell_Rättigheter31[[#This Row],[Rättighetsnod]]&amp;"_"&amp;Tabell_Rättigheter31[[#This Row],[Värde]]</f>
        <v>Läkemedel_View_Open Medication</v>
      </c>
      <c r="F935" s="52" t="str">
        <f>VLOOKUP(Tabell_Rättigheter31[[#This Row],[ID]],Tabell_BehörigetsnodVärde[[ID]:[Beskrivning]],2,FALSE)</f>
        <v>Ger behörighet att öppna fönstret läkemedel</v>
      </c>
      <c r="G935" s="3" t="s">
        <v>216</v>
      </c>
      <c r="J935" s="3" t="s">
        <v>159</v>
      </c>
    </row>
    <row r="936" spans="1:10" ht="90">
      <c r="A936" s="3" t="s">
        <v>455</v>
      </c>
      <c r="B936" s="3" t="s">
        <v>155</v>
      </c>
      <c r="C936" s="3" t="s">
        <v>31</v>
      </c>
      <c r="D936" s="52" t="s">
        <v>217</v>
      </c>
      <c r="E936" s="52" t="str">
        <f>Tabell_Rättigheter31[[#This Row],[Grupp]]&amp;"_"&amp;Tabell_Rättigheter31[[#This Row],[Rättighetsnod]]&amp;"_"&amp;Tabell_Rättigheter31[[#This Row],[Värde]]</f>
        <v>Läkemedel_View_Open planned occasion for unit</v>
      </c>
      <c r="F936" s="52" t="str">
        <f>VLOOKUP(Tabell_Rättigheter31[[#This Row],[ID]],Tabell_BehörigetsnodVärde[[ID]:[Beskrivning]],2,FALSE)</f>
        <v>Ger behörighet att öppna fönstret Beställningsunderlag för vaccin.</v>
      </c>
      <c r="G936" s="3" t="s">
        <v>218</v>
      </c>
      <c r="I936" s="3" t="s">
        <v>219</v>
      </c>
      <c r="J936" s="3" t="s">
        <v>188</v>
      </c>
    </row>
    <row r="937" spans="1:10" ht="45">
      <c r="A937" s="3" t="s">
        <v>455</v>
      </c>
      <c r="B937" s="3" t="s">
        <v>155</v>
      </c>
      <c r="C937" s="3" t="s">
        <v>31</v>
      </c>
      <c r="D937" s="52" t="s">
        <v>229</v>
      </c>
      <c r="E937" s="52" t="str">
        <f>Tabell_Rättigheter31[[#This Row],[Grupp]]&amp;"_"&amp;Tabell_Rättigheter31[[#This Row],[Rättighetsnod]]&amp;"_"&amp;Tabell_Rättigheter31[[#This Row],[Värde]]</f>
        <v>Läkemedel_View_open sent e-recipe over view</v>
      </c>
      <c r="F937" s="52" t="str">
        <f>VLOOKUP(Tabell_Rättigheter31[[#This Row],[ID]],Tabell_BehörigetsnodVärde[[ID]:[Beskrivning]],2,FALSE)</f>
        <v>Ger behörighet att öppna översikt över skickade recept. Tänkt att användas för analys</v>
      </c>
      <c r="G937" s="3" t="s">
        <v>403</v>
      </c>
      <c r="I937" s="3" t="s">
        <v>192</v>
      </c>
      <c r="J937" s="3" t="s">
        <v>188</v>
      </c>
    </row>
    <row r="938" spans="1:10" ht="30">
      <c r="A938" s="3" t="s">
        <v>455</v>
      </c>
      <c r="B938" s="3" t="s">
        <v>231</v>
      </c>
      <c r="C938" s="3" t="s">
        <v>232</v>
      </c>
      <c r="D938" s="52" t="s">
        <v>233</v>
      </c>
      <c r="E938" s="52" t="str">
        <f>Tabell_Rättigheter31[[#This Row],[Grupp]]&amp;"_"&amp;Tabell_Rättigheter31[[#This Row],[Rättighetsnod]]&amp;"_"&amp;Tabell_Rättigheter31[[#This Row],[Värde]]</f>
        <v>Media Management_Create Media study_Create</v>
      </c>
      <c r="F938" s="52" t="str">
        <f>VLOOKUP(Tabell_Rättigheter31[[#This Row],[ID]],Tabell_BehörigetsnodVärde[[ID]:[Beskrivning]],2,FALSE)</f>
        <v>Ger behörighet att skapa en mediaundersökning</v>
      </c>
      <c r="G938" s="3" t="s">
        <v>234</v>
      </c>
    </row>
    <row r="939" spans="1:10" ht="45">
      <c r="A939" s="3" t="s">
        <v>455</v>
      </c>
      <c r="B939" s="3" t="s">
        <v>231</v>
      </c>
      <c r="C939" s="3" t="s">
        <v>235</v>
      </c>
      <c r="D939" s="52" t="s">
        <v>236</v>
      </c>
      <c r="E939" s="52" t="str">
        <f>Tabell_Rättigheter31[[#This Row],[Grupp]]&amp;"_"&amp;Tabell_Rättigheter31[[#This Row],[Rättighetsnod]]&amp;"_"&amp;Tabell_Rättigheter31[[#This Row],[Värde]]</f>
        <v>Media Management_Media overview_Search</v>
      </c>
      <c r="F939" s="52" t="str">
        <f>VLOOKUP(Tabell_Rättigheter31[[#This Row],[ID]],Tabell_BehörigetsnodVärde[[ID]:[Beskrivning]],2,FALSE)</f>
        <v>Ger behörighet till mediaöveriskten samt möjligheten att direkt söka och få tillgång till media som finns tillgänglig i externa PACS</v>
      </c>
      <c r="G939" s="3" t="s">
        <v>237</v>
      </c>
    </row>
    <row r="940" spans="1:10" ht="30">
      <c r="A940" s="3" t="s">
        <v>455</v>
      </c>
      <c r="B940" s="3" t="s">
        <v>231</v>
      </c>
      <c r="C940" s="3" t="s">
        <v>238</v>
      </c>
      <c r="D940" s="52" t="s">
        <v>23</v>
      </c>
      <c r="E940" s="52" t="str">
        <f>Tabell_Rättigheter31[[#This Row],[Grupp]]&amp;"_"&amp;Tabell_Rättigheter31[[#This Row],[Rättighetsnod]]&amp;"_"&amp;Tabell_Rättigheter31[[#This Row],[Värde]]</f>
        <v>Media Management_Media studies_Open</v>
      </c>
      <c r="F940" s="52" t="str">
        <f>VLOOKUP(Tabell_Rättigheter31[[#This Row],[ID]],Tabell_BehörigetsnodVärde[[ID]:[Beskrivning]],2,FALSE)</f>
        <v>Ger behörighet att öppna fönstret Mediaundersökningar</v>
      </c>
      <c r="G940" s="3" t="s">
        <v>239</v>
      </c>
    </row>
    <row r="941" spans="1:10" ht="60">
      <c r="A941" s="3" t="s">
        <v>455</v>
      </c>
      <c r="B941" s="3" t="s">
        <v>240</v>
      </c>
      <c r="C941" s="3" t="s">
        <v>241</v>
      </c>
      <c r="D941" s="52" t="s">
        <v>242</v>
      </c>
      <c r="E941" s="52" t="str">
        <f>Tabell_Rättigheter31[[#This Row],[Grupp]]&amp;"_"&amp;Tabell_Rättigheter31[[#This Row],[Rättighetsnod]]&amp;"_"&amp;Tabell_Rättigheter31[[#This Row],[Värde]]</f>
        <v>Nova_access_advanced</v>
      </c>
      <c r="F941"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941" s="3" t="s">
        <v>243</v>
      </c>
    </row>
    <row r="942" spans="1:10" ht="30">
      <c r="A942" s="3" t="s">
        <v>455</v>
      </c>
      <c r="B942" s="3" t="s">
        <v>244</v>
      </c>
      <c r="C942" s="3" t="s">
        <v>245</v>
      </c>
      <c r="D942" s="52"/>
      <c r="E942" s="52" t="str">
        <f>Tabell_Rättigheter31[[#This Row],[Grupp]]&amp;"_"&amp;Tabell_Rättigheter31[[#This Row],[Rättighetsnod]]&amp;"_"&amp;Tabell_Rättigheter31[[#This Row],[Värde]]</f>
        <v>Operation (TM) _TBD - inväntar TM2_</v>
      </c>
      <c r="F942" s="52" t="e">
        <f>VLOOKUP(Tabell_Rättigheter31[[#This Row],[ID]],Tabell_BehörigetsnodVärde[[ID]:[Beskrivning]],2,FALSE)</f>
        <v>#N/A</v>
      </c>
    </row>
    <row r="943" spans="1:10">
      <c r="A943" s="3" t="s">
        <v>455</v>
      </c>
      <c r="B943" s="3" t="s">
        <v>246</v>
      </c>
      <c r="C943" s="3" t="s">
        <v>247</v>
      </c>
      <c r="D943" s="52" t="s">
        <v>14</v>
      </c>
      <c r="E943" s="52" t="str">
        <f>Tabell_Rättigheter31[[#This Row],[Grupp]]&amp;"_"&amp;Tabell_Rättigheter31[[#This Row],[Rättighetsnod]]&amp;"_"&amp;Tabell_Rättigheter31[[#This Row],[Värde]]</f>
        <v>Remiss_Access_Read</v>
      </c>
      <c r="F943" s="52" t="str">
        <f>VLOOKUP(Tabell_Rättigheter31[[#This Row],[ID]],Tabell_BehörigetsnodVärde[[ID]:[Beskrivning]],2,FALSE)</f>
        <v>Ger behörighet att se remisser</v>
      </c>
      <c r="G943" s="3" t="s">
        <v>248</v>
      </c>
    </row>
    <row r="944" spans="1:10" ht="75">
      <c r="A944" s="3" t="s">
        <v>455</v>
      </c>
      <c r="B944" s="3" t="s">
        <v>246</v>
      </c>
      <c r="C944" s="3" t="s">
        <v>249</v>
      </c>
      <c r="D944" s="52" t="s">
        <v>404</v>
      </c>
      <c r="E944" s="52" t="str">
        <f>Tabell_Rättigheter31[[#This Row],[Grupp]]&amp;"_"&amp;Tabell_Rättigheter31[[#This Row],[Rättighetsnod]]&amp;"_"&amp;Tabell_Rättigheter31[[#This Row],[Värde]]</f>
        <v>Remiss_Answer_ReadyToSign</v>
      </c>
      <c r="F944" s="52" t="str">
        <f>VLOOKUP(Tabell_Rättigheter31[[#This Row],[ID]],Tabell_BehörigetsnodVärde[[ID]:[Beskrivning]],2,FALSE)</f>
        <v xml:space="preserve">Ger behörighet att sätta ett remissvar som "klar för signering" och "klar för vidimering". 
Användare med denna behörighet kan även spara ett svar och välja att sätta det som "klar för signering" eller "klar för vidimering" vid ett senare tillfälle. </v>
      </c>
      <c r="G944" s="3" t="s">
        <v>405</v>
      </c>
    </row>
    <row r="945" spans="1:7" ht="45">
      <c r="A945" s="3" t="s">
        <v>455</v>
      </c>
      <c r="B945" s="3" t="s">
        <v>246</v>
      </c>
      <c r="C945" s="3" t="s">
        <v>249</v>
      </c>
      <c r="D945" s="52" t="s">
        <v>406</v>
      </c>
      <c r="E945" s="52" t="str">
        <f>Tabell_Rättigheter31[[#This Row],[Grupp]]&amp;"_"&amp;Tabell_Rättigheter31[[#This Row],[Rättighetsnod]]&amp;"_"&amp;Tabell_Rättigheter31[[#This Row],[Värde]]</f>
        <v>Remiss_Answer_SendUnsigned</v>
      </c>
      <c r="F945" s="52" t="str">
        <f>VLOOKUP(Tabell_Rättigheter31[[#This Row],[ID]],Tabell_BehörigetsnodVärde[[ID]:[Beskrivning]],2,FALSE)</f>
        <v xml:space="preserve">Ger behörighet att skicka osignerad. 
Användare med denna behörighet kan även spara remissvar. </v>
      </c>
      <c r="G945" s="3" t="s">
        <v>407</v>
      </c>
    </row>
    <row r="946" spans="1:7" ht="30">
      <c r="A946" s="3" t="s">
        <v>455</v>
      </c>
      <c r="B946" s="3" t="s">
        <v>246</v>
      </c>
      <c r="C946" s="3" t="s">
        <v>254</v>
      </c>
      <c r="D946" s="52" t="s">
        <v>255</v>
      </c>
      <c r="E946" s="52" t="str">
        <f>Tabell_Rättigheter31[[#This Row],[Grupp]]&amp;"_"&amp;Tabell_Rättigheter31[[#This Row],[Rättighetsnod]]&amp;"_"&amp;Tabell_Rättigheter31[[#This Row],[Värde]]</f>
        <v>Remiss_Assessment_Accept</v>
      </c>
      <c r="F946" s="52" t="str">
        <f>VLOOKUP(Tabell_Rättigheter31[[#This Row],[ID]],Tabell_BehörigetsnodVärde[[ID]:[Beskrivning]],2,FALSE)</f>
        <v xml:space="preserve">Ger behörighet att acceptera remisser och skapa vårdåtagande. </v>
      </c>
      <c r="G946" s="3" t="s">
        <v>256</v>
      </c>
    </row>
    <row r="947" spans="1:7" ht="45">
      <c r="A947" s="3" t="s">
        <v>455</v>
      </c>
      <c r="B947" s="3" t="s">
        <v>246</v>
      </c>
      <c r="C947" s="3" t="s">
        <v>254</v>
      </c>
      <c r="D947" s="52" t="s">
        <v>250</v>
      </c>
      <c r="E947" s="52" t="str">
        <f>Tabell_Rättigheter31[[#This Row],[Grupp]]&amp;"_"&amp;Tabell_Rättigheter31[[#This Row],[Rättighetsnod]]&amp;"_"&amp;Tabell_Rättigheter31[[#This Row],[Värde]]</f>
        <v>Remiss_Assessment_Cancel</v>
      </c>
      <c r="F947" s="52" t="str">
        <f>VLOOKUP(Tabell_Rättigheter31[[#This Row],[ID]],Tabell_BehörigetsnodVärde[[ID]:[Beskrivning]],2,FALSE)</f>
        <v>Ger behörighet att makulera remissbedömning. Användare med denna behörighet har även möjlighet att makulera remissbekräftelse.</v>
      </c>
      <c r="G947" s="3" t="s">
        <v>257</v>
      </c>
    </row>
    <row r="948" spans="1:7">
      <c r="A948" s="3" t="s">
        <v>455</v>
      </c>
      <c r="B948" s="3" t="s">
        <v>246</v>
      </c>
      <c r="C948" s="3" t="s">
        <v>254</v>
      </c>
      <c r="D948" s="52" t="s">
        <v>43</v>
      </c>
      <c r="E948" s="52" t="str">
        <f>Tabell_Rättigheter31[[#This Row],[Grupp]]&amp;"_"&amp;Tabell_Rättigheter31[[#This Row],[Rättighetsnod]]&amp;"_"&amp;Tabell_Rättigheter31[[#This Row],[Värde]]</f>
        <v>Remiss_Assessment_Save</v>
      </c>
      <c r="F948" s="52" t="str">
        <f>VLOOKUP(Tabell_Rättigheter31[[#This Row],[ID]],Tabell_BehörigetsnodVärde[[ID]:[Beskrivning]],2,FALSE)</f>
        <v xml:space="preserve">Ger behörighet att skriva och spara remissbedömning. </v>
      </c>
      <c r="G948" s="3" t="s">
        <v>258</v>
      </c>
    </row>
    <row r="949" spans="1:7" ht="75">
      <c r="A949" s="3" t="s">
        <v>455</v>
      </c>
      <c r="B949" s="3" t="s">
        <v>246</v>
      </c>
      <c r="C949" s="3" t="s">
        <v>259</v>
      </c>
      <c r="D949" s="52" t="s">
        <v>408</v>
      </c>
      <c r="E949" s="52" t="str">
        <f>Tabell_Rättigheter31[[#This Row],[Grupp]]&amp;"_"&amp;Tabell_Rättigheter31[[#This Row],[Rättighetsnod]]&amp;"_"&amp;Tabell_Rättigheter31[[#This Row],[Värde]]</f>
        <v>Remiss_Rejection_RejectionReadyToSign</v>
      </c>
      <c r="F949" s="52" t="str">
        <f>VLOOKUP(Tabell_Rättigheter31[[#This Row],[ID]],Tabell_BehörigetsnodVärde[[ID]:[Beskrivning]],2,FALSE)</f>
        <v xml:space="preserve">Ger behörighet att sätta en remissavvisning som "klar för signering". 
Användare som har denna behörighet har även möjlighet att sätta en pappersremissavvisning som "klar för vidimering" och ta bort avvisningssvar. </v>
      </c>
      <c r="G949" s="3" t="s">
        <v>409</v>
      </c>
    </row>
    <row r="950" spans="1:7" ht="30">
      <c r="A950" s="3" t="s">
        <v>455</v>
      </c>
      <c r="B950" s="3" t="s">
        <v>246</v>
      </c>
      <c r="C950" s="3" t="s">
        <v>259</v>
      </c>
      <c r="D950" s="52" t="s">
        <v>260</v>
      </c>
      <c r="E950" s="52" t="str">
        <f>Tabell_Rättigheter31[[#This Row],[Grupp]]&amp;"_"&amp;Tabell_Rättigheter31[[#This Row],[Rättighetsnod]]&amp;"_"&amp;Tabell_Rättigheter31[[#This Row],[Värde]]</f>
        <v>Remiss_Rejection_SignRejection</v>
      </c>
      <c r="F950" s="52" t="str">
        <f>VLOOKUP(Tabell_Rättigheter31[[#This Row],[ID]],Tabell_BehörigetsnodVärde[[ID]:[Beskrivning]],2,FALSE)</f>
        <v>Ger behörighet att signera och skicka avvsiningssvar till en remiss.</v>
      </c>
      <c r="G950" s="3" t="s">
        <v>261</v>
      </c>
    </row>
    <row r="951" spans="1:7" ht="30">
      <c r="A951" s="3" t="s">
        <v>455</v>
      </c>
      <c r="B951" s="3" t="s">
        <v>246</v>
      </c>
      <c r="C951" s="3" t="s">
        <v>262</v>
      </c>
      <c r="D951" s="52" t="s">
        <v>263</v>
      </c>
      <c r="E951" s="52" t="str">
        <f>Tabell_Rättigheter31[[#This Row],[Grupp]]&amp;"_"&amp;Tabell_Rättigheter31[[#This Row],[Rättighetsnod]]&amp;"_"&amp;Tabell_Rättigheter31[[#This Row],[Värde]]</f>
        <v>Remiss_Request_CancelRequest</v>
      </c>
      <c r="F951" s="52" t="str">
        <f>VLOOKUP(Tabell_Rättigheter31[[#This Row],[ID]],Tabell_BehörigetsnodVärde[[ID]:[Beskrivning]],2,FALSE)</f>
        <v>Ger behörighet att makulera remisser</v>
      </c>
      <c r="G951" s="3" t="s">
        <v>264</v>
      </c>
    </row>
    <row r="952" spans="1:7" ht="30">
      <c r="A952" s="3" t="s">
        <v>455</v>
      </c>
      <c r="B952" s="3" t="s">
        <v>246</v>
      </c>
      <c r="C952" s="3" t="s">
        <v>262</v>
      </c>
      <c r="D952" s="52" t="s">
        <v>265</v>
      </c>
      <c r="E952" s="52" t="str">
        <f>Tabell_Rättigheter31[[#This Row],[Grupp]]&amp;"_"&amp;Tabell_Rättigheter31[[#This Row],[Rättighetsnod]]&amp;"_"&amp;Tabell_Rättigheter31[[#This Row],[Värde]]</f>
        <v>Remiss_Request_DeregisterRequest</v>
      </c>
      <c r="F952" s="52" t="str">
        <f>VLOOKUP(Tabell_Rättigheter31[[#This Row],[ID]],Tabell_BehörigetsnodVärde[[ID]:[Beskrivning]],2,FALSE)</f>
        <v xml:space="preserve">Ger behörighet att avregistrera remisser. </v>
      </c>
      <c r="G952" s="3" t="s">
        <v>266</v>
      </c>
    </row>
    <row r="953" spans="1:7" ht="30">
      <c r="A953" s="3" t="s">
        <v>455</v>
      </c>
      <c r="B953" s="3" t="s">
        <v>246</v>
      </c>
      <c r="C953" s="3" t="s">
        <v>262</v>
      </c>
      <c r="D953" s="52" t="s">
        <v>267</v>
      </c>
      <c r="E953" s="52" t="str">
        <f>Tabell_Rättigheter31[[#This Row],[Grupp]]&amp;"_"&amp;Tabell_Rättigheter31[[#This Row],[Rättighetsnod]]&amp;"_"&amp;Tabell_Rättigheter31[[#This Row],[Värde]]</f>
        <v>Remiss_Request_ForwardRequest</v>
      </c>
      <c r="F953" s="52" t="str">
        <f>VLOOKUP(Tabell_Rättigheter31[[#This Row],[ID]],Tabell_BehörigetsnodVärde[[ID]:[Beskrivning]],2,FALSE)</f>
        <v xml:space="preserve">Ger behörighet att vidarebefordra remisser. </v>
      </c>
      <c r="G953" s="3" t="s">
        <v>268</v>
      </c>
    </row>
    <row r="954" spans="1:7" ht="45">
      <c r="A954" s="3" t="s">
        <v>455</v>
      </c>
      <c r="B954" s="3" t="s">
        <v>246</v>
      </c>
      <c r="C954" s="3" t="s">
        <v>262</v>
      </c>
      <c r="D954" s="52" t="s">
        <v>269</v>
      </c>
      <c r="E954" s="52" t="str">
        <f>Tabell_Rättigheter31[[#This Row],[Grupp]]&amp;"_"&amp;Tabell_Rättigheter31[[#This Row],[Rättighetsnod]]&amp;"_"&amp;Tabell_Rättigheter31[[#This Row],[Värde]]</f>
        <v>Remiss_Request_ReadyToHandle</v>
      </c>
      <c r="F954" s="52" t="str">
        <f>VLOOKUP(Tabell_Rättigheter31[[#This Row],[ID]],Tabell_BehörigetsnodVärde[[ID]:[Beskrivning]],2,FALSE)</f>
        <v xml:space="preserve">Ger behörighet att registrera och spara remisser mottagna på papper (gäller fönstret "Registrera remisser"). </v>
      </c>
      <c r="G954" s="3" t="s">
        <v>270</v>
      </c>
    </row>
    <row r="955" spans="1:7" ht="30">
      <c r="A955" s="3" t="s">
        <v>455</v>
      </c>
      <c r="B955" s="3" t="s">
        <v>246</v>
      </c>
      <c r="C955" s="3" t="s">
        <v>262</v>
      </c>
      <c r="D955" s="52" t="s">
        <v>275</v>
      </c>
      <c r="E955" s="52" t="str">
        <f>Tabell_Rättigheter31[[#This Row],[Grupp]]&amp;"_"&amp;Tabell_Rättigheter31[[#This Row],[Rättighetsnod]]&amp;"_"&amp;Tabell_Rättigheter31[[#This Row],[Värde]]</f>
        <v>Remiss_Request_ViewMedicalInformation</v>
      </c>
      <c r="F955" s="52" t="str">
        <f>VLOOKUP(Tabell_Rättigheter31[[#This Row],[ID]],Tabell_BehörigetsnodVärde[[ID]:[Beskrivning]],2,FALSE)</f>
        <v>Ger behörighet att se medicinisk information i flikarna Remiss, Bedömning och Svar</v>
      </c>
      <c r="G955" s="3" t="s">
        <v>412</v>
      </c>
    </row>
    <row r="956" spans="1:7" ht="30">
      <c r="A956" s="3" t="s">
        <v>455</v>
      </c>
      <c r="B956" s="3" t="s">
        <v>246</v>
      </c>
      <c r="C956" s="3" t="s">
        <v>277</v>
      </c>
      <c r="D956" s="52" t="s">
        <v>255</v>
      </c>
      <c r="E956" s="52" t="str">
        <f>Tabell_Rättigheter31[[#This Row],[Grupp]]&amp;"_"&amp;Tabell_Rättigheter31[[#This Row],[Rättighetsnod]]&amp;"_"&amp;Tabell_Rättigheter31[[#This Row],[Värde]]</f>
        <v>Remiss_RequestComponent_Accept</v>
      </c>
      <c r="F956" s="52" t="str">
        <f>VLOOKUP(Tabell_Rättigheter31[[#This Row],[ID]],Tabell_BehörigetsnodVärde[[ID]:[Beskrivning]],2,FALSE)</f>
        <v xml:space="preserve">Ger behörighet att acceptera remisser och skapa vårdåtagande via remissväljaren. </v>
      </c>
      <c r="G956" s="3" t="s">
        <v>278</v>
      </c>
    </row>
    <row r="957" spans="1:7" ht="30">
      <c r="A957" s="3" t="s">
        <v>455</v>
      </c>
      <c r="B957" s="3" t="s">
        <v>246</v>
      </c>
      <c r="C957" s="3" t="s">
        <v>31</v>
      </c>
      <c r="D957" s="52" t="s">
        <v>279</v>
      </c>
      <c r="E957" s="52" t="str">
        <f>Tabell_Rättigheter31[[#This Row],[Grupp]]&amp;"_"&amp;Tabell_Rättigheter31[[#This Row],[Rättighetsnod]]&amp;"_"&amp;Tabell_Rättigheter31[[#This Row],[Värde]]</f>
        <v>Remiss_View_OpenHandleReceivedRequests</v>
      </c>
      <c r="F957" s="52" t="str">
        <f>VLOOKUP(Tabell_Rättigheter31[[#This Row],[ID]],Tabell_BehörigetsnodVärde[[ID]:[Beskrivning]],2,FALSE)</f>
        <v xml:space="preserve">Ger behörighet att hantera inkommande remisser. </v>
      </c>
      <c r="G957" s="3" t="s">
        <v>280</v>
      </c>
    </row>
    <row r="958" spans="1:7" ht="30">
      <c r="A958" s="3" t="s">
        <v>455</v>
      </c>
      <c r="B958" s="3" t="s">
        <v>246</v>
      </c>
      <c r="C958" s="3" t="s">
        <v>31</v>
      </c>
      <c r="D958" s="52" t="s">
        <v>281</v>
      </c>
      <c r="E958" s="52" t="str">
        <f>Tabell_Rättigheter31[[#This Row],[Grupp]]&amp;"_"&amp;Tabell_Rättigheter31[[#This Row],[Rättighetsnod]]&amp;"_"&amp;Tabell_Rättigheter31[[#This Row],[Värde]]</f>
        <v>Remiss_View_OpenHandleSavedAndSentRequests</v>
      </c>
      <c r="F958" s="52" t="str">
        <f>VLOOKUP(Tabell_Rättigheter31[[#This Row],[ID]],Tabell_BehörigetsnodVärde[[ID]:[Beskrivning]],2,FALSE)</f>
        <v xml:space="preserve">Ger behörighet att hantera utgående remisser. </v>
      </c>
      <c r="G958" s="3" t="s">
        <v>282</v>
      </c>
    </row>
    <row r="959" spans="1:7" ht="30">
      <c r="A959" s="3" t="s">
        <v>455</v>
      </c>
      <c r="B959" s="3" t="s">
        <v>246</v>
      </c>
      <c r="C959" s="3" t="s">
        <v>31</v>
      </c>
      <c r="D959" s="52" t="s">
        <v>283</v>
      </c>
      <c r="E959" s="52" t="str">
        <f>Tabell_Rättigheter31[[#This Row],[Grupp]]&amp;"_"&amp;Tabell_Rättigheter31[[#This Row],[Rättighetsnod]]&amp;"_"&amp;Tabell_Rättigheter31[[#This Row],[Värde]]</f>
        <v>Remiss_View_OpenReceivedRequests</v>
      </c>
      <c r="F959" s="52" t="str">
        <f>VLOOKUP(Tabell_Rättigheter31[[#This Row],[ID]],Tabell_BehörigetsnodVärde[[ID]:[Beskrivning]],2,FALSE)</f>
        <v xml:space="preserve">Ger behörighet att öppna fönstret "Inkommande remisser". </v>
      </c>
      <c r="G959" s="3" t="s">
        <v>284</v>
      </c>
    </row>
    <row r="960" spans="1:7" ht="30">
      <c r="A960" s="3" t="s">
        <v>455</v>
      </c>
      <c r="B960" s="3" t="s">
        <v>246</v>
      </c>
      <c r="C960" s="3" t="s">
        <v>31</v>
      </c>
      <c r="D960" s="52" t="s">
        <v>285</v>
      </c>
      <c r="E960" s="52" t="str">
        <f>Tabell_Rättigheter31[[#This Row],[Grupp]]&amp;"_"&amp;Tabell_Rättigheter31[[#This Row],[Rättighetsnod]]&amp;"_"&amp;Tabell_Rättigheter31[[#This Row],[Värde]]</f>
        <v>Remiss_View_OpenSavedAndSentRequests</v>
      </c>
      <c r="F960" s="52" t="str">
        <f>VLOOKUP(Tabell_Rättigheter31[[#This Row],[ID]],Tabell_BehörigetsnodVärde[[ID]:[Beskrivning]],2,FALSE)</f>
        <v xml:space="preserve">Ger behörighet att öppna fönstret "utgående remisser". </v>
      </c>
      <c r="G960" s="3" t="s">
        <v>286</v>
      </c>
    </row>
    <row r="961" spans="1:9" ht="30">
      <c r="A961" s="3" t="s">
        <v>455</v>
      </c>
      <c r="B961" s="3" t="s">
        <v>287</v>
      </c>
      <c r="C961" s="3" t="s">
        <v>288</v>
      </c>
      <c r="D961" s="52" t="s">
        <v>289</v>
      </c>
      <c r="E961" s="52" t="str">
        <f>Tabell_Rättigheter31[[#This Row],[Grupp]]&amp;"_"&amp;Tabell_Rättigheter31[[#This Row],[Rättighetsnod]]&amp;"_"&amp;Tabell_Rättigheter31[[#This Row],[Värde]]</f>
        <v>Resursplanering_PlanAction_OpenPlanAction</v>
      </c>
      <c r="F961" s="52" t="str">
        <f>VLOOKUP(Tabell_Rättigheter31[[#This Row],[ID]],Tabell_BehörigetsnodVärde[[ID]:[Beskrivning]],2,FALSE)</f>
        <v>Ger behörighet att öppna bokningsunderlag</v>
      </c>
      <c r="G961" s="3" t="s">
        <v>290</v>
      </c>
    </row>
    <row r="962" spans="1:9" ht="30">
      <c r="A962" s="3" t="s">
        <v>455</v>
      </c>
      <c r="B962" s="3" t="s">
        <v>287</v>
      </c>
      <c r="C962" s="3" t="s">
        <v>288</v>
      </c>
      <c r="D962" s="52" t="s">
        <v>291</v>
      </c>
      <c r="E962" s="52" t="str">
        <f>Tabell_Rättigheter31[[#This Row],[Grupp]]&amp;"_"&amp;Tabell_Rättigheter31[[#This Row],[Rättighetsnod]]&amp;"_"&amp;Tabell_Rättigheter31[[#This Row],[Värde]]</f>
        <v>Resursplanering_PlanAction_OpenPlannedActions</v>
      </c>
      <c r="F962" s="52" t="str">
        <f>VLOOKUP(Tabell_Rättigheter31[[#This Row],[ID]],Tabell_BehörigetsnodVärde[[ID]:[Beskrivning]],2,FALSE)</f>
        <v>Ger behörighet att öppna fönstret Planerade vårdåtgärder</v>
      </c>
      <c r="G962" s="3" t="s">
        <v>292</v>
      </c>
    </row>
    <row r="963" spans="1:9" ht="30">
      <c r="A963" s="3" t="s">
        <v>455</v>
      </c>
      <c r="B963" s="3" t="s">
        <v>287</v>
      </c>
      <c r="C963" s="3" t="s">
        <v>288</v>
      </c>
      <c r="D963" s="52" t="s">
        <v>293</v>
      </c>
      <c r="E963" s="52" t="str">
        <f>Tabell_Rättigheter31[[#This Row],[Grupp]]&amp;"_"&amp;Tabell_Rättigheter31[[#This Row],[Rättighetsnod]]&amp;"_"&amp;Tabell_Rättigheter31[[#This Row],[Värde]]</f>
        <v>Resursplanering_PlanAction_SavePlanAction</v>
      </c>
      <c r="F963" s="52" t="str">
        <f>VLOOKUP(Tabell_Rättigheter31[[#This Row],[ID]],Tabell_BehörigetsnodVärde[[ID]:[Beskrivning]],2,FALSE)</f>
        <v>Ger behörighet att spara ändringar i ett bokningsunderlag</v>
      </c>
      <c r="G963" s="3" t="s">
        <v>294</v>
      </c>
    </row>
    <row r="964" spans="1:9" ht="30">
      <c r="A964" s="3" t="s">
        <v>455</v>
      </c>
      <c r="B964" s="3" t="s">
        <v>287</v>
      </c>
      <c r="C964" s="3" t="s">
        <v>295</v>
      </c>
      <c r="D964" s="52" t="s">
        <v>296</v>
      </c>
      <c r="E964" s="52" t="str">
        <f>Tabell_Rättigheter31[[#This Row],[Grupp]]&amp;"_"&amp;Tabell_Rättigheter31[[#This Row],[Rättighetsnod]]&amp;"_"&amp;Tabell_Rättigheter31[[#This Row],[Värde]]</f>
        <v>Resursplanering_Reservation_CancelContact</v>
      </c>
      <c r="F964" s="52" t="str">
        <f>VLOOKUP(Tabell_Rättigheter31[[#This Row],[ID]],Tabell_BehörigetsnodVärde[[ID]:[Beskrivning]],2,FALSE)</f>
        <v>Ger behörighet att makulera bokad inskrivning via Inskrivningsöversikt eller Kontaktöversikt.</v>
      </c>
      <c r="G964" s="3" t="s">
        <v>297</v>
      </c>
    </row>
    <row r="965" spans="1:9" ht="30">
      <c r="A965" s="3" t="s">
        <v>455</v>
      </c>
      <c r="B965" s="3" t="s">
        <v>287</v>
      </c>
      <c r="C965" s="3" t="s">
        <v>295</v>
      </c>
      <c r="D965" s="52" t="s">
        <v>298</v>
      </c>
      <c r="E965" s="52" t="str">
        <f>Tabell_Rättigheter31[[#This Row],[Grupp]]&amp;"_"&amp;Tabell_Rättigheter31[[#This Row],[Rättighetsnod]]&amp;"_"&amp;Tabell_Rättigheter31[[#This Row],[Värde]]</f>
        <v>Resursplanering_Reservation_OpenReservation</v>
      </c>
      <c r="F965" s="52" t="str">
        <f>VLOOKUP(Tabell_Rättigheter31[[#This Row],[ID]],Tabell_BehörigetsnodVärde[[ID]:[Beskrivning]],2,FALSE)</f>
        <v>Ger behörighet att öppna Inskrivningsöversikt</v>
      </c>
      <c r="G965" s="3" t="s">
        <v>299</v>
      </c>
      <c r="H965" s="3" t="s">
        <v>300</v>
      </c>
      <c r="I965" s="3" t="s">
        <v>301</v>
      </c>
    </row>
    <row r="966" spans="1:9" ht="30">
      <c r="A966" s="3" t="s">
        <v>455</v>
      </c>
      <c r="B966" s="3" t="s">
        <v>287</v>
      </c>
      <c r="C966" s="3" t="s">
        <v>304</v>
      </c>
      <c r="D966" s="52" t="s">
        <v>305</v>
      </c>
      <c r="E966" s="52" t="str">
        <f>Tabell_Rättigheter31[[#This Row],[Grupp]]&amp;"_"&amp;Tabell_Rättigheter31[[#This Row],[Rättighetsnod]]&amp;"_"&amp;Tabell_Rättigheter31[[#This Row],[Värde]]</f>
        <v>Resursplanering_Schedule_BlockScheduledOffer</v>
      </c>
      <c r="F966" s="52" t="str">
        <f>VLOOKUP(Tabell_Rättigheter31[[#This Row],[ID]],Tabell_BehörigetsnodVärde[[ID]:[Beskrivning]],2,FALSE)</f>
        <v>Ger behörighet att spärra tid i Tidbok</v>
      </c>
      <c r="G966" s="3" t="s">
        <v>306</v>
      </c>
    </row>
    <row r="967" spans="1:9" ht="30">
      <c r="A967" s="3" t="s">
        <v>455</v>
      </c>
      <c r="B967" s="3" t="s">
        <v>287</v>
      </c>
      <c r="C967" s="3" t="s">
        <v>304</v>
      </c>
      <c r="D967" s="52" t="s">
        <v>307</v>
      </c>
      <c r="E967" s="52" t="str">
        <f>Tabell_Rättigheter31[[#This Row],[Grupp]]&amp;"_"&amp;Tabell_Rättigheter31[[#This Row],[Rättighetsnod]]&amp;"_"&amp;Tabell_Rättigheter31[[#This Row],[Värde]]</f>
        <v>Resursplanering_Schedule_Book</v>
      </c>
      <c r="F967" s="52" t="str">
        <f>VLOOKUP(Tabell_Rättigheter31[[#This Row],[ID]],Tabell_BehörigetsnodVärde[[ID]:[Beskrivning]],2,FALSE)</f>
        <v>Ger behörighet att boka tid i Tidbok</v>
      </c>
      <c r="G967" s="3" t="s">
        <v>308</v>
      </c>
    </row>
    <row r="968" spans="1:9" ht="30">
      <c r="A968" s="3" t="s">
        <v>455</v>
      </c>
      <c r="B968" s="3" t="s">
        <v>287</v>
      </c>
      <c r="C968" s="3" t="s">
        <v>304</v>
      </c>
      <c r="D968" s="52" t="s">
        <v>309</v>
      </c>
      <c r="E968" s="52" t="str">
        <f>Tabell_Rättigheter31[[#This Row],[Grupp]]&amp;"_"&amp;Tabell_Rättigheter31[[#This Row],[Rättighetsnod]]&amp;"_"&amp;Tabell_Rättigheter31[[#This Row],[Värde]]</f>
        <v>Resursplanering_Schedule_OpenSchedule</v>
      </c>
      <c r="F968" s="52" t="str">
        <f>VLOOKUP(Tabell_Rättigheter31[[#This Row],[ID]],Tabell_BehörigetsnodVärde[[ID]:[Beskrivning]],2,FALSE)</f>
        <v>Ger behörighet att öppna Tidbok</v>
      </c>
      <c r="G968" s="3" t="s">
        <v>310</v>
      </c>
    </row>
    <row r="969" spans="1:9" ht="30">
      <c r="A969" s="3" t="s">
        <v>455</v>
      </c>
      <c r="B969" s="3" t="s">
        <v>287</v>
      </c>
      <c r="C969" s="3" t="s">
        <v>304</v>
      </c>
      <c r="D969" s="52" t="s">
        <v>311</v>
      </c>
      <c r="E969" s="52" t="str">
        <f>Tabell_Rättigheter31[[#This Row],[Grupp]]&amp;"_"&amp;Tabell_Rättigheter31[[#This Row],[Rättighetsnod]]&amp;"_"&amp;Tabell_Rättigheter31[[#This Row],[Värde]]</f>
        <v>Resursplanering_Schedule_PrintSchedule</v>
      </c>
      <c r="F969" s="52" t="str">
        <f>VLOOKUP(Tabell_Rättigheter31[[#This Row],[ID]],Tabell_BehörigetsnodVärde[[ID]:[Beskrivning]],2,FALSE)</f>
        <v>Ger behörighet att göra utskrifter i  Tidbok</v>
      </c>
      <c r="G969" s="3" t="s">
        <v>312</v>
      </c>
    </row>
    <row r="970" spans="1:9" ht="30">
      <c r="A970" s="3" t="s">
        <v>455</v>
      </c>
      <c r="B970" s="3" t="s">
        <v>287</v>
      </c>
      <c r="C970" s="3" t="s">
        <v>304</v>
      </c>
      <c r="D970" s="52" t="s">
        <v>313</v>
      </c>
      <c r="E970" s="52" t="str">
        <f>Tabell_Rättigheter31[[#This Row],[Grupp]]&amp;"_"&amp;Tabell_Rättigheter31[[#This Row],[Rättighetsnod]]&amp;"_"&amp;Tabell_Rättigheter31[[#This Row],[Värde]]</f>
        <v>Resursplanering_Schedule_Unbook</v>
      </c>
      <c r="F970" s="52" t="str">
        <f>VLOOKUP(Tabell_Rättigheter31[[#This Row],[ID]],Tabell_BehörigetsnodVärde[[ID]:[Beskrivning]],2,FALSE)</f>
        <v>Ger behörighet att avboka patienters bokade åtgärder i Tidbok</v>
      </c>
      <c r="G970" s="3" t="s">
        <v>314</v>
      </c>
    </row>
    <row r="971" spans="1:9" ht="30">
      <c r="A971" s="3" t="s">
        <v>455</v>
      </c>
      <c r="B971" s="3" t="s">
        <v>287</v>
      </c>
      <c r="C971" s="3" t="s">
        <v>315</v>
      </c>
      <c r="D971" s="52" t="s">
        <v>413</v>
      </c>
      <c r="E971" s="52" t="str">
        <f>Tabell_Rättigheter31[[#This Row],[Grupp]]&amp;"_"&amp;Tabell_Rättigheter31[[#This Row],[Rättighetsnod]]&amp;"_"&amp;Tabell_Rättigheter31[[#This Row],[Värde]]</f>
        <v>Resursplanering_Scheme_EditOfferScheme</v>
      </c>
      <c r="F971" s="52" t="str">
        <f>VLOOKUP(Tabell_Rättigheter31[[#This Row],[ID]],Tabell_BehörigetsnodVärde[[ID]:[Beskrivning]],2,FALSE)</f>
        <v>Behörighet att skapa nya eller ändra befintliga vårdtjänstschema</v>
      </c>
      <c r="G971" s="3" t="s">
        <v>414</v>
      </c>
    </row>
    <row r="972" spans="1:9" ht="30">
      <c r="A972" s="3" t="s">
        <v>455</v>
      </c>
      <c r="B972" s="3" t="s">
        <v>287</v>
      </c>
      <c r="C972" s="3" t="s">
        <v>315</v>
      </c>
      <c r="D972" s="52" t="s">
        <v>415</v>
      </c>
      <c r="E972" s="52" t="str">
        <f>Tabell_Rättigheter31[[#This Row],[Grupp]]&amp;"_"&amp;Tabell_Rättigheter31[[#This Row],[Rättighetsnod]]&amp;"_"&amp;Tabell_Rättigheter31[[#This Row],[Värde]]</f>
        <v>Resursplanering_Scheme_EditResourceScheme</v>
      </c>
      <c r="F972" s="52" t="str">
        <f>VLOOKUP(Tabell_Rättigheter31[[#This Row],[ID]],Tabell_BehörigetsnodVärde[[ID]:[Beskrivning]],2,FALSE)</f>
        <v>Behörighet att skapa och ändra Resursschema</v>
      </c>
      <c r="G972" s="3" t="s">
        <v>416</v>
      </c>
    </row>
    <row r="973" spans="1:9" ht="30">
      <c r="A973" s="3" t="s">
        <v>455</v>
      </c>
      <c r="B973" s="3" t="s">
        <v>287</v>
      </c>
      <c r="C973" s="3" t="s">
        <v>315</v>
      </c>
      <c r="D973" s="52" t="s">
        <v>316</v>
      </c>
      <c r="E973" s="52" t="str">
        <f>Tabell_Rättigheter31[[#This Row],[Grupp]]&amp;"_"&amp;Tabell_Rättigheter31[[#This Row],[Rättighetsnod]]&amp;"_"&amp;Tabell_Rättigheter31[[#This Row],[Värde]]</f>
        <v>Resursplanering_Scheme_ReadOfferScheme</v>
      </c>
      <c r="F973" s="52" t="str">
        <f>VLOOKUP(Tabell_Rättigheter31[[#This Row],[ID]],Tabell_BehörigetsnodVärde[[ID]:[Beskrivning]],2,FALSE)</f>
        <v>Ger behörighet att öppna fönstret Vårdtjänstschema</v>
      </c>
      <c r="G973" s="3" t="s">
        <v>317</v>
      </c>
    </row>
    <row r="974" spans="1:9" ht="45">
      <c r="A974" s="3" t="s">
        <v>455</v>
      </c>
      <c r="B974" s="3" t="s">
        <v>287</v>
      </c>
      <c r="C974" s="3" t="s">
        <v>315</v>
      </c>
      <c r="D974" s="52" t="s">
        <v>318</v>
      </c>
      <c r="E974" s="52" t="str">
        <f>Tabell_Rättigheter31[[#This Row],[Grupp]]&amp;"_"&amp;Tabell_Rättigheter31[[#This Row],[Rättighetsnod]]&amp;"_"&amp;Tabell_Rättigheter31[[#This Row],[Värde]]</f>
        <v>Resursplanering_Scheme_ReadResourceAssignment</v>
      </c>
      <c r="F974" s="52" t="str">
        <f>VLOOKUP(Tabell_Rättigheter31[[#This Row],[ID]],Tabell_BehörigetsnodVärde[[ID]:[Beskrivning]],2,FALSE)</f>
        <v>Ger behörighet att öppna fönstren Schemamallar, Bemanna Vårdtjänstschema, Bemanna schemamallar och Ej bemannade vårdtjänster</v>
      </c>
      <c r="G974" s="3" t="s">
        <v>319</v>
      </c>
    </row>
    <row r="975" spans="1:9" ht="30">
      <c r="A975" s="3" t="s">
        <v>455</v>
      </c>
      <c r="B975" s="3" t="s">
        <v>287</v>
      </c>
      <c r="C975" s="3" t="s">
        <v>315</v>
      </c>
      <c r="D975" s="52" t="s">
        <v>320</v>
      </c>
      <c r="E975" s="52" t="str">
        <f>Tabell_Rättigheter31[[#This Row],[Grupp]]&amp;"_"&amp;Tabell_Rättigheter31[[#This Row],[Rättighetsnod]]&amp;"_"&amp;Tabell_Rättigheter31[[#This Row],[Värde]]</f>
        <v>Resursplanering_Scheme_ReadResourceScheme</v>
      </c>
      <c r="F975" s="52" t="str">
        <f>VLOOKUP(Tabell_Rättigheter31[[#This Row],[ID]],Tabell_BehörigetsnodVärde[[ID]:[Beskrivning]],2,FALSE)</f>
        <v>Ger behörighet att öppna Resursschema</v>
      </c>
      <c r="G975" s="3" t="s">
        <v>321</v>
      </c>
    </row>
    <row r="976" spans="1:9" ht="45">
      <c r="A976" s="3" t="s">
        <v>455</v>
      </c>
      <c r="B976" s="3" t="s">
        <v>287</v>
      </c>
      <c r="C976" s="3" t="s">
        <v>304</v>
      </c>
      <c r="D976" s="52" t="s">
        <v>322</v>
      </c>
      <c r="E976" s="52" t="str">
        <f>Tabell_Rättigheter31[[#This Row],[Grupp]]&amp;"_"&amp;Tabell_Rättigheter31[[#This Row],[Rättighetsnod]]&amp;"_"&amp;Tabell_Rättigheter31[[#This Row],[Värde]]</f>
        <v>Resursplanering_Schedule_bookAction</v>
      </c>
      <c r="F976" s="52" t="str">
        <f>VLOOKUP(Tabell_Rättigheter31[[#This Row],[ID]],Tabell_BehörigetsnodVärde[[ID]:[Beskrivning]],2,FALSE)</f>
        <v>Ger behörighet  att boka tid på användarens egna enhet där man har rätt att boka. Detta kallas för ägande.</v>
      </c>
      <c r="G976" s="3" t="s">
        <v>323</v>
      </c>
    </row>
    <row r="977" spans="1:7" ht="45">
      <c r="A977" s="3" t="s">
        <v>455</v>
      </c>
      <c r="B977" s="3" t="s">
        <v>324</v>
      </c>
      <c r="C977" s="3" t="s">
        <v>325</v>
      </c>
      <c r="D977" s="52" t="s">
        <v>325</v>
      </c>
      <c r="E977" s="52" t="str">
        <f>Tabell_Rättigheter31[[#This Row],[Grupp]]&amp;"_"&amp;Tabell_Rättigheter31[[#This Row],[Rättighetsnod]]&amp;"_"&amp;Tabell_Rättigheter31[[#This Row],[Värde]]</f>
        <v>Uppmärksamhetssignal_Read attention signal_Read attention signal</v>
      </c>
      <c r="F977" s="52" t="str">
        <f>VLOOKUP(Tabell_Rättigheter31[[#This Row],[ID]],Tabell_BehörigetsnodVärde[[ID]:[Beskrivning]],2,FALSE)</f>
        <v>Ger behörighet att läsa information från uppmärksamhetenssignalen som är skapad från en specifik enhet.</v>
      </c>
      <c r="G977" s="3" t="s">
        <v>326</v>
      </c>
    </row>
    <row r="978" spans="1:7" ht="30">
      <c r="A978" s="3" t="s">
        <v>455</v>
      </c>
      <c r="B978" s="3" t="s">
        <v>344</v>
      </c>
      <c r="C978" s="3" t="s">
        <v>345</v>
      </c>
      <c r="D978" s="52" t="s">
        <v>37</v>
      </c>
      <c r="E978" s="52" t="str">
        <f>Tabell_Rättigheter31[[#This Row],[Grupp]]&amp;"_"&amp;Tabell_Rättigheter31[[#This Row],[Rättighetsnod]]&amp;"_"&amp;Tabell_Rättigheter31[[#This Row],[Värde]]</f>
        <v>Vätskebalans_Fluidregistration_Sign</v>
      </c>
      <c r="F978" s="52" t="str">
        <f>VLOOKUP(Tabell_Rättigheter31[[#This Row],[ID]],Tabell_BehörigetsnodVärde[[ID]:[Beskrivning]],2,FALSE)</f>
        <v>Ger behörighet att registrera värden i vätskebalansen</v>
      </c>
      <c r="G978" s="3" t="s">
        <v>346</v>
      </c>
    </row>
    <row r="979" spans="1:7" ht="30">
      <c r="A979" s="3" t="s">
        <v>455</v>
      </c>
      <c r="B979" s="3" t="s">
        <v>349</v>
      </c>
      <c r="C979" s="3" t="s">
        <v>350</v>
      </c>
      <c r="D979" s="52" t="s">
        <v>351</v>
      </c>
      <c r="E979" s="52" t="str">
        <f>Tabell_Rättigheter31[[#This Row],[Grupp]]&amp;"_"&amp;Tabell_Rättigheter31[[#This Row],[Rättighetsnod]]&amp;"_"&amp;Tabell_Rättigheter31[[#This Row],[Värde]]</f>
        <v>Vårdadministration_Change cash box_Change</v>
      </c>
      <c r="F979" s="52" t="str">
        <f>VLOOKUP(Tabell_Rättigheter31[[#This Row],[ID]],Tabell_BehörigetsnodVärde[[ID]:[Beskrivning]],2,FALSE)</f>
        <v>Ger behörighet att kunna ändra växelkassa som inloggad.</v>
      </c>
      <c r="G979" s="3" t="s">
        <v>352</v>
      </c>
    </row>
    <row r="980" spans="1:7" ht="30">
      <c r="A980" s="3" t="s">
        <v>455</v>
      </c>
      <c r="B980" s="3" t="s">
        <v>349</v>
      </c>
      <c r="C980" s="3" t="s">
        <v>353</v>
      </c>
      <c r="D980" s="52" t="s">
        <v>23</v>
      </c>
      <c r="E980" s="52" t="str">
        <f>Tabell_Rättigheter31[[#This Row],[Grupp]]&amp;"_"&amp;Tabell_Rättigheter31[[#This Row],[Rättighetsnod]]&amp;"_"&amp;Tabell_Rättigheter31[[#This Row],[Värde]]</f>
        <v>Vårdadministration_Contact overview_Open</v>
      </c>
      <c r="F980" s="52" t="str">
        <f>VLOOKUP(Tabell_Rättigheter31[[#This Row],[ID]],Tabell_BehörigetsnodVärde[[ID]:[Beskrivning]],2,FALSE)</f>
        <v>Ger behörighet att öppna kontaktöversiktenen</v>
      </c>
      <c r="G980" s="3" t="s">
        <v>354</v>
      </c>
    </row>
    <row r="981" spans="1:7" ht="30">
      <c r="A981" s="3" t="s">
        <v>455</v>
      </c>
      <c r="B981" s="3" t="s">
        <v>349</v>
      </c>
      <c r="C981" s="3" t="s">
        <v>355</v>
      </c>
      <c r="D981" s="52" t="s">
        <v>23</v>
      </c>
      <c r="E981" s="52" t="str">
        <f>Tabell_Rättigheter31[[#This Row],[Grupp]]&amp;"_"&amp;Tabell_Rättigheter31[[#This Row],[Rättighetsnod]]&amp;"_"&amp;Tabell_Rättigheter31[[#This Row],[Värde]]</f>
        <v>Vårdadministration_Counter adminstration_Open</v>
      </c>
      <c r="F981" s="52" t="str">
        <f>VLOOKUP(Tabell_Rättigheter31[[#This Row],[ID]],Tabell_BehörigetsnodVärde[[ID]:[Beskrivning]],2,FALSE)</f>
        <v xml:space="preserve">Ger behörighet att öppna kassaställen och kassor. </v>
      </c>
      <c r="G981" s="3" t="s">
        <v>356</v>
      </c>
    </row>
    <row r="982" spans="1:7" ht="30">
      <c r="A982" s="3" t="s">
        <v>455</v>
      </c>
      <c r="B982" s="3" t="s">
        <v>349</v>
      </c>
      <c r="C982" s="3" t="s">
        <v>357</v>
      </c>
      <c r="D982" s="52" t="s">
        <v>23</v>
      </c>
      <c r="E982" s="52" t="str">
        <f>Tabell_Rättigheter31[[#This Row],[Grupp]]&amp;"_"&amp;Tabell_Rättigheter31[[#This Row],[Rättighetsnod]]&amp;"_"&amp;Tabell_Rättigheter31[[#This Row],[Värde]]</f>
        <v>Vårdadministration_Counter registration_Open</v>
      </c>
      <c r="F982" s="52" t="str">
        <f>VLOOKUP(Tabell_Rättigheter31[[#This Row],[ID]],Tabell_BehörigetsnodVärde[[ID]:[Beskrivning]],2,FALSE)</f>
        <v>Ger behörighet att öppna vårdkontakt- och efterregistrering</v>
      </c>
      <c r="G982" s="3" t="s">
        <v>358</v>
      </c>
    </row>
    <row r="983" spans="1:7" ht="30">
      <c r="A983" s="3" t="s">
        <v>455</v>
      </c>
      <c r="B983" s="3" t="s">
        <v>349</v>
      </c>
      <c r="C983" s="3" t="s">
        <v>359</v>
      </c>
      <c r="D983" s="52" t="s">
        <v>23</v>
      </c>
      <c r="E983" s="52" t="str">
        <f>Tabell_Rättigheter31[[#This Row],[Grupp]]&amp;"_"&amp;Tabell_Rättigheter31[[#This Row],[Rättighetsnod]]&amp;"_"&amp;Tabell_Rättigheter31[[#This Row],[Värde]]</f>
        <v>Vårdadministration_GoodsSale overview_Open</v>
      </c>
      <c r="F983" s="52" t="str">
        <f>VLOOKUP(Tabell_Rättigheter31[[#This Row],[ID]],Tabell_BehörigetsnodVärde[[ID]:[Beskrivning]],2,FALSE)</f>
        <v>Ger behörighet att öppna varuförsäljningsöversikten</v>
      </c>
      <c r="G983" s="3" t="s">
        <v>360</v>
      </c>
    </row>
    <row r="984" spans="1:7" ht="30">
      <c r="A984" s="3" t="s">
        <v>455</v>
      </c>
      <c r="B984" s="3" t="s">
        <v>349</v>
      </c>
      <c r="C984" s="3" t="s">
        <v>361</v>
      </c>
      <c r="D984" s="52" t="s">
        <v>23</v>
      </c>
      <c r="E984" s="52" t="str">
        <f>Tabell_Rättigheter31[[#This Row],[Grupp]]&amp;"_"&amp;Tabell_Rättigheter31[[#This Row],[Rättighetsnod]]&amp;"_"&amp;Tabell_Rättigheter31[[#This Row],[Värde]]</f>
        <v>Vårdadministration_Institutional registration_Open</v>
      </c>
      <c r="F984" s="52" t="str">
        <f>VLOOKUP(Tabell_Rättigheter31[[#This Row],[ID]],Tabell_BehörigetsnodVärde[[ID]:[Beskrivning]],2,FALSE)</f>
        <v>Ger behörighet att öppna In- och utskrivning</v>
      </c>
      <c r="G984" s="3" t="s">
        <v>362</v>
      </c>
    </row>
    <row r="985" spans="1:7" ht="45">
      <c r="A985" s="3" t="s">
        <v>455</v>
      </c>
      <c r="B985" s="3" t="s">
        <v>349</v>
      </c>
      <c r="C985" s="3" t="s">
        <v>363</v>
      </c>
      <c r="D985" s="52" t="s">
        <v>23</v>
      </c>
      <c r="E985" s="52" t="str">
        <f>Tabell_Rättigheter31[[#This Row],[Grupp]]&amp;"_"&amp;Tabell_Rättigheter31[[#This Row],[Rättighetsnod]]&amp;"_"&amp;Tabell_Rättigheter31[[#This Row],[Värde]]</f>
        <v>Vårdadministration_Invalidate_Open</v>
      </c>
      <c r="F985" s="52" t="str">
        <f>VLOOKUP(Tabell_Rättigheter31[[#This Row],[ID]],Tabell_BehörigetsnodVärde[[ID]:[Beskrivning]],2,FALSE)</f>
        <v>Ger behörighet att ändra funktion i fönster In- och utskrivning och Ångrafunktion i fönster vårdkontakt och efterregistrering samt fönster Ångra funktion.</v>
      </c>
      <c r="G985" s="3" t="s">
        <v>364</v>
      </c>
    </row>
    <row r="986" spans="1:7" ht="30">
      <c r="A986" s="3" t="s">
        <v>455</v>
      </c>
      <c r="B986" s="3" t="s">
        <v>349</v>
      </c>
      <c r="C986" s="3" t="s">
        <v>365</v>
      </c>
      <c r="D986" s="52" t="s">
        <v>23</v>
      </c>
      <c r="E986" s="52" t="str">
        <f>Tabell_Rättigheter31[[#This Row],[Grupp]]&amp;"_"&amp;Tabell_Rättigheter31[[#This Row],[Rättighetsnod]]&amp;"_"&amp;Tabell_Rättigheter31[[#This Row],[Värde]]</f>
        <v>Vårdadministration_Occurrence_Open</v>
      </c>
      <c r="F986" s="52" t="str">
        <f>VLOOKUP(Tabell_Rättigheter31[[#This Row],[ID]],Tabell_BehörigetsnodVärde[[ID]:[Beskrivning]],2,FALSE)</f>
        <v>Ger behörighet att öppna besökslista</v>
      </c>
      <c r="G986" s="3" t="s">
        <v>366</v>
      </c>
    </row>
    <row r="987" spans="1:7" ht="30">
      <c r="A987" s="3" t="s">
        <v>455</v>
      </c>
      <c r="B987" s="3" t="s">
        <v>349</v>
      </c>
      <c r="C987" s="3" t="s">
        <v>367</v>
      </c>
      <c r="D987" s="52" t="s">
        <v>23</v>
      </c>
      <c r="E987" s="52" t="str">
        <f>Tabell_Rättigheter31[[#This Row],[Grupp]]&amp;"_"&amp;Tabell_Rättigheter31[[#This Row],[Rättighetsnod]]&amp;"_"&amp;Tabell_Rättigheter31[[#This Row],[Värde]]</f>
        <v>Vårdadministration_Registrate codes_Open</v>
      </c>
      <c r="F987" s="52" t="str">
        <f>VLOOKUP(Tabell_Rättigheter31[[#This Row],[ID]],Tabell_BehörigetsnodVärde[[ID]:[Beskrivning]],2,FALSE)</f>
        <v>Ger behörighet att öppna registrera koder</v>
      </c>
      <c r="G987" s="3" t="s">
        <v>368</v>
      </c>
    </row>
    <row r="988" spans="1:7" ht="30">
      <c r="A988" s="3" t="s">
        <v>455</v>
      </c>
      <c r="B988" s="3" t="s">
        <v>369</v>
      </c>
      <c r="C988" s="3" t="s">
        <v>13</v>
      </c>
      <c r="D988" s="52" t="s">
        <v>14</v>
      </c>
      <c r="E988" s="52" t="str">
        <f>Tabell_Rättigheter31[[#This Row],[Grupp]]&amp;"_"&amp;Tabell_Rättigheter31[[#This Row],[Rättighetsnod]]&amp;"_"&amp;Tabell_Rättigheter31[[#This Row],[Värde]]</f>
        <v>Vårddokumentation_Data_Read</v>
      </c>
      <c r="F988" s="52" t="str">
        <f>VLOOKUP(Tabell_Rättigheter31[[#This Row],[ID]],Tabell_BehörigetsnodVärde[[ID]:[Beskrivning]],2,FALSE)</f>
        <v>Ger behörighet att se journalanteckningar utifrån vårdenhet</v>
      </c>
      <c r="G988" s="3" t="s">
        <v>370</v>
      </c>
    </row>
    <row r="989" spans="1:7" ht="30">
      <c r="A989" s="3" t="s">
        <v>455</v>
      </c>
      <c r="B989" s="3" t="s">
        <v>369</v>
      </c>
      <c r="C989" s="3" t="s">
        <v>371</v>
      </c>
      <c r="D989" s="52" t="s">
        <v>71</v>
      </c>
      <c r="E989" s="52" t="str">
        <f>Tabell_Rättigheter31[[#This Row],[Grupp]]&amp;"_"&amp;Tabell_Rättigheter31[[#This Row],[Rättighetsnod]]&amp;"_"&amp;Tabell_Rättigheter31[[#This Row],[Värde]]</f>
        <v>Vårddokumentation_Journal_EditInfoClass</v>
      </c>
      <c r="F989" s="52" t="e">
        <f>VLOOKUP(Tabell_Rättigheter31[[#This Row],[ID]],Tabell_BehörigetsnodVärde[[ID]:[Beskrivning]],2,FALSE)</f>
        <v>#N/A</v>
      </c>
      <c r="G989" s="3" t="s">
        <v>374</v>
      </c>
    </row>
    <row r="990" spans="1:7" ht="30">
      <c r="A990" s="3" t="s">
        <v>455</v>
      </c>
      <c r="B990" s="3" t="s">
        <v>369</v>
      </c>
      <c r="C990" s="3" t="s">
        <v>371</v>
      </c>
      <c r="D990" s="52" t="s">
        <v>23</v>
      </c>
      <c r="E990" s="52" t="str">
        <f>Tabell_Rättigheter31[[#This Row],[Grupp]]&amp;"_"&amp;Tabell_Rättigheter31[[#This Row],[Rättighetsnod]]&amp;"_"&amp;Tabell_Rättigheter31[[#This Row],[Värde]]</f>
        <v>Vårddokumentation_Journal_Open</v>
      </c>
      <c r="F990" s="52" t="str">
        <f>VLOOKUP(Tabell_Rättigheter31[[#This Row],[ID]],Tabell_BehörigetsnodVärde[[ID]:[Beskrivning]],2,FALSE)</f>
        <v>Ger behörighet att öppna journal</v>
      </c>
      <c r="G990" s="3" t="s">
        <v>375</v>
      </c>
    </row>
    <row r="991" spans="1:7" ht="30">
      <c r="A991" s="3" t="s">
        <v>455</v>
      </c>
      <c r="B991" s="3" t="s">
        <v>369</v>
      </c>
      <c r="C991" s="3" t="s">
        <v>371</v>
      </c>
      <c r="D991" s="52" t="s">
        <v>37</v>
      </c>
      <c r="E991" s="52" t="str">
        <f>Tabell_Rättigheter31[[#This Row],[Grupp]]&amp;"_"&amp;Tabell_Rättigheter31[[#This Row],[Rättighetsnod]]&amp;"_"&amp;Tabell_Rättigheter31[[#This Row],[Värde]]</f>
        <v>Vårddokumentation_Journal_Sign</v>
      </c>
      <c r="F991" s="52" t="str">
        <f>VLOOKUP(Tabell_Rättigheter31[[#This Row],[ID]],Tabell_BehörigetsnodVärde[[ID]:[Beskrivning]],2,FALSE)</f>
        <v>Ger behörighet att signera sin egen anteckning</v>
      </c>
      <c r="G991" s="3" t="s">
        <v>376</v>
      </c>
    </row>
    <row r="992" spans="1:7" ht="30">
      <c r="A992" s="3" t="s">
        <v>455</v>
      </c>
      <c r="B992" s="3" t="s">
        <v>369</v>
      </c>
      <c r="C992" s="3" t="s">
        <v>371</v>
      </c>
      <c r="D992" s="52" t="s">
        <v>377</v>
      </c>
      <c r="E992" s="52" t="str">
        <f>Tabell_Rättigheter31[[#This Row],[Grupp]]&amp;"_"&amp;Tabell_Rättigheter31[[#This Row],[Rättighetsnod]]&amp;"_"&amp;Tabell_Rättigheter31[[#This Row],[Värde]]</f>
        <v>Vårddokumentation_Journal_Write</v>
      </c>
      <c r="F992" s="52" t="str">
        <f>VLOOKUP(Tabell_Rättigheter31[[#This Row],[ID]],Tabell_BehörigetsnodVärde[[ID]:[Beskrivning]],2,FALSE)</f>
        <v>Ger behörighet att skriva en journalanteckning</v>
      </c>
      <c r="G992" s="3" t="s">
        <v>378</v>
      </c>
    </row>
    <row r="993" spans="1:7" ht="30">
      <c r="A993" s="3" t="s">
        <v>455</v>
      </c>
      <c r="B993" s="3" t="s">
        <v>369</v>
      </c>
      <c r="C993" s="3" t="s">
        <v>379</v>
      </c>
      <c r="D993" s="52" t="s">
        <v>23</v>
      </c>
      <c r="E993" s="52" t="str">
        <f>Tabell_Rättigheter31[[#This Row],[Grupp]]&amp;"_"&amp;Tabell_Rättigheter31[[#This Row],[Rättighetsnod]]&amp;"_"&amp;Tabell_Rättigheter31[[#This Row],[Värde]]</f>
        <v>Vårddokumentation_PDF_Open</v>
      </c>
      <c r="F993" s="52" t="str">
        <f>VLOOKUP(Tabell_Rättigheter31[[#This Row],[ID]],Tabell_BehörigetsnodVärde[[ID]:[Beskrivning]],2,FALSE)</f>
        <v>Ger behörighet att öppna PDF</v>
      </c>
      <c r="G993" s="3" t="s">
        <v>380</v>
      </c>
    </row>
    <row r="994" spans="1:7" ht="30">
      <c r="A994" s="3" t="s">
        <v>455</v>
      </c>
      <c r="B994" s="3" t="s">
        <v>369</v>
      </c>
      <c r="C994" s="3" t="s">
        <v>381</v>
      </c>
      <c r="D994" s="52" t="s">
        <v>363</v>
      </c>
      <c r="E994" s="52" t="str">
        <f>Tabell_Rättigheter31[[#This Row],[Grupp]]&amp;"_"&amp;Tabell_Rättigheter31[[#This Row],[Rättighetsnod]]&amp;"_"&amp;Tabell_Rättigheter31[[#This Row],[Värde]]</f>
        <v>Vårddokumentation_PrintoutReference_Invalidate</v>
      </c>
      <c r="F994" s="52" t="str">
        <f>VLOOKUP(Tabell_Rättigheter31[[#This Row],[ID]],Tabell_BehörigetsnodVärde[[ID]:[Beskrivning]],2,FALSE)</f>
        <v>Ger behörighet att makulera en utskriftsreferens</v>
      </c>
      <c r="G994" s="3" t="s">
        <v>382</v>
      </c>
    </row>
    <row r="995" spans="1:7">
      <c r="A995" s="3" t="s">
        <v>455</v>
      </c>
      <c r="B995" s="3" t="s">
        <v>383</v>
      </c>
      <c r="C995" s="3" t="s">
        <v>23</v>
      </c>
      <c r="D995" s="52" t="s">
        <v>23</v>
      </c>
      <c r="E995" s="52" t="str">
        <f>Tabell_Rättigheter31[[#This Row],[Grupp]]&amp;"_"&amp;Tabell_Rättigheter31[[#This Row],[Rättighetsnod]]&amp;"_"&amp;Tabell_Rättigheter31[[#This Row],[Värde]]</f>
        <v>Xview_Open_Open</v>
      </c>
      <c r="F995" s="52" t="str">
        <f>VLOOKUP(Tabell_Rättigheter31[[#This Row],[ID]],Tabell_BehörigetsnodVärde[[ID]:[Beskrivning]],2,FALSE)</f>
        <v>Ger behörighet att öppna Xview</v>
      </c>
      <c r="G995" s="3" t="s">
        <v>384</v>
      </c>
    </row>
    <row r="996" spans="1:7" ht="30">
      <c r="A996" s="3" t="s">
        <v>457</v>
      </c>
      <c r="B996" s="3" t="s">
        <v>349</v>
      </c>
      <c r="C996" s="3" t="s">
        <v>353</v>
      </c>
      <c r="D996" s="52" t="s">
        <v>23</v>
      </c>
      <c r="E996" s="52" t="str">
        <f>Tabell_Rättigheter31[[#This Row],[Grupp]]&amp;"_"&amp;Tabell_Rättigheter31[[#This Row],[Rättighetsnod]]&amp;"_"&amp;Tabell_Rättigheter31[[#This Row],[Värde]]</f>
        <v>Vårdadministration_Contact overview_Open</v>
      </c>
      <c r="F996" s="52" t="str">
        <f>VLOOKUP(Tabell_Rättigheter31[[#This Row],[ID]],Tabell_BehörigetsnodVärde[[ID]:[Beskrivning]],2,FALSE)</f>
        <v>Ger behörighet att öppna kontaktöversiktenen</v>
      </c>
      <c r="G996" s="3" t="s">
        <v>354</v>
      </c>
    </row>
    <row r="997" spans="1:7" ht="30">
      <c r="A997" s="3" t="s">
        <v>457</v>
      </c>
      <c r="B997" s="3" t="s">
        <v>349</v>
      </c>
      <c r="C997" s="3" t="s">
        <v>357</v>
      </c>
      <c r="D997" s="52" t="s">
        <v>23</v>
      </c>
      <c r="E997" s="52" t="str">
        <f>Tabell_Rättigheter31[[#This Row],[Grupp]]&amp;"_"&amp;Tabell_Rättigheter31[[#This Row],[Rättighetsnod]]&amp;"_"&amp;Tabell_Rättigheter31[[#This Row],[Värde]]</f>
        <v>Vårdadministration_Counter registration_Open</v>
      </c>
      <c r="F997" s="52" t="str">
        <f>VLOOKUP(Tabell_Rättigheter31[[#This Row],[ID]],Tabell_BehörigetsnodVärde[[ID]:[Beskrivning]],2,FALSE)</f>
        <v>Ger behörighet att öppna vårdkontakt- och efterregistrering</v>
      </c>
      <c r="G997" s="3" t="s">
        <v>358</v>
      </c>
    </row>
    <row r="998" spans="1:7" ht="30">
      <c r="A998" s="3" t="s">
        <v>457</v>
      </c>
      <c r="B998" s="3" t="s">
        <v>349</v>
      </c>
      <c r="C998" s="3" t="s">
        <v>365</v>
      </c>
      <c r="D998" s="52" t="s">
        <v>23</v>
      </c>
      <c r="E998" s="52" t="str">
        <f>Tabell_Rättigheter31[[#This Row],[Grupp]]&amp;"_"&amp;Tabell_Rättigheter31[[#This Row],[Rättighetsnod]]&amp;"_"&amp;Tabell_Rättigheter31[[#This Row],[Värde]]</f>
        <v>Vårdadministration_Occurrence_Open</v>
      </c>
      <c r="F998" s="52" t="str">
        <f>VLOOKUP(Tabell_Rättigheter31[[#This Row],[ID]],Tabell_BehörigetsnodVärde[[ID]:[Beskrivning]],2,FALSE)</f>
        <v>Ger behörighet att öppna besökslista</v>
      </c>
      <c r="G998" s="3" t="s">
        <v>366</v>
      </c>
    </row>
    <row r="999" spans="1:7" ht="30">
      <c r="A999" s="3" t="s">
        <v>458</v>
      </c>
      <c r="B999" s="3" t="s">
        <v>34</v>
      </c>
      <c r="C999" s="3" t="s">
        <v>51</v>
      </c>
      <c r="D999" s="52" t="s">
        <v>23</v>
      </c>
      <c r="E999" s="52" t="str">
        <f>Tabell_Rättigheter31[[#This Row],[Grupp]]&amp;"_"&amp;Tabell_Rättigheter31[[#This Row],[Rättighetsnod]]&amp;"_"&amp;Tabell_Rättigheter31[[#This Row],[Värde]]</f>
        <v>Beställning och svar_LocalAnalysis_Open</v>
      </c>
      <c r="F999" s="52" t="str">
        <f>VLOOKUP(Tabell_Rättigheter31[[#This Row],[ID]],Tabell_BehörigetsnodVärde[[ID]:[Beskrivning]],2,FALSE)</f>
        <v>Ger behörighet att öppna fönstret Inmatning av lokala analyser</v>
      </c>
      <c r="G999" s="3" t="s">
        <v>52</v>
      </c>
    </row>
    <row r="1000" spans="1:7" ht="30">
      <c r="A1000" s="3" t="s">
        <v>458</v>
      </c>
      <c r="B1000" s="3" t="s">
        <v>34</v>
      </c>
      <c r="C1000" s="3" t="s">
        <v>55</v>
      </c>
      <c r="D1000" s="52" t="s">
        <v>23</v>
      </c>
      <c r="E1000" s="52" t="str">
        <f>Tabell_Rättigheter31[[#This Row],[Grupp]]&amp;"_"&amp;Tabell_Rättigheter31[[#This Row],[Rättighetsnod]]&amp;"_"&amp;Tabell_Rättigheter31[[#This Row],[Värde]]</f>
        <v>Beställning och svar_SignedList_Open</v>
      </c>
      <c r="F1000" s="52" t="str">
        <f>VLOOKUP(Tabell_Rättigheter31[[#This Row],[ID]],Tabell_BehörigetsnodVärde[[ID]:[Beskrivning]],2,FALSE)</f>
        <v>Ger behörighet att öppna fönstret Signerade och ej skickade Radiologiremisser</v>
      </c>
      <c r="G1000" s="3" t="s">
        <v>56</v>
      </c>
    </row>
    <row r="1001" spans="1:7" ht="45">
      <c r="A1001" s="3" t="s">
        <v>458</v>
      </c>
      <c r="B1001" s="3" t="s">
        <v>34</v>
      </c>
      <c r="C1001" s="3" t="s">
        <v>57</v>
      </c>
      <c r="D1001" s="52" t="s">
        <v>40</v>
      </c>
      <c r="E1001" s="52" t="str">
        <f>Tabell_Rättigheter31[[#This Row],[Grupp]]&amp;"_"&amp;Tabell_Rättigheter31[[#This Row],[Rättighetsnod]]&amp;"_"&amp;Tabell_Rättigheter31[[#This Row],[Värde]]</f>
        <v>Beställning och svar_SpecimenBasedRequest_Finish</v>
      </c>
      <c r="F1001" s="52" t="str">
        <f>VLOOKUP(Tabell_Rättigheter31[[#This Row],[ID]],Tabell_BehörigetsnodVärde[[ID]:[Beskrivning]],2,FALSE)</f>
        <v>Ger behörighet att skicka i fönstret Beställning provbunden</v>
      </c>
      <c r="G1001" s="3" t="s">
        <v>60</v>
      </c>
    </row>
    <row r="1002" spans="1:7" ht="45">
      <c r="A1002" s="3" t="s">
        <v>458</v>
      </c>
      <c r="B1002" s="3" t="s">
        <v>34</v>
      </c>
      <c r="C1002" s="3" t="s">
        <v>57</v>
      </c>
      <c r="D1002" s="52" t="s">
        <v>23</v>
      </c>
      <c r="E1002" s="52" t="str">
        <f>Tabell_Rättigheter31[[#This Row],[Grupp]]&amp;"_"&amp;Tabell_Rättigheter31[[#This Row],[Rättighetsnod]]&amp;"_"&amp;Tabell_Rättigheter31[[#This Row],[Värde]]</f>
        <v>Beställning och svar_SpecimenBasedRequest_Open</v>
      </c>
      <c r="F1002" s="52" t="str">
        <f>VLOOKUP(Tabell_Rättigheter31[[#This Row],[ID]],Tabell_BehörigetsnodVärde[[ID]:[Beskrivning]],2,FALSE)</f>
        <v>Ger behörighet att öppna fönstret Beställning provbunden</v>
      </c>
      <c r="G1002" s="3" t="s">
        <v>61</v>
      </c>
    </row>
    <row r="1003" spans="1:7" ht="45">
      <c r="A1003" s="3" t="s">
        <v>458</v>
      </c>
      <c r="B1003" s="3" t="s">
        <v>34</v>
      </c>
      <c r="C1003" s="3" t="s">
        <v>57</v>
      </c>
      <c r="D1003" s="52" t="s">
        <v>43</v>
      </c>
      <c r="E1003" s="52" t="str">
        <f>Tabell_Rättigheter31[[#This Row],[Grupp]]&amp;"_"&amp;Tabell_Rättigheter31[[#This Row],[Rättighetsnod]]&amp;"_"&amp;Tabell_Rättigheter31[[#This Row],[Värde]]</f>
        <v>Beställning och svar_SpecimenBasedRequest_Save</v>
      </c>
      <c r="F1003" s="52" t="str">
        <f>VLOOKUP(Tabell_Rättigheter31[[#This Row],[ID]],Tabell_BehörigetsnodVärde[[ID]:[Beskrivning]],2,FALSE)</f>
        <v>Ger behörighet att spara i fönstret Beställning provbunden</v>
      </c>
      <c r="G1003" s="3" t="s">
        <v>62</v>
      </c>
    </row>
    <row r="1004" spans="1:7" ht="45">
      <c r="A1004" s="3" t="s">
        <v>458</v>
      </c>
      <c r="B1004" s="3" t="s">
        <v>34</v>
      </c>
      <c r="C1004" s="3" t="s">
        <v>63</v>
      </c>
      <c r="D1004" s="52" t="s">
        <v>23</v>
      </c>
      <c r="E1004" s="52" t="str">
        <f>Tabell_Rättigheter31[[#This Row],[Grupp]]&amp;"_"&amp;Tabell_Rättigheter31[[#This Row],[Rättighetsnod]]&amp;"_"&amp;Tabell_Rättigheter31[[#This Row],[Värde]]</f>
        <v>Beställning och svar_SpecimenCollection_Open</v>
      </c>
      <c r="F1004" s="52" t="str">
        <f>VLOOKUP(Tabell_Rättigheter31[[#This Row],[ID]],Tabell_BehörigetsnodVärde[[ID]:[Beskrivning]],2,FALSE)</f>
        <v>Ger behörighet att öppna fönstret Provtagningsunderlag.</v>
      </c>
      <c r="G1004" s="3" t="s">
        <v>64</v>
      </c>
    </row>
    <row r="1005" spans="1:7" ht="30">
      <c r="A1005" s="3" t="s">
        <v>459</v>
      </c>
      <c r="B1005" s="3" t="s">
        <v>12</v>
      </c>
      <c r="C1005" s="3" t="s">
        <v>13</v>
      </c>
      <c r="D1005" s="52" t="s">
        <v>14</v>
      </c>
      <c r="E1005" s="52" t="str">
        <f>Tabell_Rättigheter31[[#This Row],[Grupp]]&amp;"_"&amp;Tabell_Rättigheter31[[#This Row],[Rättighetsnod]]&amp;"_"&amp;Tabell_Rättigheter31[[#This Row],[Värde]]</f>
        <v>Aktivetsramverket_Data_Read</v>
      </c>
      <c r="F1005" s="52" t="str">
        <f>VLOOKUP(Tabell_Rättigheter31[[#This Row],[ID]],Tabell_BehörigetsnodVärde[[ID]:[Beskrivning]],2,FALSE)</f>
        <v>Ger behörighet att läsa information på aktiviteter som skapats utifrån remitterande eller vårdande enhet</v>
      </c>
      <c r="G1005" s="3" t="s">
        <v>15</v>
      </c>
    </row>
    <row r="1006" spans="1:7" ht="45">
      <c r="A1006" s="3" t="s">
        <v>459</v>
      </c>
      <c r="B1006" s="3" t="s">
        <v>16</v>
      </c>
      <c r="C1006" s="3" t="s">
        <v>17</v>
      </c>
      <c r="D1006" s="52" t="s">
        <v>17</v>
      </c>
      <c r="E1006" s="52" t="str">
        <f>Tabell_Rättigheter31[[#This Row],[Grupp]]&amp;"_"&amp;Tabell_Rättigheter31[[#This Row],[Rättighetsnod]]&amp;"_"&amp;Tabell_Rättigheter31[[#This Row],[Värde]]</f>
        <v>Arketyper_ReadClinicalParameters_ReadClinicalParameters</v>
      </c>
      <c r="F1006" s="52" t="str">
        <f>VLOOKUP(Tabell_Rättigheter31[[#This Row],[ID]],Tabell_BehörigetsnodVärde[[ID]:[Beskrivning]],2,FALSE)</f>
        <v>Ger behörighet  att läsa angivna värden i arketypbaserad
kliniska parametrar</v>
      </c>
      <c r="G1006" s="3" t="s">
        <v>18</v>
      </c>
    </row>
    <row r="1007" spans="1:7" ht="45">
      <c r="A1007" s="3" t="s">
        <v>459</v>
      </c>
      <c r="B1007" s="3" t="s">
        <v>16</v>
      </c>
      <c r="C1007" s="3" t="s">
        <v>19</v>
      </c>
      <c r="D1007" s="52" t="s">
        <v>19</v>
      </c>
      <c r="E1007" s="52" t="str">
        <f>Tabell_Rättigheter31[[#This Row],[Grupp]]&amp;"_"&amp;Tabell_Rättigheter31[[#This Row],[Rättighetsnod]]&amp;"_"&amp;Tabell_Rättigheter31[[#This Row],[Värde]]</f>
        <v>Arketyper_WriteClinicalParameters_WriteClinicalParameters</v>
      </c>
      <c r="F1007" s="52" t="str">
        <f>VLOOKUP(Tabell_Rättigheter31[[#This Row],[ID]],Tabell_BehörigetsnodVärde[[ID]:[Beskrivning]],2,FALSE)</f>
        <v>Ger behörighet  att ange värden i arketypbaserade kliniska parametrar i Patientenöversikten och i Vätskebalansen</v>
      </c>
      <c r="G1007" s="3" t="s">
        <v>20</v>
      </c>
    </row>
    <row r="1008" spans="1:7" ht="30">
      <c r="A1008" s="3" t="s">
        <v>459</v>
      </c>
      <c r="B1008" s="3" t="s">
        <v>21</v>
      </c>
      <c r="C1008" s="3" t="s">
        <v>22</v>
      </c>
      <c r="D1008" s="52" t="s">
        <v>23</v>
      </c>
      <c r="E1008" s="52" t="str">
        <f>Tabell_Rättigheter31[[#This Row],[Grupp]]&amp;"_"&amp;Tabell_Rättigheter31[[#This Row],[Rättighetsnod]]&amp;"_"&amp;Tabell_Rättigheter31[[#This Row],[Värde]]</f>
        <v>Att göra - Patient_To do - Patient_Open</v>
      </c>
      <c r="F1008" s="52" t="str">
        <f>VLOOKUP(Tabell_Rättigheter31[[#This Row],[ID]],Tabell_BehörigetsnodVärde[[ID]:[Beskrivning]],2,FALSE)</f>
        <v>Ger behörighet att öppna fönstret att göra - patient</v>
      </c>
      <c r="G1008" s="3" t="s">
        <v>24</v>
      </c>
    </row>
    <row r="1009" spans="1:7" ht="45">
      <c r="A1009" s="3" t="s">
        <v>459</v>
      </c>
      <c r="B1009" s="3" t="s">
        <v>30</v>
      </c>
      <c r="C1009" s="3" t="s">
        <v>31</v>
      </c>
      <c r="D1009" s="52" t="s">
        <v>32</v>
      </c>
      <c r="E1009" s="52" t="str">
        <f>Tabell_Rättigheter31[[#This Row],[Grupp]]&amp;"_"&amp;Tabell_Rättigheter31[[#This Row],[Rättighetsnod]]&amp;"_"&amp;Tabell_Rättigheter31[[#This Row],[Värde]]</f>
        <v>Bed management_View_OpenBedOverview</v>
      </c>
      <c r="F1009" s="52" t="str">
        <f>VLOOKUP(Tabell_Rättigheter31[[#This Row],[ID]],Tabell_BehörigetsnodVärde[[ID]:[Beskrivning]],2,FALSE)</f>
        <v>Ger behörighet att öppna fönstret Vårdplatsöversikt</v>
      </c>
      <c r="G1009" s="3" t="s">
        <v>33</v>
      </c>
    </row>
    <row r="1010" spans="1:7" ht="30">
      <c r="A1010" s="3" t="s">
        <v>459</v>
      </c>
      <c r="B1010" s="3" t="s">
        <v>25</v>
      </c>
      <c r="C1010" s="3" t="s">
        <v>26</v>
      </c>
      <c r="D1010" s="52" t="s">
        <v>23</v>
      </c>
      <c r="E1010" s="52" t="str">
        <f>Tabell_Rättigheter31[[#This Row],[Grupp]]&amp;"_"&amp;Tabell_Rättigheter31[[#This Row],[Rättighetsnod]]&amp;"_"&amp;Tabell_Rättigheter31[[#This Row],[Värde]]</f>
        <v>Beställning_Order window_Open</v>
      </c>
      <c r="F1010" s="52" t="str">
        <f>VLOOKUP(Tabell_Rättigheter31[[#This Row],[ID]],Tabell_BehörigetsnodVärde[[ID]:[Beskrivning]],2,FALSE)</f>
        <v>Ger behörighet till det gemensamma beställningsfönstret</v>
      </c>
      <c r="G1010" s="3" t="s">
        <v>27</v>
      </c>
    </row>
    <row r="1011" spans="1:7" ht="45">
      <c r="A1011" s="3" t="s">
        <v>459</v>
      </c>
      <c r="B1011" s="3" t="s">
        <v>25</v>
      </c>
      <c r="C1011" s="3" t="s">
        <v>26</v>
      </c>
      <c r="D1011" s="52" t="s">
        <v>28</v>
      </c>
      <c r="E1011" s="52" t="str">
        <f>Tabell_Rättigheter31[[#This Row],[Grupp]]&amp;"_"&amp;Tabell_Rättigheter31[[#This Row],[Rättighetsnod]]&amp;"_"&amp;Tabell_Rättigheter31[[#This Row],[Värde]]</f>
        <v>Beställning_Order window_Order</v>
      </c>
      <c r="F1011" s="52" t="str">
        <f>VLOOKUP(Tabell_Rättigheter31[[#This Row],[ID]],Tabell_BehörigetsnodVärde[[ID]:[Beskrivning]],2,FALSE)</f>
        <v xml:space="preserve">Behörighet att beställa via det gemensamma beställningsfönstret samt beställa aktiviteter via att göra - patient. </v>
      </c>
      <c r="G1011" s="3" t="s">
        <v>29</v>
      </c>
    </row>
    <row r="1012" spans="1:7" ht="30">
      <c r="A1012" s="3" t="s">
        <v>459</v>
      </c>
      <c r="B1012" s="3" t="s">
        <v>34</v>
      </c>
      <c r="C1012" s="3" t="s">
        <v>35</v>
      </c>
      <c r="D1012" s="52" t="s">
        <v>23</v>
      </c>
      <c r="E1012" s="52" t="str">
        <f>Tabell_Rättigheter31[[#This Row],[Grupp]]&amp;"_"&amp;Tabell_Rättigheter31[[#This Row],[Rättighetsnod]]&amp;"_"&amp;Tabell_Rättigheter31[[#This Row],[Värde]]</f>
        <v>Beställning och svar_Inbox_Open</v>
      </c>
      <c r="F1012" s="52" t="str">
        <f>VLOOKUP(Tabell_Rättigheter31[[#This Row],[ID]],Tabell_BehörigetsnodVärde[[ID]:[Beskrivning]],2,FALSE)</f>
        <v>Ger behörighet att öppna poster i fönstret Inkorg svar</v>
      </c>
      <c r="G1012" s="3" t="s">
        <v>36</v>
      </c>
    </row>
    <row r="1013" spans="1:7" ht="45">
      <c r="A1013" s="3" t="s">
        <v>459</v>
      </c>
      <c r="B1013" s="3" t="s">
        <v>34</v>
      </c>
      <c r="C1013" s="3" t="s">
        <v>39</v>
      </c>
      <c r="D1013" s="52" t="s">
        <v>23</v>
      </c>
      <c r="E1013" s="52" t="str">
        <f>Tabell_Rättigheter31[[#This Row],[Grupp]]&amp;"_"&amp;Tabell_Rättigheter31[[#This Row],[Rättighetsnod]]&amp;"_"&amp;Tabell_Rättigheter31[[#This Row],[Värde]]</f>
        <v>Beställning och svar_InvestigationBasedRequest_Open</v>
      </c>
      <c r="F1013" s="52" t="str">
        <f>VLOOKUP(Tabell_Rättigheter31[[#This Row],[ID]],Tabell_BehörigetsnodVärde[[ID]:[Beskrivning]],2,FALSE)</f>
        <v>Ger behörighet att öppna beställning radiologi för ny beställning.</v>
      </c>
      <c r="G1013" s="3" t="s">
        <v>42</v>
      </c>
    </row>
    <row r="1014" spans="1:7" ht="45">
      <c r="A1014" s="3" t="s">
        <v>459</v>
      </c>
      <c r="B1014" s="3" t="s">
        <v>34</v>
      </c>
      <c r="C1014" s="3" t="s">
        <v>39</v>
      </c>
      <c r="D1014" s="52" t="s">
        <v>43</v>
      </c>
      <c r="E1014" s="52" t="str">
        <f>Tabell_Rättigheter31[[#This Row],[Grupp]]&amp;"_"&amp;Tabell_Rättigheter31[[#This Row],[Rättighetsnod]]&amp;"_"&amp;Tabell_Rättigheter31[[#This Row],[Värde]]</f>
        <v>Beställning och svar_InvestigationBasedRequest_Save</v>
      </c>
      <c r="F1014" s="52" t="str">
        <f>VLOOKUP(Tabell_Rättigheter31[[#This Row],[ID]],Tabell_BehörigetsnodVärde[[ID]:[Beskrivning]],2,FALSE)</f>
        <v>Ger behörighet att spara beställning radiologi</v>
      </c>
      <c r="G1014" s="3" t="s">
        <v>44</v>
      </c>
    </row>
    <row r="1015" spans="1:7" ht="45">
      <c r="A1015" s="3" t="s">
        <v>459</v>
      </c>
      <c r="B1015" s="3" t="s">
        <v>34</v>
      </c>
      <c r="C1015" s="3" t="s">
        <v>39</v>
      </c>
      <c r="D1015" s="52" t="s">
        <v>45</v>
      </c>
      <c r="E1015" s="52" t="str">
        <f>Tabell_Rättigheter31[[#This Row],[Grupp]]&amp;"_"&amp;Tabell_Rättigheter31[[#This Row],[Rättighetsnod]]&amp;"_"&amp;Tabell_Rättigheter31[[#This Row],[Värde]]</f>
        <v>Beställning och svar_InvestigationBasedRequest_Send</v>
      </c>
      <c r="F1015" s="52" t="str">
        <f>VLOOKUP(Tabell_Rättigheter31[[#This Row],[ID]],Tabell_BehörigetsnodVärde[[ID]:[Beskrivning]],2,FALSE)</f>
        <v>Ger behörighet att skicka beställning radiologi</v>
      </c>
      <c r="G1015" s="3" t="s">
        <v>46</v>
      </c>
    </row>
    <row r="1016" spans="1:7" ht="30">
      <c r="A1016" s="3" t="s">
        <v>459</v>
      </c>
      <c r="B1016" s="3" t="s">
        <v>34</v>
      </c>
      <c r="C1016" s="3" t="s">
        <v>48</v>
      </c>
      <c r="D1016" s="52" t="s">
        <v>23</v>
      </c>
      <c r="E1016" s="52" t="str">
        <f>Tabell_Rättigheter31[[#This Row],[Grupp]]&amp;"_"&amp;Tabell_Rättigheter31[[#This Row],[Rättighetsnod]]&amp;"_"&amp;Tabell_Rättigheter31[[#This Row],[Värde]]</f>
        <v>Beställning och svar_LabList_Open</v>
      </c>
      <c r="F1016" s="52" t="str">
        <f>VLOOKUP(Tabell_Rättigheter31[[#This Row],[ID]],Tabell_BehörigetsnodVärde[[ID]:[Beskrivning]],2,FALSE)</f>
        <v>Ger behörighet att öppna svar provbunden</v>
      </c>
      <c r="G1016" s="3" t="s">
        <v>49</v>
      </c>
    </row>
    <row r="1017" spans="1:7" ht="30">
      <c r="A1017" s="3" t="s">
        <v>459</v>
      </c>
      <c r="B1017" s="3" t="s">
        <v>34</v>
      </c>
      <c r="C1017" s="3" t="s">
        <v>53</v>
      </c>
      <c r="D1017" s="52" t="s">
        <v>23</v>
      </c>
      <c r="E1017" s="52" t="str">
        <f>Tabell_Rättigheter31[[#This Row],[Grupp]]&amp;"_"&amp;Tabell_Rättigheter31[[#This Row],[Rättighetsnod]]&amp;"_"&amp;Tabell_Rättigheter31[[#This Row],[Värde]]</f>
        <v>Beställning och svar_ManualInput_Open</v>
      </c>
      <c r="F1017" s="52" t="str">
        <f>VLOOKUP(Tabell_Rättigheter31[[#This Row],[ID]],Tabell_BehörigetsnodVärde[[ID]:[Beskrivning]],2,FALSE)</f>
        <v>Ger behörighet att öppna fönstret
Manuell inmatning svar.</v>
      </c>
      <c r="G1017" s="3" t="s">
        <v>460</v>
      </c>
    </row>
    <row r="1018" spans="1:7" ht="30">
      <c r="A1018" s="3" t="s">
        <v>459</v>
      </c>
      <c r="B1018" s="3" t="s">
        <v>34</v>
      </c>
      <c r="C1018" s="3" t="s">
        <v>55</v>
      </c>
      <c r="D1018" s="52" t="s">
        <v>23</v>
      </c>
      <c r="E1018" s="52" t="str">
        <f>Tabell_Rättigheter31[[#This Row],[Grupp]]&amp;"_"&amp;Tabell_Rättigheter31[[#This Row],[Rättighetsnod]]&amp;"_"&amp;Tabell_Rättigheter31[[#This Row],[Värde]]</f>
        <v>Beställning och svar_SignedList_Open</v>
      </c>
      <c r="F1018" s="52" t="str">
        <f>VLOOKUP(Tabell_Rättigheter31[[#This Row],[ID]],Tabell_BehörigetsnodVärde[[ID]:[Beskrivning]],2,FALSE)</f>
        <v>Ger behörighet att öppna fönstret Signerade och ej skickade Radiologiremisser</v>
      </c>
      <c r="G1018" s="3" t="s">
        <v>56</v>
      </c>
    </row>
    <row r="1019" spans="1:7" ht="45">
      <c r="A1019" s="3" t="s">
        <v>459</v>
      </c>
      <c r="B1019" s="3" t="s">
        <v>34</v>
      </c>
      <c r="C1019" s="3" t="s">
        <v>57</v>
      </c>
      <c r="D1019" s="52" t="s">
        <v>58</v>
      </c>
      <c r="E1019" s="52" t="str">
        <f>Tabell_Rättigheter31[[#This Row],[Grupp]]&amp;"_"&amp;Tabell_Rättigheter31[[#This Row],[Rättighetsnod]]&amp;"_"&amp;Tabell_Rättigheter31[[#This Row],[Värde]]</f>
        <v>Beställning och svar_SpecimenBasedRequest_EditAdministrativeInfo</v>
      </c>
      <c r="F1019" s="52" t="str">
        <f>VLOOKUP(Tabell_Rättigheter31[[#This Row],[ID]],Tabell_BehörigetsnodVärde[[ID]:[Beskrivning]],2,FALSE)</f>
        <v>Ger behörighet att ändra i den administrativa informationen i fönstret Beställning provbunden</v>
      </c>
      <c r="G1019" s="3" t="s">
        <v>59</v>
      </c>
    </row>
    <row r="1020" spans="1:7" ht="45">
      <c r="A1020" s="3" t="s">
        <v>459</v>
      </c>
      <c r="B1020" s="3" t="s">
        <v>34</v>
      </c>
      <c r="C1020" s="3" t="s">
        <v>57</v>
      </c>
      <c r="D1020" s="52" t="s">
        <v>40</v>
      </c>
      <c r="E1020" s="52" t="str">
        <f>Tabell_Rättigheter31[[#This Row],[Grupp]]&amp;"_"&amp;Tabell_Rättigheter31[[#This Row],[Rättighetsnod]]&amp;"_"&amp;Tabell_Rättigheter31[[#This Row],[Värde]]</f>
        <v>Beställning och svar_SpecimenBasedRequest_Finish</v>
      </c>
      <c r="F1020" s="52" t="str">
        <f>VLOOKUP(Tabell_Rättigheter31[[#This Row],[ID]],Tabell_BehörigetsnodVärde[[ID]:[Beskrivning]],2,FALSE)</f>
        <v>Ger behörighet att skicka i fönstret Beställning provbunden</v>
      </c>
      <c r="G1020" s="3" t="s">
        <v>60</v>
      </c>
    </row>
    <row r="1021" spans="1:7" ht="45">
      <c r="A1021" s="3" t="s">
        <v>459</v>
      </c>
      <c r="B1021" s="3" t="s">
        <v>34</v>
      </c>
      <c r="C1021" s="3" t="s">
        <v>57</v>
      </c>
      <c r="D1021" s="52" t="s">
        <v>23</v>
      </c>
      <c r="E1021" s="52" t="str">
        <f>Tabell_Rättigheter31[[#This Row],[Grupp]]&amp;"_"&amp;Tabell_Rättigheter31[[#This Row],[Rättighetsnod]]&amp;"_"&amp;Tabell_Rättigheter31[[#This Row],[Värde]]</f>
        <v>Beställning och svar_SpecimenBasedRequest_Open</v>
      </c>
      <c r="F1021" s="52" t="str">
        <f>VLOOKUP(Tabell_Rättigheter31[[#This Row],[ID]],Tabell_BehörigetsnodVärde[[ID]:[Beskrivning]],2,FALSE)</f>
        <v>Ger behörighet att öppna fönstret Beställning provbunden</v>
      </c>
      <c r="G1021" s="3" t="s">
        <v>61</v>
      </c>
    </row>
    <row r="1022" spans="1:7" ht="45">
      <c r="A1022" s="3" t="s">
        <v>459</v>
      </c>
      <c r="B1022" s="3" t="s">
        <v>34</v>
      </c>
      <c r="C1022" s="3" t="s">
        <v>57</v>
      </c>
      <c r="D1022" s="52" t="s">
        <v>43</v>
      </c>
      <c r="E1022" s="52" t="str">
        <f>Tabell_Rättigheter31[[#This Row],[Grupp]]&amp;"_"&amp;Tabell_Rättigheter31[[#This Row],[Rättighetsnod]]&amp;"_"&amp;Tabell_Rättigheter31[[#This Row],[Värde]]</f>
        <v>Beställning och svar_SpecimenBasedRequest_Save</v>
      </c>
      <c r="F1022" s="52" t="str">
        <f>VLOOKUP(Tabell_Rättigheter31[[#This Row],[ID]],Tabell_BehörigetsnodVärde[[ID]:[Beskrivning]],2,FALSE)</f>
        <v>Ger behörighet att spara i fönstret Beställning provbunden</v>
      </c>
      <c r="G1022" s="3" t="s">
        <v>62</v>
      </c>
    </row>
    <row r="1023" spans="1:7" ht="45">
      <c r="A1023" s="3" t="s">
        <v>459</v>
      </c>
      <c r="B1023" s="3" t="s">
        <v>34</v>
      </c>
      <c r="C1023" s="3" t="s">
        <v>63</v>
      </c>
      <c r="D1023" s="52" t="s">
        <v>23</v>
      </c>
      <c r="E1023" s="52" t="str">
        <f>Tabell_Rättigheter31[[#This Row],[Grupp]]&amp;"_"&amp;Tabell_Rättigheter31[[#This Row],[Rättighetsnod]]&amp;"_"&amp;Tabell_Rättigheter31[[#This Row],[Värde]]</f>
        <v>Beställning och svar_SpecimenCollection_Open</v>
      </c>
      <c r="F1023" s="52" t="str">
        <f>VLOOKUP(Tabell_Rättigheter31[[#This Row],[ID]],Tabell_BehörigetsnodVärde[[ID]:[Beskrivning]],2,FALSE)</f>
        <v>Ger behörighet att öppna fönstret Provtagningsunderlag.</v>
      </c>
      <c r="G1023" s="3" t="s">
        <v>64</v>
      </c>
    </row>
    <row r="1024" spans="1:7" ht="30">
      <c r="A1024" s="3" t="s">
        <v>459</v>
      </c>
      <c r="B1024" s="3" t="s">
        <v>34</v>
      </c>
      <c r="C1024" s="3" t="s">
        <v>10</v>
      </c>
      <c r="D1024" s="52" t="s">
        <v>23</v>
      </c>
      <c r="E1024" s="52" t="str">
        <f>Tabell_Rättigheter31[[#This Row],[Grupp]]&amp;"_"&amp;Tabell_Rättigheter31[[#This Row],[Rättighetsnod]]&amp;"_"&amp;Tabell_Rättigheter31[[#This Row],[Värde]]</f>
        <v>Beställning och svar_Status_Open</v>
      </c>
      <c r="F1024" s="52" t="str">
        <f>VLOOKUP(Tabell_Rättigheter31[[#This Row],[ID]],Tabell_BehörigetsnodVärde[[ID]:[Beskrivning]],2,FALSE)</f>
        <v>Ger behörighet att öppna fönstret Beställningsstatus.</v>
      </c>
      <c r="G1024" s="3" t="s">
        <v>65</v>
      </c>
    </row>
    <row r="1025" spans="1:7" ht="30">
      <c r="A1025" s="3" t="s">
        <v>459</v>
      </c>
      <c r="B1025" s="3" t="s">
        <v>70</v>
      </c>
      <c r="C1025" s="3" t="s">
        <v>71</v>
      </c>
      <c r="D1025" s="52" t="s">
        <v>71</v>
      </c>
      <c r="E1025" s="52" t="str">
        <f>Tabell_Rättigheter31[[#This Row],[Grupp]]&amp;"_"&amp;Tabell_Rättigheter31[[#This Row],[Rättighetsnod]]&amp;"_"&amp;Tabell_Rättigheter31[[#This Row],[Värde]]</f>
        <v>Diktering_EditInfoClass_EditInfoClass</v>
      </c>
      <c r="F1025" s="52" t="e">
        <f>VLOOKUP(Tabell_Rättigheter31[[#This Row],[ID]],Tabell_BehörigetsnodVärde[[ID]:[Beskrivning]],2,FALSE)</f>
        <v>#N/A</v>
      </c>
      <c r="G1025" s="3" t="s">
        <v>72</v>
      </c>
    </row>
    <row r="1026" spans="1:7" ht="30">
      <c r="A1026" s="3" t="s">
        <v>459</v>
      </c>
      <c r="B1026" s="3" t="s">
        <v>70</v>
      </c>
      <c r="C1026" s="3" t="s">
        <v>73</v>
      </c>
      <c r="D1026" s="52" t="s">
        <v>23</v>
      </c>
      <c r="E1026" s="52" t="str">
        <f>Tabell_Rättigheter31[[#This Row],[Grupp]]&amp;"_"&amp;Tabell_Rättigheter31[[#This Row],[Rättighetsnod]]&amp;"_"&amp;Tabell_Rättigheter31[[#This Row],[Värde]]</f>
        <v>Diktering_Opendictation_Open</v>
      </c>
      <c r="F1026" s="52" t="str">
        <f>VLOOKUP(Tabell_Rättigheter31[[#This Row],[ID]],Tabell_BehörigetsnodVärde[[ID]:[Beskrivning]],2,FALSE)</f>
        <v xml:space="preserve">Ger behörighet att öppna Diktatlistan/ ljuddiktat </v>
      </c>
      <c r="G1026" s="3" t="s">
        <v>74</v>
      </c>
    </row>
    <row r="1027" spans="1:7" ht="45">
      <c r="A1027" s="3" t="s">
        <v>459</v>
      </c>
      <c r="B1027" s="3" t="s">
        <v>78</v>
      </c>
      <c r="C1027" s="3" t="s">
        <v>79</v>
      </c>
      <c r="D1027" s="52" t="s">
        <v>80</v>
      </c>
      <c r="E1027" s="52" t="str">
        <f>Tabell_Rättigheter31[[#This Row],[Grupp]]&amp;"_"&amp;Tabell_Rättigheter31[[#This Row],[Rättighetsnod]]&amp;"_"&amp;Tabell_Rättigheter31[[#This Row],[Värde]]</f>
        <v>Enhetsöversikten_Activity_handler_Open_Activity_Handler</v>
      </c>
      <c r="F1027" s="52" t="str">
        <f>VLOOKUP(Tabell_Rättigheter31[[#This Row],[ID]],Tabell_BehörigetsnodVärde[[ID]:[Beskrivning]],2,FALSE)</f>
        <v>Ger behörighet att öppna aktiviteter</v>
      </c>
      <c r="G1027" s="3" t="s">
        <v>81</v>
      </c>
    </row>
    <row r="1028" spans="1:7" ht="45">
      <c r="A1028" s="3" t="s">
        <v>459</v>
      </c>
      <c r="B1028" s="3" t="s">
        <v>78</v>
      </c>
      <c r="C1028" s="3" t="s">
        <v>82</v>
      </c>
      <c r="D1028" s="52" t="s">
        <v>83</v>
      </c>
      <c r="E1028" s="52" t="str">
        <f>Tabell_Rättigheter31[[#This Row],[Grupp]]&amp;"_"&amp;Tabell_Rättigheter31[[#This Row],[Rättighetsnod]]&amp;"_"&amp;Tabell_Rättigheter31[[#This Row],[Värde]]</f>
        <v>Enhetsöversikten_BedAssignment_Open_Bedassignment</v>
      </c>
      <c r="F1028" s="52" t="str">
        <f>VLOOKUP(Tabell_Rättigheter31[[#This Row],[ID]],Tabell_BehörigetsnodVärde[[ID]:[Beskrivning]],2,FALSE)</f>
        <v xml:space="preserve">Ger behörighet att öppna platsdialogen. </v>
      </c>
      <c r="G1028" s="3" t="s">
        <v>84</v>
      </c>
    </row>
    <row r="1029" spans="1:7" ht="45">
      <c r="A1029" s="3" t="s">
        <v>459</v>
      </c>
      <c r="B1029" s="3" t="s">
        <v>78</v>
      </c>
      <c r="C1029" s="3" t="s">
        <v>85</v>
      </c>
      <c r="D1029" s="52" t="s">
        <v>86</v>
      </c>
      <c r="E1029" s="52" t="str">
        <f>Tabell_Rättigheter31[[#This Row],[Grupp]]&amp;"_"&amp;Tabell_Rättigheter31[[#This Row],[Rättighetsnod]]&amp;"_"&amp;Tabell_Rättigheter31[[#This Row],[Värde]]</f>
        <v>Enhetsöversikten_Contact_Admin_Open_Contact_Admin</v>
      </c>
      <c r="F1029" s="52" t="str">
        <f>VLOOKUP(Tabell_Rättigheter31[[#This Row],[ID]],Tabell_BehörigetsnodVärde[[ID]:[Beskrivning]],2,FALSE)</f>
        <v>Ger behörighet att öppna kontaktinfo</v>
      </c>
      <c r="G1029" s="3" t="s">
        <v>87</v>
      </c>
    </row>
    <row r="1030" spans="1:7" ht="45">
      <c r="A1030" s="3" t="s">
        <v>459</v>
      </c>
      <c r="B1030" s="3" t="s">
        <v>78</v>
      </c>
      <c r="C1030" s="3" t="s">
        <v>85</v>
      </c>
      <c r="D1030" s="52" t="s">
        <v>88</v>
      </c>
      <c r="E1030" s="52" t="str">
        <f>Tabell_Rättigheter31[[#This Row],[Grupp]]&amp;"_"&amp;Tabell_Rättigheter31[[#This Row],[Rättighetsnod]]&amp;"_"&amp;Tabell_Rättigheter31[[#This Row],[Värde]]</f>
        <v>Enhetsöversikten_Contact_Admin_Save_Contact_Admin</v>
      </c>
      <c r="F1030" s="52" t="e">
        <f>VLOOKUP(Tabell_Rättigheter31[[#This Row],[ID]],Tabell_BehörigetsnodVärde[[ID]:[Beskrivning]],2,FALSE)</f>
        <v>#N/A</v>
      </c>
      <c r="G1030" s="3" t="s">
        <v>89</v>
      </c>
    </row>
    <row r="1031" spans="1:7" ht="45">
      <c r="A1031" s="3" t="s">
        <v>459</v>
      </c>
      <c r="B1031" s="3" t="s">
        <v>78</v>
      </c>
      <c r="C1031" s="3" t="s">
        <v>90</v>
      </c>
      <c r="D1031" s="52" t="s">
        <v>91</v>
      </c>
      <c r="E1031" s="52" t="str">
        <f>Tabell_Rättigheter31[[#This Row],[Grupp]]&amp;"_"&amp;Tabell_Rättigheter31[[#This Row],[Rättighetsnod]]&amp;"_"&amp;Tabell_Rättigheter31[[#This Row],[Värde]]</f>
        <v>Enhetsöversikten_Emergency_Overview_Open_Emergency_Overview</v>
      </c>
      <c r="F1031" s="52" t="str">
        <f>VLOOKUP(Tabell_Rättigheter31[[#This Row],[ID]],Tabell_BehörigetsnodVärde[[ID]:[Beskrivning]],2,FALSE)</f>
        <v>Ger behörighet att öppna Enhetsöversikten</v>
      </c>
      <c r="G1031" s="3" t="s">
        <v>92</v>
      </c>
    </row>
    <row r="1032" spans="1:7" ht="30">
      <c r="A1032" s="3" t="s">
        <v>459</v>
      </c>
      <c r="B1032" s="3" t="s">
        <v>78</v>
      </c>
      <c r="C1032" s="3" t="s">
        <v>93</v>
      </c>
      <c r="D1032" s="52" t="s">
        <v>94</v>
      </c>
      <c r="E1032" s="52" t="str">
        <f>Tabell_Rättigheter31[[#This Row],[Grupp]]&amp;"_"&amp;Tabell_Rättigheter31[[#This Row],[Rättighetsnod]]&amp;"_"&amp;Tabell_Rättigheter31[[#This Row],[Värde]]</f>
        <v>Enhetsöversikten_PatientLog_Open_PatientLog</v>
      </c>
      <c r="F1032" s="52" t="str">
        <f>VLOOKUP(Tabell_Rättigheter31[[#This Row],[ID]],Tabell_BehörigetsnodVärde[[ID]:[Beskrivning]],2,FALSE)</f>
        <v>Ger behörighet att öppna patientlogg</v>
      </c>
      <c r="G1032" s="3" t="s">
        <v>95</v>
      </c>
    </row>
    <row r="1033" spans="1:7" ht="30">
      <c r="A1033" s="3" t="s">
        <v>459</v>
      </c>
      <c r="B1033" s="3" t="s">
        <v>78</v>
      </c>
      <c r="C1033" s="3" t="s">
        <v>106</v>
      </c>
      <c r="D1033" s="52" t="s">
        <v>23</v>
      </c>
      <c r="E1033" s="52" t="str">
        <f>Tabell_Rättigheter31[[#This Row],[Grupp]]&amp;"_"&amp;Tabell_Rättigheter31[[#This Row],[Rättighetsnod]]&amp;"_"&amp;Tabell_Rättigheter31[[#This Row],[Värde]]</f>
        <v>Enhetsöversikten_Valuables_Window_Open</v>
      </c>
      <c r="F1033" s="52" t="str">
        <f>VLOOKUP(Tabell_Rättigheter31[[#This Row],[ID]],Tabell_BehörigetsnodVärde[[ID]:[Beskrivning]],2,FALSE)</f>
        <v>Ger behörighet att öppna fönstret för värdesaker</v>
      </c>
      <c r="G1033" s="3" t="s">
        <v>107</v>
      </c>
    </row>
    <row r="1034" spans="1:7" ht="30">
      <c r="A1034" s="3" t="s">
        <v>459</v>
      </c>
      <c r="B1034" s="3" t="s">
        <v>78</v>
      </c>
      <c r="C1034" s="3" t="s">
        <v>106</v>
      </c>
      <c r="D1034" s="52" t="s">
        <v>43</v>
      </c>
      <c r="E1034" s="52" t="str">
        <f>Tabell_Rättigheter31[[#This Row],[Grupp]]&amp;"_"&amp;Tabell_Rättigheter31[[#This Row],[Rättighetsnod]]&amp;"_"&amp;Tabell_Rättigheter31[[#This Row],[Värde]]</f>
        <v>Enhetsöversikten_Valuables_Window_Save</v>
      </c>
      <c r="F1034" s="52" t="str">
        <f>VLOOKUP(Tabell_Rättigheter31[[#This Row],[ID]],Tabell_BehörigetsnodVärde[[ID]:[Beskrivning]],2,FALSE)</f>
        <v>Ger behörighet att spara ändringar i fönstret för värdesaker</v>
      </c>
      <c r="G1034" s="3" t="s">
        <v>108</v>
      </c>
    </row>
    <row r="1035" spans="1:7" ht="30">
      <c r="A1035" s="3" t="s">
        <v>459</v>
      </c>
      <c r="B1035" s="3" t="s">
        <v>109</v>
      </c>
      <c r="C1035" s="3" t="s">
        <v>110</v>
      </c>
      <c r="D1035" s="52" t="s">
        <v>23</v>
      </c>
      <c r="E1035" s="52" t="str">
        <f>Tabell_Rättigheter31[[#This Row],[Grupp]]&amp;"_"&amp;Tabell_Rättigheter31[[#This Row],[Rättighetsnod]]&amp;"_"&amp;Tabell_Rättigheter31[[#This Row],[Värde]]</f>
        <v>Fraseditor_PhraseEditor_Open</v>
      </c>
      <c r="F1035" s="52" t="str">
        <f>VLOOKUP(Tabell_Rättigheter31[[#This Row],[ID]],Tabell_BehörigetsnodVärde[[ID]:[Beskrivning]],2,FALSE)</f>
        <v>Ger behörighet att öppna fönstret Fraseditor</v>
      </c>
      <c r="G1035" s="3" t="s">
        <v>111</v>
      </c>
    </row>
    <row r="1036" spans="1:7" ht="30">
      <c r="A1036" s="3" t="s">
        <v>459</v>
      </c>
      <c r="B1036" s="3" t="s">
        <v>112</v>
      </c>
      <c r="C1036" s="3" t="s">
        <v>113</v>
      </c>
      <c r="D1036" s="52" t="s">
        <v>114</v>
      </c>
      <c r="E1036" s="52" t="str">
        <f>Tabell_Rättigheter31[[#This Row],[Grupp]]&amp;"_"&amp;Tabell_Rättigheter31[[#This Row],[Rättighetsnod]]&amp;"_"&amp;Tabell_Rättigheter31[[#This Row],[Värde]]</f>
        <v>Insight_open_insight_open</v>
      </c>
      <c r="F1036" s="52" t="str">
        <f>VLOOKUP(Tabell_Rättigheter31[[#This Row],[ID]],Tabell_BehörigetsnodVärde[[ID]:[Beskrivning]],2,FALSE)</f>
        <v xml:space="preserve">Ger behörighet att öppna fönstret Cosmic Insight och ta del av de frågor som finns publicerade. </v>
      </c>
      <c r="G1036" s="3" t="s">
        <v>388</v>
      </c>
    </row>
    <row r="1037" spans="1:7">
      <c r="A1037" s="3" t="s">
        <v>459</v>
      </c>
      <c r="B1037" s="3" t="s">
        <v>112</v>
      </c>
      <c r="C1037" s="3" t="s">
        <v>116</v>
      </c>
      <c r="D1037" s="52" t="s">
        <v>117</v>
      </c>
      <c r="E1037" s="52" t="str">
        <f>Tabell_Rättigheter31[[#This Row],[Grupp]]&amp;"_"&amp;Tabell_Rättigheter31[[#This Row],[Rättighetsnod]]&amp;"_"&amp;Tabell_Rättigheter31[[#This Row],[Värde]]</f>
        <v>Insight_list_view</v>
      </c>
      <c r="F1037" s="52" t="str">
        <f>VLOOKUP(Tabell_Rättigheter31[[#This Row],[ID]],Tabell_BehörigetsnodVärde[[ID]:[Beskrivning]],2,FALSE)</f>
        <v xml:space="preserve">Ger behörighet att se listvyn. </v>
      </c>
      <c r="G1037" s="3" t="s">
        <v>118</v>
      </c>
    </row>
    <row r="1038" spans="1:7" ht="30">
      <c r="A1038" s="3" t="s">
        <v>459</v>
      </c>
      <c r="B1038" s="3" t="s">
        <v>112</v>
      </c>
      <c r="C1038" s="3" t="s">
        <v>119</v>
      </c>
      <c r="D1038" s="52" t="s">
        <v>120</v>
      </c>
      <c r="E1038" s="52" t="str">
        <f>Tabell_Rättigheter31[[#This Row],[Grupp]]&amp;"_"&amp;Tabell_Rättigheter31[[#This Row],[Rättighetsnod]]&amp;"_"&amp;Tabell_Rättigheter31[[#This Row],[Värde]]</f>
        <v>Insight_result_export_anonymized_data</v>
      </c>
      <c r="F1038" s="52" t="str">
        <f>VLOOKUP(Tabell_Rättigheter31[[#This Row],[ID]],Tabell_BehörigetsnodVärde[[ID]:[Beskrivning]],2,FALSE)</f>
        <v>Ger behörighet att exportera anonyma resultat från COSMIC till filer så som CSV.</v>
      </c>
      <c r="G1038" s="3" t="s">
        <v>121</v>
      </c>
    </row>
    <row r="1039" spans="1:7" ht="45">
      <c r="A1039" s="3" t="s">
        <v>459</v>
      </c>
      <c r="B1039" s="3" t="s">
        <v>125</v>
      </c>
      <c r="C1039" s="3" t="s">
        <v>31</v>
      </c>
      <c r="D1039" s="52" t="s">
        <v>126</v>
      </c>
      <c r="E1039" s="52" t="str">
        <f>Tabell_Rättigheter31[[#This Row],[Grupp]]&amp;"_"&amp;Tabell_Rättigheter31[[#This Row],[Rättighetsnod]]&amp;"_"&amp;Tabell_Rättigheter31[[#This Row],[Värde]]</f>
        <v>Kliniska översikter_View_Open Analyse Area</v>
      </c>
      <c r="F1039" s="52" t="str">
        <f>VLOOKUP(Tabell_Rättigheter31[[#This Row],[ID]],Tabell_BehörigetsnodVärde[[ID]:[Beskrivning]],2,FALSE)</f>
        <v>Ger behörighet att öppna Analysytan</v>
      </c>
      <c r="G1039" s="3" t="s">
        <v>127</v>
      </c>
    </row>
    <row r="1040" spans="1:7" ht="45">
      <c r="A1040" s="3" t="s">
        <v>459</v>
      </c>
      <c r="B1040" s="3" t="s">
        <v>125</v>
      </c>
      <c r="C1040" s="3" t="s">
        <v>31</v>
      </c>
      <c r="D1040" s="52" t="s">
        <v>128</v>
      </c>
      <c r="E1040" s="52" t="str">
        <f>Tabell_Rättigheter31[[#This Row],[Grupp]]&amp;"_"&amp;Tabell_Rättigheter31[[#This Row],[Rättighetsnod]]&amp;"_"&amp;Tabell_Rättigheter31[[#This Row],[Värde]]</f>
        <v>Kliniska översikter_View_Open management overview</v>
      </c>
      <c r="F1040" s="52" t="str">
        <f>VLOOKUP(Tabell_Rättigheter31[[#This Row],[ID]],Tabell_BehörigetsnodVärde[[ID]:[Beskrivning]],2,FALSE)</f>
        <v>Ger behörighet att öppna Verksamhetsöversikten</v>
      </c>
      <c r="G1040" s="3" t="s">
        <v>129</v>
      </c>
    </row>
    <row r="1041" spans="1:7" ht="45">
      <c r="A1041" s="3" t="s">
        <v>459</v>
      </c>
      <c r="B1041" s="3" t="s">
        <v>125</v>
      </c>
      <c r="C1041" s="3" t="s">
        <v>31</v>
      </c>
      <c r="D1041" s="52" t="s">
        <v>132</v>
      </c>
      <c r="E1041" s="52" t="str">
        <f>Tabell_Rättigheter31[[#This Row],[Grupp]]&amp;"_"&amp;Tabell_Rättigheter31[[#This Row],[Rättighetsnod]]&amp;"_"&amp;Tabell_Rättigheter31[[#This Row],[Värde]]</f>
        <v>Kliniska översikter_View_Open patient overview</v>
      </c>
      <c r="F1041" s="52" t="str">
        <f>VLOOKUP(Tabell_Rättigheter31[[#This Row],[ID]],Tabell_BehörigetsnodVärde[[ID]:[Beskrivning]],2,FALSE)</f>
        <v>Ger behörighet att öppna Patientöversikten</v>
      </c>
      <c r="G1041" s="3" t="s">
        <v>133</v>
      </c>
    </row>
    <row r="1042" spans="1:7" ht="30">
      <c r="A1042" s="3" t="s">
        <v>459</v>
      </c>
      <c r="B1042" s="3" t="s">
        <v>231</v>
      </c>
      <c r="C1042" s="3" t="s">
        <v>232</v>
      </c>
      <c r="D1042" s="52" t="s">
        <v>233</v>
      </c>
      <c r="E1042" s="52" t="str">
        <f>Tabell_Rättigheter31[[#This Row],[Grupp]]&amp;"_"&amp;Tabell_Rättigheter31[[#This Row],[Rättighetsnod]]&amp;"_"&amp;Tabell_Rättigheter31[[#This Row],[Värde]]</f>
        <v>Media Management_Create Media study_Create</v>
      </c>
      <c r="F1042" s="52" t="str">
        <f>VLOOKUP(Tabell_Rättigheter31[[#This Row],[ID]],Tabell_BehörigetsnodVärde[[ID]:[Beskrivning]],2,FALSE)</f>
        <v>Ger behörighet att skapa en mediaundersökning</v>
      </c>
      <c r="G1042" s="3" t="s">
        <v>234</v>
      </c>
    </row>
    <row r="1043" spans="1:7" ht="45">
      <c r="A1043" s="3" t="s">
        <v>459</v>
      </c>
      <c r="B1043" s="3" t="s">
        <v>231</v>
      </c>
      <c r="C1043" s="3" t="s">
        <v>235</v>
      </c>
      <c r="D1043" s="52" t="s">
        <v>236</v>
      </c>
      <c r="E1043" s="52" t="str">
        <f>Tabell_Rättigheter31[[#This Row],[Grupp]]&amp;"_"&amp;Tabell_Rättigheter31[[#This Row],[Rättighetsnod]]&amp;"_"&amp;Tabell_Rättigheter31[[#This Row],[Värde]]</f>
        <v>Media Management_Media overview_Search</v>
      </c>
      <c r="F1043" s="52" t="str">
        <f>VLOOKUP(Tabell_Rättigheter31[[#This Row],[ID]],Tabell_BehörigetsnodVärde[[ID]:[Beskrivning]],2,FALSE)</f>
        <v>Ger behörighet till mediaöveriskten samt möjligheten att direkt söka och få tillgång till media som finns tillgänglig i externa PACS</v>
      </c>
      <c r="G1043" s="3" t="s">
        <v>237</v>
      </c>
    </row>
    <row r="1044" spans="1:7" ht="30">
      <c r="A1044" s="3" t="s">
        <v>459</v>
      </c>
      <c r="B1044" s="3" t="s">
        <v>231</v>
      </c>
      <c r="C1044" s="3" t="s">
        <v>238</v>
      </c>
      <c r="D1044" s="52" t="s">
        <v>23</v>
      </c>
      <c r="E1044" s="52" t="str">
        <f>Tabell_Rättigheter31[[#This Row],[Grupp]]&amp;"_"&amp;Tabell_Rättigheter31[[#This Row],[Rättighetsnod]]&amp;"_"&amp;Tabell_Rättigheter31[[#This Row],[Värde]]</f>
        <v>Media Management_Media studies_Open</v>
      </c>
      <c r="F1044" s="52" t="str">
        <f>VLOOKUP(Tabell_Rättigheter31[[#This Row],[ID]],Tabell_BehörigetsnodVärde[[ID]:[Beskrivning]],2,FALSE)</f>
        <v>Ger behörighet att öppna fönstret Mediaundersökningar</v>
      </c>
      <c r="G1044" s="3" t="s">
        <v>239</v>
      </c>
    </row>
    <row r="1045" spans="1:7" ht="60">
      <c r="A1045" s="3" t="s">
        <v>459</v>
      </c>
      <c r="B1045" s="3" t="s">
        <v>240</v>
      </c>
      <c r="C1045" s="3" t="s">
        <v>241</v>
      </c>
      <c r="D1045" s="52" t="s">
        <v>242</v>
      </c>
      <c r="E1045" s="52" t="str">
        <f>Tabell_Rättigheter31[[#This Row],[Grupp]]&amp;"_"&amp;Tabell_Rättigheter31[[#This Row],[Rättighetsnod]]&amp;"_"&amp;Tabell_Rättigheter31[[#This Row],[Värde]]</f>
        <v>Nova_access_advanced</v>
      </c>
      <c r="F1045"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1045" s="3" t="s">
        <v>243</v>
      </c>
    </row>
    <row r="1046" spans="1:7" ht="30">
      <c r="A1046" s="3" t="s">
        <v>459</v>
      </c>
      <c r="B1046" s="3" t="s">
        <v>244</v>
      </c>
      <c r="C1046" s="3" t="s">
        <v>245</v>
      </c>
      <c r="D1046" s="52"/>
      <c r="E1046" s="52" t="str">
        <f>Tabell_Rättigheter31[[#This Row],[Grupp]]&amp;"_"&amp;Tabell_Rättigheter31[[#This Row],[Rättighetsnod]]&amp;"_"&amp;Tabell_Rättigheter31[[#This Row],[Värde]]</f>
        <v>Operation (TM) _TBD - inväntar TM2_</v>
      </c>
      <c r="F1046" s="52" t="e">
        <f>VLOOKUP(Tabell_Rättigheter31[[#This Row],[ID]],Tabell_BehörigetsnodVärde[[ID]:[Beskrivning]],2,FALSE)</f>
        <v>#N/A</v>
      </c>
    </row>
    <row r="1047" spans="1:7">
      <c r="A1047" s="3" t="s">
        <v>459</v>
      </c>
      <c r="B1047" s="3" t="s">
        <v>246</v>
      </c>
      <c r="C1047" s="3" t="s">
        <v>247</v>
      </c>
      <c r="D1047" s="52" t="s">
        <v>14</v>
      </c>
      <c r="E1047" s="52" t="str">
        <f>Tabell_Rättigheter31[[#This Row],[Grupp]]&amp;"_"&amp;Tabell_Rättigheter31[[#This Row],[Rättighetsnod]]&amp;"_"&amp;Tabell_Rättigheter31[[#This Row],[Värde]]</f>
        <v>Remiss_Access_Read</v>
      </c>
      <c r="F1047" s="52" t="str">
        <f>VLOOKUP(Tabell_Rättigheter31[[#This Row],[ID]],Tabell_BehörigetsnodVärde[[ID]:[Beskrivning]],2,FALSE)</f>
        <v>Ger behörighet att se remisser</v>
      </c>
      <c r="G1047" s="3" t="s">
        <v>248</v>
      </c>
    </row>
    <row r="1048" spans="1:7" ht="45">
      <c r="A1048" s="3" t="s">
        <v>459</v>
      </c>
      <c r="B1048" s="3" t="s">
        <v>246</v>
      </c>
      <c r="C1048" s="3" t="s">
        <v>249</v>
      </c>
      <c r="D1048" s="52" t="s">
        <v>250</v>
      </c>
      <c r="E1048" s="52" t="str">
        <f>Tabell_Rättigheter31[[#This Row],[Grupp]]&amp;"_"&amp;Tabell_Rättigheter31[[#This Row],[Rättighetsnod]]&amp;"_"&amp;Tabell_Rättigheter31[[#This Row],[Värde]]</f>
        <v>Remiss_Answer_Cancel</v>
      </c>
      <c r="F1048" s="52" t="str">
        <f>VLOOKUP(Tabell_Rättigheter31[[#This Row],[ID]],Tabell_BehörigetsnodVärde[[ID]:[Beskrivning]],2,FALSE)</f>
        <v>Ger behörighet att makulera remissvar. Knappen "Makulera" är tillgänglig för användare som har denna behörighet.</v>
      </c>
      <c r="G1048" s="3" t="s">
        <v>251</v>
      </c>
    </row>
    <row r="1049" spans="1:7" ht="75">
      <c r="A1049" s="3" t="s">
        <v>459</v>
      </c>
      <c r="B1049" s="3" t="s">
        <v>246</v>
      </c>
      <c r="C1049" s="3" t="s">
        <v>249</v>
      </c>
      <c r="D1049" s="52" t="s">
        <v>404</v>
      </c>
      <c r="E1049" s="52" t="str">
        <f>Tabell_Rättigheter31[[#This Row],[Grupp]]&amp;"_"&amp;Tabell_Rättigheter31[[#This Row],[Rättighetsnod]]&amp;"_"&amp;Tabell_Rättigheter31[[#This Row],[Värde]]</f>
        <v>Remiss_Answer_ReadyToSign</v>
      </c>
      <c r="F1049" s="52" t="str">
        <f>VLOOKUP(Tabell_Rättigheter31[[#This Row],[ID]],Tabell_BehörigetsnodVärde[[ID]:[Beskrivning]],2,FALSE)</f>
        <v xml:space="preserve">Ger behörighet att sätta ett remissvar som "klar för signering" och "klar för vidimering". 
Användare med denna behörighet kan även spara ett svar och välja att sätta det som "klar för signering" eller "klar för vidimering" vid ett senare tillfälle. </v>
      </c>
      <c r="G1049" s="3" t="s">
        <v>405</v>
      </c>
    </row>
    <row r="1050" spans="1:7" ht="30">
      <c r="A1050" s="3" t="s">
        <v>459</v>
      </c>
      <c r="B1050" s="3" t="s">
        <v>246</v>
      </c>
      <c r="C1050" s="3" t="s">
        <v>254</v>
      </c>
      <c r="D1050" s="52" t="s">
        <v>255</v>
      </c>
      <c r="E1050" s="52" t="str">
        <f>Tabell_Rättigheter31[[#This Row],[Grupp]]&amp;"_"&amp;Tabell_Rättigheter31[[#This Row],[Rättighetsnod]]&amp;"_"&amp;Tabell_Rättigheter31[[#This Row],[Värde]]</f>
        <v>Remiss_Assessment_Accept</v>
      </c>
      <c r="F1050" s="52" t="str">
        <f>VLOOKUP(Tabell_Rättigheter31[[#This Row],[ID]],Tabell_BehörigetsnodVärde[[ID]:[Beskrivning]],2,FALSE)</f>
        <v xml:space="preserve">Ger behörighet att acceptera remisser och skapa vårdåtagande. </v>
      </c>
      <c r="G1050" s="3" t="s">
        <v>256</v>
      </c>
    </row>
    <row r="1051" spans="1:7" ht="45">
      <c r="A1051" s="3" t="s">
        <v>459</v>
      </c>
      <c r="B1051" s="3" t="s">
        <v>246</v>
      </c>
      <c r="C1051" s="3" t="s">
        <v>254</v>
      </c>
      <c r="D1051" s="52" t="s">
        <v>250</v>
      </c>
      <c r="E1051" s="52" t="str">
        <f>Tabell_Rättigheter31[[#This Row],[Grupp]]&amp;"_"&amp;Tabell_Rättigheter31[[#This Row],[Rättighetsnod]]&amp;"_"&amp;Tabell_Rättigheter31[[#This Row],[Värde]]</f>
        <v>Remiss_Assessment_Cancel</v>
      </c>
      <c r="F1051" s="52" t="str">
        <f>VLOOKUP(Tabell_Rättigheter31[[#This Row],[ID]],Tabell_BehörigetsnodVärde[[ID]:[Beskrivning]],2,FALSE)</f>
        <v>Ger behörighet att makulera remissbedömning. Användare med denna behörighet har även möjlighet att makulera remissbekräftelse.</v>
      </c>
      <c r="G1051" s="3" t="s">
        <v>257</v>
      </c>
    </row>
    <row r="1052" spans="1:7">
      <c r="A1052" s="3" t="s">
        <v>459</v>
      </c>
      <c r="B1052" s="3" t="s">
        <v>246</v>
      </c>
      <c r="C1052" s="3" t="s">
        <v>254</v>
      </c>
      <c r="D1052" s="52" t="s">
        <v>43</v>
      </c>
      <c r="E1052" s="52" t="str">
        <f>Tabell_Rättigheter31[[#This Row],[Grupp]]&amp;"_"&amp;Tabell_Rättigheter31[[#This Row],[Rättighetsnod]]&amp;"_"&amp;Tabell_Rättigheter31[[#This Row],[Värde]]</f>
        <v>Remiss_Assessment_Save</v>
      </c>
      <c r="F1052" s="52" t="str">
        <f>VLOOKUP(Tabell_Rättigheter31[[#This Row],[ID]],Tabell_BehörigetsnodVärde[[ID]:[Beskrivning]],2,FALSE)</f>
        <v xml:space="preserve">Ger behörighet att skriva och spara remissbedömning. </v>
      </c>
      <c r="G1052" s="3" t="s">
        <v>258</v>
      </c>
    </row>
    <row r="1053" spans="1:7" ht="75">
      <c r="A1053" s="3" t="s">
        <v>459</v>
      </c>
      <c r="B1053" s="3" t="s">
        <v>246</v>
      </c>
      <c r="C1053" s="3" t="s">
        <v>259</v>
      </c>
      <c r="D1053" s="52" t="s">
        <v>408</v>
      </c>
      <c r="E1053" s="52" t="str">
        <f>Tabell_Rättigheter31[[#This Row],[Grupp]]&amp;"_"&amp;Tabell_Rättigheter31[[#This Row],[Rättighetsnod]]&amp;"_"&amp;Tabell_Rättigheter31[[#This Row],[Värde]]</f>
        <v>Remiss_Rejection_RejectionReadyToSign</v>
      </c>
      <c r="F1053" s="52" t="str">
        <f>VLOOKUP(Tabell_Rättigheter31[[#This Row],[ID]],Tabell_BehörigetsnodVärde[[ID]:[Beskrivning]],2,FALSE)</f>
        <v xml:space="preserve">Ger behörighet att sätta en remissavvisning som "klar för signering". 
Användare som har denna behörighet har även möjlighet att sätta en pappersremissavvisning som "klar för vidimering" och ta bort avvisningssvar. </v>
      </c>
      <c r="G1053" s="3" t="s">
        <v>409</v>
      </c>
    </row>
    <row r="1054" spans="1:7" ht="60">
      <c r="A1054" s="3" t="s">
        <v>459</v>
      </c>
      <c r="B1054" s="3" t="s">
        <v>246</v>
      </c>
      <c r="C1054" s="3" t="s">
        <v>259</v>
      </c>
      <c r="D1054" s="52" t="s">
        <v>410</v>
      </c>
      <c r="E1054" s="52" t="str">
        <f>Tabell_Rättigheter31[[#This Row],[Grupp]]&amp;"_"&amp;Tabell_Rättigheter31[[#This Row],[Rättighetsnod]]&amp;"_"&amp;Tabell_Rättigheter31[[#This Row],[Värde]]</f>
        <v>Remiss_Rejection_SendUnsignedRejection</v>
      </c>
      <c r="F1054" s="52" t="str">
        <f>VLOOKUP(Tabell_Rättigheter31[[#This Row],[ID]],Tabell_BehörigetsnodVärde[[ID]:[Beskrivning]],2,FALSE)</f>
        <v xml:space="preserve">Ger behörighet att avvisa en remiss som osignerad. Användare med denna behörighet kan även sätta avvsiningsvar som "klar för signering" och även spara för senare hantering. </v>
      </c>
      <c r="G1054" s="3" t="s">
        <v>411</v>
      </c>
    </row>
    <row r="1055" spans="1:7" ht="30">
      <c r="A1055" s="3" t="s">
        <v>459</v>
      </c>
      <c r="B1055" s="3" t="s">
        <v>246</v>
      </c>
      <c r="C1055" s="3" t="s">
        <v>262</v>
      </c>
      <c r="D1055" s="52" t="s">
        <v>267</v>
      </c>
      <c r="E1055" s="52" t="str">
        <f>Tabell_Rättigheter31[[#This Row],[Grupp]]&amp;"_"&amp;Tabell_Rättigheter31[[#This Row],[Rättighetsnod]]&amp;"_"&amp;Tabell_Rättigheter31[[#This Row],[Värde]]</f>
        <v>Remiss_Request_ForwardRequest</v>
      </c>
      <c r="F1055" s="52" t="str">
        <f>VLOOKUP(Tabell_Rättigheter31[[#This Row],[ID]],Tabell_BehörigetsnodVärde[[ID]:[Beskrivning]],2,FALSE)</f>
        <v xml:space="preserve">Ger behörighet att vidarebefordra remisser. </v>
      </c>
      <c r="G1055" s="3" t="s">
        <v>268</v>
      </c>
    </row>
    <row r="1056" spans="1:7" ht="45">
      <c r="A1056" s="3" t="s">
        <v>459</v>
      </c>
      <c r="B1056" s="3" t="s">
        <v>246</v>
      </c>
      <c r="C1056" s="3" t="s">
        <v>262</v>
      </c>
      <c r="D1056" s="52" t="s">
        <v>269</v>
      </c>
      <c r="E1056" s="52" t="str">
        <f>Tabell_Rättigheter31[[#This Row],[Grupp]]&amp;"_"&amp;Tabell_Rättigheter31[[#This Row],[Rättighetsnod]]&amp;"_"&amp;Tabell_Rättigheter31[[#This Row],[Värde]]</f>
        <v>Remiss_Request_ReadyToHandle</v>
      </c>
      <c r="F1056" s="52" t="str">
        <f>VLOOKUP(Tabell_Rättigheter31[[#This Row],[ID]],Tabell_BehörigetsnodVärde[[ID]:[Beskrivning]],2,FALSE)</f>
        <v xml:space="preserve">Ger behörighet att registrera och spara remisser mottagna på papper (gäller fönstret "Registrera remisser"). </v>
      </c>
      <c r="G1056" s="3" t="s">
        <v>270</v>
      </c>
    </row>
    <row r="1057" spans="1:9" ht="75">
      <c r="A1057" s="3" t="s">
        <v>459</v>
      </c>
      <c r="B1057" s="3" t="s">
        <v>246</v>
      </c>
      <c r="C1057" s="3" t="s">
        <v>262</v>
      </c>
      <c r="D1057" s="52" t="s">
        <v>404</v>
      </c>
      <c r="E1057" s="52" t="str">
        <f>Tabell_Rättigheter31[[#This Row],[Grupp]]&amp;"_"&amp;Tabell_Rättigheter31[[#This Row],[Rättighetsnod]]&amp;"_"&amp;Tabell_Rättigheter31[[#This Row],[Värde]]</f>
        <v>Remiss_Request_ReadyToSign</v>
      </c>
      <c r="F1057" s="52" t="str">
        <f>VLOOKUP(Tabell_Rättigheter31[[#This Row],[ID]],Tabell_BehörigetsnodVärde[[ID]:[Beskrivning]],2,FALSE)</f>
        <v xml:space="preserve">Ger Behörighet att sätta en remiss som "klar för signering". 
Användare som har denna behörighet kan även spara och radera sparade remisser samt sätta en betalningsförbindelse som "klar för signering". </v>
      </c>
      <c r="G1057" s="3" t="s">
        <v>450</v>
      </c>
    </row>
    <row r="1058" spans="1:9" ht="90">
      <c r="A1058" s="3" t="s">
        <v>459</v>
      </c>
      <c r="B1058" s="3" t="s">
        <v>246</v>
      </c>
      <c r="C1058" s="3" t="s">
        <v>262</v>
      </c>
      <c r="D1058" s="52" t="s">
        <v>271</v>
      </c>
      <c r="E1058" s="52" t="str">
        <f>Tabell_Rättigheter31[[#This Row],[Grupp]]&amp;"_"&amp;Tabell_Rättigheter31[[#This Row],[Rättighetsnod]]&amp;"_"&amp;Tabell_Rättigheter31[[#This Row],[Värde]]</f>
        <v>Remiss_Request_SignPaymentAgreement</v>
      </c>
      <c r="F1058" s="52" t="str">
        <f>VLOOKUP(Tabell_Rättigheter31[[#This Row],[ID]],Tabell_BehörigetsnodVärde[[ID]:[Beskrivning]],2,FALSE)</f>
        <v xml:space="preserve">Ger behörighet att signera betalningsförbindelse. 
Knappen "Signera" är tillgänglig för användare som har både behörighet att signera en remiss och betalningsförbindelse. Om användare endast har behörighet att signera betalningsförbindelse visas istället knappen "Signera betalningsförbindelse". </v>
      </c>
      <c r="G1058" s="3" t="s">
        <v>272</v>
      </c>
    </row>
    <row r="1059" spans="1:9" ht="30">
      <c r="A1059" s="3" t="s">
        <v>459</v>
      </c>
      <c r="B1059" s="3" t="s">
        <v>246</v>
      </c>
      <c r="C1059" s="3" t="s">
        <v>262</v>
      </c>
      <c r="D1059" s="52" t="s">
        <v>275</v>
      </c>
      <c r="E1059" s="52" t="str">
        <f>Tabell_Rättigheter31[[#This Row],[Grupp]]&amp;"_"&amp;Tabell_Rättigheter31[[#This Row],[Rättighetsnod]]&amp;"_"&amp;Tabell_Rättigheter31[[#This Row],[Värde]]</f>
        <v>Remiss_Request_ViewMedicalInformation</v>
      </c>
      <c r="F1059" s="52" t="str">
        <f>VLOOKUP(Tabell_Rättigheter31[[#This Row],[ID]],Tabell_BehörigetsnodVärde[[ID]:[Beskrivning]],2,FALSE)</f>
        <v>Ger behörighet att se medicinisk information i flikarna Remiss, Bedömning och Svar</v>
      </c>
      <c r="G1059" s="3" t="s">
        <v>412</v>
      </c>
    </row>
    <row r="1060" spans="1:9" ht="30">
      <c r="A1060" s="3" t="s">
        <v>459</v>
      </c>
      <c r="B1060" s="3" t="s">
        <v>246</v>
      </c>
      <c r="C1060" s="3" t="s">
        <v>277</v>
      </c>
      <c r="D1060" s="52" t="s">
        <v>255</v>
      </c>
      <c r="E1060" s="52" t="str">
        <f>Tabell_Rättigheter31[[#This Row],[Grupp]]&amp;"_"&amp;Tabell_Rättigheter31[[#This Row],[Rättighetsnod]]&amp;"_"&amp;Tabell_Rättigheter31[[#This Row],[Värde]]</f>
        <v>Remiss_RequestComponent_Accept</v>
      </c>
      <c r="F1060" s="52" t="str">
        <f>VLOOKUP(Tabell_Rättigheter31[[#This Row],[ID]],Tabell_BehörigetsnodVärde[[ID]:[Beskrivning]],2,FALSE)</f>
        <v xml:space="preserve">Ger behörighet att acceptera remisser och skapa vårdåtagande via remissväljaren. </v>
      </c>
      <c r="G1060" s="3" t="s">
        <v>278</v>
      </c>
    </row>
    <row r="1061" spans="1:9" ht="30">
      <c r="A1061" s="3" t="s">
        <v>459</v>
      </c>
      <c r="B1061" s="3" t="s">
        <v>246</v>
      </c>
      <c r="C1061" s="3" t="s">
        <v>31</v>
      </c>
      <c r="D1061" s="52" t="s">
        <v>279</v>
      </c>
      <c r="E1061" s="52" t="str">
        <f>Tabell_Rättigheter31[[#This Row],[Grupp]]&amp;"_"&amp;Tabell_Rättigheter31[[#This Row],[Rättighetsnod]]&amp;"_"&amp;Tabell_Rättigheter31[[#This Row],[Värde]]</f>
        <v>Remiss_View_OpenHandleReceivedRequests</v>
      </c>
      <c r="F1061" s="52" t="str">
        <f>VLOOKUP(Tabell_Rättigheter31[[#This Row],[ID]],Tabell_BehörigetsnodVärde[[ID]:[Beskrivning]],2,FALSE)</f>
        <v xml:space="preserve">Ger behörighet att hantera inkommande remisser. </v>
      </c>
      <c r="G1061" s="3" t="s">
        <v>280</v>
      </c>
    </row>
    <row r="1062" spans="1:9" ht="30">
      <c r="A1062" s="3" t="s">
        <v>459</v>
      </c>
      <c r="B1062" s="3" t="s">
        <v>246</v>
      </c>
      <c r="C1062" s="3" t="s">
        <v>31</v>
      </c>
      <c r="D1062" s="52" t="s">
        <v>281</v>
      </c>
      <c r="E1062" s="52" t="str">
        <f>Tabell_Rättigheter31[[#This Row],[Grupp]]&amp;"_"&amp;Tabell_Rättigheter31[[#This Row],[Rättighetsnod]]&amp;"_"&amp;Tabell_Rättigheter31[[#This Row],[Värde]]</f>
        <v>Remiss_View_OpenHandleSavedAndSentRequests</v>
      </c>
      <c r="F1062" s="52" t="str">
        <f>VLOOKUP(Tabell_Rättigheter31[[#This Row],[ID]],Tabell_BehörigetsnodVärde[[ID]:[Beskrivning]],2,FALSE)</f>
        <v xml:space="preserve">Ger behörighet att hantera utgående remisser. </v>
      </c>
      <c r="G1062" s="3" t="s">
        <v>282</v>
      </c>
    </row>
    <row r="1063" spans="1:9" ht="30">
      <c r="A1063" s="3" t="s">
        <v>459</v>
      </c>
      <c r="B1063" s="3" t="s">
        <v>246</v>
      </c>
      <c r="C1063" s="3" t="s">
        <v>31</v>
      </c>
      <c r="D1063" s="52" t="s">
        <v>283</v>
      </c>
      <c r="E1063" s="52" t="str">
        <f>Tabell_Rättigheter31[[#This Row],[Grupp]]&amp;"_"&amp;Tabell_Rättigheter31[[#This Row],[Rättighetsnod]]&amp;"_"&amp;Tabell_Rättigheter31[[#This Row],[Värde]]</f>
        <v>Remiss_View_OpenReceivedRequests</v>
      </c>
      <c r="F1063" s="52" t="str">
        <f>VLOOKUP(Tabell_Rättigheter31[[#This Row],[ID]],Tabell_BehörigetsnodVärde[[ID]:[Beskrivning]],2,FALSE)</f>
        <v xml:space="preserve">Ger behörighet att öppna fönstret "Inkommande remisser". </v>
      </c>
      <c r="G1063" s="3" t="s">
        <v>284</v>
      </c>
    </row>
    <row r="1064" spans="1:9" ht="30">
      <c r="A1064" s="3" t="s">
        <v>459</v>
      </c>
      <c r="B1064" s="3" t="s">
        <v>246</v>
      </c>
      <c r="C1064" s="3" t="s">
        <v>31</v>
      </c>
      <c r="D1064" s="52" t="s">
        <v>285</v>
      </c>
      <c r="E1064" s="52" t="str">
        <f>Tabell_Rättigheter31[[#This Row],[Grupp]]&amp;"_"&amp;Tabell_Rättigheter31[[#This Row],[Rättighetsnod]]&amp;"_"&amp;Tabell_Rättigheter31[[#This Row],[Värde]]</f>
        <v>Remiss_View_OpenSavedAndSentRequests</v>
      </c>
      <c r="F1064" s="52" t="str">
        <f>VLOOKUP(Tabell_Rättigheter31[[#This Row],[ID]],Tabell_BehörigetsnodVärde[[ID]:[Beskrivning]],2,FALSE)</f>
        <v xml:space="preserve">Ger behörighet att öppna fönstret "utgående remisser". </v>
      </c>
      <c r="G1064" s="3" t="s">
        <v>286</v>
      </c>
    </row>
    <row r="1065" spans="1:9" ht="30">
      <c r="A1065" s="3" t="s">
        <v>459</v>
      </c>
      <c r="B1065" s="3" t="s">
        <v>287</v>
      </c>
      <c r="C1065" s="3" t="s">
        <v>288</v>
      </c>
      <c r="D1065" s="52" t="s">
        <v>289</v>
      </c>
      <c r="E1065" s="52" t="str">
        <f>Tabell_Rättigheter31[[#This Row],[Grupp]]&amp;"_"&amp;Tabell_Rättigheter31[[#This Row],[Rättighetsnod]]&amp;"_"&amp;Tabell_Rättigheter31[[#This Row],[Värde]]</f>
        <v>Resursplanering_PlanAction_OpenPlanAction</v>
      </c>
      <c r="F1065" s="52" t="str">
        <f>VLOOKUP(Tabell_Rättigheter31[[#This Row],[ID]],Tabell_BehörigetsnodVärde[[ID]:[Beskrivning]],2,FALSE)</f>
        <v>Ger behörighet att öppna bokningsunderlag</v>
      </c>
      <c r="G1065" s="3" t="s">
        <v>290</v>
      </c>
    </row>
    <row r="1066" spans="1:9" ht="30">
      <c r="A1066" s="3" t="s">
        <v>459</v>
      </c>
      <c r="B1066" s="3" t="s">
        <v>287</v>
      </c>
      <c r="C1066" s="3" t="s">
        <v>288</v>
      </c>
      <c r="D1066" s="52" t="s">
        <v>291</v>
      </c>
      <c r="E1066" s="52" t="str">
        <f>Tabell_Rättigheter31[[#This Row],[Grupp]]&amp;"_"&amp;Tabell_Rättigheter31[[#This Row],[Rättighetsnod]]&amp;"_"&amp;Tabell_Rättigheter31[[#This Row],[Värde]]</f>
        <v>Resursplanering_PlanAction_OpenPlannedActions</v>
      </c>
      <c r="F1066" s="52" t="str">
        <f>VLOOKUP(Tabell_Rättigheter31[[#This Row],[ID]],Tabell_BehörigetsnodVärde[[ID]:[Beskrivning]],2,FALSE)</f>
        <v>Ger behörighet att öppna fönstret Planerade vårdåtgärder</v>
      </c>
      <c r="G1066" s="3" t="s">
        <v>292</v>
      </c>
    </row>
    <row r="1067" spans="1:9" ht="30">
      <c r="A1067" s="3" t="s">
        <v>459</v>
      </c>
      <c r="B1067" s="3" t="s">
        <v>287</v>
      </c>
      <c r="C1067" s="3" t="s">
        <v>288</v>
      </c>
      <c r="D1067" s="52" t="s">
        <v>293</v>
      </c>
      <c r="E1067" s="52" t="str">
        <f>Tabell_Rättigheter31[[#This Row],[Grupp]]&amp;"_"&amp;Tabell_Rättigheter31[[#This Row],[Rättighetsnod]]&amp;"_"&amp;Tabell_Rättigheter31[[#This Row],[Värde]]</f>
        <v>Resursplanering_PlanAction_SavePlanAction</v>
      </c>
      <c r="F1067" s="52" t="str">
        <f>VLOOKUP(Tabell_Rättigheter31[[#This Row],[ID]],Tabell_BehörigetsnodVärde[[ID]:[Beskrivning]],2,FALSE)</f>
        <v>Ger behörighet att spara ändringar i ett bokningsunderlag</v>
      </c>
      <c r="G1067" s="3" t="s">
        <v>294</v>
      </c>
    </row>
    <row r="1068" spans="1:9" ht="30">
      <c r="A1068" s="3" t="s">
        <v>459</v>
      </c>
      <c r="B1068" s="3" t="s">
        <v>287</v>
      </c>
      <c r="C1068" s="3" t="s">
        <v>295</v>
      </c>
      <c r="D1068" s="52" t="s">
        <v>296</v>
      </c>
      <c r="E1068" s="52" t="str">
        <f>Tabell_Rättigheter31[[#This Row],[Grupp]]&amp;"_"&amp;Tabell_Rättigheter31[[#This Row],[Rättighetsnod]]&amp;"_"&amp;Tabell_Rättigheter31[[#This Row],[Värde]]</f>
        <v>Resursplanering_Reservation_CancelContact</v>
      </c>
      <c r="F1068" s="52" t="str">
        <f>VLOOKUP(Tabell_Rättigheter31[[#This Row],[ID]],Tabell_BehörigetsnodVärde[[ID]:[Beskrivning]],2,FALSE)</f>
        <v>Ger behörighet att makulera bokad inskrivning via Inskrivningsöversikt eller Kontaktöversikt.</v>
      </c>
      <c r="G1068" s="3" t="s">
        <v>297</v>
      </c>
      <c r="H1068" s="3" t="s">
        <v>300</v>
      </c>
      <c r="I1068" s="3" t="s">
        <v>301</v>
      </c>
    </row>
    <row r="1069" spans="1:9" ht="30">
      <c r="A1069" s="3" t="s">
        <v>459</v>
      </c>
      <c r="B1069" s="3" t="s">
        <v>287</v>
      </c>
      <c r="C1069" s="3" t="s">
        <v>295</v>
      </c>
      <c r="D1069" s="52" t="s">
        <v>298</v>
      </c>
      <c r="E1069" s="52" t="str">
        <f>Tabell_Rättigheter31[[#This Row],[Grupp]]&amp;"_"&amp;Tabell_Rättigheter31[[#This Row],[Rättighetsnod]]&amp;"_"&amp;Tabell_Rättigheter31[[#This Row],[Värde]]</f>
        <v>Resursplanering_Reservation_OpenReservation</v>
      </c>
      <c r="F1069" s="52" t="str">
        <f>VLOOKUP(Tabell_Rättigheter31[[#This Row],[ID]],Tabell_BehörigetsnodVärde[[ID]:[Beskrivning]],2,FALSE)</f>
        <v>Ger behörighet att öppna Inskrivningsöversikt</v>
      </c>
      <c r="G1069" s="3" t="s">
        <v>299</v>
      </c>
    </row>
    <row r="1070" spans="1:9" ht="30">
      <c r="A1070" s="3" t="s">
        <v>459</v>
      </c>
      <c r="B1070" s="3" t="s">
        <v>287</v>
      </c>
      <c r="C1070" s="3" t="s">
        <v>295</v>
      </c>
      <c r="D1070" s="52" t="s">
        <v>302</v>
      </c>
      <c r="E1070" s="52" t="str">
        <f>Tabell_Rättigheter31[[#This Row],[Grupp]]&amp;"_"&amp;Tabell_Rättigheter31[[#This Row],[Rättighetsnod]]&amp;"_"&amp;Tabell_Rättigheter31[[#This Row],[Värde]]</f>
        <v>Resursplanering_Reservation_Rebook</v>
      </c>
      <c r="F1070" s="52" t="str">
        <f>VLOOKUP(Tabell_Rättigheter31[[#This Row],[ID]],Tabell_BehörigetsnodVärde[[ID]:[Beskrivning]],2,FALSE)</f>
        <v xml:space="preserve">Ger behörighet att omboka ett vårdtillfälle via Inskrivningsöversikt eller Kontaktöversikt </v>
      </c>
      <c r="G1070" s="3" t="s">
        <v>303</v>
      </c>
    </row>
    <row r="1071" spans="1:9" ht="30">
      <c r="A1071" s="3" t="s">
        <v>459</v>
      </c>
      <c r="B1071" s="3" t="s">
        <v>287</v>
      </c>
      <c r="C1071" s="3" t="s">
        <v>304</v>
      </c>
      <c r="D1071" s="52" t="s">
        <v>305</v>
      </c>
      <c r="E1071" s="52" t="str">
        <f>Tabell_Rättigheter31[[#This Row],[Grupp]]&amp;"_"&amp;Tabell_Rättigheter31[[#This Row],[Rättighetsnod]]&amp;"_"&amp;Tabell_Rättigheter31[[#This Row],[Värde]]</f>
        <v>Resursplanering_Schedule_BlockScheduledOffer</v>
      </c>
      <c r="F1071" s="52" t="str">
        <f>VLOOKUP(Tabell_Rättigheter31[[#This Row],[ID]],Tabell_BehörigetsnodVärde[[ID]:[Beskrivning]],2,FALSE)</f>
        <v>Ger behörighet att spärra tid i Tidbok</v>
      </c>
      <c r="G1071" s="3" t="s">
        <v>306</v>
      </c>
    </row>
    <row r="1072" spans="1:9" ht="30">
      <c r="A1072" s="3" t="s">
        <v>459</v>
      </c>
      <c r="B1072" s="3" t="s">
        <v>287</v>
      </c>
      <c r="C1072" s="3" t="s">
        <v>304</v>
      </c>
      <c r="D1072" s="52" t="s">
        <v>307</v>
      </c>
      <c r="E1072" s="52" t="str">
        <f>Tabell_Rättigheter31[[#This Row],[Grupp]]&amp;"_"&amp;Tabell_Rättigheter31[[#This Row],[Rättighetsnod]]&amp;"_"&amp;Tabell_Rättigheter31[[#This Row],[Värde]]</f>
        <v>Resursplanering_Schedule_Book</v>
      </c>
      <c r="F1072" s="52" t="str">
        <f>VLOOKUP(Tabell_Rättigheter31[[#This Row],[ID]],Tabell_BehörigetsnodVärde[[ID]:[Beskrivning]],2,FALSE)</f>
        <v>Ger behörighet att boka tid i Tidbok</v>
      </c>
      <c r="G1072" s="3" t="s">
        <v>308</v>
      </c>
    </row>
    <row r="1073" spans="1:7" ht="30">
      <c r="A1073" s="3" t="s">
        <v>459</v>
      </c>
      <c r="B1073" s="3" t="s">
        <v>287</v>
      </c>
      <c r="C1073" s="3" t="s">
        <v>304</v>
      </c>
      <c r="D1073" s="52" t="s">
        <v>309</v>
      </c>
      <c r="E1073" s="52" t="str">
        <f>Tabell_Rättigheter31[[#This Row],[Grupp]]&amp;"_"&amp;Tabell_Rättigheter31[[#This Row],[Rättighetsnod]]&amp;"_"&amp;Tabell_Rättigheter31[[#This Row],[Värde]]</f>
        <v>Resursplanering_Schedule_OpenSchedule</v>
      </c>
      <c r="F1073" s="52" t="str">
        <f>VLOOKUP(Tabell_Rättigheter31[[#This Row],[ID]],Tabell_BehörigetsnodVärde[[ID]:[Beskrivning]],2,FALSE)</f>
        <v>Ger behörighet att öppna Tidbok</v>
      </c>
      <c r="G1073" s="3" t="s">
        <v>310</v>
      </c>
    </row>
    <row r="1074" spans="1:7" ht="30">
      <c r="A1074" s="3" t="s">
        <v>459</v>
      </c>
      <c r="B1074" s="3" t="s">
        <v>287</v>
      </c>
      <c r="C1074" s="3" t="s">
        <v>304</v>
      </c>
      <c r="D1074" s="52" t="s">
        <v>311</v>
      </c>
      <c r="E1074" s="52" t="str">
        <f>Tabell_Rättigheter31[[#This Row],[Grupp]]&amp;"_"&amp;Tabell_Rättigheter31[[#This Row],[Rättighetsnod]]&amp;"_"&amp;Tabell_Rättigheter31[[#This Row],[Värde]]</f>
        <v>Resursplanering_Schedule_PrintSchedule</v>
      </c>
      <c r="F1074" s="52" t="str">
        <f>VLOOKUP(Tabell_Rättigheter31[[#This Row],[ID]],Tabell_BehörigetsnodVärde[[ID]:[Beskrivning]],2,FALSE)</f>
        <v>Ger behörighet att göra utskrifter i  Tidbok</v>
      </c>
      <c r="G1074" s="3" t="s">
        <v>312</v>
      </c>
    </row>
    <row r="1075" spans="1:7" ht="30">
      <c r="A1075" s="3" t="s">
        <v>459</v>
      </c>
      <c r="B1075" s="3" t="s">
        <v>287</v>
      </c>
      <c r="C1075" s="3" t="s">
        <v>304</v>
      </c>
      <c r="D1075" s="52" t="s">
        <v>313</v>
      </c>
      <c r="E1075" s="52" t="str">
        <f>Tabell_Rättigheter31[[#This Row],[Grupp]]&amp;"_"&amp;Tabell_Rättigheter31[[#This Row],[Rättighetsnod]]&amp;"_"&amp;Tabell_Rättigheter31[[#This Row],[Värde]]</f>
        <v>Resursplanering_Schedule_Unbook</v>
      </c>
      <c r="F1075" s="52" t="str">
        <f>VLOOKUP(Tabell_Rättigheter31[[#This Row],[ID]],Tabell_BehörigetsnodVärde[[ID]:[Beskrivning]],2,FALSE)</f>
        <v>Ger behörighet att avboka patienters bokade åtgärder i Tidbok</v>
      </c>
      <c r="G1075" s="3" t="s">
        <v>314</v>
      </c>
    </row>
    <row r="1076" spans="1:7" ht="30">
      <c r="A1076" s="3" t="s">
        <v>459</v>
      </c>
      <c r="B1076" s="3" t="s">
        <v>287</v>
      </c>
      <c r="C1076" s="3" t="s">
        <v>315</v>
      </c>
      <c r="D1076" s="52" t="s">
        <v>413</v>
      </c>
      <c r="E1076" s="52" t="str">
        <f>Tabell_Rättigheter31[[#This Row],[Grupp]]&amp;"_"&amp;Tabell_Rättigheter31[[#This Row],[Rättighetsnod]]&amp;"_"&amp;Tabell_Rättigheter31[[#This Row],[Värde]]</f>
        <v>Resursplanering_Scheme_EditOfferScheme</v>
      </c>
      <c r="F1076" s="52" t="str">
        <f>VLOOKUP(Tabell_Rättigheter31[[#This Row],[ID]],Tabell_BehörigetsnodVärde[[ID]:[Beskrivning]],2,FALSE)</f>
        <v>Behörighet att skapa nya eller ändra befintliga vårdtjänstschema</v>
      </c>
      <c r="G1076" s="3" t="s">
        <v>414</v>
      </c>
    </row>
    <row r="1077" spans="1:7" ht="30">
      <c r="A1077" s="3" t="s">
        <v>459</v>
      </c>
      <c r="B1077" s="3" t="s">
        <v>287</v>
      </c>
      <c r="C1077" s="3" t="s">
        <v>315</v>
      </c>
      <c r="D1077" s="52" t="s">
        <v>415</v>
      </c>
      <c r="E1077" s="52" t="str">
        <f>Tabell_Rättigheter31[[#This Row],[Grupp]]&amp;"_"&amp;Tabell_Rättigheter31[[#This Row],[Rättighetsnod]]&amp;"_"&amp;Tabell_Rättigheter31[[#This Row],[Värde]]</f>
        <v>Resursplanering_Scheme_EditResourceScheme</v>
      </c>
      <c r="F1077" s="52" t="str">
        <f>VLOOKUP(Tabell_Rättigheter31[[#This Row],[ID]],Tabell_BehörigetsnodVärde[[ID]:[Beskrivning]],2,FALSE)</f>
        <v>Behörighet att skapa och ändra Resursschema</v>
      </c>
      <c r="G1077" s="3" t="s">
        <v>416</v>
      </c>
    </row>
    <row r="1078" spans="1:7" ht="30">
      <c r="A1078" s="3" t="s">
        <v>459</v>
      </c>
      <c r="B1078" s="3" t="s">
        <v>287</v>
      </c>
      <c r="C1078" s="3" t="s">
        <v>315</v>
      </c>
      <c r="D1078" s="52" t="s">
        <v>316</v>
      </c>
      <c r="E1078" s="52" t="str">
        <f>Tabell_Rättigheter31[[#This Row],[Grupp]]&amp;"_"&amp;Tabell_Rättigheter31[[#This Row],[Rättighetsnod]]&amp;"_"&amp;Tabell_Rättigheter31[[#This Row],[Värde]]</f>
        <v>Resursplanering_Scheme_ReadOfferScheme</v>
      </c>
      <c r="F1078" s="52" t="str">
        <f>VLOOKUP(Tabell_Rättigheter31[[#This Row],[ID]],Tabell_BehörigetsnodVärde[[ID]:[Beskrivning]],2,FALSE)</f>
        <v>Ger behörighet att öppna fönstret Vårdtjänstschema</v>
      </c>
      <c r="G1078" s="3" t="s">
        <v>317</v>
      </c>
    </row>
    <row r="1079" spans="1:7" ht="45">
      <c r="A1079" s="3" t="s">
        <v>459</v>
      </c>
      <c r="B1079" s="3" t="s">
        <v>287</v>
      </c>
      <c r="C1079" s="3" t="s">
        <v>315</v>
      </c>
      <c r="D1079" s="52" t="s">
        <v>318</v>
      </c>
      <c r="E1079" s="52" t="str">
        <f>Tabell_Rättigheter31[[#This Row],[Grupp]]&amp;"_"&amp;Tabell_Rättigheter31[[#This Row],[Rättighetsnod]]&amp;"_"&amp;Tabell_Rättigheter31[[#This Row],[Värde]]</f>
        <v>Resursplanering_Scheme_ReadResourceAssignment</v>
      </c>
      <c r="F1079" s="52" t="str">
        <f>VLOOKUP(Tabell_Rättigheter31[[#This Row],[ID]],Tabell_BehörigetsnodVärde[[ID]:[Beskrivning]],2,FALSE)</f>
        <v>Ger behörighet att öppna fönstren Schemamallar, Bemanna Vårdtjänstschema, Bemanna schemamallar och Ej bemannade vårdtjänster</v>
      </c>
      <c r="G1079" s="3" t="s">
        <v>319</v>
      </c>
    </row>
    <row r="1080" spans="1:7" ht="30">
      <c r="A1080" s="3" t="s">
        <v>459</v>
      </c>
      <c r="B1080" s="3" t="s">
        <v>287</v>
      </c>
      <c r="C1080" s="3" t="s">
        <v>315</v>
      </c>
      <c r="D1080" s="52" t="s">
        <v>320</v>
      </c>
      <c r="E1080" s="52" t="str">
        <f>Tabell_Rättigheter31[[#This Row],[Grupp]]&amp;"_"&amp;Tabell_Rättigheter31[[#This Row],[Rättighetsnod]]&amp;"_"&amp;Tabell_Rättigheter31[[#This Row],[Värde]]</f>
        <v>Resursplanering_Scheme_ReadResourceScheme</v>
      </c>
      <c r="F1080" s="52" t="str">
        <f>VLOOKUP(Tabell_Rättigheter31[[#This Row],[ID]],Tabell_BehörigetsnodVärde[[ID]:[Beskrivning]],2,FALSE)</f>
        <v>Ger behörighet att öppna Resursschema</v>
      </c>
      <c r="G1080" s="3" t="s">
        <v>321</v>
      </c>
    </row>
    <row r="1081" spans="1:7" ht="45">
      <c r="A1081" s="3" t="s">
        <v>459</v>
      </c>
      <c r="B1081" s="3" t="s">
        <v>287</v>
      </c>
      <c r="C1081" s="3" t="s">
        <v>304</v>
      </c>
      <c r="D1081" s="52" t="s">
        <v>322</v>
      </c>
      <c r="E1081" s="52" t="str">
        <f>Tabell_Rättigheter31[[#This Row],[Grupp]]&amp;"_"&amp;Tabell_Rättigheter31[[#This Row],[Rättighetsnod]]&amp;"_"&amp;Tabell_Rättigheter31[[#This Row],[Värde]]</f>
        <v>Resursplanering_Schedule_bookAction</v>
      </c>
      <c r="F1081" s="52" t="str">
        <f>VLOOKUP(Tabell_Rättigheter31[[#This Row],[ID]],Tabell_BehörigetsnodVärde[[ID]:[Beskrivning]],2,FALSE)</f>
        <v>Ger behörighet  att boka tid på användarens egna enhet där man har rätt att boka. Detta kallas för ägande.</v>
      </c>
      <c r="G1081" s="3" t="s">
        <v>323</v>
      </c>
    </row>
    <row r="1082" spans="1:7" ht="45">
      <c r="A1082" s="3" t="s">
        <v>459</v>
      </c>
      <c r="B1082" s="3" t="s">
        <v>324</v>
      </c>
      <c r="C1082" s="3" t="s">
        <v>325</v>
      </c>
      <c r="D1082" s="52" t="s">
        <v>325</v>
      </c>
      <c r="E1082" s="52" t="str">
        <f>Tabell_Rättigheter31[[#This Row],[Grupp]]&amp;"_"&amp;Tabell_Rättigheter31[[#This Row],[Rättighetsnod]]&amp;"_"&amp;Tabell_Rättigheter31[[#This Row],[Värde]]</f>
        <v>Uppmärksamhetssignal_Read attention signal_Read attention signal</v>
      </c>
      <c r="F1082" s="52" t="str">
        <f>VLOOKUP(Tabell_Rättigheter31[[#This Row],[ID]],Tabell_BehörigetsnodVärde[[ID]:[Beskrivning]],2,FALSE)</f>
        <v>Ger behörighet att läsa information från uppmärksamhetenssignalen som är skapad från en specifik enhet.</v>
      </c>
      <c r="G1082" s="3" t="s">
        <v>326</v>
      </c>
    </row>
    <row r="1083" spans="1:7" ht="30">
      <c r="A1083" s="3" t="s">
        <v>459</v>
      </c>
      <c r="B1083" s="3" t="s">
        <v>349</v>
      </c>
      <c r="C1083" s="3" t="s">
        <v>350</v>
      </c>
      <c r="D1083" s="52" t="s">
        <v>351</v>
      </c>
      <c r="E1083" s="52" t="str">
        <f>Tabell_Rättigheter31[[#This Row],[Grupp]]&amp;"_"&amp;Tabell_Rättigheter31[[#This Row],[Rättighetsnod]]&amp;"_"&amp;Tabell_Rättigheter31[[#This Row],[Värde]]</f>
        <v>Vårdadministration_Change cash box_Change</v>
      </c>
      <c r="F1083" s="52" t="str">
        <f>VLOOKUP(Tabell_Rättigheter31[[#This Row],[ID]],Tabell_BehörigetsnodVärde[[ID]:[Beskrivning]],2,FALSE)</f>
        <v>Ger behörighet att kunna ändra växelkassa som inloggad.</v>
      </c>
      <c r="G1083" s="3" t="s">
        <v>352</v>
      </c>
    </row>
    <row r="1084" spans="1:7" ht="30">
      <c r="A1084" s="3" t="s">
        <v>459</v>
      </c>
      <c r="B1084" s="3" t="s">
        <v>349</v>
      </c>
      <c r="C1084" s="3" t="s">
        <v>353</v>
      </c>
      <c r="D1084" s="52" t="s">
        <v>23</v>
      </c>
      <c r="E1084" s="52" t="str">
        <f>Tabell_Rättigheter31[[#This Row],[Grupp]]&amp;"_"&amp;Tabell_Rättigheter31[[#This Row],[Rättighetsnod]]&amp;"_"&amp;Tabell_Rättigheter31[[#This Row],[Värde]]</f>
        <v>Vårdadministration_Contact overview_Open</v>
      </c>
      <c r="F1084" s="52" t="str">
        <f>VLOOKUP(Tabell_Rättigheter31[[#This Row],[ID]],Tabell_BehörigetsnodVärde[[ID]:[Beskrivning]],2,FALSE)</f>
        <v>Ger behörighet att öppna kontaktöversiktenen</v>
      </c>
      <c r="G1084" s="3" t="s">
        <v>354</v>
      </c>
    </row>
    <row r="1085" spans="1:7" ht="30">
      <c r="A1085" s="3" t="s">
        <v>459</v>
      </c>
      <c r="B1085" s="3" t="s">
        <v>349</v>
      </c>
      <c r="C1085" s="3" t="s">
        <v>355</v>
      </c>
      <c r="D1085" s="52" t="s">
        <v>23</v>
      </c>
      <c r="E1085" s="52" t="str">
        <f>Tabell_Rättigheter31[[#This Row],[Grupp]]&amp;"_"&amp;Tabell_Rättigheter31[[#This Row],[Rättighetsnod]]&amp;"_"&amp;Tabell_Rättigheter31[[#This Row],[Värde]]</f>
        <v>Vårdadministration_Counter adminstration_Open</v>
      </c>
      <c r="F1085" s="52" t="str">
        <f>VLOOKUP(Tabell_Rättigheter31[[#This Row],[ID]],Tabell_BehörigetsnodVärde[[ID]:[Beskrivning]],2,FALSE)</f>
        <v xml:space="preserve">Ger behörighet att öppna kassaställen och kassor. </v>
      </c>
      <c r="G1085" s="3" t="s">
        <v>356</v>
      </c>
    </row>
    <row r="1086" spans="1:7" ht="30">
      <c r="A1086" s="3" t="s">
        <v>459</v>
      </c>
      <c r="B1086" s="3" t="s">
        <v>349</v>
      </c>
      <c r="C1086" s="3" t="s">
        <v>357</v>
      </c>
      <c r="D1086" s="52" t="s">
        <v>23</v>
      </c>
      <c r="E1086" s="52" t="str">
        <f>Tabell_Rättigheter31[[#This Row],[Grupp]]&amp;"_"&amp;Tabell_Rättigheter31[[#This Row],[Rättighetsnod]]&amp;"_"&amp;Tabell_Rättigheter31[[#This Row],[Värde]]</f>
        <v>Vårdadministration_Counter registration_Open</v>
      </c>
      <c r="F1086" s="52" t="str">
        <f>VLOOKUP(Tabell_Rättigheter31[[#This Row],[ID]],Tabell_BehörigetsnodVärde[[ID]:[Beskrivning]],2,FALSE)</f>
        <v>Ger behörighet att öppna vårdkontakt- och efterregistrering</v>
      </c>
      <c r="G1086" s="3" t="s">
        <v>358</v>
      </c>
    </row>
    <row r="1087" spans="1:7" ht="30">
      <c r="A1087" s="3" t="s">
        <v>459</v>
      </c>
      <c r="B1087" s="3" t="s">
        <v>349</v>
      </c>
      <c r="C1087" s="3" t="s">
        <v>359</v>
      </c>
      <c r="D1087" s="52" t="s">
        <v>23</v>
      </c>
      <c r="E1087" s="52" t="str">
        <f>Tabell_Rättigheter31[[#This Row],[Grupp]]&amp;"_"&amp;Tabell_Rättigheter31[[#This Row],[Rättighetsnod]]&amp;"_"&amp;Tabell_Rättigheter31[[#This Row],[Värde]]</f>
        <v>Vårdadministration_GoodsSale overview_Open</v>
      </c>
      <c r="F1087" s="52" t="str">
        <f>VLOOKUP(Tabell_Rättigheter31[[#This Row],[ID]],Tabell_BehörigetsnodVärde[[ID]:[Beskrivning]],2,FALSE)</f>
        <v>Ger behörighet att öppna varuförsäljningsöversikten</v>
      </c>
      <c r="G1087" s="3" t="s">
        <v>360</v>
      </c>
    </row>
    <row r="1088" spans="1:7" ht="30">
      <c r="A1088" s="3" t="s">
        <v>459</v>
      </c>
      <c r="B1088" s="3" t="s">
        <v>349</v>
      </c>
      <c r="C1088" s="3" t="s">
        <v>361</v>
      </c>
      <c r="D1088" s="52" t="s">
        <v>23</v>
      </c>
      <c r="E1088" s="52" t="str">
        <f>Tabell_Rättigheter31[[#This Row],[Grupp]]&amp;"_"&amp;Tabell_Rättigheter31[[#This Row],[Rättighetsnod]]&amp;"_"&amp;Tabell_Rättigheter31[[#This Row],[Värde]]</f>
        <v>Vårdadministration_Institutional registration_Open</v>
      </c>
      <c r="F1088" s="52" t="str">
        <f>VLOOKUP(Tabell_Rättigheter31[[#This Row],[ID]],Tabell_BehörigetsnodVärde[[ID]:[Beskrivning]],2,FALSE)</f>
        <v>Ger behörighet att öppna In- och utskrivning</v>
      </c>
      <c r="G1088" s="3" t="s">
        <v>362</v>
      </c>
    </row>
    <row r="1089" spans="1:7" ht="45">
      <c r="A1089" s="3" t="s">
        <v>459</v>
      </c>
      <c r="B1089" s="3" t="s">
        <v>349</v>
      </c>
      <c r="C1089" s="3" t="s">
        <v>363</v>
      </c>
      <c r="D1089" s="52" t="s">
        <v>23</v>
      </c>
      <c r="E1089" s="52" t="str">
        <f>Tabell_Rättigheter31[[#This Row],[Grupp]]&amp;"_"&amp;Tabell_Rättigheter31[[#This Row],[Rättighetsnod]]&amp;"_"&amp;Tabell_Rättigheter31[[#This Row],[Värde]]</f>
        <v>Vårdadministration_Invalidate_Open</v>
      </c>
      <c r="F1089" s="52" t="str">
        <f>VLOOKUP(Tabell_Rättigheter31[[#This Row],[ID]],Tabell_BehörigetsnodVärde[[ID]:[Beskrivning]],2,FALSE)</f>
        <v>Ger behörighet att ändra funktion i fönster In- och utskrivning och Ångrafunktion i fönster vårdkontakt och efterregistrering samt fönster Ångra funktion.</v>
      </c>
      <c r="G1089" s="3" t="s">
        <v>364</v>
      </c>
    </row>
    <row r="1090" spans="1:7" ht="45">
      <c r="A1090" s="3" t="s">
        <v>459</v>
      </c>
      <c r="B1090" s="3" t="s">
        <v>349</v>
      </c>
      <c r="C1090" s="3" t="s">
        <v>461</v>
      </c>
      <c r="D1090" s="52" t="s">
        <v>23</v>
      </c>
      <c r="E1090" s="52" t="str">
        <f>Tabell_Rättigheter31[[#This Row],[Grupp]]&amp;"_"&amp;Tabell_Rättigheter31[[#This Row],[Rättighetsnod]]&amp;"_"&amp;Tabell_Rättigheter31[[#This Row],[Värde]]</f>
        <v>Vårdadministration_Invoice overview_Open</v>
      </c>
      <c r="F1090" s="52" t="str">
        <f>VLOOKUP(Tabell_Rättigheter31[[#This Row],[ID]],Tabell_BehörigetsnodVärde[[ID]:[Beskrivning]],2,FALSE)</f>
        <v xml:space="preserve">Ger behörighet att öppna faktureringsöversikt. Här hittar man kontakerna för att DRG-gruppera samt här kontrollera så att allt ser grönt ut för fakturering. </v>
      </c>
      <c r="G1090" s="3" t="s">
        <v>462</v>
      </c>
    </row>
    <row r="1091" spans="1:7" ht="30">
      <c r="A1091" s="3" t="s">
        <v>459</v>
      </c>
      <c r="B1091" s="3" t="s">
        <v>349</v>
      </c>
      <c r="C1091" s="3" t="s">
        <v>365</v>
      </c>
      <c r="D1091" s="52" t="s">
        <v>23</v>
      </c>
      <c r="E1091" s="52" t="str">
        <f>Tabell_Rättigheter31[[#This Row],[Grupp]]&amp;"_"&amp;Tabell_Rättigheter31[[#This Row],[Rättighetsnod]]&amp;"_"&amp;Tabell_Rättigheter31[[#This Row],[Värde]]</f>
        <v>Vårdadministration_Occurrence_Open</v>
      </c>
      <c r="F1091" s="52" t="str">
        <f>VLOOKUP(Tabell_Rättigheter31[[#This Row],[ID]],Tabell_BehörigetsnodVärde[[ID]:[Beskrivning]],2,FALSE)</f>
        <v>Ger behörighet att öppna besökslista</v>
      </c>
      <c r="G1091" s="3" t="s">
        <v>366</v>
      </c>
    </row>
    <row r="1092" spans="1:7" ht="30">
      <c r="A1092" s="3" t="s">
        <v>459</v>
      </c>
      <c r="B1092" s="3" t="s">
        <v>349</v>
      </c>
      <c r="C1092" s="3" t="s">
        <v>463</v>
      </c>
      <c r="D1092" s="52" t="s">
        <v>464</v>
      </c>
      <c r="E1092" s="52" t="str">
        <f>Tabell_Rättigheter31[[#This Row],[Grupp]]&amp;"_"&amp;Tabell_Rättigheter31[[#This Row],[Rättighetsnod]]&amp;"_"&amp;Tabell_Rättigheter31[[#This Row],[Värde]]</f>
        <v>Vårdadministration_Ready to export_Enabled</v>
      </c>
      <c r="F1092" s="52" t="str">
        <f>VLOOKUP(Tabell_Rättigheter31[[#This Row],[ID]],Tabell_BehörigetsnodVärde[[ID]:[Beskrivning]],2,FALSE)</f>
        <v>Ger behörighet att använda funktionen (knappen) ”Godkänn samtliga för export”</v>
      </c>
      <c r="G1092" s="3" t="s">
        <v>465</v>
      </c>
    </row>
    <row r="1093" spans="1:7" ht="30">
      <c r="A1093" s="3" t="s">
        <v>459</v>
      </c>
      <c r="B1093" s="3" t="s">
        <v>349</v>
      </c>
      <c r="C1093" s="3" t="s">
        <v>367</v>
      </c>
      <c r="D1093" s="52" t="s">
        <v>23</v>
      </c>
      <c r="E1093" s="52" t="str">
        <f>Tabell_Rättigheter31[[#This Row],[Grupp]]&amp;"_"&amp;Tabell_Rättigheter31[[#This Row],[Rättighetsnod]]&amp;"_"&amp;Tabell_Rättigheter31[[#This Row],[Värde]]</f>
        <v>Vårdadministration_Registrate codes_Open</v>
      </c>
      <c r="F1093" s="52" t="str">
        <f>VLOOKUP(Tabell_Rättigheter31[[#This Row],[ID]],Tabell_BehörigetsnodVärde[[ID]:[Beskrivning]],2,FALSE)</f>
        <v>Ger behörighet att öppna registrera koder</v>
      </c>
      <c r="G1093" s="3" t="s">
        <v>368</v>
      </c>
    </row>
    <row r="1094" spans="1:7" ht="30">
      <c r="A1094" s="3" t="s">
        <v>459</v>
      </c>
      <c r="B1094" s="3" t="s">
        <v>369</v>
      </c>
      <c r="C1094" s="3" t="s">
        <v>13</v>
      </c>
      <c r="D1094" s="52" t="s">
        <v>14</v>
      </c>
      <c r="E1094" s="52" t="str">
        <f>Tabell_Rättigheter31[[#This Row],[Grupp]]&amp;"_"&amp;Tabell_Rättigheter31[[#This Row],[Rättighetsnod]]&amp;"_"&amp;Tabell_Rättigheter31[[#This Row],[Värde]]</f>
        <v>Vårddokumentation_Data_Read</v>
      </c>
      <c r="F1094" s="52" t="str">
        <f>VLOOKUP(Tabell_Rättigheter31[[#This Row],[ID]],Tabell_BehörigetsnodVärde[[ID]:[Beskrivning]],2,FALSE)</f>
        <v>Ger behörighet att se journalanteckningar utifrån vårdenhet</v>
      </c>
      <c r="G1094" s="3" t="s">
        <v>370</v>
      </c>
    </row>
    <row r="1095" spans="1:7" ht="30">
      <c r="A1095" s="3" t="s">
        <v>459</v>
      </c>
      <c r="B1095" s="3" t="s">
        <v>369</v>
      </c>
      <c r="C1095" s="3" t="s">
        <v>371</v>
      </c>
      <c r="D1095" s="52" t="s">
        <v>23</v>
      </c>
      <c r="E1095" s="52" t="str">
        <f>Tabell_Rättigheter31[[#This Row],[Grupp]]&amp;"_"&amp;Tabell_Rättigheter31[[#This Row],[Rättighetsnod]]&amp;"_"&amp;Tabell_Rättigheter31[[#This Row],[Värde]]</f>
        <v>Vårddokumentation_Journal_Open</v>
      </c>
      <c r="F1095" s="52" t="str">
        <f>VLOOKUP(Tabell_Rättigheter31[[#This Row],[ID]],Tabell_BehörigetsnodVärde[[ID]:[Beskrivning]],2,FALSE)</f>
        <v>Ger behörighet att öppna journal</v>
      </c>
      <c r="G1095" s="3" t="s">
        <v>375</v>
      </c>
    </row>
    <row r="1096" spans="1:7" ht="30">
      <c r="A1096" s="3" t="s">
        <v>459</v>
      </c>
      <c r="B1096" s="3" t="s">
        <v>369</v>
      </c>
      <c r="C1096" s="3" t="s">
        <v>371</v>
      </c>
      <c r="D1096" s="52" t="s">
        <v>37</v>
      </c>
      <c r="E1096" s="52" t="str">
        <f>Tabell_Rättigheter31[[#This Row],[Grupp]]&amp;"_"&amp;Tabell_Rättigheter31[[#This Row],[Rättighetsnod]]&amp;"_"&amp;Tabell_Rättigheter31[[#This Row],[Värde]]</f>
        <v>Vårddokumentation_Journal_Sign</v>
      </c>
      <c r="F1096" s="52" t="str">
        <f>VLOOKUP(Tabell_Rättigheter31[[#This Row],[ID]],Tabell_BehörigetsnodVärde[[ID]:[Beskrivning]],2,FALSE)</f>
        <v>Ger behörighet att signera sin egen anteckning</v>
      </c>
      <c r="G1096" s="3" t="s">
        <v>376</v>
      </c>
    </row>
    <row r="1097" spans="1:7" ht="30">
      <c r="A1097" s="3" t="s">
        <v>459</v>
      </c>
      <c r="B1097" s="3" t="s">
        <v>369</v>
      </c>
      <c r="C1097" s="3" t="s">
        <v>371</v>
      </c>
      <c r="D1097" s="52" t="s">
        <v>377</v>
      </c>
      <c r="E1097" s="52" t="str">
        <f>Tabell_Rättigheter31[[#This Row],[Grupp]]&amp;"_"&amp;Tabell_Rättigheter31[[#This Row],[Rättighetsnod]]&amp;"_"&amp;Tabell_Rättigheter31[[#This Row],[Värde]]</f>
        <v>Vårddokumentation_Journal_Write</v>
      </c>
      <c r="F1097" s="52" t="str">
        <f>VLOOKUP(Tabell_Rättigheter31[[#This Row],[ID]],Tabell_BehörigetsnodVärde[[ID]:[Beskrivning]],2,FALSE)</f>
        <v>Ger behörighet att skriva en journalanteckning</v>
      </c>
      <c r="G1097" s="3" t="s">
        <v>378</v>
      </c>
    </row>
    <row r="1098" spans="1:7" ht="30">
      <c r="A1098" s="3" t="s">
        <v>459</v>
      </c>
      <c r="B1098" s="3" t="s">
        <v>369</v>
      </c>
      <c r="C1098" s="3" t="s">
        <v>379</v>
      </c>
      <c r="D1098" s="52" t="s">
        <v>23</v>
      </c>
      <c r="E1098" s="52" t="str">
        <f>Tabell_Rättigheter31[[#This Row],[Grupp]]&amp;"_"&amp;Tabell_Rättigheter31[[#This Row],[Rättighetsnod]]&amp;"_"&amp;Tabell_Rättigheter31[[#This Row],[Värde]]</f>
        <v>Vårddokumentation_PDF_Open</v>
      </c>
      <c r="F1098" s="52" t="str">
        <f>VLOOKUP(Tabell_Rättigheter31[[#This Row],[ID]],Tabell_BehörigetsnodVärde[[ID]:[Beskrivning]],2,FALSE)</f>
        <v>Ger behörighet att öppna PDF</v>
      </c>
      <c r="G1098" s="3" t="s">
        <v>380</v>
      </c>
    </row>
    <row r="1099" spans="1:7" ht="30">
      <c r="A1099" s="3" t="s">
        <v>459</v>
      </c>
      <c r="B1099" s="3" t="s">
        <v>369</v>
      </c>
      <c r="C1099" s="3" t="s">
        <v>381</v>
      </c>
      <c r="D1099" s="52" t="s">
        <v>363</v>
      </c>
      <c r="E1099" s="52" t="str">
        <f>Tabell_Rättigheter31[[#This Row],[Grupp]]&amp;"_"&amp;Tabell_Rättigheter31[[#This Row],[Rättighetsnod]]&amp;"_"&amp;Tabell_Rättigheter31[[#This Row],[Värde]]</f>
        <v>Vårddokumentation_PrintoutReference_Invalidate</v>
      </c>
      <c r="F1099" s="52" t="str">
        <f>VLOOKUP(Tabell_Rättigheter31[[#This Row],[ID]],Tabell_BehörigetsnodVärde[[ID]:[Beskrivning]],2,FALSE)</f>
        <v>Ger behörighet att makulera en utskriftsreferens</v>
      </c>
      <c r="G1099" s="3" t="s">
        <v>382</v>
      </c>
    </row>
    <row r="1100" spans="1:7">
      <c r="A1100" s="3" t="s">
        <v>459</v>
      </c>
      <c r="B1100" s="3" t="s">
        <v>383</v>
      </c>
      <c r="C1100" s="3" t="s">
        <v>23</v>
      </c>
      <c r="D1100" s="52" t="s">
        <v>23</v>
      </c>
      <c r="E1100" s="52" t="str">
        <f>Tabell_Rättigheter31[[#This Row],[Grupp]]&amp;"_"&amp;Tabell_Rättigheter31[[#This Row],[Rättighetsnod]]&amp;"_"&amp;Tabell_Rättigheter31[[#This Row],[Värde]]</f>
        <v>Xview_Open_Open</v>
      </c>
      <c r="F1100" s="52" t="str">
        <f>VLOOKUP(Tabell_Rättigheter31[[#This Row],[ID]],Tabell_BehörigetsnodVärde[[ID]:[Beskrivning]],2,FALSE)</f>
        <v>Ger behörighet att öppna Xview</v>
      </c>
      <c r="G1100" s="3" t="s">
        <v>384</v>
      </c>
    </row>
    <row r="1101" spans="1:7" ht="30">
      <c r="A1101" s="3" t="s">
        <v>466</v>
      </c>
      <c r="B1101" s="3" t="s">
        <v>12</v>
      </c>
      <c r="C1101" s="3" t="s">
        <v>13</v>
      </c>
      <c r="D1101" s="52" t="s">
        <v>14</v>
      </c>
      <c r="E1101" s="52" t="str">
        <f>Tabell_Rättigheter31[[#This Row],[Grupp]]&amp;"_"&amp;Tabell_Rättigheter31[[#This Row],[Rättighetsnod]]&amp;"_"&amp;Tabell_Rättigheter31[[#This Row],[Värde]]</f>
        <v>Aktivetsramverket_Data_Read</v>
      </c>
      <c r="F1101" s="52" t="str">
        <f>VLOOKUP(Tabell_Rättigheter31[[#This Row],[ID]],Tabell_BehörigetsnodVärde[[ID]:[Beskrivning]],2,FALSE)</f>
        <v>Ger behörighet att läsa information på aktiviteter som skapats utifrån remitterande eller vårdande enhet</v>
      </c>
      <c r="G1101" s="3" t="s">
        <v>15</v>
      </c>
    </row>
    <row r="1102" spans="1:7" ht="45">
      <c r="A1102" s="3" t="s">
        <v>466</v>
      </c>
      <c r="B1102" s="3" t="s">
        <v>16</v>
      </c>
      <c r="C1102" s="3" t="s">
        <v>17</v>
      </c>
      <c r="D1102" s="52" t="s">
        <v>17</v>
      </c>
      <c r="E1102" s="52" t="str">
        <f>Tabell_Rättigheter31[[#This Row],[Grupp]]&amp;"_"&amp;Tabell_Rättigheter31[[#This Row],[Rättighetsnod]]&amp;"_"&amp;Tabell_Rättigheter31[[#This Row],[Värde]]</f>
        <v>Arketyper_ReadClinicalParameters_ReadClinicalParameters</v>
      </c>
      <c r="F1102" s="52" t="str">
        <f>VLOOKUP(Tabell_Rättigheter31[[#This Row],[ID]],Tabell_BehörigetsnodVärde[[ID]:[Beskrivning]],2,FALSE)</f>
        <v>Ger behörighet  att läsa angivna värden i arketypbaserad
kliniska parametrar</v>
      </c>
      <c r="G1102" s="3" t="s">
        <v>18</v>
      </c>
    </row>
    <row r="1103" spans="1:7" ht="45">
      <c r="A1103" s="3" t="s">
        <v>466</v>
      </c>
      <c r="B1103" s="3" t="s">
        <v>16</v>
      </c>
      <c r="C1103" s="3" t="s">
        <v>19</v>
      </c>
      <c r="D1103" s="52" t="s">
        <v>19</v>
      </c>
      <c r="E1103" s="52" t="str">
        <f>Tabell_Rättigheter31[[#This Row],[Grupp]]&amp;"_"&amp;Tabell_Rättigheter31[[#This Row],[Rättighetsnod]]&amp;"_"&amp;Tabell_Rättigheter31[[#This Row],[Värde]]</f>
        <v>Arketyper_WriteClinicalParameters_WriteClinicalParameters</v>
      </c>
      <c r="F1103" s="52" t="str">
        <f>VLOOKUP(Tabell_Rättigheter31[[#This Row],[ID]],Tabell_BehörigetsnodVärde[[ID]:[Beskrivning]],2,FALSE)</f>
        <v>Ger behörighet  att ange värden i arketypbaserade kliniska parametrar i Patientenöversikten och i Vätskebalansen</v>
      </c>
      <c r="G1103" s="3" t="s">
        <v>20</v>
      </c>
    </row>
    <row r="1104" spans="1:7" ht="30">
      <c r="A1104" s="3" t="s">
        <v>466</v>
      </c>
      <c r="B1104" s="3" t="s">
        <v>21</v>
      </c>
      <c r="C1104" s="3" t="s">
        <v>22</v>
      </c>
      <c r="D1104" s="52" t="s">
        <v>23</v>
      </c>
      <c r="E1104" s="52" t="str">
        <f>Tabell_Rättigheter31[[#This Row],[Grupp]]&amp;"_"&amp;Tabell_Rättigheter31[[#This Row],[Rättighetsnod]]&amp;"_"&amp;Tabell_Rättigheter31[[#This Row],[Värde]]</f>
        <v>Att göra - Patient_To do - Patient_Open</v>
      </c>
      <c r="F1104" s="52" t="str">
        <f>VLOOKUP(Tabell_Rättigheter31[[#This Row],[ID]],Tabell_BehörigetsnodVärde[[ID]:[Beskrivning]],2,FALSE)</f>
        <v>Ger behörighet att öppna fönstret att göra - patient</v>
      </c>
      <c r="G1104" s="3" t="s">
        <v>24</v>
      </c>
    </row>
    <row r="1105" spans="1:7" ht="45">
      <c r="A1105" s="3" t="s">
        <v>466</v>
      </c>
      <c r="B1105" s="3" t="s">
        <v>30</v>
      </c>
      <c r="C1105" s="3" t="s">
        <v>31</v>
      </c>
      <c r="D1105" s="52" t="s">
        <v>32</v>
      </c>
      <c r="E1105" s="52" t="str">
        <f>Tabell_Rättigheter31[[#This Row],[Grupp]]&amp;"_"&amp;Tabell_Rättigheter31[[#This Row],[Rättighetsnod]]&amp;"_"&amp;Tabell_Rättigheter31[[#This Row],[Värde]]</f>
        <v>Bed management_View_OpenBedOverview</v>
      </c>
      <c r="F1105" s="52" t="str">
        <f>VLOOKUP(Tabell_Rättigheter31[[#This Row],[ID]],Tabell_BehörigetsnodVärde[[ID]:[Beskrivning]],2,FALSE)</f>
        <v>Ger behörighet att öppna fönstret Vårdplatsöversikt</v>
      </c>
      <c r="G1105" s="3" t="s">
        <v>33</v>
      </c>
    </row>
    <row r="1106" spans="1:7" ht="30">
      <c r="A1106" s="3" t="s">
        <v>466</v>
      </c>
      <c r="B1106" s="3" t="s">
        <v>25</v>
      </c>
      <c r="C1106" s="3" t="s">
        <v>26</v>
      </c>
      <c r="D1106" s="52" t="s">
        <v>23</v>
      </c>
      <c r="E1106" s="52" t="str">
        <f>Tabell_Rättigheter31[[#This Row],[Grupp]]&amp;"_"&amp;Tabell_Rättigheter31[[#This Row],[Rättighetsnod]]&amp;"_"&amp;Tabell_Rättigheter31[[#This Row],[Värde]]</f>
        <v>Beställning_Order window_Open</v>
      </c>
      <c r="F1106" s="52" t="str">
        <f>VLOOKUP(Tabell_Rättigheter31[[#This Row],[ID]],Tabell_BehörigetsnodVärde[[ID]:[Beskrivning]],2,FALSE)</f>
        <v>Ger behörighet till det gemensamma beställningsfönstret</v>
      </c>
      <c r="G1106" s="3" t="s">
        <v>27</v>
      </c>
    </row>
    <row r="1107" spans="1:7" ht="45">
      <c r="A1107" s="3" t="s">
        <v>466</v>
      </c>
      <c r="B1107" s="3" t="s">
        <v>25</v>
      </c>
      <c r="C1107" s="3" t="s">
        <v>26</v>
      </c>
      <c r="D1107" s="52" t="s">
        <v>28</v>
      </c>
      <c r="E1107" s="52" t="str">
        <f>Tabell_Rättigheter31[[#This Row],[Grupp]]&amp;"_"&amp;Tabell_Rättigheter31[[#This Row],[Rättighetsnod]]&amp;"_"&amp;Tabell_Rättigheter31[[#This Row],[Värde]]</f>
        <v>Beställning_Order window_Order</v>
      </c>
      <c r="F1107" s="52" t="str">
        <f>VLOOKUP(Tabell_Rättigheter31[[#This Row],[ID]],Tabell_BehörigetsnodVärde[[ID]:[Beskrivning]],2,FALSE)</f>
        <v xml:space="preserve">Behörighet att beställa via det gemensamma beställningsfönstret samt beställa aktiviteter via att göra - patient. </v>
      </c>
      <c r="G1107" s="3" t="s">
        <v>29</v>
      </c>
    </row>
    <row r="1108" spans="1:7" ht="30">
      <c r="A1108" s="3" t="s">
        <v>466</v>
      </c>
      <c r="B1108" s="3" t="s">
        <v>34</v>
      </c>
      <c r="C1108" s="3" t="s">
        <v>35</v>
      </c>
      <c r="D1108" s="52" t="s">
        <v>23</v>
      </c>
      <c r="E1108" s="52" t="str">
        <f>Tabell_Rättigheter31[[#This Row],[Grupp]]&amp;"_"&amp;Tabell_Rättigheter31[[#This Row],[Rättighetsnod]]&amp;"_"&amp;Tabell_Rättigheter31[[#This Row],[Värde]]</f>
        <v>Beställning och svar_Inbox_Open</v>
      </c>
      <c r="F1108" s="52" t="str">
        <f>VLOOKUP(Tabell_Rättigheter31[[#This Row],[ID]],Tabell_BehörigetsnodVärde[[ID]:[Beskrivning]],2,FALSE)</f>
        <v>Ger behörighet att öppna poster i fönstret Inkorg svar</v>
      </c>
      <c r="G1108" s="3" t="s">
        <v>36</v>
      </c>
    </row>
    <row r="1109" spans="1:7" ht="30">
      <c r="A1109" s="3" t="s">
        <v>466</v>
      </c>
      <c r="B1109" s="3" t="s">
        <v>34</v>
      </c>
      <c r="C1109" s="3" t="s">
        <v>35</v>
      </c>
      <c r="D1109" s="52" t="s">
        <v>37</v>
      </c>
      <c r="E1109" s="52" t="str">
        <f>Tabell_Rättigheter31[[#This Row],[Grupp]]&amp;"_"&amp;Tabell_Rättigheter31[[#This Row],[Rättighetsnod]]&amp;"_"&amp;Tabell_Rättigheter31[[#This Row],[Värde]]</f>
        <v>Beställning och svar_Inbox_Sign</v>
      </c>
      <c r="F1109" s="52" t="str">
        <f>VLOOKUP(Tabell_Rättigheter31[[#This Row],[ID]],Tabell_BehörigetsnodVärde[[ID]:[Beskrivning]],2,FALSE)</f>
        <v xml:space="preserve">Ger behörighet att öppna  och signera poster i fönstret Inkorg svar  och att signera i Osignerat och ovidimerat. </v>
      </c>
      <c r="G1109" s="3" t="s">
        <v>38</v>
      </c>
    </row>
    <row r="1110" spans="1:7" ht="45">
      <c r="A1110" s="3" t="s">
        <v>466</v>
      </c>
      <c r="B1110" s="3" t="s">
        <v>34</v>
      </c>
      <c r="C1110" s="3" t="s">
        <v>39</v>
      </c>
      <c r="D1110" s="52" t="s">
        <v>23</v>
      </c>
      <c r="E1110" s="52" t="str">
        <f>Tabell_Rättigheter31[[#This Row],[Grupp]]&amp;"_"&amp;Tabell_Rättigheter31[[#This Row],[Rättighetsnod]]&amp;"_"&amp;Tabell_Rättigheter31[[#This Row],[Värde]]</f>
        <v>Beställning och svar_InvestigationBasedRequest_Open</v>
      </c>
      <c r="F1110" s="52" t="str">
        <f>VLOOKUP(Tabell_Rättigheter31[[#This Row],[ID]],Tabell_BehörigetsnodVärde[[ID]:[Beskrivning]],2,FALSE)</f>
        <v>Ger behörighet att öppna beställning radiologi för ny beställning.</v>
      </c>
      <c r="G1110" s="3" t="s">
        <v>42</v>
      </c>
    </row>
    <row r="1111" spans="1:7" ht="45">
      <c r="A1111" s="3" t="s">
        <v>466</v>
      </c>
      <c r="B1111" s="3" t="s">
        <v>34</v>
      </c>
      <c r="C1111" s="3" t="s">
        <v>39</v>
      </c>
      <c r="D1111" s="52" t="s">
        <v>43</v>
      </c>
      <c r="E1111" s="52" t="str">
        <f>Tabell_Rättigheter31[[#This Row],[Grupp]]&amp;"_"&amp;Tabell_Rättigheter31[[#This Row],[Rättighetsnod]]&amp;"_"&amp;Tabell_Rättigheter31[[#This Row],[Värde]]</f>
        <v>Beställning och svar_InvestigationBasedRequest_Save</v>
      </c>
      <c r="F1111" s="52" t="str">
        <f>VLOOKUP(Tabell_Rättigheter31[[#This Row],[ID]],Tabell_BehörigetsnodVärde[[ID]:[Beskrivning]],2,FALSE)</f>
        <v>Ger behörighet att spara beställning radiologi</v>
      </c>
      <c r="G1111" s="3" t="s">
        <v>44</v>
      </c>
    </row>
    <row r="1112" spans="1:7" ht="45">
      <c r="A1112" s="3" t="s">
        <v>466</v>
      </c>
      <c r="B1112" s="3" t="s">
        <v>34</v>
      </c>
      <c r="C1112" s="3" t="s">
        <v>39</v>
      </c>
      <c r="D1112" s="52" t="s">
        <v>45</v>
      </c>
      <c r="E1112" s="52" t="str">
        <f>Tabell_Rättigheter31[[#This Row],[Grupp]]&amp;"_"&amp;Tabell_Rättigheter31[[#This Row],[Rättighetsnod]]&amp;"_"&amp;Tabell_Rättigheter31[[#This Row],[Värde]]</f>
        <v>Beställning och svar_InvestigationBasedRequest_Send</v>
      </c>
      <c r="F1112" s="52" t="str">
        <f>VLOOKUP(Tabell_Rättigheter31[[#This Row],[ID]],Tabell_BehörigetsnodVärde[[ID]:[Beskrivning]],2,FALSE)</f>
        <v>Ger behörighet att skicka beställning radiologi</v>
      </c>
      <c r="G1112" s="3" t="s">
        <v>46</v>
      </c>
    </row>
    <row r="1113" spans="1:7" ht="30">
      <c r="A1113" s="3" t="s">
        <v>466</v>
      </c>
      <c r="B1113" s="3" t="s">
        <v>34</v>
      </c>
      <c r="C1113" s="3" t="s">
        <v>48</v>
      </c>
      <c r="D1113" s="52" t="s">
        <v>23</v>
      </c>
      <c r="E1113" s="52" t="str">
        <f>Tabell_Rättigheter31[[#This Row],[Grupp]]&amp;"_"&amp;Tabell_Rättigheter31[[#This Row],[Rättighetsnod]]&amp;"_"&amp;Tabell_Rättigheter31[[#This Row],[Värde]]</f>
        <v>Beställning och svar_LabList_Open</v>
      </c>
      <c r="F1113" s="52" t="str">
        <f>VLOOKUP(Tabell_Rättigheter31[[#This Row],[ID]],Tabell_BehörigetsnodVärde[[ID]:[Beskrivning]],2,FALSE)</f>
        <v>Ger behörighet att öppna svar provbunden</v>
      </c>
      <c r="G1113" s="3" t="s">
        <v>49</v>
      </c>
    </row>
    <row r="1114" spans="1:7" ht="30">
      <c r="A1114" s="3" t="s">
        <v>466</v>
      </c>
      <c r="B1114" s="3" t="s">
        <v>34</v>
      </c>
      <c r="C1114" s="3" t="s">
        <v>51</v>
      </c>
      <c r="D1114" s="52" t="s">
        <v>23</v>
      </c>
      <c r="E1114" s="52" t="str">
        <f>Tabell_Rättigheter31[[#This Row],[Grupp]]&amp;"_"&amp;Tabell_Rättigheter31[[#This Row],[Rättighetsnod]]&amp;"_"&amp;Tabell_Rättigheter31[[#This Row],[Värde]]</f>
        <v>Beställning och svar_LocalAnalysis_Open</v>
      </c>
      <c r="F1114" s="52" t="str">
        <f>VLOOKUP(Tabell_Rättigheter31[[#This Row],[ID]],Tabell_BehörigetsnodVärde[[ID]:[Beskrivning]],2,FALSE)</f>
        <v>Ger behörighet att öppna fönstret Inmatning av lokala analyser</v>
      </c>
      <c r="G1114" s="3" t="s">
        <v>52</v>
      </c>
    </row>
    <row r="1115" spans="1:7" ht="30">
      <c r="A1115" s="3" t="s">
        <v>466</v>
      </c>
      <c r="B1115" s="3" t="s">
        <v>34</v>
      </c>
      <c r="C1115" s="3" t="s">
        <v>55</v>
      </c>
      <c r="D1115" s="52" t="s">
        <v>23</v>
      </c>
      <c r="E1115" s="52" t="str">
        <f>Tabell_Rättigheter31[[#This Row],[Grupp]]&amp;"_"&amp;Tabell_Rättigheter31[[#This Row],[Rättighetsnod]]&amp;"_"&amp;Tabell_Rättigheter31[[#This Row],[Värde]]</f>
        <v>Beställning och svar_SignedList_Open</v>
      </c>
      <c r="F1115" s="52" t="str">
        <f>VLOOKUP(Tabell_Rättigheter31[[#This Row],[ID]],Tabell_BehörigetsnodVärde[[ID]:[Beskrivning]],2,FALSE)</f>
        <v>Ger behörighet att öppna fönstret Signerade och ej skickade Radiologiremisser</v>
      </c>
      <c r="G1115" s="3" t="s">
        <v>56</v>
      </c>
    </row>
    <row r="1116" spans="1:7" ht="45">
      <c r="A1116" s="3" t="s">
        <v>466</v>
      </c>
      <c r="B1116" s="3" t="s">
        <v>34</v>
      </c>
      <c r="C1116" s="3" t="s">
        <v>57</v>
      </c>
      <c r="D1116" s="52" t="s">
        <v>58</v>
      </c>
      <c r="E1116" s="52" t="str">
        <f>Tabell_Rättigheter31[[#This Row],[Grupp]]&amp;"_"&amp;Tabell_Rättigheter31[[#This Row],[Rättighetsnod]]&amp;"_"&amp;Tabell_Rättigheter31[[#This Row],[Värde]]</f>
        <v>Beställning och svar_SpecimenBasedRequest_EditAdministrativeInfo</v>
      </c>
      <c r="F1116" s="52" t="str">
        <f>VLOOKUP(Tabell_Rättigheter31[[#This Row],[ID]],Tabell_BehörigetsnodVärde[[ID]:[Beskrivning]],2,FALSE)</f>
        <v>Ger behörighet att ändra i den administrativa informationen i fönstret Beställning provbunden</v>
      </c>
      <c r="G1116" s="3" t="s">
        <v>59</v>
      </c>
    </row>
    <row r="1117" spans="1:7" ht="45">
      <c r="A1117" s="3" t="s">
        <v>466</v>
      </c>
      <c r="B1117" s="3" t="s">
        <v>34</v>
      </c>
      <c r="C1117" s="3" t="s">
        <v>57</v>
      </c>
      <c r="D1117" s="52" t="s">
        <v>40</v>
      </c>
      <c r="E1117" s="52" t="str">
        <f>Tabell_Rättigheter31[[#This Row],[Grupp]]&amp;"_"&amp;Tabell_Rättigheter31[[#This Row],[Rättighetsnod]]&amp;"_"&amp;Tabell_Rättigheter31[[#This Row],[Värde]]</f>
        <v>Beställning och svar_SpecimenBasedRequest_Finish</v>
      </c>
      <c r="F1117" s="52" t="str">
        <f>VLOOKUP(Tabell_Rättigheter31[[#This Row],[ID]],Tabell_BehörigetsnodVärde[[ID]:[Beskrivning]],2,FALSE)</f>
        <v>Ger behörighet att skicka i fönstret Beställning provbunden</v>
      </c>
      <c r="G1117" s="3" t="s">
        <v>60</v>
      </c>
    </row>
    <row r="1118" spans="1:7" ht="45">
      <c r="A1118" s="3" t="s">
        <v>466</v>
      </c>
      <c r="B1118" s="3" t="s">
        <v>34</v>
      </c>
      <c r="C1118" s="3" t="s">
        <v>57</v>
      </c>
      <c r="D1118" s="52" t="s">
        <v>23</v>
      </c>
      <c r="E1118" s="52" t="str">
        <f>Tabell_Rättigheter31[[#This Row],[Grupp]]&amp;"_"&amp;Tabell_Rättigheter31[[#This Row],[Rättighetsnod]]&amp;"_"&amp;Tabell_Rättigheter31[[#This Row],[Värde]]</f>
        <v>Beställning och svar_SpecimenBasedRequest_Open</v>
      </c>
      <c r="F1118" s="52" t="str">
        <f>VLOOKUP(Tabell_Rättigheter31[[#This Row],[ID]],Tabell_BehörigetsnodVärde[[ID]:[Beskrivning]],2,FALSE)</f>
        <v>Ger behörighet att öppna fönstret Beställning provbunden</v>
      </c>
      <c r="G1118" s="3" t="s">
        <v>61</v>
      </c>
    </row>
    <row r="1119" spans="1:7" ht="45">
      <c r="A1119" s="3" t="s">
        <v>466</v>
      </c>
      <c r="B1119" s="3" t="s">
        <v>34</v>
      </c>
      <c r="C1119" s="3" t="s">
        <v>57</v>
      </c>
      <c r="D1119" s="52" t="s">
        <v>43</v>
      </c>
      <c r="E1119" s="52" t="str">
        <f>Tabell_Rättigheter31[[#This Row],[Grupp]]&amp;"_"&amp;Tabell_Rättigheter31[[#This Row],[Rättighetsnod]]&amp;"_"&amp;Tabell_Rättigheter31[[#This Row],[Värde]]</f>
        <v>Beställning och svar_SpecimenBasedRequest_Save</v>
      </c>
      <c r="F1119" s="52" t="str">
        <f>VLOOKUP(Tabell_Rättigheter31[[#This Row],[ID]],Tabell_BehörigetsnodVärde[[ID]:[Beskrivning]],2,FALSE)</f>
        <v>Ger behörighet att spara i fönstret Beställning provbunden</v>
      </c>
      <c r="G1119" s="3" t="s">
        <v>62</v>
      </c>
    </row>
    <row r="1120" spans="1:7" ht="45">
      <c r="A1120" s="3" t="s">
        <v>466</v>
      </c>
      <c r="B1120" s="3" t="s">
        <v>34</v>
      </c>
      <c r="C1120" s="3" t="s">
        <v>63</v>
      </c>
      <c r="D1120" s="52" t="s">
        <v>23</v>
      </c>
      <c r="E1120" s="52" t="str">
        <f>Tabell_Rättigheter31[[#This Row],[Grupp]]&amp;"_"&amp;Tabell_Rättigheter31[[#This Row],[Rättighetsnod]]&amp;"_"&amp;Tabell_Rättigheter31[[#This Row],[Värde]]</f>
        <v>Beställning och svar_SpecimenCollection_Open</v>
      </c>
      <c r="F1120" s="52" t="str">
        <f>VLOOKUP(Tabell_Rättigheter31[[#This Row],[ID]],Tabell_BehörigetsnodVärde[[ID]:[Beskrivning]],2,FALSE)</f>
        <v>Ger behörighet att öppna fönstret Provtagningsunderlag.</v>
      </c>
      <c r="G1120" s="3" t="s">
        <v>64</v>
      </c>
    </row>
    <row r="1121" spans="1:7" ht="30">
      <c r="A1121" s="3" t="s">
        <v>466</v>
      </c>
      <c r="B1121" s="3" t="s">
        <v>34</v>
      </c>
      <c r="C1121" s="3" t="s">
        <v>10</v>
      </c>
      <c r="D1121" s="52" t="s">
        <v>23</v>
      </c>
      <c r="E1121" s="52" t="str">
        <f>Tabell_Rättigheter31[[#This Row],[Grupp]]&amp;"_"&amp;Tabell_Rättigheter31[[#This Row],[Rättighetsnod]]&amp;"_"&amp;Tabell_Rättigheter31[[#This Row],[Värde]]</f>
        <v>Beställning och svar_Status_Open</v>
      </c>
      <c r="F1121" s="52" t="str">
        <f>VLOOKUP(Tabell_Rättigheter31[[#This Row],[ID]],Tabell_BehörigetsnodVärde[[ID]:[Beskrivning]],2,FALSE)</f>
        <v>Ger behörighet att öppna fönstret Beställningsstatus.</v>
      </c>
      <c r="G1121" s="3" t="s">
        <v>65</v>
      </c>
    </row>
    <row r="1122" spans="1:7" ht="30">
      <c r="A1122" s="3" t="s">
        <v>466</v>
      </c>
      <c r="B1122" s="3" t="s">
        <v>66</v>
      </c>
      <c r="C1122" s="3" t="s">
        <v>67</v>
      </c>
      <c r="D1122" s="52" t="s">
        <v>68</v>
      </c>
      <c r="E1122" s="52" t="str">
        <f>Tabell_Rättigheter31[[#This Row],[Grupp]]&amp;"_"&amp;Tabell_Rättigheter31[[#This Row],[Rättighetsnod]]&amp;"_"&amp;Tabell_Rättigheter31[[#This Row],[Värde]]</f>
        <v>Birth_PartusWindowAccess_AllowSave</v>
      </c>
      <c r="F1122" s="52" t="str">
        <f>VLOOKUP(Tabell_Rättigheter31[[#This Row],[ID]],Tabell_BehörigetsnodVärde[[ID]:[Beskrivning]],2,FALSE)</f>
        <v>Ger behörighet att registrera en födsel och spara</v>
      </c>
      <c r="G1122" s="3" t="s">
        <v>69</v>
      </c>
    </row>
    <row r="1123" spans="1:7" ht="30">
      <c r="A1123" s="3" t="s">
        <v>466</v>
      </c>
      <c r="B1123" s="3" t="s">
        <v>70</v>
      </c>
      <c r="C1123" s="3" t="s">
        <v>71</v>
      </c>
      <c r="D1123" s="52" t="s">
        <v>71</v>
      </c>
      <c r="E1123" s="52" t="str">
        <f>Tabell_Rättigheter31[[#This Row],[Grupp]]&amp;"_"&amp;Tabell_Rättigheter31[[#This Row],[Rättighetsnod]]&amp;"_"&amp;Tabell_Rättigheter31[[#This Row],[Värde]]</f>
        <v>Diktering_EditInfoClass_EditInfoClass</v>
      </c>
      <c r="F1123" s="52" t="e">
        <f>VLOOKUP(Tabell_Rättigheter31[[#This Row],[ID]],Tabell_BehörigetsnodVärde[[ID]:[Beskrivning]],2,FALSE)</f>
        <v>#N/A</v>
      </c>
      <c r="G1123" s="3" t="s">
        <v>72</v>
      </c>
    </row>
    <row r="1124" spans="1:7" ht="30">
      <c r="A1124" s="3" t="s">
        <v>466</v>
      </c>
      <c r="B1124" s="3" t="s">
        <v>70</v>
      </c>
      <c r="C1124" s="3" t="s">
        <v>73</v>
      </c>
      <c r="D1124" s="52" t="s">
        <v>23</v>
      </c>
      <c r="E1124" s="52" t="str">
        <f>Tabell_Rättigheter31[[#This Row],[Grupp]]&amp;"_"&amp;Tabell_Rättigheter31[[#This Row],[Rättighetsnod]]&amp;"_"&amp;Tabell_Rättigheter31[[#This Row],[Värde]]</f>
        <v>Diktering_Opendictation_Open</v>
      </c>
      <c r="F1124" s="52" t="str">
        <f>VLOOKUP(Tabell_Rättigheter31[[#This Row],[ID]],Tabell_BehörigetsnodVärde[[ID]:[Beskrivning]],2,FALSE)</f>
        <v xml:space="preserve">Ger behörighet att öppna Diktatlistan/ ljuddiktat </v>
      </c>
      <c r="G1124" s="3" t="s">
        <v>74</v>
      </c>
    </row>
    <row r="1125" spans="1:7" ht="45">
      <c r="A1125" s="3" t="s">
        <v>466</v>
      </c>
      <c r="B1125" s="3" t="s">
        <v>75</v>
      </c>
      <c r="C1125" s="3" t="s">
        <v>76</v>
      </c>
      <c r="D1125" s="52" t="s">
        <v>76</v>
      </c>
      <c r="E1125" s="52" t="str">
        <f>Tabell_Rättigheter31[[#This Row],[Grupp]]&amp;"_"&amp;Tabell_Rättigheter31[[#This Row],[Rättighetsnod]]&amp;"_"&amp;Tabell_Rättigheter31[[#This Row],[Värde]]</f>
        <v>E-besök_AllowVideoMeeting_AllowVideoMeeting</v>
      </c>
      <c r="F1125" s="52" t="str">
        <f>VLOOKUP(Tabell_Rättigheter31[[#This Row],[ID]],Tabell_BehörigetsnodVärde[[ID]:[Beskrivning]],2,FALSE)</f>
        <v>Ger behörighet att få ansluta till videomöten</v>
      </c>
      <c r="G1125" s="3" t="s">
        <v>77</v>
      </c>
    </row>
    <row r="1126" spans="1:7" ht="45">
      <c r="A1126" s="3" t="s">
        <v>466</v>
      </c>
      <c r="B1126" s="3" t="s">
        <v>78</v>
      </c>
      <c r="C1126" s="3" t="s">
        <v>79</v>
      </c>
      <c r="D1126" s="52" t="s">
        <v>80</v>
      </c>
      <c r="E1126" s="52" t="str">
        <f>Tabell_Rättigheter31[[#This Row],[Grupp]]&amp;"_"&amp;Tabell_Rättigheter31[[#This Row],[Rättighetsnod]]&amp;"_"&amp;Tabell_Rättigheter31[[#This Row],[Värde]]</f>
        <v>Enhetsöversikten_Activity_handler_Open_Activity_Handler</v>
      </c>
      <c r="F1126" s="52" t="str">
        <f>VLOOKUP(Tabell_Rättigheter31[[#This Row],[ID]],Tabell_BehörigetsnodVärde[[ID]:[Beskrivning]],2,FALSE)</f>
        <v>Ger behörighet att öppna aktiviteter</v>
      </c>
      <c r="G1126" s="3" t="s">
        <v>81</v>
      </c>
    </row>
    <row r="1127" spans="1:7" ht="45">
      <c r="A1127" s="3" t="s">
        <v>466</v>
      </c>
      <c r="B1127" s="3" t="s">
        <v>78</v>
      </c>
      <c r="C1127" s="3" t="s">
        <v>82</v>
      </c>
      <c r="D1127" s="52" t="s">
        <v>83</v>
      </c>
      <c r="E1127" s="52" t="str">
        <f>Tabell_Rättigheter31[[#This Row],[Grupp]]&amp;"_"&amp;Tabell_Rättigheter31[[#This Row],[Rättighetsnod]]&amp;"_"&amp;Tabell_Rättigheter31[[#This Row],[Värde]]</f>
        <v>Enhetsöversikten_BedAssignment_Open_Bedassignment</v>
      </c>
      <c r="F1127" s="52" t="str">
        <f>VLOOKUP(Tabell_Rättigheter31[[#This Row],[ID]],Tabell_BehörigetsnodVärde[[ID]:[Beskrivning]],2,FALSE)</f>
        <v xml:space="preserve">Ger behörighet att öppna platsdialogen. </v>
      </c>
      <c r="G1127" s="3" t="s">
        <v>84</v>
      </c>
    </row>
    <row r="1128" spans="1:7" ht="45">
      <c r="A1128" s="3" t="s">
        <v>466</v>
      </c>
      <c r="B1128" s="3" t="s">
        <v>78</v>
      </c>
      <c r="C1128" s="3" t="s">
        <v>85</v>
      </c>
      <c r="D1128" s="52" t="s">
        <v>86</v>
      </c>
      <c r="E1128" s="52" t="str">
        <f>Tabell_Rättigheter31[[#This Row],[Grupp]]&amp;"_"&amp;Tabell_Rättigheter31[[#This Row],[Rättighetsnod]]&amp;"_"&amp;Tabell_Rättigheter31[[#This Row],[Värde]]</f>
        <v>Enhetsöversikten_Contact_Admin_Open_Contact_Admin</v>
      </c>
      <c r="F1128" s="52" t="str">
        <f>VLOOKUP(Tabell_Rättigheter31[[#This Row],[ID]],Tabell_BehörigetsnodVärde[[ID]:[Beskrivning]],2,FALSE)</f>
        <v>Ger behörighet att öppna kontaktinfo</v>
      </c>
      <c r="G1128" s="3" t="s">
        <v>87</v>
      </c>
    </row>
    <row r="1129" spans="1:7" ht="45">
      <c r="A1129" s="3" t="s">
        <v>466</v>
      </c>
      <c r="B1129" s="3" t="s">
        <v>78</v>
      </c>
      <c r="C1129" s="3" t="s">
        <v>85</v>
      </c>
      <c r="D1129" s="52" t="s">
        <v>88</v>
      </c>
      <c r="E1129" s="52" t="str">
        <f>Tabell_Rättigheter31[[#This Row],[Grupp]]&amp;"_"&amp;Tabell_Rättigheter31[[#This Row],[Rättighetsnod]]&amp;"_"&amp;Tabell_Rättigheter31[[#This Row],[Värde]]</f>
        <v>Enhetsöversikten_Contact_Admin_Save_Contact_Admin</v>
      </c>
      <c r="F1129" s="52" t="e">
        <f>VLOOKUP(Tabell_Rättigheter31[[#This Row],[ID]],Tabell_BehörigetsnodVärde[[ID]:[Beskrivning]],2,FALSE)</f>
        <v>#N/A</v>
      </c>
      <c r="G1129" s="3" t="s">
        <v>89</v>
      </c>
    </row>
    <row r="1130" spans="1:7" ht="45">
      <c r="A1130" s="3" t="s">
        <v>466</v>
      </c>
      <c r="B1130" s="3" t="s">
        <v>78</v>
      </c>
      <c r="C1130" s="3" t="s">
        <v>90</v>
      </c>
      <c r="D1130" s="52" t="s">
        <v>91</v>
      </c>
      <c r="E1130" s="52" t="str">
        <f>Tabell_Rättigheter31[[#This Row],[Grupp]]&amp;"_"&amp;Tabell_Rättigheter31[[#This Row],[Rättighetsnod]]&amp;"_"&amp;Tabell_Rättigheter31[[#This Row],[Värde]]</f>
        <v>Enhetsöversikten_Emergency_Overview_Open_Emergency_Overview</v>
      </c>
      <c r="F1130" s="52" t="str">
        <f>VLOOKUP(Tabell_Rättigheter31[[#This Row],[ID]],Tabell_BehörigetsnodVärde[[ID]:[Beskrivning]],2,FALSE)</f>
        <v>Ger behörighet att öppna Enhetsöversikten</v>
      </c>
      <c r="G1130" s="3" t="s">
        <v>92</v>
      </c>
    </row>
    <row r="1131" spans="1:7" ht="30">
      <c r="A1131" s="3" t="s">
        <v>466</v>
      </c>
      <c r="B1131" s="3" t="s">
        <v>78</v>
      </c>
      <c r="C1131" s="3" t="s">
        <v>93</v>
      </c>
      <c r="D1131" s="52" t="s">
        <v>94</v>
      </c>
      <c r="E1131" s="52" t="str">
        <f>Tabell_Rättigheter31[[#This Row],[Grupp]]&amp;"_"&amp;Tabell_Rättigheter31[[#This Row],[Rättighetsnod]]&amp;"_"&amp;Tabell_Rättigheter31[[#This Row],[Värde]]</f>
        <v>Enhetsöversikten_PatientLog_Open_PatientLog</v>
      </c>
      <c r="F1131" s="52" t="str">
        <f>VLOOKUP(Tabell_Rättigheter31[[#This Row],[ID]],Tabell_BehörigetsnodVärde[[ID]:[Beskrivning]],2,FALSE)</f>
        <v>Ger behörighet att öppna patientlogg</v>
      </c>
      <c r="G1131" s="3" t="s">
        <v>95</v>
      </c>
    </row>
    <row r="1132" spans="1:7" ht="45">
      <c r="A1132" s="3" t="s">
        <v>466</v>
      </c>
      <c r="B1132" s="3" t="s">
        <v>78</v>
      </c>
      <c r="C1132" s="3" t="s">
        <v>96</v>
      </c>
      <c r="D1132" s="52" t="s">
        <v>97</v>
      </c>
      <c r="E1132" s="52" t="str">
        <f>Tabell_Rättigheter31[[#This Row],[Grupp]]&amp;"_"&amp;Tabell_Rättigheter31[[#This Row],[Rättighetsnod]]&amp;"_"&amp;Tabell_Rättigheter31[[#This Row],[Värde]]</f>
        <v>Enhetsöversikten_Priority_Window_Open_Priority_Window</v>
      </c>
      <c r="F1132" s="52" t="str">
        <f>VLOOKUP(Tabell_Rättigheter31[[#This Row],[ID]],Tabell_BehörigetsnodVärde[[ID]:[Beskrivning]],2,FALSE)</f>
        <v>Ger behörighet att öppna prioriteringsfönstret</v>
      </c>
      <c r="G1132" s="3" t="s">
        <v>98</v>
      </c>
    </row>
    <row r="1133" spans="1:7" ht="45">
      <c r="A1133" s="3" t="s">
        <v>466</v>
      </c>
      <c r="B1133" s="3" t="s">
        <v>78</v>
      </c>
      <c r="C1133" s="3" t="s">
        <v>96</v>
      </c>
      <c r="D1133" s="52" t="s">
        <v>99</v>
      </c>
      <c r="E1133" s="52" t="str">
        <f>Tabell_Rättigheter31[[#This Row],[Grupp]]&amp;"_"&amp;Tabell_Rättigheter31[[#This Row],[Rättighetsnod]]&amp;"_"&amp;Tabell_Rättigheter31[[#This Row],[Värde]]</f>
        <v>Enhetsöversikten_Priority_Window_Save_Priority_Window_Data</v>
      </c>
      <c r="F1133" s="52" t="str">
        <f>VLOOKUP(Tabell_Rättigheter31[[#This Row],[ID]],Tabell_BehörigetsnodVärde[[ID]:[Beskrivning]],2,FALSE)</f>
        <v>Ger behörighet att spara i prioriteringsfönstret</v>
      </c>
      <c r="G1133" s="3" t="s">
        <v>100</v>
      </c>
    </row>
    <row r="1134" spans="1:7" ht="45">
      <c r="A1134" s="3" t="s">
        <v>466</v>
      </c>
      <c r="B1134" s="3" t="s">
        <v>78</v>
      </c>
      <c r="C1134" s="3" t="s">
        <v>101</v>
      </c>
      <c r="D1134" s="52" t="s">
        <v>102</v>
      </c>
      <c r="E1134" s="52" t="str">
        <f>Tabell_Rättigheter31[[#This Row],[Grupp]]&amp;"_"&amp;Tabell_Rättigheter31[[#This Row],[Rättighetsnod]]&amp;"_"&amp;Tabell_Rättigheter31[[#This Row],[Värde]]</f>
        <v>Enhetsöversikten_SpecialityReferrals_Open_SpecialityReferrals</v>
      </c>
      <c r="F1134" s="52" t="str">
        <f>VLOOKUP(Tabell_Rättigheter31[[#This Row],[ID]],Tabell_BehörigetsnodVärde[[ID]:[Beskrivning]],2,FALSE)</f>
        <v>Ger behörighet att öppna specialistförfrågan</v>
      </c>
      <c r="G1134" s="3" t="s">
        <v>103</v>
      </c>
    </row>
    <row r="1135" spans="1:7" ht="45">
      <c r="A1135" s="3" t="s">
        <v>466</v>
      </c>
      <c r="B1135" s="3" t="s">
        <v>78</v>
      </c>
      <c r="C1135" s="3" t="s">
        <v>101</v>
      </c>
      <c r="D1135" s="52" t="s">
        <v>104</v>
      </c>
      <c r="E1135" s="52" t="str">
        <f>Tabell_Rättigheter31[[#This Row],[Grupp]]&amp;"_"&amp;Tabell_Rättigheter31[[#This Row],[Rättighetsnod]]&amp;"_"&amp;Tabell_Rättigheter31[[#This Row],[Värde]]</f>
        <v>Enhetsöversikten_SpecialityReferrals_Save_SpecialityReferrals</v>
      </c>
      <c r="F1135" s="52" t="str">
        <f>VLOOKUP(Tabell_Rättigheter31[[#This Row],[ID]],Tabell_BehörigetsnodVärde[[ID]:[Beskrivning]],2,FALSE)</f>
        <v>Ger behörighet att spara specialistförfrågan</v>
      </c>
      <c r="G1135" s="3" t="s">
        <v>105</v>
      </c>
    </row>
    <row r="1136" spans="1:7" ht="30">
      <c r="A1136" s="3" t="s">
        <v>466</v>
      </c>
      <c r="B1136" s="3" t="s">
        <v>78</v>
      </c>
      <c r="C1136" s="3" t="s">
        <v>106</v>
      </c>
      <c r="D1136" s="52" t="s">
        <v>23</v>
      </c>
      <c r="E1136" s="52" t="str">
        <f>Tabell_Rättigheter31[[#This Row],[Grupp]]&amp;"_"&amp;Tabell_Rättigheter31[[#This Row],[Rättighetsnod]]&amp;"_"&amp;Tabell_Rättigheter31[[#This Row],[Värde]]</f>
        <v>Enhetsöversikten_Valuables_Window_Open</v>
      </c>
      <c r="F1136" s="52" t="str">
        <f>VLOOKUP(Tabell_Rättigheter31[[#This Row],[ID]],Tabell_BehörigetsnodVärde[[ID]:[Beskrivning]],2,FALSE)</f>
        <v>Ger behörighet att öppna fönstret för värdesaker</v>
      </c>
      <c r="G1136" s="3" t="s">
        <v>107</v>
      </c>
    </row>
    <row r="1137" spans="1:8" ht="30">
      <c r="A1137" s="3" t="s">
        <v>466</v>
      </c>
      <c r="B1137" s="3" t="s">
        <v>78</v>
      </c>
      <c r="C1137" s="3" t="s">
        <v>106</v>
      </c>
      <c r="D1137" s="52" t="s">
        <v>43</v>
      </c>
      <c r="E1137" s="52" t="str">
        <f>Tabell_Rättigheter31[[#This Row],[Grupp]]&amp;"_"&amp;Tabell_Rättigheter31[[#This Row],[Rättighetsnod]]&amp;"_"&amp;Tabell_Rättigheter31[[#This Row],[Värde]]</f>
        <v>Enhetsöversikten_Valuables_Window_Save</v>
      </c>
      <c r="F1137" s="52" t="str">
        <f>VLOOKUP(Tabell_Rättigheter31[[#This Row],[ID]],Tabell_BehörigetsnodVärde[[ID]:[Beskrivning]],2,FALSE)</f>
        <v>Ger behörighet att spara ändringar i fönstret för värdesaker</v>
      </c>
      <c r="G1137" s="3" t="s">
        <v>108</v>
      </c>
    </row>
    <row r="1138" spans="1:8" ht="30">
      <c r="A1138" s="3" t="s">
        <v>466</v>
      </c>
      <c r="B1138" s="3" t="s">
        <v>109</v>
      </c>
      <c r="C1138" s="3" t="s">
        <v>110</v>
      </c>
      <c r="D1138" s="52" t="s">
        <v>23</v>
      </c>
      <c r="E1138" s="52" t="str">
        <f>Tabell_Rättigheter31[[#This Row],[Grupp]]&amp;"_"&amp;Tabell_Rättigheter31[[#This Row],[Rättighetsnod]]&amp;"_"&amp;Tabell_Rättigheter31[[#This Row],[Värde]]</f>
        <v>Fraseditor_PhraseEditor_Open</v>
      </c>
      <c r="F1138" s="52" t="str">
        <f>VLOOKUP(Tabell_Rättigheter31[[#This Row],[ID]],Tabell_BehörigetsnodVärde[[ID]:[Beskrivning]],2,FALSE)</f>
        <v>Ger behörighet att öppna fönstret Fraseditor</v>
      </c>
      <c r="G1138" s="3" t="s">
        <v>111</v>
      </c>
    </row>
    <row r="1139" spans="1:8" ht="30">
      <c r="A1139" s="3" t="s">
        <v>466</v>
      </c>
      <c r="B1139" s="3" t="s">
        <v>112</v>
      </c>
      <c r="C1139" s="3" t="s">
        <v>113</v>
      </c>
      <c r="D1139" s="52" t="s">
        <v>114</v>
      </c>
      <c r="E1139" s="52" t="str">
        <f>Tabell_Rättigheter31[[#This Row],[Grupp]]&amp;"_"&amp;Tabell_Rättigheter31[[#This Row],[Rättighetsnod]]&amp;"_"&amp;Tabell_Rättigheter31[[#This Row],[Värde]]</f>
        <v>Insight_open_insight_open</v>
      </c>
      <c r="F1139" s="52" t="str">
        <f>VLOOKUP(Tabell_Rättigheter31[[#This Row],[ID]],Tabell_BehörigetsnodVärde[[ID]:[Beskrivning]],2,FALSE)</f>
        <v xml:space="preserve">Ger behörighet att öppna fönstret Cosmic Insight och ta del av de frågor som finns publicerade. </v>
      </c>
      <c r="G1139" s="3" t="s">
        <v>388</v>
      </c>
    </row>
    <row r="1140" spans="1:8">
      <c r="A1140" s="3" t="s">
        <v>466</v>
      </c>
      <c r="B1140" s="3" t="s">
        <v>112</v>
      </c>
      <c r="C1140" s="3" t="s">
        <v>116</v>
      </c>
      <c r="D1140" s="52" t="s">
        <v>117</v>
      </c>
      <c r="E1140" s="52" t="str">
        <f>Tabell_Rättigheter31[[#This Row],[Grupp]]&amp;"_"&amp;Tabell_Rättigheter31[[#This Row],[Rättighetsnod]]&amp;"_"&amp;Tabell_Rättigheter31[[#This Row],[Värde]]</f>
        <v>Insight_list_view</v>
      </c>
      <c r="F1140" s="52" t="str">
        <f>VLOOKUP(Tabell_Rättigheter31[[#This Row],[ID]],Tabell_BehörigetsnodVärde[[ID]:[Beskrivning]],2,FALSE)</f>
        <v xml:space="preserve">Ger behörighet att se listvyn. </v>
      </c>
      <c r="G1140" s="3" t="s">
        <v>118</v>
      </c>
    </row>
    <row r="1141" spans="1:8" ht="30">
      <c r="A1141" s="3" t="s">
        <v>466</v>
      </c>
      <c r="B1141" s="3" t="s">
        <v>112</v>
      </c>
      <c r="C1141" s="3" t="s">
        <v>119</v>
      </c>
      <c r="D1141" s="52" t="s">
        <v>120</v>
      </c>
      <c r="E1141" s="52" t="str">
        <f>Tabell_Rättigheter31[[#This Row],[Grupp]]&amp;"_"&amp;Tabell_Rättigheter31[[#This Row],[Rättighetsnod]]&amp;"_"&amp;Tabell_Rättigheter31[[#This Row],[Värde]]</f>
        <v>Insight_result_export_anonymized_data</v>
      </c>
      <c r="F1141" s="52" t="str">
        <f>VLOOKUP(Tabell_Rättigheter31[[#This Row],[ID]],Tabell_BehörigetsnodVärde[[ID]:[Beskrivning]],2,FALSE)</f>
        <v>Ger behörighet att exportera anonyma resultat från COSMIC till filer så som CSV.</v>
      </c>
      <c r="G1141" s="3" t="s">
        <v>121</v>
      </c>
    </row>
    <row r="1142" spans="1:8" ht="30">
      <c r="A1142" s="3" t="s">
        <v>466</v>
      </c>
      <c r="B1142" s="3" t="s">
        <v>122</v>
      </c>
      <c r="C1142" s="3" t="s">
        <v>123</v>
      </c>
      <c r="D1142" s="52" t="s">
        <v>37</v>
      </c>
      <c r="E1142" s="52" t="str">
        <f>Tabell_Rättigheter31[[#This Row],[Grupp]]&amp;"_"&amp;Tabell_Rättigheter31[[#This Row],[Rättighetsnod]]&amp;"_"&amp;Tabell_Rättigheter31[[#This Row],[Värde]]</f>
        <v>Journaltabell_MedicalRecordTable_Sign</v>
      </c>
      <c r="F1142" s="52" t="str">
        <f>VLOOKUP(Tabell_Rättigheter31[[#This Row],[ID]],Tabell_BehörigetsnodVärde[[ID]:[Beskrivning]],2,FALSE)</f>
        <v>Ger behörighet att signera journaltabeller</v>
      </c>
      <c r="G1142" s="3" t="s">
        <v>124</v>
      </c>
    </row>
    <row r="1143" spans="1:8" ht="45">
      <c r="A1143" s="3" t="s">
        <v>466</v>
      </c>
      <c r="B1143" s="3" t="s">
        <v>125</v>
      </c>
      <c r="C1143" s="3" t="s">
        <v>31</v>
      </c>
      <c r="D1143" s="52" t="s">
        <v>126</v>
      </c>
      <c r="E1143" s="52" t="str">
        <f>Tabell_Rättigheter31[[#This Row],[Grupp]]&amp;"_"&amp;Tabell_Rättigheter31[[#This Row],[Rättighetsnod]]&amp;"_"&amp;Tabell_Rättigheter31[[#This Row],[Värde]]</f>
        <v>Kliniska översikter_View_Open Analyse Area</v>
      </c>
      <c r="F1143" s="52" t="str">
        <f>VLOOKUP(Tabell_Rättigheter31[[#This Row],[ID]],Tabell_BehörigetsnodVärde[[ID]:[Beskrivning]],2,FALSE)</f>
        <v>Ger behörighet att öppna Analysytan</v>
      </c>
      <c r="G1143" s="3" t="s">
        <v>127</v>
      </c>
    </row>
    <row r="1144" spans="1:8" ht="45">
      <c r="A1144" s="3" t="s">
        <v>466</v>
      </c>
      <c r="B1144" s="3" t="s">
        <v>125</v>
      </c>
      <c r="C1144" s="3" t="s">
        <v>31</v>
      </c>
      <c r="D1144" s="52" t="s">
        <v>128</v>
      </c>
      <c r="E1144" s="52" t="str">
        <f>Tabell_Rättigheter31[[#This Row],[Grupp]]&amp;"_"&amp;Tabell_Rättigheter31[[#This Row],[Rättighetsnod]]&amp;"_"&amp;Tabell_Rättigheter31[[#This Row],[Värde]]</f>
        <v>Kliniska översikter_View_Open management overview</v>
      </c>
      <c r="F1144" s="52" t="str">
        <f>VLOOKUP(Tabell_Rättigheter31[[#This Row],[ID]],Tabell_BehörigetsnodVärde[[ID]:[Beskrivning]],2,FALSE)</f>
        <v>Ger behörighet att öppna Verksamhetsöversikten</v>
      </c>
      <c r="G1144" s="3" t="s">
        <v>129</v>
      </c>
    </row>
    <row r="1145" spans="1:8" ht="45">
      <c r="A1145" s="3" t="s">
        <v>466</v>
      </c>
      <c r="B1145" s="3" t="s">
        <v>125</v>
      </c>
      <c r="C1145" s="3" t="s">
        <v>31</v>
      </c>
      <c r="D1145" s="52" t="s">
        <v>130</v>
      </c>
      <c r="E1145" s="52" t="str">
        <f>Tabell_Rättigheter31[[#This Row],[Grupp]]&amp;"_"&amp;Tabell_Rättigheter31[[#This Row],[Rättighetsnod]]&amp;"_"&amp;Tabell_Rättigheter31[[#This Row],[Värde]]</f>
        <v>Kliniska översikter_View_Open My overview</v>
      </c>
      <c r="F1145" s="52" t="str">
        <f>VLOOKUP(Tabell_Rättigheter31[[#This Row],[ID]],Tabell_BehörigetsnodVärde[[ID]:[Beskrivning]],2,FALSE)</f>
        <v>Ger behörighet att öppna Min översikt</v>
      </c>
      <c r="G1145" s="3" t="s">
        <v>131</v>
      </c>
    </row>
    <row r="1146" spans="1:8" ht="45">
      <c r="A1146" s="3" t="s">
        <v>466</v>
      </c>
      <c r="B1146" s="3" t="s">
        <v>125</v>
      </c>
      <c r="C1146" s="3" t="s">
        <v>31</v>
      </c>
      <c r="D1146" s="52" t="s">
        <v>132</v>
      </c>
      <c r="E1146" s="52" t="str">
        <f>Tabell_Rättigheter31[[#This Row],[Grupp]]&amp;"_"&amp;Tabell_Rättigheter31[[#This Row],[Rättighetsnod]]&amp;"_"&amp;Tabell_Rättigheter31[[#This Row],[Värde]]</f>
        <v>Kliniska översikter_View_Open patient overview</v>
      </c>
      <c r="F1146" s="52" t="str">
        <f>VLOOKUP(Tabell_Rättigheter31[[#This Row],[ID]],Tabell_BehörigetsnodVärde[[ID]:[Beskrivning]],2,FALSE)</f>
        <v>Ger behörighet att öppna Patientöversikten</v>
      </c>
      <c r="G1146" s="3" t="s">
        <v>133</v>
      </c>
    </row>
    <row r="1147" spans="1:8" ht="45">
      <c r="A1147" s="3" t="s">
        <v>466</v>
      </c>
      <c r="B1147" s="3" t="s">
        <v>134</v>
      </c>
      <c r="C1147" s="3" t="s">
        <v>135</v>
      </c>
      <c r="D1147" s="52" t="s">
        <v>136</v>
      </c>
      <c r="E1147" s="52" t="str">
        <f>Tabell_Rättigheter31[[#This Row],[Grupp]]&amp;"_"&amp;Tabell_Rättigheter31[[#This Row],[Rättighetsnod]]&amp;"_"&amp;Tabell_Rättigheter31[[#This Row],[Värde]]</f>
        <v>Link_CaseOverviewAndCaseForView_CloseAndActivateCase</v>
      </c>
      <c r="F1147" s="52" t="str">
        <f>VLOOKUP(Tabell_Rättigheter31[[#This Row],[ID]],Tabell_BehörigetsnodVärde[[ID]:[Beskrivning]],2,FALSE)</f>
        <v>Ger behörighet att stänga och aktivera ett ärende</v>
      </c>
      <c r="G1147" s="3" t="s">
        <v>137</v>
      </c>
    </row>
    <row r="1148" spans="1:8" ht="30">
      <c r="A1148" s="3" t="s">
        <v>466</v>
      </c>
      <c r="B1148" s="3" t="s">
        <v>134</v>
      </c>
      <c r="C1148" s="3" t="s">
        <v>135</v>
      </c>
      <c r="D1148" s="52" t="s">
        <v>138</v>
      </c>
      <c r="E1148" s="52" t="str">
        <f>Tabell_Rättigheter31[[#This Row],[Grupp]]&amp;"_"&amp;Tabell_Rättigheter31[[#This Row],[Rättighetsnod]]&amp;"_"&amp;Tabell_Rättigheter31[[#This Row],[Värde]]</f>
        <v>Link_CaseOverviewAndCaseForView_InvalidateCase</v>
      </c>
      <c r="F1148" s="52" t="str">
        <f>VLOOKUP(Tabell_Rättigheter31[[#This Row],[ID]],Tabell_BehörigetsnodVärde[[ID]:[Beskrivning]],2,FALSE)</f>
        <v>Ger behörighet att makulera ett ärende</v>
      </c>
      <c r="G1148" s="3" t="s">
        <v>139</v>
      </c>
    </row>
    <row r="1149" spans="1:8" ht="45">
      <c r="A1149" s="3" t="s">
        <v>466</v>
      </c>
      <c r="B1149" s="3" t="s">
        <v>134</v>
      </c>
      <c r="C1149" s="3" t="s">
        <v>135</v>
      </c>
      <c r="D1149" s="52" t="s">
        <v>140</v>
      </c>
      <c r="E1149" s="52" t="str">
        <f>Tabell_Rättigheter31[[#This Row],[Grupp]]&amp;"_"&amp;Tabell_Rättigheter31[[#This Row],[Rättighetsnod]]&amp;"_"&amp;Tabell_Rättigheter31[[#This Row],[Värde]]</f>
        <v>Link_CaseOverviewAndCaseForView_SendReadyForDischargeMessage</v>
      </c>
      <c r="F1149" s="52" t="str">
        <f>VLOOKUP(Tabell_Rättigheter31[[#This Row],[ID]],Tabell_BehörigetsnodVärde[[ID]:[Beskrivning]],2,FALSE)</f>
        <v>Ger behörighet att skicka meddelande om utskrivningsklar</v>
      </c>
      <c r="G1149" s="3" t="s">
        <v>141</v>
      </c>
      <c r="H1149" s="3" t="s">
        <v>142</v>
      </c>
    </row>
    <row r="1150" spans="1:8" ht="45">
      <c r="A1150" s="3" t="s">
        <v>466</v>
      </c>
      <c r="B1150" s="3" t="s">
        <v>134</v>
      </c>
      <c r="C1150" s="3" t="s">
        <v>135</v>
      </c>
      <c r="D1150" s="52" t="s">
        <v>143</v>
      </c>
      <c r="E1150" s="52" t="str">
        <f>Tabell_Rättigheter31[[#This Row],[Grupp]]&amp;"_"&amp;Tabell_Rättigheter31[[#This Row],[Rättighetsnod]]&amp;"_"&amp;Tabell_Rättigheter31[[#This Row],[Värde]]</f>
        <v>Link_CaseOverviewAndCaseForView_SendUpdatedPlannedDischargeDate</v>
      </c>
      <c r="F1150" s="52" t="str">
        <f>VLOOKUP(Tabell_Rättigheter31[[#This Row],[ID]],Tabell_BehörigetsnodVärde[[ID]:[Beskrivning]],2,FALSE)</f>
        <v>Ger behörighet att skicka planerad utskrivningsdatum</v>
      </c>
      <c r="G1150" s="3" t="s">
        <v>144</v>
      </c>
      <c r="H1150" s="3" t="s">
        <v>142</v>
      </c>
    </row>
    <row r="1151" spans="1:8" ht="45">
      <c r="A1151" s="3" t="s">
        <v>466</v>
      </c>
      <c r="B1151" s="3" t="s">
        <v>134</v>
      </c>
      <c r="C1151" s="3" t="s">
        <v>135</v>
      </c>
      <c r="D1151" s="52" t="s">
        <v>145</v>
      </c>
      <c r="E1151" s="52" t="str">
        <f>Tabell_Rättigheter31[[#This Row],[Grupp]]&amp;"_"&amp;Tabell_Rättigheter31[[#This Row],[Rättighetsnod]]&amp;"_"&amp;Tabell_Rättigheter31[[#This Row],[Värde]]</f>
        <v>Link_CaseOverviewAndCaseForView_ViewDocumenttationOfPlans</v>
      </c>
      <c r="F1151" s="52" t="str">
        <f>VLOOKUP(Tabell_Rättigheter31[[#This Row],[ID]],Tabell_BehörigetsnodVärde[[ID]:[Beskrivning]],2,FALSE)</f>
        <v>Ger behörighet till fliken Planer</v>
      </c>
      <c r="G1151" s="3" t="s">
        <v>146</v>
      </c>
    </row>
    <row r="1152" spans="1:8" ht="30">
      <c r="A1152" s="3" t="s">
        <v>466</v>
      </c>
      <c r="B1152" s="3" t="s">
        <v>134</v>
      </c>
      <c r="C1152" s="3" t="s">
        <v>135</v>
      </c>
      <c r="D1152" s="52" t="s">
        <v>147</v>
      </c>
      <c r="E1152" s="52" t="str">
        <f>Tabell_Rättigheter31[[#This Row],[Grupp]]&amp;"_"&amp;Tabell_Rättigheter31[[#This Row],[Rättighetsnod]]&amp;"_"&amp;Tabell_Rättigheter31[[#This Row],[Värde]]</f>
        <v>Link_CaseOverviewAndCaseForView_ViewMessages</v>
      </c>
      <c r="F1152" s="52" t="str">
        <f>VLOOKUP(Tabell_Rättigheter31[[#This Row],[ID]],Tabell_BehörigetsnodVärde[[ID]:[Beskrivning]],2,FALSE)</f>
        <v>Ger behörighet till fliken Meddelanden</v>
      </c>
      <c r="G1152" s="3" t="s">
        <v>148</v>
      </c>
    </row>
    <row r="1153" spans="1:10" ht="30">
      <c r="A1153" s="3" t="s">
        <v>466</v>
      </c>
      <c r="B1153" s="3" t="s">
        <v>134</v>
      </c>
      <c r="C1153" s="3" t="s">
        <v>135</v>
      </c>
      <c r="D1153" s="52" t="s">
        <v>149</v>
      </c>
      <c r="E1153" s="52" t="str">
        <f>Tabell_Rättigheter31[[#This Row],[Grupp]]&amp;"_"&amp;Tabell_Rättigheter31[[#This Row],[Rättighetsnod]]&amp;"_"&amp;Tabell_Rättigheter31[[#This Row],[Värde]]</f>
        <v>Link_CaseOverviewAndCaseForView_WrieMessagesTab</v>
      </c>
      <c r="F1153" s="52" t="e">
        <f>VLOOKUP(Tabell_Rättigheter31[[#This Row],[ID]],Tabell_BehörigetsnodVärde[[ID]:[Beskrivning]],2,FALSE)</f>
        <v>#N/A</v>
      </c>
      <c r="G1153" s="3" t="s">
        <v>150</v>
      </c>
    </row>
    <row r="1154" spans="1:10" ht="30">
      <c r="A1154" s="3" t="s">
        <v>466</v>
      </c>
      <c r="B1154" s="3" t="s">
        <v>134</v>
      </c>
      <c r="C1154" s="3" t="s">
        <v>31</v>
      </c>
      <c r="D1154" s="52" t="s">
        <v>151</v>
      </c>
      <c r="E1154" s="52" t="str">
        <f>Tabell_Rättigheter31[[#This Row],[Grupp]]&amp;"_"&amp;Tabell_Rättigheter31[[#This Row],[Rättighetsnod]]&amp;"_"&amp;Tabell_Rättigheter31[[#This Row],[Värde]]</f>
        <v>Link_View_OpenCaseForView</v>
      </c>
      <c r="F1154" s="52" t="str">
        <f>VLOOKUP(Tabell_Rättigheter31[[#This Row],[ID]],Tabell_BehörigetsnodVärde[[ID]:[Beskrivning]],2,FALSE)</f>
        <v>Ger behörighet att öppna ärende för &lt;PatientID&gt; fönstret</v>
      </c>
      <c r="G1154" s="3" t="s">
        <v>152</v>
      </c>
    </row>
    <row r="1155" spans="1:10" ht="30">
      <c r="A1155" s="3" t="s">
        <v>466</v>
      </c>
      <c r="B1155" s="3" t="s">
        <v>134</v>
      </c>
      <c r="C1155" s="3" t="s">
        <v>31</v>
      </c>
      <c r="D1155" s="52" t="s">
        <v>153</v>
      </c>
      <c r="E1155" s="52" t="str">
        <f>Tabell_Rättigheter31[[#This Row],[Grupp]]&amp;"_"&amp;Tabell_Rättigheter31[[#This Row],[Rättighetsnod]]&amp;"_"&amp;Tabell_Rättigheter31[[#This Row],[Värde]]</f>
        <v>Link_View_OpenCaseOverview</v>
      </c>
      <c r="F1155" s="52" t="str">
        <f>VLOOKUP(Tabell_Rättigheter31[[#This Row],[ID]],Tabell_BehörigetsnodVärde[[ID]:[Beskrivning]],2,FALSE)</f>
        <v>Ger behörighet att öppna ärendeöversikten</v>
      </c>
      <c r="G1155" s="3" t="s">
        <v>154</v>
      </c>
    </row>
    <row r="1156" spans="1:10" ht="75">
      <c r="A1156" s="3" t="s">
        <v>466</v>
      </c>
      <c r="B1156" s="3" t="s">
        <v>155</v>
      </c>
      <c r="C1156" s="3" t="s">
        <v>156</v>
      </c>
      <c r="D1156" s="52" t="s">
        <v>157</v>
      </c>
      <c r="E1156" s="52" t="str">
        <f>Tabell_Rättigheter31[[#This Row],[Grupp]]&amp;"_"&amp;Tabell_Rättigheter31[[#This Row],[Rättighetsnod]]&amp;"_"&amp;Tabell_Rättigheter31[[#This Row],[Värde]]</f>
        <v>Läkemedel_Activate unplanned drug treatment_Activate a unplanned drug treatment to active</v>
      </c>
      <c r="F1156" s="52" t="str">
        <f>VLOOKUP(Tabell_Rättigheter31[[#This Row],[ID]],Tabell_BehörigetsnodVärde[[ID]:[Beskrivning]],2,FALSE)</f>
        <v>Ger behörighet att aktivera en ej tidsatt läkemedelsbehandling från fönstret Läkemedel/fliken Läkemedelslista.</v>
      </c>
      <c r="G1156" s="3" t="s">
        <v>158</v>
      </c>
      <c r="J1156" s="3" t="s">
        <v>159</v>
      </c>
    </row>
    <row r="1157" spans="1:10" ht="30">
      <c r="A1157" s="3" t="s">
        <v>466</v>
      </c>
      <c r="B1157" s="3" t="s">
        <v>155</v>
      </c>
      <c r="C1157" s="3" t="s">
        <v>160</v>
      </c>
      <c r="D1157" s="52" t="s">
        <v>161</v>
      </c>
      <c r="E1157" s="52" t="str">
        <f>Tabell_Rättigheter31[[#This Row],[Grupp]]&amp;"_"&amp;Tabell_Rättigheter31[[#This Row],[Rättighetsnod]]&amp;"_"&amp;Tabell_Rättigheter31[[#This Row],[Värde]]</f>
        <v>Läkemedel_Consumables_Print patient instruction</v>
      </c>
      <c r="F1157" s="52" t="str">
        <f>VLOOKUP(Tabell_Rättigheter31[[#This Row],[ID]],Tabell_BehörigetsnodVärde[[ID]:[Beskrivning]],2,FALSE)</f>
        <v>Ger behörighet att göra en utskrift av patientinstruktioner från fönstret Läkemedel</v>
      </c>
      <c r="G1157" s="3" t="s">
        <v>162</v>
      </c>
      <c r="I1157" s="3" t="s">
        <v>390</v>
      </c>
      <c r="J1157" s="3" t="s">
        <v>159</v>
      </c>
    </row>
    <row r="1158" spans="1:10" ht="75">
      <c r="A1158" s="3" t="s">
        <v>466</v>
      </c>
      <c r="B1158" s="3" t="s">
        <v>155</v>
      </c>
      <c r="C1158" s="3" t="s">
        <v>160</v>
      </c>
      <c r="D1158" s="52" t="s">
        <v>391</v>
      </c>
      <c r="E1158" s="52" t="str">
        <f>Tabell_Rättigheter31[[#This Row],[Grupp]]&amp;"_"&amp;Tabell_Rättigheter31[[#This Row],[Rättighetsnod]]&amp;"_"&amp;Tabell_Rättigheter31[[#This Row],[Värde]]</f>
        <v>Läkemedel_Consumables_Set ready to sign</v>
      </c>
      <c r="F1158" s="52" t="str">
        <f>VLOOKUP(Tabell_Rättigheter31[[#This Row],[ID]],Tabell_BehörigetsnodVärde[[ID]:[Beskrivning]],2,FALSE)</f>
        <v>Ger behörighet att indikera att öppenvårdsförskrivningar av förbrukningsartiklar
är redo att signeras i fönstret Läkemedel.</v>
      </c>
      <c r="G1158" s="3" t="s">
        <v>392</v>
      </c>
      <c r="I1158" s="3" t="s">
        <v>393</v>
      </c>
      <c r="J1158" s="3" t="s">
        <v>188</v>
      </c>
    </row>
    <row r="1159" spans="1:10" ht="60">
      <c r="A1159" s="3" t="s">
        <v>466</v>
      </c>
      <c r="B1159" s="3" t="s">
        <v>155</v>
      </c>
      <c r="C1159" s="3" t="s">
        <v>173</v>
      </c>
      <c r="D1159" s="52" t="s">
        <v>176</v>
      </c>
      <c r="E1159" s="52" t="str">
        <f>Tabell_Rättigheter31[[#This Row],[Grupp]]&amp;"_"&amp;Tabell_Rättigheter31[[#This Row],[Rättighetsnod]]&amp;"_"&amp;Tabell_Rättigheter31[[#This Row],[Värde]]</f>
        <v>Läkemedel_Drugs prescription_Create self-prescribed</v>
      </c>
      <c r="F1159" s="52" t="str">
        <f>VLOOKUP(Tabell_Rättigheter31[[#This Row],[ID]],Tabell_BehörigetsnodVärde[[ID]:[Beskrivning]],2,FALSE)</f>
        <v>Ger behörighet att dokumentera en behandling som initierats av patienten
själv, till exempel för icke-godkända naturläkemedel
eller liknande.</v>
      </c>
      <c r="G1159" s="3" t="s">
        <v>394</v>
      </c>
      <c r="I1159" s="3" t="s">
        <v>395</v>
      </c>
      <c r="J1159" s="3" t="s">
        <v>188</v>
      </c>
    </row>
    <row r="1160" spans="1:10" ht="45">
      <c r="A1160" s="3" t="s">
        <v>466</v>
      </c>
      <c r="B1160" s="3" t="s">
        <v>155</v>
      </c>
      <c r="C1160" s="3" t="s">
        <v>173</v>
      </c>
      <c r="D1160" s="52" t="s">
        <v>161</v>
      </c>
      <c r="E1160" s="52" t="str">
        <f>Tabell_Rättigheter31[[#This Row],[Grupp]]&amp;"_"&amp;Tabell_Rättigheter31[[#This Row],[Rättighetsnod]]&amp;"_"&amp;Tabell_Rättigheter31[[#This Row],[Värde]]</f>
        <v>Läkemedel_Drugs prescription_Print patient instruction</v>
      </c>
      <c r="F1160" s="52" t="str">
        <f>VLOOKUP(Tabell_Rättigheter31[[#This Row],[ID]],Tabell_BehörigetsnodVärde[[ID]:[Beskrivning]],2,FALSE)</f>
        <v>Ger behörighet att göra en utskrift av en patientinstruktion i fönstret
Läkemedel/ fliken Utkorg.</v>
      </c>
      <c r="G1160" s="3" t="s">
        <v>178</v>
      </c>
      <c r="I1160" s="3" t="s">
        <v>192</v>
      </c>
      <c r="J1160" s="3" t="s">
        <v>188</v>
      </c>
    </row>
    <row r="1161" spans="1:10" ht="60">
      <c r="A1161" s="3" t="s">
        <v>466</v>
      </c>
      <c r="B1161" s="3" t="s">
        <v>155</v>
      </c>
      <c r="C1161" s="3" t="s">
        <v>173</v>
      </c>
      <c r="D1161" s="52" t="s">
        <v>180</v>
      </c>
      <c r="E1161" s="52" t="str">
        <f>Tabell_Rättigheter31[[#This Row],[Grupp]]&amp;"_"&amp;Tabell_Rättigheter31[[#This Row],[Rättighetsnod]]&amp;"_"&amp;Tabell_Rättigheter31[[#This Row],[Värde]]</f>
        <v>Läkemedel_Drugs prescription_Save a personal favorite</v>
      </c>
      <c r="F1161" s="52" t="str">
        <f>VLOOKUP(Tabell_Rättigheter31[[#This Row],[ID]],Tabell_BehörigetsnodVärde[[ID]:[Beskrivning]],2,FALSE)</f>
        <v>Ger behörighet att kunna skapa en personlig mall och spara den som favorit.</v>
      </c>
      <c r="G1161" s="3" t="s">
        <v>181</v>
      </c>
      <c r="I1161" s="3" t="s">
        <v>467</v>
      </c>
      <c r="J1161" s="3" t="s">
        <v>399</v>
      </c>
    </row>
    <row r="1162" spans="1:10" ht="60">
      <c r="A1162" s="3" t="s">
        <v>466</v>
      </c>
      <c r="B1162" s="3" t="s">
        <v>155</v>
      </c>
      <c r="C1162" s="3" t="s">
        <v>173</v>
      </c>
      <c r="D1162" s="52" t="s">
        <v>391</v>
      </c>
      <c r="E1162" s="52" t="str">
        <f>Tabell_Rättigheter31[[#This Row],[Grupp]]&amp;"_"&amp;Tabell_Rättigheter31[[#This Row],[Rättighetsnod]]&amp;"_"&amp;Tabell_Rättigheter31[[#This Row],[Värde]]</f>
        <v>Läkemedel_Drugs prescription_Set ready to sign</v>
      </c>
      <c r="F1162" s="52" t="str">
        <f>VLOOKUP(Tabell_Rättigheter31[[#This Row],[ID]],Tabell_BehörigetsnodVärde[[ID]:[Beskrivning]],2,FALSE)</f>
        <v>Ger behörighet att indikera att läkemedelsordinationer och recept är redo att signeras i fönstret Läkemedel. Kontrollerar också möjligheten att förnya befintliga recept och ange dem som redo att signeras.</v>
      </c>
      <c r="G1162" s="3" t="s">
        <v>397</v>
      </c>
      <c r="I1162" s="3" t="s">
        <v>398</v>
      </c>
      <c r="J1162" s="3" t="s">
        <v>399</v>
      </c>
    </row>
    <row r="1163" spans="1:10" ht="45">
      <c r="A1163" s="3" t="s">
        <v>466</v>
      </c>
      <c r="B1163" s="3" t="s">
        <v>155</v>
      </c>
      <c r="C1163" s="3" t="s">
        <v>184</v>
      </c>
      <c r="D1163" s="52" t="s">
        <v>185</v>
      </c>
      <c r="E1163" s="52" t="str">
        <f>Tabell_Rättigheter31[[#This Row],[Grupp]]&amp;"_"&amp;Tabell_Rättigheter31[[#This Row],[Rättighetsnod]]&amp;"_"&amp;Tabell_Rättigheter31[[#This Row],[Värde]]</f>
        <v>Läkemedel_Handed over_Set drug to be handed over</v>
      </c>
      <c r="F1163" s="52" t="str">
        <f>VLOOKUP(Tabell_Rättigheter31[[#This Row],[ID]],Tabell_BehörigetsnodVärde[[ID]:[Beskrivning]],2,FALSE)</f>
        <v>Ger behörighet att indikera att en behandling kan överlämnas både på behandlingsnivå och utdelningstillfälle.</v>
      </c>
      <c r="G1163" s="3" t="s">
        <v>186</v>
      </c>
      <c r="I1163" s="3" t="s">
        <v>187</v>
      </c>
      <c r="J1163" s="3" t="s">
        <v>188</v>
      </c>
    </row>
    <row r="1164" spans="1:10" ht="60">
      <c r="A1164" s="3" t="s">
        <v>466</v>
      </c>
      <c r="B1164" s="3" t="s">
        <v>155</v>
      </c>
      <c r="C1164" s="3" t="s">
        <v>189</v>
      </c>
      <c r="D1164" s="52" t="s">
        <v>190</v>
      </c>
      <c r="E1164" s="52" t="str">
        <f>Tabell_Rättigheter31[[#This Row],[Grupp]]&amp;"_"&amp;Tabell_Rättigheter31[[#This Row],[Rättighetsnod]]&amp;"_"&amp;Tabell_Rättigheter31[[#This Row],[Värde]]</f>
        <v>Läkemedel_Medicine cabinet administration_Administer Medicine cabinet</v>
      </c>
      <c r="F1164" s="52" t="str">
        <f>VLOOKUP(Tabell_Rättigheter31[[#This Row],[ID]],Tabell_BehörigetsnodVärde[[ID]:[Beskrivning]],2,FALSE)</f>
        <v>Ger behörighet att redigera enhetens medicinskåp i fönstret Läkemedelsförråd.</v>
      </c>
      <c r="G1164" s="3" t="s">
        <v>191</v>
      </c>
      <c r="I1164" s="3" t="s">
        <v>192</v>
      </c>
      <c r="J1164" s="3" t="s">
        <v>188</v>
      </c>
    </row>
    <row r="1165" spans="1:10" ht="45">
      <c r="A1165" s="3" t="s">
        <v>466</v>
      </c>
      <c r="B1165" s="3" t="s">
        <v>155</v>
      </c>
      <c r="C1165" s="3" t="s">
        <v>193</v>
      </c>
      <c r="D1165" s="52" t="s">
        <v>194</v>
      </c>
      <c r="E1165" s="52" t="str">
        <f>Tabell_Rättigheter31[[#This Row],[Grupp]]&amp;"_"&amp;Tabell_Rättigheter31[[#This Row],[Rättighetsnod]]&amp;"_"&amp;Tabell_Rättigheter31[[#This Row],[Värde]]</f>
        <v>Läkemedel_Nurse view_Change dose on one occasion</v>
      </c>
      <c r="F1165" s="52" t="str">
        <f>VLOOKUP(Tabell_Rättigheter31[[#This Row],[ID]],Tabell_BehörigetsnodVärde[[ID]:[Beskrivning]],2,FALSE)</f>
        <v>Ger behörighet att ändra dosering för en enstaka dos i fönstret Läkemedel/ fliken Utdelningsvy.</v>
      </c>
      <c r="G1165" s="3" t="s">
        <v>195</v>
      </c>
      <c r="J1165" s="3" t="s">
        <v>159</v>
      </c>
    </row>
    <row r="1166" spans="1:10" ht="60">
      <c r="A1166" s="3" t="s">
        <v>466</v>
      </c>
      <c r="B1166" s="3" t="s">
        <v>155</v>
      </c>
      <c r="C1166" s="3" t="s">
        <v>193</v>
      </c>
      <c r="D1166" s="52" t="s">
        <v>197</v>
      </c>
      <c r="E1166" s="52" t="str">
        <f>Tabell_Rättigheter31[[#This Row],[Grupp]]&amp;"_"&amp;Tabell_Rättigheter31[[#This Row],[Rättighetsnod]]&amp;"_"&amp;Tabell_Rättigheter31[[#This Row],[Värde]]</f>
        <v>Läkemedel_Nurse view_Sign administration occasion</v>
      </c>
      <c r="F1166" s="52" t="str">
        <f>VLOOKUP(Tabell_Rättigheter31[[#This Row],[ID]],Tabell_BehörigetsnodVärde[[ID]:[Beskrivning]],2,FALSE)</f>
        <v xml:space="preserve">Ger behörighet att signera preparat, administreringar, registreringar och anteckningar om administreringstillfällen i fönstret Läkemedel/ fliken Utdelningsvy. </v>
      </c>
      <c r="G1166" s="3" t="s">
        <v>198</v>
      </c>
      <c r="J1166" s="3" t="s">
        <v>159</v>
      </c>
    </row>
    <row r="1167" spans="1:10" ht="45">
      <c r="A1167" s="3" t="s">
        <v>466</v>
      </c>
      <c r="B1167" s="3" t="s">
        <v>155</v>
      </c>
      <c r="C1167" s="3" t="s">
        <v>193</v>
      </c>
      <c r="D1167" s="52" t="s">
        <v>199</v>
      </c>
      <c r="E1167" s="52" t="str">
        <f>Tabell_Rättigheter31[[#This Row],[Grupp]]&amp;"_"&amp;Tabell_Rättigheter31[[#This Row],[Rättighetsnod]]&amp;"_"&amp;Tabell_Rättigheter31[[#This Row],[Värde]]</f>
        <v>Läkemedel_Nurse view_Skip administration occasion</v>
      </c>
      <c r="F1167" s="52" t="str">
        <f>VLOOKUP(Tabell_Rättigheter31[[#This Row],[ID]],Tabell_BehörigetsnodVärde[[ID]:[Beskrivning]],2,FALSE)</f>
        <v>Ger behörighet att hoppa över ett utdelningstillfälle i fönstret Läkemedel/fliken Utdelningsvy.</v>
      </c>
      <c r="G1167" s="3" t="s">
        <v>200</v>
      </c>
      <c r="J1167" s="3" t="s">
        <v>159</v>
      </c>
    </row>
    <row r="1168" spans="1:10" ht="45">
      <c r="A1168" s="3" t="s">
        <v>466</v>
      </c>
      <c r="B1168" s="3" t="s">
        <v>155</v>
      </c>
      <c r="C1168" s="3" t="s">
        <v>193</v>
      </c>
      <c r="D1168" s="52" t="s">
        <v>201</v>
      </c>
      <c r="E1168" s="52" t="str">
        <f>Tabell_Rättigheter31[[#This Row],[Grupp]]&amp;"_"&amp;Tabell_Rättigheter31[[#This Row],[Rättighetsnod]]&amp;"_"&amp;Tabell_Rättigheter31[[#This Row],[Värde]]</f>
        <v>Läkemedel_Nurse view_Outpatient administration</v>
      </c>
      <c r="F1168" s="52" t="str">
        <f>VLOOKUP(Tabell_Rättigheter31[[#This Row],[ID]],Tabell_BehörigetsnodVärde[[ID]:[Beskrivning]],2,FALSE)</f>
        <v>Ger behörighet att registrera ett recept för Receptadministrering i fliken Läkemedelslista.</v>
      </c>
      <c r="G1168" s="3" t="s">
        <v>400</v>
      </c>
      <c r="I1168" s="3" t="s">
        <v>192</v>
      </c>
      <c r="J1168" s="3" t="s">
        <v>188</v>
      </c>
    </row>
    <row r="1169" spans="1:10" ht="45">
      <c r="A1169" s="3" t="s">
        <v>466</v>
      </c>
      <c r="B1169" s="3" t="s">
        <v>155</v>
      </c>
      <c r="C1169" s="3" t="s">
        <v>203</v>
      </c>
      <c r="D1169" s="52" t="s">
        <v>161</v>
      </c>
      <c r="E1169" s="52" t="str">
        <f>Tabell_Rättigheter31[[#This Row],[Grupp]]&amp;"_"&amp;Tabell_Rättigheter31[[#This Row],[Rättighetsnod]]&amp;"_"&amp;Tabell_Rättigheter31[[#This Row],[Värde]]</f>
        <v>Läkemedel_Nutrition products_Print patient instruction</v>
      </c>
      <c r="F1169" s="52" t="str">
        <f>VLOOKUP(Tabell_Rättigheter31[[#This Row],[ID]],Tabell_BehörigetsnodVärde[[ID]:[Beskrivning]],2,FALSE)</f>
        <v>Ger behörighet att göra en utskrift av patientinstruktioner för nutritionsprodukter i fönstret Läkemedel/Utkorg.</v>
      </c>
      <c r="G1169" s="3" t="s">
        <v>205</v>
      </c>
      <c r="I1169" s="3" t="s">
        <v>192</v>
      </c>
      <c r="J1169" s="3" t="s">
        <v>188</v>
      </c>
    </row>
    <row r="1170" spans="1:10" ht="45">
      <c r="A1170" s="3" t="s">
        <v>466</v>
      </c>
      <c r="B1170" s="3" t="s">
        <v>155</v>
      </c>
      <c r="C1170" s="3" t="s">
        <v>203</v>
      </c>
      <c r="D1170" s="52" t="s">
        <v>391</v>
      </c>
      <c r="E1170" s="52" t="str">
        <f>Tabell_Rättigheter31[[#This Row],[Grupp]]&amp;"_"&amp;Tabell_Rättigheter31[[#This Row],[Rättighetsnod]]&amp;"_"&amp;Tabell_Rättigheter31[[#This Row],[Värde]]</f>
        <v>Läkemedel_Nutrition products_Set ready to sign</v>
      </c>
      <c r="F1170" s="52" t="str">
        <f>VLOOKUP(Tabell_Rättigheter31[[#This Row],[ID]],Tabell_BehörigetsnodVärde[[ID]:[Beskrivning]],2,FALSE)</f>
        <v>Ger behörighet att indikera att en förskrivning av nutritionsprodukt är redo att signeras i fönstret Läkemedel.</v>
      </c>
      <c r="G1170" s="3" t="s">
        <v>401</v>
      </c>
      <c r="I1170" s="3" t="s">
        <v>398</v>
      </c>
      <c r="J1170" s="3" t="s">
        <v>399</v>
      </c>
    </row>
    <row r="1171" spans="1:10" ht="30">
      <c r="A1171" s="3" t="s">
        <v>466</v>
      </c>
      <c r="B1171" s="3" t="s">
        <v>155</v>
      </c>
      <c r="C1171" s="3" t="s">
        <v>208</v>
      </c>
      <c r="D1171" s="52" t="s">
        <v>209</v>
      </c>
      <c r="E1171" s="52" t="str">
        <f>Tabell_Rättigheter31[[#This Row],[Grupp]]&amp;"_"&amp;Tabell_Rättigheter31[[#This Row],[Rättighetsnod]]&amp;"_"&amp;Tabell_Rättigheter31[[#This Row],[Värde]]</f>
        <v>Läkemedel_Patient group direction_Use PGD</v>
      </c>
      <c r="F1171" s="52" t="str">
        <f>VLOOKUP(Tabell_Rättigheter31[[#This Row],[ID]],Tabell_BehörigetsnodVärde[[ID]:[Beskrivning]],2,FALSE)</f>
        <v>Ger behörighet att använda ordinationer enligt generella direktiv i fönstret Läkemedel/ fliken Ny.</v>
      </c>
      <c r="G1171" s="3" t="s">
        <v>402</v>
      </c>
      <c r="J1171" s="3" t="s">
        <v>159</v>
      </c>
    </row>
    <row r="1172" spans="1:10" ht="60">
      <c r="A1172" s="3" t="s">
        <v>466</v>
      </c>
      <c r="B1172" s="3" t="s">
        <v>155</v>
      </c>
      <c r="C1172" s="3" t="s">
        <v>212</v>
      </c>
      <c r="D1172" s="52" t="s">
        <v>213</v>
      </c>
      <c r="E1172" s="52" t="str">
        <f>Tabell_Rättigheter31[[#This Row],[Grupp]]&amp;"_"&amp;Tabell_Rättigheter31[[#This Row],[Rättighetsnod]]&amp;"_"&amp;Tabell_Rättigheter31[[#This Row],[Värde]]</f>
        <v>Läkemedel_Self-administering_Sign self-administrering</v>
      </c>
      <c r="F1172" s="52" t="str">
        <f>VLOOKUP(Tabell_Rättigheter31[[#This Row],[ID]],Tabell_BehörigetsnodVärde[[ID]:[Beskrivning]],2,FALSE)</f>
        <v xml:space="preserve">Behörighet att ange självadministrering för en behandling eller ett utdelningstillfälle i fönstret Läkemedel/ fliken Läkemedelslista eller fliken Utdelningsvy. </v>
      </c>
      <c r="G1172" s="3" t="s">
        <v>214</v>
      </c>
      <c r="I1172" s="3" t="s">
        <v>395</v>
      </c>
      <c r="J1172" s="3" t="s">
        <v>188</v>
      </c>
    </row>
    <row r="1173" spans="1:10" ht="90">
      <c r="A1173" s="3" t="s">
        <v>466</v>
      </c>
      <c r="B1173" s="3" t="s">
        <v>155</v>
      </c>
      <c r="C1173" s="3" t="s">
        <v>423</v>
      </c>
      <c r="D1173" s="52" t="s">
        <v>424</v>
      </c>
      <c r="E1173" s="52" t="str">
        <f>Tabell_Rättigheter31[[#This Row],[Grupp]]&amp;"_"&amp;Tabell_Rättigheter31[[#This Row],[Rättighetsnod]]&amp;"_"&amp;Tabell_Rättigheter31[[#This Row],[Värde]]</f>
        <v>Läkemedel_Verbal prescription_Register verbal prescription</v>
      </c>
      <c r="F1173" s="52" t="str">
        <f>VLOOKUP(Tabell_Rättigheter31[[#This Row],[ID]],Tabell_BehörigetsnodVärde[[ID]:[Beskrivning]],2,FALSE)</f>
        <v>Registrera en telefonordination för kontrasignering i
fönstret Läkemedel.</v>
      </c>
      <c r="G1173" s="3" t="s">
        <v>425</v>
      </c>
      <c r="I1173" s="3" t="s">
        <v>426</v>
      </c>
      <c r="J1173" s="3" t="s">
        <v>159</v>
      </c>
    </row>
    <row r="1174" spans="1:10" ht="30">
      <c r="A1174" s="3" t="s">
        <v>466</v>
      </c>
      <c r="B1174" s="3" t="s">
        <v>155</v>
      </c>
      <c r="C1174" s="3" t="s">
        <v>31</v>
      </c>
      <c r="D1174" s="52" t="s">
        <v>215</v>
      </c>
      <c r="E1174" s="52" t="str">
        <f>Tabell_Rättigheter31[[#This Row],[Grupp]]&amp;"_"&amp;Tabell_Rättigheter31[[#This Row],[Rättighetsnod]]&amp;"_"&amp;Tabell_Rättigheter31[[#This Row],[Värde]]</f>
        <v>Läkemedel_View_Open Medication</v>
      </c>
      <c r="F1174" s="52" t="str">
        <f>VLOOKUP(Tabell_Rättigheter31[[#This Row],[ID]],Tabell_BehörigetsnodVärde[[ID]:[Beskrivning]],2,FALSE)</f>
        <v>Ger behörighet att öppna fönstret läkemedel</v>
      </c>
      <c r="G1174" s="3" t="s">
        <v>216</v>
      </c>
      <c r="J1174" s="3" t="s">
        <v>159</v>
      </c>
    </row>
    <row r="1175" spans="1:10" ht="90">
      <c r="A1175" s="3" t="s">
        <v>466</v>
      </c>
      <c r="B1175" s="3" t="s">
        <v>155</v>
      </c>
      <c r="C1175" s="3" t="s">
        <v>31</v>
      </c>
      <c r="D1175" s="52" t="s">
        <v>217</v>
      </c>
      <c r="E1175" s="52" t="str">
        <f>Tabell_Rättigheter31[[#This Row],[Grupp]]&amp;"_"&amp;Tabell_Rättigheter31[[#This Row],[Rättighetsnod]]&amp;"_"&amp;Tabell_Rättigheter31[[#This Row],[Värde]]</f>
        <v>Läkemedel_View_Open planned occasion for unit</v>
      </c>
      <c r="F1175" s="52" t="str">
        <f>VLOOKUP(Tabell_Rättigheter31[[#This Row],[ID]],Tabell_BehörigetsnodVärde[[ID]:[Beskrivning]],2,FALSE)</f>
        <v>Ger behörighet att öppna fönstret Beställningsunderlag för vaccin.</v>
      </c>
      <c r="G1175" s="3" t="s">
        <v>218</v>
      </c>
      <c r="I1175" s="3" t="s">
        <v>219</v>
      </c>
      <c r="J1175" s="3" t="s">
        <v>188</v>
      </c>
    </row>
    <row r="1176" spans="1:10" ht="45">
      <c r="A1176" s="3" t="s">
        <v>466</v>
      </c>
      <c r="B1176" s="3" t="s">
        <v>155</v>
      </c>
      <c r="C1176" s="3" t="s">
        <v>31</v>
      </c>
      <c r="D1176" s="52" t="s">
        <v>220</v>
      </c>
      <c r="E1176" s="52" t="str">
        <f>Tabell_Rättigheter31[[#This Row],[Grupp]]&amp;"_"&amp;Tabell_Rättigheter31[[#This Row],[Rättighetsnod]]&amp;"_"&amp;Tabell_Rättigheter31[[#This Row],[Värde]]</f>
        <v>Läkemedel_View_Open Unit time and medicine cabinet administration</v>
      </c>
      <c r="F1176" s="52" t="str">
        <f>VLOOKUP(Tabell_Rättigheter31[[#This Row],[ID]],Tabell_BehörigetsnodVärde[[ID]:[Beskrivning]],2,FALSE)</f>
        <v>Ger behörighet att öppna fönstret Enhetens tider och läkemedelsförråd.</v>
      </c>
      <c r="G1176" s="3" t="s">
        <v>221</v>
      </c>
      <c r="I1176" s="3" t="s">
        <v>192</v>
      </c>
      <c r="J1176" s="3" t="s">
        <v>188</v>
      </c>
    </row>
    <row r="1177" spans="1:10" ht="45">
      <c r="A1177" s="3" t="s">
        <v>466</v>
      </c>
      <c r="B1177" s="3" t="s">
        <v>155</v>
      </c>
      <c r="C1177" s="3" t="s">
        <v>31</v>
      </c>
      <c r="D1177" s="52" t="s">
        <v>229</v>
      </c>
      <c r="E1177" s="52" t="str">
        <f>Tabell_Rättigheter31[[#This Row],[Grupp]]&amp;"_"&amp;Tabell_Rättigheter31[[#This Row],[Rättighetsnod]]&amp;"_"&amp;Tabell_Rättigheter31[[#This Row],[Värde]]</f>
        <v>Läkemedel_View_open sent e-recipe over view</v>
      </c>
      <c r="F1177" s="52" t="str">
        <f>VLOOKUP(Tabell_Rättigheter31[[#This Row],[ID]],Tabell_BehörigetsnodVärde[[ID]:[Beskrivning]],2,FALSE)</f>
        <v>Ger behörighet att öppna översikt över skickade recept. Tänkt att användas för analys</v>
      </c>
      <c r="G1177" s="3" t="s">
        <v>403</v>
      </c>
      <c r="I1177" s="3" t="s">
        <v>192</v>
      </c>
      <c r="J1177" s="3" t="s">
        <v>188</v>
      </c>
    </row>
    <row r="1178" spans="1:10" ht="30">
      <c r="A1178" s="3" t="s">
        <v>466</v>
      </c>
      <c r="B1178" s="3" t="s">
        <v>231</v>
      </c>
      <c r="C1178" s="3" t="s">
        <v>232</v>
      </c>
      <c r="D1178" s="52" t="s">
        <v>233</v>
      </c>
      <c r="E1178" s="52" t="str">
        <f>Tabell_Rättigheter31[[#This Row],[Grupp]]&amp;"_"&amp;Tabell_Rättigheter31[[#This Row],[Rättighetsnod]]&amp;"_"&amp;Tabell_Rättigheter31[[#This Row],[Värde]]</f>
        <v>Media Management_Create Media study_Create</v>
      </c>
      <c r="F1178" s="52" t="str">
        <f>VLOOKUP(Tabell_Rättigheter31[[#This Row],[ID]],Tabell_BehörigetsnodVärde[[ID]:[Beskrivning]],2,FALSE)</f>
        <v>Ger behörighet att skapa en mediaundersökning</v>
      </c>
      <c r="G1178" s="3" t="s">
        <v>234</v>
      </c>
    </row>
    <row r="1179" spans="1:10" ht="45">
      <c r="A1179" s="3" t="s">
        <v>466</v>
      </c>
      <c r="B1179" s="3" t="s">
        <v>231</v>
      </c>
      <c r="C1179" s="3" t="s">
        <v>235</v>
      </c>
      <c r="D1179" s="52" t="s">
        <v>236</v>
      </c>
      <c r="E1179" s="52" t="str">
        <f>Tabell_Rättigheter31[[#This Row],[Grupp]]&amp;"_"&amp;Tabell_Rättigheter31[[#This Row],[Rättighetsnod]]&amp;"_"&amp;Tabell_Rättigheter31[[#This Row],[Värde]]</f>
        <v>Media Management_Media overview_Search</v>
      </c>
      <c r="F1179" s="52" t="str">
        <f>VLOOKUP(Tabell_Rättigheter31[[#This Row],[ID]],Tabell_BehörigetsnodVärde[[ID]:[Beskrivning]],2,FALSE)</f>
        <v>Ger behörighet till mediaöveriskten samt möjligheten att direkt söka och få tillgång till media som finns tillgänglig i externa PACS</v>
      </c>
      <c r="G1179" s="3" t="s">
        <v>237</v>
      </c>
    </row>
    <row r="1180" spans="1:10" ht="30">
      <c r="A1180" s="3" t="s">
        <v>466</v>
      </c>
      <c r="B1180" s="3" t="s">
        <v>231</v>
      </c>
      <c r="C1180" s="3" t="s">
        <v>238</v>
      </c>
      <c r="D1180" s="52" t="s">
        <v>23</v>
      </c>
      <c r="E1180" s="52" t="str">
        <f>Tabell_Rättigheter31[[#This Row],[Grupp]]&amp;"_"&amp;Tabell_Rättigheter31[[#This Row],[Rättighetsnod]]&amp;"_"&amp;Tabell_Rättigheter31[[#This Row],[Värde]]</f>
        <v>Media Management_Media studies_Open</v>
      </c>
      <c r="F1180" s="52" t="str">
        <f>VLOOKUP(Tabell_Rättigheter31[[#This Row],[ID]],Tabell_BehörigetsnodVärde[[ID]:[Beskrivning]],2,FALSE)</f>
        <v>Ger behörighet att öppna fönstret Mediaundersökningar</v>
      </c>
      <c r="G1180" s="3" t="s">
        <v>239</v>
      </c>
    </row>
    <row r="1181" spans="1:10" ht="60">
      <c r="A1181" s="3" t="s">
        <v>466</v>
      </c>
      <c r="B1181" s="3" t="s">
        <v>240</v>
      </c>
      <c r="C1181" s="3" t="s">
        <v>241</v>
      </c>
      <c r="D1181" s="52" t="s">
        <v>242</v>
      </c>
      <c r="E1181" s="52" t="str">
        <f>Tabell_Rättigheter31[[#This Row],[Grupp]]&amp;"_"&amp;Tabell_Rättigheter31[[#This Row],[Rättighetsnod]]&amp;"_"&amp;Tabell_Rättigheter31[[#This Row],[Värde]]</f>
        <v>Nova_access_advanced</v>
      </c>
      <c r="F1181"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1181" s="3" t="s">
        <v>243</v>
      </c>
    </row>
    <row r="1182" spans="1:10" ht="30">
      <c r="A1182" s="3" t="s">
        <v>466</v>
      </c>
      <c r="B1182" s="3" t="s">
        <v>244</v>
      </c>
      <c r="C1182" s="3" t="s">
        <v>245</v>
      </c>
      <c r="D1182" s="52"/>
      <c r="E1182" s="52" t="str">
        <f>Tabell_Rättigheter31[[#This Row],[Grupp]]&amp;"_"&amp;Tabell_Rättigheter31[[#This Row],[Rättighetsnod]]&amp;"_"&amp;Tabell_Rättigheter31[[#This Row],[Värde]]</f>
        <v>Operation (TM) _TBD - inväntar TM2_</v>
      </c>
      <c r="F1182" s="52" t="e">
        <f>VLOOKUP(Tabell_Rättigheter31[[#This Row],[ID]],Tabell_BehörigetsnodVärde[[ID]:[Beskrivning]],2,FALSE)</f>
        <v>#N/A</v>
      </c>
    </row>
    <row r="1183" spans="1:10">
      <c r="A1183" s="3" t="s">
        <v>466</v>
      </c>
      <c r="B1183" s="3" t="s">
        <v>246</v>
      </c>
      <c r="C1183" s="3" t="s">
        <v>247</v>
      </c>
      <c r="D1183" s="52" t="s">
        <v>14</v>
      </c>
      <c r="E1183" s="52" t="str">
        <f>Tabell_Rättigheter31[[#This Row],[Grupp]]&amp;"_"&amp;Tabell_Rättigheter31[[#This Row],[Rättighetsnod]]&amp;"_"&amp;Tabell_Rättigheter31[[#This Row],[Värde]]</f>
        <v>Remiss_Access_Read</v>
      </c>
      <c r="F1183" s="52" t="str">
        <f>VLOOKUP(Tabell_Rättigheter31[[#This Row],[ID]],Tabell_BehörigetsnodVärde[[ID]:[Beskrivning]],2,FALSE)</f>
        <v>Ger behörighet att se remisser</v>
      </c>
      <c r="G1183" s="3" t="s">
        <v>248</v>
      </c>
    </row>
    <row r="1184" spans="1:10" ht="45">
      <c r="A1184" s="3" t="s">
        <v>466</v>
      </c>
      <c r="B1184" s="3" t="s">
        <v>246</v>
      </c>
      <c r="C1184" s="3" t="s">
        <v>249</v>
      </c>
      <c r="D1184" s="52" t="s">
        <v>250</v>
      </c>
      <c r="E1184" s="52" t="str">
        <f>Tabell_Rättigheter31[[#This Row],[Grupp]]&amp;"_"&amp;Tabell_Rättigheter31[[#This Row],[Rättighetsnod]]&amp;"_"&amp;Tabell_Rättigheter31[[#This Row],[Värde]]</f>
        <v>Remiss_Answer_Cancel</v>
      </c>
      <c r="F1184" s="52" t="str">
        <f>VLOOKUP(Tabell_Rättigheter31[[#This Row],[ID]],Tabell_BehörigetsnodVärde[[ID]:[Beskrivning]],2,FALSE)</f>
        <v>Ger behörighet att makulera remissvar. Knappen "Makulera" är tillgänglig för användare som har denna behörighet.</v>
      </c>
      <c r="G1184" s="3" t="s">
        <v>251</v>
      </c>
    </row>
    <row r="1185" spans="1:7" ht="75">
      <c r="A1185" s="3" t="s">
        <v>466</v>
      </c>
      <c r="B1185" s="3" t="s">
        <v>246</v>
      </c>
      <c r="C1185" s="3" t="s">
        <v>249</v>
      </c>
      <c r="D1185" s="52" t="s">
        <v>404</v>
      </c>
      <c r="E1185" s="52" t="str">
        <f>Tabell_Rättigheter31[[#This Row],[Grupp]]&amp;"_"&amp;Tabell_Rättigheter31[[#This Row],[Rättighetsnod]]&amp;"_"&amp;Tabell_Rättigheter31[[#This Row],[Värde]]</f>
        <v>Remiss_Answer_ReadyToSign</v>
      </c>
      <c r="F1185" s="52" t="str">
        <f>VLOOKUP(Tabell_Rättigheter31[[#This Row],[ID]],Tabell_BehörigetsnodVärde[[ID]:[Beskrivning]],2,FALSE)</f>
        <v xml:space="preserve">Ger behörighet att sätta ett remissvar som "klar för signering" och "klar för vidimering". 
Användare med denna behörighet kan även spara ett svar och välja att sätta det som "klar för signering" eller "klar för vidimering" vid ett senare tillfälle. </v>
      </c>
      <c r="G1185" s="3" t="s">
        <v>405</v>
      </c>
    </row>
    <row r="1186" spans="1:7" ht="45">
      <c r="A1186" s="3" t="s">
        <v>466</v>
      </c>
      <c r="B1186" s="3" t="s">
        <v>246</v>
      </c>
      <c r="C1186" s="3" t="s">
        <v>249</v>
      </c>
      <c r="D1186" s="52" t="s">
        <v>406</v>
      </c>
      <c r="E1186" s="52" t="str">
        <f>Tabell_Rättigheter31[[#This Row],[Grupp]]&amp;"_"&amp;Tabell_Rättigheter31[[#This Row],[Rättighetsnod]]&amp;"_"&amp;Tabell_Rättigheter31[[#This Row],[Värde]]</f>
        <v>Remiss_Answer_SendUnsigned</v>
      </c>
      <c r="F1186" s="52" t="str">
        <f>VLOOKUP(Tabell_Rättigheter31[[#This Row],[ID]],Tabell_BehörigetsnodVärde[[ID]:[Beskrivning]],2,FALSE)</f>
        <v xml:space="preserve">Ger behörighet att skicka osignerad. 
Användare med denna behörighet kan även spara remissvar. </v>
      </c>
      <c r="G1186" s="3" t="s">
        <v>407</v>
      </c>
    </row>
    <row r="1187" spans="1:7" ht="30">
      <c r="A1187" s="3" t="s">
        <v>466</v>
      </c>
      <c r="B1187" s="3" t="s">
        <v>246</v>
      </c>
      <c r="C1187" s="3" t="s">
        <v>249</v>
      </c>
      <c r="D1187" s="52" t="s">
        <v>252</v>
      </c>
      <c r="E1187" s="52" t="str">
        <f>Tabell_Rättigheter31[[#This Row],[Grupp]]&amp;"_"&amp;Tabell_Rättigheter31[[#This Row],[Rättighetsnod]]&amp;"_"&amp;Tabell_Rättigheter31[[#This Row],[Värde]]</f>
        <v>Remiss_Answer_SignAnswer</v>
      </c>
      <c r="F1187" s="52" t="str">
        <f>VLOOKUP(Tabell_Rättigheter31[[#This Row],[ID]],Tabell_BehörigetsnodVärde[[ID]:[Beskrivning]],2,FALSE)</f>
        <v xml:space="preserve">Ger behörighet att signera remissvar. </v>
      </c>
      <c r="G1187" s="3" t="s">
        <v>253</v>
      </c>
    </row>
    <row r="1188" spans="1:7" ht="30">
      <c r="A1188" s="3" t="s">
        <v>466</v>
      </c>
      <c r="B1188" s="3" t="s">
        <v>246</v>
      </c>
      <c r="C1188" s="3" t="s">
        <v>254</v>
      </c>
      <c r="D1188" s="52" t="s">
        <v>255</v>
      </c>
      <c r="E1188" s="52" t="str">
        <f>Tabell_Rättigheter31[[#This Row],[Grupp]]&amp;"_"&amp;Tabell_Rättigheter31[[#This Row],[Rättighetsnod]]&amp;"_"&amp;Tabell_Rättigheter31[[#This Row],[Värde]]</f>
        <v>Remiss_Assessment_Accept</v>
      </c>
      <c r="F1188" s="52" t="str">
        <f>VLOOKUP(Tabell_Rättigheter31[[#This Row],[ID]],Tabell_BehörigetsnodVärde[[ID]:[Beskrivning]],2,FALSE)</f>
        <v xml:space="preserve">Ger behörighet att acceptera remisser och skapa vårdåtagande. </v>
      </c>
      <c r="G1188" s="3" t="s">
        <v>256</v>
      </c>
    </row>
    <row r="1189" spans="1:7" ht="45">
      <c r="A1189" s="3" t="s">
        <v>466</v>
      </c>
      <c r="B1189" s="3" t="s">
        <v>246</v>
      </c>
      <c r="C1189" s="3" t="s">
        <v>254</v>
      </c>
      <c r="D1189" s="52" t="s">
        <v>250</v>
      </c>
      <c r="E1189" s="52" t="str">
        <f>Tabell_Rättigheter31[[#This Row],[Grupp]]&amp;"_"&amp;Tabell_Rättigheter31[[#This Row],[Rättighetsnod]]&amp;"_"&amp;Tabell_Rättigheter31[[#This Row],[Värde]]</f>
        <v>Remiss_Assessment_Cancel</v>
      </c>
      <c r="F1189" s="52" t="str">
        <f>VLOOKUP(Tabell_Rättigheter31[[#This Row],[ID]],Tabell_BehörigetsnodVärde[[ID]:[Beskrivning]],2,FALSE)</f>
        <v>Ger behörighet att makulera remissbedömning. Användare med denna behörighet har även möjlighet att makulera remissbekräftelse.</v>
      </c>
      <c r="G1189" s="3" t="s">
        <v>257</v>
      </c>
    </row>
    <row r="1190" spans="1:7">
      <c r="A1190" s="3" t="s">
        <v>466</v>
      </c>
      <c r="B1190" s="3" t="s">
        <v>246</v>
      </c>
      <c r="C1190" s="3" t="s">
        <v>254</v>
      </c>
      <c r="D1190" s="52" t="s">
        <v>43</v>
      </c>
      <c r="E1190" s="52" t="str">
        <f>Tabell_Rättigheter31[[#This Row],[Grupp]]&amp;"_"&amp;Tabell_Rättigheter31[[#This Row],[Rättighetsnod]]&amp;"_"&amp;Tabell_Rättigheter31[[#This Row],[Värde]]</f>
        <v>Remiss_Assessment_Save</v>
      </c>
      <c r="F1190" s="52" t="str">
        <f>VLOOKUP(Tabell_Rättigheter31[[#This Row],[ID]],Tabell_BehörigetsnodVärde[[ID]:[Beskrivning]],2,FALSE)</f>
        <v xml:space="preserve">Ger behörighet att skriva och spara remissbedömning. </v>
      </c>
      <c r="G1190" s="3" t="s">
        <v>258</v>
      </c>
    </row>
    <row r="1191" spans="1:7" ht="75">
      <c r="A1191" s="3" t="s">
        <v>466</v>
      </c>
      <c r="B1191" s="3" t="s">
        <v>246</v>
      </c>
      <c r="C1191" s="3" t="s">
        <v>259</v>
      </c>
      <c r="D1191" s="52" t="s">
        <v>408</v>
      </c>
      <c r="E1191" s="52" t="str">
        <f>Tabell_Rättigheter31[[#This Row],[Grupp]]&amp;"_"&amp;Tabell_Rättigheter31[[#This Row],[Rättighetsnod]]&amp;"_"&amp;Tabell_Rättigheter31[[#This Row],[Värde]]</f>
        <v>Remiss_Rejection_RejectionReadyToSign</v>
      </c>
      <c r="F1191" s="52" t="str">
        <f>VLOOKUP(Tabell_Rättigheter31[[#This Row],[ID]],Tabell_BehörigetsnodVärde[[ID]:[Beskrivning]],2,FALSE)</f>
        <v xml:space="preserve">Ger behörighet att sätta en remissavvisning som "klar för signering". 
Användare som har denna behörighet har även möjlighet att sätta en pappersremissavvisning som "klar för vidimering" och ta bort avvisningssvar. </v>
      </c>
      <c r="G1191" s="3" t="s">
        <v>409</v>
      </c>
    </row>
    <row r="1192" spans="1:7" ht="60">
      <c r="A1192" s="3" t="s">
        <v>466</v>
      </c>
      <c r="B1192" s="3" t="s">
        <v>246</v>
      </c>
      <c r="C1192" s="3" t="s">
        <v>259</v>
      </c>
      <c r="D1192" s="52" t="s">
        <v>410</v>
      </c>
      <c r="E1192" s="52" t="str">
        <f>Tabell_Rättigheter31[[#This Row],[Grupp]]&amp;"_"&amp;Tabell_Rättigheter31[[#This Row],[Rättighetsnod]]&amp;"_"&amp;Tabell_Rättigheter31[[#This Row],[Värde]]</f>
        <v>Remiss_Rejection_SendUnsignedRejection</v>
      </c>
      <c r="F1192" s="52" t="str">
        <f>VLOOKUP(Tabell_Rättigheter31[[#This Row],[ID]],Tabell_BehörigetsnodVärde[[ID]:[Beskrivning]],2,FALSE)</f>
        <v xml:space="preserve">Ger behörighet att avvisa en remiss som osignerad. Användare med denna behörighet kan även sätta avvsiningsvar som "klar för signering" och även spara för senare hantering. </v>
      </c>
      <c r="G1192" s="3" t="s">
        <v>411</v>
      </c>
    </row>
    <row r="1193" spans="1:7" ht="30">
      <c r="A1193" s="3" t="s">
        <v>466</v>
      </c>
      <c r="B1193" s="3" t="s">
        <v>246</v>
      </c>
      <c r="C1193" s="3" t="s">
        <v>259</v>
      </c>
      <c r="D1193" s="52" t="s">
        <v>260</v>
      </c>
      <c r="E1193" s="52" t="str">
        <f>Tabell_Rättigheter31[[#This Row],[Grupp]]&amp;"_"&amp;Tabell_Rättigheter31[[#This Row],[Rättighetsnod]]&amp;"_"&amp;Tabell_Rättigheter31[[#This Row],[Värde]]</f>
        <v>Remiss_Rejection_SignRejection</v>
      </c>
      <c r="F1193" s="52" t="str">
        <f>VLOOKUP(Tabell_Rättigheter31[[#This Row],[ID]],Tabell_BehörigetsnodVärde[[ID]:[Beskrivning]],2,FALSE)</f>
        <v>Ger behörighet att signera och skicka avvsiningssvar till en remiss.</v>
      </c>
      <c r="G1193" s="3" t="s">
        <v>261</v>
      </c>
    </row>
    <row r="1194" spans="1:7" ht="30">
      <c r="A1194" s="3" t="s">
        <v>466</v>
      </c>
      <c r="B1194" s="3" t="s">
        <v>246</v>
      </c>
      <c r="C1194" s="3" t="s">
        <v>262</v>
      </c>
      <c r="D1194" s="52" t="s">
        <v>263</v>
      </c>
      <c r="E1194" s="52" t="str">
        <f>Tabell_Rättigheter31[[#This Row],[Grupp]]&amp;"_"&amp;Tabell_Rättigheter31[[#This Row],[Rättighetsnod]]&amp;"_"&amp;Tabell_Rättigheter31[[#This Row],[Värde]]</f>
        <v>Remiss_Request_CancelRequest</v>
      </c>
      <c r="F1194" s="52" t="str">
        <f>VLOOKUP(Tabell_Rättigheter31[[#This Row],[ID]],Tabell_BehörigetsnodVärde[[ID]:[Beskrivning]],2,FALSE)</f>
        <v>Ger behörighet att makulera remisser</v>
      </c>
      <c r="G1194" s="3" t="s">
        <v>264</v>
      </c>
    </row>
    <row r="1195" spans="1:7" ht="30">
      <c r="A1195" s="3" t="s">
        <v>466</v>
      </c>
      <c r="B1195" s="3" t="s">
        <v>246</v>
      </c>
      <c r="C1195" s="3" t="s">
        <v>262</v>
      </c>
      <c r="D1195" s="52" t="s">
        <v>265</v>
      </c>
      <c r="E1195" s="52" t="str">
        <f>Tabell_Rättigheter31[[#This Row],[Grupp]]&amp;"_"&amp;Tabell_Rättigheter31[[#This Row],[Rättighetsnod]]&amp;"_"&amp;Tabell_Rättigheter31[[#This Row],[Värde]]</f>
        <v>Remiss_Request_DeregisterRequest</v>
      </c>
      <c r="F1195" s="52" t="str">
        <f>VLOOKUP(Tabell_Rättigheter31[[#This Row],[ID]],Tabell_BehörigetsnodVärde[[ID]:[Beskrivning]],2,FALSE)</f>
        <v xml:space="preserve">Ger behörighet att avregistrera remisser. </v>
      </c>
      <c r="G1195" s="3" t="s">
        <v>266</v>
      </c>
    </row>
    <row r="1196" spans="1:7" ht="30">
      <c r="A1196" s="3" t="s">
        <v>466</v>
      </c>
      <c r="B1196" s="3" t="s">
        <v>246</v>
      </c>
      <c r="C1196" s="3" t="s">
        <v>262</v>
      </c>
      <c r="D1196" s="52" t="s">
        <v>267</v>
      </c>
      <c r="E1196" s="52" t="str">
        <f>Tabell_Rättigheter31[[#This Row],[Grupp]]&amp;"_"&amp;Tabell_Rättigheter31[[#This Row],[Rättighetsnod]]&amp;"_"&amp;Tabell_Rättigheter31[[#This Row],[Värde]]</f>
        <v>Remiss_Request_ForwardRequest</v>
      </c>
      <c r="F1196" s="52" t="str">
        <f>VLOOKUP(Tabell_Rättigheter31[[#This Row],[ID]],Tabell_BehörigetsnodVärde[[ID]:[Beskrivning]],2,FALSE)</f>
        <v xml:space="preserve">Ger behörighet att vidarebefordra remisser. </v>
      </c>
      <c r="G1196" s="3" t="s">
        <v>268</v>
      </c>
    </row>
    <row r="1197" spans="1:7" ht="45">
      <c r="A1197" s="3" t="s">
        <v>466</v>
      </c>
      <c r="B1197" s="3" t="s">
        <v>246</v>
      </c>
      <c r="C1197" s="3" t="s">
        <v>262</v>
      </c>
      <c r="D1197" s="52" t="s">
        <v>269</v>
      </c>
      <c r="E1197" s="52" t="str">
        <f>Tabell_Rättigheter31[[#This Row],[Grupp]]&amp;"_"&amp;Tabell_Rättigheter31[[#This Row],[Rättighetsnod]]&amp;"_"&amp;Tabell_Rättigheter31[[#This Row],[Värde]]</f>
        <v>Remiss_Request_ReadyToHandle</v>
      </c>
      <c r="F1197" s="52" t="str">
        <f>VLOOKUP(Tabell_Rättigheter31[[#This Row],[ID]],Tabell_BehörigetsnodVärde[[ID]:[Beskrivning]],2,FALSE)</f>
        <v xml:space="preserve">Ger behörighet att registrera och spara remisser mottagna på papper (gäller fönstret "Registrera remisser"). </v>
      </c>
      <c r="G1197" s="3" t="s">
        <v>270</v>
      </c>
    </row>
    <row r="1198" spans="1:7" ht="45">
      <c r="A1198" s="3" t="s">
        <v>466</v>
      </c>
      <c r="B1198" s="3" t="s">
        <v>246</v>
      </c>
      <c r="C1198" s="3" t="s">
        <v>262</v>
      </c>
      <c r="D1198" s="52" t="s">
        <v>273</v>
      </c>
      <c r="E1198" s="52" t="str">
        <f>Tabell_Rättigheter31[[#This Row],[Grupp]]&amp;"_"&amp;Tabell_Rättigheter31[[#This Row],[Rättighetsnod]]&amp;"_"&amp;Tabell_Rättigheter31[[#This Row],[Värde]]</f>
        <v>Remiss_Request_SignRequest</v>
      </c>
      <c r="F1198" s="52" t="str">
        <f>VLOOKUP(Tabell_Rättigheter31[[#This Row],[ID]],Tabell_BehörigetsnodVärde[[ID]:[Beskrivning]],2,FALSE)</f>
        <v xml:space="preserve">Ger behörighet att signera, spara och radera remisser. 
Användare med denna behörighet kan även spara, signera senare och vidimera svar. </v>
      </c>
      <c r="G1198" s="3" t="s">
        <v>274</v>
      </c>
    </row>
    <row r="1199" spans="1:7" ht="30">
      <c r="A1199" s="3" t="s">
        <v>466</v>
      </c>
      <c r="B1199" s="3" t="s">
        <v>246</v>
      </c>
      <c r="C1199" s="3" t="s">
        <v>262</v>
      </c>
      <c r="D1199" s="52" t="s">
        <v>275</v>
      </c>
      <c r="E1199" s="52" t="str">
        <f>Tabell_Rättigheter31[[#This Row],[Grupp]]&amp;"_"&amp;Tabell_Rättigheter31[[#This Row],[Rättighetsnod]]&amp;"_"&amp;Tabell_Rättigheter31[[#This Row],[Värde]]</f>
        <v>Remiss_Request_ViewMedicalInformation</v>
      </c>
      <c r="F1199" s="52" t="str">
        <f>VLOOKUP(Tabell_Rättigheter31[[#This Row],[ID]],Tabell_BehörigetsnodVärde[[ID]:[Beskrivning]],2,FALSE)</f>
        <v>Ger behörighet att se medicinisk information i flikarna Remiss, Bedömning och Svar</v>
      </c>
      <c r="G1199" s="3" t="s">
        <v>412</v>
      </c>
    </row>
    <row r="1200" spans="1:7" ht="30">
      <c r="A1200" s="3" t="s">
        <v>466</v>
      </c>
      <c r="B1200" s="3" t="s">
        <v>246</v>
      </c>
      <c r="C1200" s="3" t="s">
        <v>277</v>
      </c>
      <c r="D1200" s="52" t="s">
        <v>255</v>
      </c>
      <c r="E1200" s="52" t="str">
        <f>Tabell_Rättigheter31[[#This Row],[Grupp]]&amp;"_"&amp;Tabell_Rättigheter31[[#This Row],[Rättighetsnod]]&amp;"_"&amp;Tabell_Rättigheter31[[#This Row],[Värde]]</f>
        <v>Remiss_RequestComponent_Accept</v>
      </c>
      <c r="F1200" s="52" t="str">
        <f>VLOOKUP(Tabell_Rättigheter31[[#This Row],[ID]],Tabell_BehörigetsnodVärde[[ID]:[Beskrivning]],2,FALSE)</f>
        <v xml:space="preserve">Ger behörighet att acceptera remisser och skapa vårdåtagande via remissväljaren. </v>
      </c>
      <c r="G1200" s="3" t="s">
        <v>278</v>
      </c>
    </row>
    <row r="1201" spans="1:9" ht="30">
      <c r="A1201" s="3" t="s">
        <v>466</v>
      </c>
      <c r="B1201" s="3" t="s">
        <v>246</v>
      </c>
      <c r="C1201" s="3" t="s">
        <v>31</v>
      </c>
      <c r="D1201" s="52" t="s">
        <v>279</v>
      </c>
      <c r="E1201" s="52" t="str">
        <f>Tabell_Rättigheter31[[#This Row],[Grupp]]&amp;"_"&amp;Tabell_Rättigheter31[[#This Row],[Rättighetsnod]]&amp;"_"&amp;Tabell_Rättigheter31[[#This Row],[Värde]]</f>
        <v>Remiss_View_OpenHandleReceivedRequests</v>
      </c>
      <c r="F1201" s="52" t="str">
        <f>VLOOKUP(Tabell_Rättigheter31[[#This Row],[ID]],Tabell_BehörigetsnodVärde[[ID]:[Beskrivning]],2,FALSE)</f>
        <v xml:space="preserve">Ger behörighet att hantera inkommande remisser. </v>
      </c>
      <c r="G1201" s="3" t="s">
        <v>280</v>
      </c>
    </row>
    <row r="1202" spans="1:9" ht="30">
      <c r="A1202" s="3" t="s">
        <v>466</v>
      </c>
      <c r="B1202" s="3" t="s">
        <v>246</v>
      </c>
      <c r="C1202" s="3" t="s">
        <v>31</v>
      </c>
      <c r="D1202" s="52" t="s">
        <v>281</v>
      </c>
      <c r="E1202" s="52" t="str">
        <f>Tabell_Rättigheter31[[#This Row],[Grupp]]&amp;"_"&amp;Tabell_Rättigheter31[[#This Row],[Rättighetsnod]]&amp;"_"&amp;Tabell_Rättigheter31[[#This Row],[Värde]]</f>
        <v>Remiss_View_OpenHandleSavedAndSentRequests</v>
      </c>
      <c r="F1202" s="52" t="str">
        <f>VLOOKUP(Tabell_Rättigheter31[[#This Row],[ID]],Tabell_BehörigetsnodVärde[[ID]:[Beskrivning]],2,FALSE)</f>
        <v xml:space="preserve">Ger behörighet att hantera utgående remisser. </v>
      </c>
      <c r="G1202" s="3" t="s">
        <v>282</v>
      </c>
    </row>
    <row r="1203" spans="1:9" ht="30">
      <c r="A1203" s="3" t="s">
        <v>466</v>
      </c>
      <c r="B1203" s="3" t="s">
        <v>246</v>
      </c>
      <c r="C1203" s="3" t="s">
        <v>31</v>
      </c>
      <c r="D1203" s="52" t="s">
        <v>283</v>
      </c>
      <c r="E1203" s="52" t="str">
        <f>Tabell_Rättigheter31[[#This Row],[Grupp]]&amp;"_"&amp;Tabell_Rättigheter31[[#This Row],[Rättighetsnod]]&amp;"_"&amp;Tabell_Rättigheter31[[#This Row],[Värde]]</f>
        <v>Remiss_View_OpenReceivedRequests</v>
      </c>
      <c r="F1203" s="52" t="str">
        <f>VLOOKUP(Tabell_Rättigheter31[[#This Row],[ID]],Tabell_BehörigetsnodVärde[[ID]:[Beskrivning]],2,FALSE)</f>
        <v xml:space="preserve">Ger behörighet att öppna fönstret "Inkommande remisser". </v>
      </c>
      <c r="G1203" s="3" t="s">
        <v>284</v>
      </c>
    </row>
    <row r="1204" spans="1:9" ht="30">
      <c r="A1204" s="3" t="s">
        <v>466</v>
      </c>
      <c r="B1204" s="3" t="s">
        <v>246</v>
      </c>
      <c r="C1204" s="3" t="s">
        <v>31</v>
      </c>
      <c r="D1204" s="52" t="s">
        <v>285</v>
      </c>
      <c r="E1204" s="52" t="str">
        <f>Tabell_Rättigheter31[[#This Row],[Grupp]]&amp;"_"&amp;Tabell_Rättigheter31[[#This Row],[Rättighetsnod]]&amp;"_"&amp;Tabell_Rättigheter31[[#This Row],[Värde]]</f>
        <v>Remiss_View_OpenSavedAndSentRequests</v>
      </c>
      <c r="F1204" s="52" t="str">
        <f>VLOOKUP(Tabell_Rättigheter31[[#This Row],[ID]],Tabell_BehörigetsnodVärde[[ID]:[Beskrivning]],2,FALSE)</f>
        <v xml:space="preserve">Ger behörighet att öppna fönstret "utgående remisser". </v>
      </c>
      <c r="G1204" s="3" t="s">
        <v>286</v>
      </c>
    </row>
    <row r="1205" spans="1:9" ht="30">
      <c r="A1205" s="3" t="s">
        <v>466</v>
      </c>
      <c r="B1205" s="3" t="s">
        <v>287</v>
      </c>
      <c r="C1205" s="3" t="s">
        <v>288</v>
      </c>
      <c r="D1205" s="52" t="s">
        <v>289</v>
      </c>
      <c r="E1205" s="52" t="str">
        <f>Tabell_Rättigheter31[[#This Row],[Grupp]]&amp;"_"&amp;Tabell_Rättigheter31[[#This Row],[Rättighetsnod]]&amp;"_"&amp;Tabell_Rättigheter31[[#This Row],[Värde]]</f>
        <v>Resursplanering_PlanAction_OpenPlanAction</v>
      </c>
      <c r="F1205" s="52" t="str">
        <f>VLOOKUP(Tabell_Rättigheter31[[#This Row],[ID]],Tabell_BehörigetsnodVärde[[ID]:[Beskrivning]],2,FALSE)</f>
        <v>Ger behörighet att öppna bokningsunderlag</v>
      </c>
      <c r="G1205" s="3" t="s">
        <v>290</v>
      </c>
    </row>
    <row r="1206" spans="1:9" ht="30">
      <c r="A1206" s="3" t="s">
        <v>466</v>
      </c>
      <c r="B1206" s="3" t="s">
        <v>287</v>
      </c>
      <c r="C1206" s="3" t="s">
        <v>288</v>
      </c>
      <c r="D1206" s="52" t="s">
        <v>291</v>
      </c>
      <c r="E1206" s="52" t="str">
        <f>Tabell_Rättigheter31[[#This Row],[Grupp]]&amp;"_"&amp;Tabell_Rättigheter31[[#This Row],[Rättighetsnod]]&amp;"_"&amp;Tabell_Rättigheter31[[#This Row],[Värde]]</f>
        <v>Resursplanering_PlanAction_OpenPlannedActions</v>
      </c>
      <c r="F1206" s="52" t="str">
        <f>VLOOKUP(Tabell_Rättigheter31[[#This Row],[ID]],Tabell_BehörigetsnodVärde[[ID]:[Beskrivning]],2,FALSE)</f>
        <v>Ger behörighet att öppna fönstret Planerade vårdåtgärder</v>
      </c>
      <c r="G1206" s="3" t="s">
        <v>292</v>
      </c>
    </row>
    <row r="1207" spans="1:9" ht="30">
      <c r="A1207" s="3" t="s">
        <v>466</v>
      </c>
      <c r="B1207" s="3" t="s">
        <v>287</v>
      </c>
      <c r="C1207" s="3" t="s">
        <v>288</v>
      </c>
      <c r="D1207" s="52" t="s">
        <v>293</v>
      </c>
      <c r="E1207" s="52" t="str">
        <f>Tabell_Rättigheter31[[#This Row],[Grupp]]&amp;"_"&amp;Tabell_Rättigheter31[[#This Row],[Rättighetsnod]]&amp;"_"&amp;Tabell_Rättigheter31[[#This Row],[Värde]]</f>
        <v>Resursplanering_PlanAction_SavePlanAction</v>
      </c>
      <c r="F1207" s="52" t="str">
        <f>VLOOKUP(Tabell_Rättigheter31[[#This Row],[ID]],Tabell_BehörigetsnodVärde[[ID]:[Beskrivning]],2,FALSE)</f>
        <v>Ger behörighet att spara ändringar i ett bokningsunderlag</v>
      </c>
      <c r="G1207" s="3" t="s">
        <v>294</v>
      </c>
    </row>
    <row r="1208" spans="1:9" ht="30">
      <c r="A1208" s="3" t="s">
        <v>466</v>
      </c>
      <c r="B1208" s="3" t="s">
        <v>287</v>
      </c>
      <c r="C1208" s="3" t="s">
        <v>295</v>
      </c>
      <c r="D1208" s="52" t="s">
        <v>296</v>
      </c>
      <c r="E1208" s="52" t="str">
        <f>Tabell_Rättigheter31[[#This Row],[Grupp]]&amp;"_"&amp;Tabell_Rättigheter31[[#This Row],[Rättighetsnod]]&amp;"_"&amp;Tabell_Rättigheter31[[#This Row],[Värde]]</f>
        <v>Resursplanering_Reservation_CancelContact</v>
      </c>
      <c r="F1208" s="52" t="str">
        <f>VLOOKUP(Tabell_Rättigheter31[[#This Row],[ID]],Tabell_BehörigetsnodVärde[[ID]:[Beskrivning]],2,FALSE)</f>
        <v>Ger behörighet att makulera bokad inskrivning via Inskrivningsöversikt eller Kontaktöversikt.</v>
      </c>
      <c r="G1208" s="3" t="s">
        <v>297</v>
      </c>
    </row>
    <row r="1209" spans="1:9" ht="30">
      <c r="A1209" s="3" t="s">
        <v>466</v>
      </c>
      <c r="B1209" s="3" t="s">
        <v>287</v>
      </c>
      <c r="C1209" s="3" t="s">
        <v>295</v>
      </c>
      <c r="D1209" s="52" t="s">
        <v>298</v>
      </c>
      <c r="E1209" s="52" t="str">
        <f>Tabell_Rättigheter31[[#This Row],[Grupp]]&amp;"_"&amp;Tabell_Rättigheter31[[#This Row],[Rättighetsnod]]&amp;"_"&amp;Tabell_Rättigheter31[[#This Row],[Värde]]</f>
        <v>Resursplanering_Reservation_OpenReservation</v>
      </c>
      <c r="F1209" s="52" t="str">
        <f>VLOOKUP(Tabell_Rättigheter31[[#This Row],[ID]],Tabell_BehörigetsnodVärde[[ID]:[Beskrivning]],2,FALSE)</f>
        <v>Ger behörighet att öppna Inskrivningsöversikt</v>
      </c>
      <c r="G1209" s="3" t="s">
        <v>299</v>
      </c>
      <c r="H1209" s="3" t="s">
        <v>300</v>
      </c>
      <c r="I1209" s="3" t="s">
        <v>301</v>
      </c>
    </row>
    <row r="1210" spans="1:9" ht="30">
      <c r="A1210" s="3" t="s">
        <v>466</v>
      </c>
      <c r="B1210" s="3" t="s">
        <v>287</v>
      </c>
      <c r="C1210" s="3" t="s">
        <v>295</v>
      </c>
      <c r="D1210" s="52" t="s">
        <v>302</v>
      </c>
      <c r="E1210" s="52" t="str">
        <f>Tabell_Rättigheter31[[#This Row],[Grupp]]&amp;"_"&amp;Tabell_Rättigheter31[[#This Row],[Rättighetsnod]]&amp;"_"&amp;Tabell_Rättigheter31[[#This Row],[Värde]]</f>
        <v>Resursplanering_Reservation_Rebook</v>
      </c>
      <c r="F1210" s="52" t="str">
        <f>VLOOKUP(Tabell_Rättigheter31[[#This Row],[ID]],Tabell_BehörigetsnodVärde[[ID]:[Beskrivning]],2,FALSE)</f>
        <v xml:space="preserve">Ger behörighet att omboka ett vårdtillfälle via Inskrivningsöversikt eller Kontaktöversikt </v>
      </c>
      <c r="G1210" s="3" t="s">
        <v>303</v>
      </c>
    </row>
    <row r="1211" spans="1:9" ht="30">
      <c r="A1211" s="3" t="s">
        <v>466</v>
      </c>
      <c r="B1211" s="3" t="s">
        <v>287</v>
      </c>
      <c r="C1211" s="3" t="s">
        <v>304</v>
      </c>
      <c r="D1211" s="52" t="s">
        <v>305</v>
      </c>
      <c r="E1211" s="52" t="str">
        <f>Tabell_Rättigheter31[[#This Row],[Grupp]]&amp;"_"&amp;Tabell_Rättigheter31[[#This Row],[Rättighetsnod]]&amp;"_"&amp;Tabell_Rättigheter31[[#This Row],[Värde]]</f>
        <v>Resursplanering_Schedule_BlockScheduledOffer</v>
      </c>
      <c r="F1211" s="52" t="str">
        <f>VLOOKUP(Tabell_Rättigheter31[[#This Row],[ID]],Tabell_BehörigetsnodVärde[[ID]:[Beskrivning]],2,FALSE)</f>
        <v>Ger behörighet att spärra tid i Tidbok</v>
      </c>
      <c r="G1211" s="3" t="s">
        <v>306</v>
      </c>
    </row>
    <row r="1212" spans="1:9" ht="30">
      <c r="A1212" s="3" t="s">
        <v>466</v>
      </c>
      <c r="B1212" s="3" t="s">
        <v>287</v>
      </c>
      <c r="C1212" s="3" t="s">
        <v>304</v>
      </c>
      <c r="D1212" s="52" t="s">
        <v>307</v>
      </c>
      <c r="E1212" s="52" t="str">
        <f>Tabell_Rättigheter31[[#This Row],[Grupp]]&amp;"_"&amp;Tabell_Rättigheter31[[#This Row],[Rättighetsnod]]&amp;"_"&amp;Tabell_Rättigheter31[[#This Row],[Värde]]</f>
        <v>Resursplanering_Schedule_Book</v>
      </c>
      <c r="F1212" s="52" t="str">
        <f>VLOOKUP(Tabell_Rättigheter31[[#This Row],[ID]],Tabell_BehörigetsnodVärde[[ID]:[Beskrivning]],2,FALSE)</f>
        <v>Ger behörighet att boka tid i Tidbok</v>
      </c>
      <c r="G1212" s="3" t="s">
        <v>308</v>
      </c>
    </row>
    <row r="1213" spans="1:9" ht="30">
      <c r="A1213" s="3" t="s">
        <v>466</v>
      </c>
      <c r="B1213" s="3" t="s">
        <v>287</v>
      </c>
      <c r="C1213" s="3" t="s">
        <v>304</v>
      </c>
      <c r="D1213" s="52" t="s">
        <v>309</v>
      </c>
      <c r="E1213" s="52" t="str">
        <f>Tabell_Rättigheter31[[#This Row],[Grupp]]&amp;"_"&amp;Tabell_Rättigheter31[[#This Row],[Rättighetsnod]]&amp;"_"&amp;Tabell_Rättigheter31[[#This Row],[Värde]]</f>
        <v>Resursplanering_Schedule_OpenSchedule</v>
      </c>
      <c r="F1213" s="52" t="str">
        <f>VLOOKUP(Tabell_Rättigheter31[[#This Row],[ID]],Tabell_BehörigetsnodVärde[[ID]:[Beskrivning]],2,FALSE)</f>
        <v>Ger behörighet att öppna Tidbok</v>
      </c>
      <c r="G1213" s="3" t="s">
        <v>310</v>
      </c>
    </row>
    <row r="1214" spans="1:9" ht="30">
      <c r="A1214" s="3" t="s">
        <v>466</v>
      </c>
      <c r="B1214" s="3" t="s">
        <v>287</v>
      </c>
      <c r="C1214" s="3" t="s">
        <v>304</v>
      </c>
      <c r="D1214" s="52" t="s">
        <v>311</v>
      </c>
      <c r="E1214" s="52" t="str">
        <f>Tabell_Rättigheter31[[#This Row],[Grupp]]&amp;"_"&amp;Tabell_Rättigheter31[[#This Row],[Rättighetsnod]]&amp;"_"&amp;Tabell_Rättigheter31[[#This Row],[Värde]]</f>
        <v>Resursplanering_Schedule_PrintSchedule</v>
      </c>
      <c r="F1214" s="52" t="str">
        <f>VLOOKUP(Tabell_Rättigheter31[[#This Row],[ID]],Tabell_BehörigetsnodVärde[[ID]:[Beskrivning]],2,FALSE)</f>
        <v>Ger behörighet att göra utskrifter i  Tidbok</v>
      </c>
      <c r="G1214" s="3" t="s">
        <v>312</v>
      </c>
    </row>
    <row r="1215" spans="1:9" ht="30">
      <c r="A1215" s="3" t="s">
        <v>466</v>
      </c>
      <c r="B1215" s="3" t="s">
        <v>287</v>
      </c>
      <c r="C1215" s="3" t="s">
        <v>304</v>
      </c>
      <c r="D1215" s="52" t="s">
        <v>313</v>
      </c>
      <c r="E1215" s="52" t="str">
        <f>Tabell_Rättigheter31[[#This Row],[Grupp]]&amp;"_"&amp;Tabell_Rättigheter31[[#This Row],[Rättighetsnod]]&amp;"_"&amp;Tabell_Rättigheter31[[#This Row],[Värde]]</f>
        <v>Resursplanering_Schedule_Unbook</v>
      </c>
      <c r="F1215" s="52" t="str">
        <f>VLOOKUP(Tabell_Rättigheter31[[#This Row],[ID]],Tabell_BehörigetsnodVärde[[ID]:[Beskrivning]],2,FALSE)</f>
        <v>Ger behörighet att avboka patienters bokade åtgärder i Tidbok</v>
      </c>
      <c r="G1215" s="3" t="s">
        <v>314</v>
      </c>
    </row>
    <row r="1216" spans="1:9" ht="30">
      <c r="A1216" s="3" t="s">
        <v>466</v>
      </c>
      <c r="B1216" s="3" t="s">
        <v>287</v>
      </c>
      <c r="C1216" s="3" t="s">
        <v>315</v>
      </c>
      <c r="D1216" s="52" t="s">
        <v>413</v>
      </c>
      <c r="E1216" s="52" t="str">
        <f>Tabell_Rättigheter31[[#This Row],[Grupp]]&amp;"_"&amp;Tabell_Rättigheter31[[#This Row],[Rättighetsnod]]&amp;"_"&amp;Tabell_Rättigheter31[[#This Row],[Värde]]</f>
        <v>Resursplanering_Scheme_EditOfferScheme</v>
      </c>
      <c r="F1216" s="52" t="str">
        <f>VLOOKUP(Tabell_Rättigheter31[[#This Row],[ID]],Tabell_BehörigetsnodVärde[[ID]:[Beskrivning]],2,FALSE)</f>
        <v>Behörighet att skapa nya eller ändra befintliga vårdtjänstschema</v>
      </c>
      <c r="G1216" s="3" t="s">
        <v>414</v>
      </c>
    </row>
    <row r="1217" spans="1:7" ht="30">
      <c r="A1217" s="3" t="s">
        <v>466</v>
      </c>
      <c r="B1217" s="3" t="s">
        <v>287</v>
      </c>
      <c r="C1217" s="3" t="s">
        <v>315</v>
      </c>
      <c r="D1217" s="52" t="s">
        <v>415</v>
      </c>
      <c r="E1217" s="52" t="str">
        <f>Tabell_Rättigheter31[[#This Row],[Grupp]]&amp;"_"&amp;Tabell_Rättigheter31[[#This Row],[Rättighetsnod]]&amp;"_"&amp;Tabell_Rättigheter31[[#This Row],[Värde]]</f>
        <v>Resursplanering_Scheme_EditResourceScheme</v>
      </c>
      <c r="F1217" s="52" t="str">
        <f>VLOOKUP(Tabell_Rättigheter31[[#This Row],[ID]],Tabell_BehörigetsnodVärde[[ID]:[Beskrivning]],2,FALSE)</f>
        <v>Behörighet att skapa och ändra Resursschema</v>
      </c>
      <c r="G1217" s="3" t="s">
        <v>416</v>
      </c>
    </row>
    <row r="1218" spans="1:7" ht="30">
      <c r="A1218" s="3" t="s">
        <v>466</v>
      </c>
      <c r="B1218" s="3" t="s">
        <v>287</v>
      </c>
      <c r="C1218" s="3" t="s">
        <v>315</v>
      </c>
      <c r="D1218" s="52" t="s">
        <v>316</v>
      </c>
      <c r="E1218" s="52" t="str">
        <f>Tabell_Rättigheter31[[#This Row],[Grupp]]&amp;"_"&amp;Tabell_Rättigheter31[[#This Row],[Rättighetsnod]]&amp;"_"&amp;Tabell_Rättigheter31[[#This Row],[Värde]]</f>
        <v>Resursplanering_Scheme_ReadOfferScheme</v>
      </c>
      <c r="F1218" s="52" t="str">
        <f>VLOOKUP(Tabell_Rättigheter31[[#This Row],[ID]],Tabell_BehörigetsnodVärde[[ID]:[Beskrivning]],2,FALSE)</f>
        <v>Ger behörighet att öppna fönstret Vårdtjänstschema</v>
      </c>
      <c r="G1218" s="3" t="s">
        <v>317</v>
      </c>
    </row>
    <row r="1219" spans="1:7" ht="45">
      <c r="A1219" s="3" t="s">
        <v>466</v>
      </c>
      <c r="B1219" s="3" t="s">
        <v>287</v>
      </c>
      <c r="C1219" s="3" t="s">
        <v>315</v>
      </c>
      <c r="D1219" s="52" t="s">
        <v>318</v>
      </c>
      <c r="E1219" s="52" t="str">
        <f>Tabell_Rättigheter31[[#This Row],[Grupp]]&amp;"_"&amp;Tabell_Rättigheter31[[#This Row],[Rättighetsnod]]&amp;"_"&amp;Tabell_Rättigheter31[[#This Row],[Värde]]</f>
        <v>Resursplanering_Scheme_ReadResourceAssignment</v>
      </c>
      <c r="F1219" s="52" t="str">
        <f>VLOOKUP(Tabell_Rättigheter31[[#This Row],[ID]],Tabell_BehörigetsnodVärde[[ID]:[Beskrivning]],2,FALSE)</f>
        <v>Ger behörighet att öppna fönstren Schemamallar, Bemanna Vårdtjänstschema, Bemanna schemamallar och Ej bemannade vårdtjänster</v>
      </c>
      <c r="G1219" s="3" t="s">
        <v>319</v>
      </c>
    </row>
    <row r="1220" spans="1:7" ht="30">
      <c r="A1220" s="3" t="s">
        <v>466</v>
      </c>
      <c r="B1220" s="3" t="s">
        <v>287</v>
      </c>
      <c r="C1220" s="3" t="s">
        <v>315</v>
      </c>
      <c r="D1220" s="52" t="s">
        <v>320</v>
      </c>
      <c r="E1220" s="52" t="str">
        <f>Tabell_Rättigheter31[[#This Row],[Grupp]]&amp;"_"&amp;Tabell_Rättigheter31[[#This Row],[Rättighetsnod]]&amp;"_"&amp;Tabell_Rättigheter31[[#This Row],[Värde]]</f>
        <v>Resursplanering_Scheme_ReadResourceScheme</v>
      </c>
      <c r="F1220" s="52" t="str">
        <f>VLOOKUP(Tabell_Rättigheter31[[#This Row],[ID]],Tabell_BehörigetsnodVärde[[ID]:[Beskrivning]],2,FALSE)</f>
        <v>Ger behörighet att öppna Resursschema</v>
      </c>
      <c r="G1220" s="3" t="s">
        <v>321</v>
      </c>
    </row>
    <row r="1221" spans="1:7" ht="45">
      <c r="A1221" s="3" t="s">
        <v>466</v>
      </c>
      <c r="B1221" s="3" t="s">
        <v>287</v>
      </c>
      <c r="C1221" s="3" t="s">
        <v>304</v>
      </c>
      <c r="D1221" s="52" t="s">
        <v>322</v>
      </c>
      <c r="E1221" s="52" t="str">
        <f>Tabell_Rättigheter31[[#This Row],[Grupp]]&amp;"_"&amp;Tabell_Rättigheter31[[#This Row],[Rättighetsnod]]&amp;"_"&amp;Tabell_Rättigheter31[[#This Row],[Värde]]</f>
        <v>Resursplanering_Schedule_bookAction</v>
      </c>
      <c r="F1221" s="52" t="str">
        <f>VLOOKUP(Tabell_Rättigheter31[[#This Row],[ID]],Tabell_BehörigetsnodVärde[[ID]:[Beskrivning]],2,FALSE)</f>
        <v>Ger behörighet  att boka tid på användarens egna enhet där man har rätt att boka. Detta kallas för ägande.</v>
      </c>
      <c r="G1221" s="3" t="s">
        <v>323</v>
      </c>
    </row>
    <row r="1222" spans="1:7" ht="45">
      <c r="A1222" s="3" t="s">
        <v>466</v>
      </c>
      <c r="B1222" s="3" t="s">
        <v>324</v>
      </c>
      <c r="C1222" s="3" t="s">
        <v>325</v>
      </c>
      <c r="D1222" s="52" t="s">
        <v>325</v>
      </c>
      <c r="E1222" s="52" t="str">
        <f>Tabell_Rättigheter31[[#This Row],[Grupp]]&amp;"_"&amp;Tabell_Rättigheter31[[#This Row],[Rättighetsnod]]&amp;"_"&amp;Tabell_Rättigheter31[[#This Row],[Värde]]</f>
        <v>Uppmärksamhetssignal_Read attention signal_Read attention signal</v>
      </c>
      <c r="F1222" s="52" t="str">
        <f>VLOOKUP(Tabell_Rättigheter31[[#This Row],[ID]],Tabell_BehörigetsnodVärde[[ID]:[Beskrivning]],2,FALSE)</f>
        <v>Ger behörighet att läsa information från uppmärksamhetenssignalen som är skapad från en specifik enhet.</v>
      </c>
      <c r="G1222" s="3" t="s">
        <v>326</v>
      </c>
    </row>
    <row r="1223" spans="1:7" ht="30">
      <c r="A1223" s="3" t="s">
        <v>466</v>
      </c>
      <c r="B1223" s="3" t="s">
        <v>344</v>
      </c>
      <c r="C1223" s="3" t="s">
        <v>345</v>
      </c>
      <c r="D1223" s="52" t="s">
        <v>37</v>
      </c>
      <c r="E1223" s="52" t="str">
        <f>Tabell_Rättigheter31[[#This Row],[Grupp]]&amp;"_"&amp;Tabell_Rättigheter31[[#This Row],[Rättighetsnod]]&amp;"_"&amp;Tabell_Rättigheter31[[#This Row],[Värde]]</f>
        <v>Vätskebalans_Fluidregistration_Sign</v>
      </c>
      <c r="F1223" s="52" t="str">
        <f>VLOOKUP(Tabell_Rättigheter31[[#This Row],[ID]],Tabell_BehörigetsnodVärde[[ID]:[Beskrivning]],2,FALSE)</f>
        <v>Ger behörighet att registrera värden i vätskebalansen</v>
      </c>
      <c r="G1223" s="3" t="s">
        <v>346</v>
      </c>
    </row>
    <row r="1224" spans="1:7" ht="30">
      <c r="A1224" s="3" t="s">
        <v>466</v>
      </c>
      <c r="B1224" s="3" t="s">
        <v>349</v>
      </c>
      <c r="C1224" s="3" t="s">
        <v>350</v>
      </c>
      <c r="D1224" s="52" t="s">
        <v>351</v>
      </c>
      <c r="E1224" s="52" t="str">
        <f>Tabell_Rättigheter31[[#This Row],[Grupp]]&amp;"_"&amp;Tabell_Rättigheter31[[#This Row],[Rättighetsnod]]&amp;"_"&amp;Tabell_Rättigheter31[[#This Row],[Värde]]</f>
        <v>Vårdadministration_Change cash box_Change</v>
      </c>
      <c r="F1224" s="52" t="str">
        <f>VLOOKUP(Tabell_Rättigheter31[[#This Row],[ID]],Tabell_BehörigetsnodVärde[[ID]:[Beskrivning]],2,FALSE)</f>
        <v>Ger behörighet att kunna ändra växelkassa som inloggad.</v>
      </c>
      <c r="G1224" s="3" t="s">
        <v>352</v>
      </c>
    </row>
    <row r="1225" spans="1:7" ht="30">
      <c r="A1225" s="3" t="s">
        <v>466</v>
      </c>
      <c r="B1225" s="3" t="s">
        <v>349</v>
      </c>
      <c r="C1225" s="3" t="s">
        <v>353</v>
      </c>
      <c r="D1225" s="52" t="s">
        <v>23</v>
      </c>
      <c r="E1225" s="52" t="str">
        <f>Tabell_Rättigheter31[[#This Row],[Grupp]]&amp;"_"&amp;Tabell_Rättigheter31[[#This Row],[Rättighetsnod]]&amp;"_"&amp;Tabell_Rättigheter31[[#This Row],[Värde]]</f>
        <v>Vårdadministration_Contact overview_Open</v>
      </c>
      <c r="F1225" s="52" t="str">
        <f>VLOOKUP(Tabell_Rättigheter31[[#This Row],[ID]],Tabell_BehörigetsnodVärde[[ID]:[Beskrivning]],2,FALSE)</f>
        <v>Ger behörighet att öppna kontaktöversiktenen</v>
      </c>
      <c r="G1225" s="3" t="s">
        <v>354</v>
      </c>
    </row>
    <row r="1226" spans="1:7" ht="30">
      <c r="A1226" s="3" t="s">
        <v>466</v>
      </c>
      <c r="B1226" s="3" t="s">
        <v>349</v>
      </c>
      <c r="C1226" s="3" t="s">
        <v>355</v>
      </c>
      <c r="D1226" s="52" t="s">
        <v>23</v>
      </c>
      <c r="E1226" s="52" t="str">
        <f>Tabell_Rättigheter31[[#This Row],[Grupp]]&amp;"_"&amp;Tabell_Rättigheter31[[#This Row],[Rättighetsnod]]&amp;"_"&amp;Tabell_Rättigheter31[[#This Row],[Värde]]</f>
        <v>Vårdadministration_Counter adminstration_Open</v>
      </c>
      <c r="F1226" s="52" t="str">
        <f>VLOOKUP(Tabell_Rättigheter31[[#This Row],[ID]],Tabell_BehörigetsnodVärde[[ID]:[Beskrivning]],2,FALSE)</f>
        <v xml:space="preserve">Ger behörighet att öppna kassaställen och kassor. </v>
      </c>
      <c r="G1226" s="3" t="s">
        <v>356</v>
      </c>
    </row>
    <row r="1227" spans="1:7" ht="30">
      <c r="A1227" s="3" t="s">
        <v>466</v>
      </c>
      <c r="B1227" s="3" t="s">
        <v>349</v>
      </c>
      <c r="C1227" s="3" t="s">
        <v>357</v>
      </c>
      <c r="D1227" s="52" t="s">
        <v>23</v>
      </c>
      <c r="E1227" s="52" t="str">
        <f>Tabell_Rättigheter31[[#This Row],[Grupp]]&amp;"_"&amp;Tabell_Rättigheter31[[#This Row],[Rättighetsnod]]&amp;"_"&amp;Tabell_Rättigheter31[[#This Row],[Värde]]</f>
        <v>Vårdadministration_Counter registration_Open</v>
      </c>
      <c r="F1227" s="52" t="str">
        <f>VLOOKUP(Tabell_Rättigheter31[[#This Row],[ID]],Tabell_BehörigetsnodVärde[[ID]:[Beskrivning]],2,FALSE)</f>
        <v>Ger behörighet att öppna vårdkontakt- och efterregistrering</v>
      </c>
      <c r="G1227" s="3" t="s">
        <v>358</v>
      </c>
    </row>
    <row r="1228" spans="1:7" ht="30">
      <c r="A1228" s="3" t="s">
        <v>466</v>
      </c>
      <c r="B1228" s="3" t="s">
        <v>349</v>
      </c>
      <c r="C1228" s="3" t="s">
        <v>359</v>
      </c>
      <c r="D1228" s="52" t="s">
        <v>23</v>
      </c>
      <c r="E1228" s="52" t="str">
        <f>Tabell_Rättigheter31[[#This Row],[Grupp]]&amp;"_"&amp;Tabell_Rättigheter31[[#This Row],[Rättighetsnod]]&amp;"_"&amp;Tabell_Rättigheter31[[#This Row],[Värde]]</f>
        <v>Vårdadministration_GoodsSale overview_Open</v>
      </c>
      <c r="F1228" s="52" t="str">
        <f>VLOOKUP(Tabell_Rättigheter31[[#This Row],[ID]],Tabell_BehörigetsnodVärde[[ID]:[Beskrivning]],2,FALSE)</f>
        <v>Ger behörighet att öppna varuförsäljningsöversikten</v>
      </c>
      <c r="G1228" s="3" t="s">
        <v>360</v>
      </c>
    </row>
    <row r="1229" spans="1:7" ht="30">
      <c r="A1229" s="3" t="s">
        <v>466</v>
      </c>
      <c r="B1229" s="3" t="s">
        <v>349</v>
      </c>
      <c r="C1229" s="3" t="s">
        <v>361</v>
      </c>
      <c r="D1229" s="52" t="s">
        <v>23</v>
      </c>
      <c r="E1229" s="52" t="str">
        <f>Tabell_Rättigheter31[[#This Row],[Grupp]]&amp;"_"&amp;Tabell_Rättigheter31[[#This Row],[Rättighetsnod]]&amp;"_"&amp;Tabell_Rättigheter31[[#This Row],[Värde]]</f>
        <v>Vårdadministration_Institutional registration_Open</v>
      </c>
      <c r="F1229" s="52" t="str">
        <f>VLOOKUP(Tabell_Rättigheter31[[#This Row],[ID]],Tabell_BehörigetsnodVärde[[ID]:[Beskrivning]],2,FALSE)</f>
        <v>Ger behörighet att öppna In- och utskrivning</v>
      </c>
      <c r="G1229" s="3" t="s">
        <v>362</v>
      </c>
    </row>
    <row r="1230" spans="1:7" ht="45">
      <c r="A1230" s="3" t="s">
        <v>466</v>
      </c>
      <c r="B1230" s="3" t="s">
        <v>349</v>
      </c>
      <c r="C1230" s="3" t="s">
        <v>363</v>
      </c>
      <c r="D1230" s="52" t="s">
        <v>23</v>
      </c>
      <c r="E1230" s="52" t="str">
        <f>Tabell_Rättigheter31[[#This Row],[Grupp]]&amp;"_"&amp;Tabell_Rättigheter31[[#This Row],[Rättighetsnod]]&amp;"_"&amp;Tabell_Rättigheter31[[#This Row],[Värde]]</f>
        <v>Vårdadministration_Invalidate_Open</v>
      </c>
      <c r="F1230" s="52" t="str">
        <f>VLOOKUP(Tabell_Rättigheter31[[#This Row],[ID]],Tabell_BehörigetsnodVärde[[ID]:[Beskrivning]],2,FALSE)</f>
        <v>Ger behörighet att ändra funktion i fönster In- och utskrivning och Ångrafunktion i fönster vårdkontakt och efterregistrering samt fönster Ångra funktion.</v>
      </c>
      <c r="G1230" s="3" t="s">
        <v>364</v>
      </c>
    </row>
    <row r="1231" spans="1:7" ht="30">
      <c r="A1231" s="3" t="s">
        <v>466</v>
      </c>
      <c r="B1231" s="3" t="s">
        <v>349</v>
      </c>
      <c r="C1231" s="3" t="s">
        <v>365</v>
      </c>
      <c r="D1231" s="52" t="s">
        <v>23</v>
      </c>
      <c r="E1231" s="52" t="str">
        <f>Tabell_Rättigheter31[[#This Row],[Grupp]]&amp;"_"&amp;Tabell_Rättigheter31[[#This Row],[Rättighetsnod]]&amp;"_"&amp;Tabell_Rättigheter31[[#This Row],[Värde]]</f>
        <v>Vårdadministration_Occurrence_Open</v>
      </c>
      <c r="F1231" s="52" t="str">
        <f>VLOOKUP(Tabell_Rättigheter31[[#This Row],[ID]],Tabell_BehörigetsnodVärde[[ID]:[Beskrivning]],2,FALSE)</f>
        <v>Ger behörighet att öppna besökslista</v>
      </c>
      <c r="G1231" s="3" t="s">
        <v>366</v>
      </c>
    </row>
    <row r="1232" spans="1:7" ht="30">
      <c r="A1232" s="3" t="s">
        <v>466</v>
      </c>
      <c r="B1232" s="3" t="s">
        <v>349</v>
      </c>
      <c r="C1232" s="3" t="s">
        <v>367</v>
      </c>
      <c r="D1232" s="52" t="s">
        <v>23</v>
      </c>
      <c r="E1232" s="52" t="str">
        <f>Tabell_Rättigheter31[[#This Row],[Grupp]]&amp;"_"&amp;Tabell_Rättigheter31[[#This Row],[Rättighetsnod]]&amp;"_"&amp;Tabell_Rättigheter31[[#This Row],[Värde]]</f>
        <v>Vårdadministration_Registrate codes_Open</v>
      </c>
      <c r="F1232" s="52" t="str">
        <f>VLOOKUP(Tabell_Rättigheter31[[#This Row],[ID]],Tabell_BehörigetsnodVärde[[ID]:[Beskrivning]],2,FALSE)</f>
        <v>Ger behörighet att öppna registrera koder</v>
      </c>
      <c r="G1232" s="3" t="s">
        <v>368</v>
      </c>
    </row>
    <row r="1233" spans="1:7" ht="30">
      <c r="A1233" s="3" t="s">
        <v>466</v>
      </c>
      <c r="B1233" s="3" t="s">
        <v>369</v>
      </c>
      <c r="C1233" s="3" t="s">
        <v>13</v>
      </c>
      <c r="D1233" s="52" t="s">
        <v>14</v>
      </c>
      <c r="E1233" s="52" t="str">
        <f>Tabell_Rättigheter31[[#This Row],[Grupp]]&amp;"_"&amp;Tabell_Rättigheter31[[#This Row],[Rättighetsnod]]&amp;"_"&amp;Tabell_Rättigheter31[[#This Row],[Värde]]</f>
        <v>Vårddokumentation_Data_Read</v>
      </c>
      <c r="F1233" s="52" t="str">
        <f>VLOOKUP(Tabell_Rättigheter31[[#This Row],[ID]],Tabell_BehörigetsnodVärde[[ID]:[Beskrivning]],2,FALSE)</f>
        <v>Ger behörighet att se journalanteckningar utifrån vårdenhet</v>
      </c>
      <c r="G1233" s="3" t="s">
        <v>370</v>
      </c>
    </row>
    <row r="1234" spans="1:7" ht="30">
      <c r="A1234" s="3" t="s">
        <v>466</v>
      </c>
      <c r="B1234" s="3" t="s">
        <v>369</v>
      </c>
      <c r="C1234" s="3" t="s">
        <v>371</v>
      </c>
      <c r="D1234" s="52" t="s">
        <v>372</v>
      </c>
      <c r="E1234" s="52" t="str">
        <f>Tabell_Rättigheter31[[#This Row],[Grupp]]&amp;"_"&amp;Tabell_Rättigheter31[[#This Row],[Rättighetsnod]]&amp;"_"&amp;Tabell_Rättigheter31[[#This Row],[Värde]]</f>
        <v>Vårddokumentation_Journal_CounterSign</v>
      </c>
      <c r="F1234" s="52" t="str">
        <f>VLOOKUP(Tabell_Rättigheter31[[#This Row],[ID]],Tabell_BehörigetsnodVärde[[ID]:[Beskrivning]],2,FALSE)</f>
        <v>Ger behörighet att signera någon annan vårdpersonals anteckning</v>
      </c>
      <c r="G1234" s="3" t="s">
        <v>373</v>
      </c>
    </row>
    <row r="1235" spans="1:7" ht="30">
      <c r="A1235" s="3" t="s">
        <v>466</v>
      </c>
      <c r="B1235" s="3" t="s">
        <v>369</v>
      </c>
      <c r="C1235" s="3" t="s">
        <v>371</v>
      </c>
      <c r="D1235" s="52" t="s">
        <v>71</v>
      </c>
      <c r="E1235" s="52" t="str">
        <f>Tabell_Rättigheter31[[#This Row],[Grupp]]&amp;"_"&amp;Tabell_Rättigheter31[[#This Row],[Rättighetsnod]]&amp;"_"&amp;Tabell_Rättigheter31[[#This Row],[Värde]]</f>
        <v>Vårddokumentation_Journal_EditInfoClass</v>
      </c>
      <c r="F1235" s="52" t="e">
        <f>VLOOKUP(Tabell_Rättigheter31[[#This Row],[ID]],Tabell_BehörigetsnodVärde[[ID]:[Beskrivning]],2,FALSE)</f>
        <v>#N/A</v>
      </c>
      <c r="G1235" s="3" t="s">
        <v>374</v>
      </c>
    </row>
    <row r="1236" spans="1:7" ht="30">
      <c r="A1236" s="3" t="s">
        <v>466</v>
      </c>
      <c r="B1236" s="3" t="s">
        <v>369</v>
      </c>
      <c r="C1236" s="3" t="s">
        <v>371</v>
      </c>
      <c r="D1236" s="52" t="s">
        <v>23</v>
      </c>
      <c r="E1236" s="52" t="str">
        <f>Tabell_Rättigheter31[[#This Row],[Grupp]]&amp;"_"&amp;Tabell_Rättigheter31[[#This Row],[Rättighetsnod]]&amp;"_"&amp;Tabell_Rättigheter31[[#This Row],[Värde]]</f>
        <v>Vårddokumentation_Journal_Open</v>
      </c>
      <c r="F1236" s="52" t="str">
        <f>VLOOKUP(Tabell_Rättigheter31[[#This Row],[ID]],Tabell_BehörigetsnodVärde[[ID]:[Beskrivning]],2,FALSE)</f>
        <v>Ger behörighet att öppna journal</v>
      </c>
      <c r="G1236" s="3" t="s">
        <v>375</v>
      </c>
    </row>
    <row r="1237" spans="1:7" ht="30">
      <c r="A1237" s="3" t="s">
        <v>466</v>
      </c>
      <c r="B1237" s="3" t="s">
        <v>369</v>
      </c>
      <c r="C1237" s="3" t="s">
        <v>371</v>
      </c>
      <c r="D1237" s="52" t="s">
        <v>37</v>
      </c>
      <c r="E1237" s="52" t="str">
        <f>Tabell_Rättigheter31[[#This Row],[Grupp]]&amp;"_"&amp;Tabell_Rättigheter31[[#This Row],[Rättighetsnod]]&amp;"_"&amp;Tabell_Rättigheter31[[#This Row],[Värde]]</f>
        <v>Vårddokumentation_Journal_Sign</v>
      </c>
      <c r="F1237" s="52" t="str">
        <f>VLOOKUP(Tabell_Rättigheter31[[#This Row],[ID]],Tabell_BehörigetsnodVärde[[ID]:[Beskrivning]],2,FALSE)</f>
        <v>Ger behörighet att signera sin egen anteckning</v>
      </c>
      <c r="G1237" s="3" t="s">
        <v>376</v>
      </c>
    </row>
    <row r="1238" spans="1:7" ht="30">
      <c r="A1238" s="3" t="s">
        <v>466</v>
      </c>
      <c r="B1238" s="3" t="s">
        <v>369</v>
      </c>
      <c r="C1238" s="3" t="s">
        <v>371</v>
      </c>
      <c r="D1238" s="52" t="s">
        <v>377</v>
      </c>
      <c r="E1238" s="52" t="str">
        <f>Tabell_Rättigheter31[[#This Row],[Grupp]]&amp;"_"&amp;Tabell_Rättigheter31[[#This Row],[Rättighetsnod]]&amp;"_"&amp;Tabell_Rättigheter31[[#This Row],[Värde]]</f>
        <v>Vårddokumentation_Journal_Write</v>
      </c>
      <c r="F1238" s="52" t="str">
        <f>VLOOKUP(Tabell_Rättigheter31[[#This Row],[ID]],Tabell_BehörigetsnodVärde[[ID]:[Beskrivning]],2,FALSE)</f>
        <v>Ger behörighet att skriva en journalanteckning</v>
      </c>
      <c r="G1238" s="3" t="s">
        <v>378</v>
      </c>
    </row>
    <row r="1239" spans="1:7" ht="30">
      <c r="A1239" s="3" t="s">
        <v>466</v>
      </c>
      <c r="B1239" s="3" t="s">
        <v>369</v>
      </c>
      <c r="C1239" s="3" t="s">
        <v>379</v>
      </c>
      <c r="D1239" s="52" t="s">
        <v>23</v>
      </c>
      <c r="E1239" s="52" t="str">
        <f>Tabell_Rättigheter31[[#This Row],[Grupp]]&amp;"_"&amp;Tabell_Rättigheter31[[#This Row],[Rättighetsnod]]&amp;"_"&amp;Tabell_Rättigheter31[[#This Row],[Värde]]</f>
        <v>Vårddokumentation_PDF_Open</v>
      </c>
      <c r="F1239" s="52" t="str">
        <f>VLOOKUP(Tabell_Rättigheter31[[#This Row],[ID]],Tabell_BehörigetsnodVärde[[ID]:[Beskrivning]],2,FALSE)</f>
        <v>Ger behörighet att öppna PDF</v>
      </c>
      <c r="G1239" s="3" t="s">
        <v>380</v>
      </c>
    </row>
    <row r="1240" spans="1:7" ht="30">
      <c r="A1240" s="3" t="s">
        <v>466</v>
      </c>
      <c r="B1240" s="3" t="s">
        <v>369</v>
      </c>
      <c r="C1240" s="3" t="s">
        <v>381</v>
      </c>
      <c r="D1240" s="52" t="s">
        <v>363</v>
      </c>
      <c r="E1240" s="52" t="str">
        <f>Tabell_Rättigheter31[[#This Row],[Grupp]]&amp;"_"&amp;Tabell_Rättigheter31[[#This Row],[Rättighetsnod]]&amp;"_"&amp;Tabell_Rättigheter31[[#This Row],[Värde]]</f>
        <v>Vårddokumentation_PrintoutReference_Invalidate</v>
      </c>
      <c r="F1240" s="52" t="str">
        <f>VLOOKUP(Tabell_Rättigheter31[[#This Row],[ID]],Tabell_BehörigetsnodVärde[[ID]:[Beskrivning]],2,FALSE)</f>
        <v>Ger behörighet att makulera en utskriftsreferens</v>
      </c>
      <c r="G1240" s="3" t="s">
        <v>382</v>
      </c>
    </row>
    <row r="1241" spans="1:7">
      <c r="A1241" s="3" t="s">
        <v>466</v>
      </c>
      <c r="B1241" s="3" t="s">
        <v>383</v>
      </c>
      <c r="C1241" s="3" t="s">
        <v>23</v>
      </c>
      <c r="D1241" s="52" t="s">
        <v>23</v>
      </c>
      <c r="E1241" s="52" t="str">
        <f>Tabell_Rättigheter31[[#This Row],[Grupp]]&amp;"_"&amp;Tabell_Rättigheter31[[#This Row],[Rättighetsnod]]&amp;"_"&amp;Tabell_Rättigheter31[[#This Row],[Värde]]</f>
        <v>Xview_Open_Open</v>
      </c>
      <c r="F1241" s="52" t="str">
        <f>VLOOKUP(Tabell_Rättigheter31[[#This Row],[ID]],Tabell_BehörigetsnodVärde[[ID]:[Beskrivning]],2,FALSE)</f>
        <v>Ger behörighet att öppna Xview</v>
      </c>
      <c r="G1241" s="3" t="s">
        <v>384</v>
      </c>
    </row>
    <row r="1242" spans="1:7" ht="30">
      <c r="A1242" s="3" t="s">
        <v>468</v>
      </c>
      <c r="B1242" s="3" t="s">
        <v>12</v>
      </c>
      <c r="C1242" s="3" t="s">
        <v>13</v>
      </c>
      <c r="D1242" s="52" t="s">
        <v>14</v>
      </c>
      <c r="E1242" s="52" t="str">
        <f>Tabell_Rättigheter31[[#This Row],[Grupp]]&amp;"_"&amp;Tabell_Rättigheter31[[#This Row],[Rättighetsnod]]&amp;"_"&amp;Tabell_Rättigheter31[[#This Row],[Värde]]</f>
        <v>Aktivetsramverket_Data_Read</v>
      </c>
      <c r="F1242" s="52" t="str">
        <f>VLOOKUP(Tabell_Rättigheter31[[#This Row],[ID]],Tabell_BehörigetsnodVärde[[ID]:[Beskrivning]],2,FALSE)</f>
        <v>Ger behörighet att läsa information på aktiviteter som skapats utifrån remitterande eller vårdande enhet</v>
      </c>
      <c r="G1242" s="3" t="s">
        <v>15</v>
      </c>
    </row>
    <row r="1243" spans="1:7" ht="45">
      <c r="A1243" s="3" t="s">
        <v>468</v>
      </c>
      <c r="B1243" s="3" t="s">
        <v>16</v>
      </c>
      <c r="C1243" s="3" t="s">
        <v>17</v>
      </c>
      <c r="D1243" s="52" t="s">
        <v>17</v>
      </c>
      <c r="E1243" s="52" t="str">
        <f>Tabell_Rättigheter31[[#This Row],[Grupp]]&amp;"_"&amp;Tabell_Rättigheter31[[#This Row],[Rättighetsnod]]&amp;"_"&amp;Tabell_Rättigheter31[[#This Row],[Värde]]</f>
        <v>Arketyper_ReadClinicalParameters_ReadClinicalParameters</v>
      </c>
      <c r="F1243" s="52" t="str">
        <f>VLOOKUP(Tabell_Rättigheter31[[#This Row],[ID]],Tabell_BehörigetsnodVärde[[ID]:[Beskrivning]],2,FALSE)</f>
        <v>Ger behörighet  att läsa angivna värden i arketypbaserad
kliniska parametrar</v>
      </c>
      <c r="G1243" s="3" t="s">
        <v>18</v>
      </c>
    </row>
    <row r="1244" spans="1:7" ht="45">
      <c r="A1244" s="3" t="s">
        <v>468</v>
      </c>
      <c r="B1244" s="3" t="s">
        <v>16</v>
      </c>
      <c r="C1244" s="3" t="s">
        <v>19</v>
      </c>
      <c r="D1244" s="52" t="s">
        <v>19</v>
      </c>
      <c r="E1244" s="52" t="str">
        <f>Tabell_Rättigheter31[[#This Row],[Grupp]]&amp;"_"&amp;Tabell_Rättigheter31[[#This Row],[Rättighetsnod]]&amp;"_"&amp;Tabell_Rättigheter31[[#This Row],[Värde]]</f>
        <v>Arketyper_WriteClinicalParameters_WriteClinicalParameters</v>
      </c>
      <c r="F1244" s="52" t="str">
        <f>VLOOKUP(Tabell_Rättigheter31[[#This Row],[ID]],Tabell_BehörigetsnodVärde[[ID]:[Beskrivning]],2,FALSE)</f>
        <v>Ger behörighet  att ange värden i arketypbaserade kliniska parametrar i Patientenöversikten och i Vätskebalansen</v>
      </c>
      <c r="G1244" s="3" t="s">
        <v>20</v>
      </c>
    </row>
    <row r="1245" spans="1:7" ht="30">
      <c r="A1245" s="3" t="s">
        <v>468</v>
      </c>
      <c r="B1245" s="3" t="s">
        <v>21</v>
      </c>
      <c r="C1245" s="3" t="s">
        <v>22</v>
      </c>
      <c r="D1245" s="52" t="s">
        <v>23</v>
      </c>
      <c r="E1245" s="52" t="str">
        <f>Tabell_Rättigheter31[[#This Row],[Grupp]]&amp;"_"&amp;Tabell_Rättigheter31[[#This Row],[Rättighetsnod]]&amp;"_"&amp;Tabell_Rättigheter31[[#This Row],[Värde]]</f>
        <v>Att göra - Patient_To do - Patient_Open</v>
      </c>
      <c r="F1245" s="52" t="str">
        <f>VLOOKUP(Tabell_Rättigheter31[[#This Row],[ID]],Tabell_BehörigetsnodVärde[[ID]:[Beskrivning]],2,FALSE)</f>
        <v>Ger behörighet att öppna fönstret att göra - patient</v>
      </c>
      <c r="G1245" s="3" t="s">
        <v>24</v>
      </c>
    </row>
    <row r="1246" spans="1:7" ht="45">
      <c r="A1246" s="3" t="s">
        <v>468</v>
      </c>
      <c r="B1246" s="3" t="s">
        <v>30</v>
      </c>
      <c r="C1246" s="3" t="s">
        <v>31</v>
      </c>
      <c r="D1246" s="52" t="s">
        <v>32</v>
      </c>
      <c r="E1246" s="52" t="str">
        <f>Tabell_Rättigheter31[[#This Row],[Grupp]]&amp;"_"&amp;Tabell_Rättigheter31[[#This Row],[Rättighetsnod]]&amp;"_"&amp;Tabell_Rättigheter31[[#This Row],[Värde]]</f>
        <v>Bed management_View_OpenBedOverview</v>
      </c>
      <c r="F1246" s="52" t="str">
        <f>VLOOKUP(Tabell_Rättigheter31[[#This Row],[ID]],Tabell_BehörigetsnodVärde[[ID]:[Beskrivning]],2,FALSE)</f>
        <v>Ger behörighet att öppna fönstret Vårdplatsöversikt</v>
      </c>
      <c r="G1246" s="3" t="s">
        <v>33</v>
      </c>
    </row>
    <row r="1247" spans="1:7" ht="30">
      <c r="A1247" s="3" t="s">
        <v>468</v>
      </c>
      <c r="B1247" s="3" t="s">
        <v>25</v>
      </c>
      <c r="C1247" s="3" t="s">
        <v>26</v>
      </c>
      <c r="D1247" s="52" t="s">
        <v>23</v>
      </c>
      <c r="E1247" s="52" t="str">
        <f>Tabell_Rättigheter31[[#This Row],[Grupp]]&amp;"_"&amp;Tabell_Rättigheter31[[#This Row],[Rättighetsnod]]&amp;"_"&amp;Tabell_Rättigheter31[[#This Row],[Värde]]</f>
        <v>Beställning_Order window_Open</v>
      </c>
      <c r="F1247" s="52" t="str">
        <f>VLOOKUP(Tabell_Rättigheter31[[#This Row],[ID]],Tabell_BehörigetsnodVärde[[ID]:[Beskrivning]],2,FALSE)</f>
        <v>Ger behörighet till det gemensamma beställningsfönstret</v>
      </c>
      <c r="G1247" s="3" t="s">
        <v>27</v>
      </c>
    </row>
    <row r="1248" spans="1:7" ht="45">
      <c r="A1248" s="3" t="s">
        <v>468</v>
      </c>
      <c r="B1248" s="3" t="s">
        <v>25</v>
      </c>
      <c r="C1248" s="3" t="s">
        <v>26</v>
      </c>
      <c r="D1248" s="52" t="s">
        <v>28</v>
      </c>
      <c r="E1248" s="52" t="str">
        <f>Tabell_Rättigheter31[[#This Row],[Grupp]]&amp;"_"&amp;Tabell_Rättigheter31[[#This Row],[Rättighetsnod]]&amp;"_"&amp;Tabell_Rättigheter31[[#This Row],[Värde]]</f>
        <v>Beställning_Order window_Order</v>
      </c>
      <c r="F1248" s="52" t="str">
        <f>VLOOKUP(Tabell_Rättigheter31[[#This Row],[ID]],Tabell_BehörigetsnodVärde[[ID]:[Beskrivning]],2,FALSE)</f>
        <v xml:space="preserve">Behörighet att beställa via det gemensamma beställningsfönstret samt beställa aktiviteter via att göra - patient. </v>
      </c>
      <c r="G1248" s="3" t="s">
        <v>29</v>
      </c>
    </row>
    <row r="1249" spans="1:7" ht="30">
      <c r="A1249" s="3" t="s">
        <v>468</v>
      </c>
      <c r="B1249" s="3" t="s">
        <v>34</v>
      </c>
      <c r="C1249" s="3" t="s">
        <v>35</v>
      </c>
      <c r="D1249" s="52" t="s">
        <v>23</v>
      </c>
      <c r="E1249" s="52" t="str">
        <f>Tabell_Rättigheter31[[#This Row],[Grupp]]&amp;"_"&amp;Tabell_Rättigheter31[[#This Row],[Rättighetsnod]]&amp;"_"&amp;Tabell_Rättigheter31[[#This Row],[Värde]]</f>
        <v>Beställning och svar_Inbox_Open</v>
      </c>
      <c r="F1249" s="52" t="str">
        <f>VLOOKUP(Tabell_Rättigheter31[[#This Row],[ID]],Tabell_BehörigetsnodVärde[[ID]:[Beskrivning]],2,FALSE)</f>
        <v>Ger behörighet att öppna poster i fönstret Inkorg svar</v>
      </c>
      <c r="G1249" s="3" t="s">
        <v>36</v>
      </c>
    </row>
    <row r="1250" spans="1:7" ht="30">
      <c r="A1250" s="3" t="s">
        <v>468</v>
      </c>
      <c r="B1250" s="3" t="s">
        <v>34</v>
      </c>
      <c r="C1250" s="3" t="s">
        <v>35</v>
      </c>
      <c r="D1250" s="52" t="s">
        <v>37</v>
      </c>
      <c r="E1250" s="52" t="str">
        <f>Tabell_Rättigheter31[[#This Row],[Grupp]]&amp;"_"&amp;Tabell_Rättigheter31[[#This Row],[Rättighetsnod]]&amp;"_"&amp;Tabell_Rättigheter31[[#This Row],[Värde]]</f>
        <v>Beställning och svar_Inbox_Sign</v>
      </c>
      <c r="F1250" s="52" t="str">
        <f>VLOOKUP(Tabell_Rättigheter31[[#This Row],[ID]],Tabell_BehörigetsnodVärde[[ID]:[Beskrivning]],2,FALSE)</f>
        <v xml:space="preserve">Ger behörighet att öppna  och signera poster i fönstret Inkorg svar  och att signera i Osignerat och ovidimerat. </v>
      </c>
      <c r="G1250" s="3" t="s">
        <v>38</v>
      </c>
    </row>
    <row r="1251" spans="1:7" ht="45">
      <c r="A1251" s="3" t="s">
        <v>468</v>
      </c>
      <c r="B1251" s="3" t="s">
        <v>34</v>
      </c>
      <c r="C1251" s="3" t="s">
        <v>39</v>
      </c>
      <c r="D1251" s="52" t="s">
        <v>23</v>
      </c>
      <c r="E1251" s="52" t="str">
        <f>Tabell_Rättigheter31[[#This Row],[Grupp]]&amp;"_"&amp;Tabell_Rättigheter31[[#This Row],[Rättighetsnod]]&amp;"_"&amp;Tabell_Rättigheter31[[#This Row],[Värde]]</f>
        <v>Beställning och svar_InvestigationBasedRequest_Open</v>
      </c>
      <c r="F1251" s="52" t="str">
        <f>VLOOKUP(Tabell_Rättigheter31[[#This Row],[ID]],Tabell_BehörigetsnodVärde[[ID]:[Beskrivning]],2,FALSE)</f>
        <v>Ger behörighet att öppna beställning radiologi för ny beställning.</v>
      </c>
      <c r="G1251" s="3" t="s">
        <v>42</v>
      </c>
    </row>
    <row r="1252" spans="1:7" ht="45">
      <c r="A1252" s="3" t="s">
        <v>468</v>
      </c>
      <c r="B1252" s="3" t="s">
        <v>34</v>
      </c>
      <c r="C1252" s="3" t="s">
        <v>39</v>
      </c>
      <c r="D1252" s="52" t="s">
        <v>43</v>
      </c>
      <c r="E1252" s="52" t="str">
        <f>Tabell_Rättigheter31[[#This Row],[Grupp]]&amp;"_"&amp;Tabell_Rättigheter31[[#This Row],[Rättighetsnod]]&amp;"_"&amp;Tabell_Rättigheter31[[#This Row],[Värde]]</f>
        <v>Beställning och svar_InvestigationBasedRequest_Save</v>
      </c>
      <c r="F1252" s="52" t="str">
        <f>VLOOKUP(Tabell_Rättigheter31[[#This Row],[ID]],Tabell_BehörigetsnodVärde[[ID]:[Beskrivning]],2,FALSE)</f>
        <v>Ger behörighet att spara beställning radiologi</v>
      </c>
      <c r="G1252" s="3" t="s">
        <v>44</v>
      </c>
    </row>
    <row r="1253" spans="1:7" ht="45">
      <c r="A1253" s="3" t="s">
        <v>468</v>
      </c>
      <c r="B1253" s="3" t="s">
        <v>34</v>
      </c>
      <c r="C1253" s="3" t="s">
        <v>39</v>
      </c>
      <c r="D1253" s="52" t="s">
        <v>45</v>
      </c>
      <c r="E1253" s="52" t="str">
        <f>Tabell_Rättigheter31[[#This Row],[Grupp]]&amp;"_"&amp;Tabell_Rättigheter31[[#This Row],[Rättighetsnod]]&amp;"_"&amp;Tabell_Rättigheter31[[#This Row],[Värde]]</f>
        <v>Beställning och svar_InvestigationBasedRequest_Send</v>
      </c>
      <c r="F1253" s="52" t="str">
        <f>VLOOKUP(Tabell_Rättigheter31[[#This Row],[ID]],Tabell_BehörigetsnodVärde[[ID]:[Beskrivning]],2,FALSE)</f>
        <v>Ger behörighet att skicka beställning radiologi</v>
      </c>
      <c r="G1253" s="3" t="s">
        <v>46</v>
      </c>
    </row>
    <row r="1254" spans="1:7" ht="30">
      <c r="A1254" s="3" t="s">
        <v>468</v>
      </c>
      <c r="B1254" s="3" t="s">
        <v>34</v>
      </c>
      <c r="C1254" s="3" t="s">
        <v>48</v>
      </c>
      <c r="D1254" s="52" t="s">
        <v>23</v>
      </c>
      <c r="E1254" s="52" t="str">
        <f>Tabell_Rättigheter31[[#This Row],[Grupp]]&amp;"_"&amp;Tabell_Rättigheter31[[#This Row],[Rättighetsnod]]&amp;"_"&amp;Tabell_Rättigheter31[[#This Row],[Värde]]</f>
        <v>Beställning och svar_LabList_Open</v>
      </c>
      <c r="F1254" s="52" t="str">
        <f>VLOOKUP(Tabell_Rättigheter31[[#This Row],[ID]],Tabell_BehörigetsnodVärde[[ID]:[Beskrivning]],2,FALSE)</f>
        <v>Ger behörighet att öppna svar provbunden</v>
      </c>
      <c r="G1254" s="3" t="s">
        <v>49</v>
      </c>
    </row>
    <row r="1255" spans="1:7" ht="30">
      <c r="A1255" s="3" t="s">
        <v>468</v>
      </c>
      <c r="B1255" s="3" t="s">
        <v>34</v>
      </c>
      <c r="C1255" s="3" t="s">
        <v>51</v>
      </c>
      <c r="D1255" s="52" t="s">
        <v>23</v>
      </c>
      <c r="E1255" s="52" t="str">
        <f>Tabell_Rättigheter31[[#This Row],[Grupp]]&amp;"_"&amp;Tabell_Rättigheter31[[#This Row],[Rättighetsnod]]&amp;"_"&amp;Tabell_Rättigheter31[[#This Row],[Värde]]</f>
        <v>Beställning och svar_LocalAnalysis_Open</v>
      </c>
      <c r="F1255" s="52" t="str">
        <f>VLOOKUP(Tabell_Rättigheter31[[#This Row],[ID]],Tabell_BehörigetsnodVärde[[ID]:[Beskrivning]],2,FALSE)</f>
        <v>Ger behörighet att öppna fönstret Inmatning av lokala analyser</v>
      </c>
      <c r="G1255" s="3" t="s">
        <v>52</v>
      </c>
    </row>
    <row r="1256" spans="1:7" ht="30">
      <c r="A1256" s="3" t="s">
        <v>468</v>
      </c>
      <c r="B1256" s="3" t="s">
        <v>34</v>
      </c>
      <c r="C1256" s="3" t="s">
        <v>55</v>
      </c>
      <c r="D1256" s="52" t="s">
        <v>23</v>
      </c>
      <c r="E1256" s="52" t="str">
        <f>Tabell_Rättigheter31[[#This Row],[Grupp]]&amp;"_"&amp;Tabell_Rättigheter31[[#This Row],[Rättighetsnod]]&amp;"_"&amp;Tabell_Rättigheter31[[#This Row],[Värde]]</f>
        <v>Beställning och svar_SignedList_Open</v>
      </c>
      <c r="F1256" s="52" t="str">
        <f>VLOOKUP(Tabell_Rättigheter31[[#This Row],[ID]],Tabell_BehörigetsnodVärde[[ID]:[Beskrivning]],2,FALSE)</f>
        <v>Ger behörighet att öppna fönstret Signerade och ej skickade Radiologiremisser</v>
      </c>
      <c r="G1256" s="3" t="s">
        <v>56</v>
      </c>
    </row>
    <row r="1257" spans="1:7" ht="45">
      <c r="A1257" s="3" t="s">
        <v>468</v>
      </c>
      <c r="B1257" s="3" t="s">
        <v>34</v>
      </c>
      <c r="C1257" s="3" t="s">
        <v>57</v>
      </c>
      <c r="D1257" s="52" t="s">
        <v>58</v>
      </c>
      <c r="E1257" s="52" t="str">
        <f>Tabell_Rättigheter31[[#This Row],[Grupp]]&amp;"_"&amp;Tabell_Rättigheter31[[#This Row],[Rättighetsnod]]&amp;"_"&amp;Tabell_Rättigheter31[[#This Row],[Värde]]</f>
        <v>Beställning och svar_SpecimenBasedRequest_EditAdministrativeInfo</v>
      </c>
      <c r="F1257" s="52" t="str">
        <f>VLOOKUP(Tabell_Rättigheter31[[#This Row],[ID]],Tabell_BehörigetsnodVärde[[ID]:[Beskrivning]],2,FALSE)</f>
        <v>Ger behörighet att ändra i den administrativa informationen i fönstret Beställning provbunden</v>
      </c>
      <c r="G1257" s="3" t="s">
        <v>59</v>
      </c>
    </row>
    <row r="1258" spans="1:7" ht="45">
      <c r="A1258" s="3" t="s">
        <v>468</v>
      </c>
      <c r="B1258" s="3" t="s">
        <v>34</v>
      </c>
      <c r="C1258" s="3" t="s">
        <v>57</v>
      </c>
      <c r="D1258" s="52" t="s">
        <v>40</v>
      </c>
      <c r="E1258" s="52" t="str">
        <f>Tabell_Rättigheter31[[#This Row],[Grupp]]&amp;"_"&amp;Tabell_Rättigheter31[[#This Row],[Rättighetsnod]]&amp;"_"&amp;Tabell_Rättigheter31[[#This Row],[Värde]]</f>
        <v>Beställning och svar_SpecimenBasedRequest_Finish</v>
      </c>
      <c r="F1258" s="52" t="str">
        <f>VLOOKUP(Tabell_Rättigheter31[[#This Row],[ID]],Tabell_BehörigetsnodVärde[[ID]:[Beskrivning]],2,FALSE)</f>
        <v>Ger behörighet att skicka i fönstret Beställning provbunden</v>
      </c>
      <c r="G1258" s="3" t="s">
        <v>60</v>
      </c>
    </row>
    <row r="1259" spans="1:7" ht="45">
      <c r="A1259" s="3" t="s">
        <v>468</v>
      </c>
      <c r="B1259" s="3" t="s">
        <v>34</v>
      </c>
      <c r="C1259" s="3" t="s">
        <v>57</v>
      </c>
      <c r="D1259" s="52" t="s">
        <v>23</v>
      </c>
      <c r="E1259" s="52" t="str">
        <f>Tabell_Rättigheter31[[#This Row],[Grupp]]&amp;"_"&amp;Tabell_Rättigheter31[[#This Row],[Rättighetsnod]]&amp;"_"&amp;Tabell_Rättigheter31[[#This Row],[Värde]]</f>
        <v>Beställning och svar_SpecimenBasedRequest_Open</v>
      </c>
      <c r="F1259" s="52" t="str">
        <f>VLOOKUP(Tabell_Rättigheter31[[#This Row],[ID]],Tabell_BehörigetsnodVärde[[ID]:[Beskrivning]],2,FALSE)</f>
        <v>Ger behörighet att öppna fönstret Beställning provbunden</v>
      </c>
      <c r="G1259" s="3" t="s">
        <v>61</v>
      </c>
    </row>
    <row r="1260" spans="1:7" ht="45">
      <c r="A1260" s="3" t="s">
        <v>468</v>
      </c>
      <c r="B1260" s="3" t="s">
        <v>34</v>
      </c>
      <c r="C1260" s="3" t="s">
        <v>57</v>
      </c>
      <c r="D1260" s="52" t="s">
        <v>43</v>
      </c>
      <c r="E1260" s="52" t="str">
        <f>Tabell_Rättigheter31[[#This Row],[Grupp]]&amp;"_"&amp;Tabell_Rättigheter31[[#This Row],[Rättighetsnod]]&amp;"_"&amp;Tabell_Rättigheter31[[#This Row],[Värde]]</f>
        <v>Beställning och svar_SpecimenBasedRequest_Save</v>
      </c>
      <c r="F1260" s="52" t="str">
        <f>VLOOKUP(Tabell_Rättigheter31[[#This Row],[ID]],Tabell_BehörigetsnodVärde[[ID]:[Beskrivning]],2,FALSE)</f>
        <v>Ger behörighet att spara i fönstret Beställning provbunden</v>
      </c>
      <c r="G1260" s="3" t="s">
        <v>62</v>
      </c>
    </row>
    <row r="1261" spans="1:7" ht="45">
      <c r="A1261" s="3" t="s">
        <v>468</v>
      </c>
      <c r="B1261" s="3" t="s">
        <v>34</v>
      </c>
      <c r="C1261" s="3" t="s">
        <v>63</v>
      </c>
      <c r="D1261" s="52" t="s">
        <v>23</v>
      </c>
      <c r="E1261" s="52" t="str">
        <f>Tabell_Rättigheter31[[#This Row],[Grupp]]&amp;"_"&amp;Tabell_Rättigheter31[[#This Row],[Rättighetsnod]]&amp;"_"&amp;Tabell_Rättigheter31[[#This Row],[Värde]]</f>
        <v>Beställning och svar_SpecimenCollection_Open</v>
      </c>
      <c r="F1261" s="52" t="str">
        <f>VLOOKUP(Tabell_Rättigheter31[[#This Row],[ID]],Tabell_BehörigetsnodVärde[[ID]:[Beskrivning]],2,FALSE)</f>
        <v>Ger behörighet att öppna fönstret Provtagningsunderlag.</v>
      </c>
      <c r="G1261" s="3" t="s">
        <v>64</v>
      </c>
    </row>
    <row r="1262" spans="1:7" ht="30">
      <c r="A1262" s="3" t="s">
        <v>468</v>
      </c>
      <c r="B1262" s="3" t="s">
        <v>34</v>
      </c>
      <c r="C1262" s="3" t="s">
        <v>10</v>
      </c>
      <c r="D1262" s="52" t="s">
        <v>23</v>
      </c>
      <c r="E1262" s="52" t="str">
        <f>Tabell_Rättigheter31[[#This Row],[Grupp]]&amp;"_"&amp;Tabell_Rättigheter31[[#This Row],[Rättighetsnod]]&amp;"_"&amp;Tabell_Rättigheter31[[#This Row],[Värde]]</f>
        <v>Beställning och svar_Status_Open</v>
      </c>
      <c r="F1262" s="52" t="str">
        <f>VLOOKUP(Tabell_Rättigheter31[[#This Row],[ID]],Tabell_BehörigetsnodVärde[[ID]:[Beskrivning]],2,FALSE)</f>
        <v>Ger behörighet att öppna fönstret Beställningsstatus.</v>
      </c>
      <c r="G1262" s="3" t="s">
        <v>65</v>
      </c>
    </row>
    <row r="1263" spans="1:7" ht="30">
      <c r="A1263" s="3" t="s">
        <v>468</v>
      </c>
      <c r="B1263" s="3" t="s">
        <v>70</v>
      </c>
      <c r="C1263" s="3" t="s">
        <v>73</v>
      </c>
      <c r="D1263" s="52" t="s">
        <v>23</v>
      </c>
      <c r="E1263" s="52" t="str">
        <f>Tabell_Rättigheter31[[#This Row],[Grupp]]&amp;"_"&amp;Tabell_Rättigheter31[[#This Row],[Rättighetsnod]]&amp;"_"&amp;Tabell_Rättigheter31[[#This Row],[Värde]]</f>
        <v>Diktering_Opendictation_Open</v>
      </c>
      <c r="F1263" s="52" t="str">
        <f>VLOOKUP(Tabell_Rättigheter31[[#This Row],[ID]],Tabell_BehörigetsnodVärde[[ID]:[Beskrivning]],2,FALSE)</f>
        <v xml:space="preserve">Ger behörighet att öppna Diktatlistan/ ljuddiktat </v>
      </c>
      <c r="G1263" s="3" t="s">
        <v>74</v>
      </c>
    </row>
    <row r="1264" spans="1:7" ht="45">
      <c r="A1264" s="3" t="s">
        <v>468</v>
      </c>
      <c r="B1264" s="3" t="s">
        <v>75</v>
      </c>
      <c r="C1264" s="3" t="s">
        <v>76</v>
      </c>
      <c r="D1264" s="52" t="s">
        <v>76</v>
      </c>
      <c r="E1264" s="52" t="str">
        <f>Tabell_Rättigheter31[[#This Row],[Grupp]]&amp;"_"&amp;Tabell_Rättigheter31[[#This Row],[Rättighetsnod]]&amp;"_"&amp;Tabell_Rättigheter31[[#This Row],[Värde]]</f>
        <v>E-besök_AllowVideoMeeting_AllowVideoMeeting</v>
      </c>
      <c r="F1264" s="52" t="str">
        <f>VLOOKUP(Tabell_Rättigheter31[[#This Row],[ID]],Tabell_BehörigetsnodVärde[[ID]:[Beskrivning]],2,FALSE)</f>
        <v>Ger behörighet att få ansluta till videomöten</v>
      </c>
      <c r="G1264" s="3" t="s">
        <v>77</v>
      </c>
    </row>
    <row r="1265" spans="1:7" ht="45">
      <c r="A1265" s="3" t="s">
        <v>468</v>
      </c>
      <c r="B1265" s="3" t="s">
        <v>78</v>
      </c>
      <c r="C1265" s="3" t="s">
        <v>79</v>
      </c>
      <c r="D1265" s="52" t="s">
        <v>80</v>
      </c>
      <c r="E1265" s="52" t="str">
        <f>Tabell_Rättigheter31[[#This Row],[Grupp]]&amp;"_"&amp;Tabell_Rättigheter31[[#This Row],[Rättighetsnod]]&amp;"_"&amp;Tabell_Rättigheter31[[#This Row],[Värde]]</f>
        <v>Enhetsöversikten_Activity_handler_Open_Activity_Handler</v>
      </c>
      <c r="F1265" s="52" t="str">
        <f>VLOOKUP(Tabell_Rättigheter31[[#This Row],[ID]],Tabell_BehörigetsnodVärde[[ID]:[Beskrivning]],2,FALSE)</f>
        <v>Ger behörighet att öppna aktiviteter</v>
      </c>
      <c r="G1265" s="3" t="s">
        <v>81</v>
      </c>
    </row>
    <row r="1266" spans="1:7" ht="45">
      <c r="A1266" s="3" t="s">
        <v>468</v>
      </c>
      <c r="B1266" s="3" t="s">
        <v>78</v>
      </c>
      <c r="C1266" s="3" t="s">
        <v>82</v>
      </c>
      <c r="D1266" s="52" t="s">
        <v>83</v>
      </c>
      <c r="E1266" s="52" t="str">
        <f>Tabell_Rättigheter31[[#This Row],[Grupp]]&amp;"_"&amp;Tabell_Rättigheter31[[#This Row],[Rättighetsnod]]&amp;"_"&amp;Tabell_Rättigheter31[[#This Row],[Värde]]</f>
        <v>Enhetsöversikten_BedAssignment_Open_Bedassignment</v>
      </c>
      <c r="F1266" s="52" t="str">
        <f>VLOOKUP(Tabell_Rättigheter31[[#This Row],[ID]],Tabell_BehörigetsnodVärde[[ID]:[Beskrivning]],2,FALSE)</f>
        <v xml:space="preserve">Ger behörighet att öppna platsdialogen. </v>
      </c>
      <c r="G1266" s="3" t="s">
        <v>84</v>
      </c>
    </row>
    <row r="1267" spans="1:7" ht="45">
      <c r="A1267" s="3" t="s">
        <v>468</v>
      </c>
      <c r="B1267" s="3" t="s">
        <v>78</v>
      </c>
      <c r="C1267" s="3" t="s">
        <v>85</v>
      </c>
      <c r="D1267" s="52" t="s">
        <v>86</v>
      </c>
      <c r="E1267" s="52" t="str">
        <f>Tabell_Rättigheter31[[#This Row],[Grupp]]&amp;"_"&amp;Tabell_Rättigheter31[[#This Row],[Rättighetsnod]]&amp;"_"&amp;Tabell_Rättigheter31[[#This Row],[Värde]]</f>
        <v>Enhetsöversikten_Contact_Admin_Open_Contact_Admin</v>
      </c>
      <c r="F1267" s="52" t="str">
        <f>VLOOKUP(Tabell_Rättigheter31[[#This Row],[ID]],Tabell_BehörigetsnodVärde[[ID]:[Beskrivning]],2,FALSE)</f>
        <v>Ger behörighet att öppna kontaktinfo</v>
      </c>
      <c r="G1267" s="3" t="s">
        <v>87</v>
      </c>
    </row>
    <row r="1268" spans="1:7" ht="45">
      <c r="A1268" s="3" t="s">
        <v>468</v>
      </c>
      <c r="B1268" s="3" t="s">
        <v>78</v>
      </c>
      <c r="C1268" s="3" t="s">
        <v>85</v>
      </c>
      <c r="D1268" s="52" t="s">
        <v>88</v>
      </c>
      <c r="E1268" s="52" t="str">
        <f>Tabell_Rättigheter31[[#This Row],[Grupp]]&amp;"_"&amp;Tabell_Rättigheter31[[#This Row],[Rättighetsnod]]&amp;"_"&amp;Tabell_Rättigheter31[[#This Row],[Värde]]</f>
        <v>Enhetsöversikten_Contact_Admin_Save_Contact_Admin</v>
      </c>
      <c r="F1268" s="52" t="e">
        <f>VLOOKUP(Tabell_Rättigheter31[[#This Row],[ID]],Tabell_BehörigetsnodVärde[[ID]:[Beskrivning]],2,FALSE)</f>
        <v>#N/A</v>
      </c>
      <c r="G1268" s="3" t="s">
        <v>89</v>
      </c>
    </row>
    <row r="1269" spans="1:7" ht="45">
      <c r="A1269" s="3" t="s">
        <v>468</v>
      </c>
      <c r="B1269" s="3" t="s">
        <v>78</v>
      </c>
      <c r="C1269" s="3" t="s">
        <v>90</v>
      </c>
      <c r="D1269" s="52" t="s">
        <v>91</v>
      </c>
      <c r="E1269" s="52" t="str">
        <f>Tabell_Rättigheter31[[#This Row],[Grupp]]&amp;"_"&amp;Tabell_Rättigheter31[[#This Row],[Rättighetsnod]]&amp;"_"&amp;Tabell_Rättigheter31[[#This Row],[Värde]]</f>
        <v>Enhetsöversikten_Emergency_Overview_Open_Emergency_Overview</v>
      </c>
      <c r="F1269" s="52" t="str">
        <f>VLOOKUP(Tabell_Rättigheter31[[#This Row],[ID]],Tabell_BehörigetsnodVärde[[ID]:[Beskrivning]],2,FALSE)</f>
        <v>Ger behörighet att öppna Enhetsöversikten</v>
      </c>
      <c r="G1269" s="3" t="s">
        <v>92</v>
      </c>
    </row>
    <row r="1270" spans="1:7" ht="30">
      <c r="A1270" s="3" t="s">
        <v>468</v>
      </c>
      <c r="B1270" s="3" t="s">
        <v>78</v>
      </c>
      <c r="C1270" s="3" t="s">
        <v>93</v>
      </c>
      <c r="D1270" s="52" t="s">
        <v>94</v>
      </c>
      <c r="E1270" s="52" t="str">
        <f>Tabell_Rättigheter31[[#This Row],[Grupp]]&amp;"_"&amp;Tabell_Rättigheter31[[#This Row],[Rättighetsnod]]&amp;"_"&amp;Tabell_Rättigheter31[[#This Row],[Värde]]</f>
        <v>Enhetsöversikten_PatientLog_Open_PatientLog</v>
      </c>
      <c r="F1270" s="52" t="str">
        <f>VLOOKUP(Tabell_Rättigheter31[[#This Row],[ID]],Tabell_BehörigetsnodVärde[[ID]:[Beskrivning]],2,FALSE)</f>
        <v>Ger behörighet att öppna patientlogg</v>
      </c>
      <c r="G1270" s="3" t="s">
        <v>95</v>
      </c>
    </row>
    <row r="1271" spans="1:7" ht="45">
      <c r="A1271" s="3" t="s">
        <v>468</v>
      </c>
      <c r="B1271" s="3" t="s">
        <v>78</v>
      </c>
      <c r="C1271" s="3" t="s">
        <v>96</v>
      </c>
      <c r="D1271" s="52" t="s">
        <v>97</v>
      </c>
      <c r="E1271" s="52" t="str">
        <f>Tabell_Rättigheter31[[#This Row],[Grupp]]&amp;"_"&amp;Tabell_Rättigheter31[[#This Row],[Rättighetsnod]]&amp;"_"&amp;Tabell_Rättigheter31[[#This Row],[Värde]]</f>
        <v>Enhetsöversikten_Priority_Window_Open_Priority_Window</v>
      </c>
      <c r="F1271" s="52" t="str">
        <f>VLOOKUP(Tabell_Rättigheter31[[#This Row],[ID]],Tabell_BehörigetsnodVärde[[ID]:[Beskrivning]],2,FALSE)</f>
        <v>Ger behörighet att öppna prioriteringsfönstret</v>
      </c>
      <c r="G1271" s="3" t="s">
        <v>98</v>
      </c>
    </row>
    <row r="1272" spans="1:7" ht="45">
      <c r="A1272" s="3" t="s">
        <v>468</v>
      </c>
      <c r="B1272" s="3" t="s">
        <v>78</v>
      </c>
      <c r="C1272" s="3" t="s">
        <v>96</v>
      </c>
      <c r="D1272" s="52" t="s">
        <v>99</v>
      </c>
      <c r="E1272" s="52" t="str">
        <f>Tabell_Rättigheter31[[#This Row],[Grupp]]&amp;"_"&amp;Tabell_Rättigheter31[[#This Row],[Rättighetsnod]]&amp;"_"&amp;Tabell_Rättigheter31[[#This Row],[Värde]]</f>
        <v>Enhetsöversikten_Priority_Window_Save_Priority_Window_Data</v>
      </c>
      <c r="F1272" s="52" t="str">
        <f>VLOOKUP(Tabell_Rättigheter31[[#This Row],[ID]],Tabell_BehörigetsnodVärde[[ID]:[Beskrivning]],2,FALSE)</f>
        <v>Ger behörighet att spara i prioriteringsfönstret</v>
      </c>
      <c r="G1272" s="3" t="s">
        <v>100</v>
      </c>
    </row>
    <row r="1273" spans="1:7" ht="45">
      <c r="A1273" s="3" t="s">
        <v>468</v>
      </c>
      <c r="B1273" s="3" t="s">
        <v>78</v>
      </c>
      <c r="C1273" s="3" t="s">
        <v>101</v>
      </c>
      <c r="D1273" s="52" t="s">
        <v>102</v>
      </c>
      <c r="E1273" s="52" t="str">
        <f>Tabell_Rättigheter31[[#This Row],[Grupp]]&amp;"_"&amp;Tabell_Rättigheter31[[#This Row],[Rättighetsnod]]&amp;"_"&amp;Tabell_Rättigheter31[[#This Row],[Värde]]</f>
        <v>Enhetsöversikten_SpecialityReferrals_Open_SpecialityReferrals</v>
      </c>
      <c r="F1273" s="52" t="str">
        <f>VLOOKUP(Tabell_Rättigheter31[[#This Row],[ID]],Tabell_BehörigetsnodVärde[[ID]:[Beskrivning]],2,FALSE)</f>
        <v>Ger behörighet att öppna specialistförfrågan</v>
      </c>
      <c r="G1273" s="3" t="s">
        <v>103</v>
      </c>
    </row>
    <row r="1274" spans="1:7" ht="45">
      <c r="A1274" s="3" t="s">
        <v>468</v>
      </c>
      <c r="B1274" s="3" t="s">
        <v>78</v>
      </c>
      <c r="C1274" s="3" t="s">
        <v>101</v>
      </c>
      <c r="D1274" s="52" t="s">
        <v>104</v>
      </c>
      <c r="E1274" s="52" t="str">
        <f>Tabell_Rättigheter31[[#This Row],[Grupp]]&amp;"_"&amp;Tabell_Rättigheter31[[#This Row],[Rättighetsnod]]&amp;"_"&amp;Tabell_Rättigheter31[[#This Row],[Värde]]</f>
        <v>Enhetsöversikten_SpecialityReferrals_Save_SpecialityReferrals</v>
      </c>
      <c r="F1274" s="52" t="str">
        <f>VLOOKUP(Tabell_Rättigheter31[[#This Row],[ID]],Tabell_BehörigetsnodVärde[[ID]:[Beskrivning]],2,FALSE)</f>
        <v>Ger behörighet att spara specialistförfrågan</v>
      </c>
      <c r="G1274" s="3" t="s">
        <v>105</v>
      </c>
    </row>
    <row r="1275" spans="1:7" ht="30">
      <c r="A1275" s="3" t="s">
        <v>468</v>
      </c>
      <c r="B1275" s="3" t="s">
        <v>78</v>
      </c>
      <c r="C1275" s="3" t="s">
        <v>106</v>
      </c>
      <c r="D1275" s="52" t="s">
        <v>23</v>
      </c>
      <c r="E1275" s="52" t="str">
        <f>Tabell_Rättigheter31[[#This Row],[Grupp]]&amp;"_"&amp;Tabell_Rättigheter31[[#This Row],[Rättighetsnod]]&amp;"_"&amp;Tabell_Rättigheter31[[#This Row],[Värde]]</f>
        <v>Enhetsöversikten_Valuables_Window_Open</v>
      </c>
      <c r="F1275" s="52" t="str">
        <f>VLOOKUP(Tabell_Rättigheter31[[#This Row],[ID]],Tabell_BehörigetsnodVärde[[ID]:[Beskrivning]],2,FALSE)</f>
        <v>Ger behörighet att öppna fönstret för värdesaker</v>
      </c>
      <c r="G1275" s="3" t="s">
        <v>107</v>
      </c>
    </row>
    <row r="1276" spans="1:7" ht="30">
      <c r="A1276" s="3" t="s">
        <v>468</v>
      </c>
      <c r="B1276" s="3" t="s">
        <v>78</v>
      </c>
      <c r="C1276" s="3" t="s">
        <v>106</v>
      </c>
      <c r="D1276" s="52" t="s">
        <v>43</v>
      </c>
      <c r="E1276" s="52" t="str">
        <f>Tabell_Rättigheter31[[#This Row],[Grupp]]&amp;"_"&amp;Tabell_Rättigheter31[[#This Row],[Rättighetsnod]]&amp;"_"&amp;Tabell_Rättigheter31[[#This Row],[Värde]]</f>
        <v>Enhetsöversikten_Valuables_Window_Save</v>
      </c>
      <c r="F1276" s="52" t="str">
        <f>VLOOKUP(Tabell_Rättigheter31[[#This Row],[ID]],Tabell_BehörigetsnodVärde[[ID]:[Beskrivning]],2,FALSE)</f>
        <v>Ger behörighet att spara ändringar i fönstret för värdesaker</v>
      </c>
      <c r="G1276" s="3" t="s">
        <v>108</v>
      </c>
    </row>
    <row r="1277" spans="1:7" ht="30">
      <c r="A1277" s="3" t="s">
        <v>468</v>
      </c>
      <c r="B1277" s="3" t="s">
        <v>109</v>
      </c>
      <c r="C1277" s="3" t="s">
        <v>110</v>
      </c>
      <c r="D1277" s="52" t="s">
        <v>23</v>
      </c>
      <c r="E1277" s="52" t="str">
        <f>Tabell_Rättigheter31[[#This Row],[Grupp]]&amp;"_"&amp;Tabell_Rättigheter31[[#This Row],[Rättighetsnod]]&amp;"_"&amp;Tabell_Rättigheter31[[#This Row],[Värde]]</f>
        <v>Fraseditor_PhraseEditor_Open</v>
      </c>
      <c r="F1277" s="52" t="str">
        <f>VLOOKUP(Tabell_Rättigheter31[[#This Row],[ID]],Tabell_BehörigetsnodVärde[[ID]:[Beskrivning]],2,FALSE)</f>
        <v>Ger behörighet att öppna fönstret Fraseditor</v>
      </c>
      <c r="G1277" s="3" t="s">
        <v>111</v>
      </c>
    </row>
    <row r="1278" spans="1:7" ht="30">
      <c r="A1278" s="3" t="s">
        <v>468</v>
      </c>
      <c r="B1278" s="3" t="s">
        <v>112</v>
      </c>
      <c r="C1278" s="3" t="s">
        <v>113</v>
      </c>
      <c r="D1278" s="52" t="s">
        <v>114</v>
      </c>
      <c r="E1278" s="52" t="str">
        <f>Tabell_Rättigheter31[[#This Row],[Grupp]]&amp;"_"&amp;Tabell_Rättigheter31[[#This Row],[Rättighetsnod]]&amp;"_"&amp;Tabell_Rättigheter31[[#This Row],[Värde]]</f>
        <v>Insight_open_insight_open</v>
      </c>
      <c r="F1278" s="52" t="str">
        <f>VLOOKUP(Tabell_Rättigheter31[[#This Row],[ID]],Tabell_BehörigetsnodVärde[[ID]:[Beskrivning]],2,FALSE)</f>
        <v xml:space="preserve">Ger behörighet att öppna fönstret Cosmic Insight och ta del av de frågor som finns publicerade. </v>
      </c>
      <c r="G1278" s="3" t="s">
        <v>388</v>
      </c>
    </row>
    <row r="1279" spans="1:7">
      <c r="A1279" s="3" t="s">
        <v>468</v>
      </c>
      <c r="B1279" s="3" t="s">
        <v>112</v>
      </c>
      <c r="C1279" s="3" t="s">
        <v>116</v>
      </c>
      <c r="D1279" s="52" t="s">
        <v>117</v>
      </c>
      <c r="E1279" s="52" t="str">
        <f>Tabell_Rättigheter31[[#This Row],[Grupp]]&amp;"_"&amp;Tabell_Rättigheter31[[#This Row],[Rättighetsnod]]&amp;"_"&amp;Tabell_Rättigheter31[[#This Row],[Värde]]</f>
        <v>Insight_list_view</v>
      </c>
      <c r="F1279" s="52" t="str">
        <f>VLOOKUP(Tabell_Rättigheter31[[#This Row],[ID]],Tabell_BehörigetsnodVärde[[ID]:[Beskrivning]],2,FALSE)</f>
        <v xml:space="preserve">Ger behörighet att se listvyn. </v>
      </c>
      <c r="G1279" s="3" t="s">
        <v>118</v>
      </c>
    </row>
    <row r="1280" spans="1:7" ht="30">
      <c r="A1280" s="3" t="s">
        <v>468</v>
      </c>
      <c r="B1280" s="3" t="s">
        <v>112</v>
      </c>
      <c r="C1280" s="3" t="s">
        <v>119</v>
      </c>
      <c r="D1280" s="52" t="s">
        <v>120</v>
      </c>
      <c r="E1280" s="52" t="str">
        <f>Tabell_Rättigheter31[[#This Row],[Grupp]]&amp;"_"&amp;Tabell_Rättigheter31[[#This Row],[Rättighetsnod]]&amp;"_"&amp;Tabell_Rättigheter31[[#This Row],[Värde]]</f>
        <v>Insight_result_export_anonymized_data</v>
      </c>
      <c r="F1280" s="52" t="str">
        <f>VLOOKUP(Tabell_Rättigheter31[[#This Row],[ID]],Tabell_BehörigetsnodVärde[[ID]:[Beskrivning]],2,FALSE)</f>
        <v>Ger behörighet att exportera anonyma resultat från COSMIC till filer så som CSV.</v>
      </c>
      <c r="G1280" s="3" t="s">
        <v>121</v>
      </c>
    </row>
    <row r="1281" spans="1:10" ht="30">
      <c r="A1281" s="3" t="s">
        <v>468</v>
      </c>
      <c r="B1281" s="3" t="s">
        <v>122</v>
      </c>
      <c r="C1281" s="3" t="s">
        <v>123</v>
      </c>
      <c r="D1281" s="52" t="s">
        <v>37</v>
      </c>
      <c r="E1281" s="52" t="str">
        <f>Tabell_Rättigheter31[[#This Row],[Grupp]]&amp;"_"&amp;Tabell_Rättigheter31[[#This Row],[Rättighetsnod]]&amp;"_"&amp;Tabell_Rättigheter31[[#This Row],[Värde]]</f>
        <v>Journaltabell_MedicalRecordTable_Sign</v>
      </c>
      <c r="F1281" s="52" t="str">
        <f>VLOOKUP(Tabell_Rättigheter31[[#This Row],[ID]],Tabell_BehörigetsnodVärde[[ID]:[Beskrivning]],2,FALSE)</f>
        <v>Ger behörighet att signera journaltabeller</v>
      </c>
      <c r="G1281" s="3" t="s">
        <v>124</v>
      </c>
    </row>
    <row r="1282" spans="1:10" ht="45">
      <c r="A1282" s="3" t="s">
        <v>468</v>
      </c>
      <c r="B1282" s="3" t="s">
        <v>125</v>
      </c>
      <c r="C1282" s="3" t="s">
        <v>31</v>
      </c>
      <c r="D1282" s="52" t="s">
        <v>126</v>
      </c>
      <c r="E1282" s="52" t="str">
        <f>Tabell_Rättigheter31[[#This Row],[Grupp]]&amp;"_"&amp;Tabell_Rättigheter31[[#This Row],[Rättighetsnod]]&amp;"_"&amp;Tabell_Rättigheter31[[#This Row],[Värde]]</f>
        <v>Kliniska översikter_View_Open Analyse Area</v>
      </c>
      <c r="F1282" s="52" t="str">
        <f>VLOOKUP(Tabell_Rättigheter31[[#This Row],[ID]],Tabell_BehörigetsnodVärde[[ID]:[Beskrivning]],2,FALSE)</f>
        <v>Ger behörighet att öppna Analysytan</v>
      </c>
      <c r="G1282" s="3" t="s">
        <v>127</v>
      </c>
    </row>
    <row r="1283" spans="1:10" ht="45">
      <c r="A1283" s="3" t="s">
        <v>468</v>
      </c>
      <c r="B1283" s="3" t="s">
        <v>125</v>
      </c>
      <c r="C1283" s="3" t="s">
        <v>31</v>
      </c>
      <c r="D1283" s="52" t="s">
        <v>128</v>
      </c>
      <c r="E1283" s="52" t="str">
        <f>Tabell_Rättigheter31[[#This Row],[Grupp]]&amp;"_"&amp;Tabell_Rättigheter31[[#This Row],[Rättighetsnod]]&amp;"_"&amp;Tabell_Rättigheter31[[#This Row],[Värde]]</f>
        <v>Kliniska översikter_View_Open management overview</v>
      </c>
      <c r="F1283" s="52" t="str">
        <f>VLOOKUP(Tabell_Rättigheter31[[#This Row],[ID]],Tabell_BehörigetsnodVärde[[ID]:[Beskrivning]],2,FALSE)</f>
        <v>Ger behörighet att öppna Verksamhetsöversikten</v>
      </c>
      <c r="G1283" s="3" t="s">
        <v>129</v>
      </c>
    </row>
    <row r="1284" spans="1:10" ht="45">
      <c r="A1284" s="3" t="s">
        <v>468</v>
      </c>
      <c r="B1284" s="3" t="s">
        <v>125</v>
      </c>
      <c r="C1284" s="3" t="s">
        <v>31</v>
      </c>
      <c r="D1284" s="52" t="s">
        <v>132</v>
      </c>
      <c r="E1284" s="52" t="str">
        <f>Tabell_Rättigheter31[[#This Row],[Grupp]]&amp;"_"&amp;Tabell_Rättigheter31[[#This Row],[Rättighetsnod]]&amp;"_"&amp;Tabell_Rättigheter31[[#This Row],[Värde]]</f>
        <v>Kliniska översikter_View_Open patient overview</v>
      </c>
      <c r="F1284" s="52" t="str">
        <f>VLOOKUP(Tabell_Rättigheter31[[#This Row],[ID]],Tabell_BehörigetsnodVärde[[ID]:[Beskrivning]],2,FALSE)</f>
        <v>Ger behörighet att öppna Patientöversikten</v>
      </c>
      <c r="G1284" s="3" t="s">
        <v>133</v>
      </c>
    </row>
    <row r="1285" spans="1:10" ht="45">
      <c r="A1285" s="3" t="s">
        <v>468</v>
      </c>
      <c r="B1285" s="3" t="s">
        <v>134</v>
      </c>
      <c r="C1285" s="3" t="s">
        <v>135</v>
      </c>
      <c r="D1285" s="52" t="s">
        <v>136</v>
      </c>
      <c r="E1285" s="52" t="str">
        <f>Tabell_Rättigheter31[[#This Row],[Grupp]]&amp;"_"&amp;Tabell_Rättigheter31[[#This Row],[Rättighetsnod]]&amp;"_"&amp;Tabell_Rättigheter31[[#This Row],[Värde]]</f>
        <v>Link_CaseOverviewAndCaseForView_CloseAndActivateCase</v>
      </c>
      <c r="F1285" s="52" t="str">
        <f>VLOOKUP(Tabell_Rättigheter31[[#This Row],[ID]],Tabell_BehörigetsnodVärde[[ID]:[Beskrivning]],2,FALSE)</f>
        <v>Ger behörighet att stänga och aktivera ett ärende</v>
      </c>
      <c r="G1285" s="3" t="s">
        <v>137</v>
      </c>
    </row>
    <row r="1286" spans="1:10" ht="30">
      <c r="A1286" s="3" t="s">
        <v>468</v>
      </c>
      <c r="B1286" s="3" t="s">
        <v>134</v>
      </c>
      <c r="C1286" s="3" t="s">
        <v>135</v>
      </c>
      <c r="D1286" s="52" t="s">
        <v>138</v>
      </c>
      <c r="E1286" s="52" t="str">
        <f>Tabell_Rättigheter31[[#This Row],[Grupp]]&amp;"_"&amp;Tabell_Rättigheter31[[#This Row],[Rättighetsnod]]&amp;"_"&amp;Tabell_Rättigheter31[[#This Row],[Värde]]</f>
        <v>Link_CaseOverviewAndCaseForView_InvalidateCase</v>
      </c>
      <c r="F1286" s="52" t="str">
        <f>VLOOKUP(Tabell_Rättigheter31[[#This Row],[ID]],Tabell_BehörigetsnodVärde[[ID]:[Beskrivning]],2,FALSE)</f>
        <v>Ger behörighet att makulera ett ärende</v>
      </c>
      <c r="G1286" s="3" t="s">
        <v>139</v>
      </c>
    </row>
    <row r="1287" spans="1:10" ht="45">
      <c r="A1287" s="3" t="s">
        <v>468</v>
      </c>
      <c r="B1287" s="3" t="s">
        <v>134</v>
      </c>
      <c r="C1287" s="3" t="s">
        <v>135</v>
      </c>
      <c r="D1287" s="52" t="s">
        <v>140</v>
      </c>
      <c r="E1287" s="52" t="str">
        <f>Tabell_Rättigheter31[[#This Row],[Grupp]]&amp;"_"&amp;Tabell_Rättigheter31[[#This Row],[Rättighetsnod]]&amp;"_"&amp;Tabell_Rättigheter31[[#This Row],[Värde]]</f>
        <v>Link_CaseOverviewAndCaseForView_SendReadyForDischargeMessage</v>
      </c>
      <c r="F1287" s="52" t="str">
        <f>VLOOKUP(Tabell_Rättigheter31[[#This Row],[ID]],Tabell_BehörigetsnodVärde[[ID]:[Beskrivning]],2,FALSE)</f>
        <v>Ger behörighet att skicka meddelande om utskrivningsklar</v>
      </c>
      <c r="G1287" s="3" t="s">
        <v>141</v>
      </c>
      <c r="H1287" s="3" t="s">
        <v>142</v>
      </c>
    </row>
    <row r="1288" spans="1:10" ht="45">
      <c r="A1288" s="3" t="s">
        <v>468</v>
      </c>
      <c r="B1288" s="3" t="s">
        <v>134</v>
      </c>
      <c r="C1288" s="3" t="s">
        <v>135</v>
      </c>
      <c r="D1288" s="52" t="s">
        <v>143</v>
      </c>
      <c r="E1288" s="52" t="str">
        <f>Tabell_Rättigheter31[[#This Row],[Grupp]]&amp;"_"&amp;Tabell_Rättigheter31[[#This Row],[Rättighetsnod]]&amp;"_"&amp;Tabell_Rättigheter31[[#This Row],[Värde]]</f>
        <v>Link_CaseOverviewAndCaseForView_SendUpdatedPlannedDischargeDate</v>
      </c>
      <c r="F1288" s="52" t="str">
        <f>VLOOKUP(Tabell_Rättigheter31[[#This Row],[ID]],Tabell_BehörigetsnodVärde[[ID]:[Beskrivning]],2,FALSE)</f>
        <v>Ger behörighet att skicka planerad utskrivningsdatum</v>
      </c>
      <c r="G1288" s="3" t="s">
        <v>144</v>
      </c>
      <c r="H1288" s="3" t="s">
        <v>142</v>
      </c>
    </row>
    <row r="1289" spans="1:10" ht="45">
      <c r="A1289" s="3" t="s">
        <v>468</v>
      </c>
      <c r="B1289" s="3" t="s">
        <v>134</v>
      </c>
      <c r="C1289" s="3" t="s">
        <v>135</v>
      </c>
      <c r="D1289" s="52" t="s">
        <v>145</v>
      </c>
      <c r="E1289" s="52" t="str">
        <f>Tabell_Rättigheter31[[#This Row],[Grupp]]&amp;"_"&amp;Tabell_Rättigheter31[[#This Row],[Rättighetsnod]]&amp;"_"&amp;Tabell_Rättigheter31[[#This Row],[Värde]]</f>
        <v>Link_CaseOverviewAndCaseForView_ViewDocumenttationOfPlans</v>
      </c>
      <c r="F1289" s="52" t="str">
        <f>VLOOKUP(Tabell_Rättigheter31[[#This Row],[ID]],Tabell_BehörigetsnodVärde[[ID]:[Beskrivning]],2,FALSE)</f>
        <v>Ger behörighet till fliken Planer</v>
      </c>
      <c r="G1289" s="3" t="s">
        <v>146</v>
      </c>
    </row>
    <row r="1290" spans="1:10" ht="30">
      <c r="A1290" s="3" t="s">
        <v>468</v>
      </c>
      <c r="B1290" s="3" t="s">
        <v>134</v>
      </c>
      <c r="C1290" s="3" t="s">
        <v>135</v>
      </c>
      <c r="D1290" s="52" t="s">
        <v>147</v>
      </c>
      <c r="E1290" s="52" t="str">
        <f>Tabell_Rättigheter31[[#This Row],[Grupp]]&amp;"_"&amp;Tabell_Rättigheter31[[#This Row],[Rättighetsnod]]&amp;"_"&amp;Tabell_Rättigheter31[[#This Row],[Värde]]</f>
        <v>Link_CaseOverviewAndCaseForView_ViewMessages</v>
      </c>
      <c r="F1290" s="52" t="str">
        <f>VLOOKUP(Tabell_Rättigheter31[[#This Row],[ID]],Tabell_BehörigetsnodVärde[[ID]:[Beskrivning]],2,FALSE)</f>
        <v>Ger behörighet till fliken Meddelanden</v>
      </c>
      <c r="G1290" s="3" t="s">
        <v>148</v>
      </c>
    </row>
    <row r="1291" spans="1:10" ht="30">
      <c r="A1291" s="3" t="s">
        <v>468</v>
      </c>
      <c r="B1291" s="3" t="s">
        <v>134</v>
      </c>
      <c r="C1291" s="3" t="s">
        <v>135</v>
      </c>
      <c r="D1291" s="52" t="s">
        <v>149</v>
      </c>
      <c r="E1291" s="52" t="str">
        <f>Tabell_Rättigheter31[[#This Row],[Grupp]]&amp;"_"&amp;Tabell_Rättigheter31[[#This Row],[Rättighetsnod]]&amp;"_"&amp;Tabell_Rättigheter31[[#This Row],[Värde]]</f>
        <v>Link_CaseOverviewAndCaseForView_WrieMessagesTab</v>
      </c>
      <c r="F1291" s="52" t="e">
        <f>VLOOKUP(Tabell_Rättigheter31[[#This Row],[ID]],Tabell_BehörigetsnodVärde[[ID]:[Beskrivning]],2,FALSE)</f>
        <v>#N/A</v>
      </c>
      <c r="G1291" s="3" t="s">
        <v>150</v>
      </c>
    </row>
    <row r="1292" spans="1:10" ht="30">
      <c r="A1292" s="3" t="s">
        <v>468</v>
      </c>
      <c r="B1292" s="3" t="s">
        <v>134</v>
      </c>
      <c r="C1292" s="3" t="s">
        <v>31</v>
      </c>
      <c r="D1292" s="52" t="s">
        <v>151</v>
      </c>
      <c r="E1292" s="52" t="str">
        <f>Tabell_Rättigheter31[[#This Row],[Grupp]]&amp;"_"&amp;Tabell_Rättigheter31[[#This Row],[Rättighetsnod]]&amp;"_"&amp;Tabell_Rättigheter31[[#This Row],[Värde]]</f>
        <v>Link_View_OpenCaseForView</v>
      </c>
      <c r="F1292" s="52" t="str">
        <f>VLOOKUP(Tabell_Rättigheter31[[#This Row],[ID]],Tabell_BehörigetsnodVärde[[ID]:[Beskrivning]],2,FALSE)</f>
        <v>Ger behörighet att öppna ärende för &lt;PatientID&gt; fönstret</v>
      </c>
      <c r="G1292" s="3" t="s">
        <v>152</v>
      </c>
    </row>
    <row r="1293" spans="1:10" ht="30">
      <c r="A1293" s="3" t="s">
        <v>468</v>
      </c>
      <c r="B1293" s="3" t="s">
        <v>134</v>
      </c>
      <c r="C1293" s="3" t="s">
        <v>31</v>
      </c>
      <c r="D1293" s="52" t="s">
        <v>153</v>
      </c>
      <c r="E1293" s="52" t="str">
        <f>Tabell_Rättigheter31[[#This Row],[Grupp]]&amp;"_"&amp;Tabell_Rättigheter31[[#This Row],[Rättighetsnod]]&amp;"_"&amp;Tabell_Rättigheter31[[#This Row],[Värde]]</f>
        <v>Link_View_OpenCaseOverview</v>
      </c>
      <c r="F1293" s="52" t="str">
        <f>VLOOKUP(Tabell_Rättigheter31[[#This Row],[ID]],Tabell_BehörigetsnodVärde[[ID]:[Beskrivning]],2,FALSE)</f>
        <v>Ger behörighet att öppna ärendeöversikten</v>
      </c>
      <c r="G1293" s="3" t="s">
        <v>154</v>
      </c>
    </row>
    <row r="1294" spans="1:10" ht="60">
      <c r="A1294" s="3" t="s">
        <v>468</v>
      </c>
      <c r="B1294" s="3" t="s">
        <v>155</v>
      </c>
      <c r="C1294" s="3" t="s">
        <v>173</v>
      </c>
      <c r="D1294" s="52" t="s">
        <v>180</v>
      </c>
      <c r="E1294" s="52" t="str">
        <f>Tabell_Rättigheter31[[#This Row],[Grupp]]&amp;"_"&amp;Tabell_Rättigheter31[[#This Row],[Rättighetsnod]]&amp;"_"&amp;Tabell_Rättigheter31[[#This Row],[Värde]]</f>
        <v>Läkemedel_Drugs prescription_Save a personal favorite</v>
      </c>
      <c r="F1294" s="52" t="str">
        <f>VLOOKUP(Tabell_Rättigheter31[[#This Row],[ID]],Tabell_BehörigetsnodVärde[[ID]:[Beskrivning]],2,FALSE)</f>
        <v>Ger behörighet att kunna skapa en personlig mall och spara den som favorit.</v>
      </c>
      <c r="G1294" s="3" t="s">
        <v>181</v>
      </c>
      <c r="I1294" s="3" t="s">
        <v>469</v>
      </c>
      <c r="J1294" s="3" t="s">
        <v>399</v>
      </c>
    </row>
    <row r="1295" spans="1:10" ht="45">
      <c r="A1295" s="3" t="s">
        <v>468</v>
      </c>
      <c r="B1295" s="3" t="s">
        <v>155</v>
      </c>
      <c r="C1295" s="3" t="s">
        <v>193</v>
      </c>
      <c r="D1295" s="52" t="s">
        <v>442</v>
      </c>
      <c r="E1295" s="52" t="str">
        <f>Tabell_Rättigheter31[[#This Row],[Grupp]]&amp;"_"&amp;Tabell_Rättigheter31[[#This Row],[Rättighetsnod]]&amp;"_"&amp;Tabell_Rättigheter31[[#This Row],[Värde]]</f>
        <v>Läkemedel_Nurse view_Student sign administration occasion</v>
      </c>
      <c r="F1295" s="52" t="str">
        <f>VLOOKUP(Tabell_Rättigheter31[[#This Row],[ID]],Tabell_BehörigetsnodVärde[[ID]:[Beskrivning]],2,FALSE)</f>
        <v>Ger behörighet att signera ett utdelningstillfälle som ska kontrasigneras i fönstret Läkemedel/ fliken Utdelningsvy.</v>
      </c>
      <c r="G1295" s="3" t="s">
        <v>443</v>
      </c>
      <c r="I1295" s="3" t="s">
        <v>390</v>
      </c>
      <c r="J1295" s="3" t="s">
        <v>159</v>
      </c>
    </row>
    <row r="1296" spans="1:10" ht="30">
      <c r="A1296" s="3" t="s">
        <v>468</v>
      </c>
      <c r="B1296" s="3" t="s">
        <v>155</v>
      </c>
      <c r="C1296" s="3" t="s">
        <v>31</v>
      </c>
      <c r="D1296" s="52" t="s">
        <v>215</v>
      </c>
      <c r="E1296" s="52" t="str">
        <f>Tabell_Rättigheter31[[#This Row],[Grupp]]&amp;"_"&amp;Tabell_Rättigheter31[[#This Row],[Rättighetsnod]]&amp;"_"&amp;Tabell_Rättigheter31[[#This Row],[Värde]]</f>
        <v>Läkemedel_View_Open Medication</v>
      </c>
      <c r="F1296" s="52" t="str">
        <f>VLOOKUP(Tabell_Rättigheter31[[#This Row],[ID]],Tabell_BehörigetsnodVärde[[ID]:[Beskrivning]],2,FALSE)</f>
        <v>Ger behörighet att öppna fönstret läkemedel</v>
      </c>
      <c r="G1296" s="3" t="s">
        <v>216</v>
      </c>
      <c r="J1296" s="3" t="s">
        <v>159</v>
      </c>
    </row>
    <row r="1297" spans="1:10" ht="90">
      <c r="A1297" s="3" t="s">
        <v>468</v>
      </c>
      <c r="B1297" s="3" t="s">
        <v>155</v>
      </c>
      <c r="C1297" s="3" t="s">
        <v>31</v>
      </c>
      <c r="D1297" s="52" t="s">
        <v>217</v>
      </c>
      <c r="E1297" s="52" t="str">
        <f>Tabell_Rättigheter31[[#This Row],[Grupp]]&amp;"_"&amp;Tabell_Rättigheter31[[#This Row],[Rättighetsnod]]&amp;"_"&amp;Tabell_Rättigheter31[[#This Row],[Värde]]</f>
        <v>Läkemedel_View_Open planned occasion for unit</v>
      </c>
      <c r="F1297" s="52" t="str">
        <f>VLOOKUP(Tabell_Rättigheter31[[#This Row],[ID]],Tabell_BehörigetsnodVärde[[ID]:[Beskrivning]],2,FALSE)</f>
        <v>Ger behörighet att öppna fönstret Beställningsunderlag för vaccin.</v>
      </c>
      <c r="G1297" s="3" t="s">
        <v>218</v>
      </c>
      <c r="I1297" s="3" t="s">
        <v>219</v>
      </c>
      <c r="J1297" s="3" t="s">
        <v>188</v>
      </c>
    </row>
    <row r="1298" spans="1:10" ht="45">
      <c r="A1298" s="3" t="s">
        <v>468</v>
      </c>
      <c r="B1298" s="3" t="s">
        <v>155</v>
      </c>
      <c r="C1298" s="3" t="s">
        <v>31</v>
      </c>
      <c r="D1298" s="52" t="s">
        <v>229</v>
      </c>
      <c r="E1298" s="52" t="str">
        <f>Tabell_Rättigheter31[[#This Row],[Grupp]]&amp;"_"&amp;Tabell_Rättigheter31[[#This Row],[Rättighetsnod]]&amp;"_"&amp;Tabell_Rättigheter31[[#This Row],[Värde]]</f>
        <v>Läkemedel_View_open sent e-recipe over view</v>
      </c>
      <c r="F1298" s="52" t="str">
        <f>VLOOKUP(Tabell_Rättigheter31[[#This Row],[ID]],Tabell_BehörigetsnodVärde[[ID]:[Beskrivning]],2,FALSE)</f>
        <v>Ger behörighet att öppna översikt över skickade recept. Tänkt att användas för analys</v>
      </c>
      <c r="G1298" s="3" t="s">
        <v>403</v>
      </c>
      <c r="I1298" s="3" t="s">
        <v>192</v>
      </c>
      <c r="J1298" s="3" t="s">
        <v>188</v>
      </c>
    </row>
    <row r="1299" spans="1:10" ht="30">
      <c r="A1299" s="3" t="s">
        <v>468</v>
      </c>
      <c r="B1299" s="3" t="s">
        <v>231</v>
      </c>
      <c r="C1299" s="3" t="s">
        <v>232</v>
      </c>
      <c r="D1299" s="52" t="s">
        <v>233</v>
      </c>
      <c r="E1299" s="52" t="str">
        <f>Tabell_Rättigheter31[[#This Row],[Grupp]]&amp;"_"&amp;Tabell_Rättigheter31[[#This Row],[Rättighetsnod]]&amp;"_"&amp;Tabell_Rättigheter31[[#This Row],[Värde]]</f>
        <v>Media Management_Create Media study_Create</v>
      </c>
      <c r="F1299" s="52" t="str">
        <f>VLOOKUP(Tabell_Rättigheter31[[#This Row],[ID]],Tabell_BehörigetsnodVärde[[ID]:[Beskrivning]],2,FALSE)</f>
        <v>Ger behörighet att skapa en mediaundersökning</v>
      </c>
      <c r="G1299" s="3" t="s">
        <v>234</v>
      </c>
    </row>
    <row r="1300" spans="1:10" ht="45">
      <c r="A1300" s="3" t="s">
        <v>468</v>
      </c>
      <c r="B1300" s="3" t="s">
        <v>231</v>
      </c>
      <c r="C1300" s="3" t="s">
        <v>235</v>
      </c>
      <c r="D1300" s="52" t="s">
        <v>236</v>
      </c>
      <c r="E1300" s="52" t="str">
        <f>Tabell_Rättigheter31[[#This Row],[Grupp]]&amp;"_"&amp;Tabell_Rättigheter31[[#This Row],[Rättighetsnod]]&amp;"_"&amp;Tabell_Rättigheter31[[#This Row],[Värde]]</f>
        <v>Media Management_Media overview_Search</v>
      </c>
      <c r="F1300" s="52" t="str">
        <f>VLOOKUP(Tabell_Rättigheter31[[#This Row],[ID]],Tabell_BehörigetsnodVärde[[ID]:[Beskrivning]],2,FALSE)</f>
        <v>Ger behörighet till mediaöveriskten samt möjligheten att direkt söka och få tillgång till media som finns tillgänglig i externa PACS</v>
      </c>
      <c r="G1300" s="3" t="s">
        <v>237</v>
      </c>
    </row>
    <row r="1301" spans="1:10" ht="30">
      <c r="A1301" s="3" t="s">
        <v>468</v>
      </c>
      <c r="B1301" s="3" t="s">
        <v>231</v>
      </c>
      <c r="C1301" s="3" t="s">
        <v>238</v>
      </c>
      <c r="D1301" s="52" t="s">
        <v>23</v>
      </c>
      <c r="E1301" s="52" t="str">
        <f>Tabell_Rättigheter31[[#This Row],[Grupp]]&amp;"_"&amp;Tabell_Rättigheter31[[#This Row],[Rättighetsnod]]&amp;"_"&amp;Tabell_Rättigheter31[[#This Row],[Värde]]</f>
        <v>Media Management_Media studies_Open</v>
      </c>
      <c r="F1301" s="52" t="str">
        <f>VLOOKUP(Tabell_Rättigheter31[[#This Row],[ID]],Tabell_BehörigetsnodVärde[[ID]:[Beskrivning]],2,FALSE)</f>
        <v>Ger behörighet att öppna fönstret Mediaundersökningar</v>
      </c>
      <c r="G1301" s="3" t="s">
        <v>239</v>
      </c>
    </row>
    <row r="1302" spans="1:10" ht="60">
      <c r="A1302" s="3" t="s">
        <v>468</v>
      </c>
      <c r="B1302" s="3" t="s">
        <v>240</v>
      </c>
      <c r="C1302" s="3" t="s">
        <v>241</v>
      </c>
      <c r="D1302" s="52" t="s">
        <v>242</v>
      </c>
      <c r="E1302" s="52" t="str">
        <f>Tabell_Rättigheter31[[#This Row],[Grupp]]&amp;"_"&amp;Tabell_Rättigheter31[[#This Row],[Rättighetsnod]]&amp;"_"&amp;Tabell_Rättigheter31[[#This Row],[Värde]]</f>
        <v>Nova_access_advanced</v>
      </c>
      <c r="F1302"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1302" s="3" t="s">
        <v>243</v>
      </c>
    </row>
    <row r="1303" spans="1:10" ht="30">
      <c r="A1303" s="3" t="s">
        <v>468</v>
      </c>
      <c r="B1303" s="3" t="s">
        <v>244</v>
      </c>
      <c r="C1303" s="3" t="s">
        <v>245</v>
      </c>
      <c r="D1303" s="52"/>
      <c r="E1303" s="52" t="str">
        <f>Tabell_Rättigheter31[[#This Row],[Grupp]]&amp;"_"&amp;Tabell_Rättigheter31[[#This Row],[Rättighetsnod]]&amp;"_"&amp;Tabell_Rättigheter31[[#This Row],[Värde]]</f>
        <v>Operation (TM) _TBD - inväntar TM2_</v>
      </c>
      <c r="F1303" s="52" t="e">
        <f>VLOOKUP(Tabell_Rättigheter31[[#This Row],[ID]],Tabell_BehörigetsnodVärde[[ID]:[Beskrivning]],2,FALSE)</f>
        <v>#N/A</v>
      </c>
    </row>
    <row r="1304" spans="1:10">
      <c r="A1304" s="3" t="s">
        <v>468</v>
      </c>
      <c r="B1304" s="3" t="s">
        <v>246</v>
      </c>
      <c r="C1304" s="3" t="s">
        <v>247</v>
      </c>
      <c r="D1304" s="52" t="s">
        <v>14</v>
      </c>
      <c r="E1304" s="52" t="str">
        <f>Tabell_Rättigheter31[[#This Row],[Grupp]]&amp;"_"&amp;Tabell_Rättigheter31[[#This Row],[Rättighetsnod]]&amp;"_"&amp;Tabell_Rättigheter31[[#This Row],[Värde]]</f>
        <v>Remiss_Access_Read</v>
      </c>
      <c r="F1304" s="52" t="str">
        <f>VLOOKUP(Tabell_Rättigheter31[[#This Row],[ID]],Tabell_BehörigetsnodVärde[[ID]:[Beskrivning]],2,FALSE)</f>
        <v>Ger behörighet att se remisser</v>
      </c>
      <c r="G1304" s="3" t="s">
        <v>248</v>
      </c>
    </row>
    <row r="1305" spans="1:10" ht="75">
      <c r="A1305" s="3" t="s">
        <v>468</v>
      </c>
      <c r="B1305" s="3" t="s">
        <v>246</v>
      </c>
      <c r="C1305" s="3" t="s">
        <v>249</v>
      </c>
      <c r="D1305" s="52" t="s">
        <v>404</v>
      </c>
      <c r="E1305" s="52" t="str">
        <f>Tabell_Rättigheter31[[#This Row],[Grupp]]&amp;"_"&amp;Tabell_Rättigheter31[[#This Row],[Rättighetsnod]]&amp;"_"&amp;Tabell_Rättigheter31[[#This Row],[Värde]]</f>
        <v>Remiss_Answer_ReadyToSign</v>
      </c>
      <c r="F1305" s="52" t="str">
        <f>VLOOKUP(Tabell_Rättigheter31[[#This Row],[ID]],Tabell_BehörigetsnodVärde[[ID]:[Beskrivning]],2,FALSE)</f>
        <v xml:space="preserve">Ger behörighet att sätta ett remissvar som "klar för signering" och "klar för vidimering". 
Användare med denna behörighet kan även spara ett svar och välja att sätta det som "klar för signering" eller "klar för vidimering" vid ett senare tillfälle. </v>
      </c>
      <c r="G1305" s="3" t="s">
        <v>405</v>
      </c>
    </row>
    <row r="1306" spans="1:10" ht="45">
      <c r="A1306" s="3" t="s">
        <v>468</v>
      </c>
      <c r="B1306" s="3" t="s">
        <v>246</v>
      </c>
      <c r="C1306" s="3" t="s">
        <v>249</v>
      </c>
      <c r="D1306" s="52" t="s">
        <v>406</v>
      </c>
      <c r="E1306" s="52" t="str">
        <f>Tabell_Rättigheter31[[#This Row],[Grupp]]&amp;"_"&amp;Tabell_Rättigheter31[[#This Row],[Rättighetsnod]]&amp;"_"&amp;Tabell_Rättigheter31[[#This Row],[Värde]]</f>
        <v>Remiss_Answer_SendUnsigned</v>
      </c>
      <c r="F1306" s="52" t="str">
        <f>VLOOKUP(Tabell_Rättigheter31[[#This Row],[ID]],Tabell_BehörigetsnodVärde[[ID]:[Beskrivning]],2,FALSE)</f>
        <v xml:space="preserve">Ger behörighet att skicka osignerad. 
Användare med denna behörighet kan även spara remissvar. </v>
      </c>
      <c r="G1306" s="3" t="s">
        <v>407</v>
      </c>
    </row>
    <row r="1307" spans="1:10" ht="75">
      <c r="A1307" s="3" t="s">
        <v>468</v>
      </c>
      <c r="B1307" s="3" t="s">
        <v>246</v>
      </c>
      <c r="C1307" s="3" t="s">
        <v>259</v>
      </c>
      <c r="D1307" s="52" t="s">
        <v>408</v>
      </c>
      <c r="E1307" s="52" t="str">
        <f>Tabell_Rättigheter31[[#This Row],[Grupp]]&amp;"_"&amp;Tabell_Rättigheter31[[#This Row],[Rättighetsnod]]&amp;"_"&amp;Tabell_Rättigheter31[[#This Row],[Värde]]</f>
        <v>Remiss_Rejection_RejectionReadyToSign</v>
      </c>
      <c r="F1307" s="52" t="str">
        <f>VLOOKUP(Tabell_Rättigheter31[[#This Row],[ID]],Tabell_BehörigetsnodVärde[[ID]:[Beskrivning]],2,FALSE)</f>
        <v xml:space="preserve">Ger behörighet att sätta en remissavvisning som "klar för signering". 
Användare som har denna behörighet har även möjlighet att sätta en pappersremissavvisning som "klar för vidimering" och ta bort avvisningssvar. </v>
      </c>
      <c r="G1307" s="3" t="s">
        <v>409</v>
      </c>
    </row>
    <row r="1308" spans="1:10" ht="75">
      <c r="A1308" s="3" t="s">
        <v>468</v>
      </c>
      <c r="B1308" s="3" t="s">
        <v>246</v>
      </c>
      <c r="C1308" s="3" t="s">
        <v>262</v>
      </c>
      <c r="D1308" s="52" t="s">
        <v>404</v>
      </c>
      <c r="E1308" s="52" t="str">
        <f>Tabell_Rättigheter31[[#This Row],[Grupp]]&amp;"_"&amp;Tabell_Rättigheter31[[#This Row],[Rättighetsnod]]&amp;"_"&amp;Tabell_Rättigheter31[[#This Row],[Värde]]</f>
        <v>Remiss_Request_ReadyToSign</v>
      </c>
      <c r="F1308" s="52" t="str">
        <f>VLOOKUP(Tabell_Rättigheter31[[#This Row],[ID]],Tabell_BehörigetsnodVärde[[ID]:[Beskrivning]],2,FALSE)</f>
        <v xml:space="preserve">Ger Behörighet att sätta en remiss som "klar för signering". 
Användare som har denna behörighet kan även spara och radera sparade remisser samt sätta en betalningsförbindelse som "klar för signering". </v>
      </c>
      <c r="G1308" s="3" t="s">
        <v>450</v>
      </c>
    </row>
    <row r="1309" spans="1:10" ht="30">
      <c r="A1309" s="3" t="s">
        <v>468</v>
      </c>
      <c r="B1309" s="3" t="s">
        <v>246</v>
      </c>
      <c r="C1309" s="3" t="s">
        <v>262</v>
      </c>
      <c r="D1309" s="52" t="s">
        <v>275</v>
      </c>
      <c r="E1309" s="52" t="str">
        <f>Tabell_Rättigheter31[[#This Row],[Grupp]]&amp;"_"&amp;Tabell_Rättigheter31[[#This Row],[Rättighetsnod]]&amp;"_"&amp;Tabell_Rättigheter31[[#This Row],[Värde]]</f>
        <v>Remiss_Request_ViewMedicalInformation</v>
      </c>
      <c r="F1309" s="52" t="str">
        <f>VLOOKUP(Tabell_Rättigheter31[[#This Row],[ID]],Tabell_BehörigetsnodVärde[[ID]:[Beskrivning]],2,FALSE)</f>
        <v>Ger behörighet att se medicinisk information i flikarna Remiss, Bedömning och Svar</v>
      </c>
      <c r="G1309" s="3" t="s">
        <v>412</v>
      </c>
    </row>
    <row r="1310" spans="1:10" ht="30">
      <c r="A1310" s="3" t="s">
        <v>468</v>
      </c>
      <c r="B1310" s="3" t="s">
        <v>246</v>
      </c>
      <c r="C1310" s="3" t="s">
        <v>277</v>
      </c>
      <c r="D1310" s="52" t="s">
        <v>255</v>
      </c>
      <c r="E1310" s="52" t="str">
        <f>Tabell_Rättigheter31[[#This Row],[Grupp]]&amp;"_"&amp;Tabell_Rättigheter31[[#This Row],[Rättighetsnod]]&amp;"_"&amp;Tabell_Rättigheter31[[#This Row],[Värde]]</f>
        <v>Remiss_RequestComponent_Accept</v>
      </c>
      <c r="F1310" s="52" t="str">
        <f>VLOOKUP(Tabell_Rättigheter31[[#This Row],[ID]],Tabell_BehörigetsnodVärde[[ID]:[Beskrivning]],2,FALSE)</f>
        <v xml:space="preserve">Ger behörighet att acceptera remisser och skapa vårdåtagande via remissväljaren. </v>
      </c>
      <c r="G1310" s="3" t="s">
        <v>278</v>
      </c>
    </row>
    <row r="1311" spans="1:10" ht="30">
      <c r="A1311" s="3" t="s">
        <v>468</v>
      </c>
      <c r="B1311" s="3" t="s">
        <v>246</v>
      </c>
      <c r="C1311" s="3" t="s">
        <v>31</v>
      </c>
      <c r="D1311" s="52" t="s">
        <v>279</v>
      </c>
      <c r="E1311" s="52" t="str">
        <f>Tabell_Rättigheter31[[#This Row],[Grupp]]&amp;"_"&amp;Tabell_Rättigheter31[[#This Row],[Rättighetsnod]]&amp;"_"&amp;Tabell_Rättigheter31[[#This Row],[Värde]]</f>
        <v>Remiss_View_OpenHandleReceivedRequests</v>
      </c>
      <c r="F1311" s="52" t="str">
        <f>VLOOKUP(Tabell_Rättigheter31[[#This Row],[ID]],Tabell_BehörigetsnodVärde[[ID]:[Beskrivning]],2,FALSE)</f>
        <v xml:space="preserve">Ger behörighet att hantera inkommande remisser. </v>
      </c>
      <c r="G1311" s="3" t="s">
        <v>280</v>
      </c>
    </row>
    <row r="1312" spans="1:10" ht="30">
      <c r="A1312" s="3" t="s">
        <v>468</v>
      </c>
      <c r="B1312" s="3" t="s">
        <v>246</v>
      </c>
      <c r="C1312" s="3" t="s">
        <v>31</v>
      </c>
      <c r="D1312" s="52" t="s">
        <v>281</v>
      </c>
      <c r="E1312" s="52" t="str">
        <f>Tabell_Rättigheter31[[#This Row],[Grupp]]&amp;"_"&amp;Tabell_Rättigheter31[[#This Row],[Rättighetsnod]]&amp;"_"&amp;Tabell_Rättigheter31[[#This Row],[Värde]]</f>
        <v>Remiss_View_OpenHandleSavedAndSentRequests</v>
      </c>
      <c r="F1312" s="52" t="str">
        <f>VLOOKUP(Tabell_Rättigheter31[[#This Row],[ID]],Tabell_BehörigetsnodVärde[[ID]:[Beskrivning]],2,FALSE)</f>
        <v xml:space="preserve">Ger behörighet att hantera utgående remisser. </v>
      </c>
      <c r="G1312" s="3" t="s">
        <v>282</v>
      </c>
    </row>
    <row r="1313" spans="1:9" ht="30">
      <c r="A1313" s="3" t="s">
        <v>468</v>
      </c>
      <c r="B1313" s="3" t="s">
        <v>246</v>
      </c>
      <c r="C1313" s="3" t="s">
        <v>31</v>
      </c>
      <c r="D1313" s="52" t="s">
        <v>283</v>
      </c>
      <c r="E1313" s="52" t="str">
        <f>Tabell_Rättigheter31[[#This Row],[Grupp]]&amp;"_"&amp;Tabell_Rättigheter31[[#This Row],[Rättighetsnod]]&amp;"_"&amp;Tabell_Rättigheter31[[#This Row],[Värde]]</f>
        <v>Remiss_View_OpenReceivedRequests</v>
      </c>
      <c r="F1313" s="52" t="str">
        <f>VLOOKUP(Tabell_Rättigheter31[[#This Row],[ID]],Tabell_BehörigetsnodVärde[[ID]:[Beskrivning]],2,FALSE)</f>
        <v xml:space="preserve">Ger behörighet att öppna fönstret "Inkommande remisser". </v>
      </c>
      <c r="G1313" s="3" t="s">
        <v>284</v>
      </c>
    </row>
    <row r="1314" spans="1:9" ht="30">
      <c r="A1314" s="3" t="s">
        <v>468</v>
      </c>
      <c r="B1314" s="3" t="s">
        <v>246</v>
      </c>
      <c r="C1314" s="3" t="s">
        <v>31</v>
      </c>
      <c r="D1314" s="52" t="s">
        <v>285</v>
      </c>
      <c r="E1314" s="52" t="str">
        <f>Tabell_Rättigheter31[[#This Row],[Grupp]]&amp;"_"&amp;Tabell_Rättigheter31[[#This Row],[Rättighetsnod]]&amp;"_"&amp;Tabell_Rättigheter31[[#This Row],[Värde]]</f>
        <v>Remiss_View_OpenSavedAndSentRequests</v>
      </c>
      <c r="F1314" s="52" t="str">
        <f>VLOOKUP(Tabell_Rättigheter31[[#This Row],[ID]],Tabell_BehörigetsnodVärde[[ID]:[Beskrivning]],2,FALSE)</f>
        <v xml:space="preserve">Ger behörighet att öppna fönstret "utgående remisser". </v>
      </c>
      <c r="G1314" s="3" t="s">
        <v>286</v>
      </c>
    </row>
    <row r="1315" spans="1:9" ht="30">
      <c r="A1315" s="3" t="s">
        <v>468</v>
      </c>
      <c r="B1315" s="3" t="s">
        <v>287</v>
      </c>
      <c r="C1315" s="3" t="s">
        <v>288</v>
      </c>
      <c r="D1315" s="52" t="s">
        <v>289</v>
      </c>
      <c r="E1315" s="52" t="str">
        <f>Tabell_Rättigheter31[[#This Row],[Grupp]]&amp;"_"&amp;Tabell_Rättigheter31[[#This Row],[Rättighetsnod]]&amp;"_"&amp;Tabell_Rättigheter31[[#This Row],[Värde]]</f>
        <v>Resursplanering_PlanAction_OpenPlanAction</v>
      </c>
      <c r="F1315" s="52" t="str">
        <f>VLOOKUP(Tabell_Rättigheter31[[#This Row],[ID]],Tabell_BehörigetsnodVärde[[ID]:[Beskrivning]],2,FALSE)</f>
        <v>Ger behörighet att öppna bokningsunderlag</v>
      </c>
      <c r="G1315" s="3" t="s">
        <v>290</v>
      </c>
    </row>
    <row r="1316" spans="1:9" ht="30">
      <c r="A1316" s="3" t="s">
        <v>468</v>
      </c>
      <c r="B1316" s="3" t="s">
        <v>287</v>
      </c>
      <c r="C1316" s="3" t="s">
        <v>288</v>
      </c>
      <c r="D1316" s="52" t="s">
        <v>291</v>
      </c>
      <c r="E1316" s="52" t="str">
        <f>Tabell_Rättigheter31[[#This Row],[Grupp]]&amp;"_"&amp;Tabell_Rättigheter31[[#This Row],[Rättighetsnod]]&amp;"_"&amp;Tabell_Rättigheter31[[#This Row],[Värde]]</f>
        <v>Resursplanering_PlanAction_OpenPlannedActions</v>
      </c>
      <c r="F1316" s="52" t="str">
        <f>VLOOKUP(Tabell_Rättigheter31[[#This Row],[ID]],Tabell_BehörigetsnodVärde[[ID]:[Beskrivning]],2,FALSE)</f>
        <v>Ger behörighet att öppna fönstret Planerade vårdåtgärder</v>
      </c>
      <c r="G1316" s="3" t="s">
        <v>292</v>
      </c>
    </row>
    <row r="1317" spans="1:9" ht="30">
      <c r="A1317" s="3" t="s">
        <v>468</v>
      </c>
      <c r="B1317" s="3" t="s">
        <v>287</v>
      </c>
      <c r="C1317" s="3" t="s">
        <v>288</v>
      </c>
      <c r="D1317" s="52" t="s">
        <v>293</v>
      </c>
      <c r="E1317" s="52" t="str">
        <f>Tabell_Rättigheter31[[#This Row],[Grupp]]&amp;"_"&amp;Tabell_Rättigheter31[[#This Row],[Rättighetsnod]]&amp;"_"&amp;Tabell_Rättigheter31[[#This Row],[Värde]]</f>
        <v>Resursplanering_PlanAction_SavePlanAction</v>
      </c>
      <c r="F1317" s="52" t="str">
        <f>VLOOKUP(Tabell_Rättigheter31[[#This Row],[ID]],Tabell_BehörigetsnodVärde[[ID]:[Beskrivning]],2,FALSE)</f>
        <v>Ger behörighet att spara ändringar i ett bokningsunderlag</v>
      </c>
      <c r="G1317" s="3" t="s">
        <v>294</v>
      </c>
    </row>
    <row r="1318" spans="1:9" ht="30">
      <c r="A1318" s="3" t="s">
        <v>468</v>
      </c>
      <c r="B1318" s="3" t="s">
        <v>287</v>
      </c>
      <c r="C1318" s="3" t="s">
        <v>295</v>
      </c>
      <c r="D1318" s="52" t="s">
        <v>296</v>
      </c>
      <c r="E1318" s="52" t="str">
        <f>Tabell_Rättigheter31[[#This Row],[Grupp]]&amp;"_"&amp;Tabell_Rättigheter31[[#This Row],[Rättighetsnod]]&amp;"_"&amp;Tabell_Rättigheter31[[#This Row],[Värde]]</f>
        <v>Resursplanering_Reservation_CancelContact</v>
      </c>
      <c r="F1318" s="52" t="str">
        <f>VLOOKUP(Tabell_Rättigheter31[[#This Row],[ID]],Tabell_BehörigetsnodVärde[[ID]:[Beskrivning]],2,FALSE)</f>
        <v>Ger behörighet att makulera bokad inskrivning via Inskrivningsöversikt eller Kontaktöversikt.</v>
      </c>
      <c r="G1318" s="3" t="s">
        <v>297</v>
      </c>
    </row>
    <row r="1319" spans="1:9" ht="30">
      <c r="A1319" s="3" t="s">
        <v>468</v>
      </c>
      <c r="B1319" s="3" t="s">
        <v>287</v>
      </c>
      <c r="C1319" s="3" t="s">
        <v>295</v>
      </c>
      <c r="D1319" s="52" t="s">
        <v>298</v>
      </c>
      <c r="E1319" s="52" t="str">
        <f>Tabell_Rättigheter31[[#This Row],[Grupp]]&amp;"_"&amp;Tabell_Rättigheter31[[#This Row],[Rättighetsnod]]&amp;"_"&amp;Tabell_Rättigheter31[[#This Row],[Värde]]</f>
        <v>Resursplanering_Reservation_OpenReservation</v>
      </c>
      <c r="F1319" s="52" t="str">
        <f>VLOOKUP(Tabell_Rättigheter31[[#This Row],[ID]],Tabell_BehörigetsnodVärde[[ID]:[Beskrivning]],2,FALSE)</f>
        <v>Ger behörighet att öppna Inskrivningsöversikt</v>
      </c>
      <c r="G1319" s="3" t="s">
        <v>299</v>
      </c>
      <c r="H1319" s="3" t="s">
        <v>300</v>
      </c>
      <c r="I1319" s="3" t="s">
        <v>301</v>
      </c>
    </row>
    <row r="1320" spans="1:9" ht="30">
      <c r="A1320" s="3" t="s">
        <v>468</v>
      </c>
      <c r="B1320" s="3" t="s">
        <v>287</v>
      </c>
      <c r="C1320" s="3" t="s">
        <v>295</v>
      </c>
      <c r="D1320" s="52" t="s">
        <v>302</v>
      </c>
      <c r="E1320" s="52" t="str">
        <f>Tabell_Rättigheter31[[#This Row],[Grupp]]&amp;"_"&amp;Tabell_Rättigheter31[[#This Row],[Rättighetsnod]]&amp;"_"&amp;Tabell_Rättigheter31[[#This Row],[Värde]]</f>
        <v>Resursplanering_Reservation_Rebook</v>
      </c>
      <c r="F1320" s="52" t="str">
        <f>VLOOKUP(Tabell_Rättigheter31[[#This Row],[ID]],Tabell_BehörigetsnodVärde[[ID]:[Beskrivning]],2,FALSE)</f>
        <v xml:space="preserve">Ger behörighet att omboka ett vårdtillfälle via Inskrivningsöversikt eller Kontaktöversikt </v>
      </c>
      <c r="G1320" s="3" t="s">
        <v>303</v>
      </c>
    </row>
    <row r="1321" spans="1:9" ht="30">
      <c r="A1321" s="3" t="s">
        <v>468</v>
      </c>
      <c r="B1321" s="3" t="s">
        <v>287</v>
      </c>
      <c r="C1321" s="3" t="s">
        <v>304</v>
      </c>
      <c r="D1321" s="52" t="s">
        <v>305</v>
      </c>
      <c r="E1321" s="52" t="str">
        <f>Tabell_Rättigheter31[[#This Row],[Grupp]]&amp;"_"&amp;Tabell_Rättigheter31[[#This Row],[Rättighetsnod]]&amp;"_"&amp;Tabell_Rättigheter31[[#This Row],[Värde]]</f>
        <v>Resursplanering_Schedule_BlockScheduledOffer</v>
      </c>
      <c r="F1321" s="52" t="str">
        <f>VLOOKUP(Tabell_Rättigheter31[[#This Row],[ID]],Tabell_BehörigetsnodVärde[[ID]:[Beskrivning]],2,FALSE)</f>
        <v>Ger behörighet att spärra tid i Tidbok</v>
      </c>
      <c r="G1321" s="3" t="s">
        <v>306</v>
      </c>
    </row>
    <row r="1322" spans="1:9" ht="30">
      <c r="A1322" s="3" t="s">
        <v>468</v>
      </c>
      <c r="B1322" s="3" t="s">
        <v>287</v>
      </c>
      <c r="C1322" s="3" t="s">
        <v>304</v>
      </c>
      <c r="D1322" s="52" t="s">
        <v>307</v>
      </c>
      <c r="E1322" s="52" t="str">
        <f>Tabell_Rättigheter31[[#This Row],[Grupp]]&amp;"_"&amp;Tabell_Rättigheter31[[#This Row],[Rättighetsnod]]&amp;"_"&amp;Tabell_Rättigheter31[[#This Row],[Värde]]</f>
        <v>Resursplanering_Schedule_Book</v>
      </c>
      <c r="F1322" s="52" t="str">
        <f>VLOOKUP(Tabell_Rättigheter31[[#This Row],[ID]],Tabell_BehörigetsnodVärde[[ID]:[Beskrivning]],2,FALSE)</f>
        <v>Ger behörighet att boka tid i Tidbok</v>
      </c>
      <c r="G1322" s="3" t="s">
        <v>308</v>
      </c>
    </row>
    <row r="1323" spans="1:9" ht="30">
      <c r="A1323" s="3" t="s">
        <v>468</v>
      </c>
      <c r="B1323" s="3" t="s">
        <v>287</v>
      </c>
      <c r="C1323" s="3" t="s">
        <v>304</v>
      </c>
      <c r="D1323" s="52" t="s">
        <v>309</v>
      </c>
      <c r="E1323" s="52" t="str">
        <f>Tabell_Rättigheter31[[#This Row],[Grupp]]&amp;"_"&amp;Tabell_Rättigheter31[[#This Row],[Rättighetsnod]]&amp;"_"&amp;Tabell_Rättigheter31[[#This Row],[Värde]]</f>
        <v>Resursplanering_Schedule_OpenSchedule</v>
      </c>
      <c r="F1323" s="52" t="str">
        <f>VLOOKUP(Tabell_Rättigheter31[[#This Row],[ID]],Tabell_BehörigetsnodVärde[[ID]:[Beskrivning]],2,FALSE)</f>
        <v>Ger behörighet att öppna Tidbok</v>
      </c>
      <c r="G1323" s="3" t="s">
        <v>310</v>
      </c>
    </row>
    <row r="1324" spans="1:9" ht="30">
      <c r="A1324" s="3" t="s">
        <v>468</v>
      </c>
      <c r="B1324" s="3" t="s">
        <v>287</v>
      </c>
      <c r="C1324" s="3" t="s">
        <v>304</v>
      </c>
      <c r="D1324" s="52" t="s">
        <v>311</v>
      </c>
      <c r="E1324" s="52" t="str">
        <f>Tabell_Rättigheter31[[#This Row],[Grupp]]&amp;"_"&amp;Tabell_Rättigheter31[[#This Row],[Rättighetsnod]]&amp;"_"&amp;Tabell_Rättigheter31[[#This Row],[Värde]]</f>
        <v>Resursplanering_Schedule_PrintSchedule</v>
      </c>
      <c r="F1324" s="52" t="str">
        <f>VLOOKUP(Tabell_Rättigheter31[[#This Row],[ID]],Tabell_BehörigetsnodVärde[[ID]:[Beskrivning]],2,FALSE)</f>
        <v>Ger behörighet att göra utskrifter i  Tidbok</v>
      </c>
      <c r="G1324" s="3" t="s">
        <v>312</v>
      </c>
    </row>
    <row r="1325" spans="1:9" ht="30">
      <c r="A1325" s="3" t="s">
        <v>468</v>
      </c>
      <c r="B1325" s="3" t="s">
        <v>287</v>
      </c>
      <c r="C1325" s="3" t="s">
        <v>304</v>
      </c>
      <c r="D1325" s="52" t="s">
        <v>313</v>
      </c>
      <c r="E1325" s="52" t="str">
        <f>Tabell_Rättigheter31[[#This Row],[Grupp]]&amp;"_"&amp;Tabell_Rättigheter31[[#This Row],[Rättighetsnod]]&amp;"_"&amp;Tabell_Rättigheter31[[#This Row],[Värde]]</f>
        <v>Resursplanering_Schedule_Unbook</v>
      </c>
      <c r="F1325" s="52" t="str">
        <f>VLOOKUP(Tabell_Rättigheter31[[#This Row],[ID]],Tabell_BehörigetsnodVärde[[ID]:[Beskrivning]],2,FALSE)</f>
        <v>Ger behörighet att avboka patienters bokade åtgärder i Tidbok</v>
      </c>
      <c r="G1325" s="3" t="s">
        <v>314</v>
      </c>
    </row>
    <row r="1326" spans="1:9" ht="30">
      <c r="A1326" s="3" t="s">
        <v>468</v>
      </c>
      <c r="B1326" s="3" t="s">
        <v>287</v>
      </c>
      <c r="C1326" s="3" t="s">
        <v>315</v>
      </c>
      <c r="D1326" s="52" t="s">
        <v>415</v>
      </c>
      <c r="E1326" s="52" t="str">
        <f>Tabell_Rättigheter31[[#This Row],[Grupp]]&amp;"_"&amp;Tabell_Rättigheter31[[#This Row],[Rättighetsnod]]&amp;"_"&amp;Tabell_Rättigheter31[[#This Row],[Värde]]</f>
        <v>Resursplanering_Scheme_EditResourceScheme</v>
      </c>
      <c r="F1326" s="52" t="str">
        <f>VLOOKUP(Tabell_Rättigheter31[[#This Row],[ID]],Tabell_BehörigetsnodVärde[[ID]:[Beskrivning]],2,FALSE)</f>
        <v>Behörighet att skapa och ändra Resursschema</v>
      </c>
      <c r="G1326" s="3" t="s">
        <v>416</v>
      </c>
    </row>
    <row r="1327" spans="1:9" ht="30">
      <c r="A1327" s="3" t="s">
        <v>468</v>
      </c>
      <c r="B1327" s="3" t="s">
        <v>287</v>
      </c>
      <c r="C1327" s="3" t="s">
        <v>315</v>
      </c>
      <c r="D1327" s="52" t="s">
        <v>316</v>
      </c>
      <c r="E1327" s="52" t="str">
        <f>Tabell_Rättigheter31[[#This Row],[Grupp]]&amp;"_"&amp;Tabell_Rättigheter31[[#This Row],[Rättighetsnod]]&amp;"_"&amp;Tabell_Rättigheter31[[#This Row],[Värde]]</f>
        <v>Resursplanering_Scheme_ReadOfferScheme</v>
      </c>
      <c r="F1327" s="52" t="str">
        <f>VLOOKUP(Tabell_Rättigheter31[[#This Row],[ID]],Tabell_BehörigetsnodVärde[[ID]:[Beskrivning]],2,FALSE)</f>
        <v>Ger behörighet att öppna fönstret Vårdtjänstschema</v>
      </c>
      <c r="G1327" s="3" t="s">
        <v>317</v>
      </c>
    </row>
    <row r="1328" spans="1:9" ht="30">
      <c r="A1328" s="3" t="s">
        <v>468</v>
      </c>
      <c r="B1328" s="3" t="s">
        <v>287</v>
      </c>
      <c r="C1328" s="3" t="s">
        <v>315</v>
      </c>
      <c r="D1328" s="52" t="s">
        <v>320</v>
      </c>
      <c r="E1328" s="52" t="str">
        <f>Tabell_Rättigheter31[[#This Row],[Grupp]]&amp;"_"&amp;Tabell_Rättigheter31[[#This Row],[Rättighetsnod]]&amp;"_"&amp;Tabell_Rättigheter31[[#This Row],[Värde]]</f>
        <v>Resursplanering_Scheme_ReadResourceScheme</v>
      </c>
      <c r="F1328" s="52" t="str">
        <f>VLOOKUP(Tabell_Rättigheter31[[#This Row],[ID]],Tabell_BehörigetsnodVärde[[ID]:[Beskrivning]],2,FALSE)</f>
        <v>Ger behörighet att öppna Resursschema</v>
      </c>
      <c r="G1328" s="3" t="s">
        <v>321</v>
      </c>
    </row>
    <row r="1329" spans="1:7" ht="45">
      <c r="A1329" s="3" t="s">
        <v>468</v>
      </c>
      <c r="B1329" s="3" t="s">
        <v>287</v>
      </c>
      <c r="C1329" s="3" t="s">
        <v>304</v>
      </c>
      <c r="D1329" s="52" t="s">
        <v>322</v>
      </c>
      <c r="E1329" s="52" t="str">
        <f>Tabell_Rättigheter31[[#This Row],[Grupp]]&amp;"_"&amp;Tabell_Rättigheter31[[#This Row],[Rättighetsnod]]&amp;"_"&amp;Tabell_Rättigheter31[[#This Row],[Värde]]</f>
        <v>Resursplanering_Schedule_bookAction</v>
      </c>
      <c r="F1329" s="52" t="str">
        <f>VLOOKUP(Tabell_Rättigheter31[[#This Row],[ID]],Tabell_BehörigetsnodVärde[[ID]:[Beskrivning]],2,FALSE)</f>
        <v>Ger behörighet  att boka tid på användarens egna enhet där man har rätt att boka. Detta kallas för ägande.</v>
      </c>
      <c r="G1329" s="3" t="s">
        <v>323</v>
      </c>
    </row>
    <row r="1330" spans="1:7" ht="45">
      <c r="A1330" s="3" t="s">
        <v>468</v>
      </c>
      <c r="B1330" s="3" t="s">
        <v>324</v>
      </c>
      <c r="C1330" s="3" t="s">
        <v>325</v>
      </c>
      <c r="D1330" s="52" t="s">
        <v>325</v>
      </c>
      <c r="E1330" s="52" t="str">
        <f>Tabell_Rättigheter31[[#This Row],[Grupp]]&amp;"_"&amp;Tabell_Rättigheter31[[#This Row],[Rättighetsnod]]&amp;"_"&amp;Tabell_Rättigheter31[[#This Row],[Värde]]</f>
        <v>Uppmärksamhetssignal_Read attention signal_Read attention signal</v>
      </c>
      <c r="F1330" s="52" t="str">
        <f>VLOOKUP(Tabell_Rättigheter31[[#This Row],[ID]],Tabell_BehörigetsnodVärde[[ID]:[Beskrivning]],2,FALSE)</f>
        <v>Ger behörighet att läsa information från uppmärksamhetenssignalen som är skapad från en specifik enhet.</v>
      </c>
      <c r="G1330" s="3" t="s">
        <v>326</v>
      </c>
    </row>
    <row r="1331" spans="1:7" ht="30">
      <c r="A1331" s="3" t="s">
        <v>468</v>
      </c>
      <c r="B1331" s="3" t="s">
        <v>344</v>
      </c>
      <c r="C1331" s="3" t="s">
        <v>345</v>
      </c>
      <c r="D1331" s="52" t="s">
        <v>37</v>
      </c>
      <c r="E1331" s="52" t="str">
        <f>Tabell_Rättigheter31[[#This Row],[Grupp]]&amp;"_"&amp;Tabell_Rättigheter31[[#This Row],[Rättighetsnod]]&amp;"_"&amp;Tabell_Rättigheter31[[#This Row],[Värde]]</f>
        <v>Vätskebalans_Fluidregistration_Sign</v>
      </c>
      <c r="F1331" s="52" t="str">
        <f>VLOOKUP(Tabell_Rättigheter31[[#This Row],[ID]],Tabell_BehörigetsnodVärde[[ID]:[Beskrivning]],2,FALSE)</f>
        <v>Ger behörighet att registrera värden i vätskebalansen</v>
      </c>
      <c r="G1331" s="3" t="s">
        <v>346</v>
      </c>
    </row>
    <row r="1332" spans="1:7" ht="30">
      <c r="A1332" s="3" t="s">
        <v>468</v>
      </c>
      <c r="B1332" s="3" t="s">
        <v>349</v>
      </c>
      <c r="C1332" s="3" t="s">
        <v>355</v>
      </c>
      <c r="D1332" s="52" t="s">
        <v>23</v>
      </c>
      <c r="E1332" s="52" t="str">
        <f>Tabell_Rättigheter31[[#This Row],[Grupp]]&amp;"_"&amp;Tabell_Rättigheter31[[#This Row],[Rättighetsnod]]&amp;"_"&amp;Tabell_Rättigheter31[[#This Row],[Värde]]</f>
        <v>Vårdadministration_Counter adminstration_Open</v>
      </c>
      <c r="F1332" s="52" t="str">
        <f>VLOOKUP(Tabell_Rättigheter31[[#This Row],[ID]],Tabell_BehörigetsnodVärde[[ID]:[Beskrivning]],2,FALSE)</f>
        <v xml:space="preserve">Ger behörighet att öppna kassaställen och kassor. </v>
      </c>
      <c r="G1332" s="3" t="s">
        <v>356</v>
      </c>
    </row>
    <row r="1333" spans="1:7" ht="30">
      <c r="A1333" s="3" t="s">
        <v>468</v>
      </c>
      <c r="B1333" s="3" t="s">
        <v>349</v>
      </c>
      <c r="C1333" s="3" t="s">
        <v>357</v>
      </c>
      <c r="D1333" s="52" t="s">
        <v>23</v>
      </c>
      <c r="E1333" s="52" t="str">
        <f>Tabell_Rättigheter31[[#This Row],[Grupp]]&amp;"_"&amp;Tabell_Rättigheter31[[#This Row],[Rättighetsnod]]&amp;"_"&amp;Tabell_Rättigheter31[[#This Row],[Värde]]</f>
        <v>Vårdadministration_Counter registration_Open</v>
      </c>
      <c r="F1333" s="52" t="str">
        <f>VLOOKUP(Tabell_Rättigheter31[[#This Row],[ID]],Tabell_BehörigetsnodVärde[[ID]:[Beskrivning]],2,FALSE)</f>
        <v>Ger behörighet att öppna vårdkontakt- och efterregistrering</v>
      </c>
      <c r="G1333" s="3" t="s">
        <v>358</v>
      </c>
    </row>
    <row r="1334" spans="1:7" ht="30">
      <c r="A1334" s="3" t="s">
        <v>468</v>
      </c>
      <c r="B1334" s="3" t="s">
        <v>349</v>
      </c>
      <c r="C1334" s="3" t="s">
        <v>359</v>
      </c>
      <c r="D1334" s="52" t="s">
        <v>23</v>
      </c>
      <c r="E1334" s="52" t="str">
        <f>Tabell_Rättigheter31[[#This Row],[Grupp]]&amp;"_"&amp;Tabell_Rättigheter31[[#This Row],[Rättighetsnod]]&amp;"_"&amp;Tabell_Rättigheter31[[#This Row],[Värde]]</f>
        <v>Vårdadministration_GoodsSale overview_Open</v>
      </c>
      <c r="F1334" s="52" t="str">
        <f>VLOOKUP(Tabell_Rättigheter31[[#This Row],[ID]],Tabell_BehörigetsnodVärde[[ID]:[Beskrivning]],2,FALSE)</f>
        <v>Ger behörighet att öppna varuförsäljningsöversikten</v>
      </c>
      <c r="G1334" s="3" t="s">
        <v>360</v>
      </c>
    </row>
    <row r="1335" spans="1:7" ht="30">
      <c r="A1335" s="3" t="s">
        <v>468</v>
      </c>
      <c r="B1335" s="3" t="s">
        <v>349</v>
      </c>
      <c r="C1335" s="3" t="s">
        <v>361</v>
      </c>
      <c r="D1335" s="52" t="s">
        <v>23</v>
      </c>
      <c r="E1335" s="52" t="str">
        <f>Tabell_Rättigheter31[[#This Row],[Grupp]]&amp;"_"&amp;Tabell_Rättigheter31[[#This Row],[Rättighetsnod]]&amp;"_"&amp;Tabell_Rättigheter31[[#This Row],[Värde]]</f>
        <v>Vårdadministration_Institutional registration_Open</v>
      </c>
      <c r="F1335" s="52" t="str">
        <f>VLOOKUP(Tabell_Rättigheter31[[#This Row],[ID]],Tabell_BehörigetsnodVärde[[ID]:[Beskrivning]],2,FALSE)</f>
        <v>Ger behörighet att öppna In- och utskrivning</v>
      </c>
      <c r="G1335" s="3" t="s">
        <v>362</v>
      </c>
    </row>
    <row r="1336" spans="1:7" ht="45">
      <c r="A1336" s="3" t="s">
        <v>468</v>
      </c>
      <c r="B1336" s="3" t="s">
        <v>349</v>
      </c>
      <c r="C1336" s="3" t="s">
        <v>363</v>
      </c>
      <c r="D1336" s="52" t="s">
        <v>23</v>
      </c>
      <c r="E1336" s="52" t="str">
        <f>Tabell_Rättigheter31[[#This Row],[Grupp]]&amp;"_"&amp;Tabell_Rättigheter31[[#This Row],[Rättighetsnod]]&amp;"_"&amp;Tabell_Rättigheter31[[#This Row],[Värde]]</f>
        <v>Vårdadministration_Invalidate_Open</v>
      </c>
      <c r="F1336" s="52" t="str">
        <f>VLOOKUP(Tabell_Rättigheter31[[#This Row],[ID]],Tabell_BehörigetsnodVärde[[ID]:[Beskrivning]],2,FALSE)</f>
        <v>Ger behörighet att ändra funktion i fönster In- och utskrivning och Ångrafunktion i fönster vårdkontakt och efterregistrering samt fönster Ångra funktion.</v>
      </c>
      <c r="G1336" s="3" t="s">
        <v>364</v>
      </c>
    </row>
    <row r="1337" spans="1:7" ht="30">
      <c r="A1337" s="3" t="s">
        <v>468</v>
      </c>
      <c r="B1337" s="3" t="s">
        <v>349</v>
      </c>
      <c r="C1337" s="3" t="s">
        <v>365</v>
      </c>
      <c r="D1337" s="52" t="s">
        <v>23</v>
      </c>
      <c r="E1337" s="52" t="str">
        <f>Tabell_Rättigheter31[[#This Row],[Grupp]]&amp;"_"&amp;Tabell_Rättigheter31[[#This Row],[Rättighetsnod]]&amp;"_"&amp;Tabell_Rättigheter31[[#This Row],[Värde]]</f>
        <v>Vårdadministration_Occurrence_Open</v>
      </c>
      <c r="F1337" s="52" t="str">
        <f>VLOOKUP(Tabell_Rättigheter31[[#This Row],[ID]],Tabell_BehörigetsnodVärde[[ID]:[Beskrivning]],2,FALSE)</f>
        <v>Ger behörighet att öppna besökslista</v>
      </c>
      <c r="G1337" s="3" t="s">
        <v>366</v>
      </c>
    </row>
    <row r="1338" spans="1:7" ht="30">
      <c r="A1338" s="3" t="s">
        <v>468</v>
      </c>
      <c r="B1338" s="3" t="s">
        <v>349</v>
      </c>
      <c r="C1338" s="3" t="s">
        <v>367</v>
      </c>
      <c r="D1338" s="52" t="s">
        <v>23</v>
      </c>
      <c r="E1338" s="52" t="str">
        <f>Tabell_Rättigheter31[[#This Row],[Grupp]]&amp;"_"&amp;Tabell_Rättigheter31[[#This Row],[Rättighetsnod]]&amp;"_"&amp;Tabell_Rättigheter31[[#This Row],[Värde]]</f>
        <v>Vårdadministration_Registrate codes_Open</v>
      </c>
      <c r="F1338" s="52" t="str">
        <f>VLOOKUP(Tabell_Rättigheter31[[#This Row],[ID]],Tabell_BehörigetsnodVärde[[ID]:[Beskrivning]],2,FALSE)</f>
        <v>Ger behörighet att öppna registrera koder</v>
      </c>
      <c r="G1338" s="3" t="s">
        <v>368</v>
      </c>
    </row>
    <row r="1339" spans="1:7" ht="30">
      <c r="A1339" s="3" t="s">
        <v>468</v>
      </c>
      <c r="B1339" s="3" t="s">
        <v>369</v>
      </c>
      <c r="C1339" s="3" t="s">
        <v>13</v>
      </c>
      <c r="D1339" s="52" t="s">
        <v>14</v>
      </c>
      <c r="E1339" s="52" t="str">
        <f>Tabell_Rättigheter31[[#This Row],[Grupp]]&amp;"_"&amp;Tabell_Rättigheter31[[#This Row],[Rättighetsnod]]&amp;"_"&amp;Tabell_Rättigheter31[[#This Row],[Värde]]</f>
        <v>Vårddokumentation_Data_Read</v>
      </c>
      <c r="F1339" s="52" t="str">
        <f>VLOOKUP(Tabell_Rättigheter31[[#This Row],[ID]],Tabell_BehörigetsnodVärde[[ID]:[Beskrivning]],2,FALSE)</f>
        <v>Ger behörighet att se journalanteckningar utifrån vårdenhet</v>
      </c>
      <c r="G1339" s="3" t="s">
        <v>370</v>
      </c>
    </row>
    <row r="1340" spans="1:7" ht="30">
      <c r="A1340" s="3" t="s">
        <v>468</v>
      </c>
      <c r="B1340" s="3" t="s">
        <v>369</v>
      </c>
      <c r="C1340" s="3" t="s">
        <v>371</v>
      </c>
      <c r="D1340" s="52" t="s">
        <v>71</v>
      </c>
      <c r="E1340" s="52" t="str">
        <f>Tabell_Rättigheter31[[#This Row],[Grupp]]&amp;"_"&amp;Tabell_Rättigheter31[[#This Row],[Rättighetsnod]]&amp;"_"&amp;Tabell_Rättigheter31[[#This Row],[Värde]]</f>
        <v>Vårddokumentation_Journal_EditInfoClass</v>
      </c>
      <c r="F1340" s="52" t="e">
        <f>VLOOKUP(Tabell_Rättigheter31[[#This Row],[ID]],Tabell_BehörigetsnodVärde[[ID]:[Beskrivning]],2,FALSE)</f>
        <v>#N/A</v>
      </c>
      <c r="G1340" s="3" t="s">
        <v>374</v>
      </c>
    </row>
    <row r="1341" spans="1:7" ht="30">
      <c r="A1341" s="3" t="s">
        <v>468</v>
      </c>
      <c r="B1341" s="3" t="s">
        <v>369</v>
      </c>
      <c r="C1341" s="3" t="s">
        <v>371</v>
      </c>
      <c r="D1341" s="52" t="s">
        <v>23</v>
      </c>
      <c r="E1341" s="52" t="str">
        <f>Tabell_Rättigheter31[[#This Row],[Grupp]]&amp;"_"&amp;Tabell_Rättigheter31[[#This Row],[Rättighetsnod]]&amp;"_"&amp;Tabell_Rättigheter31[[#This Row],[Värde]]</f>
        <v>Vårddokumentation_Journal_Open</v>
      </c>
      <c r="F1341" s="52" t="str">
        <f>VLOOKUP(Tabell_Rättigheter31[[#This Row],[ID]],Tabell_BehörigetsnodVärde[[ID]:[Beskrivning]],2,FALSE)</f>
        <v>Ger behörighet att öppna journal</v>
      </c>
      <c r="G1341" s="3" t="s">
        <v>375</v>
      </c>
    </row>
    <row r="1342" spans="1:7" ht="45">
      <c r="A1342" s="3" t="s">
        <v>468</v>
      </c>
      <c r="B1342" s="3" t="s">
        <v>369</v>
      </c>
      <c r="C1342" s="3" t="s">
        <v>371</v>
      </c>
      <c r="D1342" s="52" t="s">
        <v>451</v>
      </c>
      <c r="E1342" s="52" t="str">
        <f>Tabell_Rättigheter31[[#This Row],[Grupp]]&amp;"_"&amp;Tabell_Rättigheter31[[#This Row],[Rättighetsnod]]&amp;"_"&amp;Tabell_Rättigheter31[[#This Row],[Värde]]</f>
        <v>Vårddokumentation_Journal_SignWithObligatoryAttestation</v>
      </c>
      <c r="F1342" s="52" t="str">
        <f>VLOOKUP(Tabell_Rättigheter31[[#This Row],[ID]],Tabell_BehörigetsnodVärde[[ID]:[Beskrivning]],2,FALSE)</f>
        <v>Ger behörighet att signera med obligatorisk attesterare</v>
      </c>
      <c r="G1342" s="3" t="s">
        <v>452</v>
      </c>
    </row>
    <row r="1343" spans="1:7" ht="30">
      <c r="A1343" s="3" t="s">
        <v>468</v>
      </c>
      <c r="B1343" s="3" t="s">
        <v>369</v>
      </c>
      <c r="C1343" s="3" t="s">
        <v>371</v>
      </c>
      <c r="D1343" s="52" t="s">
        <v>377</v>
      </c>
      <c r="E1343" s="52" t="str">
        <f>Tabell_Rättigheter31[[#This Row],[Grupp]]&amp;"_"&amp;Tabell_Rättigheter31[[#This Row],[Rättighetsnod]]&amp;"_"&amp;Tabell_Rättigheter31[[#This Row],[Värde]]</f>
        <v>Vårddokumentation_Journal_Write</v>
      </c>
      <c r="F1343" s="52" t="str">
        <f>VLOOKUP(Tabell_Rättigheter31[[#This Row],[ID]],Tabell_BehörigetsnodVärde[[ID]:[Beskrivning]],2,FALSE)</f>
        <v>Ger behörighet att skriva en journalanteckning</v>
      </c>
      <c r="G1343" s="3" t="s">
        <v>378</v>
      </c>
    </row>
    <row r="1344" spans="1:7" ht="30">
      <c r="A1344" s="3" t="s">
        <v>468</v>
      </c>
      <c r="B1344" s="3" t="s">
        <v>369</v>
      </c>
      <c r="C1344" s="3" t="s">
        <v>379</v>
      </c>
      <c r="D1344" s="52" t="s">
        <v>23</v>
      </c>
      <c r="E1344" s="52" t="str">
        <f>Tabell_Rättigheter31[[#This Row],[Grupp]]&amp;"_"&amp;Tabell_Rättigheter31[[#This Row],[Rättighetsnod]]&amp;"_"&amp;Tabell_Rättigheter31[[#This Row],[Värde]]</f>
        <v>Vårddokumentation_PDF_Open</v>
      </c>
      <c r="F1344" s="52" t="str">
        <f>VLOOKUP(Tabell_Rättigheter31[[#This Row],[ID]],Tabell_BehörigetsnodVärde[[ID]:[Beskrivning]],2,FALSE)</f>
        <v>Ger behörighet att öppna PDF</v>
      </c>
      <c r="G1344" s="3" t="s">
        <v>380</v>
      </c>
    </row>
    <row r="1345" spans="1:7" ht="30">
      <c r="A1345" s="3" t="s">
        <v>468</v>
      </c>
      <c r="B1345" s="3" t="s">
        <v>369</v>
      </c>
      <c r="C1345" s="3" t="s">
        <v>381</v>
      </c>
      <c r="D1345" s="52" t="s">
        <v>363</v>
      </c>
      <c r="E1345" s="52" t="str">
        <f>Tabell_Rättigheter31[[#This Row],[Grupp]]&amp;"_"&amp;Tabell_Rättigheter31[[#This Row],[Rättighetsnod]]&amp;"_"&amp;Tabell_Rättigheter31[[#This Row],[Värde]]</f>
        <v>Vårddokumentation_PrintoutReference_Invalidate</v>
      </c>
      <c r="F1345" s="52" t="str">
        <f>VLOOKUP(Tabell_Rättigheter31[[#This Row],[ID]],Tabell_BehörigetsnodVärde[[ID]:[Beskrivning]],2,FALSE)</f>
        <v>Ger behörighet att makulera en utskriftsreferens</v>
      </c>
      <c r="G1345" s="3" t="s">
        <v>382</v>
      </c>
    </row>
    <row r="1346" spans="1:7">
      <c r="A1346" s="3" t="s">
        <v>468</v>
      </c>
      <c r="B1346" s="3" t="s">
        <v>383</v>
      </c>
      <c r="C1346" s="3" t="s">
        <v>23</v>
      </c>
      <c r="D1346" s="52" t="s">
        <v>23</v>
      </c>
      <c r="E1346" s="52" t="str">
        <f>Tabell_Rättigheter31[[#This Row],[Grupp]]&amp;"_"&amp;Tabell_Rättigheter31[[#This Row],[Rättighetsnod]]&amp;"_"&amp;Tabell_Rättigheter31[[#This Row],[Värde]]</f>
        <v>Xview_Open_Open</v>
      </c>
      <c r="F1346" s="52" t="str">
        <f>VLOOKUP(Tabell_Rättigheter31[[#This Row],[ID]],Tabell_BehörigetsnodVärde[[ID]:[Beskrivning]],2,FALSE)</f>
        <v>Ger behörighet att öppna Xview</v>
      </c>
      <c r="G1346" s="3" t="s">
        <v>384</v>
      </c>
    </row>
    <row r="1347" spans="1:7" ht="30">
      <c r="A1347" s="3" t="s">
        <v>470</v>
      </c>
      <c r="B1347" s="3" t="s">
        <v>12</v>
      </c>
      <c r="C1347" s="3" t="s">
        <v>13</v>
      </c>
      <c r="D1347" s="52" t="s">
        <v>14</v>
      </c>
      <c r="E1347" s="52" t="str">
        <f>Tabell_Rättigheter31[[#This Row],[Grupp]]&amp;"_"&amp;Tabell_Rättigheter31[[#This Row],[Rättighetsnod]]&amp;"_"&amp;Tabell_Rättigheter31[[#This Row],[Värde]]</f>
        <v>Aktivetsramverket_Data_Read</v>
      </c>
      <c r="F1347" s="52" t="str">
        <f>VLOOKUP(Tabell_Rättigheter31[[#This Row],[ID]],Tabell_BehörigetsnodVärde[[ID]:[Beskrivning]],2,FALSE)</f>
        <v>Ger behörighet att läsa information på aktiviteter som skapats utifrån remitterande eller vårdande enhet</v>
      </c>
      <c r="G1347" s="3" t="s">
        <v>15</v>
      </c>
    </row>
    <row r="1348" spans="1:7" ht="45">
      <c r="A1348" s="3" t="s">
        <v>470</v>
      </c>
      <c r="B1348" s="3" t="s">
        <v>16</v>
      </c>
      <c r="C1348" s="3" t="s">
        <v>17</v>
      </c>
      <c r="D1348" s="52" t="s">
        <v>17</v>
      </c>
      <c r="E1348" s="52" t="str">
        <f>Tabell_Rättigheter31[[#This Row],[Grupp]]&amp;"_"&amp;Tabell_Rättigheter31[[#This Row],[Rättighetsnod]]&amp;"_"&amp;Tabell_Rättigheter31[[#This Row],[Värde]]</f>
        <v>Arketyper_ReadClinicalParameters_ReadClinicalParameters</v>
      </c>
      <c r="F1348" s="52" t="str">
        <f>VLOOKUP(Tabell_Rättigheter31[[#This Row],[ID]],Tabell_BehörigetsnodVärde[[ID]:[Beskrivning]],2,FALSE)</f>
        <v>Ger behörighet  att läsa angivna värden i arketypbaserad
kliniska parametrar</v>
      </c>
      <c r="G1348" s="3" t="s">
        <v>18</v>
      </c>
    </row>
    <row r="1349" spans="1:7" ht="45">
      <c r="A1349" s="3" t="s">
        <v>470</v>
      </c>
      <c r="B1349" s="3" t="s">
        <v>16</v>
      </c>
      <c r="C1349" s="3" t="s">
        <v>19</v>
      </c>
      <c r="D1349" s="52" t="s">
        <v>19</v>
      </c>
      <c r="E1349" s="52" t="str">
        <f>Tabell_Rättigheter31[[#This Row],[Grupp]]&amp;"_"&amp;Tabell_Rättigheter31[[#This Row],[Rättighetsnod]]&amp;"_"&amp;Tabell_Rättigheter31[[#This Row],[Värde]]</f>
        <v>Arketyper_WriteClinicalParameters_WriteClinicalParameters</v>
      </c>
      <c r="F1349" s="52" t="str">
        <f>VLOOKUP(Tabell_Rättigheter31[[#This Row],[ID]],Tabell_BehörigetsnodVärde[[ID]:[Beskrivning]],2,FALSE)</f>
        <v>Ger behörighet  att ange värden i arketypbaserade kliniska parametrar i Patientenöversikten och i Vätskebalansen</v>
      </c>
      <c r="G1349" s="3" t="s">
        <v>20</v>
      </c>
    </row>
    <row r="1350" spans="1:7" ht="30">
      <c r="A1350" s="3" t="s">
        <v>470</v>
      </c>
      <c r="B1350" s="3" t="s">
        <v>21</v>
      </c>
      <c r="C1350" s="3" t="s">
        <v>22</v>
      </c>
      <c r="D1350" s="52" t="s">
        <v>23</v>
      </c>
      <c r="E1350" s="52" t="str">
        <f>Tabell_Rättigheter31[[#This Row],[Grupp]]&amp;"_"&amp;Tabell_Rättigheter31[[#This Row],[Rättighetsnod]]&amp;"_"&amp;Tabell_Rättigheter31[[#This Row],[Värde]]</f>
        <v>Att göra - Patient_To do - Patient_Open</v>
      </c>
      <c r="F1350" s="52" t="str">
        <f>VLOOKUP(Tabell_Rättigheter31[[#This Row],[ID]],Tabell_BehörigetsnodVärde[[ID]:[Beskrivning]],2,FALSE)</f>
        <v>Ger behörighet att öppna fönstret att göra - patient</v>
      </c>
      <c r="G1350" s="3" t="s">
        <v>24</v>
      </c>
    </row>
    <row r="1351" spans="1:7" ht="45">
      <c r="A1351" s="3" t="s">
        <v>470</v>
      </c>
      <c r="B1351" s="3" t="s">
        <v>30</v>
      </c>
      <c r="C1351" s="3" t="s">
        <v>31</v>
      </c>
      <c r="D1351" s="52" t="s">
        <v>32</v>
      </c>
      <c r="E1351" s="52" t="str">
        <f>Tabell_Rättigheter31[[#This Row],[Grupp]]&amp;"_"&amp;Tabell_Rättigheter31[[#This Row],[Rättighetsnod]]&amp;"_"&amp;Tabell_Rättigheter31[[#This Row],[Värde]]</f>
        <v>Bed management_View_OpenBedOverview</v>
      </c>
      <c r="F1351" s="52" t="str">
        <f>VLOOKUP(Tabell_Rättigheter31[[#This Row],[ID]],Tabell_BehörigetsnodVärde[[ID]:[Beskrivning]],2,FALSE)</f>
        <v>Ger behörighet att öppna fönstret Vårdplatsöversikt</v>
      </c>
      <c r="G1351" s="3" t="s">
        <v>33</v>
      </c>
    </row>
    <row r="1352" spans="1:7" ht="30">
      <c r="A1352" s="3" t="s">
        <v>470</v>
      </c>
      <c r="B1352" s="3" t="s">
        <v>25</v>
      </c>
      <c r="C1352" s="3" t="s">
        <v>26</v>
      </c>
      <c r="D1352" s="52" t="s">
        <v>23</v>
      </c>
      <c r="E1352" s="52" t="str">
        <f>Tabell_Rättigheter31[[#This Row],[Grupp]]&amp;"_"&amp;Tabell_Rättigheter31[[#This Row],[Rättighetsnod]]&amp;"_"&amp;Tabell_Rättigheter31[[#This Row],[Värde]]</f>
        <v>Beställning_Order window_Open</v>
      </c>
      <c r="F1352" s="52" t="str">
        <f>VLOOKUP(Tabell_Rättigheter31[[#This Row],[ID]],Tabell_BehörigetsnodVärde[[ID]:[Beskrivning]],2,FALSE)</f>
        <v>Ger behörighet till det gemensamma beställningsfönstret</v>
      </c>
      <c r="G1352" s="3" t="s">
        <v>27</v>
      </c>
    </row>
    <row r="1353" spans="1:7" ht="45">
      <c r="A1353" s="3" t="s">
        <v>470</v>
      </c>
      <c r="B1353" s="3" t="s">
        <v>25</v>
      </c>
      <c r="C1353" s="3" t="s">
        <v>26</v>
      </c>
      <c r="D1353" s="52" t="s">
        <v>28</v>
      </c>
      <c r="E1353" s="52" t="str">
        <f>Tabell_Rättigheter31[[#This Row],[Grupp]]&amp;"_"&amp;Tabell_Rättigheter31[[#This Row],[Rättighetsnod]]&amp;"_"&amp;Tabell_Rättigheter31[[#This Row],[Värde]]</f>
        <v>Beställning_Order window_Order</v>
      </c>
      <c r="F1353" s="52" t="str">
        <f>VLOOKUP(Tabell_Rättigheter31[[#This Row],[ID]],Tabell_BehörigetsnodVärde[[ID]:[Beskrivning]],2,FALSE)</f>
        <v xml:space="preserve">Behörighet att beställa via det gemensamma beställningsfönstret samt beställa aktiviteter via att göra - patient. </v>
      </c>
      <c r="G1353" s="3" t="s">
        <v>29</v>
      </c>
    </row>
    <row r="1354" spans="1:7" ht="30">
      <c r="A1354" s="3" t="s">
        <v>470</v>
      </c>
      <c r="B1354" s="3" t="s">
        <v>34</v>
      </c>
      <c r="C1354" s="3" t="s">
        <v>35</v>
      </c>
      <c r="D1354" s="52" t="s">
        <v>23</v>
      </c>
      <c r="E1354" s="52" t="str">
        <f>Tabell_Rättigheter31[[#This Row],[Grupp]]&amp;"_"&amp;Tabell_Rättigheter31[[#This Row],[Rättighetsnod]]&amp;"_"&amp;Tabell_Rättigheter31[[#This Row],[Värde]]</f>
        <v>Beställning och svar_Inbox_Open</v>
      </c>
      <c r="F1354" s="52" t="str">
        <f>VLOOKUP(Tabell_Rättigheter31[[#This Row],[ID]],Tabell_BehörigetsnodVärde[[ID]:[Beskrivning]],2,FALSE)</f>
        <v>Ger behörighet att öppna poster i fönstret Inkorg svar</v>
      </c>
      <c r="G1354" s="3" t="s">
        <v>36</v>
      </c>
    </row>
    <row r="1355" spans="1:7" ht="30">
      <c r="A1355" s="3" t="s">
        <v>470</v>
      </c>
      <c r="B1355" s="3" t="s">
        <v>34</v>
      </c>
      <c r="C1355" s="3" t="s">
        <v>35</v>
      </c>
      <c r="D1355" s="52" t="s">
        <v>37</v>
      </c>
      <c r="E1355" s="52" t="str">
        <f>Tabell_Rättigheter31[[#This Row],[Grupp]]&amp;"_"&amp;Tabell_Rättigheter31[[#This Row],[Rättighetsnod]]&amp;"_"&amp;Tabell_Rättigheter31[[#This Row],[Värde]]</f>
        <v>Beställning och svar_Inbox_Sign</v>
      </c>
      <c r="F1355" s="52" t="str">
        <f>VLOOKUP(Tabell_Rättigheter31[[#This Row],[ID]],Tabell_BehörigetsnodVärde[[ID]:[Beskrivning]],2,FALSE)</f>
        <v xml:space="preserve">Ger behörighet att öppna  och signera poster i fönstret Inkorg svar  och att signera i Osignerat och ovidimerat. </v>
      </c>
      <c r="G1355" s="3" t="s">
        <v>38</v>
      </c>
    </row>
    <row r="1356" spans="1:7" ht="45">
      <c r="A1356" s="3" t="s">
        <v>470</v>
      </c>
      <c r="B1356" s="3" t="s">
        <v>34</v>
      </c>
      <c r="C1356" s="3" t="s">
        <v>39</v>
      </c>
      <c r="D1356" s="52" t="s">
        <v>23</v>
      </c>
      <c r="E1356" s="52" t="str">
        <f>Tabell_Rättigheter31[[#This Row],[Grupp]]&amp;"_"&amp;Tabell_Rättigheter31[[#This Row],[Rättighetsnod]]&amp;"_"&amp;Tabell_Rättigheter31[[#This Row],[Värde]]</f>
        <v>Beställning och svar_InvestigationBasedRequest_Open</v>
      </c>
      <c r="F1356" s="52" t="str">
        <f>VLOOKUP(Tabell_Rättigheter31[[#This Row],[ID]],Tabell_BehörigetsnodVärde[[ID]:[Beskrivning]],2,FALSE)</f>
        <v>Ger behörighet att öppna beställning radiologi för ny beställning.</v>
      </c>
      <c r="G1356" s="3" t="s">
        <v>42</v>
      </c>
    </row>
    <row r="1357" spans="1:7" ht="45">
      <c r="A1357" s="3" t="s">
        <v>470</v>
      </c>
      <c r="B1357" s="3" t="s">
        <v>34</v>
      </c>
      <c r="C1357" s="3" t="s">
        <v>39</v>
      </c>
      <c r="D1357" s="52" t="s">
        <v>43</v>
      </c>
      <c r="E1357" s="52" t="str">
        <f>Tabell_Rättigheter31[[#This Row],[Grupp]]&amp;"_"&amp;Tabell_Rättigheter31[[#This Row],[Rättighetsnod]]&amp;"_"&amp;Tabell_Rättigheter31[[#This Row],[Värde]]</f>
        <v>Beställning och svar_InvestigationBasedRequest_Save</v>
      </c>
      <c r="F1357" s="52" t="str">
        <f>VLOOKUP(Tabell_Rättigheter31[[#This Row],[ID]],Tabell_BehörigetsnodVärde[[ID]:[Beskrivning]],2,FALSE)</f>
        <v>Ger behörighet att spara beställning radiologi</v>
      </c>
      <c r="G1357" s="3" t="s">
        <v>44</v>
      </c>
    </row>
    <row r="1358" spans="1:7" ht="45">
      <c r="A1358" s="3" t="s">
        <v>470</v>
      </c>
      <c r="B1358" s="3" t="s">
        <v>34</v>
      </c>
      <c r="C1358" s="3" t="s">
        <v>39</v>
      </c>
      <c r="D1358" s="52" t="s">
        <v>45</v>
      </c>
      <c r="E1358" s="52" t="str">
        <f>Tabell_Rättigheter31[[#This Row],[Grupp]]&amp;"_"&amp;Tabell_Rättigheter31[[#This Row],[Rättighetsnod]]&amp;"_"&amp;Tabell_Rättigheter31[[#This Row],[Värde]]</f>
        <v>Beställning och svar_InvestigationBasedRequest_Send</v>
      </c>
      <c r="F1358" s="52" t="str">
        <f>VLOOKUP(Tabell_Rättigheter31[[#This Row],[ID]],Tabell_BehörigetsnodVärde[[ID]:[Beskrivning]],2,FALSE)</f>
        <v>Ger behörighet att skicka beställning radiologi</v>
      </c>
      <c r="G1358" s="3" t="s">
        <v>46</v>
      </c>
    </row>
    <row r="1359" spans="1:7" ht="30">
      <c r="A1359" s="3" t="s">
        <v>470</v>
      </c>
      <c r="B1359" s="3" t="s">
        <v>34</v>
      </c>
      <c r="C1359" s="3" t="s">
        <v>48</v>
      </c>
      <c r="D1359" s="52" t="s">
        <v>23</v>
      </c>
      <c r="E1359" s="52" t="str">
        <f>Tabell_Rättigheter31[[#This Row],[Grupp]]&amp;"_"&amp;Tabell_Rättigheter31[[#This Row],[Rättighetsnod]]&amp;"_"&amp;Tabell_Rättigheter31[[#This Row],[Värde]]</f>
        <v>Beställning och svar_LabList_Open</v>
      </c>
      <c r="F1359" s="52" t="str">
        <f>VLOOKUP(Tabell_Rättigheter31[[#This Row],[ID]],Tabell_BehörigetsnodVärde[[ID]:[Beskrivning]],2,FALSE)</f>
        <v>Ger behörighet att öppna svar provbunden</v>
      </c>
      <c r="G1359" s="3" t="s">
        <v>49</v>
      </c>
    </row>
    <row r="1360" spans="1:7" ht="30">
      <c r="A1360" s="3" t="s">
        <v>470</v>
      </c>
      <c r="B1360" s="3" t="s">
        <v>34</v>
      </c>
      <c r="C1360" s="3" t="s">
        <v>51</v>
      </c>
      <c r="D1360" s="52" t="s">
        <v>23</v>
      </c>
      <c r="E1360" s="52" t="str">
        <f>Tabell_Rättigheter31[[#This Row],[Grupp]]&amp;"_"&amp;Tabell_Rättigheter31[[#This Row],[Rättighetsnod]]&amp;"_"&amp;Tabell_Rättigheter31[[#This Row],[Värde]]</f>
        <v>Beställning och svar_LocalAnalysis_Open</v>
      </c>
      <c r="F1360" s="52" t="str">
        <f>VLOOKUP(Tabell_Rättigheter31[[#This Row],[ID]],Tabell_BehörigetsnodVärde[[ID]:[Beskrivning]],2,FALSE)</f>
        <v>Ger behörighet att öppna fönstret Inmatning av lokala analyser</v>
      </c>
      <c r="G1360" s="3" t="s">
        <v>52</v>
      </c>
    </row>
    <row r="1361" spans="1:7" ht="30">
      <c r="A1361" s="3" t="s">
        <v>470</v>
      </c>
      <c r="B1361" s="3" t="s">
        <v>34</v>
      </c>
      <c r="C1361" s="3" t="s">
        <v>55</v>
      </c>
      <c r="D1361" s="52" t="s">
        <v>23</v>
      </c>
      <c r="E1361" s="52" t="str">
        <f>Tabell_Rättigheter31[[#This Row],[Grupp]]&amp;"_"&amp;Tabell_Rättigheter31[[#This Row],[Rättighetsnod]]&amp;"_"&amp;Tabell_Rättigheter31[[#This Row],[Värde]]</f>
        <v>Beställning och svar_SignedList_Open</v>
      </c>
      <c r="F1361" s="52" t="str">
        <f>VLOOKUP(Tabell_Rättigheter31[[#This Row],[ID]],Tabell_BehörigetsnodVärde[[ID]:[Beskrivning]],2,FALSE)</f>
        <v>Ger behörighet att öppna fönstret Signerade och ej skickade Radiologiremisser</v>
      </c>
      <c r="G1361" s="3" t="s">
        <v>56</v>
      </c>
    </row>
    <row r="1362" spans="1:7" ht="45">
      <c r="A1362" s="3" t="s">
        <v>470</v>
      </c>
      <c r="B1362" s="3" t="s">
        <v>34</v>
      </c>
      <c r="C1362" s="3" t="s">
        <v>57</v>
      </c>
      <c r="D1362" s="52" t="s">
        <v>58</v>
      </c>
      <c r="E1362" s="52" t="str">
        <f>Tabell_Rättigheter31[[#This Row],[Grupp]]&amp;"_"&amp;Tabell_Rättigheter31[[#This Row],[Rättighetsnod]]&amp;"_"&amp;Tabell_Rättigheter31[[#This Row],[Värde]]</f>
        <v>Beställning och svar_SpecimenBasedRequest_EditAdministrativeInfo</v>
      </c>
      <c r="F1362" s="52" t="str">
        <f>VLOOKUP(Tabell_Rättigheter31[[#This Row],[ID]],Tabell_BehörigetsnodVärde[[ID]:[Beskrivning]],2,FALSE)</f>
        <v>Ger behörighet att ändra i den administrativa informationen i fönstret Beställning provbunden</v>
      </c>
      <c r="G1362" s="3" t="s">
        <v>59</v>
      </c>
    </row>
    <row r="1363" spans="1:7" ht="45">
      <c r="A1363" s="3" t="s">
        <v>470</v>
      </c>
      <c r="B1363" s="3" t="s">
        <v>34</v>
      </c>
      <c r="C1363" s="3" t="s">
        <v>57</v>
      </c>
      <c r="D1363" s="52" t="s">
        <v>40</v>
      </c>
      <c r="E1363" s="52" t="str">
        <f>Tabell_Rättigheter31[[#This Row],[Grupp]]&amp;"_"&amp;Tabell_Rättigheter31[[#This Row],[Rättighetsnod]]&amp;"_"&amp;Tabell_Rättigheter31[[#This Row],[Värde]]</f>
        <v>Beställning och svar_SpecimenBasedRequest_Finish</v>
      </c>
      <c r="F1363" s="52" t="str">
        <f>VLOOKUP(Tabell_Rättigheter31[[#This Row],[ID]],Tabell_BehörigetsnodVärde[[ID]:[Beskrivning]],2,FALSE)</f>
        <v>Ger behörighet att skicka i fönstret Beställning provbunden</v>
      </c>
      <c r="G1363" s="3" t="s">
        <v>60</v>
      </c>
    </row>
    <row r="1364" spans="1:7" ht="45">
      <c r="A1364" s="3" t="s">
        <v>470</v>
      </c>
      <c r="B1364" s="3" t="s">
        <v>34</v>
      </c>
      <c r="C1364" s="3" t="s">
        <v>57</v>
      </c>
      <c r="D1364" s="52" t="s">
        <v>23</v>
      </c>
      <c r="E1364" s="52" t="str">
        <f>Tabell_Rättigheter31[[#This Row],[Grupp]]&amp;"_"&amp;Tabell_Rättigheter31[[#This Row],[Rättighetsnod]]&amp;"_"&amp;Tabell_Rättigheter31[[#This Row],[Värde]]</f>
        <v>Beställning och svar_SpecimenBasedRequest_Open</v>
      </c>
      <c r="F1364" s="52" t="str">
        <f>VLOOKUP(Tabell_Rättigheter31[[#This Row],[ID]],Tabell_BehörigetsnodVärde[[ID]:[Beskrivning]],2,FALSE)</f>
        <v>Ger behörighet att öppna fönstret Beställning provbunden</v>
      </c>
      <c r="G1364" s="3" t="s">
        <v>61</v>
      </c>
    </row>
    <row r="1365" spans="1:7" ht="45">
      <c r="A1365" s="3" t="s">
        <v>470</v>
      </c>
      <c r="B1365" s="3" t="s">
        <v>34</v>
      </c>
      <c r="C1365" s="3" t="s">
        <v>57</v>
      </c>
      <c r="D1365" s="52" t="s">
        <v>43</v>
      </c>
      <c r="E1365" s="52" t="str">
        <f>Tabell_Rättigheter31[[#This Row],[Grupp]]&amp;"_"&amp;Tabell_Rättigheter31[[#This Row],[Rättighetsnod]]&amp;"_"&amp;Tabell_Rättigheter31[[#This Row],[Värde]]</f>
        <v>Beställning och svar_SpecimenBasedRequest_Save</v>
      </c>
      <c r="F1365" s="52" t="str">
        <f>VLOOKUP(Tabell_Rättigheter31[[#This Row],[ID]],Tabell_BehörigetsnodVärde[[ID]:[Beskrivning]],2,FALSE)</f>
        <v>Ger behörighet att spara i fönstret Beställning provbunden</v>
      </c>
      <c r="G1365" s="3" t="s">
        <v>62</v>
      </c>
    </row>
    <row r="1366" spans="1:7" ht="45">
      <c r="A1366" s="3" t="s">
        <v>470</v>
      </c>
      <c r="B1366" s="3" t="s">
        <v>34</v>
      </c>
      <c r="C1366" s="3" t="s">
        <v>63</v>
      </c>
      <c r="D1366" s="52" t="s">
        <v>23</v>
      </c>
      <c r="E1366" s="52" t="str">
        <f>Tabell_Rättigheter31[[#This Row],[Grupp]]&amp;"_"&amp;Tabell_Rättigheter31[[#This Row],[Rättighetsnod]]&amp;"_"&amp;Tabell_Rättigheter31[[#This Row],[Värde]]</f>
        <v>Beställning och svar_SpecimenCollection_Open</v>
      </c>
      <c r="F1366" s="52" t="str">
        <f>VLOOKUP(Tabell_Rättigheter31[[#This Row],[ID]],Tabell_BehörigetsnodVärde[[ID]:[Beskrivning]],2,FALSE)</f>
        <v>Ger behörighet att öppna fönstret Provtagningsunderlag.</v>
      </c>
      <c r="G1366" s="3" t="s">
        <v>64</v>
      </c>
    </row>
    <row r="1367" spans="1:7" ht="30">
      <c r="A1367" s="3" t="s">
        <v>470</v>
      </c>
      <c r="B1367" s="3" t="s">
        <v>34</v>
      </c>
      <c r="C1367" s="3" t="s">
        <v>10</v>
      </c>
      <c r="D1367" s="52" t="s">
        <v>23</v>
      </c>
      <c r="E1367" s="52" t="str">
        <f>Tabell_Rättigheter31[[#This Row],[Grupp]]&amp;"_"&amp;Tabell_Rättigheter31[[#This Row],[Rättighetsnod]]&amp;"_"&amp;Tabell_Rättigheter31[[#This Row],[Värde]]</f>
        <v>Beställning och svar_Status_Open</v>
      </c>
      <c r="F1367" s="52" t="str">
        <f>VLOOKUP(Tabell_Rättigheter31[[#This Row],[ID]],Tabell_BehörigetsnodVärde[[ID]:[Beskrivning]],2,FALSE)</f>
        <v>Ger behörighet att öppna fönstret Beställningsstatus.</v>
      </c>
      <c r="G1367" s="3" t="s">
        <v>65</v>
      </c>
    </row>
    <row r="1368" spans="1:7" ht="30">
      <c r="A1368" s="3" t="s">
        <v>470</v>
      </c>
      <c r="B1368" s="3" t="s">
        <v>66</v>
      </c>
      <c r="C1368" s="3" t="s">
        <v>67</v>
      </c>
      <c r="D1368" s="52" t="s">
        <v>68</v>
      </c>
      <c r="E1368" s="52" t="str">
        <f>Tabell_Rättigheter31[[#This Row],[Grupp]]&amp;"_"&amp;Tabell_Rättigheter31[[#This Row],[Rättighetsnod]]&amp;"_"&amp;Tabell_Rättigheter31[[#This Row],[Värde]]</f>
        <v>Birth_PartusWindowAccess_AllowSave</v>
      </c>
      <c r="F1368" s="52" t="str">
        <f>VLOOKUP(Tabell_Rättigheter31[[#This Row],[ID]],Tabell_BehörigetsnodVärde[[ID]:[Beskrivning]],2,FALSE)</f>
        <v>Ger behörighet att registrera en födsel och spara</v>
      </c>
      <c r="G1368" s="3" t="s">
        <v>69</v>
      </c>
    </row>
    <row r="1369" spans="1:7" ht="30">
      <c r="A1369" s="3" t="s">
        <v>470</v>
      </c>
      <c r="B1369" s="3" t="s">
        <v>70</v>
      </c>
      <c r="C1369" s="3" t="s">
        <v>71</v>
      </c>
      <c r="D1369" s="52" t="s">
        <v>71</v>
      </c>
      <c r="E1369" s="52" t="str">
        <f>Tabell_Rättigheter31[[#This Row],[Grupp]]&amp;"_"&amp;Tabell_Rättigheter31[[#This Row],[Rättighetsnod]]&amp;"_"&amp;Tabell_Rättigheter31[[#This Row],[Värde]]</f>
        <v>Diktering_EditInfoClass_EditInfoClass</v>
      </c>
      <c r="F1369" s="52" t="e">
        <f>VLOOKUP(Tabell_Rättigheter31[[#This Row],[ID]],Tabell_BehörigetsnodVärde[[ID]:[Beskrivning]],2,FALSE)</f>
        <v>#N/A</v>
      </c>
      <c r="G1369" s="3" t="s">
        <v>72</v>
      </c>
    </row>
    <row r="1370" spans="1:7" ht="30">
      <c r="A1370" s="3" t="s">
        <v>470</v>
      </c>
      <c r="B1370" s="3" t="s">
        <v>70</v>
      </c>
      <c r="C1370" s="3" t="s">
        <v>73</v>
      </c>
      <c r="D1370" s="52" t="s">
        <v>23</v>
      </c>
      <c r="E1370" s="52" t="str">
        <f>Tabell_Rättigheter31[[#This Row],[Grupp]]&amp;"_"&amp;Tabell_Rättigheter31[[#This Row],[Rättighetsnod]]&amp;"_"&amp;Tabell_Rättigheter31[[#This Row],[Värde]]</f>
        <v>Diktering_Opendictation_Open</v>
      </c>
      <c r="F1370" s="52" t="str">
        <f>VLOOKUP(Tabell_Rättigheter31[[#This Row],[ID]],Tabell_BehörigetsnodVärde[[ID]:[Beskrivning]],2,FALSE)</f>
        <v xml:space="preserve">Ger behörighet att öppna Diktatlistan/ ljuddiktat </v>
      </c>
      <c r="G1370" s="3" t="s">
        <v>74</v>
      </c>
    </row>
    <row r="1371" spans="1:7" ht="45">
      <c r="A1371" s="3" t="s">
        <v>470</v>
      </c>
      <c r="B1371" s="3" t="s">
        <v>75</v>
      </c>
      <c r="C1371" s="3" t="s">
        <v>76</v>
      </c>
      <c r="D1371" s="52" t="s">
        <v>76</v>
      </c>
      <c r="E1371" s="52" t="str">
        <f>Tabell_Rättigheter31[[#This Row],[Grupp]]&amp;"_"&amp;Tabell_Rättigheter31[[#This Row],[Rättighetsnod]]&amp;"_"&amp;Tabell_Rättigheter31[[#This Row],[Värde]]</f>
        <v>E-besök_AllowVideoMeeting_AllowVideoMeeting</v>
      </c>
      <c r="F1371" s="52" t="str">
        <f>VLOOKUP(Tabell_Rättigheter31[[#This Row],[ID]],Tabell_BehörigetsnodVärde[[ID]:[Beskrivning]],2,FALSE)</f>
        <v>Ger behörighet att få ansluta till videomöten</v>
      </c>
      <c r="G1371" s="3" t="s">
        <v>77</v>
      </c>
    </row>
    <row r="1372" spans="1:7" ht="45">
      <c r="A1372" s="3" t="s">
        <v>470</v>
      </c>
      <c r="B1372" s="3" t="s">
        <v>78</v>
      </c>
      <c r="C1372" s="3" t="s">
        <v>79</v>
      </c>
      <c r="D1372" s="52" t="s">
        <v>80</v>
      </c>
      <c r="E1372" s="52" t="str">
        <f>Tabell_Rättigheter31[[#This Row],[Grupp]]&amp;"_"&amp;Tabell_Rättigheter31[[#This Row],[Rättighetsnod]]&amp;"_"&amp;Tabell_Rättigheter31[[#This Row],[Värde]]</f>
        <v>Enhetsöversikten_Activity_handler_Open_Activity_Handler</v>
      </c>
      <c r="F1372" s="52" t="str">
        <f>VLOOKUP(Tabell_Rättigheter31[[#This Row],[ID]],Tabell_BehörigetsnodVärde[[ID]:[Beskrivning]],2,FALSE)</f>
        <v>Ger behörighet att öppna aktiviteter</v>
      </c>
      <c r="G1372" s="3" t="s">
        <v>81</v>
      </c>
    </row>
    <row r="1373" spans="1:7" ht="45">
      <c r="A1373" s="3" t="s">
        <v>470</v>
      </c>
      <c r="B1373" s="3" t="s">
        <v>78</v>
      </c>
      <c r="C1373" s="3" t="s">
        <v>82</v>
      </c>
      <c r="D1373" s="52" t="s">
        <v>83</v>
      </c>
      <c r="E1373" s="52" t="str">
        <f>Tabell_Rättigheter31[[#This Row],[Grupp]]&amp;"_"&amp;Tabell_Rättigheter31[[#This Row],[Rättighetsnod]]&amp;"_"&amp;Tabell_Rättigheter31[[#This Row],[Värde]]</f>
        <v>Enhetsöversikten_BedAssignment_Open_Bedassignment</v>
      </c>
      <c r="F1373" s="52" t="str">
        <f>VLOOKUP(Tabell_Rättigheter31[[#This Row],[ID]],Tabell_BehörigetsnodVärde[[ID]:[Beskrivning]],2,FALSE)</f>
        <v xml:space="preserve">Ger behörighet att öppna platsdialogen. </v>
      </c>
      <c r="G1373" s="3" t="s">
        <v>84</v>
      </c>
    </row>
    <row r="1374" spans="1:7" ht="45">
      <c r="A1374" s="3" t="s">
        <v>470</v>
      </c>
      <c r="B1374" s="3" t="s">
        <v>78</v>
      </c>
      <c r="C1374" s="3" t="s">
        <v>85</v>
      </c>
      <c r="D1374" s="52" t="s">
        <v>86</v>
      </c>
      <c r="E1374" s="52" t="str">
        <f>Tabell_Rättigheter31[[#This Row],[Grupp]]&amp;"_"&amp;Tabell_Rättigheter31[[#This Row],[Rättighetsnod]]&amp;"_"&amp;Tabell_Rättigheter31[[#This Row],[Värde]]</f>
        <v>Enhetsöversikten_Contact_Admin_Open_Contact_Admin</v>
      </c>
      <c r="F1374" s="52" t="str">
        <f>VLOOKUP(Tabell_Rättigheter31[[#This Row],[ID]],Tabell_BehörigetsnodVärde[[ID]:[Beskrivning]],2,FALSE)</f>
        <v>Ger behörighet att öppna kontaktinfo</v>
      </c>
      <c r="G1374" s="3" t="s">
        <v>87</v>
      </c>
    </row>
    <row r="1375" spans="1:7" ht="45">
      <c r="A1375" s="3" t="s">
        <v>470</v>
      </c>
      <c r="B1375" s="3" t="s">
        <v>78</v>
      </c>
      <c r="C1375" s="3" t="s">
        <v>85</v>
      </c>
      <c r="D1375" s="52" t="s">
        <v>88</v>
      </c>
      <c r="E1375" s="52" t="str">
        <f>Tabell_Rättigheter31[[#This Row],[Grupp]]&amp;"_"&amp;Tabell_Rättigheter31[[#This Row],[Rättighetsnod]]&amp;"_"&amp;Tabell_Rättigheter31[[#This Row],[Värde]]</f>
        <v>Enhetsöversikten_Contact_Admin_Save_Contact_Admin</v>
      </c>
      <c r="F1375" s="52" t="e">
        <f>VLOOKUP(Tabell_Rättigheter31[[#This Row],[ID]],Tabell_BehörigetsnodVärde[[ID]:[Beskrivning]],2,FALSE)</f>
        <v>#N/A</v>
      </c>
      <c r="G1375" s="3" t="s">
        <v>89</v>
      </c>
    </row>
    <row r="1376" spans="1:7" ht="45">
      <c r="A1376" s="3" t="s">
        <v>470</v>
      </c>
      <c r="B1376" s="3" t="s">
        <v>78</v>
      </c>
      <c r="C1376" s="3" t="s">
        <v>90</v>
      </c>
      <c r="D1376" s="52" t="s">
        <v>91</v>
      </c>
      <c r="E1376" s="52" t="str">
        <f>Tabell_Rättigheter31[[#This Row],[Grupp]]&amp;"_"&amp;Tabell_Rättigheter31[[#This Row],[Rättighetsnod]]&amp;"_"&amp;Tabell_Rättigheter31[[#This Row],[Värde]]</f>
        <v>Enhetsöversikten_Emergency_Overview_Open_Emergency_Overview</v>
      </c>
      <c r="F1376" s="52" t="str">
        <f>VLOOKUP(Tabell_Rättigheter31[[#This Row],[ID]],Tabell_BehörigetsnodVärde[[ID]:[Beskrivning]],2,FALSE)</f>
        <v>Ger behörighet att öppna Enhetsöversikten</v>
      </c>
      <c r="G1376" s="3" t="s">
        <v>92</v>
      </c>
    </row>
    <row r="1377" spans="1:7" ht="30">
      <c r="A1377" s="3" t="s">
        <v>470</v>
      </c>
      <c r="B1377" s="3" t="s">
        <v>78</v>
      </c>
      <c r="C1377" s="3" t="s">
        <v>93</v>
      </c>
      <c r="D1377" s="52" t="s">
        <v>94</v>
      </c>
      <c r="E1377" s="52" t="str">
        <f>Tabell_Rättigheter31[[#This Row],[Grupp]]&amp;"_"&amp;Tabell_Rättigheter31[[#This Row],[Rättighetsnod]]&amp;"_"&amp;Tabell_Rättigheter31[[#This Row],[Värde]]</f>
        <v>Enhetsöversikten_PatientLog_Open_PatientLog</v>
      </c>
      <c r="F1377" s="52" t="str">
        <f>VLOOKUP(Tabell_Rättigheter31[[#This Row],[ID]],Tabell_BehörigetsnodVärde[[ID]:[Beskrivning]],2,FALSE)</f>
        <v>Ger behörighet att öppna patientlogg</v>
      </c>
      <c r="G1377" s="3" t="s">
        <v>95</v>
      </c>
    </row>
    <row r="1378" spans="1:7" ht="45">
      <c r="A1378" s="3" t="s">
        <v>470</v>
      </c>
      <c r="B1378" s="3" t="s">
        <v>78</v>
      </c>
      <c r="C1378" s="3" t="s">
        <v>96</v>
      </c>
      <c r="D1378" s="52" t="s">
        <v>97</v>
      </c>
      <c r="E1378" s="52" t="str">
        <f>Tabell_Rättigheter31[[#This Row],[Grupp]]&amp;"_"&amp;Tabell_Rättigheter31[[#This Row],[Rättighetsnod]]&amp;"_"&amp;Tabell_Rättigheter31[[#This Row],[Värde]]</f>
        <v>Enhetsöversikten_Priority_Window_Open_Priority_Window</v>
      </c>
      <c r="F1378" s="52" t="str">
        <f>VLOOKUP(Tabell_Rättigheter31[[#This Row],[ID]],Tabell_BehörigetsnodVärde[[ID]:[Beskrivning]],2,FALSE)</f>
        <v>Ger behörighet att öppna prioriteringsfönstret</v>
      </c>
      <c r="G1378" s="3" t="s">
        <v>98</v>
      </c>
    </row>
    <row r="1379" spans="1:7" ht="45">
      <c r="A1379" s="3" t="s">
        <v>470</v>
      </c>
      <c r="B1379" s="3" t="s">
        <v>78</v>
      </c>
      <c r="C1379" s="3" t="s">
        <v>96</v>
      </c>
      <c r="D1379" s="52" t="s">
        <v>99</v>
      </c>
      <c r="E1379" s="52" t="str">
        <f>Tabell_Rättigheter31[[#This Row],[Grupp]]&amp;"_"&amp;Tabell_Rättigheter31[[#This Row],[Rättighetsnod]]&amp;"_"&amp;Tabell_Rättigheter31[[#This Row],[Värde]]</f>
        <v>Enhetsöversikten_Priority_Window_Save_Priority_Window_Data</v>
      </c>
      <c r="F1379" s="52" t="str">
        <f>VLOOKUP(Tabell_Rättigheter31[[#This Row],[ID]],Tabell_BehörigetsnodVärde[[ID]:[Beskrivning]],2,FALSE)</f>
        <v>Ger behörighet att spara i prioriteringsfönstret</v>
      </c>
      <c r="G1379" s="3" t="s">
        <v>100</v>
      </c>
    </row>
    <row r="1380" spans="1:7" ht="45">
      <c r="A1380" s="3" t="s">
        <v>470</v>
      </c>
      <c r="B1380" s="3" t="s">
        <v>78</v>
      </c>
      <c r="C1380" s="3" t="s">
        <v>101</v>
      </c>
      <c r="D1380" s="52" t="s">
        <v>102</v>
      </c>
      <c r="E1380" s="52" t="str">
        <f>Tabell_Rättigheter31[[#This Row],[Grupp]]&amp;"_"&amp;Tabell_Rättigheter31[[#This Row],[Rättighetsnod]]&amp;"_"&amp;Tabell_Rättigheter31[[#This Row],[Värde]]</f>
        <v>Enhetsöversikten_SpecialityReferrals_Open_SpecialityReferrals</v>
      </c>
      <c r="F1380" s="52" t="str">
        <f>VLOOKUP(Tabell_Rättigheter31[[#This Row],[ID]],Tabell_BehörigetsnodVärde[[ID]:[Beskrivning]],2,FALSE)</f>
        <v>Ger behörighet att öppna specialistförfrågan</v>
      </c>
      <c r="G1380" s="3" t="s">
        <v>103</v>
      </c>
    </row>
    <row r="1381" spans="1:7" ht="45">
      <c r="A1381" s="3" t="s">
        <v>470</v>
      </c>
      <c r="B1381" s="3" t="s">
        <v>78</v>
      </c>
      <c r="C1381" s="3" t="s">
        <v>101</v>
      </c>
      <c r="D1381" s="52" t="s">
        <v>104</v>
      </c>
      <c r="E1381" s="52" t="str">
        <f>Tabell_Rättigheter31[[#This Row],[Grupp]]&amp;"_"&amp;Tabell_Rättigheter31[[#This Row],[Rättighetsnod]]&amp;"_"&amp;Tabell_Rättigheter31[[#This Row],[Värde]]</f>
        <v>Enhetsöversikten_SpecialityReferrals_Save_SpecialityReferrals</v>
      </c>
      <c r="F1381" s="52" t="str">
        <f>VLOOKUP(Tabell_Rättigheter31[[#This Row],[ID]],Tabell_BehörigetsnodVärde[[ID]:[Beskrivning]],2,FALSE)</f>
        <v>Ger behörighet att spara specialistförfrågan</v>
      </c>
      <c r="G1381" s="3" t="s">
        <v>105</v>
      </c>
    </row>
    <row r="1382" spans="1:7" ht="30">
      <c r="A1382" s="3" t="s">
        <v>470</v>
      </c>
      <c r="B1382" s="3" t="s">
        <v>78</v>
      </c>
      <c r="C1382" s="3" t="s">
        <v>106</v>
      </c>
      <c r="D1382" s="52" t="s">
        <v>23</v>
      </c>
      <c r="E1382" s="52" t="str">
        <f>Tabell_Rättigheter31[[#This Row],[Grupp]]&amp;"_"&amp;Tabell_Rättigheter31[[#This Row],[Rättighetsnod]]&amp;"_"&amp;Tabell_Rättigheter31[[#This Row],[Värde]]</f>
        <v>Enhetsöversikten_Valuables_Window_Open</v>
      </c>
      <c r="F1382" s="52" t="str">
        <f>VLOOKUP(Tabell_Rättigheter31[[#This Row],[ID]],Tabell_BehörigetsnodVärde[[ID]:[Beskrivning]],2,FALSE)</f>
        <v>Ger behörighet att öppna fönstret för värdesaker</v>
      </c>
      <c r="G1382" s="3" t="s">
        <v>107</v>
      </c>
    </row>
    <row r="1383" spans="1:7" ht="30">
      <c r="A1383" s="3" t="s">
        <v>470</v>
      </c>
      <c r="B1383" s="3" t="s">
        <v>78</v>
      </c>
      <c r="C1383" s="3" t="s">
        <v>106</v>
      </c>
      <c r="D1383" s="52" t="s">
        <v>43</v>
      </c>
      <c r="E1383" s="52" t="str">
        <f>Tabell_Rättigheter31[[#This Row],[Grupp]]&amp;"_"&amp;Tabell_Rättigheter31[[#This Row],[Rättighetsnod]]&amp;"_"&amp;Tabell_Rättigheter31[[#This Row],[Värde]]</f>
        <v>Enhetsöversikten_Valuables_Window_Save</v>
      </c>
      <c r="F1383" s="52" t="str">
        <f>VLOOKUP(Tabell_Rättigheter31[[#This Row],[ID]],Tabell_BehörigetsnodVärde[[ID]:[Beskrivning]],2,FALSE)</f>
        <v>Ger behörighet att spara ändringar i fönstret för värdesaker</v>
      </c>
      <c r="G1383" s="3" t="s">
        <v>108</v>
      </c>
    </row>
    <row r="1384" spans="1:7" ht="30">
      <c r="A1384" s="3" t="s">
        <v>470</v>
      </c>
      <c r="B1384" s="3" t="s">
        <v>109</v>
      </c>
      <c r="C1384" s="3" t="s">
        <v>110</v>
      </c>
      <c r="D1384" s="52" t="s">
        <v>23</v>
      </c>
      <c r="E1384" s="52" t="str">
        <f>Tabell_Rättigheter31[[#This Row],[Grupp]]&amp;"_"&amp;Tabell_Rättigheter31[[#This Row],[Rättighetsnod]]&amp;"_"&amp;Tabell_Rättigheter31[[#This Row],[Värde]]</f>
        <v>Fraseditor_PhraseEditor_Open</v>
      </c>
      <c r="F1384" s="52" t="str">
        <f>VLOOKUP(Tabell_Rättigheter31[[#This Row],[ID]],Tabell_BehörigetsnodVärde[[ID]:[Beskrivning]],2,FALSE)</f>
        <v>Ger behörighet att öppna fönstret Fraseditor</v>
      </c>
      <c r="G1384" s="3" t="s">
        <v>111</v>
      </c>
    </row>
    <row r="1385" spans="1:7" ht="30">
      <c r="A1385" s="3" t="s">
        <v>470</v>
      </c>
      <c r="B1385" s="3" t="s">
        <v>112</v>
      </c>
      <c r="C1385" s="3" t="s">
        <v>113</v>
      </c>
      <c r="D1385" s="52" t="s">
        <v>114</v>
      </c>
      <c r="E1385" s="52" t="str">
        <f>Tabell_Rättigheter31[[#This Row],[Grupp]]&amp;"_"&amp;Tabell_Rättigheter31[[#This Row],[Rättighetsnod]]&amp;"_"&amp;Tabell_Rättigheter31[[#This Row],[Värde]]</f>
        <v>Insight_open_insight_open</v>
      </c>
      <c r="F1385" s="52" t="str">
        <f>VLOOKUP(Tabell_Rättigheter31[[#This Row],[ID]],Tabell_BehörigetsnodVärde[[ID]:[Beskrivning]],2,FALSE)</f>
        <v xml:space="preserve">Ger behörighet att öppna fönstret Cosmic Insight och ta del av de frågor som finns publicerade. </v>
      </c>
      <c r="G1385" s="3" t="s">
        <v>388</v>
      </c>
    </row>
    <row r="1386" spans="1:7">
      <c r="A1386" s="3" t="s">
        <v>470</v>
      </c>
      <c r="B1386" s="3" t="s">
        <v>112</v>
      </c>
      <c r="C1386" s="3" t="s">
        <v>116</v>
      </c>
      <c r="D1386" s="52" t="s">
        <v>117</v>
      </c>
      <c r="E1386" s="52" t="str">
        <f>Tabell_Rättigheter31[[#This Row],[Grupp]]&amp;"_"&amp;Tabell_Rättigheter31[[#This Row],[Rättighetsnod]]&amp;"_"&amp;Tabell_Rättigheter31[[#This Row],[Värde]]</f>
        <v>Insight_list_view</v>
      </c>
      <c r="F1386" s="52" t="str">
        <f>VLOOKUP(Tabell_Rättigheter31[[#This Row],[ID]],Tabell_BehörigetsnodVärde[[ID]:[Beskrivning]],2,FALSE)</f>
        <v xml:space="preserve">Ger behörighet att se listvyn. </v>
      </c>
      <c r="G1386" s="3" t="s">
        <v>118</v>
      </c>
    </row>
    <row r="1387" spans="1:7" ht="30">
      <c r="A1387" s="3" t="s">
        <v>470</v>
      </c>
      <c r="B1387" s="3" t="s">
        <v>112</v>
      </c>
      <c r="C1387" s="3" t="s">
        <v>119</v>
      </c>
      <c r="D1387" s="52" t="s">
        <v>120</v>
      </c>
      <c r="E1387" s="52" t="str">
        <f>Tabell_Rättigheter31[[#This Row],[Grupp]]&amp;"_"&amp;Tabell_Rättigheter31[[#This Row],[Rättighetsnod]]&amp;"_"&amp;Tabell_Rättigheter31[[#This Row],[Värde]]</f>
        <v>Insight_result_export_anonymized_data</v>
      </c>
      <c r="F1387" s="52" t="str">
        <f>VLOOKUP(Tabell_Rättigheter31[[#This Row],[ID]],Tabell_BehörigetsnodVärde[[ID]:[Beskrivning]],2,FALSE)</f>
        <v>Ger behörighet att exportera anonyma resultat från COSMIC till filer så som CSV.</v>
      </c>
      <c r="G1387" s="3" t="s">
        <v>121</v>
      </c>
    </row>
    <row r="1388" spans="1:7" ht="30">
      <c r="A1388" s="3" t="s">
        <v>470</v>
      </c>
      <c r="B1388" s="3" t="s">
        <v>122</v>
      </c>
      <c r="C1388" s="3" t="s">
        <v>123</v>
      </c>
      <c r="D1388" s="52" t="s">
        <v>37</v>
      </c>
      <c r="E1388" s="52" t="str">
        <f>Tabell_Rättigheter31[[#This Row],[Grupp]]&amp;"_"&amp;Tabell_Rättigheter31[[#This Row],[Rättighetsnod]]&amp;"_"&amp;Tabell_Rättigheter31[[#This Row],[Värde]]</f>
        <v>Journaltabell_MedicalRecordTable_Sign</v>
      </c>
      <c r="F1388" s="52" t="str">
        <f>VLOOKUP(Tabell_Rättigheter31[[#This Row],[ID]],Tabell_BehörigetsnodVärde[[ID]:[Beskrivning]],2,FALSE)</f>
        <v>Ger behörighet att signera journaltabeller</v>
      </c>
      <c r="G1388" s="3" t="s">
        <v>124</v>
      </c>
    </row>
    <row r="1389" spans="1:7" ht="45">
      <c r="A1389" s="3" t="s">
        <v>470</v>
      </c>
      <c r="B1389" s="3" t="s">
        <v>125</v>
      </c>
      <c r="C1389" s="3" t="s">
        <v>31</v>
      </c>
      <c r="D1389" s="52" t="s">
        <v>126</v>
      </c>
      <c r="E1389" s="52" t="str">
        <f>Tabell_Rättigheter31[[#This Row],[Grupp]]&amp;"_"&amp;Tabell_Rättigheter31[[#This Row],[Rättighetsnod]]&amp;"_"&amp;Tabell_Rättigheter31[[#This Row],[Värde]]</f>
        <v>Kliniska översikter_View_Open Analyse Area</v>
      </c>
      <c r="F1389" s="52" t="str">
        <f>VLOOKUP(Tabell_Rättigheter31[[#This Row],[ID]],Tabell_BehörigetsnodVärde[[ID]:[Beskrivning]],2,FALSE)</f>
        <v>Ger behörighet att öppna Analysytan</v>
      </c>
      <c r="G1389" s="3" t="s">
        <v>127</v>
      </c>
    </row>
    <row r="1390" spans="1:7" ht="45">
      <c r="A1390" s="3" t="s">
        <v>470</v>
      </c>
      <c r="B1390" s="3" t="s">
        <v>125</v>
      </c>
      <c r="C1390" s="3" t="s">
        <v>31</v>
      </c>
      <c r="D1390" s="52" t="s">
        <v>128</v>
      </c>
      <c r="E1390" s="52" t="str">
        <f>Tabell_Rättigheter31[[#This Row],[Grupp]]&amp;"_"&amp;Tabell_Rättigheter31[[#This Row],[Rättighetsnod]]&amp;"_"&amp;Tabell_Rättigheter31[[#This Row],[Värde]]</f>
        <v>Kliniska översikter_View_Open management overview</v>
      </c>
      <c r="F1390" s="52" t="str">
        <f>VLOOKUP(Tabell_Rättigheter31[[#This Row],[ID]],Tabell_BehörigetsnodVärde[[ID]:[Beskrivning]],2,FALSE)</f>
        <v>Ger behörighet att öppna Verksamhetsöversikten</v>
      </c>
      <c r="G1390" s="3" t="s">
        <v>129</v>
      </c>
    </row>
    <row r="1391" spans="1:7" ht="45">
      <c r="A1391" s="3" t="s">
        <v>470</v>
      </c>
      <c r="B1391" s="3" t="s">
        <v>125</v>
      </c>
      <c r="C1391" s="3" t="s">
        <v>31</v>
      </c>
      <c r="D1391" s="52" t="s">
        <v>130</v>
      </c>
      <c r="E1391" s="52" t="str">
        <f>Tabell_Rättigheter31[[#This Row],[Grupp]]&amp;"_"&amp;Tabell_Rättigheter31[[#This Row],[Rättighetsnod]]&amp;"_"&amp;Tabell_Rättigheter31[[#This Row],[Värde]]</f>
        <v>Kliniska översikter_View_Open My overview</v>
      </c>
      <c r="F1391" s="52" t="str">
        <f>VLOOKUP(Tabell_Rättigheter31[[#This Row],[ID]],Tabell_BehörigetsnodVärde[[ID]:[Beskrivning]],2,FALSE)</f>
        <v>Ger behörighet att öppna Min översikt</v>
      </c>
      <c r="G1391" s="3" t="s">
        <v>131</v>
      </c>
    </row>
    <row r="1392" spans="1:7" ht="45">
      <c r="A1392" s="3" t="s">
        <v>470</v>
      </c>
      <c r="B1392" s="3" t="s">
        <v>125</v>
      </c>
      <c r="C1392" s="3" t="s">
        <v>31</v>
      </c>
      <c r="D1392" s="52" t="s">
        <v>132</v>
      </c>
      <c r="E1392" s="52" t="str">
        <f>Tabell_Rättigheter31[[#This Row],[Grupp]]&amp;"_"&amp;Tabell_Rättigheter31[[#This Row],[Rättighetsnod]]&amp;"_"&amp;Tabell_Rättigheter31[[#This Row],[Värde]]</f>
        <v>Kliniska översikter_View_Open patient overview</v>
      </c>
      <c r="F1392" s="52" t="str">
        <f>VLOOKUP(Tabell_Rättigheter31[[#This Row],[ID]],Tabell_BehörigetsnodVärde[[ID]:[Beskrivning]],2,FALSE)</f>
        <v>Ger behörighet att öppna Patientöversikten</v>
      </c>
      <c r="G1392" s="3" t="s">
        <v>133</v>
      </c>
    </row>
    <row r="1393" spans="1:10" ht="45">
      <c r="A1393" s="3" t="s">
        <v>470</v>
      </c>
      <c r="B1393" s="3" t="s">
        <v>134</v>
      </c>
      <c r="C1393" s="3" t="s">
        <v>135</v>
      </c>
      <c r="D1393" s="52" t="s">
        <v>136</v>
      </c>
      <c r="E1393" s="52" t="str">
        <f>Tabell_Rättigheter31[[#This Row],[Grupp]]&amp;"_"&amp;Tabell_Rättigheter31[[#This Row],[Rättighetsnod]]&amp;"_"&amp;Tabell_Rättigheter31[[#This Row],[Värde]]</f>
        <v>Link_CaseOverviewAndCaseForView_CloseAndActivateCase</v>
      </c>
      <c r="F1393" s="52" t="str">
        <f>VLOOKUP(Tabell_Rättigheter31[[#This Row],[ID]],Tabell_BehörigetsnodVärde[[ID]:[Beskrivning]],2,FALSE)</f>
        <v>Ger behörighet att stänga och aktivera ett ärende</v>
      </c>
      <c r="G1393" s="3" t="s">
        <v>137</v>
      </c>
    </row>
    <row r="1394" spans="1:10" ht="30">
      <c r="A1394" s="3" t="s">
        <v>470</v>
      </c>
      <c r="B1394" s="3" t="s">
        <v>134</v>
      </c>
      <c r="C1394" s="3" t="s">
        <v>135</v>
      </c>
      <c r="D1394" s="52" t="s">
        <v>138</v>
      </c>
      <c r="E1394" s="52" t="str">
        <f>Tabell_Rättigheter31[[#This Row],[Grupp]]&amp;"_"&amp;Tabell_Rättigheter31[[#This Row],[Rättighetsnod]]&amp;"_"&amp;Tabell_Rättigheter31[[#This Row],[Värde]]</f>
        <v>Link_CaseOverviewAndCaseForView_InvalidateCase</v>
      </c>
      <c r="F1394" s="52" t="str">
        <f>VLOOKUP(Tabell_Rättigheter31[[#This Row],[ID]],Tabell_BehörigetsnodVärde[[ID]:[Beskrivning]],2,FALSE)</f>
        <v>Ger behörighet att makulera ett ärende</v>
      </c>
      <c r="G1394" s="3" t="s">
        <v>139</v>
      </c>
    </row>
    <row r="1395" spans="1:10" ht="45">
      <c r="A1395" s="3" t="s">
        <v>470</v>
      </c>
      <c r="B1395" s="3" t="s">
        <v>134</v>
      </c>
      <c r="C1395" s="3" t="s">
        <v>135</v>
      </c>
      <c r="D1395" s="52" t="s">
        <v>140</v>
      </c>
      <c r="E1395" s="52" t="str">
        <f>Tabell_Rättigheter31[[#This Row],[Grupp]]&amp;"_"&amp;Tabell_Rättigheter31[[#This Row],[Rättighetsnod]]&amp;"_"&amp;Tabell_Rättigheter31[[#This Row],[Värde]]</f>
        <v>Link_CaseOverviewAndCaseForView_SendReadyForDischargeMessage</v>
      </c>
      <c r="F1395" s="52" t="str">
        <f>VLOOKUP(Tabell_Rättigheter31[[#This Row],[ID]],Tabell_BehörigetsnodVärde[[ID]:[Beskrivning]],2,FALSE)</f>
        <v>Ger behörighet att skicka meddelande om utskrivningsklar</v>
      </c>
      <c r="G1395" s="3" t="s">
        <v>141</v>
      </c>
      <c r="H1395" s="3" t="s">
        <v>142</v>
      </c>
    </row>
    <row r="1396" spans="1:10" ht="45">
      <c r="A1396" s="3" t="s">
        <v>470</v>
      </c>
      <c r="B1396" s="3" t="s">
        <v>134</v>
      </c>
      <c r="C1396" s="3" t="s">
        <v>135</v>
      </c>
      <c r="D1396" s="52" t="s">
        <v>143</v>
      </c>
      <c r="E1396" s="52" t="str">
        <f>Tabell_Rättigheter31[[#This Row],[Grupp]]&amp;"_"&amp;Tabell_Rättigheter31[[#This Row],[Rättighetsnod]]&amp;"_"&amp;Tabell_Rättigheter31[[#This Row],[Värde]]</f>
        <v>Link_CaseOverviewAndCaseForView_SendUpdatedPlannedDischargeDate</v>
      </c>
      <c r="F1396" s="52" t="str">
        <f>VLOOKUP(Tabell_Rättigheter31[[#This Row],[ID]],Tabell_BehörigetsnodVärde[[ID]:[Beskrivning]],2,FALSE)</f>
        <v>Ger behörighet att skicka planerad utskrivningsdatum</v>
      </c>
      <c r="G1396" s="3" t="s">
        <v>144</v>
      </c>
      <c r="H1396" s="3" t="s">
        <v>142</v>
      </c>
    </row>
    <row r="1397" spans="1:10" ht="45">
      <c r="A1397" s="3" t="s">
        <v>470</v>
      </c>
      <c r="B1397" s="3" t="s">
        <v>134</v>
      </c>
      <c r="C1397" s="3" t="s">
        <v>135</v>
      </c>
      <c r="D1397" s="52" t="s">
        <v>145</v>
      </c>
      <c r="E1397" s="52" t="str">
        <f>Tabell_Rättigheter31[[#This Row],[Grupp]]&amp;"_"&amp;Tabell_Rättigheter31[[#This Row],[Rättighetsnod]]&amp;"_"&amp;Tabell_Rättigheter31[[#This Row],[Värde]]</f>
        <v>Link_CaseOverviewAndCaseForView_ViewDocumenttationOfPlans</v>
      </c>
      <c r="F1397" s="52" t="str">
        <f>VLOOKUP(Tabell_Rättigheter31[[#This Row],[ID]],Tabell_BehörigetsnodVärde[[ID]:[Beskrivning]],2,FALSE)</f>
        <v>Ger behörighet till fliken Planer</v>
      </c>
      <c r="G1397" s="3" t="s">
        <v>146</v>
      </c>
    </row>
    <row r="1398" spans="1:10" ht="30">
      <c r="A1398" s="3" t="s">
        <v>470</v>
      </c>
      <c r="B1398" s="3" t="s">
        <v>134</v>
      </c>
      <c r="C1398" s="3" t="s">
        <v>135</v>
      </c>
      <c r="D1398" s="52" t="s">
        <v>147</v>
      </c>
      <c r="E1398" s="52" t="str">
        <f>Tabell_Rättigheter31[[#This Row],[Grupp]]&amp;"_"&amp;Tabell_Rättigheter31[[#This Row],[Rättighetsnod]]&amp;"_"&amp;Tabell_Rättigheter31[[#This Row],[Värde]]</f>
        <v>Link_CaseOverviewAndCaseForView_ViewMessages</v>
      </c>
      <c r="F1398" s="52" t="str">
        <f>VLOOKUP(Tabell_Rättigheter31[[#This Row],[ID]],Tabell_BehörigetsnodVärde[[ID]:[Beskrivning]],2,FALSE)</f>
        <v>Ger behörighet till fliken Meddelanden</v>
      </c>
      <c r="G1398" s="3" t="s">
        <v>148</v>
      </c>
    </row>
    <row r="1399" spans="1:10" ht="30">
      <c r="A1399" s="3" t="s">
        <v>470</v>
      </c>
      <c r="B1399" s="3" t="s">
        <v>134</v>
      </c>
      <c r="C1399" s="3" t="s">
        <v>135</v>
      </c>
      <c r="D1399" s="52" t="s">
        <v>149</v>
      </c>
      <c r="E1399" s="52" t="str">
        <f>Tabell_Rättigheter31[[#This Row],[Grupp]]&amp;"_"&amp;Tabell_Rättigheter31[[#This Row],[Rättighetsnod]]&amp;"_"&amp;Tabell_Rättigheter31[[#This Row],[Värde]]</f>
        <v>Link_CaseOverviewAndCaseForView_WrieMessagesTab</v>
      </c>
      <c r="F1399" s="52" t="e">
        <f>VLOOKUP(Tabell_Rättigheter31[[#This Row],[ID]],Tabell_BehörigetsnodVärde[[ID]:[Beskrivning]],2,FALSE)</f>
        <v>#N/A</v>
      </c>
      <c r="G1399" s="3" t="s">
        <v>150</v>
      </c>
    </row>
    <row r="1400" spans="1:10" ht="30">
      <c r="A1400" s="3" t="s">
        <v>470</v>
      </c>
      <c r="B1400" s="3" t="s">
        <v>134</v>
      </c>
      <c r="C1400" s="3" t="s">
        <v>31</v>
      </c>
      <c r="D1400" s="52" t="s">
        <v>151</v>
      </c>
      <c r="E1400" s="52" t="str">
        <f>Tabell_Rättigheter31[[#This Row],[Grupp]]&amp;"_"&amp;Tabell_Rättigheter31[[#This Row],[Rättighetsnod]]&amp;"_"&amp;Tabell_Rättigheter31[[#This Row],[Värde]]</f>
        <v>Link_View_OpenCaseForView</v>
      </c>
      <c r="F1400" s="52" t="str">
        <f>VLOOKUP(Tabell_Rättigheter31[[#This Row],[ID]],Tabell_BehörigetsnodVärde[[ID]:[Beskrivning]],2,FALSE)</f>
        <v>Ger behörighet att öppna ärende för &lt;PatientID&gt; fönstret</v>
      </c>
      <c r="G1400" s="3" t="s">
        <v>152</v>
      </c>
    </row>
    <row r="1401" spans="1:10" ht="30">
      <c r="A1401" s="3" t="s">
        <v>470</v>
      </c>
      <c r="B1401" s="3" t="s">
        <v>134</v>
      </c>
      <c r="C1401" s="3" t="s">
        <v>31</v>
      </c>
      <c r="D1401" s="52" t="s">
        <v>153</v>
      </c>
      <c r="E1401" s="52" t="str">
        <f>Tabell_Rättigheter31[[#This Row],[Grupp]]&amp;"_"&amp;Tabell_Rättigheter31[[#This Row],[Rättighetsnod]]&amp;"_"&amp;Tabell_Rättigheter31[[#This Row],[Värde]]</f>
        <v>Link_View_OpenCaseOverview</v>
      </c>
      <c r="F1401" s="52" t="str">
        <f>VLOOKUP(Tabell_Rättigheter31[[#This Row],[ID]],Tabell_BehörigetsnodVärde[[ID]:[Beskrivning]],2,FALSE)</f>
        <v>Ger behörighet att öppna ärendeöversikten</v>
      </c>
      <c r="G1401" s="3" t="s">
        <v>154</v>
      </c>
    </row>
    <row r="1402" spans="1:10" ht="75">
      <c r="A1402" s="3" t="s">
        <v>470</v>
      </c>
      <c r="B1402" s="3" t="s">
        <v>155</v>
      </c>
      <c r="C1402" s="3" t="s">
        <v>156</v>
      </c>
      <c r="D1402" s="52" t="s">
        <v>157</v>
      </c>
      <c r="E1402" s="52" t="str">
        <f>Tabell_Rättigheter31[[#This Row],[Grupp]]&amp;"_"&amp;Tabell_Rättigheter31[[#This Row],[Rättighetsnod]]&amp;"_"&amp;Tabell_Rättigheter31[[#This Row],[Värde]]</f>
        <v>Läkemedel_Activate unplanned drug treatment_Activate a unplanned drug treatment to active</v>
      </c>
      <c r="F1402" s="52" t="str">
        <f>VLOOKUP(Tabell_Rättigheter31[[#This Row],[ID]],Tabell_BehörigetsnodVärde[[ID]:[Beskrivning]],2,FALSE)</f>
        <v>Ger behörighet att aktivera en ej tidsatt läkemedelsbehandling från fönstret Läkemedel/fliken Läkemedelslista.</v>
      </c>
      <c r="G1402" s="3" t="s">
        <v>158</v>
      </c>
      <c r="I1402" s="3" t="s">
        <v>418</v>
      </c>
      <c r="J1402" s="3" t="s">
        <v>159</v>
      </c>
    </row>
    <row r="1403" spans="1:10" ht="30">
      <c r="A1403" s="3" t="s">
        <v>470</v>
      </c>
      <c r="B1403" s="3" t="s">
        <v>155</v>
      </c>
      <c r="C1403" s="3" t="s">
        <v>160</v>
      </c>
      <c r="D1403" s="52" t="s">
        <v>161</v>
      </c>
      <c r="E1403" s="52" t="str">
        <f>Tabell_Rättigheter31[[#This Row],[Grupp]]&amp;"_"&amp;Tabell_Rättigheter31[[#This Row],[Rättighetsnod]]&amp;"_"&amp;Tabell_Rättigheter31[[#This Row],[Värde]]</f>
        <v>Läkemedel_Consumables_Print patient instruction</v>
      </c>
      <c r="F1403" s="52" t="str">
        <f>VLOOKUP(Tabell_Rättigheter31[[#This Row],[ID]],Tabell_BehörigetsnodVärde[[ID]:[Beskrivning]],2,FALSE)</f>
        <v>Ger behörighet att göra en utskrift av patientinstruktioner från fönstret Läkemedel</v>
      </c>
      <c r="G1403" s="3" t="s">
        <v>162</v>
      </c>
      <c r="I1403" s="3" t="s">
        <v>390</v>
      </c>
      <c r="J1403" s="3" t="s">
        <v>188</v>
      </c>
    </row>
    <row r="1404" spans="1:10" ht="45">
      <c r="A1404" s="3" t="s">
        <v>470</v>
      </c>
      <c r="B1404" s="3" t="s">
        <v>155</v>
      </c>
      <c r="C1404" s="3" t="s">
        <v>160</v>
      </c>
      <c r="D1404" s="52" t="s">
        <v>163</v>
      </c>
      <c r="E1404" s="52" t="str">
        <f>Tabell_Rättigheter31[[#This Row],[Grupp]]&amp;"_"&amp;Tabell_Rättigheter31[[#This Row],[Rättighetsnod]]&amp;"_"&amp;Tabell_Rättigheter31[[#This Row],[Värde]]</f>
        <v>Läkemedel_Consumables_Print recipe and requisition</v>
      </c>
      <c r="F1404" s="52" t="str">
        <f>VLOOKUP(Tabell_Rättigheter31[[#This Row],[ID]],Tabell_BehörigetsnodVärde[[ID]:[Beskrivning]],2,FALSE)</f>
        <v>Ger behörighet att göra en utskrift av förbrukningsartiklar på recept eller rekvisition
i fönstret Läkemedel.</v>
      </c>
      <c r="G1404" s="3" t="s">
        <v>164</v>
      </c>
      <c r="I1404" s="3" t="s">
        <v>390</v>
      </c>
      <c r="J1404" s="3" t="s">
        <v>188</v>
      </c>
    </row>
    <row r="1405" spans="1:10" ht="45">
      <c r="A1405" s="3" t="s">
        <v>470</v>
      </c>
      <c r="B1405" s="3" t="s">
        <v>155</v>
      </c>
      <c r="C1405" s="3" t="s">
        <v>160</v>
      </c>
      <c r="D1405" s="52" t="s">
        <v>37</v>
      </c>
      <c r="E1405" s="52" t="str">
        <f>Tabell_Rättigheter31[[#This Row],[Grupp]]&amp;"_"&amp;Tabell_Rättigheter31[[#This Row],[Rättighetsnod]]&amp;"_"&amp;Tabell_Rättigheter31[[#This Row],[Värde]]</f>
        <v>Läkemedel_Consumables_Sign</v>
      </c>
      <c r="F1405" s="52" t="str">
        <f>VLOOKUP(Tabell_Rättigheter31[[#This Row],[ID]],Tabell_BehörigetsnodVärde[[ID]:[Beskrivning]],2,FALSE)</f>
        <v>Ger behörighet att skapa och signera recept på förbrukningsartiklar i
fönstret Läkemedel.</v>
      </c>
      <c r="G1405" s="3" t="s">
        <v>165</v>
      </c>
      <c r="J1405" s="3" t="s">
        <v>159</v>
      </c>
    </row>
    <row r="1406" spans="1:10" ht="60">
      <c r="A1406" s="3" t="s">
        <v>470</v>
      </c>
      <c r="B1406" s="3" t="s">
        <v>155</v>
      </c>
      <c r="C1406" s="3" t="s">
        <v>173</v>
      </c>
      <c r="D1406" s="52" t="s">
        <v>174</v>
      </c>
      <c r="E1406" s="52" t="str">
        <f>Tabell_Rättigheter31[[#This Row],[Grupp]]&amp;"_"&amp;Tabell_Rättigheter31[[#This Row],[Rättighetsnod]]&amp;"_"&amp;Tabell_Rättigheter31[[#This Row],[Värde]]</f>
        <v>Läkemedel_Drugs prescription_Add extra occasion</v>
      </c>
      <c r="F1406" s="52" t="str">
        <f>VLOOKUP(Tabell_Rättigheter31[[#This Row],[ID]],Tabell_BehörigetsnodVärde[[ID]:[Beskrivning]],2,FALSE)</f>
        <v>Ger behörighet att lägga till ett extra utdelningstillfälle på en läkemedelsbehandling i fliken Läkemedelslista.</v>
      </c>
      <c r="G1406" s="3" t="s">
        <v>175</v>
      </c>
      <c r="I1406" s="3" t="s">
        <v>420</v>
      </c>
      <c r="J1406" s="3" t="s">
        <v>188</v>
      </c>
    </row>
    <row r="1407" spans="1:10" ht="60">
      <c r="A1407" s="3" t="s">
        <v>470</v>
      </c>
      <c r="B1407" s="3" t="s">
        <v>155</v>
      </c>
      <c r="C1407" s="3" t="s">
        <v>173</v>
      </c>
      <c r="D1407" s="52" t="s">
        <v>176</v>
      </c>
      <c r="E1407" s="52" t="str">
        <f>Tabell_Rättigheter31[[#This Row],[Grupp]]&amp;"_"&amp;Tabell_Rättigheter31[[#This Row],[Rättighetsnod]]&amp;"_"&amp;Tabell_Rättigheter31[[#This Row],[Värde]]</f>
        <v>Läkemedel_Drugs prescription_Create self-prescribed</v>
      </c>
      <c r="F1407" s="52" t="str">
        <f>VLOOKUP(Tabell_Rättigheter31[[#This Row],[ID]],Tabell_BehörigetsnodVärde[[ID]:[Beskrivning]],2,FALSE)</f>
        <v>Ger behörighet att dokumentera en behandling som initierats av patienten
själv, till exempel för icke-godkända naturläkemedel
eller liknande.</v>
      </c>
      <c r="G1407" s="3" t="s">
        <v>394</v>
      </c>
      <c r="I1407" s="3" t="s">
        <v>395</v>
      </c>
      <c r="J1407" s="3" t="s">
        <v>188</v>
      </c>
    </row>
    <row r="1408" spans="1:10" ht="45">
      <c r="A1408" s="3" t="s">
        <v>470</v>
      </c>
      <c r="B1408" s="3" t="s">
        <v>155</v>
      </c>
      <c r="C1408" s="3" t="s">
        <v>173</v>
      </c>
      <c r="D1408" s="52" t="s">
        <v>161</v>
      </c>
      <c r="E1408" s="52" t="str">
        <f>Tabell_Rättigheter31[[#This Row],[Grupp]]&amp;"_"&amp;Tabell_Rättigheter31[[#This Row],[Rättighetsnod]]&amp;"_"&amp;Tabell_Rättigheter31[[#This Row],[Värde]]</f>
        <v>Läkemedel_Drugs prescription_Print patient instruction</v>
      </c>
      <c r="F1408" s="52" t="str">
        <f>VLOOKUP(Tabell_Rättigheter31[[#This Row],[ID]],Tabell_BehörigetsnodVärde[[ID]:[Beskrivning]],2,FALSE)</f>
        <v>Ger behörighet att göra en utskrift av en patientinstruktion i fönstret
Läkemedel/ fliken Utkorg.</v>
      </c>
      <c r="G1408" s="3" t="s">
        <v>178</v>
      </c>
      <c r="I1408" s="3" t="s">
        <v>421</v>
      </c>
      <c r="J1408" s="3" t="s">
        <v>159</v>
      </c>
    </row>
    <row r="1409" spans="1:10" ht="45">
      <c r="A1409" s="3" t="s">
        <v>470</v>
      </c>
      <c r="B1409" s="3" t="s">
        <v>155</v>
      </c>
      <c r="C1409" s="3" t="s">
        <v>173</v>
      </c>
      <c r="D1409" s="52" t="s">
        <v>163</v>
      </c>
      <c r="E1409" s="52" t="str">
        <f>Tabell_Rättigheter31[[#This Row],[Grupp]]&amp;"_"&amp;Tabell_Rättigheter31[[#This Row],[Rättighetsnod]]&amp;"_"&amp;Tabell_Rättigheter31[[#This Row],[Värde]]</f>
        <v>Läkemedel_Drugs prescription_Print recipe and requisition</v>
      </c>
      <c r="F1409" s="52" t="str">
        <f>VLOOKUP(Tabell_Rättigheter31[[#This Row],[ID]],Tabell_BehörigetsnodVärde[[ID]:[Beskrivning]],2,FALSE)</f>
        <v>Ger behörighet att skriva ut läkemedelsrecept eller rekvisitioner i fönstret Läkemedel/ fliken Utkorg.</v>
      </c>
      <c r="G1409" s="3" t="s">
        <v>179</v>
      </c>
      <c r="I1409" s="3" t="s">
        <v>421</v>
      </c>
      <c r="J1409" s="3" t="s">
        <v>159</v>
      </c>
    </row>
    <row r="1410" spans="1:10" ht="45">
      <c r="A1410" s="3" t="s">
        <v>470</v>
      </c>
      <c r="B1410" s="3" t="s">
        <v>155</v>
      </c>
      <c r="C1410" s="3" t="s">
        <v>173</v>
      </c>
      <c r="D1410" s="52" t="s">
        <v>180</v>
      </c>
      <c r="E1410" s="52" t="str">
        <f>Tabell_Rättigheter31[[#This Row],[Grupp]]&amp;"_"&amp;Tabell_Rättigheter31[[#This Row],[Rättighetsnod]]&amp;"_"&amp;Tabell_Rättigheter31[[#This Row],[Värde]]</f>
        <v>Läkemedel_Drugs prescription_Save a personal favorite</v>
      </c>
      <c r="F1410" s="52" t="str">
        <f>VLOOKUP(Tabell_Rättigheter31[[#This Row],[ID]],Tabell_BehörigetsnodVärde[[ID]:[Beskrivning]],2,FALSE)</f>
        <v>Ger behörighet att kunna skapa en personlig mall och spara den som favorit.</v>
      </c>
      <c r="G1410" s="3" t="s">
        <v>181</v>
      </c>
      <c r="I1410" s="3" t="s">
        <v>182</v>
      </c>
      <c r="J1410" s="3" t="s">
        <v>159</v>
      </c>
    </row>
    <row r="1411" spans="1:10" ht="60">
      <c r="A1411" s="3" t="s">
        <v>470</v>
      </c>
      <c r="B1411" s="3" t="s">
        <v>155</v>
      </c>
      <c r="C1411" s="3" t="s">
        <v>173</v>
      </c>
      <c r="D1411" s="52" t="s">
        <v>391</v>
      </c>
      <c r="E1411" s="52" t="str">
        <f>Tabell_Rättigheter31[[#This Row],[Grupp]]&amp;"_"&amp;Tabell_Rättigheter31[[#This Row],[Rättighetsnod]]&amp;"_"&amp;Tabell_Rättigheter31[[#This Row],[Värde]]</f>
        <v>Läkemedel_Drugs prescription_Set ready to sign</v>
      </c>
      <c r="F1411" s="52" t="str">
        <f>VLOOKUP(Tabell_Rättigheter31[[#This Row],[ID]],Tabell_BehörigetsnodVärde[[ID]:[Beskrivning]],2,FALSE)</f>
        <v>Ger behörighet att indikera att läkemedelsordinationer och recept är redo att signeras i fönstret Läkemedel. Kontrollerar också möjligheten att förnya befintliga recept och ange dem som redo att signeras.</v>
      </c>
      <c r="G1411" s="3" t="s">
        <v>397</v>
      </c>
      <c r="I1411" s="3" t="s">
        <v>398</v>
      </c>
      <c r="J1411" s="3" t="s">
        <v>399</v>
      </c>
    </row>
    <row r="1412" spans="1:10" ht="60">
      <c r="A1412" s="3" t="s">
        <v>470</v>
      </c>
      <c r="B1412" s="3" t="s">
        <v>155</v>
      </c>
      <c r="C1412" s="3" t="s">
        <v>173</v>
      </c>
      <c r="D1412" s="52" t="s">
        <v>37</v>
      </c>
      <c r="E1412" s="52" t="str">
        <f>Tabell_Rättigheter31[[#This Row],[Grupp]]&amp;"_"&amp;Tabell_Rättigheter31[[#This Row],[Rättighetsnod]]&amp;"_"&amp;Tabell_Rättigheter31[[#This Row],[Värde]]</f>
        <v>Läkemedel_Drugs prescription_Sign</v>
      </c>
      <c r="F1412" s="52" t="str">
        <f>VLOOKUP(Tabell_Rättigheter31[[#This Row],[ID]],Tabell_BehörigetsnodVärde[[ID]:[Beskrivning]],2,FALSE)</f>
        <v>Ger behörighet att skapa, spara och signera läkemedelsförskrivningar och recept i fönstret Läkemedel. Styr även möjligheten att signera ändring av en läkemedelsbehandling.</v>
      </c>
      <c r="G1412" s="3" t="s">
        <v>183</v>
      </c>
      <c r="I1412" s="3" t="s">
        <v>421</v>
      </c>
      <c r="J1412" s="3" t="s">
        <v>159</v>
      </c>
    </row>
    <row r="1413" spans="1:10" ht="45">
      <c r="A1413" s="3" t="s">
        <v>470</v>
      </c>
      <c r="B1413" s="3" t="s">
        <v>155</v>
      </c>
      <c r="C1413" s="3" t="s">
        <v>184</v>
      </c>
      <c r="D1413" s="52" t="s">
        <v>185</v>
      </c>
      <c r="E1413" s="52" t="str">
        <f>Tabell_Rättigheter31[[#This Row],[Grupp]]&amp;"_"&amp;Tabell_Rättigheter31[[#This Row],[Rättighetsnod]]&amp;"_"&amp;Tabell_Rättigheter31[[#This Row],[Värde]]</f>
        <v>Läkemedel_Handed over_Set drug to be handed over</v>
      </c>
      <c r="F1413" s="52" t="str">
        <f>VLOOKUP(Tabell_Rättigheter31[[#This Row],[ID]],Tabell_BehörigetsnodVärde[[ID]:[Beskrivning]],2,FALSE)</f>
        <v>Ger behörighet att indikera att en behandling kan överlämnas både på behandlingsnivå och utdelningstillfälle.</v>
      </c>
      <c r="G1413" s="3" t="s">
        <v>186</v>
      </c>
      <c r="I1413" s="3" t="s">
        <v>187</v>
      </c>
      <c r="J1413" s="3" t="s">
        <v>188</v>
      </c>
    </row>
    <row r="1414" spans="1:10" ht="60">
      <c r="A1414" s="3" t="s">
        <v>470</v>
      </c>
      <c r="B1414" s="3" t="s">
        <v>155</v>
      </c>
      <c r="C1414" s="3" t="s">
        <v>189</v>
      </c>
      <c r="D1414" s="52" t="s">
        <v>190</v>
      </c>
      <c r="E1414" s="52" t="str">
        <f>Tabell_Rättigheter31[[#This Row],[Grupp]]&amp;"_"&amp;Tabell_Rättigheter31[[#This Row],[Rättighetsnod]]&amp;"_"&amp;Tabell_Rättigheter31[[#This Row],[Värde]]</f>
        <v>Läkemedel_Medicine cabinet administration_Administer Medicine cabinet</v>
      </c>
      <c r="F1414" s="52" t="str">
        <f>VLOOKUP(Tabell_Rättigheter31[[#This Row],[ID]],Tabell_BehörigetsnodVärde[[ID]:[Beskrivning]],2,FALSE)</f>
        <v>Ger behörighet att redigera enhetens medicinskåp i fönstret Läkemedelsförråd.</v>
      </c>
      <c r="G1414" s="3" t="s">
        <v>191</v>
      </c>
      <c r="I1414" s="3" t="s">
        <v>192</v>
      </c>
      <c r="J1414" s="3" t="s">
        <v>188</v>
      </c>
    </row>
    <row r="1415" spans="1:10" ht="45">
      <c r="A1415" s="3" t="s">
        <v>470</v>
      </c>
      <c r="B1415" s="3" t="s">
        <v>155</v>
      </c>
      <c r="C1415" s="3" t="s">
        <v>193</v>
      </c>
      <c r="D1415" s="52" t="s">
        <v>194</v>
      </c>
      <c r="E1415" s="52" t="str">
        <f>Tabell_Rättigheter31[[#This Row],[Grupp]]&amp;"_"&amp;Tabell_Rättigheter31[[#This Row],[Rättighetsnod]]&amp;"_"&amp;Tabell_Rättigheter31[[#This Row],[Värde]]</f>
        <v>Läkemedel_Nurse view_Change dose on one occasion</v>
      </c>
      <c r="F1415" s="52" t="str">
        <f>VLOOKUP(Tabell_Rättigheter31[[#This Row],[ID]],Tabell_BehörigetsnodVärde[[ID]:[Beskrivning]],2,FALSE)</f>
        <v>Ger behörighet att ändra dosering för en enstaka dos i fönstret Läkemedel/ fliken Utdelningsvy.</v>
      </c>
      <c r="G1415" s="3" t="s">
        <v>195</v>
      </c>
      <c r="J1415" s="3" t="s">
        <v>159</v>
      </c>
    </row>
    <row r="1416" spans="1:10" ht="60">
      <c r="A1416" s="3" t="s">
        <v>470</v>
      </c>
      <c r="B1416" s="3" t="s">
        <v>155</v>
      </c>
      <c r="C1416" s="3" t="s">
        <v>193</v>
      </c>
      <c r="D1416" s="52" t="s">
        <v>197</v>
      </c>
      <c r="E1416" s="52" t="str">
        <f>Tabell_Rättigheter31[[#This Row],[Grupp]]&amp;"_"&amp;Tabell_Rättigheter31[[#This Row],[Rättighetsnod]]&amp;"_"&amp;Tabell_Rättigheter31[[#This Row],[Värde]]</f>
        <v>Läkemedel_Nurse view_Sign administration occasion</v>
      </c>
      <c r="F1416" s="52" t="str">
        <f>VLOOKUP(Tabell_Rättigheter31[[#This Row],[ID]],Tabell_BehörigetsnodVärde[[ID]:[Beskrivning]],2,FALSE)</f>
        <v xml:space="preserve">Ger behörighet att signera preparat, administreringar, registreringar och anteckningar om administreringstillfällen i fönstret Läkemedel/ fliken Utdelningsvy. </v>
      </c>
      <c r="G1416" s="3" t="s">
        <v>198</v>
      </c>
      <c r="J1416" s="3" t="s">
        <v>159</v>
      </c>
    </row>
    <row r="1417" spans="1:10" ht="45">
      <c r="A1417" s="3" t="s">
        <v>470</v>
      </c>
      <c r="B1417" s="3" t="s">
        <v>155</v>
      </c>
      <c r="C1417" s="3" t="s">
        <v>193</v>
      </c>
      <c r="D1417" s="52" t="s">
        <v>199</v>
      </c>
      <c r="E1417" s="52" t="str">
        <f>Tabell_Rättigheter31[[#This Row],[Grupp]]&amp;"_"&amp;Tabell_Rättigheter31[[#This Row],[Rättighetsnod]]&amp;"_"&amp;Tabell_Rättigheter31[[#This Row],[Värde]]</f>
        <v>Läkemedel_Nurse view_Skip administration occasion</v>
      </c>
      <c r="F1417" s="52" t="str">
        <f>VLOOKUP(Tabell_Rättigheter31[[#This Row],[ID]],Tabell_BehörigetsnodVärde[[ID]:[Beskrivning]],2,FALSE)</f>
        <v>Ger behörighet att hoppa över ett utdelningstillfälle i fönstret Läkemedel/fliken Utdelningsvy.</v>
      </c>
      <c r="G1417" s="3" t="s">
        <v>200</v>
      </c>
      <c r="J1417" s="3" t="s">
        <v>159</v>
      </c>
    </row>
    <row r="1418" spans="1:10" ht="45">
      <c r="A1418" s="3" t="s">
        <v>470</v>
      </c>
      <c r="B1418" s="3" t="s">
        <v>155</v>
      </c>
      <c r="C1418" s="3" t="s">
        <v>193</v>
      </c>
      <c r="D1418" s="52" t="s">
        <v>201</v>
      </c>
      <c r="E1418" s="52" t="str">
        <f>Tabell_Rättigheter31[[#This Row],[Grupp]]&amp;"_"&amp;Tabell_Rättigheter31[[#This Row],[Rättighetsnod]]&amp;"_"&amp;Tabell_Rättigheter31[[#This Row],[Värde]]</f>
        <v>Läkemedel_Nurse view_Outpatient administration</v>
      </c>
      <c r="F1418" s="52" t="str">
        <f>VLOOKUP(Tabell_Rättigheter31[[#This Row],[ID]],Tabell_BehörigetsnodVärde[[ID]:[Beskrivning]],2,FALSE)</f>
        <v>Ger behörighet att registrera ett recept för Receptadministrering i fliken Läkemedelslista.</v>
      </c>
      <c r="G1418" s="3" t="s">
        <v>400</v>
      </c>
      <c r="I1418" s="3" t="s">
        <v>192</v>
      </c>
      <c r="J1418" s="3" t="s">
        <v>188</v>
      </c>
    </row>
    <row r="1419" spans="1:10" ht="75">
      <c r="A1419" s="3" t="s">
        <v>470</v>
      </c>
      <c r="B1419" s="3" t="s">
        <v>155</v>
      </c>
      <c r="C1419" s="3" t="s">
        <v>203</v>
      </c>
      <c r="D1419" s="52" t="s">
        <v>161</v>
      </c>
      <c r="E1419" s="52" t="str">
        <f>Tabell_Rättigheter31[[#This Row],[Grupp]]&amp;"_"&amp;Tabell_Rättigheter31[[#This Row],[Rättighetsnod]]&amp;"_"&amp;Tabell_Rättigheter31[[#This Row],[Värde]]</f>
        <v>Läkemedel_Nutrition products_Print patient instruction</v>
      </c>
      <c r="F1419" s="52" t="str">
        <f>VLOOKUP(Tabell_Rättigheter31[[#This Row],[ID]],Tabell_BehörigetsnodVärde[[ID]:[Beskrivning]],2,FALSE)</f>
        <v>Ger behörighet att göra en utskrift av patientinstruktioner för nutritionsprodukter i fönstret Läkemedel/Utkorg.</v>
      </c>
      <c r="G1419" s="3" t="s">
        <v>205</v>
      </c>
      <c r="I1419" s="3" t="s">
        <v>422</v>
      </c>
      <c r="J1419" s="3" t="s">
        <v>188</v>
      </c>
    </row>
    <row r="1420" spans="1:10" ht="45">
      <c r="A1420" s="3" t="s">
        <v>470</v>
      </c>
      <c r="B1420" s="3" t="s">
        <v>155</v>
      </c>
      <c r="C1420" s="3" t="s">
        <v>203</v>
      </c>
      <c r="D1420" s="52" t="s">
        <v>391</v>
      </c>
      <c r="E1420" s="52" t="str">
        <f>Tabell_Rättigheter31[[#This Row],[Grupp]]&amp;"_"&amp;Tabell_Rättigheter31[[#This Row],[Rättighetsnod]]&amp;"_"&amp;Tabell_Rättigheter31[[#This Row],[Värde]]</f>
        <v>Läkemedel_Nutrition products_Set ready to sign</v>
      </c>
      <c r="F1420" s="52" t="str">
        <f>VLOOKUP(Tabell_Rättigheter31[[#This Row],[ID]],Tabell_BehörigetsnodVärde[[ID]:[Beskrivning]],2,FALSE)</f>
        <v>Ger behörighet att indikera att en förskrivning av nutritionsprodukt är redo att signeras i fönstret Läkemedel.</v>
      </c>
      <c r="G1420" s="3" t="s">
        <v>401</v>
      </c>
      <c r="I1420" s="3" t="s">
        <v>398</v>
      </c>
      <c r="J1420" s="3" t="s">
        <v>399</v>
      </c>
    </row>
    <row r="1421" spans="1:10" ht="30">
      <c r="A1421" s="3" t="s">
        <v>470</v>
      </c>
      <c r="B1421" s="3" t="s">
        <v>155</v>
      </c>
      <c r="C1421" s="3" t="s">
        <v>208</v>
      </c>
      <c r="D1421" s="52" t="s">
        <v>209</v>
      </c>
      <c r="E1421" s="52" t="str">
        <f>Tabell_Rättigheter31[[#This Row],[Grupp]]&amp;"_"&amp;Tabell_Rättigheter31[[#This Row],[Rättighetsnod]]&amp;"_"&amp;Tabell_Rättigheter31[[#This Row],[Värde]]</f>
        <v>Läkemedel_Patient group direction_Use PGD</v>
      </c>
      <c r="F1421" s="52" t="str">
        <f>VLOOKUP(Tabell_Rättigheter31[[#This Row],[ID]],Tabell_BehörigetsnodVärde[[ID]:[Beskrivning]],2,FALSE)</f>
        <v>Ger behörighet att använda ordinationer enligt generella direktiv i fönstret Läkemedel/ fliken Ny.</v>
      </c>
      <c r="G1421" s="3" t="s">
        <v>402</v>
      </c>
      <c r="J1421" s="3" t="s">
        <v>159</v>
      </c>
    </row>
    <row r="1422" spans="1:10" ht="60">
      <c r="A1422" s="3" t="s">
        <v>470</v>
      </c>
      <c r="B1422" s="3" t="s">
        <v>155</v>
      </c>
      <c r="C1422" s="3" t="s">
        <v>212</v>
      </c>
      <c r="D1422" s="52" t="s">
        <v>213</v>
      </c>
      <c r="E1422" s="52" t="str">
        <f>Tabell_Rättigheter31[[#This Row],[Grupp]]&amp;"_"&amp;Tabell_Rättigheter31[[#This Row],[Rättighetsnod]]&amp;"_"&amp;Tabell_Rättigheter31[[#This Row],[Värde]]</f>
        <v>Läkemedel_Self-administering_Sign self-administrering</v>
      </c>
      <c r="F1422" s="52" t="str">
        <f>VLOOKUP(Tabell_Rättigheter31[[#This Row],[ID]],Tabell_BehörigetsnodVärde[[ID]:[Beskrivning]],2,FALSE)</f>
        <v xml:space="preserve">Behörighet att ange självadministrering för en behandling eller ett utdelningstillfälle i fönstret Läkemedel/ fliken Läkemedelslista eller fliken Utdelningsvy. </v>
      </c>
      <c r="G1422" s="3" t="s">
        <v>214</v>
      </c>
      <c r="I1422" s="3" t="s">
        <v>395</v>
      </c>
      <c r="J1422" s="3" t="s">
        <v>188</v>
      </c>
    </row>
    <row r="1423" spans="1:10" ht="90">
      <c r="A1423" s="3" t="s">
        <v>470</v>
      </c>
      <c r="B1423" s="3" t="s">
        <v>155</v>
      </c>
      <c r="C1423" s="3" t="s">
        <v>423</v>
      </c>
      <c r="D1423" s="52" t="s">
        <v>424</v>
      </c>
      <c r="E1423" s="52" t="str">
        <f>Tabell_Rättigheter31[[#This Row],[Grupp]]&amp;"_"&amp;Tabell_Rättigheter31[[#This Row],[Rättighetsnod]]&amp;"_"&amp;Tabell_Rättigheter31[[#This Row],[Värde]]</f>
        <v>Läkemedel_Verbal prescription_Register verbal prescription</v>
      </c>
      <c r="F1423" s="52" t="str">
        <f>VLOOKUP(Tabell_Rättigheter31[[#This Row],[ID]],Tabell_BehörigetsnodVärde[[ID]:[Beskrivning]],2,FALSE)</f>
        <v>Registrera en telefonordination för kontrasignering i
fönstret Läkemedel.</v>
      </c>
      <c r="G1423" s="3" t="s">
        <v>425</v>
      </c>
      <c r="I1423" s="3" t="s">
        <v>426</v>
      </c>
      <c r="J1423" s="3" t="s">
        <v>159</v>
      </c>
    </row>
    <row r="1424" spans="1:10" ht="30">
      <c r="A1424" s="3" t="s">
        <v>470</v>
      </c>
      <c r="B1424" s="3" t="s">
        <v>155</v>
      </c>
      <c r="C1424" s="3" t="s">
        <v>31</v>
      </c>
      <c r="D1424" s="52" t="s">
        <v>215</v>
      </c>
      <c r="E1424" s="52" t="str">
        <f>Tabell_Rättigheter31[[#This Row],[Grupp]]&amp;"_"&amp;Tabell_Rättigheter31[[#This Row],[Rättighetsnod]]&amp;"_"&amp;Tabell_Rättigheter31[[#This Row],[Värde]]</f>
        <v>Läkemedel_View_Open Medication</v>
      </c>
      <c r="F1424" s="52" t="str">
        <f>VLOOKUP(Tabell_Rättigheter31[[#This Row],[ID]],Tabell_BehörigetsnodVärde[[ID]:[Beskrivning]],2,FALSE)</f>
        <v>Ger behörighet att öppna fönstret läkemedel</v>
      </c>
      <c r="G1424" s="3" t="s">
        <v>216</v>
      </c>
      <c r="J1424" s="3" t="s">
        <v>159</v>
      </c>
    </row>
    <row r="1425" spans="1:10" ht="90">
      <c r="A1425" s="3" t="s">
        <v>470</v>
      </c>
      <c r="B1425" s="3" t="s">
        <v>155</v>
      </c>
      <c r="C1425" s="3" t="s">
        <v>31</v>
      </c>
      <c r="D1425" s="52" t="s">
        <v>217</v>
      </c>
      <c r="E1425" s="52" t="str">
        <f>Tabell_Rättigheter31[[#This Row],[Grupp]]&amp;"_"&amp;Tabell_Rättigheter31[[#This Row],[Rättighetsnod]]&amp;"_"&amp;Tabell_Rättigheter31[[#This Row],[Värde]]</f>
        <v>Läkemedel_View_Open planned occasion for unit</v>
      </c>
      <c r="F1425" s="52" t="str">
        <f>VLOOKUP(Tabell_Rättigheter31[[#This Row],[ID]],Tabell_BehörigetsnodVärde[[ID]:[Beskrivning]],2,FALSE)</f>
        <v>Ger behörighet att öppna fönstret Beställningsunderlag för vaccin.</v>
      </c>
      <c r="G1425" s="3" t="s">
        <v>218</v>
      </c>
      <c r="I1425" s="3" t="s">
        <v>219</v>
      </c>
      <c r="J1425" s="3" t="s">
        <v>188</v>
      </c>
    </row>
    <row r="1426" spans="1:10" ht="45">
      <c r="A1426" s="3" t="s">
        <v>470</v>
      </c>
      <c r="B1426" s="3" t="s">
        <v>155</v>
      </c>
      <c r="C1426" s="3" t="s">
        <v>31</v>
      </c>
      <c r="D1426" s="52" t="s">
        <v>220</v>
      </c>
      <c r="E1426" s="52" t="str">
        <f>Tabell_Rättigheter31[[#This Row],[Grupp]]&amp;"_"&amp;Tabell_Rättigheter31[[#This Row],[Rättighetsnod]]&amp;"_"&amp;Tabell_Rättigheter31[[#This Row],[Värde]]</f>
        <v>Läkemedel_View_Open Unit time and medicine cabinet administration</v>
      </c>
      <c r="F1426" s="52" t="str">
        <f>VLOOKUP(Tabell_Rättigheter31[[#This Row],[ID]],Tabell_BehörigetsnodVärde[[ID]:[Beskrivning]],2,FALSE)</f>
        <v>Ger behörighet att öppna fönstret Enhetens tider och läkemedelsförråd.</v>
      </c>
      <c r="G1426" s="3" t="s">
        <v>221</v>
      </c>
      <c r="I1426" s="3" t="s">
        <v>192</v>
      </c>
      <c r="J1426" s="3" t="s">
        <v>188</v>
      </c>
    </row>
    <row r="1427" spans="1:10" ht="45">
      <c r="A1427" s="3" t="s">
        <v>470</v>
      </c>
      <c r="B1427" s="3" t="s">
        <v>155</v>
      </c>
      <c r="C1427" s="3" t="s">
        <v>31</v>
      </c>
      <c r="D1427" s="52" t="s">
        <v>229</v>
      </c>
      <c r="E1427" s="52" t="str">
        <f>Tabell_Rättigheter31[[#This Row],[Grupp]]&amp;"_"&amp;Tabell_Rättigheter31[[#This Row],[Rättighetsnod]]&amp;"_"&amp;Tabell_Rättigheter31[[#This Row],[Värde]]</f>
        <v>Läkemedel_View_open sent e-recipe over view</v>
      </c>
      <c r="F1427" s="52" t="str">
        <f>VLOOKUP(Tabell_Rättigheter31[[#This Row],[ID]],Tabell_BehörigetsnodVärde[[ID]:[Beskrivning]],2,FALSE)</f>
        <v>Ger behörighet att öppna översikt över skickade recept. Tänkt att användas för analys</v>
      </c>
      <c r="G1427" s="3" t="s">
        <v>403</v>
      </c>
      <c r="I1427" s="3" t="s">
        <v>192</v>
      </c>
      <c r="J1427" s="3" t="s">
        <v>188</v>
      </c>
    </row>
    <row r="1428" spans="1:10" ht="30">
      <c r="A1428" s="3" t="s">
        <v>470</v>
      </c>
      <c r="B1428" s="3" t="s">
        <v>155</v>
      </c>
      <c r="C1428" s="3" t="s">
        <v>222</v>
      </c>
      <c r="D1428" s="52" t="s">
        <v>223</v>
      </c>
      <c r="E1428" s="52" t="str">
        <f>Tabell_Rättigheter31[[#This Row],[Grupp]]&amp;"_"&amp;Tabell_Rättigheter31[[#This Row],[Rättighetsnod]]&amp;"_"&amp;Tabell_Rättigheter31[[#This Row],[Värde]]</f>
        <v>Läkemedel_Send E-recipe_Send drugs</v>
      </c>
      <c r="F1428" s="52" t="str">
        <f>VLOOKUP(Tabell_Rättigheter31[[#This Row],[ID]],Tabell_BehörigetsnodVärde[[ID]:[Beskrivning]],2,FALSE)</f>
        <v>Ger behörighet att förskriva läkemedel via e-recept</v>
      </c>
      <c r="G1428" s="3" t="s">
        <v>224</v>
      </c>
      <c r="I1428" s="3" t="s">
        <v>421</v>
      </c>
      <c r="J1428" s="3" t="s">
        <v>188</v>
      </c>
    </row>
    <row r="1429" spans="1:10" ht="45">
      <c r="A1429" s="3" t="s">
        <v>470</v>
      </c>
      <c r="B1429" s="3" t="s">
        <v>155</v>
      </c>
      <c r="C1429" s="3" t="s">
        <v>222</v>
      </c>
      <c r="D1429" s="52" t="s">
        <v>225</v>
      </c>
      <c r="E1429" s="52" t="str">
        <f>Tabell_Rättigheter31[[#This Row],[Grupp]]&amp;"_"&amp;Tabell_Rättigheter31[[#This Row],[Rättighetsnod]]&amp;"_"&amp;Tabell_Rättigheter31[[#This Row],[Värde]]</f>
        <v>Läkemedel_Send E-recipe_Send nutritions</v>
      </c>
      <c r="F1429" s="52" t="str">
        <f>VLOOKUP(Tabell_Rättigheter31[[#This Row],[ID]],Tabell_BehörigetsnodVärde[[ID]:[Beskrivning]],2,FALSE)</f>
        <v>Ger behörighet att förskriva nutritionsprodukter via e-recept</v>
      </c>
      <c r="G1429" s="3" t="s">
        <v>226</v>
      </c>
      <c r="I1429" s="3" t="s">
        <v>427</v>
      </c>
      <c r="J1429" s="3" t="s">
        <v>188</v>
      </c>
    </row>
    <row r="1430" spans="1:10" ht="45">
      <c r="A1430" s="3" t="s">
        <v>470</v>
      </c>
      <c r="B1430" s="3" t="s">
        <v>155</v>
      </c>
      <c r="C1430" s="3" t="s">
        <v>222</v>
      </c>
      <c r="D1430" s="52" t="s">
        <v>227</v>
      </c>
      <c r="E1430" s="52" t="str">
        <f>Tabell_Rättigheter31[[#This Row],[Grupp]]&amp;"_"&amp;Tabell_Rättigheter31[[#This Row],[Rättighetsnod]]&amp;"_"&amp;Tabell_Rättigheter31[[#This Row],[Värde]]</f>
        <v>Läkemedel_Send E-recipe_Send consumables</v>
      </c>
      <c r="F1430" s="52" t="str">
        <f>VLOOKUP(Tabell_Rättigheter31[[#This Row],[ID]],Tabell_BehörigetsnodVärde[[ID]:[Beskrivning]],2,FALSE)</f>
        <v>Ger behörighet att förskriva förbrukningsartiklar via e-recept</v>
      </c>
      <c r="G1430" s="3" t="s">
        <v>228</v>
      </c>
      <c r="I1430" s="3" t="s">
        <v>419</v>
      </c>
      <c r="J1430" s="3" t="s">
        <v>188</v>
      </c>
    </row>
    <row r="1431" spans="1:10" ht="30">
      <c r="A1431" s="3" t="s">
        <v>470</v>
      </c>
      <c r="B1431" s="3" t="s">
        <v>231</v>
      </c>
      <c r="C1431" s="3" t="s">
        <v>232</v>
      </c>
      <c r="D1431" s="52" t="s">
        <v>233</v>
      </c>
      <c r="E1431" s="52" t="str">
        <f>Tabell_Rättigheter31[[#This Row],[Grupp]]&amp;"_"&amp;Tabell_Rättigheter31[[#This Row],[Rättighetsnod]]&amp;"_"&amp;Tabell_Rättigheter31[[#This Row],[Värde]]</f>
        <v>Media Management_Create Media study_Create</v>
      </c>
      <c r="F1431" s="52" t="str">
        <f>VLOOKUP(Tabell_Rättigheter31[[#This Row],[ID]],Tabell_BehörigetsnodVärde[[ID]:[Beskrivning]],2,FALSE)</f>
        <v>Ger behörighet att skapa en mediaundersökning</v>
      </c>
      <c r="G1431" s="3" t="s">
        <v>234</v>
      </c>
    </row>
    <row r="1432" spans="1:10" ht="45">
      <c r="A1432" s="3" t="s">
        <v>470</v>
      </c>
      <c r="B1432" s="3" t="s">
        <v>231</v>
      </c>
      <c r="C1432" s="3" t="s">
        <v>235</v>
      </c>
      <c r="D1432" s="52" t="s">
        <v>236</v>
      </c>
      <c r="E1432" s="52" t="str">
        <f>Tabell_Rättigheter31[[#This Row],[Grupp]]&amp;"_"&amp;Tabell_Rättigheter31[[#This Row],[Rättighetsnod]]&amp;"_"&amp;Tabell_Rättigheter31[[#This Row],[Värde]]</f>
        <v>Media Management_Media overview_Search</v>
      </c>
      <c r="F1432" s="52" t="str">
        <f>VLOOKUP(Tabell_Rättigheter31[[#This Row],[ID]],Tabell_BehörigetsnodVärde[[ID]:[Beskrivning]],2,FALSE)</f>
        <v>Ger behörighet till mediaöveriskten samt möjligheten att direkt söka och få tillgång till media som finns tillgänglig i externa PACS</v>
      </c>
      <c r="G1432" s="3" t="s">
        <v>237</v>
      </c>
    </row>
    <row r="1433" spans="1:10" ht="30">
      <c r="A1433" s="3" t="s">
        <v>470</v>
      </c>
      <c r="B1433" s="3" t="s">
        <v>231</v>
      </c>
      <c r="C1433" s="3" t="s">
        <v>238</v>
      </c>
      <c r="D1433" s="52" t="s">
        <v>23</v>
      </c>
      <c r="E1433" s="52" t="str">
        <f>Tabell_Rättigheter31[[#This Row],[Grupp]]&amp;"_"&amp;Tabell_Rättigheter31[[#This Row],[Rättighetsnod]]&amp;"_"&amp;Tabell_Rättigheter31[[#This Row],[Värde]]</f>
        <v>Media Management_Media studies_Open</v>
      </c>
      <c r="F1433" s="52" t="str">
        <f>VLOOKUP(Tabell_Rättigheter31[[#This Row],[ID]],Tabell_BehörigetsnodVärde[[ID]:[Beskrivning]],2,FALSE)</f>
        <v>Ger behörighet att öppna fönstret Mediaundersökningar</v>
      </c>
      <c r="G1433" s="3" t="s">
        <v>239</v>
      </c>
    </row>
    <row r="1434" spans="1:10" ht="60">
      <c r="A1434" s="3" t="s">
        <v>470</v>
      </c>
      <c r="B1434" s="3" t="s">
        <v>240</v>
      </c>
      <c r="C1434" s="3" t="s">
        <v>241</v>
      </c>
      <c r="D1434" s="52" t="s">
        <v>242</v>
      </c>
      <c r="E1434" s="52" t="str">
        <f>Tabell_Rättigheter31[[#This Row],[Grupp]]&amp;"_"&amp;Tabell_Rättigheter31[[#This Row],[Rättighetsnod]]&amp;"_"&amp;Tabell_Rättigheter31[[#This Row],[Värde]]</f>
        <v>Nova_access_advanced</v>
      </c>
      <c r="F1434"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1434" s="3" t="s">
        <v>243</v>
      </c>
    </row>
    <row r="1435" spans="1:10" ht="30">
      <c r="A1435" s="3" t="s">
        <v>470</v>
      </c>
      <c r="B1435" s="3" t="s">
        <v>244</v>
      </c>
      <c r="C1435" s="3" t="s">
        <v>245</v>
      </c>
      <c r="D1435" s="52"/>
      <c r="E1435" s="52" t="str">
        <f>Tabell_Rättigheter31[[#This Row],[Grupp]]&amp;"_"&amp;Tabell_Rättigheter31[[#This Row],[Rättighetsnod]]&amp;"_"&amp;Tabell_Rättigheter31[[#This Row],[Värde]]</f>
        <v>Operation (TM) _TBD - inväntar TM2_</v>
      </c>
      <c r="F1435" s="52" t="e">
        <f>VLOOKUP(Tabell_Rättigheter31[[#This Row],[ID]],Tabell_BehörigetsnodVärde[[ID]:[Beskrivning]],2,FALSE)</f>
        <v>#N/A</v>
      </c>
    </row>
    <row r="1436" spans="1:10">
      <c r="A1436" s="3" t="s">
        <v>470</v>
      </c>
      <c r="B1436" s="3" t="s">
        <v>246</v>
      </c>
      <c r="C1436" s="3" t="s">
        <v>247</v>
      </c>
      <c r="D1436" s="52" t="s">
        <v>14</v>
      </c>
      <c r="E1436" s="52" t="str">
        <f>Tabell_Rättigheter31[[#This Row],[Grupp]]&amp;"_"&amp;Tabell_Rättigheter31[[#This Row],[Rättighetsnod]]&amp;"_"&amp;Tabell_Rättigheter31[[#This Row],[Värde]]</f>
        <v>Remiss_Access_Read</v>
      </c>
      <c r="F1436" s="52" t="str">
        <f>VLOOKUP(Tabell_Rättigheter31[[#This Row],[ID]],Tabell_BehörigetsnodVärde[[ID]:[Beskrivning]],2,FALSE)</f>
        <v>Ger behörighet att se remisser</v>
      </c>
      <c r="G1436" s="3" t="s">
        <v>248</v>
      </c>
    </row>
    <row r="1437" spans="1:10" ht="45">
      <c r="A1437" s="3" t="s">
        <v>470</v>
      </c>
      <c r="B1437" s="3" t="s">
        <v>246</v>
      </c>
      <c r="C1437" s="3" t="s">
        <v>249</v>
      </c>
      <c r="D1437" s="52" t="s">
        <v>250</v>
      </c>
      <c r="E1437" s="52" t="str">
        <f>Tabell_Rättigheter31[[#This Row],[Grupp]]&amp;"_"&amp;Tabell_Rättigheter31[[#This Row],[Rättighetsnod]]&amp;"_"&amp;Tabell_Rättigheter31[[#This Row],[Värde]]</f>
        <v>Remiss_Answer_Cancel</v>
      </c>
      <c r="F1437" s="52" t="str">
        <f>VLOOKUP(Tabell_Rättigheter31[[#This Row],[ID]],Tabell_BehörigetsnodVärde[[ID]:[Beskrivning]],2,FALSE)</f>
        <v>Ger behörighet att makulera remissvar. Knappen "Makulera" är tillgänglig för användare som har denna behörighet.</v>
      </c>
      <c r="G1437" s="3" t="s">
        <v>251</v>
      </c>
    </row>
    <row r="1438" spans="1:10" ht="75">
      <c r="A1438" s="3" t="s">
        <v>470</v>
      </c>
      <c r="B1438" s="3" t="s">
        <v>246</v>
      </c>
      <c r="C1438" s="3" t="s">
        <v>249</v>
      </c>
      <c r="D1438" s="52" t="s">
        <v>404</v>
      </c>
      <c r="E1438" s="52" t="str">
        <f>Tabell_Rättigheter31[[#This Row],[Grupp]]&amp;"_"&amp;Tabell_Rättigheter31[[#This Row],[Rättighetsnod]]&amp;"_"&amp;Tabell_Rättigheter31[[#This Row],[Värde]]</f>
        <v>Remiss_Answer_ReadyToSign</v>
      </c>
      <c r="F1438" s="52" t="str">
        <f>VLOOKUP(Tabell_Rättigheter31[[#This Row],[ID]],Tabell_BehörigetsnodVärde[[ID]:[Beskrivning]],2,FALSE)</f>
        <v xml:space="preserve">Ger behörighet att sätta ett remissvar som "klar för signering" och "klar för vidimering". 
Användare med denna behörighet kan även spara ett svar och välja att sätta det som "klar för signering" eller "klar för vidimering" vid ett senare tillfälle. </v>
      </c>
      <c r="G1438" s="3" t="s">
        <v>405</v>
      </c>
    </row>
    <row r="1439" spans="1:10" ht="45">
      <c r="A1439" s="3" t="s">
        <v>470</v>
      </c>
      <c r="B1439" s="3" t="s">
        <v>246</v>
      </c>
      <c r="C1439" s="3" t="s">
        <v>249</v>
      </c>
      <c r="D1439" s="52" t="s">
        <v>406</v>
      </c>
      <c r="E1439" s="52" t="str">
        <f>Tabell_Rättigheter31[[#This Row],[Grupp]]&amp;"_"&amp;Tabell_Rättigheter31[[#This Row],[Rättighetsnod]]&amp;"_"&amp;Tabell_Rättigheter31[[#This Row],[Värde]]</f>
        <v>Remiss_Answer_SendUnsigned</v>
      </c>
      <c r="F1439" s="52" t="str">
        <f>VLOOKUP(Tabell_Rättigheter31[[#This Row],[ID]],Tabell_BehörigetsnodVärde[[ID]:[Beskrivning]],2,FALSE)</f>
        <v xml:space="preserve">Ger behörighet att skicka osignerad. 
Användare med denna behörighet kan även spara remissvar. </v>
      </c>
      <c r="G1439" s="3" t="s">
        <v>407</v>
      </c>
    </row>
    <row r="1440" spans="1:10" ht="30">
      <c r="A1440" s="3" t="s">
        <v>470</v>
      </c>
      <c r="B1440" s="3" t="s">
        <v>246</v>
      </c>
      <c r="C1440" s="3" t="s">
        <v>249</v>
      </c>
      <c r="D1440" s="52" t="s">
        <v>252</v>
      </c>
      <c r="E1440" s="52" t="str">
        <f>Tabell_Rättigheter31[[#This Row],[Grupp]]&amp;"_"&amp;Tabell_Rättigheter31[[#This Row],[Rättighetsnod]]&amp;"_"&amp;Tabell_Rättigheter31[[#This Row],[Värde]]</f>
        <v>Remiss_Answer_SignAnswer</v>
      </c>
      <c r="F1440" s="52" t="str">
        <f>VLOOKUP(Tabell_Rättigheter31[[#This Row],[ID]],Tabell_BehörigetsnodVärde[[ID]:[Beskrivning]],2,FALSE)</f>
        <v xml:space="preserve">Ger behörighet att signera remissvar. </v>
      </c>
      <c r="G1440" s="3" t="s">
        <v>253</v>
      </c>
    </row>
    <row r="1441" spans="1:7" ht="30">
      <c r="A1441" s="3" t="s">
        <v>470</v>
      </c>
      <c r="B1441" s="3" t="s">
        <v>246</v>
      </c>
      <c r="C1441" s="3" t="s">
        <v>254</v>
      </c>
      <c r="D1441" s="52" t="s">
        <v>255</v>
      </c>
      <c r="E1441" s="52" t="str">
        <f>Tabell_Rättigheter31[[#This Row],[Grupp]]&amp;"_"&amp;Tabell_Rättigheter31[[#This Row],[Rättighetsnod]]&amp;"_"&amp;Tabell_Rättigheter31[[#This Row],[Värde]]</f>
        <v>Remiss_Assessment_Accept</v>
      </c>
      <c r="F1441" s="52" t="str">
        <f>VLOOKUP(Tabell_Rättigheter31[[#This Row],[ID]],Tabell_BehörigetsnodVärde[[ID]:[Beskrivning]],2,FALSE)</f>
        <v xml:space="preserve">Ger behörighet att acceptera remisser och skapa vårdåtagande. </v>
      </c>
      <c r="G1441" s="3" t="s">
        <v>256</v>
      </c>
    </row>
    <row r="1442" spans="1:7" ht="45">
      <c r="A1442" s="3" t="s">
        <v>470</v>
      </c>
      <c r="B1442" s="3" t="s">
        <v>246</v>
      </c>
      <c r="C1442" s="3" t="s">
        <v>254</v>
      </c>
      <c r="D1442" s="52" t="s">
        <v>250</v>
      </c>
      <c r="E1442" s="52" t="str">
        <f>Tabell_Rättigheter31[[#This Row],[Grupp]]&amp;"_"&amp;Tabell_Rättigheter31[[#This Row],[Rättighetsnod]]&amp;"_"&amp;Tabell_Rättigheter31[[#This Row],[Värde]]</f>
        <v>Remiss_Assessment_Cancel</v>
      </c>
      <c r="F1442" s="52" t="str">
        <f>VLOOKUP(Tabell_Rättigheter31[[#This Row],[ID]],Tabell_BehörigetsnodVärde[[ID]:[Beskrivning]],2,FALSE)</f>
        <v>Ger behörighet att makulera remissbedömning. Användare med denna behörighet har även möjlighet att makulera remissbekräftelse.</v>
      </c>
      <c r="G1442" s="3" t="s">
        <v>257</v>
      </c>
    </row>
    <row r="1443" spans="1:7">
      <c r="A1443" s="3" t="s">
        <v>470</v>
      </c>
      <c r="B1443" s="3" t="s">
        <v>246</v>
      </c>
      <c r="C1443" s="3" t="s">
        <v>254</v>
      </c>
      <c r="D1443" s="52" t="s">
        <v>43</v>
      </c>
      <c r="E1443" s="52" t="str">
        <f>Tabell_Rättigheter31[[#This Row],[Grupp]]&amp;"_"&amp;Tabell_Rättigheter31[[#This Row],[Rättighetsnod]]&amp;"_"&amp;Tabell_Rättigheter31[[#This Row],[Värde]]</f>
        <v>Remiss_Assessment_Save</v>
      </c>
      <c r="F1443" s="52" t="str">
        <f>VLOOKUP(Tabell_Rättigheter31[[#This Row],[ID]],Tabell_BehörigetsnodVärde[[ID]:[Beskrivning]],2,FALSE)</f>
        <v xml:space="preserve">Ger behörighet att skriva och spara remissbedömning. </v>
      </c>
      <c r="G1443" s="3" t="s">
        <v>258</v>
      </c>
    </row>
    <row r="1444" spans="1:7" ht="75">
      <c r="A1444" s="3" t="s">
        <v>470</v>
      </c>
      <c r="B1444" s="3" t="s">
        <v>246</v>
      </c>
      <c r="C1444" s="3" t="s">
        <v>259</v>
      </c>
      <c r="D1444" s="52" t="s">
        <v>408</v>
      </c>
      <c r="E1444" s="52" t="str">
        <f>Tabell_Rättigheter31[[#This Row],[Grupp]]&amp;"_"&amp;Tabell_Rättigheter31[[#This Row],[Rättighetsnod]]&amp;"_"&amp;Tabell_Rättigheter31[[#This Row],[Värde]]</f>
        <v>Remiss_Rejection_RejectionReadyToSign</v>
      </c>
      <c r="F1444" s="52" t="str">
        <f>VLOOKUP(Tabell_Rättigheter31[[#This Row],[ID]],Tabell_BehörigetsnodVärde[[ID]:[Beskrivning]],2,FALSE)</f>
        <v xml:space="preserve">Ger behörighet att sätta en remissavvisning som "klar för signering". 
Användare som har denna behörighet har även möjlighet att sätta en pappersremissavvisning som "klar för vidimering" och ta bort avvisningssvar. </v>
      </c>
      <c r="G1444" s="3" t="s">
        <v>409</v>
      </c>
    </row>
    <row r="1445" spans="1:7" ht="60">
      <c r="A1445" s="3" t="s">
        <v>470</v>
      </c>
      <c r="B1445" s="3" t="s">
        <v>246</v>
      </c>
      <c r="C1445" s="3" t="s">
        <v>259</v>
      </c>
      <c r="D1445" s="52" t="s">
        <v>410</v>
      </c>
      <c r="E1445" s="52" t="str">
        <f>Tabell_Rättigheter31[[#This Row],[Grupp]]&amp;"_"&amp;Tabell_Rättigheter31[[#This Row],[Rättighetsnod]]&amp;"_"&amp;Tabell_Rättigheter31[[#This Row],[Värde]]</f>
        <v>Remiss_Rejection_SendUnsignedRejection</v>
      </c>
      <c r="F1445" s="52" t="str">
        <f>VLOOKUP(Tabell_Rättigheter31[[#This Row],[ID]],Tabell_BehörigetsnodVärde[[ID]:[Beskrivning]],2,FALSE)</f>
        <v xml:space="preserve">Ger behörighet att avvisa en remiss som osignerad. Användare med denna behörighet kan även sätta avvsiningsvar som "klar för signering" och även spara för senare hantering. </v>
      </c>
      <c r="G1445" s="3" t="s">
        <v>411</v>
      </c>
    </row>
    <row r="1446" spans="1:7" ht="30">
      <c r="A1446" s="3" t="s">
        <v>470</v>
      </c>
      <c r="B1446" s="3" t="s">
        <v>246</v>
      </c>
      <c r="C1446" s="3" t="s">
        <v>259</v>
      </c>
      <c r="D1446" s="52" t="s">
        <v>260</v>
      </c>
      <c r="E1446" s="52" t="str">
        <f>Tabell_Rättigheter31[[#This Row],[Grupp]]&amp;"_"&amp;Tabell_Rättigheter31[[#This Row],[Rättighetsnod]]&amp;"_"&amp;Tabell_Rättigheter31[[#This Row],[Värde]]</f>
        <v>Remiss_Rejection_SignRejection</v>
      </c>
      <c r="F1446" s="52" t="str">
        <f>VLOOKUP(Tabell_Rättigheter31[[#This Row],[ID]],Tabell_BehörigetsnodVärde[[ID]:[Beskrivning]],2,FALSE)</f>
        <v>Ger behörighet att signera och skicka avvsiningssvar till en remiss.</v>
      </c>
      <c r="G1446" s="3" t="s">
        <v>261</v>
      </c>
    </row>
    <row r="1447" spans="1:7" ht="30">
      <c r="A1447" s="3" t="s">
        <v>470</v>
      </c>
      <c r="B1447" s="3" t="s">
        <v>246</v>
      </c>
      <c r="C1447" s="3" t="s">
        <v>262</v>
      </c>
      <c r="D1447" s="52" t="s">
        <v>263</v>
      </c>
      <c r="E1447" s="52" t="str">
        <f>Tabell_Rättigheter31[[#This Row],[Grupp]]&amp;"_"&amp;Tabell_Rättigheter31[[#This Row],[Rättighetsnod]]&amp;"_"&amp;Tabell_Rättigheter31[[#This Row],[Värde]]</f>
        <v>Remiss_Request_CancelRequest</v>
      </c>
      <c r="F1447" s="52" t="str">
        <f>VLOOKUP(Tabell_Rättigheter31[[#This Row],[ID]],Tabell_BehörigetsnodVärde[[ID]:[Beskrivning]],2,FALSE)</f>
        <v>Ger behörighet att makulera remisser</v>
      </c>
      <c r="G1447" s="3" t="s">
        <v>264</v>
      </c>
    </row>
    <row r="1448" spans="1:7" ht="30">
      <c r="A1448" s="3" t="s">
        <v>470</v>
      </c>
      <c r="B1448" s="3" t="s">
        <v>246</v>
      </c>
      <c r="C1448" s="3" t="s">
        <v>262</v>
      </c>
      <c r="D1448" s="52" t="s">
        <v>265</v>
      </c>
      <c r="E1448" s="52" t="str">
        <f>Tabell_Rättigheter31[[#This Row],[Grupp]]&amp;"_"&amp;Tabell_Rättigheter31[[#This Row],[Rättighetsnod]]&amp;"_"&amp;Tabell_Rättigheter31[[#This Row],[Värde]]</f>
        <v>Remiss_Request_DeregisterRequest</v>
      </c>
      <c r="F1448" s="52" t="str">
        <f>VLOOKUP(Tabell_Rättigheter31[[#This Row],[ID]],Tabell_BehörigetsnodVärde[[ID]:[Beskrivning]],2,FALSE)</f>
        <v xml:space="preserve">Ger behörighet att avregistrera remisser. </v>
      </c>
      <c r="G1448" s="3" t="s">
        <v>266</v>
      </c>
    </row>
    <row r="1449" spans="1:7" ht="30">
      <c r="A1449" s="3" t="s">
        <v>470</v>
      </c>
      <c r="B1449" s="3" t="s">
        <v>246</v>
      </c>
      <c r="C1449" s="3" t="s">
        <v>262</v>
      </c>
      <c r="D1449" s="52" t="s">
        <v>267</v>
      </c>
      <c r="E1449" s="52" t="str">
        <f>Tabell_Rättigheter31[[#This Row],[Grupp]]&amp;"_"&amp;Tabell_Rättigheter31[[#This Row],[Rättighetsnod]]&amp;"_"&amp;Tabell_Rättigheter31[[#This Row],[Värde]]</f>
        <v>Remiss_Request_ForwardRequest</v>
      </c>
      <c r="F1449" s="52" t="str">
        <f>VLOOKUP(Tabell_Rättigheter31[[#This Row],[ID]],Tabell_BehörigetsnodVärde[[ID]:[Beskrivning]],2,FALSE)</f>
        <v xml:space="preserve">Ger behörighet att vidarebefordra remisser. </v>
      </c>
      <c r="G1449" s="3" t="s">
        <v>268</v>
      </c>
    </row>
    <row r="1450" spans="1:7" ht="45">
      <c r="A1450" s="3" t="s">
        <v>470</v>
      </c>
      <c r="B1450" s="3" t="s">
        <v>246</v>
      </c>
      <c r="C1450" s="3" t="s">
        <v>262</v>
      </c>
      <c r="D1450" s="52" t="s">
        <v>269</v>
      </c>
      <c r="E1450" s="52" t="str">
        <f>Tabell_Rättigheter31[[#This Row],[Grupp]]&amp;"_"&amp;Tabell_Rättigheter31[[#This Row],[Rättighetsnod]]&amp;"_"&amp;Tabell_Rättigheter31[[#This Row],[Värde]]</f>
        <v>Remiss_Request_ReadyToHandle</v>
      </c>
      <c r="F1450" s="52" t="str">
        <f>VLOOKUP(Tabell_Rättigheter31[[#This Row],[ID]],Tabell_BehörigetsnodVärde[[ID]:[Beskrivning]],2,FALSE)</f>
        <v xml:space="preserve">Ger behörighet att registrera och spara remisser mottagna på papper (gäller fönstret "Registrera remisser"). </v>
      </c>
      <c r="G1450" s="3" t="s">
        <v>270</v>
      </c>
    </row>
    <row r="1451" spans="1:7" ht="45">
      <c r="A1451" s="3" t="s">
        <v>470</v>
      </c>
      <c r="B1451" s="3" t="s">
        <v>246</v>
      </c>
      <c r="C1451" s="3" t="s">
        <v>262</v>
      </c>
      <c r="D1451" s="52" t="s">
        <v>273</v>
      </c>
      <c r="E1451" s="52" t="str">
        <f>Tabell_Rättigheter31[[#This Row],[Grupp]]&amp;"_"&amp;Tabell_Rättigheter31[[#This Row],[Rättighetsnod]]&amp;"_"&amp;Tabell_Rättigheter31[[#This Row],[Värde]]</f>
        <v>Remiss_Request_SignRequest</v>
      </c>
      <c r="F1451" s="52" t="str">
        <f>VLOOKUP(Tabell_Rättigheter31[[#This Row],[ID]],Tabell_BehörigetsnodVärde[[ID]:[Beskrivning]],2,FALSE)</f>
        <v xml:space="preserve">Ger behörighet att signera, spara och radera remisser. 
Användare med denna behörighet kan även spara, signera senare och vidimera svar. </v>
      </c>
      <c r="G1451" s="3" t="s">
        <v>274</v>
      </c>
    </row>
    <row r="1452" spans="1:7" ht="30">
      <c r="A1452" s="3" t="s">
        <v>470</v>
      </c>
      <c r="B1452" s="3" t="s">
        <v>246</v>
      </c>
      <c r="C1452" s="3" t="s">
        <v>262</v>
      </c>
      <c r="D1452" s="52" t="s">
        <v>275</v>
      </c>
      <c r="E1452" s="52" t="str">
        <f>Tabell_Rättigheter31[[#This Row],[Grupp]]&amp;"_"&amp;Tabell_Rättigheter31[[#This Row],[Rättighetsnod]]&amp;"_"&amp;Tabell_Rättigheter31[[#This Row],[Värde]]</f>
        <v>Remiss_Request_ViewMedicalInformation</v>
      </c>
      <c r="F1452" s="52" t="str">
        <f>VLOOKUP(Tabell_Rättigheter31[[#This Row],[ID]],Tabell_BehörigetsnodVärde[[ID]:[Beskrivning]],2,FALSE)</f>
        <v>Ger behörighet att se medicinisk information i flikarna Remiss, Bedömning och Svar</v>
      </c>
      <c r="G1452" s="3" t="s">
        <v>412</v>
      </c>
    </row>
    <row r="1453" spans="1:7" ht="30">
      <c r="A1453" s="3" t="s">
        <v>470</v>
      </c>
      <c r="B1453" s="3" t="s">
        <v>246</v>
      </c>
      <c r="C1453" s="3" t="s">
        <v>277</v>
      </c>
      <c r="D1453" s="52" t="s">
        <v>255</v>
      </c>
      <c r="E1453" s="52" t="str">
        <f>Tabell_Rättigheter31[[#This Row],[Grupp]]&amp;"_"&amp;Tabell_Rättigheter31[[#This Row],[Rättighetsnod]]&amp;"_"&amp;Tabell_Rättigheter31[[#This Row],[Värde]]</f>
        <v>Remiss_RequestComponent_Accept</v>
      </c>
      <c r="F1453" s="52" t="str">
        <f>VLOOKUP(Tabell_Rättigheter31[[#This Row],[ID]],Tabell_BehörigetsnodVärde[[ID]:[Beskrivning]],2,FALSE)</f>
        <v xml:space="preserve">Ger behörighet att acceptera remisser och skapa vårdåtagande via remissväljaren. </v>
      </c>
      <c r="G1453" s="3" t="s">
        <v>278</v>
      </c>
    </row>
    <row r="1454" spans="1:7" ht="30">
      <c r="A1454" s="3" t="s">
        <v>470</v>
      </c>
      <c r="B1454" s="3" t="s">
        <v>246</v>
      </c>
      <c r="C1454" s="3" t="s">
        <v>31</v>
      </c>
      <c r="D1454" s="52" t="s">
        <v>279</v>
      </c>
      <c r="E1454" s="52" t="str">
        <f>Tabell_Rättigheter31[[#This Row],[Grupp]]&amp;"_"&amp;Tabell_Rättigheter31[[#This Row],[Rättighetsnod]]&amp;"_"&amp;Tabell_Rättigheter31[[#This Row],[Värde]]</f>
        <v>Remiss_View_OpenHandleReceivedRequests</v>
      </c>
      <c r="F1454" s="52" t="str">
        <f>VLOOKUP(Tabell_Rättigheter31[[#This Row],[ID]],Tabell_BehörigetsnodVärde[[ID]:[Beskrivning]],2,FALSE)</f>
        <v xml:space="preserve">Ger behörighet att hantera inkommande remisser. </v>
      </c>
      <c r="G1454" s="3" t="s">
        <v>280</v>
      </c>
    </row>
    <row r="1455" spans="1:7" ht="30">
      <c r="A1455" s="3" t="s">
        <v>470</v>
      </c>
      <c r="B1455" s="3" t="s">
        <v>246</v>
      </c>
      <c r="C1455" s="3" t="s">
        <v>31</v>
      </c>
      <c r="D1455" s="52" t="s">
        <v>281</v>
      </c>
      <c r="E1455" s="52" t="str">
        <f>Tabell_Rättigheter31[[#This Row],[Grupp]]&amp;"_"&amp;Tabell_Rättigheter31[[#This Row],[Rättighetsnod]]&amp;"_"&amp;Tabell_Rättigheter31[[#This Row],[Värde]]</f>
        <v>Remiss_View_OpenHandleSavedAndSentRequests</v>
      </c>
      <c r="F1455" s="52" t="str">
        <f>VLOOKUP(Tabell_Rättigheter31[[#This Row],[ID]],Tabell_BehörigetsnodVärde[[ID]:[Beskrivning]],2,FALSE)</f>
        <v xml:space="preserve">Ger behörighet att hantera utgående remisser. </v>
      </c>
      <c r="G1455" s="3" t="s">
        <v>282</v>
      </c>
    </row>
    <row r="1456" spans="1:7" ht="30">
      <c r="A1456" s="3" t="s">
        <v>470</v>
      </c>
      <c r="B1456" s="3" t="s">
        <v>246</v>
      </c>
      <c r="C1456" s="3" t="s">
        <v>31</v>
      </c>
      <c r="D1456" s="52" t="s">
        <v>283</v>
      </c>
      <c r="E1456" s="52" t="str">
        <f>Tabell_Rättigheter31[[#This Row],[Grupp]]&amp;"_"&amp;Tabell_Rättigheter31[[#This Row],[Rättighetsnod]]&amp;"_"&amp;Tabell_Rättigheter31[[#This Row],[Värde]]</f>
        <v>Remiss_View_OpenReceivedRequests</v>
      </c>
      <c r="F1456" s="52" t="str">
        <f>VLOOKUP(Tabell_Rättigheter31[[#This Row],[ID]],Tabell_BehörigetsnodVärde[[ID]:[Beskrivning]],2,FALSE)</f>
        <v xml:space="preserve">Ger behörighet att öppna fönstret "Inkommande remisser". </v>
      </c>
      <c r="G1456" s="3" t="s">
        <v>284</v>
      </c>
    </row>
    <row r="1457" spans="1:9" ht="30">
      <c r="A1457" s="3" t="s">
        <v>470</v>
      </c>
      <c r="B1457" s="3" t="s">
        <v>246</v>
      </c>
      <c r="C1457" s="3" t="s">
        <v>31</v>
      </c>
      <c r="D1457" s="52" t="s">
        <v>285</v>
      </c>
      <c r="E1457" s="52" t="str">
        <f>Tabell_Rättigheter31[[#This Row],[Grupp]]&amp;"_"&amp;Tabell_Rättigheter31[[#This Row],[Rättighetsnod]]&amp;"_"&amp;Tabell_Rättigheter31[[#This Row],[Värde]]</f>
        <v>Remiss_View_OpenSavedAndSentRequests</v>
      </c>
      <c r="F1457" s="52" t="str">
        <f>VLOOKUP(Tabell_Rättigheter31[[#This Row],[ID]],Tabell_BehörigetsnodVärde[[ID]:[Beskrivning]],2,FALSE)</f>
        <v xml:space="preserve">Ger behörighet att öppna fönstret "utgående remisser". </v>
      </c>
      <c r="G1457" s="3" t="s">
        <v>286</v>
      </c>
    </row>
    <row r="1458" spans="1:9" ht="30">
      <c r="A1458" s="3" t="s">
        <v>470</v>
      </c>
      <c r="B1458" s="3" t="s">
        <v>287</v>
      </c>
      <c r="C1458" s="3" t="s">
        <v>288</v>
      </c>
      <c r="D1458" s="52" t="s">
        <v>289</v>
      </c>
      <c r="E1458" s="52" t="str">
        <f>Tabell_Rättigheter31[[#This Row],[Grupp]]&amp;"_"&amp;Tabell_Rättigheter31[[#This Row],[Rättighetsnod]]&amp;"_"&amp;Tabell_Rättigheter31[[#This Row],[Värde]]</f>
        <v>Resursplanering_PlanAction_OpenPlanAction</v>
      </c>
      <c r="F1458" s="52" t="str">
        <f>VLOOKUP(Tabell_Rättigheter31[[#This Row],[ID]],Tabell_BehörigetsnodVärde[[ID]:[Beskrivning]],2,FALSE)</f>
        <v>Ger behörighet att öppna bokningsunderlag</v>
      </c>
      <c r="G1458" s="3" t="s">
        <v>290</v>
      </c>
    </row>
    <row r="1459" spans="1:9" ht="30">
      <c r="A1459" s="3" t="s">
        <v>470</v>
      </c>
      <c r="B1459" s="3" t="s">
        <v>287</v>
      </c>
      <c r="C1459" s="3" t="s">
        <v>288</v>
      </c>
      <c r="D1459" s="52" t="s">
        <v>291</v>
      </c>
      <c r="E1459" s="52" t="str">
        <f>Tabell_Rättigheter31[[#This Row],[Grupp]]&amp;"_"&amp;Tabell_Rättigheter31[[#This Row],[Rättighetsnod]]&amp;"_"&amp;Tabell_Rättigheter31[[#This Row],[Värde]]</f>
        <v>Resursplanering_PlanAction_OpenPlannedActions</v>
      </c>
      <c r="F1459" s="52" t="str">
        <f>VLOOKUP(Tabell_Rättigheter31[[#This Row],[ID]],Tabell_BehörigetsnodVärde[[ID]:[Beskrivning]],2,FALSE)</f>
        <v>Ger behörighet att öppna fönstret Planerade vårdåtgärder</v>
      </c>
      <c r="G1459" s="3" t="s">
        <v>292</v>
      </c>
    </row>
    <row r="1460" spans="1:9" ht="30">
      <c r="A1460" s="3" t="s">
        <v>470</v>
      </c>
      <c r="B1460" s="3" t="s">
        <v>287</v>
      </c>
      <c r="C1460" s="3" t="s">
        <v>288</v>
      </c>
      <c r="D1460" s="52" t="s">
        <v>293</v>
      </c>
      <c r="E1460" s="52" t="str">
        <f>Tabell_Rättigheter31[[#This Row],[Grupp]]&amp;"_"&amp;Tabell_Rättigheter31[[#This Row],[Rättighetsnod]]&amp;"_"&amp;Tabell_Rättigheter31[[#This Row],[Värde]]</f>
        <v>Resursplanering_PlanAction_SavePlanAction</v>
      </c>
      <c r="F1460" s="52" t="str">
        <f>VLOOKUP(Tabell_Rättigheter31[[#This Row],[ID]],Tabell_BehörigetsnodVärde[[ID]:[Beskrivning]],2,FALSE)</f>
        <v>Ger behörighet att spara ändringar i ett bokningsunderlag</v>
      </c>
      <c r="G1460" s="3" t="s">
        <v>294</v>
      </c>
    </row>
    <row r="1461" spans="1:9" ht="30">
      <c r="A1461" s="3" t="s">
        <v>470</v>
      </c>
      <c r="B1461" s="3" t="s">
        <v>287</v>
      </c>
      <c r="C1461" s="3" t="s">
        <v>295</v>
      </c>
      <c r="D1461" s="52" t="s">
        <v>296</v>
      </c>
      <c r="E1461" s="52" t="str">
        <f>Tabell_Rättigheter31[[#This Row],[Grupp]]&amp;"_"&amp;Tabell_Rättigheter31[[#This Row],[Rättighetsnod]]&amp;"_"&amp;Tabell_Rättigheter31[[#This Row],[Värde]]</f>
        <v>Resursplanering_Reservation_CancelContact</v>
      </c>
      <c r="F1461" s="52" t="str">
        <f>VLOOKUP(Tabell_Rättigheter31[[#This Row],[ID]],Tabell_BehörigetsnodVärde[[ID]:[Beskrivning]],2,FALSE)</f>
        <v>Ger behörighet att makulera bokad inskrivning via Inskrivningsöversikt eller Kontaktöversikt.</v>
      </c>
      <c r="G1461" s="3" t="s">
        <v>297</v>
      </c>
    </row>
    <row r="1462" spans="1:9" ht="30">
      <c r="A1462" s="3" t="s">
        <v>470</v>
      </c>
      <c r="B1462" s="3" t="s">
        <v>287</v>
      </c>
      <c r="C1462" s="3" t="s">
        <v>295</v>
      </c>
      <c r="D1462" s="52" t="s">
        <v>298</v>
      </c>
      <c r="E1462" s="52" t="str">
        <f>Tabell_Rättigheter31[[#This Row],[Grupp]]&amp;"_"&amp;Tabell_Rättigheter31[[#This Row],[Rättighetsnod]]&amp;"_"&amp;Tabell_Rättigheter31[[#This Row],[Värde]]</f>
        <v>Resursplanering_Reservation_OpenReservation</v>
      </c>
      <c r="F1462" s="52" t="str">
        <f>VLOOKUP(Tabell_Rättigheter31[[#This Row],[ID]],Tabell_BehörigetsnodVärde[[ID]:[Beskrivning]],2,FALSE)</f>
        <v>Ger behörighet att öppna Inskrivningsöversikt</v>
      </c>
      <c r="G1462" s="3" t="s">
        <v>299</v>
      </c>
      <c r="H1462" s="3" t="s">
        <v>300</v>
      </c>
      <c r="I1462" s="3" t="s">
        <v>301</v>
      </c>
    </row>
    <row r="1463" spans="1:9" ht="30">
      <c r="A1463" s="3" t="s">
        <v>470</v>
      </c>
      <c r="B1463" s="3" t="s">
        <v>287</v>
      </c>
      <c r="C1463" s="3" t="s">
        <v>295</v>
      </c>
      <c r="D1463" s="52" t="s">
        <v>302</v>
      </c>
      <c r="E1463" s="52" t="str">
        <f>Tabell_Rättigheter31[[#This Row],[Grupp]]&amp;"_"&amp;Tabell_Rättigheter31[[#This Row],[Rättighetsnod]]&amp;"_"&amp;Tabell_Rättigheter31[[#This Row],[Värde]]</f>
        <v>Resursplanering_Reservation_Rebook</v>
      </c>
      <c r="F1463" s="52" t="str">
        <f>VLOOKUP(Tabell_Rättigheter31[[#This Row],[ID]],Tabell_BehörigetsnodVärde[[ID]:[Beskrivning]],2,FALSE)</f>
        <v xml:space="preserve">Ger behörighet att omboka ett vårdtillfälle via Inskrivningsöversikt eller Kontaktöversikt </v>
      </c>
      <c r="G1463" s="3" t="s">
        <v>303</v>
      </c>
    </row>
    <row r="1464" spans="1:9" ht="30">
      <c r="A1464" s="3" t="s">
        <v>470</v>
      </c>
      <c r="B1464" s="3" t="s">
        <v>287</v>
      </c>
      <c r="C1464" s="3" t="s">
        <v>304</v>
      </c>
      <c r="D1464" s="52" t="s">
        <v>305</v>
      </c>
      <c r="E1464" s="52" t="str">
        <f>Tabell_Rättigheter31[[#This Row],[Grupp]]&amp;"_"&amp;Tabell_Rättigheter31[[#This Row],[Rättighetsnod]]&amp;"_"&amp;Tabell_Rättigheter31[[#This Row],[Värde]]</f>
        <v>Resursplanering_Schedule_BlockScheduledOffer</v>
      </c>
      <c r="F1464" s="52" t="str">
        <f>VLOOKUP(Tabell_Rättigheter31[[#This Row],[ID]],Tabell_BehörigetsnodVärde[[ID]:[Beskrivning]],2,FALSE)</f>
        <v>Ger behörighet att spärra tid i Tidbok</v>
      </c>
      <c r="G1464" s="3" t="s">
        <v>306</v>
      </c>
    </row>
    <row r="1465" spans="1:9" ht="30">
      <c r="A1465" s="3" t="s">
        <v>470</v>
      </c>
      <c r="B1465" s="3" t="s">
        <v>287</v>
      </c>
      <c r="C1465" s="3" t="s">
        <v>304</v>
      </c>
      <c r="D1465" s="52" t="s">
        <v>307</v>
      </c>
      <c r="E1465" s="52" t="str">
        <f>Tabell_Rättigheter31[[#This Row],[Grupp]]&amp;"_"&amp;Tabell_Rättigheter31[[#This Row],[Rättighetsnod]]&amp;"_"&amp;Tabell_Rättigheter31[[#This Row],[Värde]]</f>
        <v>Resursplanering_Schedule_Book</v>
      </c>
      <c r="F1465" s="52" t="str">
        <f>VLOOKUP(Tabell_Rättigheter31[[#This Row],[ID]],Tabell_BehörigetsnodVärde[[ID]:[Beskrivning]],2,FALSE)</f>
        <v>Ger behörighet att boka tid i Tidbok</v>
      </c>
      <c r="G1465" s="3" t="s">
        <v>308</v>
      </c>
    </row>
    <row r="1466" spans="1:9" ht="30">
      <c r="A1466" s="3" t="s">
        <v>470</v>
      </c>
      <c r="B1466" s="3" t="s">
        <v>287</v>
      </c>
      <c r="C1466" s="3" t="s">
        <v>304</v>
      </c>
      <c r="D1466" s="52" t="s">
        <v>309</v>
      </c>
      <c r="E1466" s="52" t="str">
        <f>Tabell_Rättigheter31[[#This Row],[Grupp]]&amp;"_"&amp;Tabell_Rättigheter31[[#This Row],[Rättighetsnod]]&amp;"_"&amp;Tabell_Rättigheter31[[#This Row],[Värde]]</f>
        <v>Resursplanering_Schedule_OpenSchedule</v>
      </c>
      <c r="F1466" s="52" t="str">
        <f>VLOOKUP(Tabell_Rättigheter31[[#This Row],[ID]],Tabell_BehörigetsnodVärde[[ID]:[Beskrivning]],2,FALSE)</f>
        <v>Ger behörighet att öppna Tidbok</v>
      </c>
      <c r="G1466" s="3" t="s">
        <v>310</v>
      </c>
    </row>
    <row r="1467" spans="1:9" ht="30">
      <c r="A1467" s="3" t="s">
        <v>470</v>
      </c>
      <c r="B1467" s="3" t="s">
        <v>287</v>
      </c>
      <c r="C1467" s="3" t="s">
        <v>304</v>
      </c>
      <c r="D1467" s="52" t="s">
        <v>311</v>
      </c>
      <c r="E1467" s="52" t="str">
        <f>Tabell_Rättigheter31[[#This Row],[Grupp]]&amp;"_"&amp;Tabell_Rättigheter31[[#This Row],[Rättighetsnod]]&amp;"_"&amp;Tabell_Rättigheter31[[#This Row],[Värde]]</f>
        <v>Resursplanering_Schedule_PrintSchedule</v>
      </c>
      <c r="F1467" s="52" t="str">
        <f>VLOOKUP(Tabell_Rättigheter31[[#This Row],[ID]],Tabell_BehörigetsnodVärde[[ID]:[Beskrivning]],2,FALSE)</f>
        <v>Ger behörighet att göra utskrifter i  Tidbok</v>
      </c>
      <c r="G1467" s="3" t="s">
        <v>312</v>
      </c>
    </row>
    <row r="1468" spans="1:9" ht="30">
      <c r="A1468" s="3" t="s">
        <v>470</v>
      </c>
      <c r="B1468" s="3" t="s">
        <v>287</v>
      </c>
      <c r="C1468" s="3" t="s">
        <v>304</v>
      </c>
      <c r="D1468" s="52" t="s">
        <v>313</v>
      </c>
      <c r="E1468" s="52" t="str">
        <f>Tabell_Rättigheter31[[#This Row],[Grupp]]&amp;"_"&amp;Tabell_Rättigheter31[[#This Row],[Rättighetsnod]]&amp;"_"&amp;Tabell_Rättigheter31[[#This Row],[Värde]]</f>
        <v>Resursplanering_Schedule_Unbook</v>
      </c>
      <c r="F1468" s="52" t="str">
        <f>VLOOKUP(Tabell_Rättigheter31[[#This Row],[ID]],Tabell_BehörigetsnodVärde[[ID]:[Beskrivning]],2,FALSE)</f>
        <v>Ger behörighet att avboka patienters bokade åtgärder i Tidbok</v>
      </c>
      <c r="G1468" s="3" t="s">
        <v>314</v>
      </c>
    </row>
    <row r="1469" spans="1:9" ht="30">
      <c r="A1469" s="3" t="s">
        <v>470</v>
      </c>
      <c r="B1469" s="3" t="s">
        <v>287</v>
      </c>
      <c r="C1469" s="3" t="s">
        <v>315</v>
      </c>
      <c r="D1469" s="52" t="s">
        <v>413</v>
      </c>
      <c r="E1469" s="52" t="str">
        <f>Tabell_Rättigheter31[[#This Row],[Grupp]]&amp;"_"&amp;Tabell_Rättigheter31[[#This Row],[Rättighetsnod]]&amp;"_"&amp;Tabell_Rättigheter31[[#This Row],[Värde]]</f>
        <v>Resursplanering_Scheme_EditOfferScheme</v>
      </c>
      <c r="F1469" s="52" t="str">
        <f>VLOOKUP(Tabell_Rättigheter31[[#This Row],[ID]],Tabell_BehörigetsnodVärde[[ID]:[Beskrivning]],2,FALSE)</f>
        <v>Behörighet att skapa nya eller ändra befintliga vårdtjänstschema</v>
      </c>
      <c r="G1469" s="3" t="s">
        <v>414</v>
      </c>
    </row>
    <row r="1470" spans="1:9" ht="30">
      <c r="A1470" s="3" t="s">
        <v>470</v>
      </c>
      <c r="B1470" s="3" t="s">
        <v>287</v>
      </c>
      <c r="C1470" s="3" t="s">
        <v>315</v>
      </c>
      <c r="D1470" s="52" t="s">
        <v>415</v>
      </c>
      <c r="E1470" s="52" t="str">
        <f>Tabell_Rättigheter31[[#This Row],[Grupp]]&amp;"_"&amp;Tabell_Rättigheter31[[#This Row],[Rättighetsnod]]&amp;"_"&amp;Tabell_Rättigheter31[[#This Row],[Värde]]</f>
        <v>Resursplanering_Scheme_EditResourceScheme</v>
      </c>
      <c r="F1470" s="52" t="str">
        <f>VLOOKUP(Tabell_Rättigheter31[[#This Row],[ID]],Tabell_BehörigetsnodVärde[[ID]:[Beskrivning]],2,FALSE)</f>
        <v>Behörighet att skapa och ändra Resursschema</v>
      </c>
      <c r="G1470" s="3" t="s">
        <v>416</v>
      </c>
    </row>
    <row r="1471" spans="1:9" ht="30">
      <c r="A1471" s="3" t="s">
        <v>470</v>
      </c>
      <c r="B1471" s="3" t="s">
        <v>287</v>
      </c>
      <c r="C1471" s="3" t="s">
        <v>315</v>
      </c>
      <c r="D1471" s="52" t="s">
        <v>316</v>
      </c>
      <c r="E1471" s="52" t="str">
        <f>Tabell_Rättigheter31[[#This Row],[Grupp]]&amp;"_"&amp;Tabell_Rättigheter31[[#This Row],[Rättighetsnod]]&amp;"_"&amp;Tabell_Rättigheter31[[#This Row],[Värde]]</f>
        <v>Resursplanering_Scheme_ReadOfferScheme</v>
      </c>
      <c r="F1471" s="52" t="str">
        <f>VLOOKUP(Tabell_Rättigheter31[[#This Row],[ID]],Tabell_BehörigetsnodVärde[[ID]:[Beskrivning]],2,FALSE)</f>
        <v>Ger behörighet att öppna fönstret Vårdtjänstschema</v>
      </c>
      <c r="G1471" s="3" t="s">
        <v>317</v>
      </c>
    </row>
    <row r="1472" spans="1:9" ht="45">
      <c r="A1472" s="3" t="s">
        <v>470</v>
      </c>
      <c r="B1472" s="3" t="s">
        <v>287</v>
      </c>
      <c r="C1472" s="3" t="s">
        <v>315</v>
      </c>
      <c r="D1472" s="52" t="s">
        <v>318</v>
      </c>
      <c r="E1472" s="52" t="str">
        <f>Tabell_Rättigheter31[[#This Row],[Grupp]]&amp;"_"&amp;Tabell_Rättigheter31[[#This Row],[Rättighetsnod]]&amp;"_"&amp;Tabell_Rättigheter31[[#This Row],[Värde]]</f>
        <v>Resursplanering_Scheme_ReadResourceAssignment</v>
      </c>
      <c r="F1472" s="52" t="str">
        <f>VLOOKUP(Tabell_Rättigheter31[[#This Row],[ID]],Tabell_BehörigetsnodVärde[[ID]:[Beskrivning]],2,FALSE)</f>
        <v>Ger behörighet att öppna fönstren Schemamallar, Bemanna Vårdtjänstschema, Bemanna schemamallar och Ej bemannade vårdtjänster</v>
      </c>
      <c r="G1472" s="3" t="s">
        <v>319</v>
      </c>
    </row>
    <row r="1473" spans="1:7" ht="30">
      <c r="A1473" s="3" t="s">
        <v>470</v>
      </c>
      <c r="B1473" s="3" t="s">
        <v>287</v>
      </c>
      <c r="C1473" s="3" t="s">
        <v>315</v>
      </c>
      <c r="D1473" s="52" t="s">
        <v>320</v>
      </c>
      <c r="E1473" s="52" t="str">
        <f>Tabell_Rättigheter31[[#This Row],[Grupp]]&amp;"_"&amp;Tabell_Rättigheter31[[#This Row],[Rättighetsnod]]&amp;"_"&amp;Tabell_Rättigheter31[[#This Row],[Värde]]</f>
        <v>Resursplanering_Scheme_ReadResourceScheme</v>
      </c>
      <c r="F1473" s="52" t="str">
        <f>VLOOKUP(Tabell_Rättigheter31[[#This Row],[ID]],Tabell_BehörigetsnodVärde[[ID]:[Beskrivning]],2,FALSE)</f>
        <v>Ger behörighet att öppna Resursschema</v>
      </c>
      <c r="G1473" s="3" t="s">
        <v>321</v>
      </c>
    </row>
    <row r="1474" spans="1:7" ht="45">
      <c r="A1474" s="3" t="s">
        <v>470</v>
      </c>
      <c r="B1474" s="3" t="s">
        <v>287</v>
      </c>
      <c r="C1474" s="3" t="s">
        <v>304</v>
      </c>
      <c r="D1474" s="52" t="s">
        <v>322</v>
      </c>
      <c r="E1474" s="52" t="str">
        <f>Tabell_Rättigheter31[[#This Row],[Grupp]]&amp;"_"&amp;Tabell_Rättigheter31[[#This Row],[Rättighetsnod]]&amp;"_"&amp;Tabell_Rättigheter31[[#This Row],[Värde]]</f>
        <v>Resursplanering_Schedule_bookAction</v>
      </c>
      <c r="F1474" s="52" t="str">
        <f>VLOOKUP(Tabell_Rättigheter31[[#This Row],[ID]],Tabell_BehörigetsnodVärde[[ID]:[Beskrivning]],2,FALSE)</f>
        <v>Ger behörighet  att boka tid på användarens egna enhet där man har rätt att boka. Detta kallas för ägande.</v>
      </c>
      <c r="G1474" s="3" t="s">
        <v>323</v>
      </c>
    </row>
    <row r="1475" spans="1:7" ht="45">
      <c r="A1475" s="3" t="s">
        <v>470</v>
      </c>
      <c r="B1475" s="3" t="s">
        <v>324</v>
      </c>
      <c r="C1475" s="3" t="s">
        <v>325</v>
      </c>
      <c r="D1475" s="52" t="s">
        <v>325</v>
      </c>
      <c r="E1475" s="52" t="str">
        <f>Tabell_Rättigheter31[[#This Row],[Grupp]]&amp;"_"&amp;Tabell_Rättigheter31[[#This Row],[Rättighetsnod]]&amp;"_"&amp;Tabell_Rättigheter31[[#This Row],[Värde]]</f>
        <v>Uppmärksamhetssignal_Read attention signal_Read attention signal</v>
      </c>
      <c r="F1475" s="52" t="str">
        <f>VLOOKUP(Tabell_Rättigheter31[[#This Row],[ID]],Tabell_BehörigetsnodVärde[[ID]:[Beskrivning]],2,FALSE)</f>
        <v>Ger behörighet att läsa information från uppmärksamhetenssignalen som är skapad från en specifik enhet.</v>
      </c>
      <c r="G1475" s="3" t="s">
        <v>326</v>
      </c>
    </row>
    <row r="1476" spans="1:7" ht="30">
      <c r="A1476" s="3" t="s">
        <v>470</v>
      </c>
      <c r="B1476" s="3" t="s">
        <v>344</v>
      </c>
      <c r="C1476" s="3" t="s">
        <v>345</v>
      </c>
      <c r="D1476" s="52" t="s">
        <v>37</v>
      </c>
      <c r="E1476" s="52" t="str">
        <f>Tabell_Rättigheter31[[#This Row],[Grupp]]&amp;"_"&amp;Tabell_Rättigheter31[[#This Row],[Rättighetsnod]]&amp;"_"&amp;Tabell_Rättigheter31[[#This Row],[Värde]]</f>
        <v>Vätskebalans_Fluidregistration_Sign</v>
      </c>
      <c r="F1476" s="52" t="str">
        <f>VLOOKUP(Tabell_Rättigheter31[[#This Row],[ID]],Tabell_BehörigetsnodVärde[[ID]:[Beskrivning]],2,FALSE)</f>
        <v>Ger behörighet att registrera värden i vätskebalansen</v>
      </c>
      <c r="G1476" s="3" t="s">
        <v>346</v>
      </c>
    </row>
    <row r="1477" spans="1:7" ht="30">
      <c r="A1477" s="3" t="s">
        <v>470</v>
      </c>
      <c r="B1477" s="3" t="s">
        <v>349</v>
      </c>
      <c r="C1477" s="3" t="s">
        <v>350</v>
      </c>
      <c r="D1477" s="52" t="s">
        <v>351</v>
      </c>
      <c r="E1477" s="52" t="str">
        <f>Tabell_Rättigheter31[[#This Row],[Grupp]]&amp;"_"&amp;Tabell_Rättigheter31[[#This Row],[Rättighetsnod]]&amp;"_"&amp;Tabell_Rättigheter31[[#This Row],[Värde]]</f>
        <v>Vårdadministration_Change cash box_Change</v>
      </c>
      <c r="F1477" s="52" t="str">
        <f>VLOOKUP(Tabell_Rättigheter31[[#This Row],[ID]],Tabell_BehörigetsnodVärde[[ID]:[Beskrivning]],2,FALSE)</f>
        <v>Ger behörighet att kunna ändra växelkassa som inloggad.</v>
      </c>
      <c r="G1477" s="3" t="s">
        <v>352</v>
      </c>
    </row>
    <row r="1478" spans="1:7" ht="30">
      <c r="A1478" s="3" t="s">
        <v>470</v>
      </c>
      <c r="B1478" s="3" t="s">
        <v>349</v>
      </c>
      <c r="C1478" s="3" t="s">
        <v>353</v>
      </c>
      <c r="D1478" s="52" t="s">
        <v>23</v>
      </c>
      <c r="E1478" s="52" t="str">
        <f>Tabell_Rättigheter31[[#This Row],[Grupp]]&amp;"_"&amp;Tabell_Rättigheter31[[#This Row],[Rättighetsnod]]&amp;"_"&amp;Tabell_Rättigheter31[[#This Row],[Värde]]</f>
        <v>Vårdadministration_Contact overview_Open</v>
      </c>
      <c r="F1478" s="52" t="str">
        <f>VLOOKUP(Tabell_Rättigheter31[[#This Row],[ID]],Tabell_BehörigetsnodVärde[[ID]:[Beskrivning]],2,FALSE)</f>
        <v>Ger behörighet att öppna kontaktöversiktenen</v>
      </c>
      <c r="G1478" s="3" t="s">
        <v>354</v>
      </c>
    </row>
    <row r="1479" spans="1:7" ht="30">
      <c r="A1479" s="3" t="s">
        <v>470</v>
      </c>
      <c r="B1479" s="3" t="s">
        <v>349</v>
      </c>
      <c r="C1479" s="3" t="s">
        <v>355</v>
      </c>
      <c r="D1479" s="52" t="s">
        <v>23</v>
      </c>
      <c r="E1479" s="52" t="str">
        <f>Tabell_Rättigheter31[[#This Row],[Grupp]]&amp;"_"&amp;Tabell_Rättigheter31[[#This Row],[Rättighetsnod]]&amp;"_"&amp;Tabell_Rättigheter31[[#This Row],[Värde]]</f>
        <v>Vårdadministration_Counter adminstration_Open</v>
      </c>
      <c r="F1479" s="52" t="str">
        <f>VLOOKUP(Tabell_Rättigheter31[[#This Row],[ID]],Tabell_BehörigetsnodVärde[[ID]:[Beskrivning]],2,FALSE)</f>
        <v xml:space="preserve">Ger behörighet att öppna kassaställen och kassor. </v>
      </c>
      <c r="G1479" s="3" t="s">
        <v>356</v>
      </c>
    </row>
    <row r="1480" spans="1:7" ht="30">
      <c r="A1480" s="3" t="s">
        <v>470</v>
      </c>
      <c r="B1480" s="3" t="s">
        <v>349</v>
      </c>
      <c r="C1480" s="3" t="s">
        <v>357</v>
      </c>
      <c r="D1480" s="52" t="s">
        <v>23</v>
      </c>
      <c r="E1480" s="52" t="str">
        <f>Tabell_Rättigheter31[[#This Row],[Grupp]]&amp;"_"&amp;Tabell_Rättigheter31[[#This Row],[Rättighetsnod]]&amp;"_"&amp;Tabell_Rättigheter31[[#This Row],[Värde]]</f>
        <v>Vårdadministration_Counter registration_Open</v>
      </c>
      <c r="F1480" s="52" t="str">
        <f>VLOOKUP(Tabell_Rättigheter31[[#This Row],[ID]],Tabell_BehörigetsnodVärde[[ID]:[Beskrivning]],2,FALSE)</f>
        <v>Ger behörighet att öppna vårdkontakt- och efterregistrering</v>
      </c>
      <c r="G1480" s="3" t="s">
        <v>358</v>
      </c>
    </row>
    <row r="1481" spans="1:7" ht="30">
      <c r="A1481" s="3" t="s">
        <v>470</v>
      </c>
      <c r="B1481" s="3" t="s">
        <v>349</v>
      </c>
      <c r="C1481" s="3" t="s">
        <v>359</v>
      </c>
      <c r="D1481" s="52" t="s">
        <v>23</v>
      </c>
      <c r="E1481" s="52" t="str">
        <f>Tabell_Rättigheter31[[#This Row],[Grupp]]&amp;"_"&amp;Tabell_Rättigheter31[[#This Row],[Rättighetsnod]]&amp;"_"&amp;Tabell_Rättigheter31[[#This Row],[Värde]]</f>
        <v>Vårdadministration_GoodsSale overview_Open</v>
      </c>
      <c r="F1481" s="52" t="str">
        <f>VLOOKUP(Tabell_Rättigheter31[[#This Row],[ID]],Tabell_BehörigetsnodVärde[[ID]:[Beskrivning]],2,FALSE)</f>
        <v>Ger behörighet att öppna varuförsäljningsöversikten</v>
      </c>
      <c r="G1481" s="3" t="s">
        <v>360</v>
      </c>
    </row>
    <row r="1482" spans="1:7" ht="30">
      <c r="A1482" s="3" t="s">
        <v>470</v>
      </c>
      <c r="B1482" s="3" t="s">
        <v>349</v>
      </c>
      <c r="C1482" s="3" t="s">
        <v>361</v>
      </c>
      <c r="D1482" s="52" t="s">
        <v>23</v>
      </c>
      <c r="E1482" s="52" t="str">
        <f>Tabell_Rättigheter31[[#This Row],[Grupp]]&amp;"_"&amp;Tabell_Rättigheter31[[#This Row],[Rättighetsnod]]&amp;"_"&amp;Tabell_Rättigheter31[[#This Row],[Värde]]</f>
        <v>Vårdadministration_Institutional registration_Open</v>
      </c>
      <c r="F1482" s="52" t="str">
        <f>VLOOKUP(Tabell_Rättigheter31[[#This Row],[ID]],Tabell_BehörigetsnodVärde[[ID]:[Beskrivning]],2,FALSE)</f>
        <v>Ger behörighet att öppna In- och utskrivning</v>
      </c>
      <c r="G1482" s="3" t="s">
        <v>362</v>
      </c>
    </row>
    <row r="1483" spans="1:7" ht="45">
      <c r="A1483" s="3" t="s">
        <v>470</v>
      </c>
      <c r="B1483" s="3" t="s">
        <v>349</v>
      </c>
      <c r="C1483" s="3" t="s">
        <v>363</v>
      </c>
      <c r="D1483" s="52" t="s">
        <v>23</v>
      </c>
      <c r="E1483" s="52" t="str">
        <f>Tabell_Rättigheter31[[#This Row],[Grupp]]&amp;"_"&amp;Tabell_Rättigheter31[[#This Row],[Rättighetsnod]]&amp;"_"&amp;Tabell_Rättigheter31[[#This Row],[Värde]]</f>
        <v>Vårdadministration_Invalidate_Open</v>
      </c>
      <c r="F1483" s="52" t="str">
        <f>VLOOKUP(Tabell_Rättigheter31[[#This Row],[ID]],Tabell_BehörigetsnodVärde[[ID]:[Beskrivning]],2,FALSE)</f>
        <v>Ger behörighet att ändra funktion i fönster In- och utskrivning och Ångrafunktion i fönster vårdkontakt och efterregistrering samt fönster Ångra funktion.</v>
      </c>
      <c r="G1483" s="3" t="s">
        <v>364</v>
      </c>
    </row>
    <row r="1484" spans="1:7" ht="30">
      <c r="A1484" s="3" t="s">
        <v>470</v>
      </c>
      <c r="B1484" s="3" t="s">
        <v>349</v>
      </c>
      <c r="C1484" s="3" t="s">
        <v>365</v>
      </c>
      <c r="D1484" s="52" t="s">
        <v>23</v>
      </c>
      <c r="E1484" s="52" t="str">
        <f>Tabell_Rättigheter31[[#This Row],[Grupp]]&amp;"_"&amp;Tabell_Rättigheter31[[#This Row],[Rättighetsnod]]&amp;"_"&amp;Tabell_Rättigheter31[[#This Row],[Värde]]</f>
        <v>Vårdadministration_Occurrence_Open</v>
      </c>
      <c r="F1484" s="52" t="str">
        <f>VLOOKUP(Tabell_Rättigheter31[[#This Row],[ID]],Tabell_BehörigetsnodVärde[[ID]:[Beskrivning]],2,FALSE)</f>
        <v>Ger behörighet att öppna besökslista</v>
      </c>
      <c r="G1484" s="3" t="s">
        <v>366</v>
      </c>
    </row>
    <row r="1485" spans="1:7" ht="30">
      <c r="A1485" s="3" t="s">
        <v>470</v>
      </c>
      <c r="B1485" s="3" t="s">
        <v>349</v>
      </c>
      <c r="C1485" s="3" t="s">
        <v>367</v>
      </c>
      <c r="D1485" s="52" t="s">
        <v>23</v>
      </c>
      <c r="E1485" s="52" t="str">
        <f>Tabell_Rättigheter31[[#This Row],[Grupp]]&amp;"_"&amp;Tabell_Rättigheter31[[#This Row],[Rättighetsnod]]&amp;"_"&amp;Tabell_Rättigheter31[[#This Row],[Värde]]</f>
        <v>Vårdadministration_Registrate codes_Open</v>
      </c>
      <c r="F1485" s="52" t="str">
        <f>VLOOKUP(Tabell_Rättigheter31[[#This Row],[ID]],Tabell_BehörigetsnodVärde[[ID]:[Beskrivning]],2,FALSE)</f>
        <v>Ger behörighet att öppna registrera koder</v>
      </c>
      <c r="G1485" s="3" t="s">
        <v>368</v>
      </c>
    </row>
    <row r="1486" spans="1:7" ht="30">
      <c r="A1486" s="3" t="s">
        <v>470</v>
      </c>
      <c r="B1486" s="3" t="s">
        <v>369</v>
      </c>
      <c r="C1486" s="3" t="s">
        <v>13</v>
      </c>
      <c r="D1486" s="52" t="s">
        <v>14</v>
      </c>
      <c r="E1486" s="52" t="str">
        <f>Tabell_Rättigheter31[[#This Row],[Grupp]]&amp;"_"&amp;Tabell_Rättigheter31[[#This Row],[Rättighetsnod]]&amp;"_"&amp;Tabell_Rättigheter31[[#This Row],[Värde]]</f>
        <v>Vårddokumentation_Data_Read</v>
      </c>
      <c r="F1486" s="52" t="str">
        <f>VLOOKUP(Tabell_Rättigheter31[[#This Row],[ID]],Tabell_BehörigetsnodVärde[[ID]:[Beskrivning]],2,FALSE)</f>
        <v>Ger behörighet att se journalanteckningar utifrån vårdenhet</v>
      </c>
      <c r="G1486" s="3" t="s">
        <v>370</v>
      </c>
    </row>
    <row r="1487" spans="1:7" ht="30">
      <c r="A1487" s="3" t="s">
        <v>470</v>
      </c>
      <c r="B1487" s="3" t="s">
        <v>369</v>
      </c>
      <c r="C1487" s="3" t="s">
        <v>371</v>
      </c>
      <c r="D1487" s="52" t="s">
        <v>372</v>
      </c>
      <c r="E1487" s="52" t="str">
        <f>Tabell_Rättigheter31[[#This Row],[Grupp]]&amp;"_"&amp;Tabell_Rättigheter31[[#This Row],[Rättighetsnod]]&amp;"_"&amp;Tabell_Rättigheter31[[#This Row],[Värde]]</f>
        <v>Vårddokumentation_Journal_CounterSign</v>
      </c>
      <c r="F1487" s="52" t="str">
        <f>VLOOKUP(Tabell_Rättigheter31[[#This Row],[ID]],Tabell_BehörigetsnodVärde[[ID]:[Beskrivning]],2,FALSE)</f>
        <v>Ger behörighet att signera någon annan vårdpersonals anteckning</v>
      </c>
      <c r="G1487" s="3" t="s">
        <v>373</v>
      </c>
    </row>
    <row r="1488" spans="1:7" ht="30">
      <c r="A1488" s="3" t="s">
        <v>470</v>
      </c>
      <c r="B1488" s="3" t="s">
        <v>369</v>
      </c>
      <c r="C1488" s="3" t="s">
        <v>371</v>
      </c>
      <c r="D1488" s="52" t="s">
        <v>71</v>
      </c>
      <c r="E1488" s="52" t="str">
        <f>Tabell_Rättigheter31[[#This Row],[Grupp]]&amp;"_"&amp;Tabell_Rättigheter31[[#This Row],[Rättighetsnod]]&amp;"_"&amp;Tabell_Rättigheter31[[#This Row],[Värde]]</f>
        <v>Vårddokumentation_Journal_EditInfoClass</v>
      </c>
      <c r="F1488" s="52" t="e">
        <f>VLOOKUP(Tabell_Rättigheter31[[#This Row],[ID]],Tabell_BehörigetsnodVärde[[ID]:[Beskrivning]],2,FALSE)</f>
        <v>#N/A</v>
      </c>
      <c r="G1488" s="3" t="s">
        <v>374</v>
      </c>
    </row>
    <row r="1489" spans="1:7" ht="30">
      <c r="A1489" s="3" t="s">
        <v>470</v>
      </c>
      <c r="B1489" s="3" t="s">
        <v>369</v>
      </c>
      <c r="C1489" s="3" t="s">
        <v>371</v>
      </c>
      <c r="D1489" s="52" t="s">
        <v>23</v>
      </c>
      <c r="E1489" s="52" t="str">
        <f>Tabell_Rättigheter31[[#This Row],[Grupp]]&amp;"_"&amp;Tabell_Rättigheter31[[#This Row],[Rättighetsnod]]&amp;"_"&amp;Tabell_Rättigheter31[[#This Row],[Värde]]</f>
        <v>Vårddokumentation_Journal_Open</v>
      </c>
      <c r="F1489" s="52" t="str">
        <f>VLOOKUP(Tabell_Rättigheter31[[#This Row],[ID]],Tabell_BehörigetsnodVärde[[ID]:[Beskrivning]],2,FALSE)</f>
        <v>Ger behörighet att öppna journal</v>
      </c>
      <c r="G1489" s="3" t="s">
        <v>375</v>
      </c>
    </row>
    <row r="1490" spans="1:7" ht="30">
      <c r="A1490" s="3" t="s">
        <v>470</v>
      </c>
      <c r="B1490" s="3" t="s">
        <v>369</v>
      </c>
      <c r="C1490" s="3" t="s">
        <v>371</v>
      </c>
      <c r="D1490" s="52" t="s">
        <v>37</v>
      </c>
      <c r="E1490" s="52" t="str">
        <f>Tabell_Rättigheter31[[#This Row],[Grupp]]&amp;"_"&amp;Tabell_Rättigheter31[[#This Row],[Rättighetsnod]]&amp;"_"&amp;Tabell_Rättigheter31[[#This Row],[Värde]]</f>
        <v>Vårddokumentation_Journal_Sign</v>
      </c>
      <c r="F1490" s="52" t="str">
        <f>VLOOKUP(Tabell_Rättigheter31[[#This Row],[ID]],Tabell_BehörigetsnodVärde[[ID]:[Beskrivning]],2,FALSE)</f>
        <v>Ger behörighet att signera sin egen anteckning</v>
      </c>
      <c r="G1490" s="3" t="s">
        <v>376</v>
      </c>
    </row>
    <row r="1491" spans="1:7" ht="30">
      <c r="A1491" s="3" t="s">
        <v>470</v>
      </c>
      <c r="B1491" s="3" t="s">
        <v>369</v>
      </c>
      <c r="C1491" s="3" t="s">
        <v>371</v>
      </c>
      <c r="D1491" s="52" t="s">
        <v>377</v>
      </c>
      <c r="E1491" s="52" t="str">
        <f>Tabell_Rättigheter31[[#This Row],[Grupp]]&amp;"_"&amp;Tabell_Rättigheter31[[#This Row],[Rättighetsnod]]&amp;"_"&amp;Tabell_Rättigheter31[[#This Row],[Värde]]</f>
        <v>Vårddokumentation_Journal_Write</v>
      </c>
      <c r="F1491" s="52" t="str">
        <f>VLOOKUP(Tabell_Rättigheter31[[#This Row],[ID]],Tabell_BehörigetsnodVärde[[ID]:[Beskrivning]],2,FALSE)</f>
        <v>Ger behörighet att skriva en journalanteckning</v>
      </c>
      <c r="G1491" s="3" t="s">
        <v>378</v>
      </c>
    </row>
    <row r="1492" spans="1:7" ht="30">
      <c r="A1492" s="3" t="s">
        <v>470</v>
      </c>
      <c r="B1492" s="3" t="s">
        <v>369</v>
      </c>
      <c r="C1492" s="3" t="s">
        <v>379</v>
      </c>
      <c r="D1492" s="52" t="s">
        <v>23</v>
      </c>
      <c r="E1492" s="52" t="str">
        <f>Tabell_Rättigheter31[[#This Row],[Grupp]]&amp;"_"&amp;Tabell_Rättigheter31[[#This Row],[Rättighetsnod]]&amp;"_"&amp;Tabell_Rättigheter31[[#This Row],[Värde]]</f>
        <v>Vårddokumentation_PDF_Open</v>
      </c>
      <c r="F1492" s="52" t="str">
        <f>VLOOKUP(Tabell_Rättigheter31[[#This Row],[ID]],Tabell_BehörigetsnodVärde[[ID]:[Beskrivning]],2,FALSE)</f>
        <v>Ger behörighet att öppna PDF</v>
      </c>
      <c r="G1492" s="3" t="s">
        <v>380</v>
      </c>
    </row>
    <row r="1493" spans="1:7" ht="30">
      <c r="A1493" s="3" t="s">
        <v>470</v>
      </c>
      <c r="B1493" s="3" t="s">
        <v>369</v>
      </c>
      <c r="C1493" s="3" t="s">
        <v>381</v>
      </c>
      <c r="D1493" s="52" t="s">
        <v>363</v>
      </c>
      <c r="E1493" s="52" t="str">
        <f>Tabell_Rättigheter31[[#This Row],[Grupp]]&amp;"_"&amp;Tabell_Rättigheter31[[#This Row],[Rättighetsnod]]&amp;"_"&amp;Tabell_Rättigheter31[[#This Row],[Värde]]</f>
        <v>Vårddokumentation_PrintoutReference_Invalidate</v>
      </c>
      <c r="F1493" s="52" t="str">
        <f>VLOOKUP(Tabell_Rättigheter31[[#This Row],[ID]],Tabell_BehörigetsnodVärde[[ID]:[Beskrivning]],2,FALSE)</f>
        <v>Ger behörighet att makulera en utskriftsreferens</v>
      </c>
      <c r="G1493" s="3" t="s">
        <v>382</v>
      </c>
    </row>
    <row r="1494" spans="1:7">
      <c r="A1494" s="3" t="s">
        <v>470</v>
      </c>
      <c r="B1494" s="3" t="s">
        <v>383</v>
      </c>
      <c r="C1494" s="3" t="s">
        <v>23</v>
      </c>
      <c r="D1494" s="52" t="s">
        <v>23</v>
      </c>
      <c r="E1494" s="52" t="str">
        <f>Tabell_Rättigheter31[[#This Row],[Grupp]]&amp;"_"&amp;Tabell_Rättigheter31[[#This Row],[Rättighetsnod]]&amp;"_"&amp;Tabell_Rättigheter31[[#This Row],[Värde]]</f>
        <v>Xview_Open_Open</v>
      </c>
      <c r="F1494" s="52" t="str">
        <f>VLOOKUP(Tabell_Rättigheter31[[#This Row],[ID]],Tabell_BehörigetsnodVärde[[ID]:[Beskrivning]],2,FALSE)</f>
        <v>Ger behörighet att öppna Xview</v>
      </c>
      <c r="G1494" s="3" t="s">
        <v>384</v>
      </c>
    </row>
    <row r="1495" spans="1:7" ht="30">
      <c r="A1495" s="3" t="s">
        <v>471</v>
      </c>
      <c r="B1495" s="3" t="s">
        <v>12</v>
      </c>
      <c r="C1495" s="3" t="s">
        <v>13</v>
      </c>
      <c r="D1495" s="52" t="s">
        <v>14</v>
      </c>
      <c r="E1495" s="52" t="str">
        <f>Tabell_Rättigheter31[[#This Row],[Grupp]]&amp;"_"&amp;Tabell_Rättigheter31[[#This Row],[Rättighetsnod]]&amp;"_"&amp;Tabell_Rättigheter31[[#This Row],[Värde]]</f>
        <v>Aktivetsramverket_Data_Read</v>
      </c>
      <c r="F1495" s="52" t="str">
        <f>VLOOKUP(Tabell_Rättigheter31[[#This Row],[ID]],Tabell_BehörigetsnodVärde[[ID]:[Beskrivning]],2,FALSE)</f>
        <v>Ger behörighet att läsa information på aktiviteter som skapats utifrån remitterande eller vårdande enhet</v>
      </c>
      <c r="G1495" s="3" t="s">
        <v>15</v>
      </c>
    </row>
    <row r="1496" spans="1:7" ht="45">
      <c r="A1496" s="3" t="s">
        <v>471</v>
      </c>
      <c r="B1496" s="3" t="s">
        <v>16</v>
      </c>
      <c r="C1496" s="3" t="s">
        <v>17</v>
      </c>
      <c r="D1496" s="52" t="s">
        <v>17</v>
      </c>
      <c r="E1496" s="52" t="str">
        <f>Tabell_Rättigheter31[[#This Row],[Grupp]]&amp;"_"&amp;Tabell_Rättigheter31[[#This Row],[Rättighetsnod]]&amp;"_"&amp;Tabell_Rättigheter31[[#This Row],[Värde]]</f>
        <v>Arketyper_ReadClinicalParameters_ReadClinicalParameters</v>
      </c>
      <c r="F1496" s="52" t="str">
        <f>VLOOKUP(Tabell_Rättigheter31[[#This Row],[ID]],Tabell_BehörigetsnodVärde[[ID]:[Beskrivning]],2,FALSE)</f>
        <v>Ger behörighet  att läsa angivna värden i arketypbaserad
kliniska parametrar</v>
      </c>
      <c r="G1496" s="3" t="s">
        <v>18</v>
      </c>
    </row>
    <row r="1497" spans="1:7" ht="30">
      <c r="A1497" s="3" t="s">
        <v>471</v>
      </c>
      <c r="B1497" s="3" t="s">
        <v>21</v>
      </c>
      <c r="C1497" s="3" t="s">
        <v>22</v>
      </c>
      <c r="D1497" s="52" t="s">
        <v>23</v>
      </c>
      <c r="E1497" s="52" t="str">
        <f>Tabell_Rättigheter31[[#This Row],[Grupp]]&amp;"_"&amp;Tabell_Rättigheter31[[#This Row],[Rättighetsnod]]&amp;"_"&amp;Tabell_Rättigheter31[[#This Row],[Värde]]</f>
        <v>Att göra - Patient_To do - Patient_Open</v>
      </c>
      <c r="F1497" s="52" t="str">
        <f>VLOOKUP(Tabell_Rättigheter31[[#This Row],[ID]],Tabell_BehörigetsnodVärde[[ID]:[Beskrivning]],2,FALSE)</f>
        <v>Ger behörighet att öppna fönstret att göra - patient</v>
      </c>
      <c r="G1497" s="3" t="s">
        <v>24</v>
      </c>
    </row>
    <row r="1498" spans="1:7" ht="45">
      <c r="A1498" s="3" t="s">
        <v>471</v>
      </c>
      <c r="B1498" s="3" t="s">
        <v>30</v>
      </c>
      <c r="C1498" s="3" t="s">
        <v>31</v>
      </c>
      <c r="D1498" s="52" t="s">
        <v>32</v>
      </c>
      <c r="E1498" s="52" t="str">
        <f>Tabell_Rättigheter31[[#This Row],[Grupp]]&amp;"_"&amp;Tabell_Rättigheter31[[#This Row],[Rättighetsnod]]&amp;"_"&amp;Tabell_Rättigheter31[[#This Row],[Värde]]</f>
        <v>Bed management_View_OpenBedOverview</v>
      </c>
      <c r="F1498" s="52" t="str">
        <f>VLOOKUP(Tabell_Rättigheter31[[#This Row],[ID]],Tabell_BehörigetsnodVärde[[ID]:[Beskrivning]],2,FALSE)</f>
        <v>Ger behörighet att öppna fönstret Vårdplatsöversikt</v>
      </c>
      <c r="G1498" s="3" t="s">
        <v>33</v>
      </c>
    </row>
    <row r="1499" spans="1:7" ht="30">
      <c r="A1499" s="3" t="s">
        <v>471</v>
      </c>
      <c r="B1499" s="3" t="s">
        <v>25</v>
      </c>
      <c r="C1499" s="3" t="s">
        <v>26</v>
      </c>
      <c r="D1499" s="52" t="s">
        <v>23</v>
      </c>
      <c r="E1499" s="52" t="str">
        <f>Tabell_Rättigheter31[[#This Row],[Grupp]]&amp;"_"&amp;Tabell_Rättigheter31[[#This Row],[Rättighetsnod]]&amp;"_"&amp;Tabell_Rättigheter31[[#This Row],[Värde]]</f>
        <v>Beställning_Order window_Open</v>
      </c>
      <c r="F1499" s="52" t="str">
        <f>VLOOKUP(Tabell_Rättigheter31[[#This Row],[ID]],Tabell_BehörigetsnodVärde[[ID]:[Beskrivning]],2,FALSE)</f>
        <v>Ger behörighet till det gemensamma beställningsfönstret</v>
      </c>
      <c r="G1499" s="3" t="s">
        <v>27</v>
      </c>
    </row>
    <row r="1500" spans="1:7" ht="30">
      <c r="A1500" s="3" t="s">
        <v>471</v>
      </c>
      <c r="B1500" s="3" t="s">
        <v>34</v>
      </c>
      <c r="C1500" s="3" t="s">
        <v>48</v>
      </c>
      <c r="D1500" s="52" t="s">
        <v>23</v>
      </c>
      <c r="E1500" s="52" t="str">
        <f>Tabell_Rättigheter31[[#This Row],[Grupp]]&amp;"_"&amp;Tabell_Rättigheter31[[#This Row],[Rättighetsnod]]&amp;"_"&amp;Tabell_Rättigheter31[[#This Row],[Värde]]</f>
        <v>Beställning och svar_LabList_Open</v>
      </c>
      <c r="F1500" s="52" t="str">
        <f>VLOOKUP(Tabell_Rättigheter31[[#This Row],[ID]],Tabell_BehörigetsnodVärde[[ID]:[Beskrivning]],2,FALSE)</f>
        <v>Ger behörighet att öppna svar provbunden</v>
      </c>
      <c r="G1500" s="3" t="s">
        <v>49</v>
      </c>
    </row>
    <row r="1501" spans="1:7" ht="30">
      <c r="A1501" s="3" t="s">
        <v>471</v>
      </c>
      <c r="B1501" s="3" t="s">
        <v>34</v>
      </c>
      <c r="C1501" s="3" t="s">
        <v>10</v>
      </c>
      <c r="D1501" s="52" t="s">
        <v>23</v>
      </c>
      <c r="E1501" s="52" t="str">
        <f>Tabell_Rättigheter31[[#This Row],[Grupp]]&amp;"_"&amp;Tabell_Rättigheter31[[#This Row],[Rättighetsnod]]&amp;"_"&amp;Tabell_Rättigheter31[[#This Row],[Värde]]</f>
        <v>Beställning och svar_Status_Open</v>
      </c>
      <c r="F1501" s="52" t="str">
        <f>VLOOKUP(Tabell_Rättigheter31[[#This Row],[ID]],Tabell_BehörigetsnodVärde[[ID]:[Beskrivning]],2,FALSE)</f>
        <v>Ger behörighet att öppna fönstret Beställningsstatus.</v>
      </c>
      <c r="G1501" s="3" t="s">
        <v>65</v>
      </c>
    </row>
    <row r="1502" spans="1:7" ht="30">
      <c r="A1502" s="3" t="s">
        <v>471</v>
      </c>
      <c r="B1502" s="3" t="s">
        <v>70</v>
      </c>
      <c r="C1502" s="3" t="s">
        <v>73</v>
      </c>
      <c r="D1502" s="52" t="s">
        <v>23</v>
      </c>
      <c r="E1502" s="52" t="str">
        <f>Tabell_Rättigheter31[[#This Row],[Grupp]]&amp;"_"&amp;Tabell_Rättigheter31[[#This Row],[Rättighetsnod]]&amp;"_"&amp;Tabell_Rättigheter31[[#This Row],[Värde]]</f>
        <v>Diktering_Opendictation_Open</v>
      </c>
      <c r="F1502" s="52" t="str">
        <f>VLOOKUP(Tabell_Rättigheter31[[#This Row],[ID]],Tabell_BehörigetsnodVärde[[ID]:[Beskrivning]],2,FALSE)</f>
        <v xml:space="preserve">Ger behörighet att öppna Diktatlistan/ ljuddiktat </v>
      </c>
      <c r="G1502" s="3" t="s">
        <v>74</v>
      </c>
    </row>
    <row r="1503" spans="1:7" ht="45">
      <c r="A1503" s="3" t="s">
        <v>471</v>
      </c>
      <c r="B1503" s="3" t="s">
        <v>125</v>
      </c>
      <c r="C1503" s="3" t="s">
        <v>31</v>
      </c>
      <c r="D1503" s="52" t="s">
        <v>126</v>
      </c>
      <c r="E1503" s="52" t="str">
        <f>Tabell_Rättigheter31[[#This Row],[Grupp]]&amp;"_"&amp;Tabell_Rättigheter31[[#This Row],[Rättighetsnod]]&amp;"_"&amp;Tabell_Rättigheter31[[#This Row],[Värde]]</f>
        <v>Kliniska översikter_View_Open Analyse Area</v>
      </c>
      <c r="F1503" s="52" t="str">
        <f>VLOOKUP(Tabell_Rättigheter31[[#This Row],[ID]],Tabell_BehörigetsnodVärde[[ID]:[Beskrivning]],2,FALSE)</f>
        <v>Ger behörighet att öppna Analysytan</v>
      </c>
      <c r="G1503" s="3" t="s">
        <v>127</v>
      </c>
    </row>
    <row r="1504" spans="1:7" ht="45">
      <c r="A1504" s="3" t="s">
        <v>471</v>
      </c>
      <c r="B1504" s="3" t="s">
        <v>125</v>
      </c>
      <c r="C1504" s="3" t="s">
        <v>31</v>
      </c>
      <c r="D1504" s="52" t="s">
        <v>132</v>
      </c>
      <c r="E1504" s="52" t="str">
        <f>Tabell_Rättigheter31[[#This Row],[Grupp]]&amp;"_"&amp;Tabell_Rättigheter31[[#This Row],[Rättighetsnod]]&amp;"_"&amp;Tabell_Rättigheter31[[#This Row],[Värde]]</f>
        <v>Kliniska översikter_View_Open patient overview</v>
      </c>
      <c r="F1504" s="52" t="str">
        <f>VLOOKUP(Tabell_Rättigheter31[[#This Row],[ID]],Tabell_BehörigetsnodVärde[[ID]:[Beskrivning]],2,FALSE)</f>
        <v>Ger behörighet att öppna Patientöversikten</v>
      </c>
      <c r="G1504" s="3" t="s">
        <v>133</v>
      </c>
    </row>
    <row r="1505" spans="1:10" ht="45">
      <c r="A1505" s="3" t="s">
        <v>471</v>
      </c>
      <c r="B1505" s="3" t="s">
        <v>155</v>
      </c>
      <c r="C1505" s="3" t="s">
        <v>173</v>
      </c>
      <c r="D1505" s="52" t="s">
        <v>180</v>
      </c>
      <c r="E1505" s="52" t="str">
        <f>Tabell_Rättigheter31[[#This Row],[Grupp]]&amp;"_"&amp;Tabell_Rättigheter31[[#This Row],[Rättighetsnod]]&amp;"_"&amp;Tabell_Rättigheter31[[#This Row],[Värde]]</f>
        <v>Läkemedel_Drugs prescription_Save a personal favorite</v>
      </c>
      <c r="F1505" s="52" t="str">
        <f>VLOOKUP(Tabell_Rättigheter31[[#This Row],[ID]],Tabell_BehörigetsnodVärde[[ID]:[Beskrivning]],2,FALSE)</f>
        <v>Ger behörighet att kunna skapa en personlig mall och spara den som favorit.</v>
      </c>
      <c r="G1505" s="3" t="s">
        <v>181</v>
      </c>
      <c r="I1505" s="3" t="s">
        <v>472</v>
      </c>
      <c r="J1505" s="3" t="s">
        <v>399</v>
      </c>
    </row>
    <row r="1506" spans="1:10" ht="30">
      <c r="A1506" s="3" t="s">
        <v>471</v>
      </c>
      <c r="B1506" s="3" t="s">
        <v>155</v>
      </c>
      <c r="C1506" s="3" t="s">
        <v>31</v>
      </c>
      <c r="D1506" s="52" t="s">
        <v>215</v>
      </c>
      <c r="E1506" s="52" t="str">
        <f>Tabell_Rättigheter31[[#This Row],[Grupp]]&amp;"_"&amp;Tabell_Rättigheter31[[#This Row],[Rättighetsnod]]&amp;"_"&amp;Tabell_Rättigheter31[[#This Row],[Värde]]</f>
        <v>Läkemedel_View_Open Medication</v>
      </c>
      <c r="F1506" s="52" t="str">
        <f>VLOOKUP(Tabell_Rättigheter31[[#This Row],[ID]],Tabell_BehörigetsnodVärde[[ID]:[Beskrivning]],2,FALSE)</f>
        <v>Ger behörighet att öppna fönstret läkemedel</v>
      </c>
      <c r="G1506" s="3" t="s">
        <v>216</v>
      </c>
      <c r="J1506" s="3" t="s">
        <v>159</v>
      </c>
    </row>
    <row r="1507" spans="1:10" ht="90">
      <c r="A1507" s="3" t="s">
        <v>471</v>
      </c>
      <c r="B1507" s="3" t="s">
        <v>155</v>
      </c>
      <c r="C1507" s="3" t="s">
        <v>31</v>
      </c>
      <c r="D1507" s="52" t="s">
        <v>217</v>
      </c>
      <c r="E1507" s="52" t="str">
        <f>Tabell_Rättigheter31[[#This Row],[Grupp]]&amp;"_"&amp;Tabell_Rättigheter31[[#This Row],[Rättighetsnod]]&amp;"_"&amp;Tabell_Rättigheter31[[#This Row],[Värde]]</f>
        <v>Läkemedel_View_Open planned occasion for unit</v>
      </c>
      <c r="F1507" s="52" t="str">
        <f>VLOOKUP(Tabell_Rättigheter31[[#This Row],[ID]],Tabell_BehörigetsnodVärde[[ID]:[Beskrivning]],2,FALSE)</f>
        <v>Ger behörighet att öppna fönstret Beställningsunderlag för vaccin.</v>
      </c>
      <c r="G1507" s="3" t="s">
        <v>218</v>
      </c>
      <c r="I1507" s="3" t="s">
        <v>219</v>
      </c>
      <c r="J1507" s="3" t="s">
        <v>188</v>
      </c>
    </row>
    <row r="1508" spans="1:10" ht="45">
      <c r="A1508" s="3" t="s">
        <v>471</v>
      </c>
      <c r="B1508" s="3" t="s">
        <v>155</v>
      </c>
      <c r="C1508" s="3" t="s">
        <v>31</v>
      </c>
      <c r="D1508" s="52" t="s">
        <v>229</v>
      </c>
      <c r="E1508" s="52" t="str">
        <f>Tabell_Rättigheter31[[#This Row],[Grupp]]&amp;"_"&amp;Tabell_Rättigheter31[[#This Row],[Rättighetsnod]]&amp;"_"&amp;Tabell_Rättigheter31[[#This Row],[Värde]]</f>
        <v>Läkemedel_View_open sent e-recipe over view</v>
      </c>
      <c r="F1508" s="52" t="str">
        <f>VLOOKUP(Tabell_Rättigheter31[[#This Row],[ID]],Tabell_BehörigetsnodVärde[[ID]:[Beskrivning]],2,FALSE)</f>
        <v>Ger behörighet att öppna översikt över skickade recept. Tänkt att användas för analys</v>
      </c>
      <c r="G1508" s="3" t="s">
        <v>403</v>
      </c>
      <c r="I1508" s="3" t="s">
        <v>192</v>
      </c>
      <c r="J1508" s="3" t="s">
        <v>188</v>
      </c>
    </row>
    <row r="1509" spans="1:10" ht="60">
      <c r="A1509" s="3" t="s">
        <v>471</v>
      </c>
      <c r="B1509" s="3" t="s">
        <v>240</v>
      </c>
      <c r="C1509" s="3" t="s">
        <v>241</v>
      </c>
      <c r="D1509" s="52" t="s">
        <v>242</v>
      </c>
      <c r="E1509" s="52" t="str">
        <f>Tabell_Rättigheter31[[#This Row],[Grupp]]&amp;"_"&amp;Tabell_Rättigheter31[[#This Row],[Rättighetsnod]]&amp;"_"&amp;Tabell_Rättigheter31[[#This Row],[Värde]]</f>
        <v>Nova_access_advanced</v>
      </c>
      <c r="F1509" s="52" t="str">
        <f>VLOOKUP(Tabell_Rättigheter31[[#This Row],[ID]],Tabell_BehörigetsnodVärde[[ID]:[Beskrivning]],2,FALSE)</f>
        <v>Denna nod ger behörighet till att läsa och hantera patienter via Nova. Slutanvändares tillgång till patientinformationen styrs av de övriga behörigheter i COSMIC. Samma behörighet i COSMIC gäller för Nova.</v>
      </c>
      <c r="G1509" s="3" t="s">
        <v>243</v>
      </c>
    </row>
    <row r="1510" spans="1:10" ht="30">
      <c r="A1510" s="3" t="s">
        <v>471</v>
      </c>
      <c r="B1510" s="3" t="s">
        <v>244</v>
      </c>
      <c r="C1510" s="3" t="s">
        <v>245</v>
      </c>
      <c r="D1510" s="52"/>
      <c r="E1510" s="52" t="str">
        <f>Tabell_Rättigheter31[[#This Row],[Grupp]]&amp;"_"&amp;Tabell_Rättigheter31[[#This Row],[Rättighetsnod]]&amp;"_"&amp;Tabell_Rättigheter31[[#This Row],[Värde]]</f>
        <v>Operation (TM) _TBD - inväntar TM2_</v>
      </c>
      <c r="F1510" s="52" t="e">
        <f>VLOOKUP(Tabell_Rättigheter31[[#This Row],[ID]],Tabell_BehörigetsnodVärde[[ID]:[Beskrivning]],2,FALSE)</f>
        <v>#N/A</v>
      </c>
    </row>
    <row r="1511" spans="1:10">
      <c r="A1511" s="3" t="s">
        <v>471</v>
      </c>
      <c r="B1511" s="3" t="s">
        <v>246</v>
      </c>
      <c r="C1511" s="3" t="s">
        <v>247</v>
      </c>
      <c r="D1511" s="52" t="s">
        <v>14</v>
      </c>
      <c r="E1511" s="52" t="str">
        <f>Tabell_Rättigheter31[[#This Row],[Grupp]]&amp;"_"&amp;Tabell_Rättigheter31[[#This Row],[Rättighetsnod]]&amp;"_"&amp;Tabell_Rättigheter31[[#This Row],[Värde]]</f>
        <v>Remiss_Access_Read</v>
      </c>
      <c r="F1511" s="52" t="str">
        <f>VLOOKUP(Tabell_Rättigheter31[[#This Row],[ID]],Tabell_BehörigetsnodVärde[[ID]:[Beskrivning]],2,FALSE)</f>
        <v>Ger behörighet att se remisser</v>
      </c>
      <c r="G1511" s="3" t="s">
        <v>248</v>
      </c>
    </row>
    <row r="1512" spans="1:10" ht="30">
      <c r="A1512" s="3" t="s">
        <v>471</v>
      </c>
      <c r="B1512" s="3" t="s">
        <v>246</v>
      </c>
      <c r="C1512" s="3" t="s">
        <v>31</v>
      </c>
      <c r="D1512" s="52" t="s">
        <v>283</v>
      </c>
      <c r="E1512" s="52" t="str">
        <f>Tabell_Rättigheter31[[#This Row],[Grupp]]&amp;"_"&amp;Tabell_Rättigheter31[[#This Row],[Rättighetsnod]]&amp;"_"&amp;Tabell_Rättigheter31[[#This Row],[Värde]]</f>
        <v>Remiss_View_OpenReceivedRequests</v>
      </c>
      <c r="F1512" s="52" t="str">
        <f>VLOOKUP(Tabell_Rättigheter31[[#This Row],[ID]],Tabell_BehörigetsnodVärde[[ID]:[Beskrivning]],2,FALSE)</f>
        <v xml:space="preserve">Ger behörighet att öppna fönstret "Inkommande remisser". </v>
      </c>
      <c r="G1512" s="3" t="s">
        <v>284</v>
      </c>
    </row>
    <row r="1513" spans="1:10" ht="30">
      <c r="A1513" s="3" t="s">
        <v>471</v>
      </c>
      <c r="B1513" s="3" t="s">
        <v>246</v>
      </c>
      <c r="C1513" s="3" t="s">
        <v>31</v>
      </c>
      <c r="D1513" s="52" t="s">
        <v>285</v>
      </c>
      <c r="E1513" s="52" t="str">
        <f>Tabell_Rättigheter31[[#This Row],[Grupp]]&amp;"_"&amp;Tabell_Rättigheter31[[#This Row],[Rättighetsnod]]&amp;"_"&amp;Tabell_Rättigheter31[[#This Row],[Värde]]</f>
        <v>Remiss_View_OpenSavedAndSentRequests</v>
      </c>
      <c r="F1513" s="52" t="str">
        <f>VLOOKUP(Tabell_Rättigheter31[[#This Row],[ID]],Tabell_BehörigetsnodVärde[[ID]:[Beskrivning]],2,FALSE)</f>
        <v xml:space="preserve">Ger behörighet att öppna fönstret "utgående remisser". </v>
      </c>
      <c r="G1513" s="3" t="s">
        <v>286</v>
      </c>
    </row>
    <row r="1514" spans="1:10" ht="45">
      <c r="A1514" s="3" t="s">
        <v>471</v>
      </c>
      <c r="B1514" s="3" t="s">
        <v>324</v>
      </c>
      <c r="C1514" s="3" t="s">
        <v>325</v>
      </c>
      <c r="D1514" s="52" t="s">
        <v>325</v>
      </c>
      <c r="E1514" s="52" t="str">
        <f>Tabell_Rättigheter31[[#This Row],[Grupp]]&amp;"_"&amp;Tabell_Rättigheter31[[#This Row],[Rättighetsnod]]&amp;"_"&amp;Tabell_Rättigheter31[[#This Row],[Värde]]</f>
        <v>Uppmärksamhetssignal_Read attention signal_Read attention signal</v>
      </c>
      <c r="F1514" s="52" t="str">
        <f>VLOOKUP(Tabell_Rättigheter31[[#This Row],[ID]],Tabell_BehörigetsnodVärde[[ID]:[Beskrivning]],2,FALSE)</f>
        <v>Ger behörighet att läsa information från uppmärksamhetenssignalen som är skapad från en specifik enhet.</v>
      </c>
      <c r="G1514" s="3" t="s">
        <v>326</v>
      </c>
    </row>
    <row r="1515" spans="1:10" ht="30">
      <c r="A1515" s="3" t="s">
        <v>471</v>
      </c>
      <c r="B1515" s="3" t="s">
        <v>349</v>
      </c>
      <c r="C1515" s="3" t="s">
        <v>353</v>
      </c>
      <c r="D1515" s="52" t="s">
        <v>23</v>
      </c>
      <c r="E1515" s="52" t="str">
        <f>Tabell_Rättigheter31[[#This Row],[Grupp]]&amp;"_"&amp;Tabell_Rättigheter31[[#This Row],[Rättighetsnod]]&amp;"_"&amp;Tabell_Rättigheter31[[#This Row],[Värde]]</f>
        <v>Vårdadministration_Contact overview_Open</v>
      </c>
      <c r="F1515" s="52" t="str">
        <f>VLOOKUP(Tabell_Rättigheter31[[#This Row],[ID]],Tabell_BehörigetsnodVärde[[ID]:[Beskrivning]],2,FALSE)</f>
        <v>Ger behörighet att öppna kontaktöversiktenen</v>
      </c>
      <c r="G1515" s="3" t="s">
        <v>354</v>
      </c>
    </row>
    <row r="1516" spans="1:10" ht="30">
      <c r="A1516" s="3" t="s">
        <v>471</v>
      </c>
      <c r="B1516" s="3" t="s">
        <v>349</v>
      </c>
      <c r="C1516" s="3" t="s">
        <v>357</v>
      </c>
      <c r="D1516" s="52" t="s">
        <v>23</v>
      </c>
      <c r="E1516" s="52" t="str">
        <f>Tabell_Rättigheter31[[#This Row],[Grupp]]&amp;"_"&amp;Tabell_Rättigheter31[[#This Row],[Rättighetsnod]]&amp;"_"&amp;Tabell_Rättigheter31[[#This Row],[Värde]]</f>
        <v>Vårdadministration_Counter registration_Open</v>
      </c>
      <c r="F1516" s="52" t="str">
        <f>VLOOKUP(Tabell_Rättigheter31[[#This Row],[ID]],Tabell_BehörigetsnodVärde[[ID]:[Beskrivning]],2,FALSE)</f>
        <v>Ger behörighet att öppna vårdkontakt- och efterregistrering</v>
      </c>
      <c r="G1516" s="3" t="s">
        <v>358</v>
      </c>
    </row>
    <row r="1517" spans="1:10" ht="30">
      <c r="A1517" s="3" t="s">
        <v>471</v>
      </c>
      <c r="B1517" s="3" t="s">
        <v>349</v>
      </c>
      <c r="C1517" s="3" t="s">
        <v>361</v>
      </c>
      <c r="D1517" s="52" t="s">
        <v>23</v>
      </c>
      <c r="E1517" s="52" t="str">
        <f>Tabell_Rättigheter31[[#This Row],[Grupp]]&amp;"_"&amp;Tabell_Rättigheter31[[#This Row],[Rättighetsnod]]&amp;"_"&amp;Tabell_Rättigheter31[[#This Row],[Värde]]</f>
        <v>Vårdadministration_Institutional registration_Open</v>
      </c>
      <c r="F1517" s="52" t="str">
        <f>VLOOKUP(Tabell_Rättigheter31[[#This Row],[ID]],Tabell_BehörigetsnodVärde[[ID]:[Beskrivning]],2,FALSE)</f>
        <v>Ger behörighet att öppna In- och utskrivning</v>
      </c>
      <c r="G1517" s="3" t="s">
        <v>362</v>
      </c>
    </row>
    <row r="1518" spans="1:10" ht="30">
      <c r="A1518" s="3" t="s">
        <v>471</v>
      </c>
      <c r="B1518" s="3" t="s">
        <v>349</v>
      </c>
      <c r="C1518" s="3" t="s">
        <v>365</v>
      </c>
      <c r="D1518" s="52" t="s">
        <v>23</v>
      </c>
      <c r="E1518" s="52" t="str">
        <f>Tabell_Rättigheter31[[#This Row],[Grupp]]&amp;"_"&amp;Tabell_Rättigheter31[[#This Row],[Rättighetsnod]]&amp;"_"&amp;Tabell_Rättigheter31[[#This Row],[Värde]]</f>
        <v>Vårdadministration_Occurrence_Open</v>
      </c>
      <c r="F1518" s="52" t="str">
        <f>VLOOKUP(Tabell_Rättigheter31[[#This Row],[ID]],Tabell_BehörigetsnodVärde[[ID]:[Beskrivning]],2,FALSE)</f>
        <v>Ger behörighet att öppna besökslista</v>
      </c>
      <c r="G1518" s="3" t="s">
        <v>366</v>
      </c>
    </row>
    <row r="1519" spans="1:10" ht="30">
      <c r="A1519" s="3" t="s">
        <v>471</v>
      </c>
      <c r="B1519" s="3" t="s">
        <v>349</v>
      </c>
      <c r="C1519" s="3" t="s">
        <v>367</v>
      </c>
      <c r="D1519" s="52" t="s">
        <v>23</v>
      </c>
      <c r="E1519" s="52" t="str">
        <f>Tabell_Rättigheter31[[#This Row],[Grupp]]&amp;"_"&amp;Tabell_Rättigheter31[[#This Row],[Rättighetsnod]]&amp;"_"&amp;Tabell_Rättigheter31[[#This Row],[Värde]]</f>
        <v>Vårdadministration_Registrate codes_Open</v>
      </c>
      <c r="F1519" s="52" t="str">
        <f>VLOOKUP(Tabell_Rättigheter31[[#This Row],[ID]],Tabell_BehörigetsnodVärde[[ID]:[Beskrivning]],2,FALSE)</f>
        <v>Ger behörighet att öppna registrera koder</v>
      </c>
      <c r="G1519" s="3" t="s">
        <v>368</v>
      </c>
    </row>
    <row r="1520" spans="1:10" ht="30">
      <c r="A1520" s="3" t="s">
        <v>471</v>
      </c>
      <c r="B1520" s="3" t="s">
        <v>369</v>
      </c>
      <c r="C1520" s="3" t="s">
        <v>13</v>
      </c>
      <c r="D1520" s="52" t="s">
        <v>14</v>
      </c>
      <c r="E1520" s="52" t="str">
        <f>Tabell_Rättigheter31[[#This Row],[Grupp]]&amp;"_"&amp;Tabell_Rättigheter31[[#This Row],[Rättighetsnod]]&amp;"_"&amp;Tabell_Rättigheter31[[#This Row],[Värde]]</f>
        <v>Vårddokumentation_Data_Read</v>
      </c>
      <c r="F1520" s="52" t="str">
        <f>VLOOKUP(Tabell_Rättigheter31[[#This Row],[ID]],Tabell_BehörigetsnodVärde[[ID]:[Beskrivning]],2,FALSE)</f>
        <v>Ger behörighet att se journalanteckningar utifrån vårdenhet</v>
      </c>
      <c r="G1520" s="3" t="s">
        <v>370</v>
      </c>
    </row>
    <row r="1521" spans="1:7" ht="30">
      <c r="A1521" s="3" t="s">
        <v>471</v>
      </c>
      <c r="B1521" s="3" t="s">
        <v>369</v>
      </c>
      <c r="C1521" s="3" t="s">
        <v>371</v>
      </c>
      <c r="D1521" s="52" t="s">
        <v>23</v>
      </c>
      <c r="E1521" s="52" t="str">
        <f>Tabell_Rättigheter31[[#This Row],[Grupp]]&amp;"_"&amp;Tabell_Rättigheter31[[#This Row],[Rättighetsnod]]&amp;"_"&amp;Tabell_Rättigheter31[[#This Row],[Värde]]</f>
        <v>Vårddokumentation_Journal_Open</v>
      </c>
      <c r="F1521" s="52" t="str">
        <f>VLOOKUP(Tabell_Rättigheter31[[#This Row],[ID]],Tabell_BehörigetsnodVärde[[ID]:[Beskrivning]],2,FALSE)</f>
        <v>Ger behörighet att öppna journal</v>
      </c>
      <c r="G1521" s="3" t="s">
        <v>375</v>
      </c>
    </row>
    <row r="1522" spans="1:7" ht="30">
      <c r="A1522" s="3" t="s">
        <v>471</v>
      </c>
      <c r="B1522" s="3" t="s">
        <v>369</v>
      </c>
      <c r="C1522" s="3" t="s">
        <v>379</v>
      </c>
      <c r="D1522" s="52" t="s">
        <v>23</v>
      </c>
      <c r="E1522" s="52" t="str">
        <f>Tabell_Rättigheter31[[#This Row],[Grupp]]&amp;"_"&amp;Tabell_Rättigheter31[[#This Row],[Rättighetsnod]]&amp;"_"&amp;Tabell_Rättigheter31[[#This Row],[Värde]]</f>
        <v>Vårddokumentation_PDF_Open</v>
      </c>
      <c r="F1522" s="52" t="str">
        <f>VLOOKUP(Tabell_Rättigheter31[[#This Row],[ID]],Tabell_BehörigetsnodVärde[[ID]:[Beskrivning]],2,FALSE)</f>
        <v>Ger behörighet att öppna PDF</v>
      </c>
      <c r="G1522" s="3" t="s">
        <v>380</v>
      </c>
    </row>
    <row r="1523" spans="1:7">
      <c r="A1523" s="3" t="s">
        <v>471</v>
      </c>
      <c r="B1523" s="3" t="s">
        <v>383</v>
      </c>
      <c r="C1523" s="3" t="s">
        <v>23</v>
      </c>
      <c r="D1523" s="52" t="s">
        <v>23</v>
      </c>
      <c r="E1523" s="52" t="str">
        <f>Tabell_Rättigheter31[[#This Row],[Grupp]]&amp;"_"&amp;Tabell_Rättigheter31[[#This Row],[Rättighetsnod]]&amp;"_"&amp;Tabell_Rättigheter31[[#This Row],[Värde]]</f>
        <v>Xview_Open_Open</v>
      </c>
      <c r="F1523" s="52" t="str">
        <f>VLOOKUP(Tabell_Rättigheter31[[#This Row],[ID]],Tabell_BehörigetsnodVärde[[ID]:[Beskrivning]],2,FALSE)</f>
        <v>Ger behörighet att öppna Xview</v>
      </c>
      <c r="G1523" s="3" t="s">
        <v>384</v>
      </c>
    </row>
  </sheetData>
  <conditionalFormatting sqref="B8:B9">
    <cfRule type="dataBar" priority="30">
      <dataBar>
        <cfvo type="min"/>
        <cfvo type="max"/>
        <color rgb="FF638EC6"/>
      </dataBar>
      <extLst>
        <ext xmlns:x14="http://schemas.microsoft.com/office/spreadsheetml/2009/9/main" uri="{B025F937-C7B1-47D3-B67F-A62EFF666E3E}">
          <x14:id>{8F2C8A8D-317A-4785-A512-7CE5F36CDD6E}</x14:id>
        </ext>
      </extLst>
    </cfRule>
  </conditionalFormatting>
  <conditionalFormatting sqref="B10">
    <cfRule type="dataBar" priority="8">
      <dataBar>
        <cfvo type="min"/>
        <cfvo type="max"/>
        <color rgb="FF638EC6"/>
      </dataBar>
      <extLst>
        <ext xmlns:x14="http://schemas.microsoft.com/office/spreadsheetml/2009/9/main" uri="{B025F937-C7B1-47D3-B67F-A62EFF666E3E}">
          <x14:id>{9BCE37B9-AC06-4317-B5A0-A4908908A38D}</x14:id>
        </ext>
      </extLst>
    </cfRule>
  </conditionalFormatting>
  <conditionalFormatting sqref="B11:B12">
    <cfRule type="dataBar" priority="9">
      <dataBar>
        <cfvo type="min"/>
        <cfvo type="max"/>
        <color rgb="FF638EC6"/>
      </dataBar>
      <extLst>
        <ext xmlns:x14="http://schemas.microsoft.com/office/spreadsheetml/2009/9/main" uri="{B025F937-C7B1-47D3-B67F-A62EFF666E3E}">
          <x14:id>{5B3906A8-BDE3-419E-B3C9-C46B35242DCE}</x14:id>
        </ext>
      </extLst>
    </cfRule>
  </conditionalFormatting>
  <conditionalFormatting sqref="B13">
    <cfRule type="dataBar" priority="28">
      <dataBar>
        <cfvo type="min"/>
        <cfvo type="max"/>
        <color rgb="FF638EC6"/>
      </dataBar>
      <extLst>
        <ext xmlns:x14="http://schemas.microsoft.com/office/spreadsheetml/2009/9/main" uri="{B025F937-C7B1-47D3-B67F-A62EFF666E3E}">
          <x14:id>{8A12EAA1-ADC1-4681-A8CE-23A6B1605459}</x14:id>
        </ext>
      </extLst>
    </cfRule>
  </conditionalFormatting>
  <conditionalFormatting sqref="B14:B31">
    <cfRule type="dataBar" priority="10">
      <dataBar>
        <cfvo type="min"/>
        <cfvo type="max"/>
        <color rgb="FF638EC6"/>
      </dataBar>
      <extLst>
        <ext xmlns:x14="http://schemas.microsoft.com/office/spreadsheetml/2009/9/main" uri="{B025F937-C7B1-47D3-B67F-A62EFF666E3E}">
          <x14:id>{BFB507B5-1C3B-470F-B4D4-2BB0951790ED}</x14:id>
        </ext>
      </extLst>
    </cfRule>
  </conditionalFormatting>
  <conditionalFormatting sqref="B32">
    <cfRule type="dataBar" priority="11">
      <dataBar>
        <cfvo type="min"/>
        <cfvo type="max"/>
        <color rgb="FF638EC6"/>
      </dataBar>
      <extLst>
        <ext xmlns:x14="http://schemas.microsoft.com/office/spreadsheetml/2009/9/main" uri="{B025F937-C7B1-47D3-B67F-A62EFF666E3E}">
          <x14:id>{B499CA0F-FB78-4A08-BDEB-9CA7E0E0FC4A}</x14:id>
        </ext>
      </extLst>
    </cfRule>
  </conditionalFormatting>
  <conditionalFormatting sqref="B33:B34">
    <cfRule type="dataBar" priority="12">
      <dataBar>
        <cfvo type="min"/>
        <cfvo type="max"/>
        <color rgb="FF638EC6"/>
      </dataBar>
      <extLst>
        <ext xmlns:x14="http://schemas.microsoft.com/office/spreadsheetml/2009/9/main" uri="{B025F937-C7B1-47D3-B67F-A62EFF666E3E}">
          <x14:id>{30D5D17A-2060-4F5E-86BC-30DF9ACABDD1}</x14:id>
        </ext>
      </extLst>
    </cfRule>
  </conditionalFormatting>
  <conditionalFormatting sqref="B35">
    <cfRule type="dataBar" priority="13">
      <dataBar>
        <cfvo type="min"/>
        <cfvo type="max"/>
        <color rgb="FF638EC6"/>
      </dataBar>
      <extLst>
        <ext xmlns:x14="http://schemas.microsoft.com/office/spreadsheetml/2009/9/main" uri="{B025F937-C7B1-47D3-B67F-A62EFF666E3E}">
          <x14:id>{08B4A5E4-EDE6-4647-B684-977D772F59D2}</x14:id>
        </ext>
      </extLst>
    </cfRule>
  </conditionalFormatting>
  <conditionalFormatting sqref="B36:B47">
    <cfRule type="dataBar" priority="14">
      <dataBar>
        <cfvo type="min"/>
        <cfvo type="max"/>
        <color rgb="FF638EC6"/>
      </dataBar>
      <extLst>
        <ext xmlns:x14="http://schemas.microsoft.com/office/spreadsheetml/2009/9/main" uri="{B025F937-C7B1-47D3-B67F-A62EFF666E3E}">
          <x14:id>{0A5700F4-B493-4139-B8EB-261714CF228B}</x14:id>
        </ext>
      </extLst>
    </cfRule>
  </conditionalFormatting>
  <conditionalFormatting sqref="B48:B51">
    <cfRule type="dataBar" priority="15">
      <dataBar>
        <cfvo type="min"/>
        <cfvo type="max"/>
        <color rgb="FF638EC6"/>
      </dataBar>
      <extLst>
        <ext xmlns:x14="http://schemas.microsoft.com/office/spreadsheetml/2009/9/main" uri="{B025F937-C7B1-47D3-B67F-A62EFF666E3E}">
          <x14:id>{D198E9FE-833A-44EB-92B8-4A8BF531C1D4}</x14:id>
        </ext>
      </extLst>
    </cfRule>
  </conditionalFormatting>
  <conditionalFormatting sqref="B52">
    <cfRule type="dataBar" priority="16">
      <dataBar>
        <cfvo type="min"/>
        <cfvo type="max"/>
        <color rgb="FF638EC6"/>
      </dataBar>
      <extLst>
        <ext xmlns:x14="http://schemas.microsoft.com/office/spreadsheetml/2009/9/main" uri="{B025F937-C7B1-47D3-B67F-A62EFF666E3E}">
          <x14:id>{09ADBF3D-8F60-4795-B0C7-FE62F819807E}</x14:id>
        </ext>
      </extLst>
    </cfRule>
  </conditionalFormatting>
  <conditionalFormatting sqref="B53:B56">
    <cfRule type="dataBar" priority="17">
      <dataBar>
        <cfvo type="min"/>
        <cfvo type="max"/>
        <color rgb="FF638EC6"/>
      </dataBar>
      <extLst>
        <ext xmlns:x14="http://schemas.microsoft.com/office/spreadsheetml/2009/9/main" uri="{B025F937-C7B1-47D3-B67F-A62EFF666E3E}">
          <x14:id>{879AE7AC-B3D8-4C42-8D54-F73EAFED2C9E}</x14:id>
        </ext>
      </extLst>
    </cfRule>
  </conditionalFormatting>
  <conditionalFormatting sqref="B57:B65">
    <cfRule type="dataBar" priority="18">
      <dataBar>
        <cfvo type="min"/>
        <cfvo type="max"/>
        <color rgb="FF638EC6"/>
      </dataBar>
      <extLst>
        <ext xmlns:x14="http://schemas.microsoft.com/office/spreadsheetml/2009/9/main" uri="{B025F937-C7B1-47D3-B67F-A62EFF666E3E}">
          <x14:id>{25088DD7-4C1C-4290-B4DD-82FE829BE4A9}</x14:id>
        </ext>
      </extLst>
    </cfRule>
  </conditionalFormatting>
  <conditionalFormatting sqref="B66:B97">
    <cfRule type="dataBar" priority="19">
      <dataBar>
        <cfvo type="min"/>
        <cfvo type="max"/>
        <color rgb="FF638EC6"/>
      </dataBar>
      <extLst>
        <ext xmlns:x14="http://schemas.microsoft.com/office/spreadsheetml/2009/9/main" uri="{B025F937-C7B1-47D3-B67F-A62EFF666E3E}">
          <x14:id>{91B2A6E7-B2D9-4654-8D8F-C70F737985A8}</x14:id>
        </ext>
      </extLst>
    </cfRule>
  </conditionalFormatting>
  <conditionalFormatting sqref="B98:B100">
    <cfRule type="dataBar" priority="27">
      <dataBar>
        <cfvo type="min"/>
        <cfvo type="max"/>
        <color rgb="FF638EC6"/>
      </dataBar>
      <extLst>
        <ext xmlns:x14="http://schemas.microsoft.com/office/spreadsheetml/2009/9/main" uri="{B025F937-C7B1-47D3-B67F-A62EFF666E3E}">
          <x14:id>{B5EB6F2F-F259-47B8-9AEC-AC655065F3E0}</x14:id>
        </ext>
      </extLst>
    </cfRule>
  </conditionalFormatting>
  <conditionalFormatting sqref="B103:B121">
    <cfRule type="dataBar" priority="20">
      <dataBar>
        <cfvo type="min"/>
        <cfvo type="max"/>
        <color rgb="FF638EC6"/>
      </dataBar>
      <extLst>
        <ext xmlns:x14="http://schemas.microsoft.com/office/spreadsheetml/2009/9/main" uri="{B025F937-C7B1-47D3-B67F-A62EFF666E3E}">
          <x14:id>{C355ABBF-D1D9-472D-B2A9-77C64A0518D0}</x14:id>
        </ext>
      </extLst>
    </cfRule>
  </conditionalFormatting>
  <conditionalFormatting sqref="B122:B136">
    <cfRule type="dataBar" priority="21">
      <dataBar>
        <cfvo type="min"/>
        <cfvo type="max"/>
        <color rgb="FF638EC6"/>
      </dataBar>
      <extLst>
        <ext xmlns:x14="http://schemas.microsoft.com/office/spreadsheetml/2009/9/main" uri="{B025F937-C7B1-47D3-B67F-A62EFF666E3E}">
          <x14:id>{70F15615-D9C2-4277-A166-5B608CC395D5}</x14:id>
        </ext>
      </extLst>
    </cfRule>
  </conditionalFormatting>
  <conditionalFormatting sqref="B137:B143">
    <cfRule type="dataBar" priority="22">
      <dataBar>
        <cfvo type="min"/>
        <cfvo type="max"/>
        <color rgb="FF638EC6"/>
      </dataBar>
      <extLst>
        <ext xmlns:x14="http://schemas.microsoft.com/office/spreadsheetml/2009/9/main" uri="{B025F937-C7B1-47D3-B67F-A62EFF666E3E}">
          <x14:id>{049670E0-6444-472C-85F4-D4E3D13A135E}</x14:id>
        </ext>
      </extLst>
    </cfRule>
  </conditionalFormatting>
  <conditionalFormatting sqref="B144:B145">
    <cfRule type="dataBar" priority="23">
      <dataBar>
        <cfvo type="min"/>
        <cfvo type="max"/>
        <color rgb="FF638EC6"/>
      </dataBar>
      <extLst>
        <ext xmlns:x14="http://schemas.microsoft.com/office/spreadsheetml/2009/9/main" uri="{B025F937-C7B1-47D3-B67F-A62EFF666E3E}">
          <x14:id>{621EDD73-BC8D-4601-9A0F-A6C62FCA5C9C}</x14:id>
        </ext>
      </extLst>
    </cfRule>
  </conditionalFormatting>
  <conditionalFormatting sqref="B146:B154">
    <cfRule type="dataBar" priority="24">
      <dataBar>
        <cfvo type="min"/>
        <cfvo type="max"/>
        <color rgb="FF638EC6"/>
      </dataBar>
      <extLst>
        <ext xmlns:x14="http://schemas.microsoft.com/office/spreadsheetml/2009/9/main" uri="{B025F937-C7B1-47D3-B67F-A62EFF666E3E}">
          <x14:id>{231E18A7-E35C-4363-9CED-71070A5D2C96}</x14:id>
        </ext>
      </extLst>
    </cfRule>
  </conditionalFormatting>
  <conditionalFormatting sqref="B155:B162">
    <cfRule type="dataBar" priority="25">
      <dataBar>
        <cfvo type="min"/>
        <cfvo type="max"/>
        <color rgb="FF638EC6"/>
      </dataBar>
      <extLst>
        <ext xmlns:x14="http://schemas.microsoft.com/office/spreadsheetml/2009/9/main" uri="{B025F937-C7B1-47D3-B67F-A62EFF666E3E}">
          <x14:id>{545F0F99-356B-412F-BCBE-BC608CC98756}</x14:id>
        </ext>
      </extLst>
    </cfRule>
  </conditionalFormatting>
  <conditionalFormatting sqref="B163">
    <cfRule type="dataBar" priority="26">
      <dataBar>
        <cfvo type="min"/>
        <cfvo type="max"/>
        <color rgb="FF638EC6"/>
      </dataBar>
      <extLst>
        <ext xmlns:x14="http://schemas.microsoft.com/office/spreadsheetml/2009/9/main" uri="{B025F937-C7B1-47D3-B67F-A62EFF666E3E}">
          <x14:id>{CD2D3A0A-C475-415F-8A32-8D55325D4A65}</x14:id>
        </ext>
      </extLst>
    </cfRule>
  </conditionalFormatting>
  <conditionalFormatting sqref="C8:I9">
    <cfRule type="dataBar" priority="29">
      <dataBar>
        <cfvo type="min"/>
        <cfvo type="max"/>
        <color rgb="FF638EC6"/>
      </dataBar>
      <extLst>
        <ext xmlns:x14="http://schemas.microsoft.com/office/spreadsheetml/2009/9/main" uri="{B025F937-C7B1-47D3-B67F-A62EFF666E3E}">
          <x14:id>{05C80430-CBAA-42F9-8D36-892D682605C5}</x14:id>
        </ext>
      </extLst>
    </cfRule>
  </conditionalFormatting>
  <conditionalFormatting sqref="D17:I20 C17:C25 C10:I16 A6:G6 A7:J7 A8:A163 J6 J8:J304 A1:J5">
    <cfRule type="dataBar" priority="31">
      <dataBar>
        <cfvo type="min"/>
        <cfvo type="max"/>
        <color rgb="FF638EC6"/>
      </dataBar>
      <extLst>
        <ext xmlns:x14="http://schemas.microsoft.com/office/spreadsheetml/2009/9/main" uri="{B025F937-C7B1-47D3-B67F-A62EFF666E3E}">
          <x14:id>{BFE906BA-80BB-4C47-9548-DA169265E0EA}</x14:id>
        </ext>
      </extLst>
    </cfRule>
  </conditionalFormatting>
  <conditionalFormatting sqref="J7:J1523">
    <cfRule type="cellIs" dxfId="3281" priority="1" operator="equal">
      <formula>"Röd"</formula>
    </cfRule>
    <cfRule type="cellIs" dxfId="3280" priority="2" operator="equal">
      <formula>"Gul"</formula>
    </cfRule>
    <cfRule type="cellIs" dxfId="3279" priority="3" operator="equal">
      <formula>"Grön"</formula>
    </cfRule>
  </conditionalFormatting>
  <conditionalFormatting sqref="J8:J163">
    <cfRule type="dataBar" priority="4">
      <dataBar>
        <cfvo type="min"/>
        <cfvo type="max"/>
        <color rgb="FF638EC6"/>
      </dataBar>
      <extLst>
        <ext xmlns:x14="http://schemas.microsoft.com/office/spreadsheetml/2009/9/main" uri="{B025F937-C7B1-47D3-B67F-A62EFF666E3E}">
          <x14:id>{2AFB5DA6-F4E7-484D-ADA9-3F61D2D1F4AF}</x14:id>
        </ext>
      </extLst>
    </cfRule>
  </conditionalFormatting>
  <dataValidations count="3">
    <dataValidation type="list" allowBlank="1" showInputMessage="1" showErrorMessage="1" sqref="B7:B1523" xr:uid="{00000000-0002-0000-0000-000000000000}">
      <formula1>Grupp</formula1>
    </dataValidation>
    <dataValidation type="list" allowBlank="1" showInputMessage="1" showErrorMessage="1" sqref="A7:A1523" xr:uid="{00000000-0002-0000-0000-000001000000}">
      <formula1>Behörighetsprofil</formula1>
    </dataValidation>
    <dataValidation type="list" allowBlank="1" showInputMessage="1" showErrorMessage="1" sqref="J7:J1523" xr:uid="{00000000-0002-0000-0000-000002000000}">
      <formula1>Status</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F2C8A8D-317A-4785-A512-7CE5F36CDD6E}">
            <x14:dataBar minLength="0" maxLength="100" border="1" negativeBarBorderColorSameAsPositive="0">
              <x14:cfvo type="autoMin"/>
              <x14:cfvo type="autoMax"/>
              <x14:borderColor rgb="FF638EC6"/>
              <x14:negativeFillColor rgb="FFFF0000"/>
              <x14:negativeBorderColor rgb="FFFF0000"/>
              <x14:axisColor rgb="FF000000"/>
            </x14:dataBar>
          </x14:cfRule>
          <xm:sqref>B8:B9</xm:sqref>
        </x14:conditionalFormatting>
        <x14:conditionalFormatting xmlns:xm="http://schemas.microsoft.com/office/excel/2006/main">
          <x14:cfRule type="dataBar" id="{9BCE37B9-AC06-4317-B5A0-A4908908A38D}">
            <x14:dataBar minLength="0" maxLength="100" border="1" negativeBarBorderColorSameAsPositive="0">
              <x14:cfvo type="autoMin"/>
              <x14:cfvo type="autoMax"/>
              <x14:borderColor rgb="FF638EC6"/>
              <x14:negativeFillColor rgb="FFFF0000"/>
              <x14:negativeBorderColor rgb="FFFF0000"/>
              <x14:axisColor rgb="FF000000"/>
            </x14:dataBar>
          </x14:cfRule>
          <xm:sqref>B10</xm:sqref>
        </x14:conditionalFormatting>
        <x14:conditionalFormatting xmlns:xm="http://schemas.microsoft.com/office/excel/2006/main">
          <x14:cfRule type="dataBar" id="{5B3906A8-BDE3-419E-B3C9-C46B35242DCE}">
            <x14:dataBar minLength="0" maxLength="100" border="1" negativeBarBorderColorSameAsPositive="0">
              <x14:cfvo type="autoMin"/>
              <x14:cfvo type="autoMax"/>
              <x14:borderColor rgb="FF638EC6"/>
              <x14:negativeFillColor rgb="FFFF0000"/>
              <x14:negativeBorderColor rgb="FFFF0000"/>
              <x14:axisColor rgb="FF000000"/>
            </x14:dataBar>
          </x14:cfRule>
          <xm:sqref>B11:B12</xm:sqref>
        </x14:conditionalFormatting>
        <x14:conditionalFormatting xmlns:xm="http://schemas.microsoft.com/office/excel/2006/main">
          <x14:cfRule type="dataBar" id="{8A12EAA1-ADC1-4681-A8CE-23A6B1605459}">
            <x14:dataBar minLength="0" maxLength="100" border="1" negativeBarBorderColorSameAsPositive="0">
              <x14:cfvo type="autoMin"/>
              <x14:cfvo type="autoMax"/>
              <x14:borderColor rgb="FF638EC6"/>
              <x14:negativeFillColor rgb="FFFF0000"/>
              <x14:negativeBorderColor rgb="FFFF0000"/>
              <x14:axisColor rgb="FF000000"/>
            </x14:dataBar>
          </x14:cfRule>
          <xm:sqref>B13</xm:sqref>
        </x14:conditionalFormatting>
        <x14:conditionalFormatting xmlns:xm="http://schemas.microsoft.com/office/excel/2006/main">
          <x14:cfRule type="dataBar" id="{BFB507B5-1C3B-470F-B4D4-2BB0951790ED}">
            <x14:dataBar minLength="0" maxLength="100" border="1" negativeBarBorderColorSameAsPositive="0">
              <x14:cfvo type="autoMin"/>
              <x14:cfvo type="autoMax"/>
              <x14:borderColor rgb="FF638EC6"/>
              <x14:negativeFillColor rgb="FFFF0000"/>
              <x14:negativeBorderColor rgb="FFFF0000"/>
              <x14:axisColor rgb="FF000000"/>
            </x14:dataBar>
          </x14:cfRule>
          <xm:sqref>B14:B31</xm:sqref>
        </x14:conditionalFormatting>
        <x14:conditionalFormatting xmlns:xm="http://schemas.microsoft.com/office/excel/2006/main">
          <x14:cfRule type="dataBar" id="{B499CA0F-FB78-4A08-BDEB-9CA7E0E0FC4A}">
            <x14:dataBar minLength="0" maxLength="100" border="1" negativeBarBorderColorSameAsPositive="0">
              <x14:cfvo type="autoMin"/>
              <x14:cfvo type="autoMax"/>
              <x14:borderColor rgb="FF638EC6"/>
              <x14:negativeFillColor rgb="FFFF0000"/>
              <x14:negativeBorderColor rgb="FFFF0000"/>
              <x14:axisColor rgb="FF000000"/>
            </x14:dataBar>
          </x14:cfRule>
          <xm:sqref>B32</xm:sqref>
        </x14:conditionalFormatting>
        <x14:conditionalFormatting xmlns:xm="http://schemas.microsoft.com/office/excel/2006/main">
          <x14:cfRule type="dataBar" id="{30D5D17A-2060-4F5E-86BC-30DF9ACABDD1}">
            <x14:dataBar minLength="0" maxLength="100" border="1" negativeBarBorderColorSameAsPositive="0">
              <x14:cfvo type="autoMin"/>
              <x14:cfvo type="autoMax"/>
              <x14:borderColor rgb="FF638EC6"/>
              <x14:negativeFillColor rgb="FFFF0000"/>
              <x14:negativeBorderColor rgb="FFFF0000"/>
              <x14:axisColor rgb="FF000000"/>
            </x14:dataBar>
          </x14:cfRule>
          <xm:sqref>B33:B34</xm:sqref>
        </x14:conditionalFormatting>
        <x14:conditionalFormatting xmlns:xm="http://schemas.microsoft.com/office/excel/2006/main">
          <x14:cfRule type="dataBar" id="{08B4A5E4-EDE6-4647-B684-977D772F59D2}">
            <x14:dataBar minLength="0" maxLength="100" border="1" negativeBarBorderColorSameAsPositive="0">
              <x14:cfvo type="autoMin"/>
              <x14:cfvo type="autoMax"/>
              <x14:borderColor rgb="FF638EC6"/>
              <x14:negativeFillColor rgb="FFFF0000"/>
              <x14:negativeBorderColor rgb="FFFF0000"/>
              <x14:axisColor rgb="FF000000"/>
            </x14:dataBar>
          </x14:cfRule>
          <xm:sqref>B35</xm:sqref>
        </x14:conditionalFormatting>
        <x14:conditionalFormatting xmlns:xm="http://schemas.microsoft.com/office/excel/2006/main">
          <x14:cfRule type="dataBar" id="{0A5700F4-B493-4139-B8EB-261714CF228B}">
            <x14:dataBar minLength="0" maxLength="100" border="1" negativeBarBorderColorSameAsPositive="0">
              <x14:cfvo type="autoMin"/>
              <x14:cfvo type="autoMax"/>
              <x14:borderColor rgb="FF638EC6"/>
              <x14:negativeFillColor rgb="FFFF0000"/>
              <x14:negativeBorderColor rgb="FFFF0000"/>
              <x14:axisColor rgb="FF000000"/>
            </x14:dataBar>
          </x14:cfRule>
          <xm:sqref>B36:B47</xm:sqref>
        </x14:conditionalFormatting>
        <x14:conditionalFormatting xmlns:xm="http://schemas.microsoft.com/office/excel/2006/main">
          <x14:cfRule type="dataBar" id="{D198E9FE-833A-44EB-92B8-4A8BF531C1D4}">
            <x14:dataBar minLength="0" maxLength="100" border="1" negativeBarBorderColorSameAsPositive="0">
              <x14:cfvo type="autoMin"/>
              <x14:cfvo type="autoMax"/>
              <x14:borderColor rgb="FF638EC6"/>
              <x14:negativeFillColor rgb="FFFF0000"/>
              <x14:negativeBorderColor rgb="FFFF0000"/>
              <x14:axisColor rgb="FF000000"/>
            </x14:dataBar>
          </x14:cfRule>
          <xm:sqref>B48:B51</xm:sqref>
        </x14:conditionalFormatting>
        <x14:conditionalFormatting xmlns:xm="http://schemas.microsoft.com/office/excel/2006/main">
          <x14:cfRule type="dataBar" id="{09ADBF3D-8F60-4795-B0C7-FE62F819807E}">
            <x14:dataBar minLength="0" maxLength="100" border="1" negativeBarBorderColorSameAsPositive="0">
              <x14:cfvo type="autoMin"/>
              <x14:cfvo type="autoMax"/>
              <x14:borderColor rgb="FF638EC6"/>
              <x14:negativeFillColor rgb="FFFF0000"/>
              <x14:negativeBorderColor rgb="FFFF0000"/>
              <x14:axisColor rgb="FF000000"/>
            </x14:dataBar>
          </x14:cfRule>
          <xm:sqref>B52</xm:sqref>
        </x14:conditionalFormatting>
        <x14:conditionalFormatting xmlns:xm="http://schemas.microsoft.com/office/excel/2006/main">
          <x14:cfRule type="dataBar" id="{879AE7AC-B3D8-4C42-8D54-F73EAFED2C9E}">
            <x14:dataBar minLength="0" maxLength="100" border="1" negativeBarBorderColorSameAsPositive="0">
              <x14:cfvo type="autoMin"/>
              <x14:cfvo type="autoMax"/>
              <x14:borderColor rgb="FF638EC6"/>
              <x14:negativeFillColor rgb="FFFF0000"/>
              <x14:negativeBorderColor rgb="FFFF0000"/>
              <x14:axisColor rgb="FF000000"/>
            </x14:dataBar>
          </x14:cfRule>
          <xm:sqref>B53:B56</xm:sqref>
        </x14:conditionalFormatting>
        <x14:conditionalFormatting xmlns:xm="http://schemas.microsoft.com/office/excel/2006/main">
          <x14:cfRule type="dataBar" id="{25088DD7-4C1C-4290-B4DD-82FE829BE4A9}">
            <x14:dataBar minLength="0" maxLength="100" border="1" negativeBarBorderColorSameAsPositive="0">
              <x14:cfvo type="autoMin"/>
              <x14:cfvo type="autoMax"/>
              <x14:borderColor rgb="FF638EC6"/>
              <x14:negativeFillColor rgb="FFFF0000"/>
              <x14:negativeBorderColor rgb="FFFF0000"/>
              <x14:axisColor rgb="FF000000"/>
            </x14:dataBar>
          </x14:cfRule>
          <xm:sqref>B57:B65</xm:sqref>
        </x14:conditionalFormatting>
        <x14:conditionalFormatting xmlns:xm="http://schemas.microsoft.com/office/excel/2006/main">
          <x14:cfRule type="dataBar" id="{91B2A6E7-B2D9-4654-8D8F-C70F737985A8}">
            <x14:dataBar minLength="0" maxLength="100" border="1" negativeBarBorderColorSameAsPositive="0">
              <x14:cfvo type="autoMin"/>
              <x14:cfvo type="autoMax"/>
              <x14:borderColor rgb="FF638EC6"/>
              <x14:negativeFillColor rgb="FFFF0000"/>
              <x14:negativeBorderColor rgb="FFFF0000"/>
              <x14:axisColor rgb="FF000000"/>
            </x14:dataBar>
          </x14:cfRule>
          <xm:sqref>B66:B97</xm:sqref>
        </x14:conditionalFormatting>
        <x14:conditionalFormatting xmlns:xm="http://schemas.microsoft.com/office/excel/2006/main">
          <x14:cfRule type="dataBar" id="{B5EB6F2F-F259-47B8-9AEC-AC655065F3E0}">
            <x14:dataBar minLength="0" maxLength="100" border="1" negativeBarBorderColorSameAsPositive="0">
              <x14:cfvo type="autoMin"/>
              <x14:cfvo type="autoMax"/>
              <x14:borderColor rgb="FF638EC6"/>
              <x14:negativeFillColor rgb="FFFF0000"/>
              <x14:negativeBorderColor rgb="FFFF0000"/>
              <x14:axisColor rgb="FF000000"/>
            </x14:dataBar>
          </x14:cfRule>
          <xm:sqref>B98:B100</xm:sqref>
        </x14:conditionalFormatting>
        <x14:conditionalFormatting xmlns:xm="http://schemas.microsoft.com/office/excel/2006/main">
          <x14:cfRule type="dataBar" id="{C355ABBF-D1D9-472D-B2A9-77C64A0518D0}">
            <x14:dataBar minLength="0" maxLength="100" border="1" negativeBarBorderColorSameAsPositive="0">
              <x14:cfvo type="autoMin"/>
              <x14:cfvo type="autoMax"/>
              <x14:borderColor rgb="FF638EC6"/>
              <x14:negativeFillColor rgb="FFFF0000"/>
              <x14:negativeBorderColor rgb="FFFF0000"/>
              <x14:axisColor rgb="FF000000"/>
            </x14:dataBar>
          </x14:cfRule>
          <xm:sqref>B103:B121</xm:sqref>
        </x14:conditionalFormatting>
        <x14:conditionalFormatting xmlns:xm="http://schemas.microsoft.com/office/excel/2006/main">
          <x14:cfRule type="dataBar" id="{70F15615-D9C2-4277-A166-5B608CC395D5}">
            <x14:dataBar minLength="0" maxLength="100" border="1" negativeBarBorderColorSameAsPositive="0">
              <x14:cfvo type="autoMin"/>
              <x14:cfvo type="autoMax"/>
              <x14:borderColor rgb="FF638EC6"/>
              <x14:negativeFillColor rgb="FFFF0000"/>
              <x14:negativeBorderColor rgb="FFFF0000"/>
              <x14:axisColor rgb="FF000000"/>
            </x14:dataBar>
          </x14:cfRule>
          <xm:sqref>B122:B136</xm:sqref>
        </x14:conditionalFormatting>
        <x14:conditionalFormatting xmlns:xm="http://schemas.microsoft.com/office/excel/2006/main">
          <x14:cfRule type="dataBar" id="{049670E0-6444-472C-85F4-D4E3D13A135E}">
            <x14:dataBar minLength="0" maxLength="100" border="1" negativeBarBorderColorSameAsPositive="0">
              <x14:cfvo type="autoMin"/>
              <x14:cfvo type="autoMax"/>
              <x14:borderColor rgb="FF638EC6"/>
              <x14:negativeFillColor rgb="FFFF0000"/>
              <x14:negativeBorderColor rgb="FFFF0000"/>
              <x14:axisColor rgb="FF000000"/>
            </x14:dataBar>
          </x14:cfRule>
          <xm:sqref>B137:B143</xm:sqref>
        </x14:conditionalFormatting>
        <x14:conditionalFormatting xmlns:xm="http://schemas.microsoft.com/office/excel/2006/main">
          <x14:cfRule type="dataBar" id="{621EDD73-BC8D-4601-9A0F-A6C62FCA5C9C}">
            <x14:dataBar minLength="0" maxLength="100" border="1" negativeBarBorderColorSameAsPositive="0">
              <x14:cfvo type="autoMin"/>
              <x14:cfvo type="autoMax"/>
              <x14:borderColor rgb="FF638EC6"/>
              <x14:negativeFillColor rgb="FFFF0000"/>
              <x14:negativeBorderColor rgb="FFFF0000"/>
              <x14:axisColor rgb="FF000000"/>
            </x14:dataBar>
          </x14:cfRule>
          <xm:sqref>B144:B145</xm:sqref>
        </x14:conditionalFormatting>
        <x14:conditionalFormatting xmlns:xm="http://schemas.microsoft.com/office/excel/2006/main">
          <x14:cfRule type="dataBar" id="{231E18A7-E35C-4363-9CED-71070A5D2C96}">
            <x14:dataBar minLength="0" maxLength="100" border="1" negativeBarBorderColorSameAsPositive="0">
              <x14:cfvo type="autoMin"/>
              <x14:cfvo type="autoMax"/>
              <x14:borderColor rgb="FF638EC6"/>
              <x14:negativeFillColor rgb="FFFF0000"/>
              <x14:negativeBorderColor rgb="FFFF0000"/>
              <x14:axisColor rgb="FF000000"/>
            </x14:dataBar>
          </x14:cfRule>
          <xm:sqref>B146:B154</xm:sqref>
        </x14:conditionalFormatting>
        <x14:conditionalFormatting xmlns:xm="http://schemas.microsoft.com/office/excel/2006/main">
          <x14:cfRule type="dataBar" id="{545F0F99-356B-412F-BCBE-BC608CC98756}">
            <x14:dataBar minLength="0" maxLength="100" border="1" negativeBarBorderColorSameAsPositive="0">
              <x14:cfvo type="autoMin"/>
              <x14:cfvo type="autoMax"/>
              <x14:borderColor rgb="FF638EC6"/>
              <x14:negativeFillColor rgb="FFFF0000"/>
              <x14:negativeBorderColor rgb="FFFF0000"/>
              <x14:axisColor rgb="FF000000"/>
            </x14:dataBar>
          </x14:cfRule>
          <xm:sqref>B155:B162</xm:sqref>
        </x14:conditionalFormatting>
        <x14:conditionalFormatting xmlns:xm="http://schemas.microsoft.com/office/excel/2006/main">
          <x14:cfRule type="dataBar" id="{CD2D3A0A-C475-415F-8A32-8D55325D4A65}">
            <x14:dataBar minLength="0" maxLength="100" border="1" negativeBarBorderColorSameAsPositive="0">
              <x14:cfvo type="autoMin"/>
              <x14:cfvo type="autoMax"/>
              <x14:borderColor rgb="FF638EC6"/>
              <x14:negativeFillColor rgb="FFFF0000"/>
              <x14:negativeBorderColor rgb="FFFF0000"/>
              <x14:axisColor rgb="FF000000"/>
            </x14:dataBar>
          </x14:cfRule>
          <xm:sqref>B163</xm:sqref>
        </x14:conditionalFormatting>
        <x14:conditionalFormatting xmlns:xm="http://schemas.microsoft.com/office/excel/2006/main">
          <x14:cfRule type="dataBar" id="{05C80430-CBAA-42F9-8D36-892D682605C5}">
            <x14:dataBar minLength="0" maxLength="100" border="1" negativeBarBorderColorSameAsPositive="0">
              <x14:cfvo type="autoMin"/>
              <x14:cfvo type="autoMax"/>
              <x14:borderColor rgb="FF638EC6"/>
              <x14:negativeFillColor rgb="FFFF0000"/>
              <x14:negativeBorderColor rgb="FFFF0000"/>
              <x14:axisColor rgb="FF000000"/>
            </x14:dataBar>
          </x14:cfRule>
          <xm:sqref>C8:I9</xm:sqref>
        </x14:conditionalFormatting>
        <x14:conditionalFormatting xmlns:xm="http://schemas.microsoft.com/office/excel/2006/main">
          <x14:cfRule type="dataBar" id="{BFE906BA-80BB-4C47-9548-DA169265E0EA}">
            <x14:dataBar minLength="0" maxLength="100" border="1" negativeBarBorderColorSameAsPositive="0">
              <x14:cfvo type="autoMin"/>
              <x14:cfvo type="autoMax"/>
              <x14:borderColor rgb="FF638EC6"/>
              <x14:negativeFillColor rgb="FFFF0000"/>
              <x14:negativeBorderColor rgb="FFFF0000"/>
              <x14:axisColor rgb="FF000000"/>
            </x14:dataBar>
          </x14:cfRule>
          <xm:sqref>D17:I20 C17:C25 C10:I16 A6:G6 A7:J7 A8:A163 J6 J8:J304 A1:J5</xm:sqref>
        </x14:conditionalFormatting>
        <x14:conditionalFormatting xmlns:xm="http://schemas.microsoft.com/office/excel/2006/main">
          <x14:cfRule type="dataBar" id="{2AFB5DA6-F4E7-484D-ADA9-3F61D2D1F4AF}">
            <x14:dataBar minLength="0" maxLength="100" border="1" negativeBarBorderColorSameAsPositive="0">
              <x14:cfvo type="autoMin"/>
              <x14:cfvo type="autoMax"/>
              <x14:borderColor rgb="FF638EC6"/>
              <x14:negativeFillColor rgb="FFFF0000"/>
              <x14:negativeBorderColor rgb="FFFF0000"/>
              <x14:axisColor rgb="FF000000"/>
            </x14:dataBar>
          </x14:cfRule>
          <xm:sqref>J8:J163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3000000}">
          <x14:formula1>
            <xm:f>OFFSET(Uppslag!$J$1,MATCH(B7,Uppslag!$J:$J,0)-1,1,COUNTIF(Uppslag!$J:$J,B7),1)</xm:f>
          </x14:formula1>
          <xm:sqref>C7:C1523</xm:sqref>
        </x14:dataValidation>
      </x14:dataValidations>
    </ext>
    <ext xmlns:x15="http://schemas.microsoft.com/office/spreadsheetml/2010/11/main" uri="{3A4CF648-6AED-40f4-86FF-DC5316D8AED3}">
      <x14:slicerList xmlns:x14="http://schemas.microsoft.com/office/spreadsheetml/2009/9/main">
        <x14:slicer r:id="rId4"/>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8" tint="0.59999389629810485"/>
  </sheetPr>
  <dimension ref="A1:F132"/>
  <sheetViews>
    <sheetView topLeftCell="B1" zoomScaleNormal="100" workbookViewId="0">
      <pane ySplit="1" topLeftCell="A49" activePane="bottomLeft" state="frozen"/>
      <selection pane="bottomLeft" activeCell="D74" sqref="D74"/>
    </sheetView>
  </sheetViews>
  <sheetFormatPr defaultRowHeight="15"/>
  <cols>
    <col min="1" max="1" width="64" hidden="1" customWidth="1"/>
    <col min="2" max="2" width="56.7109375" customWidth="1"/>
    <col min="3" max="3" width="40.42578125" hidden="1" customWidth="1"/>
    <col min="4" max="4" width="45.5703125" bestFit="1" customWidth="1"/>
    <col min="5" max="5" width="56" bestFit="1" customWidth="1"/>
    <col min="6" max="6" width="65.7109375" style="192" customWidth="1"/>
  </cols>
  <sheetData>
    <row r="1" spans="1:6" s="169" customFormat="1" ht="20.25" thickBot="1">
      <c r="A1" s="189" t="s">
        <v>2067</v>
      </c>
      <c r="B1" s="189" t="s">
        <v>2068</v>
      </c>
      <c r="C1" s="189" t="s">
        <v>2069</v>
      </c>
      <c r="D1" s="189" t="s">
        <v>2070</v>
      </c>
      <c r="E1" s="190" t="s">
        <v>2071</v>
      </c>
      <c r="F1" s="193" t="s">
        <v>2072</v>
      </c>
    </row>
    <row r="2" spans="1:6" ht="15.75" thickTop="1">
      <c r="A2" s="566" t="s">
        <v>838</v>
      </c>
      <c r="B2" s="570" t="s">
        <v>1557</v>
      </c>
      <c r="C2" s="570" t="s">
        <v>11</v>
      </c>
      <c r="D2" s="231" t="s">
        <v>11</v>
      </c>
      <c r="E2" s="232"/>
      <c r="F2" s="600" t="s">
        <v>2073</v>
      </c>
    </row>
    <row r="3" spans="1:6">
      <c r="A3" s="572"/>
      <c r="B3" s="574"/>
      <c r="C3" s="574"/>
      <c r="D3" s="550" t="s">
        <v>2074</v>
      </c>
      <c r="E3" s="340"/>
      <c r="F3" s="601"/>
    </row>
    <row r="4" spans="1:6">
      <c r="A4" s="572"/>
      <c r="B4" s="574"/>
      <c r="C4" s="574"/>
      <c r="D4" s="550" t="s">
        <v>2075</v>
      </c>
      <c r="E4" s="341"/>
      <c r="F4" s="601"/>
    </row>
    <row r="5" spans="1:6">
      <c r="A5" s="572"/>
      <c r="B5" s="574"/>
      <c r="C5" s="574"/>
      <c r="D5" s="240" t="s">
        <v>2076</v>
      </c>
      <c r="E5" s="233"/>
      <c r="F5" s="601"/>
    </row>
    <row r="6" spans="1:6">
      <c r="A6" s="572"/>
      <c r="B6" s="574"/>
      <c r="C6" s="590"/>
      <c r="D6" s="241" t="s">
        <v>2077</v>
      </c>
      <c r="E6" s="63"/>
      <c r="F6" s="601"/>
    </row>
    <row r="7" spans="1:6">
      <c r="A7" s="572"/>
      <c r="B7" s="574"/>
      <c r="C7" s="574"/>
      <c r="D7" s="233" t="s">
        <v>2078</v>
      </c>
      <c r="E7" s="340"/>
      <c r="F7" s="601"/>
    </row>
    <row r="8" spans="1:6">
      <c r="A8" s="572"/>
      <c r="B8" s="574"/>
      <c r="C8" s="574"/>
      <c r="D8" s="550" t="s">
        <v>2079</v>
      </c>
      <c r="E8" s="233"/>
      <c r="F8" s="601"/>
    </row>
    <row r="9" spans="1:6">
      <c r="A9" s="572"/>
      <c r="B9" s="574"/>
      <c r="C9" s="574"/>
      <c r="D9" s="550" t="s">
        <v>2080</v>
      </c>
      <c r="E9" s="233"/>
      <c r="F9" s="601"/>
    </row>
    <row r="10" spans="1:6" ht="15.75" thickBot="1">
      <c r="A10" s="567"/>
      <c r="B10" s="571"/>
      <c r="C10" s="571"/>
      <c r="D10" s="247" t="s">
        <v>2081</v>
      </c>
      <c r="E10" s="235"/>
      <c r="F10" s="602"/>
    </row>
    <row r="11" spans="1:6" ht="30.75" thickBot="1">
      <c r="A11" s="314"/>
      <c r="B11" s="181" t="s">
        <v>2082</v>
      </c>
      <c r="C11" s="248"/>
      <c r="D11" s="301" t="s">
        <v>2083</v>
      </c>
      <c r="E11" s="238"/>
      <c r="F11" s="427" t="s">
        <v>2084</v>
      </c>
    </row>
    <row r="12" spans="1:6" ht="75">
      <c r="A12" s="176" t="s">
        <v>2085</v>
      </c>
      <c r="B12" s="553" t="s">
        <v>1562</v>
      </c>
      <c r="C12" s="234" t="s">
        <v>417</v>
      </c>
      <c r="D12" s="343" t="s">
        <v>385</v>
      </c>
      <c r="E12" s="344"/>
      <c r="F12" s="545" t="s">
        <v>2086</v>
      </c>
    </row>
    <row r="13" spans="1:6" ht="60.75" thickBot="1">
      <c r="A13" s="176" t="s">
        <v>2087</v>
      </c>
      <c r="B13" s="180" t="s">
        <v>1568</v>
      </c>
      <c r="C13" s="248" t="s">
        <v>2088</v>
      </c>
      <c r="D13" s="345" t="s">
        <v>2089</v>
      </c>
      <c r="E13" s="346"/>
      <c r="F13" s="342" t="s">
        <v>2090</v>
      </c>
    </row>
    <row r="14" spans="1:6">
      <c r="A14" s="566" t="s">
        <v>902</v>
      </c>
      <c r="B14" s="568" t="s">
        <v>1569</v>
      </c>
      <c r="C14" s="570" t="s">
        <v>470</v>
      </c>
      <c r="D14" s="231" t="s">
        <v>2091</v>
      </c>
      <c r="E14" s="232"/>
      <c r="F14" s="603" t="s">
        <v>2092</v>
      </c>
    </row>
    <row r="15" spans="1:6">
      <c r="A15" s="572"/>
      <c r="B15" s="573"/>
      <c r="C15" s="574"/>
      <c r="D15" s="550" t="s">
        <v>2093</v>
      </c>
      <c r="E15" s="415"/>
      <c r="F15" s="604"/>
    </row>
    <row r="16" spans="1:6">
      <c r="A16" s="572"/>
      <c r="B16" s="573"/>
      <c r="C16" s="574"/>
      <c r="D16" s="418" t="s">
        <v>2094</v>
      </c>
      <c r="E16" s="414" t="s">
        <v>2095</v>
      </c>
      <c r="F16" s="604"/>
    </row>
    <row r="17" spans="1:6">
      <c r="A17" s="572"/>
      <c r="B17" s="573"/>
      <c r="C17" s="574"/>
      <c r="D17" s="418" t="s">
        <v>2096</v>
      </c>
      <c r="E17" s="414" t="s">
        <v>2095</v>
      </c>
      <c r="F17" s="604"/>
    </row>
    <row r="18" spans="1:6">
      <c r="A18" s="572"/>
      <c r="B18" s="573"/>
      <c r="C18" s="574"/>
      <c r="D18" s="418" t="s">
        <v>2097</v>
      </c>
      <c r="E18" s="444" t="s">
        <v>2098</v>
      </c>
      <c r="F18" s="604"/>
    </row>
    <row r="19" spans="1:6" ht="15.75" thickBot="1">
      <c r="A19" s="587"/>
      <c r="B19" s="573"/>
      <c r="C19" s="584"/>
      <c r="D19" s="247" t="s">
        <v>2099</v>
      </c>
      <c r="E19" s="347"/>
      <c r="F19" s="605"/>
    </row>
    <row r="20" spans="1:6" ht="30.75" thickBot="1">
      <c r="A20" s="302"/>
      <c r="B20" s="350" t="s">
        <v>2100</v>
      </c>
      <c r="C20" s="300"/>
      <c r="D20" s="268" t="s">
        <v>2101</v>
      </c>
      <c r="E20" s="345"/>
      <c r="F20" s="427" t="s">
        <v>2102</v>
      </c>
    </row>
    <row r="21" spans="1:6" ht="45.75" thickBot="1">
      <c r="A21" s="302"/>
      <c r="B21" s="507" t="s">
        <v>1598</v>
      </c>
      <c r="C21" s="63"/>
      <c r="D21" s="446" t="s">
        <v>2103</v>
      </c>
      <c r="E21" s="447" t="s">
        <v>2104</v>
      </c>
      <c r="F21" s="543" t="s">
        <v>2105</v>
      </c>
    </row>
    <row r="22" spans="1:6" ht="22.15" customHeight="1">
      <c r="A22" s="566" t="s">
        <v>2106</v>
      </c>
      <c r="B22" s="568" t="s">
        <v>1570</v>
      </c>
      <c r="C22" s="547" t="s">
        <v>466</v>
      </c>
      <c r="D22" s="231" t="s">
        <v>466</v>
      </c>
      <c r="E22" s="232"/>
      <c r="F22" s="603" t="s">
        <v>2107</v>
      </c>
    </row>
    <row r="23" spans="1:6" ht="21.6" customHeight="1">
      <c r="A23" s="572"/>
      <c r="B23" s="573"/>
      <c r="C23" s="548"/>
      <c r="D23" s="550" t="s">
        <v>535</v>
      </c>
      <c r="E23" s="233"/>
      <c r="F23" s="605"/>
    </row>
    <row r="24" spans="1:6" ht="32.25" customHeight="1" thickBot="1">
      <c r="A24" s="572"/>
      <c r="B24" s="573"/>
      <c r="C24" s="548"/>
      <c r="D24" s="550" t="s">
        <v>2108</v>
      </c>
      <c r="E24" s="233"/>
      <c r="F24" s="605"/>
    </row>
    <row r="25" spans="1:6" ht="30.75" thickBot="1">
      <c r="A25" s="298"/>
      <c r="B25" s="181" t="s">
        <v>1592</v>
      </c>
      <c r="C25" s="300" t="s">
        <v>2109</v>
      </c>
      <c r="D25" s="506" t="s">
        <v>2110</v>
      </c>
      <c r="E25" s="238"/>
      <c r="F25" s="427" t="s">
        <v>2111</v>
      </c>
    </row>
    <row r="26" spans="1:6" ht="30.75" thickBot="1">
      <c r="A26" s="202"/>
      <c r="B26" s="552" t="s">
        <v>1593</v>
      </c>
      <c r="C26" s="63" t="s">
        <v>2112</v>
      </c>
      <c r="D26" s="299" t="s">
        <v>2113</v>
      </c>
      <c r="E26" s="233"/>
      <c r="F26" s="543" t="s">
        <v>2114</v>
      </c>
    </row>
    <row r="27" spans="1:6" ht="30.75" thickBot="1">
      <c r="A27" s="298"/>
      <c r="B27" s="181" t="s">
        <v>1594</v>
      </c>
      <c r="C27" s="300" t="s">
        <v>2115</v>
      </c>
      <c r="D27" s="506" t="s">
        <v>2116</v>
      </c>
      <c r="E27" s="238"/>
      <c r="F27" s="427" t="s">
        <v>2117</v>
      </c>
    </row>
    <row r="28" spans="1:6" ht="30.75" thickBot="1">
      <c r="A28" s="202"/>
      <c r="B28" s="330" t="s">
        <v>1596</v>
      </c>
      <c r="C28" s="63"/>
      <c r="D28" s="351" t="s">
        <v>2118</v>
      </c>
      <c r="E28" s="348"/>
      <c r="F28" s="427" t="s">
        <v>2119</v>
      </c>
    </row>
    <row r="29" spans="1:6" ht="75.75" thickBot="1">
      <c r="A29" s="298"/>
      <c r="B29" s="554" t="s">
        <v>1595</v>
      </c>
      <c r="C29" s="419"/>
      <c r="D29" s="420" t="s">
        <v>2120</v>
      </c>
      <c r="E29" s="405" t="s">
        <v>2121</v>
      </c>
      <c r="F29" s="546" t="s">
        <v>2122</v>
      </c>
    </row>
    <row r="30" spans="1:6">
      <c r="A30" s="298"/>
      <c r="B30" s="597" t="s">
        <v>1600</v>
      </c>
      <c r="C30" s="419"/>
      <c r="D30" s="421" t="s">
        <v>2123</v>
      </c>
      <c r="E30" s="417" t="s">
        <v>2124</v>
      </c>
      <c r="F30" s="612" t="s">
        <v>2125</v>
      </c>
    </row>
    <row r="31" spans="1:6">
      <c r="A31" s="298"/>
      <c r="B31" s="598"/>
      <c r="C31" s="422"/>
      <c r="D31" s="406" t="s">
        <v>2096</v>
      </c>
      <c r="E31" s="406" t="s">
        <v>2126</v>
      </c>
      <c r="F31" s="613"/>
    </row>
    <row r="32" spans="1:6" ht="15.75" thickBot="1">
      <c r="A32" s="298"/>
      <c r="B32" s="599"/>
      <c r="C32" s="423"/>
      <c r="D32" s="392" t="s">
        <v>2094</v>
      </c>
      <c r="E32" s="407" t="s">
        <v>2126</v>
      </c>
      <c r="F32" s="614"/>
    </row>
    <row r="33" spans="1:6" ht="45.75" thickBot="1">
      <c r="A33" s="298"/>
      <c r="B33" s="424" t="s">
        <v>1601</v>
      </c>
      <c r="C33" s="425"/>
      <c r="D33" s="426" t="s">
        <v>2127</v>
      </c>
      <c r="E33" s="428" t="s">
        <v>2124</v>
      </c>
      <c r="F33" s="390" t="s">
        <v>2128</v>
      </c>
    </row>
    <row r="34" spans="1:6">
      <c r="A34" s="566" t="s">
        <v>904</v>
      </c>
      <c r="B34" s="573" t="s">
        <v>1629</v>
      </c>
      <c r="C34" s="589" t="s">
        <v>428</v>
      </c>
      <c r="D34" s="239" t="s">
        <v>2129</v>
      </c>
      <c r="E34" s="233"/>
      <c r="F34" s="606" t="s">
        <v>2130</v>
      </c>
    </row>
    <row r="35" spans="1:6">
      <c r="A35" s="572"/>
      <c r="B35" s="573"/>
      <c r="C35" s="574"/>
      <c r="D35" s="550" t="s">
        <v>2131</v>
      </c>
      <c r="E35" s="233"/>
      <c r="F35" s="601"/>
    </row>
    <row r="36" spans="1:6">
      <c r="A36" s="572"/>
      <c r="B36" s="573"/>
      <c r="C36" s="574"/>
      <c r="D36" s="550" t="s">
        <v>2132</v>
      </c>
      <c r="E36" s="233"/>
      <c r="F36" s="601"/>
    </row>
    <row r="37" spans="1:6">
      <c r="A37" s="572"/>
      <c r="B37" s="573"/>
      <c r="C37" s="574"/>
      <c r="D37" s="550" t="s">
        <v>2133</v>
      </c>
      <c r="E37" s="233"/>
      <c r="F37" s="601"/>
    </row>
    <row r="38" spans="1:6">
      <c r="A38" s="572"/>
      <c r="B38" s="573"/>
      <c r="C38" s="574"/>
      <c r="D38" s="550" t="s">
        <v>2134</v>
      </c>
      <c r="E38" s="233"/>
      <c r="F38" s="601"/>
    </row>
    <row r="39" spans="1:6" ht="15.75" thickBot="1">
      <c r="A39" s="567"/>
      <c r="B39" s="569"/>
      <c r="C39" s="591"/>
      <c r="D39" s="247" t="s">
        <v>2135</v>
      </c>
      <c r="E39" s="235"/>
      <c r="F39" s="602"/>
    </row>
    <row r="40" spans="1:6">
      <c r="A40" s="566" t="s">
        <v>2136</v>
      </c>
      <c r="B40" s="568" t="s">
        <v>2137</v>
      </c>
      <c r="C40" s="589" t="s">
        <v>428</v>
      </c>
      <c r="D40" s="231" t="s">
        <v>2138</v>
      </c>
      <c r="E40" s="232"/>
      <c r="F40" s="600" t="s">
        <v>2139</v>
      </c>
    </row>
    <row r="41" spans="1:6">
      <c r="A41" s="572"/>
      <c r="B41" s="573"/>
      <c r="C41" s="574"/>
      <c r="D41" s="550" t="s">
        <v>2140</v>
      </c>
      <c r="E41" s="233"/>
      <c r="F41" s="601"/>
    </row>
    <row r="42" spans="1:6">
      <c r="A42" s="572"/>
      <c r="B42" s="573"/>
      <c r="C42" s="574"/>
      <c r="D42" s="550" t="s">
        <v>2141</v>
      </c>
      <c r="E42" s="233"/>
      <c r="F42" s="601"/>
    </row>
    <row r="43" spans="1:6">
      <c r="A43" s="572"/>
      <c r="B43" s="573"/>
      <c r="C43" s="574"/>
      <c r="D43" s="239" t="s">
        <v>2142</v>
      </c>
      <c r="E43" s="233"/>
      <c r="F43" s="601"/>
    </row>
    <row r="44" spans="1:6">
      <c r="A44" s="572"/>
      <c r="B44" s="573"/>
      <c r="C44" s="574"/>
      <c r="D44" s="550" t="s">
        <v>2143</v>
      </c>
      <c r="E44" s="233"/>
      <c r="F44" s="601"/>
    </row>
    <row r="45" spans="1:6">
      <c r="A45" s="572"/>
      <c r="B45" s="573"/>
      <c r="C45" s="574"/>
      <c r="D45" s="550" t="s">
        <v>2144</v>
      </c>
      <c r="E45" s="233"/>
      <c r="F45" s="601"/>
    </row>
    <row r="46" spans="1:6">
      <c r="A46" s="572"/>
      <c r="B46" s="573"/>
      <c r="C46" s="574"/>
      <c r="D46" s="550" t="s">
        <v>2145</v>
      </c>
      <c r="E46" s="233"/>
      <c r="F46" s="601"/>
    </row>
    <row r="47" spans="1:6">
      <c r="A47" s="572"/>
      <c r="B47" s="573"/>
      <c r="C47" s="574"/>
      <c r="D47" s="550" t="s">
        <v>2146</v>
      </c>
      <c r="E47" s="233"/>
      <c r="F47" s="601"/>
    </row>
    <row r="48" spans="1:6">
      <c r="A48" s="572"/>
      <c r="B48" s="573"/>
      <c r="C48" s="574"/>
      <c r="D48" s="550" t="s">
        <v>2147</v>
      </c>
      <c r="E48" s="233"/>
      <c r="F48" s="601"/>
    </row>
    <row r="49" spans="1:6">
      <c r="A49" s="572"/>
      <c r="B49" s="573"/>
      <c r="C49" s="574"/>
      <c r="D49" s="550" t="s">
        <v>2148</v>
      </c>
      <c r="E49" s="233"/>
      <c r="F49" s="601"/>
    </row>
    <row r="50" spans="1:6">
      <c r="A50" s="572"/>
      <c r="B50" s="573"/>
      <c r="C50" s="574"/>
      <c r="D50" s="550" t="s">
        <v>2149</v>
      </c>
      <c r="E50" s="233"/>
      <c r="F50" s="601"/>
    </row>
    <row r="51" spans="1:6">
      <c r="A51" s="572"/>
      <c r="B51" s="573"/>
      <c r="C51" s="574"/>
      <c r="D51" s="550" t="s">
        <v>2150</v>
      </c>
      <c r="E51" s="233"/>
      <c r="F51" s="601"/>
    </row>
    <row r="52" spans="1:6">
      <c r="A52" s="572"/>
      <c r="B52" s="573"/>
      <c r="C52" s="574"/>
      <c r="D52" s="240" t="s">
        <v>2151</v>
      </c>
      <c r="E52" s="233"/>
      <c r="F52" s="601"/>
    </row>
    <row r="53" spans="1:6">
      <c r="A53" s="572"/>
      <c r="B53" s="573"/>
      <c r="C53" s="590"/>
      <c r="D53" s="241" t="s">
        <v>2152</v>
      </c>
      <c r="E53" s="63"/>
      <c r="F53" s="601"/>
    </row>
    <row r="54" spans="1:6">
      <c r="A54" s="572"/>
      <c r="B54" s="573"/>
      <c r="C54" s="574"/>
      <c r="D54" s="239" t="s">
        <v>2153</v>
      </c>
      <c r="E54" s="233"/>
      <c r="F54" s="601"/>
    </row>
    <row r="55" spans="1:6">
      <c r="A55" s="572"/>
      <c r="B55" s="573"/>
      <c r="C55" s="574"/>
      <c r="D55" s="550" t="s">
        <v>2154</v>
      </c>
      <c r="E55" s="233"/>
      <c r="F55" s="601"/>
    </row>
    <row r="56" spans="1:6">
      <c r="A56" s="572"/>
      <c r="B56" s="573"/>
      <c r="C56" s="574"/>
      <c r="D56" s="550" t="s">
        <v>2155</v>
      </c>
      <c r="E56" s="233"/>
      <c r="F56" s="601"/>
    </row>
    <row r="57" spans="1:6">
      <c r="A57" s="572"/>
      <c r="B57" s="573"/>
      <c r="C57" s="574"/>
      <c r="D57" s="550" t="s">
        <v>2156</v>
      </c>
      <c r="E57" s="233"/>
      <c r="F57" s="601"/>
    </row>
    <row r="58" spans="1:6">
      <c r="A58" s="572"/>
      <c r="B58" s="573"/>
      <c r="C58" s="574"/>
      <c r="D58" s="550" t="s">
        <v>2157</v>
      </c>
      <c r="E58" s="233"/>
      <c r="F58" s="601"/>
    </row>
    <row r="59" spans="1:6">
      <c r="A59" s="572"/>
      <c r="B59" s="573"/>
      <c r="C59" s="574"/>
      <c r="D59" s="550" t="s">
        <v>2158</v>
      </c>
      <c r="E59" s="233"/>
      <c r="F59" s="601"/>
    </row>
    <row r="60" spans="1:6">
      <c r="A60" s="572"/>
      <c r="B60" s="573"/>
      <c r="C60" s="574"/>
      <c r="D60" s="550" t="s">
        <v>2159</v>
      </c>
      <c r="E60" s="233"/>
      <c r="F60" s="601"/>
    </row>
    <row r="61" spans="1:6">
      <c r="A61" s="572"/>
      <c r="B61" s="573"/>
      <c r="C61" s="574"/>
      <c r="D61" s="550" t="s">
        <v>2160</v>
      </c>
      <c r="E61" s="233"/>
      <c r="F61" s="601"/>
    </row>
    <row r="62" spans="1:6">
      <c r="A62" s="572"/>
      <c r="B62" s="573"/>
      <c r="C62" s="574"/>
      <c r="D62" s="550" t="s">
        <v>2161</v>
      </c>
      <c r="E62" s="233"/>
      <c r="F62" s="601"/>
    </row>
    <row r="63" spans="1:6">
      <c r="A63" s="572"/>
      <c r="B63" s="573"/>
      <c r="C63" s="574"/>
      <c r="D63" s="550" t="s">
        <v>2162</v>
      </c>
      <c r="E63" s="233"/>
      <c r="F63" s="601"/>
    </row>
    <row r="64" spans="1:6">
      <c r="A64" s="572"/>
      <c r="B64" s="573"/>
      <c r="C64" s="574"/>
      <c r="D64" s="550" t="s">
        <v>2163</v>
      </c>
      <c r="E64" s="233"/>
      <c r="F64" s="601"/>
    </row>
    <row r="65" spans="1:6">
      <c r="A65" s="587"/>
      <c r="B65" s="573"/>
      <c r="C65" s="584"/>
      <c r="D65" s="240" t="s">
        <v>2164</v>
      </c>
      <c r="E65" s="233"/>
      <c r="F65" s="601"/>
    </row>
    <row r="66" spans="1:6">
      <c r="A66" s="587"/>
      <c r="B66" s="573"/>
      <c r="C66" s="584"/>
      <c r="D66" s="442" t="s">
        <v>2165</v>
      </c>
      <c r="E66" s="233"/>
      <c r="F66" s="601"/>
    </row>
    <row r="67" spans="1:6">
      <c r="A67" s="587"/>
      <c r="B67" s="573"/>
      <c r="C67" s="584"/>
      <c r="D67" s="509" t="s">
        <v>2166</v>
      </c>
      <c r="E67" s="505" t="s">
        <v>2167</v>
      </c>
      <c r="F67" s="601"/>
    </row>
    <row r="68" spans="1:6">
      <c r="A68" s="567"/>
      <c r="B68" s="588"/>
      <c r="C68" s="591"/>
      <c r="D68" s="510" t="s">
        <v>2097</v>
      </c>
      <c r="E68" s="443" t="s">
        <v>2168</v>
      </c>
      <c r="F68" s="602"/>
    </row>
    <row r="69" spans="1:6">
      <c r="A69" s="413"/>
      <c r="B69" s="573" t="s">
        <v>2169</v>
      </c>
      <c r="C69" s="573"/>
      <c r="D69" s="242" t="s">
        <v>2170</v>
      </c>
      <c r="E69" s="233"/>
      <c r="F69" s="603" t="s">
        <v>2171</v>
      </c>
    </row>
    <row r="70" spans="1:6">
      <c r="A70" s="413"/>
      <c r="B70" s="573"/>
      <c r="C70" s="592"/>
      <c r="D70" s="241" t="s">
        <v>2172</v>
      </c>
      <c r="E70" s="63"/>
      <c r="F70" s="610"/>
    </row>
    <row r="71" spans="1:6">
      <c r="A71" s="413"/>
      <c r="B71" s="573"/>
      <c r="C71" s="592"/>
      <c r="D71" s="241" t="s">
        <v>2173</v>
      </c>
      <c r="E71" s="63"/>
      <c r="F71" s="610"/>
    </row>
    <row r="72" spans="1:6" ht="15.75" thickBot="1">
      <c r="A72" s="413"/>
      <c r="B72" s="569"/>
      <c r="C72" s="569"/>
      <c r="D72" s="243" t="s">
        <v>2174</v>
      </c>
      <c r="E72" s="244"/>
      <c r="F72" s="611"/>
    </row>
    <row r="73" spans="1:6">
      <c r="A73" s="413"/>
      <c r="B73" s="593" t="s">
        <v>1656</v>
      </c>
      <c r="C73" s="552"/>
      <c r="D73" s="242" t="s">
        <v>2175</v>
      </c>
      <c r="E73" s="233"/>
      <c r="F73" s="603" t="s">
        <v>2176</v>
      </c>
    </row>
    <row r="74" spans="1:6">
      <c r="A74" s="413"/>
      <c r="B74" s="595"/>
      <c r="C74" s="552"/>
      <c r="D74" s="303" t="s">
        <v>2177</v>
      </c>
      <c r="E74" s="233"/>
      <c r="F74" s="610"/>
    </row>
    <row r="75" spans="1:6" ht="15.75" thickBot="1">
      <c r="A75" s="302"/>
      <c r="B75" s="596"/>
      <c r="C75" s="552"/>
      <c r="D75" s="445" t="s">
        <v>2103</v>
      </c>
      <c r="E75" s="65" t="s">
        <v>2178</v>
      </c>
      <c r="F75" s="614"/>
    </row>
    <row r="76" spans="1:6">
      <c r="A76" s="302"/>
      <c r="B76" s="593" t="s">
        <v>2179</v>
      </c>
      <c r="C76" s="551"/>
      <c r="D76" s="330" t="s">
        <v>2180</v>
      </c>
      <c r="E76" s="621"/>
      <c r="F76" s="603" t="s">
        <v>2181</v>
      </c>
    </row>
    <row r="77" spans="1:6" ht="15.75" thickBot="1">
      <c r="A77" s="302"/>
      <c r="B77" s="594"/>
      <c r="C77" s="549"/>
      <c r="D77" s="429" t="s">
        <v>2182</v>
      </c>
      <c r="E77" s="622"/>
      <c r="F77" s="611"/>
    </row>
    <row r="78" spans="1:6">
      <c r="A78" s="566" t="s">
        <v>1603</v>
      </c>
      <c r="B78" s="573" t="s">
        <v>1603</v>
      </c>
      <c r="C78" s="589" t="s">
        <v>455</v>
      </c>
      <c r="D78" s="239" t="s">
        <v>2183</v>
      </c>
      <c r="E78" s="233"/>
      <c r="F78" s="606" t="s">
        <v>2184</v>
      </c>
    </row>
    <row r="79" spans="1:6">
      <c r="A79" s="572"/>
      <c r="B79" s="573"/>
      <c r="C79" s="574"/>
      <c r="D79" s="550" t="s">
        <v>2185</v>
      </c>
      <c r="E79" s="233"/>
      <c r="F79" s="601"/>
    </row>
    <row r="80" spans="1:6">
      <c r="A80" s="572"/>
      <c r="B80" s="573"/>
      <c r="C80" s="574"/>
      <c r="D80" s="550" t="s">
        <v>2186</v>
      </c>
      <c r="E80" s="233"/>
      <c r="F80" s="601"/>
    </row>
    <row r="81" spans="1:6">
      <c r="A81" s="572"/>
      <c r="B81" s="573"/>
      <c r="C81" s="574"/>
      <c r="D81" s="550" t="s">
        <v>2187</v>
      </c>
      <c r="E81" s="233"/>
      <c r="F81" s="601"/>
    </row>
    <row r="82" spans="1:6">
      <c r="A82" s="572"/>
      <c r="B82" s="573"/>
      <c r="C82" s="574"/>
      <c r="D82" s="550" t="s">
        <v>2188</v>
      </c>
      <c r="E82" s="233"/>
      <c r="F82" s="601"/>
    </row>
    <row r="83" spans="1:6">
      <c r="A83" s="572"/>
      <c r="B83" s="573"/>
      <c r="C83" s="574"/>
      <c r="D83" s="550" t="s">
        <v>2189</v>
      </c>
      <c r="E83" s="233"/>
      <c r="F83" s="601"/>
    </row>
    <row r="84" spans="1:6">
      <c r="A84" s="572"/>
      <c r="B84" s="573"/>
      <c r="C84" s="574"/>
      <c r="D84" s="550" t="s">
        <v>2190</v>
      </c>
      <c r="E84" s="233"/>
      <c r="F84" s="601"/>
    </row>
    <row r="85" spans="1:6">
      <c r="A85" s="572"/>
      <c r="B85" s="573"/>
      <c r="C85" s="574"/>
      <c r="D85" s="550" t="s">
        <v>2191</v>
      </c>
      <c r="E85" s="233"/>
      <c r="F85" s="601"/>
    </row>
    <row r="86" spans="1:6">
      <c r="A86" s="572"/>
      <c r="B86" s="573"/>
      <c r="C86" s="574"/>
      <c r="D86" s="550" t="s">
        <v>2192</v>
      </c>
      <c r="E86" s="233"/>
      <c r="F86" s="601"/>
    </row>
    <row r="87" spans="1:6">
      <c r="A87" s="572"/>
      <c r="B87" s="573"/>
      <c r="C87" s="574"/>
      <c r="D87" s="550" t="s">
        <v>2193</v>
      </c>
      <c r="E87" s="233"/>
      <c r="F87" s="601"/>
    </row>
    <row r="88" spans="1:6" ht="15.75" thickBot="1">
      <c r="A88" s="572"/>
      <c r="B88" s="573"/>
      <c r="C88" s="584"/>
      <c r="D88" s="240" t="s">
        <v>2194</v>
      </c>
      <c r="E88" s="233"/>
      <c r="F88" s="601"/>
    </row>
    <row r="89" spans="1:6" ht="15.75" thickBot="1">
      <c r="A89" s="302"/>
      <c r="B89" s="621" t="s">
        <v>1604</v>
      </c>
      <c r="C89" s="180"/>
      <c r="D89" s="551" t="s">
        <v>2195</v>
      </c>
      <c r="E89" s="621"/>
      <c r="F89" s="603" t="s">
        <v>2196</v>
      </c>
    </row>
    <row r="90" spans="1:6" ht="15.75" thickBot="1">
      <c r="A90" s="302"/>
      <c r="B90" s="622"/>
      <c r="C90" s="180"/>
      <c r="D90" s="549" t="s">
        <v>2197</v>
      </c>
      <c r="E90" s="622"/>
      <c r="F90" s="611"/>
    </row>
    <row r="91" spans="1:6" ht="75.75" thickBot="1">
      <c r="A91" s="177" t="s">
        <v>907</v>
      </c>
      <c r="B91" s="180" t="s">
        <v>1645</v>
      </c>
      <c r="C91" s="179" t="s">
        <v>430</v>
      </c>
      <c r="D91" s="248" t="s">
        <v>430</v>
      </c>
      <c r="E91" s="238"/>
      <c r="F91" s="342" t="s">
        <v>2198</v>
      </c>
    </row>
    <row r="92" spans="1:6">
      <c r="A92" s="566" t="s">
        <v>893</v>
      </c>
      <c r="B92" s="568" t="s">
        <v>1588</v>
      </c>
      <c r="C92" s="570" t="s">
        <v>458</v>
      </c>
      <c r="D92" s="231" t="s">
        <v>458</v>
      </c>
      <c r="E92" s="236"/>
      <c r="F92" s="600" t="s">
        <v>2199</v>
      </c>
    </row>
    <row r="93" spans="1:6">
      <c r="A93" s="572"/>
      <c r="B93" s="573"/>
      <c r="C93" s="574"/>
      <c r="D93" s="550" t="s">
        <v>2200</v>
      </c>
      <c r="E93" s="233"/>
      <c r="F93" s="606"/>
    </row>
    <row r="94" spans="1:6" ht="15.75" thickBot="1">
      <c r="A94" s="567"/>
      <c r="B94" s="569"/>
      <c r="C94" s="571"/>
      <c r="D94" s="247" t="s">
        <v>2201</v>
      </c>
      <c r="E94" s="235"/>
      <c r="F94" s="607"/>
    </row>
    <row r="95" spans="1:6">
      <c r="A95" s="566" t="s">
        <v>2202</v>
      </c>
      <c r="B95" s="568" t="s">
        <v>1564</v>
      </c>
      <c r="C95" s="570" t="s">
        <v>2203</v>
      </c>
      <c r="D95" s="237" t="s">
        <v>2203</v>
      </c>
      <c r="E95" s="232"/>
      <c r="F95" s="609" t="s">
        <v>2204</v>
      </c>
    </row>
    <row r="96" spans="1:6" ht="15.75" thickBot="1">
      <c r="A96" s="567"/>
      <c r="B96" s="569"/>
      <c r="C96" s="571"/>
      <c r="D96" s="247" t="s">
        <v>2205</v>
      </c>
      <c r="E96" s="233"/>
      <c r="F96" s="602"/>
    </row>
    <row r="97" spans="1:6">
      <c r="A97" s="566" t="s">
        <v>1565</v>
      </c>
      <c r="B97" s="568" t="s">
        <v>1565</v>
      </c>
      <c r="C97" s="570" t="s">
        <v>2203</v>
      </c>
      <c r="D97" s="231" t="s">
        <v>2206</v>
      </c>
      <c r="E97" s="232"/>
      <c r="F97" s="609" t="s">
        <v>2207</v>
      </c>
    </row>
    <row r="98" spans="1:6" ht="15.75" thickBot="1">
      <c r="A98" s="567"/>
      <c r="B98" s="569"/>
      <c r="C98" s="571"/>
      <c r="D98" s="247" t="s">
        <v>2208</v>
      </c>
      <c r="E98" s="233"/>
      <c r="F98" s="602"/>
    </row>
    <row r="99" spans="1:6" ht="15.75" thickBot="1">
      <c r="A99" s="176" t="s">
        <v>897</v>
      </c>
      <c r="B99" s="180" t="s">
        <v>1613</v>
      </c>
      <c r="C99" s="180" t="s">
        <v>457</v>
      </c>
      <c r="D99" s="248" t="s">
        <v>457</v>
      </c>
      <c r="E99" s="238"/>
      <c r="F99" s="349" t="s">
        <v>2209</v>
      </c>
    </row>
    <row r="100" spans="1:6">
      <c r="A100" s="575" t="s">
        <v>2210</v>
      </c>
      <c r="B100" s="568" t="s">
        <v>2211</v>
      </c>
      <c r="C100" s="568" t="s">
        <v>432</v>
      </c>
      <c r="D100" s="231" t="s">
        <v>2212</v>
      </c>
      <c r="E100" s="232"/>
      <c r="F100" s="609" t="s">
        <v>2213</v>
      </c>
    </row>
    <row r="101" spans="1:6">
      <c r="A101" s="576"/>
      <c r="B101" s="573"/>
      <c r="C101" s="573"/>
      <c r="D101" s="550" t="s">
        <v>432</v>
      </c>
      <c r="E101" s="233"/>
      <c r="F101" s="601"/>
    </row>
    <row r="102" spans="1:6" ht="15.75" thickBot="1">
      <c r="A102" s="577"/>
      <c r="B102" s="569"/>
      <c r="C102" s="569"/>
      <c r="D102" s="247" t="s">
        <v>2214</v>
      </c>
      <c r="E102" s="235"/>
      <c r="F102" s="602"/>
    </row>
    <row r="103" spans="1:6" ht="15.75" thickBot="1">
      <c r="A103" s="177" t="s">
        <v>914</v>
      </c>
      <c r="B103" s="179" t="s">
        <v>1617</v>
      </c>
      <c r="C103" s="179" t="s">
        <v>2129</v>
      </c>
      <c r="D103" s="389" t="s">
        <v>429</v>
      </c>
      <c r="E103" s="395" t="s">
        <v>2215</v>
      </c>
      <c r="F103" s="342" t="s">
        <v>2216</v>
      </c>
    </row>
    <row r="104" spans="1:6" ht="30.75" thickBot="1">
      <c r="A104" s="177" t="s">
        <v>899</v>
      </c>
      <c r="B104" s="179" t="s">
        <v>1566</v>
      </c>
      <c r="C104" s="179" t="s">
        <v>435</v>
      </c>
      <c r="D104" s="352" t="s">
        <v>2217</v>
      </c>
      <c r="E104" s="235"/>
      <c r="F104" s="342" t="s">
        <v>2218</v>
      </c>
    </row>
    <row r="105" spans="1:6">
      <c r="A105" s="585" t="s">
        <v>900</v>
      </c>
      <c r="B105" s="586" t="s">
        <v>1567</v>
      </c>
      <c r="C105" s="583" t="s">
        <v>468</v>
      </c>
      <c r="D105" s="231" t="s">
        <v>468</v>
      </c>
      <c r="E105" s="232"/>
      <c r="F105" s="600" t="s">
        <v>2219</v>
      </c>
    </row>
    <row r="106" spans="1:6">
      <c r="A106" s="572"/>
      <c r="B106" s="573"/>
      <c r="C106" s="574"/>
      <c r="D106" s="550" t="s">
        <v>2220</v>
      </c>
      <c r="E106" s="233"/>
      <c r="F106" s="606"/>
    </row>
    <row r="107" spans="1:6" ht="15.75" thickBot="1">
      <c r="A107" s="567"/>
      <c r="B107" s="569"/>
      <c r="C107" s="571"/>
      <c r="D107" s="247" t="s">
        <v>2221</v>
      </c>
      <c r="E107" s="235"/>
      <c r="F107" s="607"/>
    </row>
    <row r="108" spans="1:6">
      <c r="A108" s="585" t="s">
        <v>2222</v>
      </c>
      <c r="B108" s="586" t="s">
        <v>1606</v>
      </c>
      <c r="C108" s="583" t="s">
        <v>944</v>
      </c>
      <c r="D108" s="231" t="s">
        <v>2223</v>
      </c>
      <c r="E108" s="232"/>
      <c r="F108" s="600" t="s">
        <v>2224</v>
      </c>
    </row>
    <row r="109" spans="1:6">
      <c r="A109" s="572"/>
      <c r="B109" s="573"/>
      <c r="C109" s="574"/>
      <c r="D109" s="550" t="s">
        <v>2225</v>
      </c>
      <c r="E109" s="233"/>
      <c r="F109" s="606"/>
    </row>
    <row r="110" spans="1:6">
      <c r="A110" s="572"/>
      <c r="B110" s="573"/>
      <c r="C110" s="574"/>
      <c r="D110" s="550" t="s">
        <v>2226</v>
      </c>
      <c r="E110" s="233"/>
      <c r="F110" s="606"/>
    </row>
    <row r="111" spans="1:6">
      <c r="A111" s="572"/>
      <c r="B111" s="573"/>
      <c r="C111" s="574"/>
      <c r="D111" s="550" t="s">
        <v>2227</v>
      </c>
      <c r="E111" s="233"/>
      <c r="F111" s="606"/>
    </row>
    <row r="112" spans="1:6">
      <c r="A112" s="572"/>
      <c r="B112" s="573"/>
      <c r="C112" s="574"/>
      <c r="D112" s="550" t="s">
        <v>2228</v>
      </c>
      <c r="E112" s="233"/>
      <c r="F112" s="606"/>
    </row>
    <row r="113" spans="1:6">
      <c r="A113" s="572"/>
      <c r="B113" s="573"/>
      <c r="C113" s="574"/>
      <c r="D113" s="550" t="s">
        <v>2229</v>
      </c>
      <c r="E113" s="233"/>
      <c r="F113" s="606"/>
    </row>
    <row r="114" spans="1:6">
      <c r="A114" s="572"/>
      <c r="B114" s="573"/>
      <c r="C114" s="574"/>
      <c r="D114" s="550" t="s">
        <v>2230</v>
      </c>
      <c r="E114" s="233"/>
      <c r="F114" s="606"/>
    </row>
    <row r="115" spans="1:6">
      <c r="A115" s="572"/>
      <c r="B115" s="573"/>
      <c r="C115" s="574"/>
      <c r="D115" s="550" t="s">
        <v>2231</v>
      </c>
      <c r="E115" s="233"/>
      <c r="F115" s="606"/>
    </row>
    <row r="116" spans="1:6">
      <c r="A116" s="572"/>
      <c r="B116" s="573"/>
      <c r="C116" s="574"/>
      <c r="D116" s="550" t="s">
        <v>2232</v>
      </c>
      <c r="E116" s="233"/>
      <c r="F116" s="606"/>
    </row>
    <row r="117" spans="1:6">
      <c r="A117" s="572"/>
      <c r="B117" s="573"/>
      <c r="C117" s="574"/>
      <c r="D117" s="550" t="s">
        <v>516</v>
      </c>
      <c r="E117" s="233"/>
      <c r="F117" s="606"/>
    </row>
    <row r="118" spans="1:6">
      <c r="A118" s="572"/>
      <c r="B118" s="573"/>
      <c r="C118" s="574"/>
      <c r="D118" s="550" t="s">
        <v>2233</v>
      </c>
      <c r="E118" s="233"/>
      <c r="F118" s="606"/>
    </row>
    <row r="119" spans="1:6" ht="15.75" thickBot="1">
      <c r="A119" s="567"/>
      <c r="B119" s="569"/>
      <c r="C119" s="571"/>
      <c r="D119" s="247" t="s">
        <v>2234</v>
      </c>
      <c r="E119" s="235"/>
      <c r="F119" s="607"/>
    </row>
    <row r="120" spans="1:6">
      <c r="A120" s="578" t="s">
        <v>2005</v>
      </c>
      <c r="B120" s="580" t="s">
        <v>2005</v>
      </c>
      <c r="C120" s="583" t="s">
        <v>2235</v>
      </c>
      <c r="D120" s="231" t="s">
        <v>471</v>
      </c>
      <c r="E120" s="232"/>
      <c r="F120" s="600" t="s">
        <v>2236</v>
      </c>
    </row>
    <row r="121" spans="1:6">
      <c r="A121" s="579"/>
      <c r="B121" s="581"/>
      <c r="C121" s="574"/>
      <c r="D121" s="470" t="s">
        <v>2237</v>
      </c>
      <c r="E121" s="416" t="s">
        <v>2215</v>
      </c>
      <c r="F121" s="608"/>
    </row>
    <row r="122" spans="1:6">
      <c r="A122" s="579"/>
      <c r="B122" s="581"/>
      <c r="C122" s="574"/>
      <c r="D122" s="472" t="s">
        <v>2166</v>
      </c>
      <c r="E122" s="406" t="s">
        <v>2238</v>
      </c>
      <c r="F122" s="608"/>
    </row>
    <row r="123" spans="1:6">
      <c r="A123" s="579"/>
      <c r="B123" s="581"/>
      <c r="C123" s="574"/>
      <c r="D123" s="239" t="s">
        <v>2239</v>
      </c>
      <c r="E123" s="471"/>
      <c r="F123" s="608"/>
    </row>
    <row r="124" spans="1:6">
      <c r="A124" s="579"/>
      <c r="B124" s="581"/>
      <c r="C124" s="574"/>
      <c r="D124" s="550" t="s">
        <v>2240</v>
      </c>
      <c r="E124" s="415"/>
      <c r="F124" s="608"/>
    </row>
    <row r="125" spans="1:6">
      <c r="A125" s="579"/>
      <c r="B125" s="581"/>
      <c r="C125" s="574"/>
      <c r="D125" s="550" t="s">
        <v>2241</v>
      </c>
      <c r="E125" s="415"/>
      <c r="F125" s="608"/>
    </row>
    <row r="126" spans="1:6">
      <c r="A126" s="579"/>
      <c r="B126" s="581"/>
      <c r="C126" s="584"/>
      <c r="D126" s="555" t="s">
        <v>2242</v>
      </c>
      <c r="E126" s="233"/>
      <c r="F126" s="606"/>
    </row>
    <row r="127" spans="1:6">
      <c r="A127" s="579"/>
      <c r="B127" s="581"/>
      <c r="C127" s="584"/>
      <c r="D127" s="550" t="s">
        <v>2243</v>
      </c>
      <c r="E127" s="222"/>
      <c r="F127" s="606"/>
    </row>
    <row r="128" spans="1:6" ht="15.75" thickBot="1">
      <c r="A128" s="579"/>
      <c r="B128" s="582"/>
      <c r="C128" s="571"/>
      <c r="D128" s="247" t="s">
        <v>2244</v>
      </c>
      <c r="E128" s="230"/>
      <c r="F128" s="607"/>
    </row>
    <row r="129" spans="1:6" ht="45" customHeight="1" thickBot="1">
      <c r="A129" s="313"/>
      <c r="B129" s="557" t="s">
        <v>2006</v>
      </c>
      <c r="C129" s="552"/>
      <c r="D129" s="555" t="s">
        <v>2245</v>
      </c>
      <c r="E129" s="362"/>
      <c r="F129" s="544" t="s">
        <v>2246</v>
      </c>
    </row>
    <row r="130" spans="1:6">
      <c r="B130" s="615" t="s">
        <v>1620</v>
      </c>
      <c r="C130" s="363"/>
      <c r="D130" s="245" t="s">
        <v>2247</v>
      </c>
      <c r="E130" s="245"/>
      <c r="F130" s="618" t="s">
        <v>2248</v>
      </c>
    </row>
    <row r="131" spans="1:6">
      <c r="B131" s="616"/>
      <c r="D131" s="25" t="s">
        <v>2249</v>
      </c>
      <c r="E131" s="25"/>
      <c r="F131" s="619"/>
    </row>
    <row r="132" spans="1:6" ht="15.75" thickBot="1">
      <c r="B132" s="617"/>
      <c r="C132" s="364"/>
      <c r="D132" s="246" t="s">
        <v>2250</v>
      </c>
      <c r="E132" s="246"/>
      <c r="F132" s="620"/>
    </row>
  </sheetData>
  <autoFilter ref="A1:E1" xr:uid="{00000000-0009-0000-0000-000009000000}"/>
  <mergeCells count="66">
    <mergeCell ref="F73:F75"/>
    <mergeCell ref="B130:B132"/>
    <mergeCell ref="F130:F132"/>
    <mergeCell ref="B89:B90"/>
    <mergeCell ref="E89:E90"/>
    <mergeCell ref="F89:F90"/>
    <mergeCell ref="E76:E77"/>
    <mergeCell ref="F2:F10"/>
    <mergeCell ref="F14:F19"/>
    <mergeCell ref="F105:F107"/>
    <mergeCell ref="F108:F119"/>
    <mergeCell ref="F120:F128"/>
    <mergeCell ref="F40:F68"/>
    <mergeCell ref="F22:F24"/>
    <mergeCell ref="F34:F39"/>
    <mergeCell ref="F78:F88"/>
    <mergeCell ref="F92:F94"/>
    <mergeCell ref="F95:F96"/>
    <mergeCell ref="F97:F98"/>
    <mergeCell ref="F100:F102"/>
    <mergeCell ref="F69:F72"/>
    <mergeCell ref="F30:F32"/>
    <mergeCell ref="F76:F77"/>
    <mergeCell ref="A2:A10"/>
    <mergeCell ref="B2:B10"/>
    <mergeCell ref="C2:C10"/>
    <mergeCell ref="A14:A19"/>
    <mergeCell ref="B14:B19"/>
    <mergeCell ref="C14:C19"/>
    <mergeCell ref="A22:A24"/>
    <mergeCell ref="B22:B24"/>
    <mergeCell ref="A34:A39"/>
    <mergeCell ref="B34:B39"/>
    <mergeCell ref="C34:C39"/>
    <mergeCell ref="B30:B32"/>
    <mergeCell ref="A40:A68"/>
    <mergeCell ref="B40:B68"/>
    <mergeCell ref="C40:C68"/>
    <mergeCell ref="A78:A88"/>
    <mergeCell ref="B78:B88"/>
    <mergeCell ref="C78:C88"/>
    <mergeCell ref="B69:B72"/>
    <mergeCell ref="C69:C72"/>
    <mergeCell ref="B76:B77"/>
    <mergeCell ref="B73:B75"/>
    <mergeCell ref="A100:A102"/>
    <mergeCell ref="B100:B102"/>
    <mergeCell ref="C100:C102"/>
    <mergeCell ref="A120:A128"/>
    <mergeCell ref="B120:B128"/>
    <mergeCell ref="C120:C128"/>
    <mergeCell ref="A105:A107"/>
    <mergeCell ref="B105:B107"/>
    <mergeCell ref="C105:C107"/>
    <mergeCell ref="A108:A119"/>
    <mergeCell ref="B108:B119"/>
    <mergeCell ref="C108:C119"/>
    <mergeCell ref="A97:A98"/>
    <mergeCell ref="B97:B98"/>
    <mergeCell ref="C97:C98"/>
    <mergeCell ref="A92:A94"/>
    <mergeCell ref="B92:B94"/>
    <mergeCell ref="C92:C94"/>
    <mergeCell ref="A95:A96"/>
    <mergeCell ref="B95:B96"/>
    <mergeCell ref="C95:C9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8" tint="0.59999389629810485"/>
  </sheetPr>
  <dimension ref="A1:G28"/>
  <sheetViews>
    <sheetView zoomScale="115" zoomScaleNormal="115" workbookViewId="0">
      <pane ySplit="1" topLeftCell="A2" activePane="bottomLeft" state="frozen"/>
      <selection pane="bottomLeft" activeCell="G10" sqref="G10"/>
    </sheetView>
  </sheetViews>
  <sheetFormatPr defaultRowHeight="15"/>
  <cols>
    <col min="1" max="1" width="51.85546875" customWidth="1"/>
    <col min="2" max="2" width="34.85546875" hidden="1" customWidth="1"/>
    <col min="3" max="3" width="35" customWidth="1"/>
    <col min="4" max="4" width="53.42578125" bestFit="1" customWidth="1"/>
    <col min="5" max="5" width="56.5703125" customWidth="1"/>
    <col min="7" max="7" width="17.140625" customWidth="1"/>
  </cols>
  <sheetData>
    <row r="1" spans="1:7" ht="20.25" thickBot="1">
      <c r="A1" s="189" t="s">
        <v>835</v>
      </c>
      <c r="B1" s="189" t="s">
        <v>2069</v>
      </c>
      <c r="C1" s="189" t="s">
        <v>2070</v>
      </c>
      <c r="D1" s="196" t="s">
        <v>2071</v>
      </c>
      <c r="E1" s="189" t="s">
        <v>2072</v>
      </c>
    </row>
    <row r="2" spans="1:7" ht="30.75" thickBot="1">
      <c r="A2" s="181" t="s">
        <v>1664</v>
      </c>
      <c r="B2" s="180" t="s">
        <v>591</v>
      </c>
      <c r="C2" s="183" t="s">
        <v>591</v>
      </c>
      <c r="D2" s="197"/>
      <c r="E2" s="191" t="s">
        <v>2251</v>
      </c>
    </row>
    <row r="3" spans="1:7" ht="30.75" thickBot="1">
      <c r="A3" s="182" t="s">
        <v>1676</v>
      </c>
      <c r="B3" s="183" t="s">
        <v>2252</v>
      </c>
      <c r="C3" s="183" t="s">
        <v>2253</v>
      </c>
      <c r="D3" s="197"/>
      <c r="E3" s="191" t="s">
        <v>2254</v>
      </c>
    </row>
    <row r="4" spans="1:7" ht="15.75" thickBot="1">
      <c r="A4" s="182" t="s">
        <v>1677</v>
      </c>
      <c r="B4" s="183" t="s">
        <v>604</v>
      </c>
      <c r="C4" s="183" t="s">
        <v>604</v>
      </c>
      <c r="D4" s="197"/>
      <c r="E4" s="191" t="s">
        <v>2255</v>
      </c>
    </row>
    <row r="5" spans="1:7" ht="30.75" thickBot="1">
      <c r="A5" s="176" t="s">
        <v>1678</v>
      </c>
      <c r="B5" s="180" t="s">
        <v>2256</v>
      </c>
      <c r="C5" s="183" t="s">
        <v>2257</v>
      </c>
      <c r="D5" s="204"/>
      <c r="E5" s="191" t="s">
        <v>2258</v>
      </c>
    </row>
    <row r="6" spans="1:7" ht="30.75" thickBot="1">
      <c r="A6" s="178" t="s">
        <v>1560</v>
      </c>
      <c r="B6" s="180" t="s">
        <v>2259</v>
      </c>
      <c r="C6" s="183" t="s">
        <v>2260</v>
      </c>
      <c r="D6" s="197"/>
      <c r="E6" s="191" t="s">
        <v>1515</v>
      </c>
    </row>
    <row r="7" spans="1:7">
      <c r="A7" s="559" t="s">
        <v>1682</v>
      </c>
      <c r="B7" s="583" t="s">
        <v>2261</v>
      </c>
      <c r="C7" s="229" t="s">
        <v>2262</v>
      </c>
      <c r="D7" s="198"/>
      <c r="E7" s="618" t="s">
        <v>2263</v>
      </c>
    </row>
    <row r="8" spans="1:7" ht="15.75" thickBot="1">
      <c r="A8" s="560"/>
      <c r="B8" s="623"/>
      <c r="C8" s="392" t="s">
        <v>2264</v>
      </c>
      <c r="D8" s="391" t="s">
        <v>2215</v>
      </c>
      <c r="E8" s="620"/>
    </row>
    <row r="9" spans="1:7" ht="15.75" thickBot="1">
      <c r="A9" s="181" t="s">
        <v>1685</v>
      </c>
      <c r="B9" s="179" t="s">
        <v>2265</v>
      </c>
      <c r="C9" s="183" t="s">
        <v>2266</v>
      </c>
      <c r="D9" s="197"/>
      <c r="E9" s="191" t="s">
        <v>2267</v>
      </c>
    </row>
    <row r="10" spans="1:7" ht="60">
      <c r="A10" s="178" t="s">
        <v>1687</v>
      </c>
      <c r="B10" s="179" t="s">
        <v>2268</v>
      </c>
      <c r="C10" s="180" t="s">
        <v>2269</v>
      </c>
      <c r="D10" s="197"/>
      <c r="E10" s="191" t="s">
        <v>2270</v>
      </c>
      <c r="G10" s="522"/>
    </row>
    <row r="11" spans="1:7" ht="67.5" customHeight="1" thickBot="1">
      <c r="A11" s="178" t="s">
        <v>1688</v>
      </c>
      <c r="B11" s="179" t="s">
        <v>2271</v>
      </c>
      <c r="C11" s="268" t="s">
        <v>2272</v>
      </c>
      <c r="D11" s="317" t="s">
        <v>2273</v>
      </c>
      <c r="E11" s="318" t="s">
        <v>1085</v>
      </c>
    </row>
    <row r="12" spans="1:7" ht="30.75" thickBot="1">
      <c r="A12" s="178" t="s">
        <v>1571</v>
      </c>
      <c r="B12" s="179" t="s">
        <v>2274</v>
      </c>
      <c r="C12" s="180" t="s">
        <v>2275</v>
      </c>
      <c r="D12" s="319"/>
      <c r="E12" s="318" t="s">
        <v>2276</v>
      </c>
    </row>
    <row r="13" spans="1:7" ht="30.75" thickBot="1">
      <c r="A13" s="178" t="s">
        <v>1572</v>
      </c>
      <c r="B13" s="179" t="s">
        <v>2274</v>
      </c>
      <c r="C13" s="180" t="s">
        <v>2274</v>
      </c>
      <c r="D13" s="319"/>
      <c r="E13" s="318" t="s">
        <v>2277</v>
      </c>
    </row>
    <row r="14" spans="1:7" ht="60">
      <c r="A14" s="178" t="s">
        <v>1666</v>
      </c>
      <c r="B14" s="179" t="s">
        <v>584</v>
      </c>
      <c r="C14" s="184" t="s">
        <v>584</v>
      </c>
      <c r="D14" s="319"/>
      <c r="E14" s="318" t="s">
        <v>2278</v>
      </c>
    </row>
    <row r="15" spans="1:7" ht="30.75" thickBot="1">
      <c r="A15" s="556" t="s">
        <v>1573</v>
      </c>
      <c r="B15" s="558" t="s">
        <v>586</v>
      </c>
      <c r="C15" s="320" t="s">
        <v>586</v>
      </c>
      <c r="D15" s="321"/>
      <c r="E15" s="322" t="s">
        <v>2279</v>
      </c>
    </row>
    <row r="16" spans="1:7" ht="23.25" customHeight="1" thickBot="1">
      <c r="A16" s="323" t="s">
        <v>1646</v>
      </c>
      <c r="B16" s="324"/>
      <c r="C16" s="325" t="s">
        <v>601</v>
      </c>
      <c r="D16" s="326"/>
      <c r="E16" s="327"/>
    </row>
    <row r="17" spans="1:6" ht="36.75" customHeight="1" thickBot="1">
      <c r="A17" s="454" t="s">
        <v>2280</v>
      </c>
      <c r="B17" s="394"/>
      <c r="C17" s="455" t="s">
        <v>2281</v>
      </c>
      <c r="D17" s="456" t="s">
        <v>2282</v>
      </c>
      <c r="E17" s="328"/>
    </row>
    <row r="18" spans="1:6" ht="23.25" customHeight="1" thickBot="1">
      <c r="A18" s="329" t="s">
        <v>1648</v>
      </c>
      <c r="B18" s="473"/>
      <c r="C18" s="330" t="s">
        <v>2283</v>
      </c>
      <c r="D18" s="321"/>
      <c r="E18" s="331"/>
    </row>
    <row r="19" spans="1:6" ht="45.75" thickBot="1">
      <c r="A19" s="332" t="s">
        <v>1559</v>
      </c>
      <c r="B19" s="333" t="s">
        <v>2284</v>
      </c>
      <c r="C19" s="334" t="s">
        <v>2285</v>
      </c>
      <c r="D19" s="335" t="s">
        <v>2286</v>
      </c>
      <c r="E19" s="336" t="s">
        <v>2279</v>
      </c>
    </row>
    <row r="20" spans="1:6" ht="30.75" thickBot="1">
      <c r="A20" s="332" t="s">
        <v>2287</v>
      </c>
      <c r="B20" s="333"/>
      <c r="C20" s="337" t="s">
        <v>2288</v>
      </c>
      <c r="D20" s="338" t="s">
        <v>2289</v>
      </c>
      <c r="E20" s="397" t="s">
        <v>2279</v>
      </c>
    </row>
    <row r="21" spans="1:6" ht="30.75" thickBot="1">
      <c r="A21" s="332" t="s">
        <v>2290</v>
      </c>
      <c r="B21" s="333"/>
      <c r="C21" s="334" t="s">
        <v>2291</v>
      </c>
      <c r="D21" s="338" t="s">
        <v>2289</v>
      </c>
      <c r="E21" s="397" t="s">
        <v>2279</v>
      </c>
    </row>
    <row r="22" spans="1:6" ht="30.75" thickBot="1">
      <c r="A22" s="561" t="s">
        <v>2003</v>
      </c>
      <c r="B22" s="561"/>
      <c r="C22" s="480" t="s">
        <v>2292</v>
      </c>
      <c r="D22" s="438" t="s">
        <v>2293</v>
      </c>
      <c r="E22" s="439" t="s">
        <v>2294</v>
      </c>
    </row>
    <row r="23" spans="1:6" ht="45.75" thickBot="1">
      <c r="A23" s="424" t="s">
        <v>2049</v>
      </c>
      <c r="B23" s="504" t="s">
        <v>2295</v>
      </c>
      <c r="C23" s="425" t="s">
        <v>2296</v>
      </c>
      <c r="D23" s="428" t="s">
        <v>2289</v>
      </c>
      <c r="E23" s="440" t="s">
        <v>2297</v>
      </c>
    </row>
    <row r="24" spans="1:6">
      <c r="A24" s="63"/>
      <c r="B24" s="63"/>
      <c r="C24" s="63"/>
      <c r="D24" s="63"/>
      <c r="E24" s="63"/>
    </row>
    <row r="25" spans="1:6">
      <c r="A25" s="63"/>
      <c r="B25" s="63"/>
      <c r="C25" s="63"/>
      <c r="D25" s="63"/>
      <c r="E25" s="63"/>
    </row>
    <row r="26" spans="1:6">
      <c r="A26" s="63"/>
      <c r="B26" s="63"/>
      <c r="C26" s="63"/>
      <c r="D26" s="63"/>
      <c r="E26" s="63"/>
    </row>
    <row r="27" spans="1:6">
      <c r="A27" s="63"/>
      <c r="B27" s="63"/>
      <c r="C27" s="63"/>
      <c r="D27" s="63"/>
      <c r="E27" s="63"/>
    </row>
    <row r="28" spans="1:6">
      <c r="A28" s="63"/>
      <c r="B28" s="63"/>
      <c r="C28" s="63"/>
      <c r="D28" s="63"/>
      <c r="E28" s="63"/>
    </row>
  </sheetData>
  <autoFilter ref="A1:C1" xr:uid="{00000000-0009-0000-0000-00000A000000}"/>
  <mergeCells count="2">
    <mergeCell ref="B7:B8"/>
    <mergeCell ref="E7:E8"/>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J13"/>
  <sheetViews>
    <sheetView workbookViewId="0">
      <selection activeCell="N33" sqref="N33"/>
    </sheetView>
  </sheetViews>
  <sheetFormatPr defaultRowHeight="15"/>
  <cols>
    <col min="1" max="1" width="19.7109375" customWidth="1"/>
  </cols>
  <sheetData>
    <row r="1" spans="1:10" ht="33.75">
      <c r="A1" s="4"/>
      <c r="B1" s="4"/>
      <c r="C1" s="24" t="s">
        <v>2298</v>
      </c>
      <c r="D1" s="4"/>
      <c r="E1" s="5"/>
      <c r="F1" s="4"/>
      <c r="G1" s="4"/>
      <c r="H1" s="4"/>
      <c r="I1" s="4"/>
      <c r="J1" s="4"/>
    </row>
    <row r="2" spans="1:10" ht="33.75">
      <c r="A2" s="20"/>
      <c r="B2" s="20"/>
      <c r="C2" s="31" t="s">
        <v>2299</v>
      </c>
      <c r="D2" s="20"/>
      <c r="E2" s="22"/>
      <c r="F2" s="20"/>
      <c r="G2" s="20"/>
      <c r="H2" s="20"/>
      <c r="I2" s="20"/>
      <c r="J2" s="20"/>
    </row>
    <row r="3" spans="1:10" ht="14.1" customHeight="1">
      <c r="A3" s="7" t="s">
        <v>2300</v>
      </c>
      <c r="B3" s="7"/>
      <c r="C3" s="8"/>
      <c r="D3" s="8"/>
      <c r="E3" s="8"/>
      <c r="F3" s="8"/>
      <c r="G3" s="8"/>
      <c r="H3" s="8"/>
      <c r="I3" s="8"/>
      <c r="J3" s="8"/>
    </row>
    <row r="4" spans="1:10" ht="17.649999999999999" customHeight="1"/>
    <row r="5" spans="1:10" ht="15.6" customHeight="1">
      <c r="A5" s="7" t="s">
        <v>2301</v>
      </c>
      <c r="B5" s="7"/>
      <c r="C5" s="8"/>
      <c r="D5" s="8"/>
      <c r="E5" s="8"/>
      <c r="F5" s="8"/>
      <c r="G5" s="8"/>
      <c r="H5" s="8"/>
      <c r="I5" s="8"/>
      <c r="J5" s="8"/>
    </row>
    <row r="7" spans="1:10">
      <c r="A7" s="7" t="s">
        <v>2302</v>
      </c>
      <c r="B7" s="7"/>
      <c r="C7" s="8"/>
      <c r="D7" s="8"/>
      <c r="E7" s="8"/>
      <c r="F7" s="8"/>
      <c r="G7" s="8"/>
      <c r="H7" s="8"/>
      <c r="I7" s="8"/>
      <c r="J7" s="8"/>
    </row>
    <row r="9" spans="1:10">
      <c r="A9" s="7" t="s">
        <v>2303</v>
      </c>
      <c r="B9" s="7"/>
      <c r="C9" s="8"/>
      <c r="D9" s="8"/>
      <c r="E9" s="8"/>
      <c r="F9" s="8"/>
      <c r="G9" s="8"/>
      <c r="H9" s="8"/>
      <c r="I9" s="8"/>
      <c r="J9" s="8"/>
    </row>
    <row r="11" spans="1:10">
      <c r="A11" s="7" t="s">
        <v>2304</v>
      </c>
      <c r="B11" s="7"/>
      <c r="C11" s="8"/>
      <c r="D11" s="8"/>
      <c r="E11" s="8"/>
      <c r="F11" s="8"/>
      <c r="G11" s="8"/>
      <c r="H11" s="8"/>
      <c r="I11" s="8"/>
      <c r="J11" s="8"/>
    </row>
    <row r="13" spans="1:10" ht="14.65" customHeight="1">
      <c r="A13" s="7" t="s">
        <v>2305</v>
      </c>
      <c r="B13" s="7"/>
      <c r="C13" s="8"/>
      <c r="D13" s="8"/>
      <c r="E13" s="8"/>
      <c r="F13" s="8"/>
      <c r="G13" s="8"/>
      <c r="H13" s="8"/>
      <c r="I13" s="8"/>
      <c r="J13" s="8"/>
    </row>
  </sheetData>
  <conditionalFormatting sqref="A1:H2">
    <cfRule type="dataBar" priority="7">
      <dataBar>
        <cfvo type="min"/>
        <cfvo type="max"/>
        <color rgb="FF638EC6"/>
      </dataBar>
      <extLst>
        <ext xmlns:x14="http://schemas.microsoft.com/office/spreadsheetml/2009/9/main" uri="{B025F937-C7B1-47D3-B67F-A62EFF666E3E}">
          <x14:id>{43C0BDC4-9E97-4BED-A552-25CE5FBAE764}</x14:id>
        </ext>
      </extLst>
    </cfRule>
  </conditionalFormatting>
  <conditionalFormatting sqref="A3:H3">
    <cfRule type="dataBar" priority="6">
      <dataBar>
        <cfvo type="min"/>
        <cfvo type="max"/>
        <color rgb="FF638EC6"/>
      </dataBar>
      <extLst>
        <ext xmlns:x14="http://schemas.microsoft.com/office/spreadsheetml/2009/9/main" uri="{B025F937-C7B1-47D3-B67F-A62EFF666E3E}">
          <x14:id>{8129E892-F3AB-4534-8D72-0B68ED3A29DE}</x14:id>
        </ext>
      </extLst>
    </cfRule>
  </conditionalFormatting>
  <conditionalFormatting sqref="A5:H5">
    <cfRule type="dataBar" priority="5">
      <dataBar>
        <cfvo type="min"/>
        <cfvo type="max"/>
        <color rgb="FF638EC6"/>
      </dataBar>
      <extLst>
        <ext xmlns:x14="http://schemas.microsoft.com/office/spreadsheetml/2009/9/main" uri="{B025F937-C7B1-47D3-B67F-A62EFF666E3E}">
          <x14:id>{B343252C-89FD-4547-AEFE-633431A1A92F}</x14:id>
        </ext>
      </extLst>
    </cfRule>
  </conditionalFormatting>
  <conditionalFormatting sqref="A7:H7">
    <cfRule type="dataBar" priority="4">
      <dataBar>
        <cfvo type="min"/>
        <cfvo type="max"/>
        <color rgb="FF638EC6"/>
      </dataBar>
      <extLst>
        <ext xmlns:x14="http://schemas.microsoft.com/office/spreadsheetml/2009/9/main" uri="{B025F937-C7B1-47D3-B67F-A62EFF666E3E}">
          <x14:id>{3A633F31-7510-4211-BA80-EA9F4380165B}</x14:id>
        </ext>
      </extLst>
    </cfRule>
  </conditionalFormatting>
  <conditionalFormatting sqref="A9:H9">
    <cfRule type="dataBar" priority="3">
      <dataBar>
        <cfvo type="min"/>
        <cfvo type="max"/>
        <color rgb="FF638EC6"/>
      </dataBar>
      <extLst>
        <ext xmlns:x14="http://schemas.microsoft.com/office/spreadsheetml/2009/9/main" uri="{B025F937-C7B1-47D3-B67F-A62EFF666E3E}">
          <x14:id>{E3C22D93-242B-454D-B670-16755F56D7C6}</x14:id>
        </ext>
      </extLst>
    </cfRule>
  </conditionalFormatting>
  <conditionalFormatting sqref="A11:H11">
    <cfRule type="dataBar" priority="2">
      <dataBar>
        <cfvo type="min"/>
        <cfvo type="max"/>
        <color rgb="FF638EC6"/>
      </dataBar>
      <extLst>
        <ext xmlns:x14="http://schemas.microsoft.com/office/spreadsheetml/2009/9/main" uri="{B025F937-C7B1-47D3-B67F-A62EFF666E3E}">
          <x14:id>{77140B1E-6652-48C3-A115-51BD97D7B37C}</x14:id>
        </ext>
      </extLst>
    </cfRule>
  </conditionalFormatting>
  <conditionalFormatting sqref="A13:H13">
    <cfRule type="dataBar" priority="1">
      <dataBar>
        <cfvo type="min"/>
        <cfvo type="max"/>
        <color rgb="FF638EC6"/>
      </dataBar>
      <extLst>
        <ext xmlns:x14="http://schemas.microsoft.com/office/spreadsheetml/2009/9/main" uri="{B025F937-C7B1-47D3-B67F-A62EFF666E3E}">
          <x14:id>{3643BB81-4380-4EDE-840F-7DE6F4980613}</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3C0BDC4-9E97-4BED-A552-25CE5FBAE764}">
            <x14:dataBar minLength="0" maxLength="100" border="1" negativeBarBorderColorSameAsPositive="0">
              <x14:cfvo type="autoMin"/>
              <x14:cfvo type="autoMax"/>
              <x14:borderColor rgb="FF638EC6"/>
              <x14:negativeFillColor rgb="FFFF0000"/>
              <x14:negativeBorderColor rgb="FFFF0000"/>
              <x14:axisColor rgb="FF000000"/>
            </x14:dataBar>
          </x14:cfRule>
          <xm:sqref>A1:H2</xm:sqref>
        </x14:conditionalFormatting>
        <x14:conditionalFormatting xmlns:xm="http://schemas.microsoft.com/office/excel/2006/main">
          <x14:cfRule type="dataBar" id="{8129E892-F3AB-4534-8D72-0B68ED3A29DE}">
            <x14:dataBar minLength="0" maxLength="100" border="1" negativeBarBorderColorSameAsPositive="0">
              <x14:cfvo type="autoMin"/>
              <x14:cfvo type="autoMax"/>
              <x14:borderColor rgb="FF638EC6"/>
              <x14:negativeFillColor rgb="FFFF0000"/>
              <x14:negativeBorderColor rgb="FFFF0000"/>
              <x14:axisColor rgb="FF000000"/>
            </x14:dataBar>
          </x14:cfRule>
          <xm:sqref>A3:H3</xm:sqref>
        </x14:conditionalFormatting>
        <x14:conditionalFormatting xmlns:xm="http://schemas.microsoft.com/office/excel/2006/main">
          <x14:cfRule type="dataBar" id="{B343252C-89FD-4547-AEFE-633431A1A92F}">
            <x14:dataBar minLength="0" maxLength="100" border="1" negativeBarBorderColorSameAsPositive="0">
              <x14:cfvo type="autoMin"/>
              <x14:cfvo type="autoMax"/>
              <x14:borderColor rgb="FF638EC6"/>
              <x14:negativeFillColor rgb="FFFF0000"/>
              <x14:negativeBorderColor rgb="FFFF0000"/>
              <x14:axisColor rgb="FF000000"/>
            </x14:dataBar>
          </x14:cfRule>
          <xm:sqref>A5:H5</xm:sqref>
        </x14:conditionalFormatting>
        <x14:conditionalFormatting xmlns:xm="http://schemas.microsoft.com/office/excel/2006/main">
          <x14:cfRule type="dataBar" id="{3A633F31-7510-4211-BA80-EA9F4380165B}">
            <x14:dataBar minLength="0" maxLength="100" border="1" negativeBarBorderColorSameAsPositive="0">
              <x14:cfvo type="autoMin"/>
              <x14:cfvo type="autoMax"/>
              <x14:borderColor rgb="FF638EC6"/>
              <x14:negativeFillColor rgb="FFFF0000"/>
              <x14:negativeBorderColor rgb="FFFF0000"/>
              <x14:axisColor rgb="FF000000"/>
            </x14:dataBar>
          </x14:cfRule>
          <xm:sqref>A7:H7</xm:sqref>
        </x14:conditionalFormatting>
        <x14:conditionalFormatting xmlns:xm="http://schemas.microsoft.com/office/excel/2006/main">
          <x14:cfRule type="dataBar" id="{E3C22D93-242B-454D-B670-16755F56D7C6}">
            <x14:dataBar minLength="0" maxLength="100" border="1" negativeBarBorderColorSameAsPositive="0">
              <x14:cfvo type="autoMin"/>
              <x14:cfvo type="autoMax"/>
              <x14:borderColor rgb="FF638EC6"/>
              <x14:negativeFillColor rgb="FFFF0000"/>
              <x14:negativeBorderColor rgb="FFFF0000"/>
              <x14:axisColor rgb="FF000000"/>
            </x14:dataBar>
          </x14:cfRule>
          <xm:sqref>A9:H9</xm:sqref>
        </x14:conditionalFormatting>
        <x14:conditionalFormatting xmlns:xm="http://schemas.microsoft.com/office/excel/2006/main">
          <x14:cfRule type="dataBar" id="{77140B1E-6652-48C3-A115-51BD97D7B37C}">
            <x14:dataBar minLength="0" maxLength="100" border="1" negativeBarBorderColorSameAsPositive="0">
              <x14:cfvo type="autoMin"/>
              <x14:cfvo type="autoMax"/>
              <x14:borderColor rgb="FF638EC6"/>
              <x14:negativeFillColor rgb="FFFF0000"/>
              <x14:negativeBorderColor rgb="FFFF0000"/>
              <x14:axisColor rgb="FF000000"/>
            </x14:dataBar>
          </x14:cfRule>
          <xm:sqref>A11:H11</xm:sqref>
        </x14:conditionalFormatting>
        <x14:conditionalFormatting xmlns:xm="http://schemas.microsoft.com/office/excel/2006/main">
          <x14:cfRule type="dataBar" id="{3643BB81-4380-4EDE-840F-7DE6F4980613}">
            <x14:dataBar minLength="0" maxLength="100" border="1" negativeBarBorderColorSameAsPositive="0">
              <x14:cfvo type="autoMin"/>
              <x14:cfvo type="autoMax"/>
              <x14:borderColor rgb="FF638EC6"/>
              <x14:negativeFillColor rgb="FFFF0000"/>
              <x14:negativeBorderColor rgb="FFFF0000"/>
              <x14:axisColor rgb="FF000000"/>
            </x14:dataBar>
          </x14:cfRule>
          <xm:sqref>A13:H13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O37"/>
  <sheetViews>
    <sheetView topLeftCell="A16" workbookViewId="0">
      <selection activeCell="B36" sqref="B36"/>
    </sheetView>
  </sheetViews>
  <sheetFormatPr defaultRowHeight="15"/>
  <cols>
    <col min="1" max="1" width="30" customWidth="1"/>
    <col min="2" max="2" width="27.42578125" bestFit="1" customWidth="1"/>
    <col min="3" max="3" width="27" customWidth="1"/>
    <col min="5" max="5" width="27.42578125" bestFit="1" customWidth="1"/>
    <col min="7" max="7" width="16" customWidth="1"/>
    <col min="9" max="9" width="14.28515625" style="63" customWidth="1"/>
    <col min="10" max="10" width="9.28515625" style="63"/>
  </cols>
  <sheetData>
    <row r="1" spans="1:15" s="3" customFormat="1" ht="32.25" customHeight="1" thickTop="1" thickBot="1">
      <c r="A1" s="132" t="s">
        <v>1</v>
      </c>
      <c r="B1" s="133" t="s">
        <v>2</v>
      </c>
      <c r="C1" s="47" t="s">
        <v>3</v>
      </c>
      <c r="D1" s="50" t="s">
        <v>919</v>
      </c>
      <c r="E1" s="50" t="s">
        <v>4</v>
      </c>
      <c r="F1" s="50" t="s">
        <v>5</v>
      </c>
      <c r="G1" s="50" t="s">
        <v>6</v>
      </c>
      <c r="H1" s="47" t="s">
        <v>2306</v>
      </c>
      <c r="I1" s="136" t="s">
        <v>9</v>
      </c>
      <c r="J1" s="137" t="s">
        <v>922</v>
      </c>
      <c r="K1" s="61" t="s">
        <v>10</v>
      </c>
      <c r="L1" s="47" t="s">
        <v>968</v>
      </c>
      <c r="M1" s="47" t="s">
        <v>1556</v>
      </c>
    </row>
    <row r="2" spans="1:15" s="3" customFormat="1" ht="63.75" thickTop="1">
      <c r="A2" s="138" t="s">
        <v>2307</v>
      </c>
      <c r="B2" s="50"/>
      <c r="C2" s="47"/>
      <c r="D2" s="50"/>
      <c r="E2" s="50"/>
      <c r="F2" s="50"/>
      <c r="G2" s="50"/>
      <c r="H2" s="47"/>
      <c r="I2" s="136"/>
      <c r="J2" s="136"/>
      <c r="K2" s="50"/>
      <c r="L2" s="47"/>
      <c r="M2" s="47"/>
    </row>
    <row r="3" spans="1:15" s="3" customFormat="1" ht="32.25" customHeight="1">
      <c r="A3" s="134"/>
      <c r="B3" s="135" t="s">
        <v>2308</v>
      </c>
      <c r="C3" s="135" t="s">
        <v>971</v>
      </c>
      <c r="D3" s="134"/>
      <c r="E3" s="25" t="s">
        <v>2309</v>
      </c>
      <c r="F3" s="50"/>
      <c r="G3" s="50"/>
      <c r="H3" s="47"/>
      <c r="I3" s="136"/>
      <c r="J3" s="136"/>
      <c r="K3" s="50"/>
      <c r="L3" s="47"/>
      <c r="M3" s="47"/>
      <c r="O3" s="3" t="str" cm="1">
        <f t="array" ref="O3:O8">_xlfn.UNIQUE(C3:C16)</f>
        <v>Anestesiplan</v>
      </c>
    </row>
    <row r="4" spans="1:15" s="3" customFormat="1" ht="32.25" customHeight="1">
      <c r="A4" s="134"/>
      <c r="B4" s="135" t="s">
        <v>2308</v>
      </c>
      <c r="C4" s="135" t="s">
        <v>971</v>
      </c>
      <c r="D4" s="134"/>
      <c r="E4" s="25" t="s">
        <v>2310</v>
      </c>
      <c r="F4" s="50"/>
      <c r="G4" s="50"/>
      <c r="H4" s="47"/>
      <c r="I4" s="136"/>
      <c r="J4" s="136"/>
      <c r="K4" s="50"/>
      <c r="L4" s="47"/>
      <c r="M4" s="47"/>
      <c r="O4" s="3" t="str">
        <v>Operationsanmälan</v>
      </c>
    </row>
    <row r="5" spans="1:15" s="3" customFormat="1" ht="32.25" customHeight="1">
      <c r="A5" s="134"/>
      <c r="B5" s="135" t="s">
        <v>2308</v>
      </c>
      <c r="C5" s="135" t="s">
        <v>971</v>
      </c>
      <c r="D5" s="134"/>
      <c r="E5" s="25" t="s">
        <v>2311</v>
      </c>
      <c r="F5" s="50"/>
      <c r="G5" s="50"/>
      <c r="H5" s="134"/>
      <c r="I5" s="136"/>
      <c r="J5" s="136"/>
      <c r="K5" s="50"/>
      <c r="L5" s="47"/>
      <c r="M5" s="47"/>
      <c r="O5" s="3" t="str">
        <v>Operationsregistrering</v>
      </c>
    </row>
    <row r="6" spans="1:15" s="3" customFormat="1" ht="32.25" customHeight="1">
      <c r="A6" s="134"/>
      <c r="B6" s="135" t="s">
        <v>2308</v>
      </c>
      <c r="C6" s="135" t="s">
        <v>972</v>
      </c>
      <c r="D6" s="134"/>
      <c r="E6" s="25" t="s">
        <v>2309</v>
      </c>
      <c r="F6" s="50"/>
      <c r="G6" s="50"/>
      <c r="H6" s="47"/>
      <c r="I6" s="136"/>
      <c r="J6" s="136"/>
      <c r="K6" s="50"/>
      <c r="L6" s="47"/>
      <c r="M6" s="47"/>
      <c r="O6" s="3" t="str">
        <v>Konfigurera schema</v>
      </c>
    </row>
    <row r="7" spans="1:15" s="3" customFormat="1" ht="32.25" customHeight="1">
      <c r="A7" s="134"/>
      <c r="B7" s="135" t="s">
        <v>2308</v>
      </c>
      <c r="C7" s="135" t="s">
        <v>972</v>
      </c>
      <c r="D7" s="134"/>
      <c r="E7" s="25" t="s">
        <v>2312</v>
      </c>
      <c r="F7" s="50"/>
      <c r="G7" s="50"/>
      <c r="H7" s="47"/>
      <c r="I7" s="136"/>
      <c r="J7" s="136"/>
      <c r="K7" s="50"/>
      <c r="L7" s="47"/>
      <c r="M7" s="47"/>
      <c r="O7" s="3" t="str">
        <v>Tidregistrera</v>
      </c>
    </row>
    <row r="8" spans="1:15" s="3" customFormat="1" ht="32.25" customHeight="1">
      <c r="A8" s="134"/>
      <c r="B8" s="135" t="s">
        <v>2308</v>
      </c>
      <c r="C8" s="135" t="s">
        <v>972</v>
      </c>
      <c r="D8" s="134"/>
      <c r="E8" s="25" t="s">
        <v>2310</v>
      </c>
      <c r="F8" s="50"/>
      <c r="G8" s="50"/>
      <c r="H8" s="47"/>
      <c r="I8" s="136"/>
      <c r="J8" s="136"/>
      <c r="K8" s="50"/>
      <c r="L8" s="50"/>
      <c r="M8" s="47"/>
      <c r="O8" s="3" t="str">
        <v>Läsa</v>
      </c>
    </row>
    <row r="9" spans="1:15" s="3" customFormat="1" ht="32.25" customHeight="1">
      <c r="A9" s="134"/>
      <c r="B9" s="135" t="s">
        <v>2308</v>
      </c>
      <c r="C9" s="135" t="s">
        <v>972</v>
      </c>
      <c r="D9" s="134"/>
      <c r="E9" s="25" t="s">
        <v>2311</v>
      </c>
      <c r="F9" s="50"/>
      <c r="G9" s="50"/>
      <c r="H9" s="47"/>
      <c r="I9" s="136"/>
      <c r="J9" s="136"/>
      <c r="K9" s="50"/>
      <c r="L9" s="50"/>
      <c r="M9" s="47"/>
    </row>
    <row r="10" spans="1:15" s="3" customFormat="1" ht="32.25" customHeight="1">
      <c r="A10" s="134"/>
      <c r="B10" s="135" t="s">
        <v>2308</v>
      </c>
      <c r="C10" s="135" t="s">
        <v>973</v>
      </c>
      <c r="D10" s="134"/>
      <c r="E10" s="25" t="s">
        <v>2310</v>
      </c>
      <c r="F10" s="50"/>
      <c r="G10" s="50"/>
      <c r="H10" s="47"/>
      <c r="I10" s="136"/>
      <c r="J10" s="136"/>
      <c r="K10" s="50"/>
      <c r="L10" s="50"/>
      <c r="M10" s="47"/>
    </row>
    <row r="11" spans="1:15" s="3" customFormat="1" ht="32.25" customHeight="1">
      <c r="A11" s="134"/>
      <c r="B11" s="135" t="s">
        <v>2308</v>
      </c>
      <c r="C11" s="135" t="s">
        <v>973</v>
      </c>
      <c r="D11" s="134"/>
      <c r="E11" s="25" t="s">
        <v>2311</v>
      </c>
      <c r="F11" s="50"/>
      <c r="G11" s="50"/>
      <c r="H11" s="47"/>
      <c r="I11" s="136"/>
      <c r="J11" s="136"/>
      <c r="K11" s="50"/>
      <c r="L11" s="50"/>
      <c r="M11" s="47"/>
    </row>
    <row r="12" spans="1:15" s="3" customFormat="1" ht="32.25" customHeight="1">
      <c r="A12" s="134"/>
      <c r="B12" s="135" t="s">
        <v>2308</v>
      </c>
      <c r="C12" s="135" t="s">
        <v>974</v>
      </c>
      <c r="D12" s="134"/>
      <c r="E12" s="25" t="s">
        <v>2313</v>
      </c>
      <c r="F12" s="50"/>
      <c r="G12" s="50"/>
      <c r="H12" s="47"/>
      <c r="I12" s="136"/>
      <c r="J12" s="136"/>
      <c r="K12" s="50"/>
      <c r="L12" s="50"/>
      <c r="M12" s="47"/>
    </row>
    <row r="13" spans="1:15" s="3" customFormat="1" ht="32.25" customHeight="1">
      <c r="A13" s="134"/>
      <c r="B13" s="135" t="s">
        <v>2308</v>
      </c>
      <c r="C13" s="135" t="s">
        <v>974</v>
      </c>
      <c r="D13" s="134"/>
      <c r="E13" s="25" t="s">
        <v>2314</v>
      </c>
      <c r="F13" s="50"/>
      <c r="G13" s="50"/>
      <c r="H13" s="47"/>
      <c r="I13" s="136"/>
      <c r="J13" s="136"/>
      <c r="K13" s="50"/>
      <c r="L13" s="50"/>
      <c r="M13" s="47"/>
    </row>
    <row r="14" spans="1:15" s="3" customFormat="1" ht="32.25" customHeight="1">
      <c r="A14" s="134"/>
      <c r="B14" s="135" t="s">
        <v>2308</v>
      </c>
      <c r="C14" s="135" t="s">
        <v>975</v>
      </c>
      <c r="D14" s="134"/>
      <c r="E14" s="25" t="s">
        <v>2315</v>
      </c>
      <c r="F14" s="50"/>
      <c r="G14" s="50"/>
      <c r="H14" s="47"/>
      <c r="I14" s="136"/>
      <c r="J14" s="136"/>
      <c r="K14" s="50"/>
      <c r="L14" s="50"/>
      <c r="M14" s="47"/>
    </row>
    <row r="15" spans="1:15" s="3" customFormat="1" ht="32.25" customHeight="1">
      <c r="A15" s="134"/>
      <c r="B15" s="135" t="s">
        <v>2308</v>
      </c>
      <c r="C15" s="135" t="s">
        <v>976</v>
      </c>
      <c r="D15" s="134"/>
      <c r="E15" s="25" t="s">
        <v>2316</v>
      </c>
      <c r="F15" s="50"/>
      <c r="G15" s="50"/>
      <c r="H15" s="47"/>
      <c r="I15" s="136"/>
      <c r="J15" s="136"/>
      <c r="K15" s="50"/>
      <c r="L15" s="50"/>
      <c r="M15" s="47"/>
    </row>
    <row r="16" spans="1:15" s="3" customFormat="1" ht="32.25" customHeight="1">
      <c r="A16" s="134"/>
      <c r="B16" s="135" t="s">
        <v>2308</v>
      </c>
      <c r="C16" s="135" t="s">
        <v>976</v>
      </c>
      <c r="D16" s="134"/>
      <c r="E16" s="25" t="s">
        <v>2317</v>
      </c>
      <c r="F16" s="50"/>
      <c r="G16" s="50"/>
      <c r="H16" s="47"/>
      <c r="I16" s="136"/>
      <c r="J16" s="136"/>
      <c r="K16" s="50"/>
      <c r="L16" s="50"/>
      <c r="M16" s="47"/>
    </row>
    <row r="17" spans="1:13" s="3" customFormat="1" ht="32.25" customHeight="1">
      <c r="A17" s="50"/>
      <c r="B17" s="47"/>
      <c r="C17" s="47"/>
      <c r="D17" s="50"/>
      <c r="E17" s="50"/>
      <c r="F17" s="50"/>
      <c r="G17" s="50"/>
      <c r="H17" s="47"/>
      <c r="I17" s="136"/>
      <c r="J17" s="136"/>
      <c r="K17" s="50"/>
      <c r="L17" s="50"/>
      <c r="M17" s="47"/>
    </row>
    <row r="18" spans="1:13">
      <c r="A18" s="130" t="s">
        <v>971</v>
      </c>
      <c r="B18" s="130"/>
    </row>
    <row r="19" spans="1:13">
      <c r="A19" s="25"/>
      <c r="B19" s="25" t="s">
        <v>2309</v>
      </c>
    </row>
    <row r="20" spans="1:13">
      <c r="A20" s="25"/>
      <c r="B20" s="25" t="s">
        <v>2310</v>
      </c>
    </row>
    <row r="21" spans="1:13">
      <c r="A21" s="25"/>
      <c r="B21" s="25" t="s">
        <v>2311</v>
      </c>
    </row>
    <row r="22" spans="1:13">
      <c r="A22" s="130" t="s">
        <v>972</v>
      </c>
      <c r="B22" s="130"/>
    </row>
    <row r="23" spans="1:13">
      <c r="A23" s="25"/>
      <c r="B23" s="25" t="s">
        <v>2309</v>
      </c>
    </row>
    <row r="24" spans="1:13">
      <c r="A24" s="25"/>
      <c r="B24" s="25" t="s">
        <v>2312</v>
      </c>
    </row>
    <row r="25" spans="1:13">
      <c r="A25" s="25"/>
      <c r="B25" s="25" t="s">
        <v>2310</v>
      </c>
    </row>
    <row r="26" spans="1:13">
      <c r="A26" s="25"/>
      <c r="B26" s="25" t="s">
        <v>2311</v>
      </c>
    </row>
    <row r="27" spans="1:13">
      <c r="A27" s="130" t="s">
        <v>973</v>
      </c>
      <c r="B27" s="130"/>
    </row>
    <row r="28" spans="1:13">
      <c r="A28" s="25"/>
      <c r="B28" s="25" t="s">
        <v>2310</v>
      </c>
    </row>
    <row r="29" spans="1:13">
      <c r="A29" s="25"/>
      <c r="B29" s="25" t="s">
        <v>2311</v>
      </c>
    </row>
    <row r="30" spans="1:13">
      <c r="A30" s="130" t="s">
        <v>2318</v>
      </c>
      <c r="B30" s="130"/>
    </row>
    <row r="31" spans="1:13">
      <c r="A31" s="25"/>
      <c r="B31" s="25" t="s">
        <v>2313</v>
      </c>
    </row>
    <row r="32" spans="1:13">
      <c r="A32" s="25"/>
      <c r="B32" s="25" t="s">
        <v>2314</v>
      </c>
    </row>
    <row r="33" spans="1:3">
      <c r="A33" s="130" t="s">
        <v>975</v>
      </c>
      <c r="B33" s="130"/>
    </row>
    <row r="34" spans="1:3">
      <c r="A34" s="25"/>
      <c r="B34" s="25" t="s">
        <v>2315</v>
      </c>
    </row>
    <row r="35" spans="1:3">
      <c r="A35" s="130" t="s">
        <v>976</v>
      </c>
      <c r="B35" s="130"/>
    </row>
    <row r="36" spans="1:3">
      <c r="A36" s="25"/>
      <c r="B36" s="25" t="s">
        <v>2316</v>
      </c>
      <c r="C36" s="64" t="s">
        <v>2319</v>
      </c>
    </row>
    <row r="37" spans="1:3">
      <c r="A37" s="25"/>
      <c r="B37" s="25" t="s">
        <v>2317</v>
      </c>
      <c r="C37" s="64" t="s">
        <v>2319</v>
      </c>
    </row>
  </sheetData>
  <conditionalFormatting sqref="A2">
    <cfRule type="dataBar" priority="1">
      <dataBar>
        <cfvo type="min"/>
        <cfvo type="max"/>
        <color rgb="FF638EC6"/>
      </dataBar>
      <extLst>
        <ext xmlns:x14="http://schemas.microsoft.com/office/spreadsheetml/2009/9/main" uri="{B025F937-C7B1-47D3-B67F-A62EFF666E3E}">
          <x14:id>{F6127BA2-0782-472F-B7E6-39CF428D23AE}</x14:id>
        </ext>
      </extLst>
    </cfRule>
  </conditionalFormatting>
  <conditionalFormatting sqref="A1:G1 K1:L6 A3:D3 A4:A6 C4:D6 F3:G6 C7:C9 B4:B17 B2:G2">
    <cfRule type="dataBar" priority="1163">
      <dataBar>
        <cfvo type="min"/>
        <cfvo type="max"/>
        <color rgb="FF638EC6"/>
      </dataBar>
      <extLst>
        <ext xmlns:x14="http://schemas.microsoft.com/office/spreadsheetml/2009/9/main" uri="{B025F937-C7B1-47D3-B67F-A62EFF666E3E}">
          <x14:id>{101A179B-8878-465D-BA0A-193F171574E7}</x14:id>
        </ext>
      </extLst>
    </cfRule>
  </conditionalFormatting>
  <conditionalFormatting sqref="H5">
    <cfRule type="dataBar" priority="2">
      <dataBar>
        <cfvo type="min"/>
        <cfvo type="max"/>
        <color rgb="FF638EC6"/>
      </dataBar>
      <extLst>
        <ext xmlns:x14="http://schemas.microsoft.com/office/spreadsheetml/2009/9/main" uri="{B025F937-C7B1-47D3-B67F-A62EFF666E3E}">
          <x14:id>{932F040E-9AEB-4937-A887-8EBADDE5A32F}</x14:id>
        </ext>
      </extLst>
    </cfRule>
  </conditionalFormatting>
  <conditionalFormatting sqref="K7:L17 A7:A17 C17:G17 D7:D9 F7:G16 C10:D16">
    <cfRule type="dataBar" priority="1171">
      <dataBar>
        <cfvo type="min"/>
        <cfvo type="max"/>
        <color rgb="FF638EC6"/>
      </dataBar>
      <extLst>
        <ext xmlns:x14="http://schemas.microsoft.com/office/spreadsheetml/2009/9/main" uri="{B025F937-C7B1-47D3-B67F-A62EFF666E3E}">
          <x14:id>{18C19BD1-8939-4DCD-90D5-A1F149BB4AC8}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F6127BA2-0782-472F-B7E6-39CF428D23AE}">
            <x14:dataBar minLength="0" maxLength="100" border="1" negativeBarBorderColorSameAsPositive="0">
              <x14:cfvo type="autoMin"/>
              <x14:cfvo type="autoMax"/>
              <x14:borderColor rgb="FF638EC6"/>
              <x14:negativeFillColor rgb="FFFF0000"/>
              <x14:negativeBorderColor rgb="FFFF0000"/>
              <x14:axisColor rgb="FF000000"/>
            </x14:dataBar>
          </x14:cfRule>
          <xm:sqref>A2</xm:sqref>
        </x14:conditionalFormatting>
        <x14:conditionalFormatting xmlns:xm="http://schemas.microsoft.com/office/excel/2006/main">
          <x14:cfRule type="dataBar" id="{101A179B-8878-465D-BA0A-193F171574E7}">
            <x14:dataBar minLength="0" maxLength="100" border="1" negativeBarBorderColorSameAsPositive="0">
              <x14:cfvo type="autoMin"/>
              <x14:cfvo type="autoMax"/>
              <x14:borderColor rgb="FF638EC6"/>
              <x14:negativeFillColor rgb="FFFF0000"/>
              <x14:negativeBorderColor rgb="FFFF0000"/>
              <x14:axisColor rgb="FF000000"/>
            </x14:dataBar>
          </x14:cfRule>
          <xm:sqref>A1:G1 K1:L6 A3:D3 A4:A6 C4:D6 F3:G6 C7:C9 B4:B17 B2:G2</xm:sqref>
        </x14:conditionalFormatting>
        <x14:conditionalFormatting xmlns:xm="http://schemas.microsoft.com/office/excel/2006/main">
          <x14:cfRule type="dataBar" id="{932F040E-9AEB-4937-A887-8EBADDE5A32F}">
            <x14:dataBar minLength="0" maxLength="100" border="1" negativeBarBorderColorSameAsPositive="0">
              <x14:cfvo type="autoMin"/>
              <x14:cfvo type="autoMax"/>
              <x14:borderColor rgb="FF638EC6"/>
              <x14:negativeFillColor rgb="FFFF0000"/>
              <x14:negativeBorderColor rgb="FFFF0000"/>
              <x14:axisColor rgb="FF000000"/>
            </x14:dataBar>
          </x14:cfRule>
          <xm:sqref>H5</xm:sqref>
        </x14:conditionalFormatting>
        <x14:conditionalFormatting xmlns:xm="http://schemas.microsoft.com/office/excel/2006/main">
          <x14:cfRule type="dataBar" id="{18C19BD1-8939-4DCD-90D5-A1F149BB4AC8}">
            <x14:dataBar minLength="0" maxLength="100" border="1" negativeBarBorderColorSameAsPositive="0">
              <x14:cfvo type="autoMin"/>
              <x14:cfvo type="autoMax"/>
              <x14:borderColor rgb="FF638EC6"/>
              <x14:negativeFillColor rgb="FFFF0000"/>
              <x14:negativeBorderColor rgb="FFFF0000"/>
              <x14:axisColor rgb="FF000000"/>
            </x14:dataBar>
          </x14:cfRule>
          <xm:sqref>K7:L17 A7:A17 C17:G17 D7:D9 F7:G16 C10:D16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K169"/>
  <sheetViews>
    <sheetView zoomScale="60" zoomScaleNormal="60" workbookViewId="0">
      <pane ySplit="2" topLeftCell="A54" activePane="bottomLeft" state="frozen"/>
      <selection activeCell="F3" sqref="F3"/>
      <selection pane="bottomLeft" activeCell="M6" sqref="M6"/>
    </sheetView>
  </sheetViews>
  <sheetFormatPr defaultColWidth="8.7109375" defaultRowHeight="15"/>
  <cols>
    <col min="1" max="1" width="31.42578125" style="3" customWidth="1"/>
    <col min="2" max="3" width="29.5703125" style="3" customWidth="1"/>
    <col min="4" max="4" width="25.42578125" style="3" customWidth="1"/>
    <col min="5" max="5" width="40.5703125" style="3" customWidth="1"/>
    <col min="6" max="6" width="13.5703125" style="3" customWidth="1"/>
    <col min="7" max="7" width="24.42578125" style="3" hidden="1" customWidth="1"/>
    <col min="8" max="8" width="8.7109375" style="3"/>
    <col min="9" max="9" width="19.42578125" style="3" customWidth="1"/>
    <col min="10" max="10" width="38.7109375" style="3" customWidth="1"/>
    <col min="11" max="16384" width="8.7109375" style="3"/>
  </cols>
  <sheetData>
    <row r="1" spans="1:11" ht="33.75">
      <c r="A1" s="5" t="str" cm="1">
        <f t="array" aca="1" ref="A1" ca="1">MID(CELL("filename",A2),FIND("]",CELL("filename",A2))+1,255)</f>
        <v>Barnmorska</v>
      </c>
      <c r="B1" s="5"/>
      <c r="C1" s="4"/>
      <c r="D1" s="5"/>
      <c r="E1" s="4"/>
      <c r="F1" s="4"/>
    </row>
    <row r="2" spans="1:11" ht="18.75">
      <c r="A2" s="51" t="s">
        <v>3</v>
      </c>
      <c r="B2" s="51" t="s">
        <v>4</v>
      </c>
      <c r="C2" s="51" t="s">
        <v>6</v>
      </c>
      <c r="D2" s="51" t="s">
        <v>8</v>
      </c>
      <c r="E2" s="51" t="s">
        <v>9</v>
      </c>
      <c r="F2" s="51" t="s">
        <v>10</v>
      </c>
      <c r="G2" s="51" t="s">
        <v>1</v>
      </c>
      <c r="I2" s="46" t="s">
        <v>477</v>
      </c>
      <c r="J2" s="46" t="s">
        <v>2320</v>
      </c>
    </row>
    <row r="3" spans="1:11">
      <c r="A3" s="7" t="s">
        <v>12</v>
      </c>
      <c r="B3" s="8"/>
      <c r="C3" s="8"/>
      <c r="D3" s="8"/>
      <c r="E3" s="8"/>
      <c r="G3" s="3" t="str">
        <f t="shared" ref="G3:G34" ca="1" si="0">$A$1</f>
        <v>Barnmorska</v>
      </c>
      <c r="I3" s="27" t="e" cm="1">
        <f t="array" aca="1" ref="I3" ca="1">_xlfn._xlws.FILTER(#REF!,#REF!=A1,"")</f>
        <v>#REF!</v>
      </c>
      <c r="J3" s="27"/>
    </row>
    <row r="4" spans="1:11" ht="30">
      <c r="A4" s="3" t="s">
        <v>13</v>
      </c>
      <c r="B4" s="3" t="s">
        <v>14</v>
      </c>
      <c r="C4" s="3" t="s">
        <v>15</v>
      </c>
      <c r="G4" s="3" t="str">
        <f t="shared" ca="1" si="0"/>
        <v>Barnmorska</v>
      </c>
      <c r="I4" s="27"/>
      <c r="J4" s="27"/>
    </row>
    <row r="5" spans="1:11">
      <c r="A5" s="7" t="s">
        <v>16</v>
      </c>
      <c r="B5" s="8"/>
      <c r="C5" s="8"/>
      <c r="D5" s="8"/>
      <c r="E5" s="8"/>
      <c r="G5" s="3" t="str">
        <f t="shared" ca="1" si="0"/>
        <v>Barnmorska</v>
      </c>
      <c r="I5" s="27"/>
      <c r="J5" s="27"/>
    </row>
    <row r="6" spans="1:11" ht="45">
      <c r="A6" s="3" t="s">
        <v>17</v>
      </c>
      <c r="B6" s="3" t="s">
        <v>17</v>
      </c>
      <c r="C6" s="3" t="s">
        <v>18</v>
      </c>
      <c r="G6" s="3" t="str">
        <f t="shared" ca="1" si="0"/>
        <v>Barnmorska</v>
      </c>
      <c r="I6" s="27"/>
      <c r="J6" s="27"/>
    </row>
    <row r="7" spans="1:11" ht="75">
      <c r="A7" s="3" t="s">
        <v>19</v>
      </c>
      <c r="B7" s="3" t="s">
        <v>19</v>
      </c>
      <c r="C7" s="3" t="s">
        <v>20</v>
      </c>
      <c r="G7" s="3" t="str">
        <f t="shared" ca="1" si="0"/>
        <v>Barnmorska</v>
      </c>
      <c r="I7" s="27"/>
      <c r="J7" s="27"/>
      <c r="K7" s="34"/>
    </row>
    <row r="8" spans="1:11">
      <c r="A8" s="7" t="s">
        <v>21</v>
      </c>
      <c r="B8" s="8"/>
      <c r="C8" s="8"/>
      <c r="D8" s="8"/>
      <c r="E8" s="8"/>
      <c r="G8" s="3" t="str">
        <f t="shared" ca="1" si="0"/>
        <v>Barnmorska</v>
      </c>
      <c r="I8" s="27"/>
      <c r="J8" s="27"/>
    </row>
    <row r="9" spans="1:11" ht="30">
      <c r="A9" s="3" t="s">
        <v>22</v>
      </c>
      <c r="B9" s="3" t="s">
        <v>23</v>
      </c>
      <c r="C9" s="3" t="s">
        <v>24</v>
      </c>
      <c r="G9" s="3" t="str">
        <f t="shared" ca="1" si="0"/>
        <v>Barnmorska</v>
      </c>
      <c r="I9" s="27"/>
      <c r="J9" s="27"/>
    </row>
    <row r="10" spans="1:11">
      <c r="A10" s="7" t="s">
        <v>25</v>
      </c>
      <c r="B10" s="8"/>
      <c r="C10" s="8"/>
      <c r="D10" s="8"/>
      <c r="E10" s="8"/>
      <c r="G10" s="3" t="str">
        <f t="shared" ca="1" si="0"/>
        <v>Barnmorska</v>
      </c>
      <c r="I10" s="27"/>
      <c r="J10" s="27"/>
    </row>
    <row r="11" spans="1:11" ht="45">
      <c r="A11" s="3" t="s">
        <v>26</v>
      </c>
      <c r="B11" s="3" t="s">
        <v>23</v>
      </c>
      <c r="C11" s="3" t="s">
        <v>27</v>
      </c>
      <c r="G11" s="3" t="str">
        <f t="shared" ca="1" si="0"/>
        <v>Barnmorska</v>
      </c>
      <c r="I11" s="27"/>
      <c r="J11" s="27"/>
    </row>
    <row r="12" spans="1:11" ht="75">
      <c r="A12" s="3" t="s">
        <v>26</v>
      </c>
      <c r="B12" s="3" t="s">
        <v>28</v>
      </c>
      <c r="C12" s="3" t="s">
        <v>29</v>
      </c>
      <c r="G12" s="3" t="str">
        <f t="shared" ca="1" si="0"/>
        <v>Barnmorska</v>
      </c>
    </row>
    <row r="13" spans="1:11">
      <c r="A13" s="7" t="s">
        <v>30</v>
      </c>
      <c r="B13" s="8"/>
      <c r="C13" s="8"/>
      <c r="D13" s="8"/>
      <c r="E13" s="8"/>
      <c r="G13" s="3" t="str">
        <f t="shared" ca="1" si="0"/>
        <v>Barnmorska</v>
      </c>
    </row>
    <row r="14" spans="1:11" ht="30">
      <c r="A14" s="3" t="s">
        <v>31</v>
      </c>
      <c r="B14" s="3" t="s">
        <v>32</v>
      </c>
      <c r="C14" s="3" t="s">
        <v>33</v>
      </c>
      <c r="G14" s="3" t="str">
        <f t="shared" ca="1" si="0"/>
        <v>Barnmorska</v>
      </c>
    </row>
    <row r="15" spans="1:11">
      <c r="A15" s="7" t="s">
        <v>34</v>
      </c>
      <c r="B15" s="8"/>
      <c r="C15" s="8"/>
      <c r="D15" s="8"/>
      <c r="E15" s="8"/>
      <c r="G15" s="3" t="str">
        <f t="shared" ca="1" si="0"/>
        <v>Barnmorska</v>
      </c>
    </row>
    <row r="16" spans="1:11" ht="30">
      <c r="A16" s="3" t="s">
        <v>35</v>
      </c>
      <c r="B16" s="2" t="s">
        <v>23</v>
      </c>
      <c r="C16" s="3" t="s">
        <v>36</v>
      </c>
      <c r="G16" s="3" t="str">
        <f t="shared" ca="1" si="0"/>
        <v>Barnmorska</v>
      </c>
    </row>
    <row r="17" spans="1:7" ht="60">
      <c r="A17" s="3" t="s">
        <v>35</v>
      </c>
      <c r="B17" s="3" t="s">
        <v>37</v>
      </c>
      <c r="C17" s="3" t="s">
        <v>38</v>
      </c>
      <c r="G17" s="3" t="str">
        <f t="shared" ca="1" si="0"/>
        <v>Barnmorska</v>
      </c>
    </row>
    <row r="18" spans="1:7" ht="45">
      <c r="A18" s="3" t="s">
        <v>39</v>
      </c>
      <c r="B18" s="3" t="s">
        <v>23</v>
      </c>
      <c r="C18" s="3" t="s">
        <v>42</v>
      </c>
      <c r="G18" s="3" t="str">
        <f t="shared" ca="1" si="0"/>
        <v>Barnmorska</v>
      </c>
    </row>
    <row r="19" spans="1:7" ht="30">
      <c r="A19" s="3" t="s">
        <v>39</v>
      </c>
      <c r="B19" s="3" t="s">
        <v>43</v>
      </c>
      <c r="C19" s="3" t="s">
        <v>44</v>
      </c>
      <c r="G19" s="3" t="str">
        <f t="shared" ca="1" si="0"/>
        <v>Barnmorska</v>
      </c>
    </row>
    <row r="20" spans="1:7" ht="30">
      <c r="A20" s="3" t="s">
        <v>39</v>
      </c>
      <c r="B20" s="3" t="s">
        <v>45</v>
      </c>
      <c r="C20" s="3" t="s">
        <v>46</v>
      </c>
      <c r="G20" s="3" t="str">
        <f t="shared" ca="1" si="0"/>
        <v>Barnmorska</v>
      </c>
    </row>
    <row r="21" spans="1:7" ht="30">
      <c r="A21" s="3" t="s">
        <v>48</v>
      </c>
      <c r="B21" s="3" t="s">
        <v>23</v>
      </c>
      <c r="C21" s="3" t="s">
        <v>49</v>
      </c>
      <c r="G21" s="3" t="str">
        <f t="shared" ca="1" si="0"/>
        <v>Barnmorska</v>
      </c>
    </row>
    <row r="22" spans="1:7" ht="45">
      <c r="A22" s="3" t="s">
        <v>51</v>
      </c>
      <c r="B22" s="3" t="s">
        <v>23</v>
      </c>
      <c r="C22" s="3" t="s">
        <v>52</v>
      </c>
      <c r="G22" s="3" t="str">
        <f t="shared" ca="1" si="0"/>
        <v>Barnmorska</v>
      </c>
    </row>
    <row r="23" spans="1:7" ht="45">
      <c r="A23" s="3" t="s">
        <v>55</v>
      </c>
      <c r="B23" s="3" t="s">
        <v>23</v>
      </c>
      <c r="C23" s="3" t="s">
        <v>56</v>
      </c>
      <c r="G23" s="3" t="str">
        <f t="shared" ca="1" si="0"/>
        <v>Barnmorska</v>
      </c>
    </row>
    <row r="24" spans="1:7" ht="60">
      <c r="A24" s="3" t="s">
        <v>57</v>
      </c>
      <c r="B24" s="3" t="s">
        <v>58</v>
      </c>
      <c r="C24" s="3" t="s">
        <v>59</v>
      </c>
      <c r="G24" s="3" t="str">
        <f t="shared" ca="1" si="0"/>
        <v>Barnmorska</v>
      </c>
    </row>
    <row r="25" spans="1:7" ht="45">
      <c r="A25" s="3" t="s">
        <v>57</v>
      </c>
      <c r="B25" s="3" t="s">
        <v>40</v>
      </c>
      <c r="C25" s="3" t="s">
        <v>60</v>
      </c>
      <c r="G25" s="3" t="str">
        <f t="shared" ca="1" si="0"/>
        <v>Barnmorska</v>
      </c>
    </row>
    <row r="26" spans="1:7" ht="45">
      <c r="A26" s="3" t="s">
        <v>57</v>
      </c>
      <c r="B26" s="3" t="s">
        <v>23</v>
      </c>
      <c r="C26" s="3" t="s">
        <v>61</v>
      </c>
      <c r="G26" s="3" t="str">
        <f t="shared" ca="1" si="0"/>
        <v>Barnmorska</v>
      </c>
    </row>
    <row r="27" spans="1:7" ht="45">
      <c r="A27" s="3" t="s">
        <v>57</v>
      </c>
      <c r="B27" s="3" t="s">
        <v>43</v>
      </c>
      <c r="C27" s="3" t="s">
        <v>62</v>
      </c>
      <c r="G27" s="3" t="str">
        <f t="shared" ca="1" si="0"/>
        <v>Barnmorska</v>
      </c>
    </row>
    <row r="28" spans="1:7" ht="30">
      <c r="A28" s="3" t="s">
        <v>63</v>
      </c>
      <c r="B28" s="3" t="s">
        <v>23</v>
      </c>
      <c r="C28" s="3" t="s">
        <v>64</v>
      </c>
      <c r="G28" s="3" t="str">
        <f t="shared" ca="1" si="0"/>
        <v>Barnmorska</v>
      </c>
    </row>
    <row r="29" spans="1:7" ht="30">
      <c r="A29" s="3" t="s">
        <v>10</v>
      </c>
      <c r="B29" s="3" t="s">
        <v>23</v>
      </c>
      <c r="C29" s="3" t="s">
        <v>65</v>
      </c>
      <c r="G29" s="3" t="str">
        <f t="shared" ca="1" si="0"/>
        <v>Barnmorska</v>
      </c>
    </row>
    <row r="30" spans="1:7">
      <c r="A30" s="7" t="s">
        <v>66</v>
      </c>
      <c r="B30" s="8"/>
      <c r="C30" s="8"/>
      <c r="D30" s="8"/>
      <c r="E30" s="8"/>
      <c r="G30" s="3" t="str">
        <f t="shared" ca="1" si="0"/>
        <v>Barnmorska</v>
      </c>
    </row>
    <row r="31" spans="1:7" ht="30">
      <c r="A31" s="3" t="s">
        <v>67</v>
      </c>
      <c r="B31" s="3" t="s">
        <v>68</v>
      </c>
      <c r="C31" s="3" t="s">
        <v>69</v>
      </c>
      <c r="G31" s="3" t="str">
        <f t="shared" ca="1" si="0"/>
        <v>Barnmorska</v>
      </c>
    </row>
    <row r="32" spans="1:7" ht="30">
      <c r="A32" s="25" t="s">
        <v>67</v>
      </c>
      <c r="B32" s="25" t="s">
        <v>386</v>
      </c>
      <c r="C32" s="3" t="s">
        <v>387</v>
      </c>
      <c r="G32" s="3" t="str">
        <f t="shared" ca="1" si="0"/>
        <v>Barnmorska</v>
      </c>
    </row>
    <row r="33" spans="1:7">
      <c r="A33" s="7" t="s">
        <v>70</v>
      </c>
      <c r="B33" s="8"/>
      <c r="C33" s="8"/>
      <c r="D33" s="8"/>
      <c r="E33" s="8"/>
      <c r="G33" s="3" t="str">
        <f t="shared" ca="1" si="0"/>
        <v>Barnmorska</v>
      </c>
    </row>
    <row r="34" spans="1:7" ht="30">
      <c r="A34" s="3" t="s">
        <v>71</v>
      </c>
      <c r="B34" s="3" t="s">
        <v>71</v>
      </c>
      <c r="C34" s="3" t="s">
        <v>72</v>
      </c>
      <c r="G34" s="3" t="str">
        <f t="shared" ca="1" si="0"/>
        <v>Barnmorska</v>
      </c>
    </row>
    <row r="35" spans="1:7" ht="30">
      <c r="A35" s="3" t="s">
        <v>73</v>
      </c>
      <c r="B35" s="3" t="s">
        <v>23</v>
      </c>
      <c r="C35" s="3" t="s">
        <v>74</v>
      </c>
      <c r="G35" s="3" t="str">
        <f t="shared" ref="G35:G66" ca="1" si="1">$A$1</f>
        <v>Barnmorska</v>
      </c>
    </row>
    <row r="36" spans="1:7">
      <c r="A36" s="7" t="s">
        <v>75</v>
      </c>
      <c r="B36" s="8"/>
      <c r="C36" s="8"/>
      <c r="D36" s="8"/>
      <c r="E36" s="8"/>
      <c r="G36" s="3" t="str">
        <f t="shared" ca="1" si="1"/>
        <v>Barnmorska</v>
      </c>
    </row>
    <row r="37" spans="1:7" ht="30">
      <c r="A37" s="3" t="s">
        <v>76</v>
      </c>
      <c r="B37" s="3" t="s">
        <v>76</v>
      </c>
      <c r="C37" s="3" t="s">
        <v>77</v>
      </c>
      <c r="G37" s="3" t="str">
        <f t="shared" ca="1" si="1"/>
        <v>Barnmorska</v>
      </c>
    </row>
    <row r="38" spans="1:7">
      <c r="A38" s="7" t="s">
        <v>78</v>
      </c>
      <c r="B38" s="8"/>
      <c r="C38" s="8"/>
      <c r="D38" s="8"/>
      <c r="E38" s="8"/>
      <c r="G38" s="3" t="str">
        <f t="shared" ca="1" si="1"/>
        <v>Barnmorska</v>
      </c>
    </row>
    <row r="39" spans="1:7" ht="30">
      <c r="A39" s="3" t="s">
        <v>79</v>
      </c>
      <c r="B39" s="3" t="s">
        <v>80</v>
      </c>
      <c r="C39" s="3" t="s">
        <v>81</v>
      </c>
      <c r="G39" s="3" t="str">
        <f t="shared" ca="1" si="1"/>
        <v>Barnmorska</v>
      </c>
    </row>
    <row r="40" spans="1:7" ht="30">
      <c r="A40" s="3" t="s">
        <v>82</v>
      </c>
      <c r="B40" s="3" t="s">
        <v>83</v>
      </c>
      <c r="C40" s="3" t="s">
        <v>84</v>
      </c>
      <c r="G40" s="3" t="str">
        <f t="shared" ca="1" si="1"/>
        <v>Barnmorska</v>
      </c>
    </row>
    <row r="41" spans="1:7" ht="30">
      <c r="A41" s="3" t="s">
        <v>85</v>
      </c>
      <c r="B41" s="3" t="s">
        <v>86</v>
      </c>
      <c r="C41" s="3" t="s">
        <v>87</v>
      </c>
      <c r="G41" s="3" t="str">
        <f t="shared" ca="1" si="1"/>
        <v>Barnmorska</v>
      </c>
    </row>
    <row r="42" spans="1:7" ht="30">
      <c r="A42" s="3" t="s">
        <v>85</v>
      </c>
      <c r="B42" s="3" t="s">
        <v>88</v>
      </c>
      <c r="C42" s="3" t="s">
        <v>89</v>
      </c>
      <c r="G42" s="3" t="str">
        <f t="shared" ca="1" si="1"/>
        <v>Barnmorska</v>
      </c>
    </row>
    <row r="43" spans="1:7" ht="30">
      <c r="A43" s="3" t="s">
        <v>90</v>
      </c>
      <c r="B43" s="3" t="s">
        <v>91</v>
      </c>
      <c r="C43" s="3" t="s">
        <v>92</v>
      </c>
      <c r="G43" s="3" t="str">
        <f t="shared" ca="1" si="1"/>
        <v>Barnmorska</v>
      </c>
    </row>
    <row r="44" spans="1:7" ht="30">
      <c r="A44" s="3" t="s">
        <v>93</v>
      </c>
      <c r="B44" s="3" t="s">
        <v>94</v>
      </c>
      <c r="C44" s="3" t="s">
        <v>95</v>
      </c>
      <c r="G44" s="3" t="str">
        <f t="shared" ca="1" si="1"/>
        <v>Barnmorska</v>
      </c>
    </row>
    <row r="45" spans="1:7" ht="30">
      <c r="A45" s="3" t="s">
        <v>96</v>
      </c>
      <c r="B45" s="3" t="s">
        <v>97</v>
      </c>
      <c r="C45" s="3" t="s">
        <v>98</v>
      </c>
      <c r="G45" s="3" t="str">
        <f t="shared" ca="1" si="1"/>
        <v>Barnmorska</v>
      </c>
    </row>
    <row r="46" spans="1:7" ht="30">
      <c r="A46" s="3" t="s">
        <v>96</v>
      </c>
      <c r="B46" s="3" t="s">
        <v>99</v>
      </c>
      <c r="C46" s="3" t="s">
        <v>100</v>
      </c>
      <c r="G46" s="3" t="str">
        <f t="shared" ca="1" si="1"/>
        <v>Barnmorska</v>
      </c>
    </row>
    <row r="47" spans="1:7" ht="30">
      <c r="A47" s="3" t="s">
        <v>101</v>
      </c>
      <c r="B47" s="3" t="s">
        <v>102</v>
      </c>
      <c r="C47" s="3" t="s">
        <v>103</v>
      </c>
      <c r="G47" s="3" t="str">
        <f t="shared" ca="1" si="1"/>
        <v>Barnmorska</v>
      </c>
    </row>
    <row r="48" spans="1:7" ht="30">
      <c r="A48" s="3" t="s">
        <v>101</v>
      </c>
      <c r="B48" s="3" t="s">
        <v>104</v>
      </c>
      <c r="C48" s="3" t="s">
        <v>105</v>
      </c>
      <c r="G48" s="3" t="str">
        <f t="shared" ca="1" si="1"/>
        <v>Barnmorska</v>
      </c>
    </row>
    <row r="49" spans="1:7" ht="30">
      <c r="A49" s="3" t="s">
        <v>106</v>
      </c>
      <c r="B49" s="3" t="s">
        <v>23</v>
      </c>
      <c r="C49" s="3" t="s">
        <v>107</v>
      </c>
      <c r="G49" s="3" t="str">
        <f t="shared" ca="1" si="1"/>
        <v>Barnmorska</v>
      </c>
    </row>
    <row r="50" spans="1:7" ht="45">
      <c r="A50" s="3" t="s">
        <v>106</v>
      </c>
      <c r="B50" s="3" t="s">
        <v>43</v>
      </c>
      <c r="C50" s="3" t="s">
        <v>108</v>
      </c>
      <c r="G50" s="3" t="str">
        <f t="shared" ca="1" si="1"/>
        <v>Barnmorska</v>
      </c>
    </row>
    <row r="51" spans="1:7">
      <c r="A51" s="7" t="s">
        <v>109</v>
      </c>
      <c r="B51" s="8"/>
      <c r="C51" s="8"/>
      <c r="D51" s="8"/>
      <c r="E51" s="8"/>
      <c r="G51" s="3" t="str">
        <f t="shared" ca="1" si="1"/>
        <v>Barnmorska</v>
      </c>
    </row>
    <row r="52" spans="1:7" ht="30">
      <c r="A52" s="3" t="s">
        <v>110</v>
      </c>
      <c r="B52" s="3" t="s">
        <v>23</v>
      </c>
      <c r="C52" s="3" t="s">
        <v>111</v>
      </c>
      <c r="G52" s="3" t="str">
        <f t="shared" ca="1" si="1"/>
        <v>Barnmorska</v>
      </c>
    </row>
    <row r="53" spans="1:7">
      <c r="A53" s="7" t="s">
        <v>112</v>
      </c>
      <c r="B53" s="8"/>
      <c r="C53" s="8"/>
      <c r="D53" s="8"/>
      <c r="E53" s="8"/>
      <c r="G53" s="3" t="str">
        <f t="shared" ca="1" si="1"/>
        <v>Barnmorska</v>
      </c>
    </row>
    <row r="54" spans="1:7" ht="60">
      <c r="A54" s="3" t="s">
        <v>113</v>
      </c>
      <c r="B54" s="3" t="s">
        <v>114</v>
      </c>
      <c r="C54" s="3" t="s">
        <v>388</v>
      </c>
      <c r="G54" s="3" t="str">
        <f t="shared" ca="1" si="1"/>
        <v>Barnmorska</v>
      </c>
    </row>
    <row r="55" spans="1:7">
      <c r="A55" s="3" t="s">
        <v>116</v>
      </c>
      <c r="B55" s="3" t="s">
        <v>117</v>
      </c>
      <c r="C55" s="3" t="s">
        <v>118</v>
      </c>
      <c r="G55" s="3" t="str">
        <f t="shared" ca="1" si="1"/>
        <v>Barnmorska</v>
      </c>
    </row>
    <row r="56" spans="1:7" ht="45">
      <c r="A56" s="3" t="s">
        <v>119</v>
      </c>
      <c r="B56" s="3" t="s">
        <v>120</v>
      </c>
      <c r="C56" s="3" t="s">
        <v>121</v>
      </c>
      <c r="G56" s="3" t="str">
        <f t="shared" ca="1" si="1"/>
        <v>Barnmorska</v>
      </c>
    </row>
    <row r="57" spans="1:7">
      <c r="A57" s="7" t="s">
        <v>122</v>
      </c>
      <c r="B57" s="8"/>
      <c r="C57" s="8"/>
      <c r="D57" s="8"/>
      <c r="E57" s="8"/>
      <c r="G57" s="3" t="str">
        <f t="shared" ca="1" si="1"/>
        <v>Barnmorska</v>
      </c>
    </row>
    <row r="58" spans="1:7" ht="30">
      <c r="A58" s="3" t="s">
        <v>123</v>
      </c>
      <c r="B58" s="3" t="s">
        <v>37</v>
      </c>
      <c r="C58" s="3" t="s">
        <v>124</v>
      </c>
      <c r="G58" s="3" t="str">
        <f t="shared" ca="1" si="1"/>
        <v>Barnmorska</v>
      </c>
    </row>
    <row r="59" spans="1:7">
      <c r="A59" s="7" t="s">
        <v>125</v>
      </c>
      <c r="B59" s="8"/>
      <c r="C59" s="8"/>
      <c r="D59" s="8"/>
      <c r="E59" s="8"/>
      <c r="G59" s="3" t="str">
        <f t="shared" ca="1" si="1"/>
        <v>Barnmorska</v>
      </c>
    </row>
    <row r="60" spans="1:7" ht="30">
      <c r="A60" s="3" t="s">
        <v>31</v>
      </c>
      <c r="B60" s="3" t="s">
        <v>126</v>
      </c>
      <c r="C60" s="3" t="s">
        <v>127</v>
      </c>
      <c r="G60" s="3" t="str">
        <f t="shared" ca="1" si="1"/>
        <v>Barnmorska</v>
      </c>
    </row>
    <row r="61" spans="1:7" ht="30">
      <c r="A61" s="3" t="s">
        <v>31</v>
      </c>
      <c r="B61" s="3" t="s">
        <v>128</v>
      </c>
      <c r="C61" s="3" t="s">
        <v>129</v>
      </c>
      <c r="G61" s="3" t="str">
        <f t="shared" ca="1" si="1"/>
        <v>Barnmorska</v>
      </c>
    </row>
    <row r="62" spans="1:7" ht="30">
      <c r="A62" s="3" t="s">
        <v>31</v>
      </c>
      <c r="B62" s="3" t="s">
        <v>130</v>
      </c>
      <c r="C62" s="3" t="s">
        <v>131</v>
      </c>
      <c r="G62" s="3" t="str">
        <f t="shared" ca="1" si="1"/>
        <v>Barnmorska</v>
      </c>
    </row>
    <row r="63" spans="1:7" ht="30">
      <c r="A63" s="3" t="s">
        <v>31</v>
      </c>
      <c r="B63" s="3" t="s">
        <v>132</v>
      </c>
      <c r="C63" s="3" t="s">
        <v>133</v>
      </c>
      <c r="G63" s="3" t="str">
        <f t="shared" ca="1" si="1"/>
        <v>Barnmorska</v>
      </c>
    </row>
    <row r="64" spans="1:7">
      <c r="A64" s="7" t="s">
        <v>134</v>
      </c>
      <c r="B64" s="8"/>
      <c r="C64" s="8"/>
      <c r="D64" s="8"/>
      <c r="E64" s="8"/>
      <c r="G64" s="3" t="str">
        <f t="shared" ca="1" si="1"/>
        <v>Barnmorska</v>
      </c>
    </row>
    <row r="65" spans="1:7" ht="30">
      <c r="A65" s="3" t="s">
        <v>135</v>
      </c>
      <c r="B65" s="3" t="s">
        <v>136</v>
      </c>
      <c r="C65" s="3" t="s">
        <v>137</v>
      </c>
      <c r="G65" s="3" t="str">
        <f t="shared" ca="1" si="1"/>
        <v>Barnmorska</v>
      </c>
    </row>
    <row r="66" spans="1:7" ht="30">
      <c r="A66" s="3" t="s">
        <v>135</v>
      </c>
      <c r="B66" s="3" t="s">
        <v>138</v>
      </c>
      <c r="C66" s="3" t="s">
        <v>139</v>
      </c>
      <c r="G66" s="3" t="str">
        <f t="shared" ca="1" si="1"/>
        <v>Barnmorska</v>
      </c>
    </row>
    <row r="67" spans="1:7" ht="45">
      <c r="A67" s="3" t="s">
        <v>135</v>
      </c>
      <c r="B67" s="3" t="s">
        <v>140</v>
      </c>
      <c r="C67" s="3" t="s">
        <v>141</v>
      </c>
      <c r="D67" s="3" t="s">
        <v>142</v>
      </c>
      <c r="G67" s="3" t="str">
        <f t="shared" ref="G67:G98" ca="1" si="2">$A$1</f>
        <v>Barnmorska</v>
      </c>
    </row>
    <row r="68" spans="1:7" ht="30">
      <c r="A68" s="3" t="s">
        <v>135</v>
      </c>
      <c r="B68" s="3" t="s">
        <v>143</v>
      </c>
      <c r="C68" s="3" t="s">
        <v>144</v>
      </c>
      <c r="D68" s="3" t="s">
        <v>142</v>
      </c>
      <c r="G68" s="3" t="str">
        <f t="shared" ca="1" si="2"/>
        <v>Barnmorska</v>
      </c>
    </row>
    <row r="69" spans="1:7">
      <c r="A69" s="3" t="s">
        <v>135</v>
      </c>
      <c r="B69" s="3" t="s">
        <v>145</v>
      </c>
      <c r="C69" s="3" t="s">
        <v>146</v>
      </c>
      <c r="G69" s="3" t="str">
        <f t="shared" ca="1" si="2"/>
        <v>Barnmorska</v>
      </c>
    </row>
    <row r="70" spans="1:7" ht="30">
      <c r="A70" s="3" t="s">
        <v>135</v>
      </c>
      <c r="B70" s="3" t="s">
        <v>147</v>
      </c>
      <c r="C70" s="3" t="s">
        <v>148</v>
      </c>
      <c r="G70" s="3" t="str">
        <f t="shared" ca="1" si="2"/>
        <v>Barnmorska</v>
      </c>
    </row>
    <row r="71" spans="1:7" ht="30">
      <c r="A71" s="3" t="s">
        <v>135</v>
      </c>
      <c r="B71" s="3" t="s">
        <v>149</v>
      </c>
      <c r="C71" s="3" t="s">
        <v>150</v>
      </c>
      <c r="G71" s="3" t="str">
        <f t="shared" ca="1" si="2"/>
        <v>Barnmorska</v>
      </c>
    </row>
    <row r="72" spans="1:7" ht="30">
      <c r="A72" s="3" t="s">
        <v>31</v>
      </c>
      <c r="B72" s="3" t="s">
        <v>151</v>
      </c>
      <c r="C72" s="3" t="s">
        <v>152</v>
      </c>
      <c r="G72" s="3" t="str">
        <f t="shared" ca="1" si="2"/>
        <v>Barnmorska</v>
      </c>
    </row>
    <row r="73" spans="1:7" ht="30">
      <c r="A73" s="3" t="s">
        <v>31</v>
      </c>
      <c r="B73" s="3" t="s">
        <v>153</v>
      </c>
      <c r="C73" s="3" t="s">
        <v>154</v>
      </c>
      <c r="G73" s="3" t="str">
        <f t="shared" ca="1" si="2"/>
        <v>Barnmorska</v>
      </c>
    </row>
    <row r="74" spans="1:7">
      <c r="A74" s="7" t="s">
        <v>155</v>
      </c>
      <c r="B74" s="8"/>
      <c r="C74" s="8"/>
      <c r="D74" s="8"/>
      <c r="E74" s="8"/>
      <c r="G74" s="3" t="str">
        <f t="shared" ca="1" si="2"/>
        <v>Barnmorska</v>
      </c>
    </row>
    <row r="75" spans="1:7" ht="75">
      <c r="A75" s="3" t="s">
        <v>156</v>
      </c>
      <c r="B75" s="3" t="s">
        <v>157</v>
      </c>
      <c r="C75" s="39" t="s">
        <v>158</v>
      </c>
      <c r="F75" s="3" t="s">
        <v>159</v>
      </c>
      <c r="G75" s="3" t="str">
        <f t="shared" ca="1" si="2"/>
        <v>Barnmorska</v>
      </c>
    </row>
    <row r="76" spans="1:7" ht="45">
      <c r="A76" s="3" t="s">
        <v>160</v>
      </c>
      <c r="B76" s="3" t="s">
        <v>161</v>
      </c>
      <c r="C76" s="38" t="s">
        <v>389</v>
      </c>
      <c r="E76" s="3" t="s">
        <v>390</v>
      </c>
      <c r="F76" s="3" t="s">
        <v>188</v>
      </c>
      <c r="G76" s="3" t="str">
        <f t="shared" ca="1" si="2"/>
        <v>Barnmorska</v>
      </c>
    </row>
    <row r="77" spans="1:7" ht="75">
      <c r="A77" s="3" t="s">
        <v>160</v>
      </c>
      <c r="B77" s="3" t="s">
        <v>391</v>
      </c>
      <c r="C77" s="38" t="s">
        <v>392</v>
      </c>
      <c r="E77" s="3" t="s">
        <v>393</v>
      </c>
      <c r="F77" s="3" t="s">
        <v>188</v>
      </c>
      <c r="G77" s="3" t="str">
        <f t="shared" ca="1" si="2"/>
        <v>Barnmorska</v>
      </c>
    </row>
    <row r="78" spans="1:7" ht="90">
      <c r="A78" s="3" t="s">
        <v>173</v>
      </c>
      <c r="B78" s="3" t="s">
        <v>176</v>
      </c>
      <c r="C78" s="38" t="s">
        <v>394</v>
      </c>
      <c r="E78" s="3" t="s">
        <v>395</v>
      </c>
      <c r="F78" s="3" t="s">
        <v>188</v>
      </c>
      <c r="G78" s="3" t="str">
        <f t="shared" ca="1" si="2"/>
        <v>Barnmorska</v>
      </c>
    </row>
    <row r="79" spans="1:7" ht="60">
      <c r="A79" s="3" t="s">
        <v>173</v>
      </c>
      <c r="B79" s="3" t="s">
        <v>161</v>
      </c>
      <c r="C79" s="38" t="s">
        <v>178</v>
      </c>
      <c r="E79" s="3" t="s">
        <v>192</v>
      </c>
      <c r="F79" s="3" t="s">
        <v>188</v>
      </c>
      <c r="G79" s="3" t="str">
        <f t="shared" ca="1" si="2"/>
        <v>Barnmorska</v>
      </c>
    </row>
    <row r="80" spans="1:7" ht="60">
      <c r="A80" s="3" t="s">
        <v>173</v>
      </c>
      <c r="B80" s="3" t="s">
        <v>180</v>
      </c>
      <c r="C80" s="38" t="s">
        <v>181</v>
      </c>
      <c r="E80" s="3" t="s">
        <v>396</v>
      </c>
      <c r="F80" s="3" t="s">
        <v>188</v>
      </c>
      <c r="G80" s="3" t="str">
        <f t="shared" ca="1" si="2"/>
        <v>Barnmorska</v>
      </c>
    </row>
    <row r="81" spans="1:7" ht="120">
      <c r="A81" s="3" t="s">
        <v>173</v>
      </c>
      <c r="B81" s="3" t="s">
        <v>391</v>
      </c>
      <c r="C81" s="37" t="s">
        <v>397</v>
      </c>
      <c r="E81" s="3" t="s">
        <v>398</v>
      </c>
      <c r="F81" s="3" t="s">
        <v>399</v>
      </c>
      <c r="G81" s="3" t="str">
        <f t="shared" ca="1" si="2"/>
        <v>Barnmorska</v>
      </c>
    </row>
    <row r="82" spans="1:7" ht="60">
      <c r="A82" s="3" t="s">
        <v>184</v>
      </c>
      <c r="B82" s="3" t="s">
        <v>185</v>
      </c>
      <c r="C82" s="38" t="s">
        <v>186</v>
      </c>
      <c r="E82" s="3" t="s">
        <v>187</v>
      </c>
      <c r="F82" s="3" t="s">
        <v>188</v>
      </c>
      <c r="G82" s="3" t="str">
        <f t="shared" ca="1" si="2"/>
        <v>Barnmorska</v>
      </c>
    </row>
    <row r="83" spans="1:7" ht="45">
      <c r="A83" s="3" t="s">
        <v>189</v>
      </c>
      <c r="B83" s="3" t="s">
        <v>190</v>
      </c>
      <c r="C83" s="38" t="s">
        <v>191</v>
      </c>
      <c r="E83" s="3" t="s">
        <v>192</v>
      </c>
      <c r="F83" s="3" t="s">
        <v>188</v>
      </c>
      <c r="G83" s="3" t="str">
        <f t="shared" ca="1" si="2"/>
        <v>Barnmorska</v>
      </c>
    </row>
    <row r="84" spans="1:7" ht="60">
      <c r="A84" s="3" t="s">
        <v>193</v>
      </c>
      <c r="B84" s="3" t="s">
        <v>194</v>
      </c>
      <c r="C84" s="39" t="s">
        <v>195</v>
      </c>
      <c r="F84" s="3" t="s">
        <v>159</v>
      </c>
      <c r="G84" s="3" t="str">
        <f t="shared" ca="1" si="2"/>
        <v>Barnmorska</v>
      </c>
    </row>
    <row r="85" spans="1:7" ht="90">
      <c r="A85" s="3" t="s">
        <v>193</v>
      </c>
      <c r="B85" s="3" t="s">
        <v>197</v>
      </c>
      <c r="C85" s="39" t="s">
        <v>198</v>
      </c>
      <c r="F85" s="3" t="s">
        <v>159</v>
      </c>
      <c r="G85" s="3" t="str">
        <f t="shared" ca="1" si="2"/>
        <v>Barnmorska</v>
      </c>
    </row>
    <row r="86" spans="1:7" ht="60">
      <c r="A86" s="3" t="s">
        <v>193</v>
      </c>
      <c r="B86" s="3" t="s">
        <v>199</v>
      </c>
      <c r="C86" s="39" t="s">
        <v>200</v>
      </c>
      <c r="F86" s="3" t="s">
        <v>159</v>
      </c>
      <c r="G86" s="3" t="str">
        <f t="shared" ca="1" si="2"/>
        <v>Barnmorska</v>
      </c>
    </row>
    <row r="87" spans="1:7" ht="60">
      <c r="A87" s="3" t="s">
        <v>193</v>
      </c>
      <c r="B87" s="3" t="s">
        <v>201</v>
      </c>
      <c r="C87" s="38" t="s">
        <v>400</v>
      </c>
      <c r="E87" s="3" t="s">
        <v>192</v>
      </c>
      <c r="F87" s="3" t="s">
        <v>188</v>
      </c>
      <c r="G87" s="3" t="str">
        <f t="shared" ca="1" si="2"/>
        <v>Barnmorska</v>
      </c>
    </row>
    <row r="88" spans="1:7" ht="60">
      <c r="A88" s="3" t="s">
        <v>203</v>
      </c>
      <c r="B88" s="3" t="s">
        <v>161</v>
      </c>
      <c r="C88" s="38" t="s">
        <v>205</v>
      </c>
      <c r="E88" s="3" t="s">
        <v>192</v>
      </c>
      <c r="F88" s="3" t="s">
        <v>188</v>
      </c>
      <c r="G88" s="3" t="str">
        <f t="shared" ca="1" si="2"/>
        <v>Barnmorska</v>
      </c>
    </row>
    <row r="89" spans="1:7" ht="60">
      <c r="A89" s="3" t="s">
        <v>203</v>
      </c>
      <c r="B89" s="3" t="s">
        <v>391</v>
      </c>
      <c r="C89" s="37" t="s">
        <v>401</v>
      </c>
      <c r="E89" s="3" t="s">
        <v>398</v>
      </c>
      <c r="F89" s="3" t="s">
        <v>399</v>
      </c>
      <c r="G89" s="3" t="str">
        <f t="shared" ca="1" si="2"/>
        <v>Barnmorska</v>
      </c>
    </row>
    <row r="90" spans="1:7" ht="60">
      <c r="A90" s="3" t="s">
        <v>208</v>
      </c>
      <c r="B90" s="3" t="s">
        <v>209</v>
      </c>
      <c r="C90" s="39" t="s">
        <v>402</v>
      </c>
      <c r="F90" s="3" t="s">
        <v>159</v>
      </c>
      <c r="G90" s="3" t="str">
        <f t="shared" ca="1" si="2"/>
        <v>Barnmorska</v>
      </c>
    </row>
    <row r="91" spans="1:7" ht="105">
      <c r="A91" s="3" t="s">
        <v>212</v>
      </c>
      <c r="B91" s="3" t="s">
        <v>213</v>
      </c>
      <c r="C91" s="40" t="s">
        <v>214</v>
      </c>
      <c r="E91" s="3" t="s">
        <v>395</v>
      </c>
      <c r="F91" s="3" t="s">
        <v>188</v>
      </c>
      <c r="G91" s="3" t="str">
        <f t="shared" ca="1" si="2"/>
        <v>Barnmorska</v>
      </c>
    </row>
    <row r="92" spans="1:7" ht="30">
      <c r="A92" s="3" t="s">
        <v>31</v>
      </c>
      <c r="B92" s="3" t="s">
        <v>215</v>
      </c>
      <c r="C92" s="39" t="s">
        <v>216</v>
      </c>
      <c r="F92" s="3" t="s">
        <v>159</v>
      </c>
      <c r="G92" s="3" t="str">
        <f t="shared" ca="1" si="2"/>
        <v>Barnmorska</v>
      </c>
    </row>
    <row r="93" spans="1:7" ht="60">
      <c r="A93" s="3" t="s">
        <v>31</v>
      </c>
      <c r="B93" s="3" t="s">
        <v>217</v>
      </c>
      <c r="C93" s="38" t="s">
        <v>218</v>
      </c>
      <c r="E93" s="3" t="s">
        <v>219</v>
      </c>
      <c r="F93" s="3" t="s">
        <v>188</v>
      </c>
      <c r="G93" s="3" t="str">
        <f t="shared" ca="1" si="2"/>
        <v>Barnmorska</v>
      </c>
    </row>
    <row r="94" spans="1:7" ht="45">
      <c r="A94" s="3" t="s">
        <v>31</v>
      </c>
      <c r="B94" s="3" t="s">
        <v>220</v>
      </c>
      <c r="C94" s="38" t="s">
        <v>221</v>
      </c>
      <c r="E94" s="3" t="s">
        <v>192</v>
      </c>
      <c r="F94" s="3" t="s">
        <v>188</v>
      </c>
      <c r="G94" s="3" t="str">
        <f t="shared" ca="1" si="2"/>
        <v>Barnmorska</v>
      </c>
    </row>
    <row r="95" spans="1:7" ht="60">
      <c r="A95" s="3" t="s">
        <v>31</v>
      </c>
      <c r="B95" s="3" t="s">
        <v>229</v>
      </c>
      <c r="C95" s="38" t="s">
        <v>403</v>
      </c>
      <c r="E95" s="3" t="s">
        <v>192</v>
      </c>
      <c r="F95" s="3" t="s">
        <v>188</v>
      </c>
      <c r="G95" s="3" t="str">
        <f t="shared" ca="1" si="2"/>
        <v>Barnmorska</v>
      </c>
    </row>
    <row r="96" spans="1:7">
      <c r="A96" s="7" t="s">
        <v>231</v>
      </c>
      <c r="B96" s="8"/>
      <c r="C96" s="8"/>
      <c r="D96" s="8"/>
      <c r="E96" s="8"/>
      <c r="G96" s="3" t="str">
        <f t="shared" ca="1" si="2"/>
        <v>Barnmorska</v>
      </c>
    </row>
    <row r="97" spans="1:7" ht="30">
      <c r="A97" t="s">
        <v>232</v>
      </c>
      <c r="B97" t="s">
        <v>233</v>
      </c>
      <c r="C97" s="10" t="s">
        <v>234</v>
      </c>
      <c r="G97" s="3" t="str">
        <f t="shared" ca="1" si="2"/>
        <v>Barnmorska</v>
      </c>
    </row>
    <row r="98" spans="1:7" ht="75">
      <c r="A98" t="s">
        <v>235</v>
      </c>
      <c r="B98" t="s">
        <v>236</v>
      </c>
      <c r="C98" s="10" t="s">
        <v>237</v>
      </c>
      <c r="G98" s="3" t="str">
        <f t="shared" ca="1" si="2"/>
        <v>Barnmorska</v>
      </c>
    </row>
    <row r="99" spans="1:7" ht="30">
      <c r="A99" t="s">
        <v>238</v>
      </c>
      <c r="B99" t="s">
        <v>23</v>
      </c>
      <c r="C99" s="10" t="s">
        <v>239</v>
      </c>
      <c r="G99" s="3" t="str">
        <f t="shared" ref="G99:G130" ca="1" si="3">$A$1</f>
        <v>Barnmorska</v>
      </c>
    </row>
    <row r="100" spans="1:7">
      <c r="A100" s="7" t="s">
        <v>240</v>
      </c>
      <c r="B100" s="8"/>
      <c r="C100" s="8"/>
      <c r="D100" s="8"/>
      <c r="E100" s="8"/>
      <c r="G100" s="3" t="str">
        <f t="shared" ca="1" si="3"/>
        <v>Barnmorska</v>
      </c>
    </row>
    <row r="101" spans="1:7" ht="120">
      <c r="A101" s="3" t="s">
        <v>241</v>
      </c>
      <c r="B101" s="3" t="s">
        <v>242</v>
      </c>
      <c r="C101" s="3" t="s">
        <v>243</v>
      </c>
      <c r="G101" s="3" t="str">
        <f t="shared" ca="1" si="3"/>
        <v>Barnmorska</v>
      </c>
    </row>
    <row r="102" spans="1:7">
      <c r="A102" s="7" t="s">
        <v>244</v>
      </c>
      <c r="B102" s="8"/>
      <c r="C102" s="8"/>
      <c r="D102" s="8"/>
      <c r="E102" s="8"/>
      <c r="G102" s="3" t="str">
        <f t="shared" ca="1" si="3"/>
        <v>Barnmorska</v>
      </c>
    </row>
    <row r="103" spans="1:7">
      <c r="A103" s="3" t="s">
        <v>245</v>
      </c>
      <c r="G103" s="3" t="str">
        <f t="shared" ca="1" si="3"/>
        <v>Barnmorska</v>
      </c>
    </row>
    <row r="104" spans="1:7">
      <c r="A104" s="7" t="s">
        <v>246</v>
      </c>
      <c r="B104" s="8"/>
      <c r="C104" s="8"/>
      <c r="D104" s="8"/>
      <c r="E104" s="8"/>
      <c r="G104" s="3" t="str">
        <f t="shared" ca="1" si="3"/>
        <v>Barnmorska</v>
      </c>
    </row>
    <row r="105" spans="1:7">
      <c r="A105" s="3" t="s">
        <v>247</v>
      </c>
      <c r="B105" s="3" t="s">
        <v>14</v>
      </c>
      <c r="C105" s="3" t="s">
        <v>248</v>
      </c>
      <c r="G105" s="3" t="str">
        <f t="shared" ca="1" si="3"/>
        <v>Barnmorska</v>
      </c>
    </row>
    <row r="106" spans="1:7" ht="60">
      <c r="A106" s="3" t="s">
        <v>249</v>
      </c>
      <c r="B106" s="3" t="s">
        <v>250</v>
      </c>
      <c r="C106" s="3" t="s">
        <v>251</v>
      </c>
      <c r="G106" s="3" t="str">
        <f t="shared" ca="1" si="3"/>
        <v>Barnmorska</v>
      </c>
    </row>
    <row r="107" spans="1:7" ht="150">
      <c r="A107" s="3" t="s">
        <v>249</v>
      </c>
      <c r="B107" s="3" t="s">
        <v>404</v>
      </c>
      <c r="C107" s="1" t="s">
        <v>405</v>
      </c>
      <c r="G107" s="3" t="str">
        <f t="shared" ca="1" si="3"/>
        <v>Barnmorska</v>
      </c>
    </row>
    <row r="108" spans="1:7" ht="75">
      <c r="A108" s="10" t="s">
        <v>249</v>
      </c>
      <c r="B108" s="10" t="s">
        <v>406</v>
      </c>
      <c r="C108" s="1" t="s">
        <v>407</v>
      </c>
      <c r="G108" s="3" t="str">
        <f t="shared" ca="1" si="3"/>
        <v>Barnmorska</v>
      </c>
    </row>
    <row r="109" spans="1:7" ht="30">
      <c r="A109" s="3" t="s">
        <v>249</v>
      </c>
      <c r="B109" s="3" t="s">
        <v>252</v>
      </c>
      <c r="C109" s="3" t="s">
        <v>253</v>
      </c>
      <c r="G109" s="3" t="str">
        <f t="shared" ca="1" si="3"/>
        <v>Barnmorska</v>
      </c>
    </row>
    <row r="110" spans="1:7" ht="45">
      <c r="A110" s="3" t="s">
        <v>254</v>
      </c>
      <c r="B110" s="3" t="s">
        <v>255</v>
      </c>
      <c r="C110" s="3" t="s">
        <v>256</v>
      </c>
      <c r="G110" s="3" t="str">
        <f t="shared" ca="1" si="3"/>
        <v>Barnmorska</v>
      </c>
    </row>
    <row r="111" spans="1:7" ht="75">
      <c r="A111" s="3" t="s">
        <v>254</v>
      </c>
      <c r="B111" s="3" t="s">
        <v>250</v>
      </c>
      <c r="C111" s="3" t="s">
        <v>257</v>
      </c>
      <c r="G111" s="3" t="str">
        <f t="shared" ca="1" si="3"/>
        <v>Barnmorska</v>
      </c>
    </row>
    <row r="112" spans="1:7" ht="30">
      <c r="A112" s="3" t="s">
        <v>254</v>
      </c>
      <c r="B112" s="3" t="s">
        <v>43</v>
      </c>
      <c r="C112" s="3" t="s">
        <v>258</v>
      </c>
      <c r="G112" s="3" t="str">
        <f t="shared" ca="1" si="3"/>
        <v>Barnmorska</v>
      </c>
    </row>
    <row r="113" spans="1:7" ht="135">
      <c r="A113" s="10" t="s">
        <v>259</v>
      </c>
      <c r="B113" s="10" t="s">
        <v>408</v>
      </c>
      <c r="C113" s="1" t="s">
        <v>409</v>
      </c>
      <c r="G113" s="3" t="str">
        <f t="shared" ca="1" si="3"/>
        <v>Barnmorska</v>
      </c>
    </row>
    <row r="114" spans="1:7" ht="105">
      <c r="A114" s="10" t="s">
        <v>259</v>
      </c>
      <c r="B114" s="10" t="s">
        <v>410</v>
      </c>
      <c r="C114" s="1" t="s">
        <v>411</v>
      </c>
      <c r="G114" s="3" t="str">
        <f t="shared" ca="1" si="3"/>
        <v>Barnmorska</v>
      </c>
    </row>
    <row r="115" spans="1:7" ht="45">
      <c r="A115" s="3" t="s">
        <v>259</v>
      </c>
      <c r="B115" s="3" t="s">
        <v>260</v>
      </c>
      <c r="C115" s="3" t="s">
        <v>261</v>
      </c>
      <c r="G115" s="3" t="str">
        <f t="shared" ca="1" si="3"/>
        <v>Barnmorska</v>
      </c>
    </row>
    <row r="116" spans="1:7" ht="30">
      <c r="A116" s="3" t="s">
        <v>262</v>
      </c>
      <c r="B116" s="3" t="s">
        <v>263</v>
      </c>
      <c r="C116" s="3" t="s">
        <v>264</v>
      </c>
      <c r="G116" s="3" t="str">
        <f t="shared" ca="1" si="3"/>
        <v>Barnmorska</v>
      </c>
    </row>
    <row r="117" spans="1:7" ht="30">
      <c r="A117" s="3" t="s">
        <v>262</v>
      </c>
      <c r="B117" s="3" t="s">
        <v>265</v>
      </c>
      <c r="C117" s="3" t="s">
        <v>266</v>
      </c>
      <c r="G117" s="3" t="str">
        <f t="shared" ca="1" si="3"/>
        <v>Barnmorska</v>
      </c>
    </row>
    <row r="118" spans="1:7" ht="30">
      <c r="A118" s="3" t="s">
        <v>262</v>
      </c>
      <c r="B118" s="3" t="s">
        <v>267</v>
      </c>
      <c r="C118" s="3" t="s">
        <v>268</v>
      </c>
      <c r="G118" s="3" t="str">
        <f t="shared" ca="1" si="3"/>
        <v>Barnmorska</v>
      </c>
    </row>
    <row r="119" spans="1:7" ht="60">
      <c r="A119" s="3" t="s">
        <v>262</v>
      </c>
      <c r="B119" s="3" t="s">
        <v>269</v>
      </c>
      <c r="C119" s="3" t="s">
        <v>270</v>
      </c>
      <c r="G119" s="3" t="str">
        <f t="shared" ca="1" si="3"/>
        <v>Barnmorska</v>
      </c>
    </row>
    <row r="120" spans="1:7" ht="135">
      <c r="A120" s="3" t="s">
        <v>262</v>
      </c>
      <c r="B120" s="3" t="s">
        <v>273</v>
      </c>
      <c r="C120" s="3" t="s">
        <v>274</v>
      </c>
      <c r="G120" s="3" t="str">
        <f t="shared" ca="1" si="3"/>
        <v>Barnmorska</v>
      </c>
    </row>
    <row r="121" spans="1:7" ht="60">
      <c r="A121" s="3" t="s">
        <v>262</v>
      </c>
      <c r="B121" s="3" t="s">
        <v>275</v>
      </c>
      <c r="C121" s="3" t="s">
        <v>412</v>
      </c>
      <c r="G121" s="3" t="str">
        <f t="shared" ca="1" si="3"/>
        <v>Barnmorska</v>
      </c>
    </row>
    <row r="122" spans="1:7" ht="60">
      <c r="A122" s="3" t="s">
        <v>277</v>
      </c>
      <c r="B122" s="3" t="s">
        <v>255</v>
      </c>
      <c r="C122" s="3" t="s">
        <v>278</v>
      </c>
      <c r="G122" s="3" t="str">
        <f t="shared" ca="1" si="3"/>
        <v>Barnmorska</v>
      </c>
    </row>
    <row r="123" spans="1:7" ht="30">
      <c r="A123" s="3" t="s">
        <v>31</v>
      </c>
      <c r="B123" s="3" t="s">
        <v>279</v>
      </c>
      <c r="C123" s="3" t="s">
        <v>280</v>
      </c>
      <c r="G123" s="3" t="str">
        <f t="shared" ca="1" si="3"/>
        <v>Barnmorska</v>
      </c>
    </row>
    <row r="124" spans="1:7" ht="30">
      <c r="A124" s="3" t="s">
        <v>31</v>
      </c>
      <c r="B124" s="3" t="s">
        <v>281</v>
      </c>
      <c r="C124" s="3" t="s">
        <v>282</v>
      </c>
      <c r="G124" s="3" t="str">
        <f t="shared" ca="1" si="3"/>
        <v>Barnmorska</v>
      </c>
    </row>
    <row r="125" spans="1:7" ht="45">
      <c r="A125" s="3" t="s">
        <v>31</v>
      </c>
      <c r="B125" s="3" t="s">
        <v>283</v>
      </c>
      <c r="C125" s="3" t="s">
        <v>284</v>
      </c>
      <c r="G125" s="3" t="str">
        <f t="shared" ca="1" si="3"/>
        <v>Barnmorska</v>
      </c>
    </row>
    <row r="126" spans="1:7" ht="30">
      <c r="A126" s="3" t="s">
        <v>31</v>
      </c>
      <c r="B126" s="3" t="s">
        <v>285</v>
      </c>
      <c r="C126" s="3" t="s">
        <v>286</v>
      </c>
      <c r="G126" s="3" t="str">
        <f t="shared" ca="1" si="3"/>
        <v>Barnmorska</v>
      </c>
    </row>
    <row r="127" spans="1:7">
      <c r="A127" s="7" t="s">
        <v>287</v>
      </c>
      <c r="B127" s="8"/>
      <c r="C127" s="8"/>
      <c r="D127" s="8"/>
      <c r="E127" s="8"/>
      <c r="G127" s="3" t="str">
        <f t="shared" ca="1" si="3"/>
        <v>Barnmorska</v>
      </c>
    </row>
    <row r="128" spans="1:7" ht="30">
      <c r="A128" s="3" t="s">
        <v>288</v>
      </c>
      <c r="B128" s="3" t="s">
        <v>289</v>
      </c>
      <c r="C128" s="3" t="s">
        <v>290</v>
      </c>
      <c r="G128" s="3" t="str">
        <f t="shared" ca="1" si="3"/>
        <v>Barnmorska</v>
      </c>
    </row>
    <row r="129" spans="1:7" ht="45">
      <c r="A129" s="3" t="s">
        <v>288</v>
      </c>
      <c r="B129" s="3" t="s">
        <v>291</v>
      </c>
      <c r="C129" s="3" t="s">
        <v>292</v>
      </c>
      <c r="G129" s="3" t="str">
        <f t="shared" ca="1" si="3"/>
        <v>Barnmorska</v>
      </c>
    </row>
    <row r="130" spans="1:7" ht="45">
      <c r="A130" s="3" t="s">
        <v>288</v>
      </c>
      <c r="B130" s="3" t="s">
        <v>293</v>
      </c>
      <c r="C130" s="3" t="s">
        <v>294</v>
      </c>
      <c r="G130" s="3" t="str">
        <f t="shared" ca="1" si="3"/>
        <v>Barnmorska</v>
      </c>
    </row>
    <row r="131" spans="1:7" ht="60">
      <c r="A131" s="3" t="s">
        <v>295</v>
      </c>
      <c r="B131" s="3" t="s">
        <v>296</v>
      </c>
      <c r="C131" s="3" t="s">
        <v>297</v>
      </c>
      <c r="G131" s="3" t="str">
        <f t="shared" ref="G131:G162" ca="1" si="4">$A$1</f>
        <v>Barnmorska</v>
      </c>
    </row>
    <row r="132" spans="1:7" ht="30">
      <c r="A132" s="3" t="s">
        <v>295</v>
      </c>
      <c r="B132" s="3" t="s">
        <v>298</v>
      </c>
      <c r="C132" s="3" t="s">
        <v>299</v>
      </c>
      <c r="D132" s="1" t="s">
        <v>300</v>
      </c>
      <c r="E132" s="3" t="s">
        <v>301</v>
      </c>
      <c r="G132" s="3" t="str">
        <f t="shared" ca="1" si="4"/>
        <v>Barnmorska</v>
      </c>
    </row>
    <row r="133" spans="1:7" ht="60">
      <c r="A133" s="3" t="s">
        <v>295</v>
      </c>
      <c r="B133" s="3" t="s">
        <v>302</v>
      </c>
      <c r="C133" s="3" t="s">
        <v>303</v>
      </c>
      <c r="G133" s="3" t="str">
        <f t="shared" ca="1" si="4"/>
        <v>Barnmorska</v>
      </c>
    </row>
    <row r="134" spans="1:7" ht="30">
      <c r="A134" s="3" t="s">
        <v>304</v>
      </c>
      <c r="B134" s="14" t="s">
        <v>305</v>
      </c>
      <c r="C134" s="10" t="s">
        <v>306</v>
      </c>
      <c r="G134" s="3" t="str">
        <f t="shared" ca="1" si="4"/>
        <v>Barnmorska</v>
      </c>
    </row>
    <row r="135" spans="1:7" ht="30">
      <c r="A135" s="3" t="s">
        <v>304</v>
      </c>
      <c r="B135" s="14" t="s">
        <v>307</v>
      </c>
      <c r="C135" s="11" t="s">
        <v>308</v>
      </c>
      <c r="G135" s="3" t="str">
        <f t="shared" ca="1" si="4"/>
        <v>Barnmorska</v>
      </c>
    </row>
    <row r="136" spans="1:7" ht="30">
      <c r="A136" s="3" t="s">
        <v>304</v>
      </c>
      <c r="B136" s="14" t="s">
        <v>309</v>
      </c>
      <c r="C136" s="12" t="s">
        <v>310</v>
      </c>
      <c r="G136" s="3" t="str">
        <f t="shared" ca="1" si="4"/>
        <v>Barnmorska</v>
      </c>
    </row>
    <row r="137" spans="1:7" ht="30">
      <c r="A137" s="3" t="s">
        <v>304</v>
      </c>
      <c r="B137" s="14" t="s">
        <v>311</v>
      </c>
      <c r="C137" s="10" t="s">
        <v>312</v>
      </c>
      <c r="G137" s="3" t="str">
        <f t="shared" ca="1" si="4"/>
        <v>Barnmorska</v>
      </c>
    </row>
    <row r="138" spans="1:7" ht="45">
      <c r="A138" s="3" t="s">
        <v>304</v>
      </c>
      <c r="B138" s="14" t="s">
        <v>313</v>
      </c>
      <c r="C138" s="10" t="s">
        <v>314</v>
      </c>
      <c r="G138" s="3" t="str">
        <f t="shared" ca="1" si="4"/>
        <v>Barnmorska</v>
      </c>
    </row>
    <row r="139" spans="1:7" ht="45">
      <c r="A139" s="14" t="s">
        <v>315</v>
      </c>
      <c r="B139" s="14" t="s">
        <v>413</v>
      </c>
      <c r="C139" s="10" t="s">
        <v>414</v>
      </c>
      <c r="G139" s="3" t="str">
        <f t="shared" ca="1" si="4"/>
        <v>Barnmorska</v>
      </c>
    </row>
    <row r="140" spans="1:7" ht="30">
      <c r="A140" s="14" t="s">
        <v>315</v>
      </c>
      <c r="B140" s="14" t="s">
        <v>415</v>
      </c>
      <c r="C140" s="10" t="s">
        <v>416</v>
      </c>
      <c r="G140" s="3" t="str">
        <f t="shared" ca="1" si="4"/>
        <v>Barnmorska</v>
      </c>
    </row>
    <row r="141" spans="1:7" ht="30">
      <c r="A141" s="14" t="s">
        <v>315</v>
      </c>
      <c r="B141" s="14" t="s">
        <v>316</v>
      </c>
      <c r="C141" s="11" t="s">
        <v>317</v>
      </c>
      <c r="G141" s="3" t="str">
        <f t="shared" ca="1" si="4"/>
        <v>Barnmorska</v>
      </c>
    </row>
    <row r="142" spans="1:7" ht="75">
      <c r="A142" s="14" t="s">
        <v>315</v>
      </c>
      <c r="B142" s="14" t="s">
        <v>318</v>
      </c>
      <c r="C142" s="13" t="s">
        <v>319</v>
      </c>
      <c r="G142" s="3" t="str">
        <f t="shared" ca="1" si="4"/>
        <v>Barnmorska</v>
      </c>
    </row>
    <row r="143" spans="1:7" ht="30">
      <c r="A143" s="14" t="s">
        <v>315</v>
      </c>
      <c r="B143" s="14" t="s">
        <v>320</v>
      </c>
      <c r="C143" s="10" t="s">
        <v>321</v>
      </c>
      <c r="G143" s="3" t="str">
        <f t="shared" ca="1" si="4"/>
        <v>Barnmorska</v>
      </c>
    </row>
    <row r="144" spans="1:7" ht="60">
      <c r="A144" s="14" t="s">
        <v>304</v>
      </c>
      <c r="B144" s="14" t="s">
        <v>322</v>
      </c>
      <c r="C144" s="3" t="s">
        <v>323</v>
      </c>
      <c r="G144" s="3" t="str">
        <f t="shared" ca="1" si="4"/>
        <v>Barnmorska</v>
      </c>
    </row>
    <row r="145" spans="1:7">
      <c r="A145" s="7" t="s">
        <v>324</v>
      </c>
      <c r="B145" s="8"/>
      <c r="C145" s="8"/>
      <c r="D145" s="8"/>
      <c r="E145" s="8"/>
      <c r="G145" s="3" t="str">
        <f t="shared" ca="1" si="4"/>
        <v>Barnmorska</v>
      </c>
    </row>
    <row r="146" spans="1:7" ht="75">
      <c r="A146" s="10" t="s">
        <v>325</v>
      </c>
      <c r="B146" s="10" t="s">
        <v>325</v>
      </c>
      <c r="C146" s="15" t="s">
        <v>326</v>
      </c>
      <c r="G146" s="3" t="str">
        <f t="shared" ca="1" si="4"/>
        <v>Barnmorska</v>
      </c>
    </row>
    <row r="147" spans="1:7">
      <c r="A147" s="7" t="s">
        <v>344</v>
      </c>
      <c r="B147" s="8"/>
      <c r="C147" s="8"/>
      <c r="D147" s="8"/>
      <c r="E147" s="8"/>
      <c r="G147" s="3" t="str">
        <f t="shared" ca="1" si="4"/>
        <v>Barnmorska</v>
      </c>
    </row>
    <row r="148" spans="1:7" ht="30">
      <c r="A148" s="14" t="s">
        <v>345</v>
      </c>
      <c r="B148" s="15" t="s">
        <v>37</v>
      </c>
      <c r="C148" s="15" t="s">
        <v>346</v>
      </c>
      <c r="G148" s="3" t="str">
        <f t="shared" ca="1" si="4"/>
        <v>Barnmorska</v>
      </c>
    </row>
    <row r="149" spans="1:7">
      <c r="A149" s="7" t="s">
        <v>349</v>
      </c>
      <c r="B149" s="8"/>
      <c r="C149" s="8"/>
      <c r="D149" s="8"/>
      <c r="E149" s="8"/>
      <c r="G149" s="3" t="str">
        <f t="shared" ca="1" si="4"/>
        <v>Barnmorska</v>
      </c>
    </row>
    <row r="150" spans="1:7" ht="30">
      <c r="A150" t="s">
        <v>350</v>
      </c>
      <c r="B150" s="9" t="s">
        <v>351</v>
      </c>
      <c r="C150" s="3" t="s">
        <v>352</v>
      </c>
      <c r="G150" s="3" t="str">
        <f t="shared" ca="1" si="4"/>
        <v>Barnmorska</v>
      </c>
    </row>
    <row r="151" spans="1:7" ht="30">
      <c r="A151" t="s">
        <v>353</v>
      </c>
      <c r="B151" s="9" t="s">
        <v>23</v>
      </c>
      <c r="C151" s="3" t="s">
        <v>354</v>
      </c>
      <c r="G151" s="3" t="str">
        <f t="shared" ca="1" si="4"/>
        <v>Barnmorska</v>
      </c>
    </row>
    <row r="152" spans="1:7" ht="30">
      <c r="A152" t="s">
        <v>355</v>
      </c>
      <c r="B152" s="9" t="s">
        <v>23</v>
      </c>
      <c r="C152" s="3" t="s">
        <v>356</v>
      </c>
      <c r="G152" s="3" t="str">
        <f t="shared" ca="1" si="4"/>
        <v>Barnmorska</v>
      </c>
    </row>
    <row r="153" spans="1:7" ht="45">
      <c r="A153" t="s">
        <v>357</v>
      </c>
      <c r="B153" s="9" t="s">
        <v>23</v>
      </c>
      <c r="C153" s="3" t="s">
        <v>358</v>
      </c>
      <c r="G153" s="3" t="str">
        <f t="shared" ca="1" si="4"/>
        <v>Barnmorska</v>
      </c>
    </row>
    <row r="154" spans="1:7" ht="30">
      <c r="A154" t="s">
        <v>359</v>
      </c>
      <c r="B154" s="9" t="s">
        <v>23</v>
      </c>
      <c r="C154" s="3" t="s">
        <v>360</v>
      </c>
      <c r="G154" s="3" t="str">
        <f t="shared" ca="1" si="4"/>
        <v>Barnmorska</v>
      </c>
    </row>
    <row r="155" spans="1:7" ht="30">
      <c r="A155" t="s">
        <v>361</v>
      </c>
      <c r="B155" s="9" t="s">
        <v>23</v>
      </c>
      <c r="C155" s="3" t="s">
        <v>362</v>
      </c>
      <c r="G155" s="3" t="str">
        <f t="shared" ca="1" si="4"/>
        <v>Barnmorska</v>
      </c>
    </row>
    <row r="156" spans="1:7" ht="90">
      <c r="A156" t="s">
        <v>363</v>
      </c>
      <c r="B156" t="s">
        <v>23</v>
      </c>
      <c r="C156" s="3" t="s">
        <v>364</v>
      </c>
      <c r="G156" s="3" t="str">
        <f t="shared" ca="1" si="4"/>
        <v>Barnmorska</v>
      </c>
    </row>
    <row r="157" spans="1:7" ht="30">
      <c r="A157" t="s">
        <v>365</v>
      </c>
      <c r="B157" s="9" t="s">
        <v>23</v>
      </c>
      <c r="C157" s="3" t="s">
        <v>366</v>
      </c>
      <c r="G157" s="3" t="str">
        <f t="shared" ca="1" si="4"/>
        <v>Barnmorska</v>
      </c>
    </row>
    <row r="158" spans="1:7" ht="30">
      <c r="A158" s="17" t="s">
        <v>367</v>
      </c>
      <c r="B158" s="9" t="s">
        <v>23</v>
      </c>
      <c r="C158" s="3" t="s">
        <v>368</v>
      </c>
      <c r="G158" s="3" t="str">
        <f t="shared" ca="1" si="4"/>
        <v>Barnmorska</v>
      </c>
    </row>
    <row r="159" spans="1:7">
      <c r="A159" s="7" t="s">
        <v>369</v>
      </c>
      <c r="B159" s="8"/>
      <c r="C159" s="8"/>
      <c r="D159" s="8"/>
      <c r="E159" s="8"/>
      <c r="G159" s="3" t="str">
        <f t="shared" ca="1" si="4"/>
        <v>Barnmorska</v>
      </c>
    </row>
    <row r="160" spans="1:7" ht="45">
      <c r="A160" t="s">
        <v>13</v>
      </c>
      <c r="B160" t="s">
        <v>14</v>
      </c>
      <c r="C160" s="3" t="s">
        <v>370</v>
      </c>
      <c r="G160" s="3" t="str">
        <f t="shared" ca="1" si="4"/>
        <v>Barnmorska</v>
      </c>
    </row>
    <row r="161" spans="1:7" ht="45">
      <c r="A161" t="s">
        <v>371</v>
      </c>
      <c r="B161" t="s">
        <v>372</v>
      </c>
      <c r="C161" s="10" t="s">
        <v>373</v>
      </c>
      <c r="G161" s="3" t="str">
        <f t="shared" ca="1" si="4"/>
        <v>Barnmorska</v>
      </c>
    </row>
    <row r="162" spans="1:7" ht="30">
      <c r="A162" t="s">
        <v>371</v>
      </c>
      <c r="B162" s="9" t="s">
        <v>71</v>
      </c>
      <c r="C162" s="14" t="s">
        <v>374</v>
      </c>
      <c r="G162" s="3" t="str">
        <f t="shared" ca="1" si="4"/>
        <v>Barnmorska</v>
      </c>
    </row>
    <row r="163" spans="1:7" ht="30">
      <c r="A163" t="s">
        <v>371</v>
      </c>
      <c r="B163" s="9" t="s">
        <v>23</v>
      </c>
      <c r="C163" s="15" t="s">
        <v>375</v>
      </c>
      <c r="G163" s="3" t="str">
        <f t="shared" ref="G163:G169" ca="1" si="5">$A$1</f>
        <v>Barnmorska</v>
      </c>
    </row>
    <row r="164" spans="1:7" ht="30">
      <c r="A164" t="s">
        <v>371</v>
      </c>
      <c r="B164" s="9" t="s">
        <v>37</v>
      </c>
      <c r="C164" s="3" t="s">
        <v>376</v>
      </c>
      <c r="G164" s="3" t="str">
        <f t="shared" ca="1" si="5"/>
        <v>Barnmorska</v>
      </c>
    </row>
    <row r="165" spans="1:7" ht="30">
      <c r="A165" t="s">
        <v>371</v>
      </c>
      <c r="B165" s="9" t="s">
        <v>377</v>
      </c>
      <c r="C165" s="3" t="s">
        <v>378</v>
      </c>
      <c r="G165" s="3" t="str">
        <f t="shared" ca="1" si="5"/>
        <v>Barnmorska</v>
      </c>
    </row>
    <row r="166" spans="1:7">
      <c r="A166" t="s">
        <v>379</v>
      </c>
      <c r="B166" s="9" t="s">
        <v>23</v>
      </c>
      <c r="C166" s="10" t="s">
        <v>380</v>
      </c>
      <c r="G166" s="3" t="str">
        <f t="shared" ca="1" si="5"/>
        <v>Barnmorska</v>
      </c>
    </row>
    <row r="167" spans="1:7" ht="30">
      <c r="A167" t="s">
        <v>381</v>
      </c>
      <c r="B167" s="9" t="s">
        <v>363</v>
      </c>
      <c r="C167" s="10" t="s">
        <v>382</v>
      </c>
      <c r="G167" s="3" t="str">
        <f t="shared" ca="1" si="5"/>
        <v>Barnmorska</v>
      </c>
    </row>
    <row r="168" spans="1:7">
      <c r="A168" s="7" t="s">
        <v>383</v>
      </c>
      <c r="B168" s="8"/>
      <c r="C168" s="8"/>
      <c r="D168" s="8"/>
      <c r="E168" s="8"/>
      <c r="G168" s="3" t="str">
        <f t="shared" ca="1" si="5"/>
        <v>Barnmorska</v>
      </c>
    </row>
    <row r="169" spans="1:7" ht="30">
      <c r="A169" s="3" t="s">
        <v>23</v>
      </c>
      <c r="B169" s="3" t="s">
        <v>23</v>
      </c>
      <c r="C169" s="3" t="s">
        <v>384</v>
      </c>
      <c r="G169" s="3" t="str">
        <f t="shared" ca="1" si="5"/>
        <v>Barnmorska</v>
      </c>
    </row>
  </sheetData>
  <conditionalFormatting sqref="A5:E5">
    <cfRule type="dataBar" priority="172">
      <dataBar>
        <cfvo type="min"/>
        <cfvo type="max"/>
        <color rgb="FF638EC6"/>
      </dataBar>
      <extLst>
        <ext xmlns:x14="http://schemas.microsoft.com/office/spreadsheetml/2009/9/main" uri="{B025F937-C7B1-47D3-B67F-A62EFF666E3E}">
          <x14:id>{B02AF420-5577-4D9F-BD50-6E3DCDC1D8EF}</x14:id>
        </ext>
      </extLst>
    </cfRule>
  </conditionalFormatting>
  <conditionalFormatting sqref="A6:E7">
    <cfRule type="dataBar" priority="173">
      <dataBar>
        <cfvo type="min"/>
        <cfvo type="max"/>
        <color rgb="FF638EC6"/>
      </dataBar>
      <extLst>
        <ext xmlns:x14="http://schemas.microsoft.com/office/spreadsheetml/2009/9/main" uri="{B025F937-C7B1-47D3-B67F-A62EFF666E3E}">
          <x14:id>{313434C0-B7F2-4DF1-9589-A635466D9F47}</x14:id>
        </ext>
      </extLst>
    </cfRule>
  </conditionalFormatting>
  <conditionalFormatting sqref="A8:E8">
    <cfRule type="dataBar" priority="142">
      <dataBar>
        <cfvo type="min"/>
        <cfvo type="max"/>
        <color rgb="FF638EC6"/>
      </dataBar>
      <extLst>
        <ext xmlns:x14="http://schemas.microsoft.com/office/spreadsheetml/2009/9/main" uri="{B025F937-C7B1-47D3-B67F-A62EFF666E3E}">
          <x14:id>{58E94097-88D7-4DBF-A21A-B7C682999A2A}</x14:id>
        </ext>
      </extLst>
    </cfRule>
  </conditionalFormatting>
  <conditionalFormatting sqref="A10:E10">
    <cfRule type="dataBar" priority="143">
      <dataBar>
        <cfvo type="min"/>
        <cfvo type="max"/>
        <color rgb="FF638EC6"/>
      </dataBar>
      <extLst>
        <ext xmlns:x14="http://schemas.microsoft.com/office/spreadsheetml/2009/9/main" uri="{B025F937-C7B1-47D3-B67F-A62EFF666E3E}">
          <x14:id>{6D8721C2-17AC-42BB-B79B-C79644A1E880}</x14:id>
        </ext>
      </extLst>
    </cfRule>
  </conditionalFormatting>
  <conditionalFormatting sqref="A13:E13">
    <cfRule type="dataBar" priority="171">
      <dataBar>
        <cfvo type="min"/>
        <cfvo type="max"/>
        <color rgb="FF638EC6"/>
      </dataBar>
      <extLst>
        <ext xmlns:x14="http://schemas.microsoft.com/office/spreadsheetml/2009/9/main" uri="{B025F937-C7B1-47D3-B67F-A62EFF666E3E}">
          <x14:id>{9A2F0D8D-3FED-4A3E-BCE8-BC4D3EF0ADB7}</x14:id>
        </ext>
      </extLst>
    </cfRule>
  </conditionalFormatting>
  <conditionalFormatting sqref="A14:E14">
    <cfRule type="dataBar" priority="170">
      <dataBar>
        <cfvo type="min"/>
        <cfvo type="max"/>
        <color rgb="FF638EC6"/>
      </dataBar>
      <extLst>
        <ext xmlns:x14="http://schemas.microsoft.com/office/spreadsheetml/2009/9/main" uri="{B025F937-C7B1-47D3-B67F-A62EFF666E3E}">
          <x14:id>{2D20DBEE-085A-44C2-B6CD-4CC54B8C1018}</x14:id>
        </ext>
      </extLst>
    </cfRule>
  </conditionalFormatting>
  <conditionalFormatting sqref="A15:E15">
    <cfRule type="dataBar" priority="144">
      <dataBar>
        <cfvo type="min"/>
        <cfvo type="max"/>
        <color rgb="FF638EC6"/>
      </dataBar>
      <extLst>
        <ext xmlns:x14="http://schemas.microsoft.com/office/spreadsheetml/2009/9/main" uri="{B025F937-C7B1-47D3-B67F-A62EFF666E3E}">
          <x14:id>{90FE43DC-F761-4887-9EC8-EF8DD0CDAB0D}</x14:id>
        </ext>
      </extLst>
    </cfRule>
  </conditionalFormatting>
  <conditionalFormatting sqref="A30:E30">
    <cfRule type="dataBar" priority="145">
      <dataBar>
        <cfvo type="min"/>
        <cfvo type="max"/>
        <color rgb="FF638EC6"/>
      </dataBar>
      <extLst>
        <ext xmlns:x14="http://schemas.microsoft.com/office/spreadsheetml/2009/9/main" uri="{B025F937-C7B1-47D3-B67F-A62EFF666E3E}">
          <x14:id>{7E9D245E-3A30-477C-BE53-8409F5455B73}</x14:id>
        </ext>
      </extLst>
    </cfRule>
  </conditionalFormatting>
  <conditionalFormatting sqref="A33:E33">
    <cfRule type="dataBar" priority="146">
      <dataBar>
        <cfvo type="min"/>
        <cfvo type="max"/>
        <color rgb="FF638EC6"/>
      </dataBar>
      <extLst>
        <ext xmlns:x14="http://schemas.microsoft.com/office/spreadsheetml/2009/9/main" uri="{B025F937-C7B1-47D3-B67F-A62EFF666E3E}">
          <x14:id>{E6CCF551-23DF-4BA9-9C2C-4C262C314725}</x14:id>
        </ext>
      </extLst>
    </cfRule>
  </conditionalFormatting>
  <conditionalFormatting sqref="A36:E36">
    <cfRule type="dataBar" priority="147">
      <dataBar>
        <cfvo type="min"/>
        <cfvo type="max"/>
        <color rgb="FF638EC6"/>
      </dataBar>
      <extLst>
        <ext xmlns:x14="http://schemas.microsoft.com/office/spreadsheetml/2009/9/main" uri="{B025F937-C7B1-47D3-B67F-A62EFF666E3E}">
          <x14:id>{D7FA994D-1137-4246-A4C3-33CCEDCF8C01}</x14:id>
        </ext>
      </extLst>
    </cfRule>
  </conditionalFormatting>
  <conditionalFormatting sqref="A38:E38">
    <cfRule type="dataBar" priority="148">
      <dataBar>
        <cfvo type="min"/>
        <cfvo type="max"/>
        <color rgb="FF638EC6"/>
      </dataBar>
      <extLst>
        <ext xmlns:x14="http://schemas.microsoft.com/office/spreadsheetml/2009/9/main" uri="{B025F937-C7B1-47D3-B67F-A62EFF666E3E}">
          <x14:id>{AF60FE8E-5E0E-4F78-B830-AD3342115CA5}</x14:id>
        </ext>
      </extLst>
    </cfRule>
  </conditionalFormatting>
  <conditionalFormatting sqref="A51:E51 A53:E53">
    <cfRule type="dataBar" priority="149">
      <dataBar>
        <cfvo type="min"/>
        <cfvo type="max"/>
        <color rgb="FF638EC6"/>
      </dataBar>
      <extLst>
        <ext xmlns:x14="http://schemas.microsoft.com/office/spreadsheetml/2009/9/main" uri="{B025F937-C7B1-47D3-B67F-A62EFF666E3E}">
          <x14:id>{39A905E8-1E8C-4D3E-AFBB-1475158EA39D}</x14:id>
        </ext>
      </extLst>
    </cfRule>
  </conditionalFormatting>
  <conditionalFormatting sqref="A57:E57">
    <cfRule type="dataBar" priority="151">
      <dataBar>
        <cfvo type="min"/>
        <cfvo type="max"/>
        <color rgb="FF638EC6"/>
      </dataBar>
      <extLst>
        <ext xmlns:x14="http://schemas.microsoft.com/office/spreadsheetml/2009/9/main" uri="{B025F937-C7B1-47D3-B67F-A62EFF666E3E}">
          <x14:id>{12192546-928D-4863-B20B-113B85690014}</x14:id>
        </ext>
      </extLst>
    </cfRule>
  </conditionalFormatting>
  <conditionalFormatting sqref="A59:E59">
    <cfRule type="dataBar" priority="152">
      <dataBar>
        <cfvo type="min"/>
        <cfvo type="max"/>
        <color rgb="FF638EC6"/>
      </dataBar>
      <extLst>
        <ext xmlns:x14="http://schemas.microsoft.com/office/spreadsheetml/2009/9/main" uri="{B025F937-C7B1-47D3-B67F-A62EFF666E3E}">
          <x14:id>{FCE9EE8A-1F80-4A94-A522-17FF083DB8DC}</x14:id>
        </ext>
      </extLst>
    </cfRule>
  </conditionalFormatting>
  <conditionalFormatting sqref="A64:E64">
    <cfRule type="dataBar" priority="153">
      <dataBar>
        <cfvo type="min"/>
        <cfvo type="max"/>
        <color rgb="FF638EC6"/>
      </dataBar>
      <extLst>
        <ext xmlns:x14="http://schemas.microsoft.com/office/spreadsheetml/2009/9/main" uri="{B025F937-C7B1-47D3-B67F-A62EFF666E3E}">
          <x14:id>{A1070BE9-B801-4D97-A965-D10E70F65CA1}</x14:id>
        </ext>
      </extLst>
    </cfRule>
  </conditionalFormatting>
  <conditionalFormatting sqref="A74:E74">
    <cfRule type="dataBar" priority="154">
      <dataBar>
        <cfvo type="min"/>
        <cfvo type="max"/>
        <color rgb="FF638EC6"/>
      </dataBar>
      <extLst>
        <ext xmlns:x14="http://schemas.microsoft.com/office/spreadsheetml/2009/9/main" uri="{B025F937-C7B1-47D3-B67F-A62EFF666E3E}">
          <x14:id>{55CD2723-593E-4C59-ADDE-C9DB8CBCEA85}</x14:id>
        </ext>
      </extLst>
    </cfRule>
  </conditionalFormatting>
  <conditionalFormatting sqref="A96:E96">
    <cfRule type="dataBar" priority="174">
      <dataBar>
        <cfvo type="min"/>
        <cfvo type="max"/>
        <color rgb="FF638EC6"/>
      </dataBar>
      <extLst>
        <ext xmlns:x14="http://schemas.microsoft.com/office/spreadsheetml/2009/9/main" uri="{B025F937-C7B1-47D3-B67F-A62EFF666E3E}">
          <x14:id>{5533260B-8AC3-4197-B92C-59E2E82721E8}</x14:id>
        </ext>
      </extLst>
    </cfRule>
  </conditionalFormatting>
  <conditionalFormatting sqref="A100:E100">
    <cfRule type="dataBar" priority="155">
      <dataBar>
        <cfvo type="min"/>
        <cfvo type="max"/>
        <color rgb="FF638EC6"/>
      </dataBar>
      <extLst>
        <ext xmlns:x14="http://schemas.microsoft.com/office/spreadsheetml/2009/9/main" uri="{B025F937-C7B1-47D3-B67F-A62EFF666E3E}">
          <x14:id>{FAFADA0B-CCBB-4645-AC95-953AEAEBFEF3}</x14:id>
        </ext>
      </extLst>
    </cfRule>
  </conditionalFormatting>
  <conditionalFormatting sqref="A102:E102">
    <cfRule type="dataBar" priority="156">
      <dataBar>
        <cfvo type="min"/>
        <cfvo type="max"/>
        <color rgb="FF638EC6"/>
      </dataBar>
      <extLst>
        <ext xmlns:x14="http://schemas.microsoft.com/office/spreadsheetml/2009/9/main" uri="{B025F937-C7B1-47D3-B67F-A62EFF666E3E}">
          <x14:id>{EC40A600-68F5-4EC7-B3B0-DC996830F931}</x14:id>
        </ext>
      </extLst>
    </cfRule>
  </conditionalFormatting>
  <conditionalFormatting sqref="A104:E104">
    <cfRule type="dataBar" priority="157">
      <dataBar>
        <cfvo type="min"/>
        <cfvo type="max"/>
        <color rgb="FF638EC6"/>
      </dataBar>
      <extLst>
        <ext xmlns:x14="http://schemas.microsoft.com/office/spreadsheetml/2009/9/main" uri="{B025F937-C7B1-47D3-B67F-A62EFF666E3E}">
          <x14:id>{F21BF39C-9B9E-4B6A-A222-8CBCE175D9C6}</x14:id>
        </ext>
      </extLst>
    </cfRule>
  </conditionalFormatting>
  <conditionalFormatting sqref="A127:E127">
    <cfRule type="dataBar" priority="158">
      <dataBar>
        <cfvo type="min"/>
        <cfvo type="max"/>
        <color rgb="FF638EC6"/>
      </dataBar>
      <extLst>
        <ext xmlns:x14="http://schemas.microsoft.com/office/spreadsheetml/2009/9/main" uri="{B025F937-C7B1-47D3-B67F-A62EFF666E3E}">
          <x14:id>{9B783959-1F5D-40C8-A0E1-0C5A96AB02A7}</x14:id>
        </ext>
      </extLst>
    </cfRule>
  </conditionalFormatting>
  <conditionalFormatting sqref="A145:E145">
    <cfRule type="dataBar" priority="159">
      <dataBar>
        <cfvo type="min"/>
        <cfvo type="max"/>
        <color rgb="FF638EC6"/>
      </dataBar>
      <extLst>
        <ext xmlns:x14="http://schemas.microsoft.com/office/spreadsheetml/2009/9/main" uri="{B025F937-C7B1-47D3-B67F-A62EFF666E3E}">
          <x14:id>{D8C3BD93-953D-497F-A324-8B9C350EC6FE}</x14:id>
        </ext>
      </extLst>
    </cfRule>
  </conditionalFormatting>
  <conditionalFormatting sqref="A147:E147">
    <cfRule type="dataBar" priority="160">
      <dataBar>
        <cfvo type="min"/>
        <cfvo type="max"/>
        <color rgb="FF638EC6"/>
      </dataBar>
      <extLst>
        <ext xmlns:x14="http://schemas.microsoft.com/office/spreadsheetml/2009/9/main" uri="{B025F937-C7B1-47D3-B67F-A62EFF666E3E}">
          <x14:id>{50B283A5-CDAA-4A07-91A7-FFF3AB0B69FE}</x14:id>
        </ext>
      </extLst>
    </cfRule>
  </conditionalFormatting>
  <conditionalFormatting sqref="A149:E149">
    <cfRule type="dataBar" priority="161">
      <dataBar>
        <cfvo type="min"/>
        <cfvo type="max"/>
        <color rgb="FF638EC6"/>
      </dataBar>
      <extLst>
        <ext xmlns:x14="http://schemas.microsoft.com/office/spreadsheetml/2009/9/main" uri="{B025F937-C7B1-47D3-B67F-A62EFF666E3E}">
          <x14:id>{709A5C58-D946-4ECA-9CBB-78297EB9954D}</x14:id>
        </ext>
      </extLst>
    </cfRule>
  </conditionalFormatting>
  <conditionalFormatting sqref="A159:E159">
    <cfRule type="dataBar" priority="162">
      <dataBar>
        <cfvo type="min"/>
        <cfvo type="max"/>
        <color rgb="FF638EC6"/>
      </dataBar>
      <extLst>
        <ext xmlns:x14="http://schemas.microsoft.com/office/spreadsheetml/2009/9/main" uri="{B025F937-C7B1-47D3-B67F-A62EFF666E3E}">
          <x14:id>{F859887C-4452-4241-98F7-7A13B126D7EF}</x14:id>
        </ext>
      </extLst>
    </cfRule>
  </conditionalFormatting>
  <conditionalFormatting sqref="A168:E168">
    <cfRule type="dataBar" priority="163">
      <dataBar>
        <cfvo type="min"/>
        <cfvo type="max"/>
        <color rgb="FF638EC6"/>
      </dataBar>
      <extLst>
        <ext xmlns:x14="http://schemas.microsoft.com/office/spreadsheetml/2009/9/main" uri="{B025F937-C7B1-47D3-B67F-A62EFF666E3E}">
          <x14:id>{C70F2388-DC46-4A8F-A04E-E729978C4631}</x14:id>
        </ext>
      </extLst>
    </cfRule>
  </conditionalFormatting>
  <conditionalFormatting sqref="B18:E20 A1:F2 A9:E9 A11:E12 A16:E17 A18:A23 A3:E4">
    <cfRule type="dataBar" priority="164">
      <dataBar>
        <cfvo type="min"/>
        <cfvo type="max"/>
        <color rgb="FF638EC6"/>
      </dataBar>
      <extLst>
        <ext xmlns:x14="http://schemas.microsoft.com/office/spreadsheetml/2009/9/main" uri="{B025F937-C7B1-47D3-B67F-A62EFF666E3E}">
          <x14:id>{78B131F4-C609-4A86-94F0-3FFB7A2C8868}</x14:id>
        </ext>
      </extLst>
    </cfRule>
  </conditionalFormatting>
  <conditionalFormatting sqref="F3:F169">
    <cfRule type="cellIs" dxfId="233" priority="1" operator="equal">
      <formula>"Röd"</formula>
    </cfRule>
    <cfRule type="cellIs" dxfId="232" priority="2" operator="equal">
      <formula>"Gul"</formula>
    </cfRule>
    <cfRule type="cellIs" dxfId="231" priority="3" operator="equal">
      <formula>"Grön"</formula>
    </cfRule>
    <cfRule type="dataBar" priority="4">
      <dataBar>
        <cfvo type="min"/>
        <cfvo type="max"/>
        <color rgb="FF638EC6"/>
      </dataBar>
      <extLst>
        <ext xmlns:x14="http://schemas.microsoft.com/office/spreadsheetml/2009/9/main" uri="{B025F937-C7B1-47D3-B67F-A62EFF666E3E}">
          <x14:id>{DF9B751E-89ED-49FE-A0AB-ADA5C1A390C9}</x14:id>
        </ext>
      </extLst>
    </cfRule>
  </conditionalFormatting>
  <dataValidations count="1">
    <dataValidation type="list" allowBlank="1" showInputMessage="1" showErrorMessage="1" sqref="F3:F169" xr:uid="{00000000-0002-0000-0D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B02AF420-5577-4D9F-BD50-6E3DCDC1D8EF}">
            <x14:dataBar minLength="0" maxLength="100" border="1" negativeBarBorderColorSameAsPositive="0">
              <x14:cfvo type="autoMin"/>
              <x14:cfvo type="autoMax"/>
              <x14:borderColor rgb="FF638EC6"/>
              <x14:negativeFillColor rgb="FFFF0000"/>
              <x14:negativeBorderColor rgb="FFFF0000"/>
              <x14:axisColor rgb="FF000000"/>
            </x14:dataBar>
          </x14:cfRule>
          <xm:sqref>A5:E5</xm:sqref>
        </x14:conditionalFormatting>
        <x14:conditionalFormatting xmlns:xm="http://schemas.microsoft.com/office/excel/2006/main">
          <x14:cfRule type="dataBar" id="{313434C0-B7F2-4DF1-9589-A635466D9F47}">
            <x14:dataBar minLength="0" maxLength="100" border="1" negativeBarBorderColorSameAsPositive="0">
              <x14:cfvo type="autoMin"/>
              <x14:cfvo type="autoMax"/>
              <x14:borderColor rgb="FF638EC6"/>
              <x14:negativeFillColor rgb="FFFF0000"/>
              <x14:negativeBorderColor rgb="FFFF0000"/>
              <x14:axisColor rgb="FF000000"/>
            </x14:dataBar>
          </x14:cfRule>
          <xm:sqref>A6:E7</xm:sqref>
        </x14:conditionalFormatting>
        <x14:conditionalFormatting xmlns:xm="http://schemas.microsoft.com/office/excel/2006/main">
          <x14:cfRule type="dataBar" id="{58E94097-88D7-4DBF-A21A-B7C682999A2A}">
            <x14:dataBar minLength="0" maxLength="100" border="1" negativeBarBorderColorSameAsPositive="0">
              <x14:cfvo type="autoMin"/>
              <x14:cfvo type="autoMax"/>
              <x14:borderColor rgb="FF638EC6"/>
              <x14:negativeFillColor rgb="FFFF0000"/>
              <x14:negativeBorderColor rgb="FFFF0000"/>
              <x14:axisColor rgb="FF000000"/>
            </x14:dataBar>
          </x14:cfRule>
          <xm:sqref>A8:E8</xm:sqref>
        </x14:conditionalFormatting>
        <x14:conditionalFormatting xmlns:xm="http://schemas.microsoft.com/office/excel/2006/main">
          <x14:cfRule type="dataBar" id="{6D8721C2-17AC-42BB-B79B-C79644A1E880}">
            <x14:dataBar minLength="0" maxLength="100" border="1" negativeBarBorderColorSameAsPositive="0">
              <x14:cfvo type="autoMin"/>
              <x14:cfvo type="autoMax"/>
              <x14:borderColor rgb="FF638EC6"/>
              <x14:negativeFillColor rgb="FFFF0000"/>
              <x14:negativeBorderColor rgb="FFFF0000"/>
              <x14:axisColor rgb="FF000000"/>
            </x14:dataBar>
          </x14:cfRule>
          <xm:sqref>A10:E10</xm:sqref>
        </x14:conditionalFormatting>
        <x14:conditionalFormatting xmlns:xm="http://schemas.microsoft.com/office/excel/2006/main">
          <x14:cfRule type="dataBar" id="{9A2F0D8D-3FED-4A3E-BCE8-BC4D3EF0ADB7}">
            <x14:dataBar minLength="0" maxLength="100" border="1" negativeBarBorderColorSameAsPositive="0">
              <x14:cfvo type="autoMin"/>
              <x14:cfvo type="autoMax"/>
              <x14:borderColor rgb="FF638EC6"/>
              <x14:negativeFillColor rgb="FFFF0000"/>
              <x14:negativeBorderColor rgb="FFFF0000"/>
              <x14:axisColor rgb="FF000000"/>
            </x14:dataBar>
          </x14:cfRule>
          <xm:sqref>A13:E13</xm:sqref>
        </x14:conditionalFormatting>
        <x14:conditionalFormatting xmlns:xm="http://schemas.microsoft.com/office/excel/2006/main">
          <x14:cfRule type="dataBar" id="{2D20DBEE-085A-44C2-B6CD-4CC54B8C1018}">
            <x14:dataBar minLength="0" maxLength="100" border="1" negativeBarBorderColorSameAsPositive="0">
              <x14:cfvo type="autoMin"/>
              <x14:cfvo type="autoMax"/>
              <x14:borderColor rgb="FF638EC6"/>
              <x14:negativeFillColor rgb="FFFF0000"/>
              <x14:negativeBorderColor rgb="FFFF0000"/>
              <x14:axisColor rgb="FF000000"/>
            </x14:dataBar>
          </x14:cfRule>
          <xm:sqref>A14:E14</xm:sqref>
        </x14:conditionalFormatting>
        <x14:conditionalFormatting xmlns:xm="http://schemas.microsoft.com/office/excel/2006/main">
          <x14:cfRule type="dataBar" id="{90FE43DC-F761-4887-9EC8-EF8DD0CDAB0D}">
            <x14:dataBar minLength="0" maxLength="100" border="1" negativeBarBorderColorSameAsPositive="0">
              <x14:cfvo type="autoMin"/>
              <x14:cfvo type="autoMax"/>
              <x14:borderColor rgb="FF638EC6"/>
              <x14:negativeFillColor rgb="FFFF0000"/>
              <x14:negativeBorderColor rgb="FFFF0000"/>
              <x14:axisColor rgb="FF000000"/>
            </x14:dataBar>
          </x14:cfRule>
          <xm:sqref>A15:E15</xm:sqref>
        </x14:conditionalFormatting>
        <x14:conditionalFormatting xmlns:xm="http://schemas.microsoft.com/office/excel/2006/main">
          <x14:cfRule type="dataBar" id="{7E9D245E-3A30-477C-BE53-8409F5455B73}">
            <x14:dataBar minLength="0" maxLength="100" border="1" negativeBarBorderColorSameAsPositive="0">
              <x14:cfvo type="autoMin"/>
              <x14:cfvo type="autoMax"/>
              <x14:borderColor rgb="FF638EC6"/>
              <x14:negativeFillColor rgb="FFFF0000"/>
              <x14:negativeBorderColor rgb="FFFF0000"/>
              <x14:axisColor rgb="FF000000"/>
            </x14:dataBar>
          </x14:cfRule>
          <xm:sqref>A30:E30</xm:sqref>
        </x14:conditionalFormatting>
        <x14:conditionalFormatting xmlns:xm="http://schemas.microsoft.com/office/excel/2006/main">
          <x14:cfRule type="dataBar" id="{E6CCF551-23DF-4BA9-9C2C-4C262C314725}">
            <x14:dataBar minLength="0" maxLength="100" border="1" negativeBarBorderColorSameAsPositive="0">
              <x14:cfvo type="autoMin"/>
              <x14:cfvo type="autoMax"/>
              <x14:borderColor rgb="FF638EC6"/>
              <x14:negativeFillColor rgb="FFFF0000"/>
              <x14:negativeBorderColor rgb="FFFF0000"/>
              <x14:axisColor rgb="FF000000"/>
            </x14:dataBar>
          </x14:cfRule>
          <xm:sqref>A33:E33</xm:sqref>
        </x14:conditionalFormatting>
        <x14:conditionalFormatting xmlns:xm="http://schemas.microsoft.com/office/excel/2006/main">
          <x14:cfRule type="dataBar" id="{D7FA994D-1137-4246-A4C3-33CCEDCF8C01}">
            <x14:dataBar minLength="0" maxLength="100" border="1" negativeBarBorderColorSameAsPositive="0">
              <x14:cfvo type="autoMin"/>
              <x14:cfvo type="autoMax"/>
              <x14:borderColor rgb="FF638EC6"/>
              <x14:negativeFillColor rgb="FFFF0000"/>
              <x14:negativeBorderColor rgb="FFFF0000"/>
              <x14:axisColor rgb="FF000000"/>
            </x14:dataBar>
          </x14:cfRule>
          <xm:sqref>A36:E36</xm:sqref>
        </x14:conditionalFormatting>
        <x14:conditionalFormatting xmlns:xm="http://schemas.microsoft.com/office/excel/2006/main">
          <x14:cfRule type="dataBar" id="{AF60FE8E-5E0E-4F78-B830-AD3342115CA5}">
            <x14:dataBar minLength="0" maxLength="100" border="1" negativeBarBorderColorSameAsPositive="0">
              <x14:cfvo type="autoMin"/>
              <x14:cfvo type="autoMax"/>
              <x14:borderColor rgb="FF638EC6"/>
              <x14:negativeFillColor rgb="FFFF0000"/>
              <x14:negativeBorderColor rgb="FFFF0000"/>
              <x14:axisColor rgb="FF000000"/>
            </x14:dataBar>
          </x14:cfRule>
          <xm:sqref>A38:E38</xm:sqref>
        </x14:conditionalFormatting>
        <x14:conditionalFormatting xmlns:xm="http://schemas.microsoft.com/office/excel/2006/main">
          <x14:cfRule type="dataBar" id="{39A905E8-1E8C-4D3E-AFBB-1475158EA39D}">
            <x14:dataBar minLength="0" maxLength="100" border="1" negativeBarBorderColorSameAsPositive="0">
              <x14:cfvo type="autoMin"/>
              <x14:cfvo type="autoMax"/>
              <x14:borderColor rgb="FF638EC6"/>
              <x14:negativeFillColor rgb="FFFF0000"/>
              <x14:negativeBorderColor rgb="FFFF0000"/>
              <x14:axisColor rgb="FF000000"/>
            </x14:dataBar>
          </x14:cfRule>
          <xm:sqref>A51:E51 A53:E53</xm:sqref>
        </x14:conditionalFormatting>
        <x14:conditionalFormatting xmlns:xm="http://schemas.microsoft.com/office/excel/2006/main">
          <x14:cfRule type="dataBar" id="{12192546-928D-4863-B20B-113B85690014}">
            <x14:dataBar minLength="0" maxLength="100" border="1" negativeBarBorderColorSameAsPositive="0">
              <x14:cfvo type="autoMin"/>
              <x14:cfvo type="autoMax"/>
              <x14:borderColor rgb="FF638EC6"/>
              <x14:negativeFillColor rgb="FFFF0000"/>
              <x14:negativeBorderColor rgb="FFFF0000"/>
              <x14:axisColor rgb="FF000000"/>
            </x14:dataBar>
          </x14:cfRule>
          <xm:sqref>A57:E57</xm:sqref>
        </x14:conditionalFormatting>
        <x14:conditionalFormatting xmlns:xm="http://schemas.microsoft.com/office/excel/2006/main">
          <x14:cfRule type="dataBar" id="{FCE9EE8A-1F80-4A94-A522-17FF083DB8DC}">
            <x14:dataBar minLength="0" maxLength="100" border="1" negativeBarBorderColorSameAsPositive="0">
              <x14:cfvo type="autoMin"/>
              <x14:cfvo type="autoMax"/>
              <x14:borderColor rgb="FF638EC6"/>
              <x14:negativeFillColor rgb="FFFF0000"/>
              <x14:negativeBorderColor rgb="FFFF0000"/>
              <x14:axisColor rgb="FF000000"/>
            </x14:dataBar>
          </x14:cfRule>
          <xm:sqref>A59:E59</xm:sqref>
        </x14:conditionalFormatting>
        <x14:conditionalFormatting xmlns:xm="http://schemas.microsoft.com/office/excel/2006/main">
          <x14:cfRule type="dataBar" id="{A1070BE9-B801-4D97-A965-D10E70F65CA1}">
            <x14:dataBar minLength="0" maxLength="100" border="1" negativeBarBorderColorSameAsPositive="0">
              <x14:cfvo type="autoMin"/>
              <x14:cfvo type="autoMax"/>
              <x14:borderColor rgb="FF638EC6"/>
              <x14:negativeFillColor rgb="FFFF0000"/>
              <x14:negativeBorderColor rgb="FFFF0000"/>
              <x14:axisColor rgb="FF000000"/>
            </x14:dataBar>
          </x14:cfRule>
          <xm:sqref>A64:E64</xm:sqref>
        </x14:conditionalFormatting>
        <x14:conditionalFormatting xmlns:xm="http://schemas.microsoft.com/office/excel/2006/main">
          <x14:cfRule type="dataBar" id="{55CD2723-593E-4C59-ADDE-C9DB8CBCEA85}">
            <x14:dataBar minLength="0" maxLength="100" border="1" negativeBarBorderColorSameAsPositive="0">
              <x14:cfvo type="autoMin"/>
              <x14:cfvo type="autoMax"/>
              <x14:borderColor rgb="FF638EC6"/>
              <x14:negativeFillColor rgb="FFFF0000"/>
              <x14:negativeBorderColor rgb="FFFF0000"/>
              <x14:axisColor rgb="FF000000"/>
            </x14:dataBar>
          </x14:cfRule>
          <xm:sqref>A74:E74</xm:sqref>
        </x14:conditionalFormatting>
        <x14:conditionalFormatting xmlns:xm="http://schemas.microsoft.com/office/excel/2006/main">
          <x14:cfRule type="dataBar" id="{5533260B-8AC3-4197-B92C-59E2E82721E8}">
            <x14:dataBar minLength="0" maxLength="100" border="1" negativeBarBorderColorSameAsPositive="0">
              <x14:cfvo type="autoMin"/>
              <x14:cfvo type="autoMax"/>
              <x14:borderColor rgb="FF638EC6"/>
              <x14:negativeFillColor rgb="FFFF0000"/>
              <x14:negativeBorderColor rgb="FFFF0000"/>
              <x14:axisColor rgb="FF000000"/>
            </x14:dataBar>
          </x14:cfRule>
          <xm:sqref>A96:E96</xm:sqref>
        </x14:conditionalFormatting>
        <x14:conditionalFormatting xmlns:xm="http://schemas.microsoft.com/office/excel/2006/main">
          <x14:cfRule type="dataBar" id="{FAFADA0B-CCBB-4645-AC95-953AEAEBFEF3}">
            <x14:dataBar minLength="0" maxLength="100" border="1" negativeBarBorderColorSameAsPositive="0">
              <x14:cfvo type="autoMin"/>
              <x14:cfvo type="autoMax"/>
              <x14:borderColor rgb="FF638EC6"/>
              <x14:negativeFillColor rgb="FFFF0000"/>
              <x14:negativeBorderColor rgb="FFFF0000"/>
              <x14:axisColor rgb="FF000000"/>
            </x14:dataBar>
          </x14:cfRule>
          <xm:sqref>A100:E100</xm:sqref>
        </x14:conditionalFormatting>
        <x14:conditionalFormatting xmlns:xm="http://schemas.microsoft.com/office/excel/2006/main">
          <x14:cfRule type="dataBar" id="{EC40A600-68F5-4EC7-B3B0-DC996830F931}">
            <x14:dataBar minLength="0" maxLength="100" border="1" negativeBarBorderColorSameAsPositive="0">
              <x14:cfvo type="autoMin"/>
              <x14:cfvo type="autoMax"/>
              <x14:borderColor rgb="FF638EC6"/>
              <x14:negativeFillColor rgb="FFFF0000"/>
              <x14:negativeBorderColor rgb="FFFF0000"/>
              <x14:axisColor rgb="FF000000"/>
            </x14:dataBar>
          </x14:cfRule>
          <xm:sqref>A102:E102</xm:sqref>
        </x14:conditionalFormatting>
        <x14:conditionalFormatting xmlns:xm="http://schemas.microsoft.com/office/excel/2006/main">
          <x14:cfRule type="dataBar" id="{F21BF39C-9B9E-4B6A-A222-8CBCE175D9C6}">
            <x14:dataBar minLength="0" maxLength="100" border="1" negativeBarBorderColorSameAsPositive="0">
              <x14:cfvo type="autoMin"/>
              <x14:cfvo type="autoMax"/>
              <x14:borderColor rgb="FF638EC6"/>
              <x14:negativeFillColor rgb="FFFF0000"/>
              <x14:negativeBorderColor rgb="FFFF0000"/>
              <x14:axisColor rgb="FF000000"/>
            </x14:dataBar>
          </x14:cfRule>
          <xm:sqref>A104:E104</xm:sqref>
        </x14:conditionalFormatting>
        <x14:conditionalFormatting xmlns:xm="http://schemas.microsoft.com/office/excel/2006/main">
          <x14:cfRule type="dataBar" id="{9B783959-1F5D-40C8-A0E1-0C5A96AB02A7}">
            <x14:dataBar minLength="0" maxLength="100" border="1" negativeBarBorderColorSameAsPositive="0">
              <x14:cfvo type="autoMin"/>
              <x14:cfvo type="autoMax"/>
              <x14:borderColor rgb="FF638EC6"/>
              <x14:negativeFillColor rgb="FFFF0000"/>
              <x14:negativeBorderColor rgb="FFFF0000"/>
              <x14:axisColor rgb="FF000000"/>
            </x14:dataBar>
          </x14:cfRule>
          <xm:sqref>A127:E127</xm:sqref>
        </x14:conditionalFormatting>
        <x14:conditionalFormatting xmlns:xm="http://schemas.microsoft.com/office/excel/2006/main">
          <x14:cfRule type="dataBar" id="{D8C3BD93-953D-497F-A324-8B9C350EC6FE}">
            <x14:dataBar minLength="0" maxLength="100" border="1" negativeBarBorderColorSameAsPositive="0">
              <x14:cfvo type="autoMin"/>
              <x14:cfvo type="autoMax"/>
              <x14:borderColor rgb="FF638EC6"/>
              <x14:negativeFillColor rgb="FFFF0000"/>
              <x14:negativeBorderColor rgb="FFFF0000"/>
              <x14:axisColor rgb="FF000000"/>
            </x14:dataBar>
          </x14:cfRule>
          <xm:sqref>A145:E145</xm:sqref>
        </x14:conditionalFormatting>
        <x14:conditionalFormatting xmlns:xm="http://schemas.microsoft.com/office/excel/2006/main">
          <x14:cfRule type="dataBar" id="{50B283A5-CDAA-4A07-91A7-FFF3AB0B69FE}">
            <x14:dataBar minLength="0" maxLength="100" border="1" negativeBarBorderColorSameAsPositive="0">
              <x14:cfvo type="autoMin"/>
              <x14:cfvo type="autoMax"/>
              <x14:borderColor rgb="FF638EC6"/>
              <x14:negativeFillColor rgb="FFFF0000"/>
              <x14:negativeBorderColor rgb="FFFF0000"/>
              <x14:axisColor rgb="FF000000"/>
            </x14:dataBar>
          </x14:cfRule>
          <xm:sqref>A147:E147</xm:sqref>
        </x14:conditionalFormatting>
        <x14:conditionalFormatting xmlns:xm="http://schemas.microsoft.com/office/excel/2006/main">
          <x14:cfRule type="dataBar" id="{709A5C58-D946-4ECA-9CBB-78297EB9954D}">
            <x14:dataBar minLength="0" maxLength="100" border="1" negativeBarBorderColorSameAsPositive="0">
              <x14:cfvo type="autoMin"/>
              <x14:cfvo type="autoMax"/>
              <x14:borderColor rgb="FF638EC6"/>
              <x14:negativeFillColor rgb="FFFF0000"/>
              <x14:negativeBorderColor rgb="FFFF0000"/>
              <x14:axisColor rgb="FF000000"/>
            </x14:dataBar>
          </x14:cfRule>
          <xm:sqref>A149:E149</xm:sqref>
        </x14:conditionalFormatting>
        <x14:conditionalFormatting xmlns:xm="http://schemas.microsoft.com/office/excel/2006/main">
          <x14:cfRule type="dataBar" id="{F859887C-4452-4241-98F7-7A13B126D7EF}">
            <x14:dataBar minLength="0" maxLength="100" border="1" negativeBarBorderColorSameAsPositive="0">
              <x14:cfvo type="autoMin"/>
              <x14:cfvo type="autoMax"/>
              <x14:borderColor rgb="FF638EC6"/>
              <x14:negativeFillColor rgb="FFFF0000"/>
              <x14:negativeBorderColor rgb="FFFF0000"/>
              <x14:axisColor rgb="FF000000"/>
            </x14:dataBar>
          </x14:cfRule>
          <xm:sqref>A159:E159</xm:sqref>
        </x14:conditionalFormatting>
        <x14:conditionalFormatting xmlns:xm="http://schemas.microsoft.com/office/excel/2006/main">
          <x14:cfRule type="dataBar" id="{C70F2388-DC46-4A8F-A04E-E729978C4631}">
            <x14:dataBar minLength="0" maxLength="100" border="1" negativeBarBorderColorSameAsPositive="0">
              <x14:cfvo type="autoMin"/>
              <x14:cfvo type="autoMax"/>
              <x14:borderColor rgb="FF638EC6"/>
              <x14:negativeFillColor rgb="FFFF0000"/>
              <x14:negativeBorderColor rgb="FFFF0000"/>
              <x14:axisColor rgb="FF000000"/>
            </x14:dataBar>
          </x14:cfRule>
          <xm:sqref>A168:E168</xm:sqref>
        </x14:conditionalFormatting>
        <x14:conditionalFormatting xmlns:xm="http://schemas.microsoft.com/office/excel/2006/main">
          <x14:cfRule type="dataBar" id="{78B131F4-C609-4A86-94F0-3FFB7A2C8868}">
            <x14:dataBar minLength="0" maxLength="100" border="1" negativeBarBorderColorSameAsPositive="0">
              <x14:cfvo type="autoMin"/>
              <x14:cfvo type="autoMax"/>
              <x14:borderColor rgb="FF638EC6"/>
              <x14:negativeFillColor rgb="FFFF0000"/>
              <x14:negativeBorderColor rgb="FFFF0000"/>
              <x14:axisColor rgb="FF000000"/>
            </x14:dataBar>
          </x14:cfRule>
          <xm:sqref>B18:E20 A1:F2 A9:E9 A11:E12 A16:E17 A18:A23 A3:E4</xm:sqref>
        </x14:conditionalFormatting>
        <x14:conditionalFormatting xmlns:xm="http://schemas.microsoft.com/office/excel/2006/main">
          <x14:cfRule type="dataBar" id="{DF9B751E-89ED-49FE-A0AB-ADA5C1A390C9}">
            <x14:dataBar minLength="0" maxLength="100" border="1" negativeBarBorderColorSameAsPositive="0">
              <x14:cfvo type="autoMin"/>
              <x14:cfvo type="autoMax"/>
              <x14:borderColor rgb="FF638EC6"/>
              <x14:negativeFillColor rgb="FFFF0000"/>
              <x14:negativeBorderColor rgb="FFFF0000"/>
              <x14:axisColor rgb="FF000000"/>
            </x14:dataBar>
          </x14:cfRule>
          <xm:sqref>F3:F169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L177"/>
  <sheetViews>
    <sheetView zoomScale="70" zoomScaleNormal="70" workbookViewId="0">
      <pane ySplit="2" topLeftCell="A3" activePane="bottomLeft" state="frozen"/>
      <selection activeCell="F3" sqref="F3"/>
      <selection pane="bottomLeft" activeCell="H4" sqref="H4"/>
    </sheetView>
  </sheetViews>
  <sheetFormatPr defaultColWidth="8.7109375" defaultRowHeight="15"/>
  <cols>
    <col min="1" max="1" width="31.42578125" style="3" customWidth="1"/>
    <col min="2" max="3" width="29.5703125" style="3" customWidth="1"/>
    <col min="4" max="4" width="20.5703125" style="3" customWidth="1"/>
    <col min="5" max="5" width="32.28515625" style="3" customWidth="1"/>
    <col min="6" max="6" width="12.7109375" style="3" customWidth="1"/>
    <col min="7" max="10" width="8.7109375" style="3"/>
    <col min="11" max="11" width="40.5703125" style="3" customWidth="1"/>
    <col min="12" max="12" width="24.7109375" style="3" customWidth="1"/>
    <col min="13" max="16384" width="8.7109375" style="3"/>
  </cols>
  <sheetData>
    <row r="1" spans="1:12" ht="33.75">
      <c r="A1" s="24" t="s">
        <v>417</v>
      </c>
      <c r="B1" s="4"/>
      <c r="C1" s="4"/>
      <c r="D1" s="5"/>
      <c r="E1" s="4"/>
      <c r="F1" s="4"/>
    </row>
    <row r="2" spans="1:12" ht="18.75">
      <c r="A2" s="6" t="s">
        <v>3</v>
      </c>
      <c r="B2" s="6" t="s">
        <v>4</v>
      </c>
      <c r="C2" s="6" t="s">
        <v>6</v>
      </c>
      <c r="D2" s="3" t="s">
        <v>8</v>
      </c>
      <c r="E2" s="3" t="s">
        <v>9</v>
      </c>
      <c r="F2" s="3" t="s">
        <v>10</v>
      </c>
    </row>
    <row r="3" spans="1:12">
      <c r="A3" s="7" t="s">
        <v>12</v>
      </c>
      <c r="B3" s="8"/>
      <c r="C3" s="8"/>
      <c r="D3" s="8"/>
      <c r="E3" s="8"/>
    </row>
    <row r="4" spans="1:12" ht="37.15" customHeight="1">
      <c r="A4" s="3" t="s">
        <v>13</v>
      </c>
      <c r="B4" s="3" t="s">
        <v>14</v>
      </c>
      <c r="C4" s="3" t="s">
        <v>15</v>
      </c>
      <c r="K4" s="18" t="s">
        <v>2321</v>
      </c>
      <c r="L4" s="28" t="s">
        <v>2320</v>
      </c>
    </row>
    <row r="5" spans="1:12" ht="63.6" customHeight="1">
      <c r="A5" s="7" t="s">
        <v>16</v>
      </c>
      <c r="B5" s="8"/>
      <c r="C5" s="8"/>
      <c r="D5" s="8"/>
      <c r="E5" s="8"/>
      <c r="K5" s="30" t="s">
        <v>417</v>
      </c>
      <c r="L5" s="32" t="s">
        <v>2322</v>
      </c>
    </row>
    <row r="6" spans="1:12" ht="37.15" customHeight="1">
      <c r="A6" s="3" t="s">
        <v>17</v>
      </c>
      <c r="B6" s="3" t="s">
        <v>17</v>
      </c>
      <c r="C6" s="3" t="s">
        <v>18</v>
      </c>
      <c r="K6" s="34"/>
      <c r="L6" s="35"/>
    </row>
    <row r="7" spans="1:12" ht="44.65" customHeight="1">
      <c r="A7" s="3" t="s">
        <v>19</v>
      </c>
      <c r="B7" s="3" t="s">
        <v>19</v>
      </c>
      <c r="C7" s="3" t="s">
        <v>20</v>
      </c>
      <c r="K7" s="34"/>
      <c r="L7" s="35"/>
    </row>
    <row r="8" spans="1:12" ht="18" customHeight="1">
      <c r="A8" s="7" t="s">
        <v>21</v>
      </c>
      <c r="B8" s="8"/>
      <c r="C8" s="8"/>
      <c r="D8" s="8"/>
      <c r="E8" s="8"/>
    </row>
    <row r="9" spans="1:12" ht="30">
      <c r="A9" s="3" t="s">
        <v>22</v>
      </c>
      <c r="B9" s="3" t="s">
        <v>23</v>
      </c>
      <c r="C9" s="3" t="s">
        <v>24</v>
      </c>
    </row>
    <row r="10" spans="1:12">
      <c r="A10" s="7" t="s">
        <v>25</v>
      </c>
      <c r="B10" s="8"/>
      <c r="C10" s="8"/>
      <c r="D10" s="8"/>
      <c r="E10" s="8"/>
    </row>
    <row r="11" spans="1:12" ht="45">
      <c r="A11" s="3" t="s">
        <v>26</v>
      </c>
      <c r="B11" s="3" t="s">
        <v>23</v>
      </c>
      <c r="C11" s="3" t="s">
        <v>27</v>
      </c>
    </row>
    <row r="12" spans="1:12" ht="75">
      <c r="A12" s="3" t="s">
        <v>26</v>
      </c>
      <c r="B12" s="3" t="s">
        <v>28</v>
      </c>
      <c r="C12" s="3" t="s">
        <v>29</v>
      </c>
    </row>
    <row r="13" spans="1:12">
      <c r="A13" s="7" t="s">
        <v>30</v>
      </c>
      <c r="B13" s="8"/>
      <c r="C13" s="8"/>
      <c r="D13" s="8"/>
      <c r="E13" s="8"/>
    </row>
    <row r="14" spans="1:12" ht="30">
      <c r="A14" s="3" t="s">
        <v>31</v>
      </c>
      <c r="B14" s="3" t="s">
        <v>32</v>
      </c>
      <c r="C14" s="3" t="s">
        <v>33</v>
      </c>
    </row>
    <row r="15" spans="1:12">
      <c r="A15" s="7" t="s">
        <v>34</v>
      </c>
      <c r="B15" s="8"/>
      <c r="C15" s="8"/>
      <c r="D15" s="8"/>
      <c r="E15" s="8"/>
    </row>
    <row r="16" spans="1:12" ht="30">
      <c r="A16" s="3" t="s">
        <v>35</v>
      </c>
      <c r="B16" s="2" t="s">
        <v>23</v>
      </c>
      <c r="C16" s="3" t="s">
        <v>36</v>
      </c>
    </row>
    <row r="17" spans="1:5" ht="60">
      <c r="A17" s="3" t="s">
        <v>35</v>
      </c>
      <c r="B17" s="3" t="s">
        <v>37</v>
      </c>
      <c r="C17" s="3" t="s">
        <v>38</v>
      </c>
    </row>
    <row r="18" spans="1:5" ht="45">
      <c r="A18" s="3" t="s">
        <v>39</v>
      </c>
      <c r="B18" s="3" t="s">
        <v>23</v>
      </c>
      <c r="C18" s="3" t="s">
        <v>42</v>
      </c>
    </row>
    <row r="19" spans="1:5" ht="30">
      <c r="A19" s="3" t="s">
        <v>39</v>
      </c>
      <c r="B19" s="3" t="s">
        <v>43</v>
      </c>
      <c r="C19" s="3" t="s">
        <v>44</v>
      </c>
    </row>
    <row r="20" spans="1:5" ht="30">
      <c r="A20" s="3" t="s">
        <v>39</v>
      </c>
      <c r="B20" s="3" t="s">
        <v>45</v>
      </c>
      <c r="C20" s="3" t="s">
        <v>46</v>
      </c>
    </row>
    <row r="21" spans="1:5" ht="30">
      <c r="A21" s="3" t="s">
        <v>48</v>
      </c>
      <c r="B21" s="3" t="s">
        <v>23</v>
      </c>
      <c r="C21" s="3" t="s">
        <v>49</v>
      </c>
    </row>
    <row r="22" spans="1:5" ht="45">
      <c r="A22" s="3" t="s">
        <v>51</v>
      </c>
      <c r="B22" s="3" t="s">
        <v>23</v>
      </c>
      <c r="C22" s="3" t="s">
        <v>52</v>
      </c>
    </row>
    <row r="23" spans="1:5" ht="45">
      <c r="A23" s="3" t="s">
        <v>55</v>
      </c>
      <c r="B23" s="3" t="s">
        <v>23</v>
      </c>
      <c r="C23" s="3" t="s">
        <v>56</v>
      </c>
    </row>
    <row r="24" spans="1:5" ht="60">
      <c r="A24" s="3" t="s">
        <v>57</v>
      </c>
      <c r="B24" s="3" t="s">
        <v>58</v>
      </c>
      <c r="C24" s="3" t="s">
        <v>59</v>
      </c>
    </row>
    <row r="25" spans="1:5" ht="45">
      <c r="A25" s="3" t="s">
        <v>57</v>
      </c>
      <c r="B25" s="3" t="s">
        <v>40</v>
      </c>
      <c r="C25" s="3" t="s">
        <v>60</v>
      </c>
    </row>
    <row r="26" spans="1:5" ht="45">
      <c r="A26" s="3" t="s">
        <v>57</v>
      </c>
      <c r="B26" s="3" t="s">
        <v>23</v>
      </c>
      <c r="C26" s="3" t="s">
        <v>61</v>
      </c>
    </row>
    <row r="27" spans="1:5" ht="45">
      <c r="A27" s="3" t="s">
        <v>57</v>
      </c>
      <c r="B27" s="3" t="s">
        <v>43</v>
      </c>
      <c r="C27" s="3" t="s">
        <v>62</v>
      </c>
    </row>
    <row r="28" spans="1:5" ht="30">
      <c r="A28" s="3" t="s">
        <v>63</v>
      </c>
      <c r="B28" s="3" t="s">
        <v>23</v>
      </c>
      <c r="C28" s="3" t="s">
        <v>64</v>
      </c>
    </row>
    <row r="29" spans="1:5" ht="30">
      <c r="A29" s="3" t="s">
        <v>10</v>
      </c>
      <c r="B29" s="3" t="s">
        <v>23</v>
      </c>
      <c r="C29" s="3" t="s">
        <v>65</v>
      </c>
    </row>
    <row r="30" spans="1:5">
      <c r="A30" s="7" t="s">
        <v>66</v>
      </c>
      <c r="B30" s="8"/>
      <c r="C30" s="8"/>
      <c r="D30" s="8"/>
      <c r="E30" s="8"/>
    </row>
    <row r="31" spans="1:5" ht="30">
      <c r="A31" s="3" t="s">
        <v>67</v>
      </c>
      <c r="B31" s="3" t="s">
        <v>68</v>
      </c>
      <c r="C31" s="3" t="s">
        <v>69</v>
      </c>
    </row>
    <row r="32" spans="1:5" ht="30">
      <c r="A32" s="25" t="s">
        <v>67</v>
      </c>
      <c r="B32" s="25" t="s">
        <v>386</v>
      </c>
      <c r="C32" s="3" t="s">
        <v>387</v>
      </c>
    </row>
    <row r="33" spans="1:5">
      <c r="A33" s="7" t="s">
        <v>70</v>
      </c>
      <c r="B33" s="8"/>
      <c r="C33" s="8"/>
      <c r="D33" s="8"/>
      <c r="E33" s="8"/>
    </row>
    <row r="34" spans="1:5" ht="30">
      <c r="A34" s="3" t="s">
        <v>71</v>
      </c>
      <c r="B34" s="3" t="s">
        <v>71</v>
      </c>
      <c r="C34" s="3" t="s">
        <v>72</v>
      </c>
    </row>
    <row r="35" spans="1:5" ht="30">
      <c r="A35" s="3" t="s">
        <v>73</v>
      </c>
      <c r="B35" s="3" t="s">
        <v>23</v>
      </c>
      <c r="C35" s="3" t="s">
        <v>74</v>
      </c>
    </row>
    <row r="36" spans="1:5">
      <c r="A36" s="7" t="s">
        <v>75</v>
      </c>
      <c r="B36" s="8"/>
      <c r="C36" s="8"/>
      <c r="D36" s="8"/>
      <c r="E36" s="8"/>
    </row>
    <row r="37" spans="1:5" ht="30">
      <c r="A37" s="3" t="s">
        <v>76</v>
      </c>
      <c r="B37" s="3" t="s">
        <v>76</v>
      </c>
      <c r="C37" s="3" t="s">
        <v>77</v>
      </c>
    </row>
    <row r="38" spans="1:5">
      <c r="A38" s="7" t="s">
        <v>78</v>
      </c>
      <c r="B38" s="8"/>
      <c r="C38" s="8"/>
      <c r="D38" s="8"/>
      <c r="E38" s="8"/>
    </row>
    <row r="39" spans="1:5" ht="30">
      <c r="A39" s="3" t="s">
        <v>79</v>
      </c>
      <c r="B39" s="3" t="s">
        <v>80</v>
      </c>
      <c r="C39" s="3" t="s">
        <v>81</v>
      </c>
    </row>
    <row r="40" spans="1:5" ht="30">
      <c r="A40" s="3" t="s">
        <v>82</v>
      </c>
      <c r="B40" s="3" t="s">
        <v>83</v>
      </c>
      <c r="C40" s="3" t="s">
        <v>84</v>
      </c>
    </row>
    <row r="41" spans="1:5" ht="30">
      <c r="A41" s="3" t="s">
        <v>85</v>
      </c>
      <c r="B41" s="3" t="s">
        <v>86</v>
      </c>
      <c r="C41" s="3" t="s">
        <v>87</v>
      </c>
    </row>
    <row r="42" spans="1:5" ht="30">
      <c r="A42" s="3" t="s">
        <v>85</v>
      </c>
      <c r="B42" s="3" t="s">
        <v>88</v>
      </c>
      <c r="C42" s="3" t="s">
        <v>89</v>
      </c>
    </row>
    <row r="43" spans="1:5" ht="30">
      <c r="A43" s="3" t="s">
        <v>90</v>
      </c>
      <c r="B43" s="3" t="s">
        <v>91</v>
      </c>
      <c r="C43" s="3" t="s">
        <v>92</v>
      </c>
    </row>
    <row r="44" spans="1:5" ht="30">
      <c r="A44" s="3" t="s">
        <v>93</v>
      </c>
      <c r="B44" s="3" t="s">
        <v>94</v>
      </c>
      <c r="C44" s="3" t="s">
        <v>95</v>
      </c>
    </row>
    <row r="45" spans="1:5" ht="30">
      <c r="A45" s="3" t="s">
        <v>96</v>
      </c>
      <c r="B45" s="3" t="s">
        <v>97</v>
      </c>
      <c r="C45" s="3" t="s">
        <v>98</v>
      </c>
    </row>
    <row r="46" spans="1:5" ht="30">
      <c r="A46" s="3" t="s">
        <v>96</v>
      </c>
      <c r="B46" s="3" t="s">
        <v>99</v>
      </c>
      <c r="C46" s="3" t="s">
        <v>100</v>
      </c>
    </row>
    <row r="47" spans="1:5" ht="30">
      <c r="A47" s="3" t="s">
        <v>101</v>
      </c>
      <c r="B47" s="3" t="s">
        <v>102</v>
      </c>
      <c r="C47" s="3" t="s">
        <v>103</v>
      </c>
    </row>
    <row r="48" spans="1:5" ht="30">
      <c r="A48" s="3" t="s">
        <v>101</v>
      </c>
      <c r="B48" s="3" t="s">
        <v>104</v>
      </c>
      <c r="C48" s="3" t="s">
        <v>105</v>
      </c>
    </row>
    <row r="49" spans="1:5" ht="30">
      <c r="A49" s="3" t="s">
        <v>106</v>
      </c>
      <c r="B49" s="3" t="s">
        <v>23</v>
      </c>
      <c r="C49" s="3" t="s">
        <v>107</v>
      </c>
    </row>
    <row r="50" spans="1:5" ht="45">
      <c r="A50" s="3" t="s">
        <v>106</v>
      </c>
      <c r="B50" s="3" t="s">
        <v>43</v>
      </c>
      <c r="C50" s="3" t="s">
        <v>108</v>
      </c>
    </row>
    <row r="51" spans="1:5">
      <c r="A51" s="7" t="s">
        <v>109</v>
      </c>
      <c r="B51" s="8"/>
      <c r="C51" s="8"/>
      <c r="D51" s="8"/>
      <c r="E51" s="8"/>
    </row>
    <row r="52" spans="1:5" ht="30">
      <c r="A52" s="3" t="s">
        <v>110</v>
      </c>
      <c r="B52" s="3" t="s">
        <v>23</v>
      </c>
      <c r="C52" s="3" t="s">
        <v>111</v>
      </c>
    </row>
    <row r="53" spans="1:5">
      <c r="A53" s="7" t="s">
        <v>112</v>
      </c>
      <c r="B53" s="8"/>
      <c r="C53" s="8"/>
      <c r="D53" s="8"/>
      <c r="E53" s="8"/>
    </row>
    <row r="54" spans="1:5" ht="60">
      <c r="A54" s="3" t="s">
        <v>113</v>
      </c>
      <c r="B54" s="3" t="s">
        <v>114</v>
      </c>
      <c r="C54" s="3" t="s">
        <v>388</v>
      </c>
    </row>
    <row r="55" spans="1:5">
      <c r="A55" s="3" t="s">
        <v>116</v>
      </c>
      <c r="B55" s="3" t="s">
        <v>117</v>
      </c>
      <c r="C55" s="3" t="s">
        <v>118</v>
      </c>
    </row>
    <row r="56" spans="1:5" ht="45">
      <c r="A56" s="3" t="s">
        <v>119</v>
      </c>
      <c r="B56" s="3" t="s">
        <v>120</v>
      </c>
      <c r="C56" s="3" t="s">
        <v>121</v>
      </c>
    </row>
    <row r="57" spans="1:5">
      <c r="A57" s="7" t="s">
        <v>122</v>
      </c>
      <c r="B57" s="8"/>
      <c r="C57" s="8"/>
      <c r="D57" s="8"/>
      <c r="E57" s="8"/>
    </row>
    <row r="58" spans="1:5" ht="30">
      <c r="A58" s="3" t="s">
        <v>123</v>
      </c>
      <c r="B58" s="3" t="s">
        <v>37</v>
      </c>
      <c r="C58" s="3" t="s">
        <v>124</v>
      </c>
    </row>
    <row r="59" spans="1:5">
      <c r="A59" s="7" t="s">
        <v>125</v>
      </c>
      <c r="B59" s="8"/>
      <c r="C59" s="8"/>
      <c r="D59" s="8"/>
      <c r="E59" s="8"/>
    </row>
    <row r="60" spans="1:5" ht="30">
      <c r="A60" s="3" t="s">
        <v>31</v>
      </c>
      <c r="B60" s="3" t="s">
        <v>126</v>
      </c>
      <c r="C60" s="3" t="s">
        <v>127</v>
      </c>
    </row>
    <row r="61" spans="1:5" ht="30">
      <c r="A61" s="3" t="s">
        <v>31</v>
      </c>
      <c r="B61" s="3" t="s">
        <v>128</v>
      </c>
      <c r="C61" s="3" t="s">
        <v>129</v>
      </c>
    </row>
    <row r="62" spans="1:5" ht="30">
      <c r="A62" s="3" t="s">
        <v>31</v>
      </c>
      <c r="B62" s="3" t="s">
        <v>130</v>
      </c>
      <c r="C62" s="3" t="s">
        <v>131</v>
      </c>
    </row>
    <row r="63" spans="1:5" ht="30">
      <c r="A63" s="3" t="s">
        <v>31</v>
      </c>
      <c r="B63" s="3" t="s">
        <v>132</v>
      </c>
      <c r="C63" s="3" t="s">
        <v>133</v>
      </c>
    </row>
    <row r="64" spans="1:5">
      <c r="A64" s="7" t="s">
        <v>134</v>
      </c>
      <c r="B64" s="8"/>
      <c r="C64" s="8"/>
      <c r="D64" s="8"/>
      <c r="E64" s="8"/>
    </row>
    <row r="65" spans="1:6" ht="30">
      <c r="A65" s="3" t="s">
        <v>135</v>
      </c>
      <c r="B65" s="3" t="s">
        <v>136</v>
      </c>
      <c r="C65" s="3" t="s">
        <v>137</v>
      </c>
    </row>
    <row r="66" spans="1:6" ht="30">
      <c r="A66" s="3" t="s">
        <v>135</v>
      </c>
      <c r="B66" s="3" t="s">
        <v>138</v>
      </c>
      <c r="C66" s="3" t="s">
        <v>139</v>
      </c>
    </row>
    <row r="67" spans="1:6" ht="45">
      <c r="A67" s="3" t="s">
        <v>135</v>
      </c>
      <c r="B67" s="3" t="s">
        <v>140</v>
      </c>
      <c r="C67" s="3" t="s">
        <v>141</v>
      </c>
      <c r="D67" s="3" t="s">
        <v>142</v>
      </c>
    </row>
    <row r="68" spans="1:6" ht="30">
      <c r="A68" s="3" t="s">
        <v>135</v>
      </c>
      <c r="B68" s="3" t="s">
        <v>143</v>
      </c>
      <c r="C68" s="3" t="s">
        <v>144</v>
      </c>
      <c r="D68" s="3" t="s">
        <v>142</v>
      </c>
    </row>
    <row r="69" spans="1:6">
      <c r="A69" s="3" t="s">
        <v>135</v>
      </c>
      <c r="B69" s="3" t="s">
        <v>145</v>
      </c>
      <c r="C69" s="3" t="s">
        <v>146</v>
      </c>
    </row>
    <row r="70" spans="1:6" ht="30">
      <c r="A70" s="3" t="s">
        <v>135</v>
      </c>
      <c r="B70" s="3" t="s">
        <v>147</v>
      </c>
      <c r="C70" s="3" t="s">
        <v>148</v>
      </c>
    </row>
    <row r="71" spans="1:6" ht="30">
      <c r="A71" s="3" t="s">
        <v>135</v>
      </c>
      <c r="B71" s="3" t="s">
        <v>149</v>
      </c>
      <c r="C71" s="3" t="s">
        <v>150</v>
      </c>
    </row>
    <row r="72" spans="1:6" ht="30">
      <c r="A72" s="3" t="s">
        <v>31</v>
      </c>
      <c r="B72" s="3" t="s">
        <v>151</v>
      </c>
      <c r="C72" s="3" t="s">
        <v>152</v>
      </c>
    </row>
    <row r="73" spans="1:6" ht="30">
      <c r="A73" s="3" t="s">
        <v>31</v>
      </c>
      <c r="B73" s="3" t="s">
        <v>153</v>
      </c>
      <c r="C73" s="3" t="s">
        <v>154</v>
      </c>
    </row>
    <row r="74" spans="1:6">
      <c r="A74" s="7" t="s">
        <v>155</v>
      </c>
      <c r="B74" s="8"/>
      <c r="C74" s="8"/>
      <c r="D74" s="8"/>
      <c r="E74" s="8"/>
    </row>
    <row r="75" spans="1:6" ht="75">
      <c r="A75" s="3" t="s">
        <v>156</v>
      </c>
      <c r="B75" s="3" t="s">
        <v>157</v>
      </c>
      <c r="C75" s="39" t="s">
        <v>158</v>
      </c>
      <c r="E75" s="3" t="s">
        <v>418</v>
      </c>
      <c r="F75" s="3" t="s">
        <v>159</v>
      </c>
    </row>
    <row r="76" spans="1:6" ht="45">
      <c r="A76" s="3" t="s">
        <v>160</v>
      </c>
      <c r="B76" s="3" t="s">
        <v>161</v>
      </c>
      <c r="C76" s="38" t="s">
        <v>162</v>
      </c>
      <c r="E76" s="3" t="s">
        <v>390</v>
      </c>
      <c r="F76" s="3" t="s">
        <v>188</v>
      </c>
    </row>
    <row r="77" spans="1:6" ht="60">
      <c r="A77" s="3" t="s">
        <v>160</v>
      </c>
      <c r="B77" s="3" t="s">
        <v>163</v>
      </c>
      <c r="C77" s="38" t="s">
        <v>164</v>
      </c>
      <c r="E77" s="3" t="s">
        <v>390</v>
      </c>
      <c r="F77" s="3" t="s">
        <v>188</v>
      </c>
    </row>
    <row r="78" spans="1:6" ht="60">
      <c r="A78" s="3" t="s">
        <v>160</v>
      </c>
      <c r="B78" s="3" t="s">
        <v>37</v>
      </c>
      <c r="C78" s="39" t="s">
        <v>165</v>
      </c>
      <c r="E78" s="3" t="s">
        <v>419</v>
      </c>
      <c r="F78" s="3" t="s">
        <v>159</v>
      </c>
    </row>
    <row r="79" spans="1:6" ht="60">
      <c r="A79" s="3" t="s">
        <v>173</v>
      </c>
      <c r="B79" s="3" t="s">
        <v>174</v>
      </c>
      <c r="C79" s="38" t="s">
        <v>175</v>
      </c>
      <c r="E79" s="3" t="s">
        <v>420</v>
      </c>
      <c r="F79" s="3" t="s">
        <v>188</v>
      </c>
    </row>
    <row r="80" spans="1:6" ht="90">
      <c r="A80" s="3" t="s">
        <v>173</v>
      </c>
      <c r="B80" s="3" t="s">
        <v>176</v>
      </c>
      <c r="C80" s="38" t="s">
        <v>394</v>
      </c>
      <c r="E80" s="3" t="s">
        <v>395</v>
      </c>
      <c r="F80" s="3" t="s">
        <v>188</v>
      </c>
    </row>
    <row r="81" spans="1:6" ht="60">
      <c r="A81" s="3" t="s">
        <v>173</v>
      </c>
      <c r="B81" s="3" t="s">
        <v>161</v>
      </c>
      <c r="C81" s="39" t="s">
        <v>178</v>
      </c>
      <c r="E81" s="3" t="s">
        <v>421</v>
      </c>
      <c r="F81" s="3" t="s">
        <v>159</v>
      </c>
    </row>
    <row r="82" spans="1:6" ht="60">
      <c r="A82" s="3" t="s">
        <v>173</v>
      </c>
      <c r="B82" s="3" t="s">
        <v>163</v>
      </c>
      <c r="C82" s="39" t="s">
        <v>179</v>
      </c>
      <c r="E82" s="3" t="s">
        <v>421</v>
      </c>
      <c r="F82" s="3" t="s">
        <v>159</v>
      </c>
    </row>
    <row r="83" spans="1:6" ht="45">
      <c r="A83" s="3" t="s">
        <v>173</v>
      </c>
      <c r="B83" s="3" t="s">
        <v>180</v>
      </c>
      <c r="C83" s="39" t="s">
        <v>181</v>
      </c>
      <c r="E83" s="3" t="s">
        <v>182</v>
      </c>
      <c r="F83" s="3" t="s">
        <v>159</v>
      </c>
    </row>
    <row r="84" spans="1:6" ht="120">
      <c r="A84" s="3" t="s">
        <v>173</v>
      </c>
      <c r="B84" s="3" t="s">
        <v>391</v>
      </c>
      <c r="C84" s="37" t="s">
        <v>397</v>
      </c>
      <c r="E84" s="3" t="s">
        <v>398</v>
      </c>
      <c r="F84" s="3" t="s">
        <v>399</v>
      </c>
    </row>
    <row r="85" spans="1:6" ht="105">
      <c r="A85" s="3" t="s">
        <v>173</v>
      </c>
      <c r="B85" s="3" t="s">
        <v>37</v>
      </c>
      <c r="C85" s="39" t="s">
        <v>183</v>
      </c>
      <c r="E85" s="3" t="s">
        <v>421</v>
      </c>
      <c r="F85" s="3" t="s">
        <v>159</v>
      </c>
    </row>
    <row r="86" spans="1:6" ht="60">
      <c r="A86" s="3" t="s">
        <v>184</v>
      </c>
      <c r="B86" s="3" t="s">
        <v>185</v>
      </c>
      <c r="C86" s="38" t="s">
        <v>186</v>
      </c>
      <c r="E86" s="3" t="s">
        <v>187</v>
      </c>
      <c r="F86" s="3" t="s">
        <v>188</v>
      </c>
    </row>
    <row r="87" spans="1:6" ht="45">
      <c r="A87" s="3" t="s">
        <v>189</v>
      </c>
      <c r="B87" s="3" t="s">
        <v>190</v>
      </c>
      <c r="C87" s="38" t="s">
        <v>191</v>
      </c>
      <c r="E87" s="3" t="s">
        <v>192</v>
      </c>
      <c r="F87" s="3" t="s">
        <v>188</v>
      </c>
    </row>
    <row r="88" spans="1:6" ht="60">
      <c r="A88" s="3" t="s">
        <v>193</v>
      </c>
      <c r="B88" s="3" t="s">
        <v>194</v>
      </c>
      <c r="C88" s="39" t="s">
        <v>195</v>
      </c>
      <c r="F88" s="3" t="s">
        <v>159</v>
      </c>
    </row>
    <row r="89" spans="1:6" ht="90">
      <c r="A89" s="3" t="s">
        <v>193</v>
      </c>
      <c r="B89" s="3" t="s">
        <v>197</v>
      </c>
      <c r="C89" s="39" t="s">
        <v>198</v>
      </c>
      <c r="F89" s="3" t="s">
        <v>159</v>
      </c>
    </row>
    <row r="90" spans="1:6" ht="60">
      <c r="A90" s="3" t="s">
        <v>193</v>
      </c>
      <c r="B90" s="3" t="s">
        <v>199</v>
      </c>
      <c r="C90" s="39" t="s">
        <v>200</v>
      </c>
      <c r="F90" s="3" t="s">
        <v>159</v>
      </c>
    </row>
    <row r="91" spans="1:6" ht="100.15" customHeight="1">
      <c r="A91" s="3" t="s">
        <v>193</v>
      </c>
      <c r="B91" s="3" t="s">
        <v>201</v>
      </c>
      <c r="C91" s="38" t="s">
        <v>400</v>
      </c>
      <c r="E91" s="3" t="s">
        <v>192</v>
      </c>
      <c r="F91" s="3" t="s">
        <v>188</v>
      </c>
    </row>
    <row r="92" spans="1:6" ht="75">
      <c r="A92" s="3" t="s">
        <v>203</v>
      </c>
      <c r="B92" s="3" t="s">
        <v>161</v>
      </c>
      <c r="C92" s="38" t="s">
        <v>205</v>
      </c>
      <c r="E92" s="3" t="s">
        <v>422</v>
      </c>
      <c r="F92" s="3" t="s">
        <v>188</v>
      </c>
    </row>
    <row r="93" spans="1:6" ht="60">
      <c r="A93" s="3" t="s">
        <v>203</v>
      </c>
      <c r="B93" s="3" t="s">
        <v>391</v>
      </c>
      <c r="C93" s="37" t="s">
        <v>401</v>
      </c>
      <c r="E93" s="3" t="s">
        <v>398</v>
      </c>
      <c r="F93" s="3" t="s">
        <v>399</v>
      </c>
    </row>
    <row r="94" spans="1:6" ht="60">
      <c r="A94" s="3" t="s">
        <v>208</v>
      </c>
      <c r="B94" s="3" t="s">
        <v>209</v>
      </c>
      <c r="C94" s="39" t="s">
        <v>402</v>
      </c>
      <c r="F94" s="3" t="s">
        <v>159</v>
      </c>
    </row>
    <row r="95" spans="1:6" ht="105">
      <c r="A95" s="3" t="s">
        <v>212</v>
      </c>
      <c r="B95" s="3" t="s">
        <v>213</v>
      </c>
      <c r="C95" s="40" t="s">
        <v>214</v>
      </c>
      <c r="E95" s="3" t="s">
        <v>395</v>
      </c>
      <c r="F95" s="3" t="s">
        <v>188</v>
      </c>
    </row>
    <row r="96" spans="1:6" ht="90">
      <c r="A96" t="s">
        <v>423</v>
      </c>
      <c r="B96" s="10" t="s">
        <v>424</v>
      </c>
      <c r="C96" s="39" t="s">
        <v>425</v>
      </c>
      <c r="E96" s="3" t="s">
        <v>426</v>
      </c>
      <c r="F96" s="3" t="s">
        <v>159</v>
      </c>
    </row>
    <row r="97" spans="1:6" ht="30">
      <c r="A97" s="3" t="s">
        <v>31</v>
      </c>
      <c r="B97" s="3" t="s">
        <v>215</v>
      </c>
      <c r="C97" s="39" t="s">
        <v>216</v>
      </c>
      <c r="F97" s="3" t="s">
        <v>159</v>
      </c>
    </row>
    <row r="98" spans="1:6" ht="90">
      <c r="A98" s="3" t="s">
        <v>31</v>
      </c>
      <c r="B98" s="3" t="s">
        <v>217</v>
      </c>
      <c r="C98" s="38" t="s">
        <v>218</v>
      </c>
      <c r="E98" s="3" t="s">
        <v>219</v>
      </c>
      <c r="F98" s="3" t="s">
        <v>188</v>
      </c>
    </row>
    <row r="99" spans="1:6" ht="45">
      <c r="A99" s="3" t="s">
        <v>31</v>
      </c>
      <c r="B99" s="3" t="s">
        <v>220</v>
      </c>
      <c r="C99" s="38" t="s">
        <v>221</v>
      </c>
      <c r="E99" s="3" t="s">
        <v>192</v>
      </c>
      <c r="F99" s="3" t="s">
        <v>188</v>
      </c>
    </row>
    <row r="100" spans="1:6" ht="60">
      <c r="A100" s="3" t="s">
        <v>31</v>
      </c>
      <c r="B100" s="3" t="s">
        <v>229</v>
      </c>
      <c r="C100" s="38" t="s">
        <v>403</v>
      </c>
      <c r="E100" s="3" t="s">
        <v>192</v>
      </c>
      <c r="F100" s="3" t="s">
        <v>188</v>
      </c>
    </row>
    <row r="101" spans="1:6" ht="30">
      <c r="A101" s="3" t="s">
        <v>222</v>
      </c>
      <c r="B101" s="3" t="s">
        <v>223</v>
      </c>
      <c r="C101" s="39" t="s">
        <v>224</v>
      </c>
      <c r="E101" s="3" t="s">
        <v>421</v>
      </c>
      <c r="F101" s="3" t="s">
        <v>159</v>
      </c>
    </row>
    <row r="102" spans="1:6" ht="45">
      <c r="A102" s="3" t="s">
        <v>222</v>
      </c>
      <c r="B102" s="3" t="s">
        <v>225</v>
      </c>
      <c r="C102" s="39" t="s">
        <v>226</v>
      </c>
      <c r="E102" s="3" t="s">
        <v>427</v>
      </c>
      <c r="F102" s="3" t="s">
        <v>159</v>
      </c>
    </row>
    <row r="103" spans="1:6" ht="45">
      <c r="A103" s="3" t="s">
        <v>222</v>
      </c>
      <c r="B103" s="3" t="s">
        <v>227</v>
      </c>
      <c r="C103" s="39" t="s">
        <v>228</v>
      </c>
      <c r="E103" s="3" t="s">
        <v>419</v>
      </c>
      <c r="F103" s="3" t="s">
        <v>159</v>
      </c>
    </row>
    <row r="104" spans="1:6">
      <c r="A104" s="7" t="s">
        <v>231</v>
      </c>
      <c r="B104" s="8"/>
      <c r="C104" s="8"/>
      <c r="D104" s="8"/>
      <c r="E104" s="8"/>
    </row>
    <row r="105" spans="1:6" ht="30">
      <c r="A105" t="s">
        <v>232</v>
      </c>
      <c r="B105" t="s">
        <v>233</v>
      </c>
      <c r="C105" s="10" t="s">
        <v>234</v>
      </c>
    </row>
    <row r="106" spans="1:6" ht="75">
      <c r="A106" t="s">
        <v>235</v>
      </c>
      <c r="B106" t="s">
        <v>236</v>
      </c>
      <c r="C106" s="10" t="s">
        <v>237</v>
      </c>
    </row>
    <row r="107" spans="1:6" ht="30">
      <c r="A107" t="s">
        <v>238</v>
      </c>
      <c r="B107" t="s">
        <v>23</v>
      </c>
      <c r="C107" s="10" t="s">
        <v>239</v>
      </c>
    </row>
    <row r="108" spans="1:6">
      <c r="A108" s="7" t="s">
        <v>240</v>
      </c>
      <c r="B108" s="8"/>
      <c r="C108" s="8"/>
      <c r="D108" s="8"/>
      <c r="E108" s="8"/>
    </row>
    <row r="109" spans="1:6" ht="120">
      <c r="A109" s="3" t="s">
        <v>241</v>
      </c>
      <c r="B109" s="3" t="s">
        <v>242</v>
      </c>
      <c r="C109" s="3" t="s">
        <v>243</v>
      </c>
    </row>
    <row r="110" spans="1:6">
      <c r="A110" s="7" t="s">
        <v>244</v>
      </c>
      <c r="B110" s="8"/>
      <c r="C110" s="8"/>
      <c r="D110" s="8"/>
      <c r="E110" s="8"/>
    </row>
    <row r="111" spans="1:6">
      <c r="A111" s="3" t="s">
        <v>245</v>
      </c>
    </row>
    <row r="112" spans="1:6">
      <c r="A112" s="7" t="s">
        <v>246</v>
      </c>
      <c r="B112" s="8"/>
      <c r="C112" s="8"/>
      <c r="D112" s="8"/>
      <c r="E112" s="8"/>
    </row>
    <row r="113" spans="1:3">
      <c r="A113" s="3" t="s">
        <v>247</v>
      </c>
      <c r="B113" s="3" t="s">
        <v>14</v>
      </c>
      <c r="C113" s="3" t="s">
        <v>248</v>
      </c>
    </row>
    <row r="114" spans="1:3" ht="60">
      <c r="A114" s="3" t="s">
        <v>249</v>
      </c>
      <c r="B114" s="3" t="s">
        <v>250</v>
      </c>
      <c r="C114" s="3" t="s">
        <v>251</v>
      </c>
    </row>
    <row r="115" spans="1:3" ht="128.1" customHeight="1">
      <c r="A115" s="3" t="s">
        <v>249</v>
      </c>
      <c r="B115" s="3" t="s">
        <v>404</v>
      </c>
      <c r="C115" s="1" t="s">
        <v>405</v>
      </c>
    </row>
    <row r="116" spans="1:3" ht="62.1" customHeight="1">
      <c r="A116" s="10" t="s">
        <v>249</v>
      </c>
      <c r="B116" s="10" t="s">
        <v>406</v>
      </c>
      <c r="C116" s="1" t="s">
        <v>407</v>
      </c>
    </row>
    <row r="117" spans="1:3" ht="30">
      <c r="A117" s="3" t="s">
        <v>249</v>
      </c>
      <c r="B117" s="3" t="s">
        <v>252</v>
      </c>
      <c r="C117" s="3" t="s">
        <v>253</v>
      </c>
    </row>
    <row r="118" spans="1:3" ht="45">
      <c r="A118" s="3" t="s">
        <v>254</v>
      </c>
      <c r="B118" s="3" t="s">
        <v>255</v>
      </c>
      <c r="C118" s="3" t="s">
        <v>256</v>
      </c>
    </row>
    <row r="119" spans="1:3" ht="75">
      <c r="A119" s="3" t="s">
        <v>254</v>
      </c>
      <c r="B119" s="3" t="s">
        <v>250</v>
      </c>
      <c r="C119" s="3" t="s">
        <v>257</v>
      </c>
    </row>
    <row r="120" spans="1:3" ht="30">
      <c r="A120" s="3" t="s">
        <v>254</v>
      </c>
      <c r="B120" s="3" t="s">
        <v>43</v>
      </c>
      <c r="C120" s="3" t="s">
        <v>258</v>
      </c>
    </row>
    <row r="121" spans="1:3" ht="135">
      <c r="A121" s="10" t="s">
        <v>259</v>
      </c>
      <c r="B121" s="10" t="s">
        <v>408</v>
      </c>
      <c r="C121" s="1" t="s">
        <v>409</v>
      </c>
    </row>
    <row r="122" spans="1:3" ht="105">
      <c r="A122" s="10" t="s">
        <v>259</v>
      </c>
      <c r="B122" s="10" t="s">
        <v>410</v>
      </c>
      <c r="C122" s="1" t="s">
        <v>411</v>
      </c>
    </row>
    <row r="123" spans="1:3" ht="45">
      <c r="A123" s="3" t="s">
        <v>259</v>
      </c>
      <c r="B123" s="3" t="s">
        <v>260</v>
      </c>
      <c r="C123" s="3" t="s">
        <v>261</v>
      </c>
    </row>
    <row r="124" spans="1:3" ht="30">
      <c r="A124" s="3" t="s">
        <v>262</v>
      </c>
      <c r="B124" s="3" t="s">
        <v>263</v>
      </c>
      <c r="C124" s="3" t="s">
        <v>264</v>
      </c>
    </row>
    <row r="125" spans="1:3" ht="30">
      <c r="A125" s="3" t="s">
        <v>262</v>
      </c>
      <c r="B125" s="3" t="s">
        <v>265</v>
      </c>
      <c r="C125" s="3" t="s">
        <v>266</v>
      </c>
    </row>
    <row r="126" spans="1:3" ht="30">
      <c r="A126" s="3" t="s">
        <v>262</v>
      </c>
      <c r="B126" s="3" t="s">
        <v>267</v>
      </c>
      <c r="C126" s="3" t="s">
        <v>268</v>
      </c>
    </row>
    <row r="127" spans="1:3" ht="60">
      <c r="A127" s="3" t="s">
        <v>262</v>
      </c>
      <c r="B127" s="3" t="s">
        <v>269</v>
      </c>
      <c r="C127" s="3" t="s">
        <v>270</v>
      </c>
    </row>
    <row r="128" spans="1:3" ht="135">
      <c r="A128" s="3" t="s">
        <v>262</v>
      </c>
      <c r="B128" s="3" t="s">
        <v>273</v>
      </c>
      <c r="C128" s="3" t="s">
        <v>274</v>
      </c>
    </row>
    <row r="129" spans="1:5" ht="60">
      <c r="A129" s="3" t="s">
        <v>262</v>
      </c>
      <c r="B129" s="3" t="s">
        <v>275</v>
      </c>
      <c r="C129" s="3" t="s">
        <v>412</v>
      </c>
    </row>
    <row r="130" spans="1:5" ht="60">
      <c r="A130" s="3" t="s">
        <v>277</v>
      </c>
      <c r="B130" s="3" t="s">
        <v>255</v>
      </c>
      <c r="C130" s="3" t="s">
        <v>278</v>
      </c>
    </row>
    <row r="131" spans="1:5" ht="30">
      <c r="A131" s="3" t="s">
        <v>31</v>
      </c>
      <c r="B131" s="3" t="s">
        <v>279</v>
      </c>
      <c r="C131" s="3" t="s">
        <v>280</v>
      </c>
    </row>
    <row r="132" spans="1:5" ht="30">
      <c r="A132" s="3" t="s">
        <v>31</v>
      </c>
      <c r="B132" s="3" t="s">
        <v>281</v>
      </c>
      <c r="C132" s="3" t="s">
        <v>282</v>
      </c>
    </row>
    <row r="133" spans="1:5" ht="45">
      <c r="A133" s="3" t="s">
        <v>31</v>
      </c>
      <c r="B133" s="3" t="s">
        <v>283</v>
      </c>
      <c r="C133" s="3" t="s">
        <v>284</v>
      </c>
    </row>
    <row r="134" spans="1:5" ht="30">
      <c r="A134" s="3" t="s">
        <v>31</v>
      </c>
      <c r="B134" s="3" t="s">
        <v>285</v>
      </c>
      <c r="C134" s="3" t="s">
        <v>286</v>
      </c>
    </row>
    <row r="135" spans="1:5">
      <c r="A135" s="7" t="s">
        <v>287</v>
      </c>
      <c r="B135" s="8"/>
      <c r="C135" s="8"/>
      <c r="D135" s="8"/>
      <c r="E135" s="8"/>
    </row>
    <row r="136" spans="1:5" ht="30">
      <c r="A136" s="3" t="s">
        <v>288</v>
      </c>
      <c r="B136" s="3" t="s">
        <v>289</v>
      </c>
      <c r="C136" s="3" t="s">
        <v>290</v>
      </c>
    </row>
    <row r="137" spans="1:5" ht="45">
      <c r="A137" s="3" t="s">
        <v>288</v>
      </c>
      <c r="B137" s="3" t="s">
        <v>291</v>
      </c>
      <c r="C137" s="3" t="s">
        <v>292</v>
      </c>
    </row>
    <row r="138" spans="1:5" ht="45">
      <c r="A138" s="3" t="s">
        <v>288</v>
      </c>
      <c r="B138" s="3" t="s">
        <v>293</v>
      </c>
      <c r="C138" s="3" t="s">
        <v>294</v>
      </c>
    </row>
    <row r="139" spans="1:5" ht="60">
      <c r="A139" s="3" t="s">
        <v>295</v>
      </c>
      <c r="B139" s="3" t="s">
        <v>296</v>
      </c>
      <c r="C139" s="3" t="s">
        <v>297</v>
      </c>
    </row>
    <row r="140" spans="1:5" ht="46.5" customHeight="1">
      <c r="A140" s="3" t="s">
        <v>295</v>
      </c>
      <c r="B140" s="3" t="s">
        <v>298</v>
      </c>
      <c r="C140" s="3" t="s">
        <v>299</v>
      </c>
      <c r="D140" s="1" t="s">
        <v>300</v>
      </c>
      <c r="E140" s="3" t="s">
        <v>301</v>
      </c>
    </row>
    <row r="141" spans="1:5" ht="60">
      <c r="A141" s="3" t="s">
        <v>295</v>
      </c>
      <c r="B141" s="3" t="s">
        <v>302</v>
      </c>
      <c r="C141" s="3" t="s">
        <v>303</v>
      </c>
    </row>
    <row r="142" spans="1:5" ht="30">
      <c r="A142" s="3" t="s">
        <v>304</v>
      </c>
      <c r="B142" s="14" t="s">
        <v>305</v>
      </c>
      <c r="C142" s="10" t="s">
        <v>306</v>
      </c>
    </row>
    <row r="143" spans="1:5" ht="30">
      <c r="A143" s="3" t="s">
        <v>304</v>
      </c>
      <c r="B143" s="14" t="s">
        <v>307</v>
      </c>
      <c r="C143" s="11" t="s">
        <v>308</v>
      </c>
    </row>
    <row r="144" spans="1:5" ht="30">
      <c r="A144" s="3" t="s">
        <v>304</v>
      </c>
      <c r="B144" s="14" t="s">
        <v>309</v>
      </c>
      <c r="C144" s="12" t="s">
        <v>310</v>
      </c>
    </row>
    <row r="145" spans="1:5" ht="30">
      <c r="A145" s="3" t="s">
        <v>304</v>
      </c>
      <c r="B145" s="14" t="s">
        <v>311</v>
      </c>
      <c r="C145" s="10" t="s">
        <v>312</v>
      </c>
    </row>
    <row r="146" spans="1:5" ht="45">
      <c r="A146" s="3" t="s">
        <v>304</v>
      </c>
      <c r="B146" s="14" t="s">
        <v>313</v>
      </c>
      <c r="C146" s="10" t="s">
        <v>314</v>
      </c>
    </row>
    <row r="147" spans="1:5" ht="45">
      <c r="A147" s="14" t="s">
        <v>315</v>
      </c>
      <c r="B147" s="14" t="s">
        <v>413</v>
      </c>
      <c r="C147" s="10" t="s">
        <v>414</v>
      </c>
    </row>
    <row r="148" spans="1:5" ht="30">
      <c r="A148" s="14" t="s">
        <v>315</v>
      </c>
      <c r="B148" s="14" t="s">
        <v>415</v>
      </c>
      <c r="C148" s="10" t="s">
        <v>416</v>
      </c>
    </row>
    <row r="149" spans="1:5" ht="30">
      <c r="A149" s="14" t="s">
        <v>315</v>
      </c>
      <c r="B149" s="14" t="s">
        <v>316</v>
      </c>
      <c r="C149" s="11" t="s">
        <v>317</v>
      </c>
    </row>
    <row r="150" spans="1:5" ht="75">
      <c r="A150" s="14" t="s">
        <v>315</v>
      </c>
      <c r="B150" s="14" t="s">
        <v>318</v>
      </c>
      <c r="C150" s="13" t="s">
        <v>319</v>
      </c>
    </row>
    <row r="151" spans="1:5" ht="30">
      <c r="A151" s="14" t="s">
        <v>315</v>
      </c>
      <c r="B151" s="14" t="s">
        <v>320</v>
      </c>
      <c r="C151" s="10" t="s">
        <v>321</v>
      </c>
    </row>
    <row r="152" spans="1:5" ht="60">
      <c r="A152" s="14" t="s">
        <v>304</v>
      </c>
      <c r="B152" s="14" t="s">
        <v>322</v>
      </c>
      <c r="C152" s="3" t="s">
        <v>323</v>
      </c>
    </row>
    <row r="153" spans="1:5">
      <c r="A153" s="7" t="s">
        <v>324</v>
      </c>
      <c r="B153" s="8"/>
      <c r="C153" s="8"/>
      <c r="D153" s="8"/>
      <c r="E153" s="8"/>
    </row>
    <row r="154" spans="1:5" ht="75">
      <c r="A154" s="10" t="s">
        <v>325</v>
      </c>
      <c r="B154" s="10" t="s">
        <v>325</v>
      </c>
      <c r="C154" s="15" t="s">
        <v>326</v>
      </c>
    </row>
    <row r="155" spans="1:5">
      <c r="A155" s="7" t="s">
        <v>344</v>
      </c>
      <c r="B155" s="8"/>
      <c r="C155" s="8"/>
      <c r="D155" s="8"/>
      <c r="E155" s="8"/>
    </row>
    <row r="156" spans="1:5" ht="30">
      <c r="A156" s="14" t="s">
        <v>345</v>
      </c>
      <c r="B156" s="15" t="s">
        <v>37</v>
      </c>
      <c r="C156" s="15" t="s">
        <v>346</v>
      </c>
    </row>
    <row r="157" spans="1:5">
      <c r="A157" s="7" t="s">
        <v>349</v>
      </c>
      <c r="B157" s="8"/>
      <c r="C157" s="8"/>
      <c r="D157" s="8"/>
      <c r="E157" s="8"/>
    </row>
    <row r="158" spans="1:5" ht="30">
      <c r="A158" t="s">
        <v>350</v>
      </c>
      <c r="B158" s="9" t="s">
        <v>351</v>
      </c>
      <c r="C158" s="3" t="s">
        <v>352</v>
      </c>
    </row>
    <row r="159" spans="1:5" ht="30">
      <c r="A159" t="s">
        <v>353</v>
      </c>
      <c r="B159" s="9" t="s">
        <v>23</v>
      </c>
      <c r="C159" s="3" t="s">
        <v>354</v>
      </c>
    </row>
    <row r="160" spans="1:5" ht="30">
      <c r="A160" t="s">
        <v>355</v>
      </c>
      <c r="B160" s="9" t="s">
        <v>23</v>
      </c>
      <c r="C160" s="3" t="s">
        <v>356</v>
      </c>
    </row>
    <row r="161" spans="1:5" ht="45">
      <c r="A161" t="s">
        <v>357</v>
      </c>
      <c r="B161" s="9" t="s">
        <v>23</v>
      </c>
      <c r="C161" s="3" t="s">
        <v>358</v>
      </c>
    </row>
    <row r="162" spans="1:5" ht="30">
      <c r="A162" t="s">
        <v>359</v>
      </c>
      <c r="B162" s="9" t="s">
        <v>23</v>
      </c>
      <c r="C162" s="3" t="s">
        <v>360</v>
      </c>
    </row>
    <row r="163" spans="1:5" ht="30">
      <c r="A163" t="s">
        <v>361</v>
      </c>
      <c r="B163" s="9" t="s">
        <v>23</v>
      </c>
      <c r="C163" s="3" t="s">
        <v>362</v>
      </c>
    </row>
    <row r="164" spans="1:5" ht="90">
      <c r="A164" t="s">
        <v>363</v>
      </c>
      <c r="B164" t="s">
        <v>23</v>
      </c>
      <c r="C164" s="3" t="s">
        <v>364</v>
      </c>
    </row>
    <row r="165" spans="1:5" ht="30">
      <c r="A165" t="s">
        <v>365</v>
      </c>
      <c r="B165" s="9" t="s">
        <v>23</v>
      </c>
      <c r="C165" s="3" t="s">
        <v>366</v>
      </c>
    </row>
    <row r="166" spans="1:5" ht="30">
      <c r="A166" s="17" t="s">
        <v>367</v>
      </c>
      <c r="B166" s="9" t="s">
        <v>23</v>
      </c>
      <c r="C166" s="3" t="s">
        <v>368</v>
      </c>
    </row>
    <row r="167" spans="1:5">
      <c r="A167" s="7" t="s">
        <v>369</v>
      </c>
      <c r="B167" s="8"/>
      <c r="C167" s="8"/>
      <c r="D167" s="8"/>
      <c r="E167" s="8"/>
    </row>
    <row r="168" spans="1:5" ht="45">
      <c r="A168" t="s">
        <v>13</v>
      </c>
      <c r="B168" t="s">
        <v>14</v>
      </c>
      <c r="C168" s="3" t="s">
        <v>370</v>
      </c>
    </row>
    <row r="169" spans="1:5" ht="45">
      <c r="A169" t="s">
        <v>371</v>
      </c>
      <c r="B169" t="s">
        <v>372</v>
      </c>
      <c r="C169" s="10" t="s">
        <v>373</v>
      </c>
    </row>
    <row r="170" spans="1:5" ht="30">
      <c r="A170" t="s">
        <v>371</v>
      </c>
      <c r="B170" s="9" t="s">
        <v>71</v>
      </c>
      <c r="C170" s="14" t="s">
        <v>374</v>
      </c>
    </row>
    <row r="171" spans="1:5" ht="30">
      <c r="A171" t="s">
        <v>371</v>
      </c>
      <c r="B171" s="9" t="s">
        <v>23</v>
      </c>
      <c r="C171" s="15" t="s">
        <v>375</v>
      </c>
    </row>
    <row r="172" spans="1:5" ht="30">
      <c r="A172" t="s">
        <v>371</v>
      </c>
      <c r="B172" s="9" t="s">
        <v>37</v>
      </c>
      <c r="C172" s="3" t="s">
        <v>376</v>
      </c>
    </row>
    <row r="173" spans="1:5" ht="30">
      <c r="A173" t="s">
        <v>371</v>
      </c>
      <c r="B173" s="9" t="s">
        <v>377</v>
      </c>
      <c r="C173" s="3" t="s">
        <v>378</v>
      </c>
    </row>
    <row r="174" spans="1:5">
      <c r="A174" t="s">
        <v>379</v>
      </c>
      <c r="B174" s="9" t="s">
        <v>23</v>
      </c>
      <c r="C174" s="10" t="s">
        <v>380</v>
      </c>
    </row>
    <row r="175" spans="1:5" ht="30">
      <c r="A175" t="s">
        <v>381</v>
      </c>
      <c r="B175" s="9" t="s">
        <v>363</v>
      </c>
      <c r="C175" s="10" t="s">
        <v>382</v>
      </c>
    </row>
    <row r="176" spans="1:5">
      <c r="A176" s="7" t="s">
        <v>383</v>
      </c>
      <c r="B176" s="8"/>
      <c r="C176" s="8"/>
      <c r="D176" s="8"/>
      <c r="E176" s="8"/>
    </row>
    <row r="177" spans="1:3" ht="30">
      <c r="A177" s="3" t="s">
        <v>23</v>
      </c>
      <c r="B177" s="3" t="s">
        <v>23</v>
      </c>
      <c r="C177" s="3" t="s">
        <v>384</v>
      </c>
    </row>
  </sheetData>
  <conditionalFormatting sqref="A5:E5">
    <cfRule type="dataBar" priority="402">
      <dataBar>
        <cfvo type="min"/>
        <cfvo type="max"/>
        <color rgb="FF638EC6"/>
      </dataBar>
      <extLst>
        <ext xmlns:x14="http://schemas.microsoft.com/office/spreadsheetml/2009/9/main" uri="{B025F937-C7B1-47D3-B67F-A62EFF666E3E}">
          <x14:id>{EF8A9B9C-47C3-49FA-8092-64199925B7B4}</x14:id>
        </ext>
      </extLst>
    </cfRule>
  </conditionalFormatting>
  <conditionalFormatting sqref="A6:E7">
    <cfRule type="dataBar" priority="403">
      <dataBar>
        <cfvo type="min"/>
        <cfvo type="max"/>
        <color rgb="FF638EC6"/>
      </dataBar>
      <extLst>
        <ext xmlns:x14="http://schemas.microsoft.com/office/spreadsheetml/2009/9/main" uri="{B025F937-C7B1-47D3-B67F-A62EFF666E3E}">
          <x14:id>{D78CD701-4948-441D-B6AA-D64E2AED14D1}</x14:id>
        </ext>
      </extLst>
    </cfRule>
  </conditionalFormatting>
  <conditionalFormatting sqref="A8:E8">
    <cfRule type="dataBar" priority="369">
      <dataBar>
        <cfvo type="min"/>
        <cfvo type="max"/>
        <color rgb="FF638EC6"/>
      </dataBar>
      <extLst>
        <ext xmlns:x14="http://schemas.microsoft.com/office/spreadsheetml/2009/9/main" uri="{B025F937-C7B1-47D3-B67F-A62EFF666E3E}">
          <x14:id>{5E82FE50-B58E-4D10-8AEC-F815B3F4706E}</x14:id>
        </ext>
      </extLst>
    </cfRule>
  </conditionalFormatting>
  <conditionalFormatting sqref="A10:E10">
    <cfRule type="dataBar" priority="370">
      <dataBar>
        <cfvo type="min"/>
        <cfvo type="max"/>
        <color rgb="FF638EC6"/>
      </dataBar>
      <extLst>
        <ext xmlns:x14="http://schemas.microsoft.com/office/spreadsheetml/2009/9/main" uri="{B025F937-C7B1-47D3-B67F-A62EFF666E3E}">
          <x14:id>{3F91BF68-7448-4700-B2A7-762C5AAE58F1}</x14:id>
        </ext>
      </extLst>
    </cfRule>
  </conditionalFormatting>
  <conditionalFormatting sqref="A13:E13">
    <cfRule type="dataBar" priority="401">
      <dataBar>
        <cfvo type="min"/>
        <cfvo type="max"/>
        <color rgb="FF638EC6"/>
      </dataBar>
      <extLst>
        <ext xmlns:x14="http://schemas.microsoft.com/office/spreadsheetml/2009/9/main" uri="{B025F937-C7B1-47D3-B67F-A62EFF666E3E}">
          <x14:id>{85C27E3E-0FDB-4C04-BBE1-2A44AD693AAA}</x14:id>
        </ext>
      </extLst>
    </cfRule>
  </conditionalFormatting>
  <conditionalFormatting sqref="A14:E14">
    <cfRule type="dataBar" priority="400">
      <dataBar>
        <cfvo type="min"/>
        <cfvo type="max"/>
        <color rgb="FF638EC6"/>
      </dataBar>
      <extLst>
        <ext xmlns:x14="http://schemas.microsoft.com/office/spreadsheetml/2009/9/main" uri="{B025F937-C7B1-47D3-B67F-A62EFF666E3E}">
          <x14:id>{9F3A3196-6F5E-4614-B558-5A48921A0C8E}</x14:id>
        </ext>
      </extLst>
    </cfRule>
  </conditionalFormatting>
  <conditionalFormatting sqref="A15:E15">
    <cfRule type="dataBar" priority="371">
      <dataBar>
        <cfvo type="min"/>
        <cfvo type="max"/>
        <color rgb="FF638EC6"/>
      </dataBar>
      <extLst>
        <ext xmlns:x14="http://schemas.microsoft.com/office/spreadsheetml/2009/9/main" uri="{B025F937-C7B1-47D3-B67F-A62EFF666E3E}">
          <x14:id>{9B235953-6A37-48A7-A694-D03F56B14AB1}</x14:id>
        </ext>
      </extLst>
    </cfRule>
  </conditionalFormatting>
  <conditionalFormatting sqref="A30:E30">
    <cfRule type="dataBar" priority="372">
      <dataBar>
        <cfvo type="min"/>
        <cfvo type="max"/>
        <color rgb="FF638EC6"/>
      </dataBar>
      <extLst>
        <ext xmlns:x14="http://schemas.microsoft.com/office/spreadsheetml/2009/9/main" uri="{B025F937-C7B1-47D3-B67F-A62EFF666E3E}">
          <x14:id>{E60C7058-2BCE-407C-B6DB-E38D580FB030}</x14:id>
        </ext>
      </extLst>
    </cfRule>
  </conditionalFormatting>
  <conditionalFormatting sqref="A33:E33">
    <cfRule type="dataBar" priority="373">
      <dataBar>
        <cfvo type="min"/>
        <cfvo type="max"/>
        <color rgb="FF638EC6"/>
      </dataBar>
      <extLst>
        <ext xmlns:x14="http://schemas.microsoft.com/office/spreadsheetml/2009/9/main" uri="{B025F937-C7B1-47D3-B67F-A62EFF666E3E}">
          <x14:id>{8A04D470-D016-4C56-ADD5-AF44C91F1B07}</x14:id>
        </ext>
      </extLst>
    </cfRule>
  </conditionalFormatting>
  <conditionalFormatting sqref="A36:E36">
    <cfRule type="dataBar" priority="374">
      <dataBar>
        <cfvo type="min"/>
        <cfvo type="max"/>
        <color rgb="FF638EC6"/>
      </dataBar>
      <extLst>
        <ext xmlns:x14="http://schemas.microsoft.com/office/spreadsheetml/2009/9/main" uri="{B025F937-C7B1-47D3-B67F-A62EFF666E3E}">
          <x14:id>{6B02E5FE-1350-4F31-9DD4-EEA05E4E7684}</x14:id>
        </ext>
      </extLst>
    </cfRule>
  </conditionalFormatting>
  <conditionalFormatting sqref="A38:E38">
    <cfRule type="dataBar" priority="375">
      <dataBar>
        <cfvo type="min"/>
        <cfvo type="max"/>
        <color rgb="FF638EC6"/>
      </dataBar>
      <extLst>
        <ext xmlns:x14="http://schemas.microsoft.com/office/spreadsheetml/2009/9/main" uri="{B025F937-C7B1-47D3-B67F-A62EFF666E3E}">
          <x14:id>{B8AED3A7-FCE5-4093-A973-5C45F604215B}</x14:id>
        </ext>
      </extLst>
    </cfRule>
  </conditionalFormatting>
  <conditionalFormatting sqref="A51:E51 A53:E53">
    <cfRule type="dataBar" priority="376">
      <dataBar>
        <cfvo type="min"/>
        <cfvo type="max"/>
        <color rgb="FF638EC6"/>
      </dataBar>
      <extLst>
        <ext xmlns:x14="http://schemas.microsoft.com/office/spreadsheetml/2009/9/main" uri="{B025F937-C7B1-47D3-B67F-A62EFF666E3E}">
          <x14:id>{DB35F5A3-E8FB-416E-9B34-5944642EFB58}</x14:id>
        </ext>
      </extLst>
    </cfRule>
  </conditionalFormatting>
  <conditionalFormatting sqref="A57:E57">
    <cfRule type="dataBar" priority="378">
      <dataBar>
        <cfvo type="min"/>
        <cfvo type="max"/>
        <color rgb="FF638EC6"/>
      </dataBar>
      <extLst>
        <ext xmlns:x14="http://schemas.microsoft.com/office/spreadsheetml/2009/9/main" uri="{B025F937-C7B1-47D3-B67F-A62EFF666E3E}">
          <x14:id>{DDB9A78D-0FD0-4367-8157-8A4857687823}</x14:id>
        </ext>
      </extLst>
    </cfRule>
  </conditionalFormatting>
  <conditionalFormatting sqref="A59:E59">
    <cfRule type="dataBar" priority="379">
      <dataBar>
        <cfvo type="min"/>
        <cfvo type="max"/>
        <color rgb="FF638EC6"/>
      </dataBar>
      <extLst>
        <ext xmlns:x14="http://schemas.microsoft.com/office/spreadsheetml/2009/9/main" uri="{B025F937-C7B1-47D3-B67F-A62EFF666E3E}">
          <x14:id>{93412FE7-3246-407D-9A77-08646A638D76}</x14:id>
        </ext>
      </extLst>
    </cfRule>
  </conditionalFormatting>
  <conditionalFormatting sqref="A64:E64">
    <cfRule type="dataBar" priority="380">
      <dataBar>
        <cfvo type="min"/>
        <cfvo type="max"/>
        <color rgb="FF638EC6"/>
      </dataBar>
      <extLst>
        <ext xmlns:x14="http://schemas.microsoft.com/office/spreadsheetml/2009/9/main" uri="{B025F937-C7B1-47D3-B67F-A62EFF666E3E}">
          <x14:id>{76267CC3-3983-4676-B10E-8C317CC6B095}</x14:id>
        </ext>
      </extLst>
    </cfRule>
  </conditionalFormatting>
  <conditionalFormatting sqref="A74:E74">
    <cfRule type="dataBar" priority="381">
      <dataBar>
        <cfvo type="min"/>
        <cfvo type="max"/>
        <color rgb="FF638EC6"/>
      </dataBar>
      <extLst>
        <ext xmlns:x14="http://schemas.microsoft.com/office/spreadsheetml/2009/9/main" uri="{B025F937-C7B1-47D3-B67F-A62EFF666E3E}">
          <x14:id>{A64609DC-4E09-4219-A6D5-B1E2B363F87E}</x14:id>
        </ext>
      </extLst>
    </cfRule>
  </conditionalFormatting>
  <conditionalFormatting sqref="A104:E104">
    <cfRule type="dataBar" priority="404">
      <dataBar>
        <cfvo type="min"/>
        <cfvo type="max"/>
        <color rgb="FF638EC6"/>
      </dataBar>
      <extLst>
        <ext xmlns:x14="http://schemas.microsoft.com/office/spreadsheetml/2009/9/main" uri="{B025F937-C7B1-47D3-B67F-A62EFF666E3E}">
          <x14:id>{4554F37A-D074-4FFF-8225-71C934A600D1}</x14:id>
        </ext>
      </extLst>
    </cfRule>
  </conditionalFormatting>
  <conditionalFormatting sqref="A108:E108">
    <cfRule type="dataBar" priority="382">
      <dataBar>
        <cfvo type="min"/>
        <cfvo type="max"/>
        <color rgb="FF638EC6"/>
      </dataBar>
      <extLst>
        <ext xmlns:x14="http://schemas.microsoft.com/office/spreadsheetml/2009/9/main" uri="{B025F937-C7B1-47D3-B67F-A62EFF666E3E}">
          <x14:id>{D808EF6B-829F-4A5D-BB77-7FD19C55F36F}</x14:id>
        </ext>
      </extLst>
    </cfRule>
  </conditionalFormatting>
  <conditionalFormatting sqref="A110:E110">
    <cfRule type="dataBar" priority="383">
      <dataBar>
        <cfvo type="min"/>
        <cfvo type="max"/>
        <color rgb="FF638EC6"/>
      </dataBar>
      <extLst>
        <ext xmlns:x14="http://schemas.microsoft.com/office/spreadsheetml/2009/9/main" uri="{B025F937-C7B1-47D3-B67F-A62EFF666E3E}">
          <x14:id>{AB9A164E-559F-4987-9651-FF6B5461F84F}</x14:id>
        </ext>
      </extLst>
    </cfRule>
  </conditionalFormatting>
  <conditionalFormatting sqref="A112:E112">
    <cfRule type="dataBar" priority="384">
      <dataBar>
        <cfvo type="min"/>
        <cfvo type="max"/>
        <color rgb="FF638EC6"/>
      </dataBar>
      <extLst>
        <ext xmlns:x14="http://schemas.microsoft.com/office/spreadsheetml/2009/9/main" uri="{B025F937-C7B1-47D3-B67F-A62EFF666E3E}">
          <x14:id>{C386443F-C63F-4E24-9755-882304B4E3CA}</x14:id>
        </ext>
      </extLst>
    </cfRule>
  </conditionalFormatting>
  <conditionalFormatting sqref="A135:E135">
    <cfRule type="dataBar" priority="385">
      <dataBar>
        <cfvo type="min"/>
        <cfvo type="max"/>
        <color rgb="FF638EC6"/>
      </dataBar>
      <extLst>
        <ext xmlns:x14="http://schemas.microsoft.com/office/spreadsheetml/2009/9/main" uri="{B025F937-C7B1-47D3-B67F-A62EFF666E3E}">
          <x14:id>{5C8C7396-F11A-4EA8-BCC0-061F48B72B76}</x14:id>
        </ext>
      </extLst>
    </cfRule>
  </conditionalFormatting>
  <conditionalFormatting sqref="A153:E153">
    <cfRule type="dataBar" priority="386">
      <dataBar>
        <cfvo type="min"/>
        <cfvo type="max"/>
        <color rgb="FF638EC6"/>
      </dataBar>
      <extLst>
        <ext xmlns:x14="http://schemas.microsoft.com/office/spreadsheetml/2009/9/main" uri="{B025F937-C7B1-47D3-B67F-A62EFF666E3E}">
          <x14:id>{F60AD95B-593B-4096-99E7-7BCD5326DC8F}</x14:id>
        </ext>
      </extLst>
    </cfRule>
  </conditionalFormatting>
  <conditionalFormatting sqref="A155:E155">
    <cfRule type="dataBar" priority="387">
      <dataBar>
        <cfvo type="min"/>
        <cfvo type="max"/>
        <color rgb="FF638EC6"/>
      </dataBar>
      <extLst>
        <ext xmlns:x14="http://schemas.microsoft.com/office/spreadsheetml/2009/9/main" uri="{B025F937-C7B1-47D3-B67F-A62EFF666E3E}">
          <x14:id>{396E87E2-FFFA-477C-B925-604F2A0F0C3B}</x14:id>
        </ext>
      </extLst>
    </cfRule>
  </conditionalFormatting>
  <conditionalFormatting sqref="A157:E157">
    <cfRule type="dataBar" priority="388">
      <dataBar>
        <cfvo type="min"/>
        <cfvo type="max"/>
        <color rgb="FF638EC6"/>
      </dataBar>
      <extLst>
        <ext xmlns:x14="http://schemas.microsoft.com/office/spreadsheetml/2009/9/main" uri="{B025F937-C7B1-47D3-B67F-A62EFF666E3E}">
          <x14:id>{26700CE0-0AFF-4876-B30D-456C14F53A49}</x14:id>
        </ext>
      </extLst>
    </cfRule>
  </conditionalFormatting>
  <conditionalFormatting sqref="A167:E167">
    <cfRule type="dataBar" priority="389">
      <dataBar>
        <cfvo type="min"/>
        <cfvo type="max"/>
        <color rgb="FF638EC6"/>
      </dataBar>
      <extLst>
        <ext xmlns:x14="http://schemas.microsoft.com/office/spreadsheetml/2009/9/main" uri="{B025F937-C7B1-47D3-B67F-A62EFF666E3E}">
          <x14:id>{D958E659-CA74-4E4C-943C-0CC6C0AE9F0E}</x14:id>
        </ext>
      </extLst>
    </cfRule>
  </conditionalFormatting>
  <conditionalFormatting sqref="A176:E176">
    <cfRule type="dataBar" priority="390">
      <dataBar>
        <cfvo type="min"/>
        <cfvo type="max"/>
        <color rgb="FF638EC6"/>
      </dataBar>
      <extLst>
        <ext xmlns:x14="http://schemas.microsoft.com/office/spreadsheetml/2009/9/main" uri="{B025F937-C7B1-47D3-B67F-A62EFF666E3E}">
          <x14:id>{95405B9F-48AF-45E8-8116-E1C220D443B4}</x14:id>
        </ext>
      </extLst>
    </cfRule>
  </conditionalFormatting>
  <conditionalFormatting sqref="B18:E20 A9:E9 A11:E12 A16:E17 A18:A23 A3:E4 A2:C2 F2 A1:F1">
    <cfRule type="dataBar" priority="391">
      <dataBar>
        <cfvo type="min"/>
        <cfvo type="max"/>
        <color rgb="FF638EC6"/>
      </dataBar>
      <extLst>
        <ext xmlns:x14="http://schemas.microsoft.com/office/spreadsheetml/2009/9/main" uri="{B025F937-C7B1-47D3-B67F-A62EFF666E3E}">
          <x14:id>{3562F6B8-A066-4406-9807-5FB14FF2A739}</x14:id>
        </ext>
      </extLst>
    </cfRule>
  </conditionalFormatting>
  <conditionalFormatting sqref="D2:E2">
    <cfRule type="dataBar" priority="5">
      <dataBar>
        <cfvo type="min"/>
        <cfvo type="max"/>
        <color rgb="FF638EC6"/>
      </dataBar>
      <extLst>
        <ext xmlns:x14="http://schemas.microsoft.com/office/spreadsheetml/2009/9/main" uri="{B025F937-C7B1-47D3-B67F-A62EFF666E3E}">
          <x14:id>{CEEDAFF5-5A0B-49CA-A329-E62835D6520B}</x14:id>
        </ext>
      </extLst>
    </cfRule>
  </conditionalFormatting>
  <conditionalFormatting sqref="F3:F177">
    <cfRule type="cellIs" dxfId="223" priority="1" operator="equal">
      <formula>"Röd"</formula>
    </cfRule>
    <cfRule type="cellIs" dxfId="222" priority="2" operator="equal">
      <formula>"Gul"</formula>
    </cfRule>
    <cfRule type="cellIs" dxfId="221" priority="3" operator="equal">
      <formula>"Grön"</formula>
    </cfRule>
    <cfRule type="dataBar" priority="4">
      <dataBar>
        <cfvo type="min"/>
        <cfvo type="max"/>
        <color rgb="FF638EC6"/>
      </dataBar>
      <extLst>
        <ext xmlns:x14="http://schemas.microsoft.com/office/spreadsheetml/2009/9/main" uri="{B025F937-C7B1-47D3-B67F-A62EFF666E3E}">
          <x14:id>{314AAFBD-B755-4E97-9254-FA04E0817316}</x14:id>
        </ext>
      </extLst>
    </cfRule>
  </conditionalFormatting>
  <dataValidations count="1">
    <dataValidation type="list" allowBlank="1" showInputMessage="1" showErrorMessage="1" sqref="F3:F177" xr:uid="{00000000-0002-0000-0E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F8A9B9C-47C3-49FA-8092-64199925B7B4}">
            <x14:dataBar minLength="0" maxLength="100" border="1" negativeBarBorderColorSameAsPositive="0">
              <x14:cfvo type="autoMin"/>
              <x14:cfvo type="autoMax"/>
              <x14:borderColor rgb="FF638EC6"/>
              <x14:negativeFillColor rgb="FFFF0000"/>
              <x14:negativeBorderColor rgb="FFFF0000"/>
              <x14:axisColor rgb="FF000000"/>
            </x14:dataBar>
          </x14:cfRule>
          <xm:sqref>A5:E5</xm:sqref>
        </x14:conditionalFormatting>
        <x14:conditionalFormatting xmlns:xm="http://schemas.microsoft.com/office/excel/2006/main">
          <x14:cfRule type="dataBar" id="{D78CD701-4948-441D-B6AA-D64E2AED14D1}">
            <x14:dataBar minLength="0" maxLength="100" border="1" negativeBarBorderColorSameAsPositive="0">
              <x14:cfvo type="autoMin"/>
              <x14:cfvo type="autoMax"/>
              <x14:borderColor rgb="FF638EC6"/>
              <x14:negativeFillColor rgb="FFFF0000"/>
              <x14:negativeBorderColor rgb="FFFF0000"/>
              <x14:axisColor rgb="FF000000"/>
            </x14:dataBar>
          </x14:cfRule>
          <xm:sqref>A6:E7</xm:sqref>
        </x14:conditionalFormatting>
        <x14:conditionalFormatting xmlns:xm="http://schemas.microsoft.com/office/excel/2006/main">
          <x14:cfRule type="dataBar" id="{5E82FE50-B58E-4D10-8AEC-F815B3F4706E}">
            <x14:dataBar minLength="0" maxLength="100" border="1" negativeBarBorderColorSameAsPositive="0">
              <x14:cfvo type="autoMin"/>
              <x14:cfvo type="autoMax"/>
              <x14:borderColor rgb="FF638EC6"/>
              <x14:negativeFillColor rgb="FFFF0000"/>
              <x14:negativeBorderColor rgb="FFFF0000"/>
              <x14:axisColor rgb="FF000000"/>
            </x14:dataBar>
          </x14:cfRule>
          <xm:sqref>A8:E8</xm:sqref>
        </x14:conditionalFormatting>
        <x14:conditionalFormatting xmlns:xm="http://schemas.microsoft.com/office/excel/2006/main">
          <x14:cfRule type="dataBar" id="{3F91BF68-7448-4700-B2A7-762C5AAE58F1}">
            <x14:dataBar minLength="0" maxLength="100" border="1" negativeBarBorderColorSameAsPositive="0">
              <x14:cfvo type="autoMin"/>
              <x14:cfvo type="autoMax"/>
              <x14:borderColor rgb="FF638EC6"/>
              <x14:negativeFillColor rgb="FFFF0000"/>
              <x14:negativeBorderColor rgb="FFFF0000"/>
              <x14:axisColor rgb="FF000000"/>
            </x14:dataBar>
          </x14:cfRule>
          <xm:sqref>A10:E10</xm:sqref>
        </x14:conditionalFormatting>
        <x14:conditionalFormatting xmlns:xm="http://schemas.microsoft.com/office/excel/2006/main">
          <x14:cfRule type="dataBar" id="{85C27E3E-0FDB-4C04-BBE1-2A44AD693AAA}">
            <x14:dataBar minLength="0" maxLength="100" border="1" negativeBarBorderColorSameAsPositive="0">
              <x14:cfvo type="autoMin"/>
              <x14:cfvo type="autoMax"/>
              <x14:borderColor rgb="FF638EC6"/>
              <x14:negativeFillColor rgb="FFFF0000"/>
              <x14:negativeBorderColor rgb="FFFF0000"/>
              <x14:axisColor rgb="FF000000"/>
            </x14:dataBar>
          </x14:cfRule>
          <xm:sqref>A13:E13</xm:sqref>
        </x14:conditionalFormatting>
        <x14:conditionalFormatting xmlns:xm="http://schemas.microsoft.com/office/excel/2006/main">
          <x14:cfRule type="dataBar" id="{9F3A3196-6F5E-4614-B558-5A48921A0C8E}">
            <x14:dataBar minLength="0" maxLength="100" border="1" negativeBarBorderColorSameAsPositive="0">
              <x14:cfvo type="autoMin"/>
              <x14:cfvo type="autoMax"/>
              <x14:borderColor rgb="FF638EC6"/>
              <x14:negativeFillColor rgb="FFFF0000"/>
              <x14:negativeBorderColor rgb="FFFF0000"/>
              <x14:axisColor rgb="FF000000"/>
            </x14:dataBar>
          </x14:cfRule>
          <xm:sqref>A14:E14</xm:sqref>
        </x14:conditionalFormatting>
        <x14:conditionalFormatting xmlns:xm="http://schemas.microsoft.com/office/excel/2006/main">
          <x14:cfRule type="dataBar" id="{9B235953-6A37-48A7-A694-D03F56B14AB1}">
            <x14:dataBar minLength="0" maxLength="100" border="1" negativeBarBorderColorSameAsPositive="0">
              <x14:cfvo type="autoMin"/>
              <x14:cfvo type="autoMax"/>
              <x14:borderColor rgb="FF638EC6"/>
              <x14:negativeFillColor rgb="FFFF0000"/>
              <x14:negativeBorderColor rgb="FFFF0000"/>
              <x14:axisColor rgb="FF000000"/>
            </x14:dataBar>
          </x14:cfRule>
          <xm:sqref>A15:E15</xm:sqref>
        </x14:conditionalFormatting>
        <x14:conditionalFormatting xmlns:xm="http://schemas.microsoft.com/office/excel/2006/main">
          <x14:cfRule type="dataBar" id="{E60C7058-2BCE-407C-B6DB-E38D580FB030}">
            <x14:dataBar minLength="0" maxLength="100" border="1" negativeBarBorderColorSameAsPositive="0">
              <x14:cfvo type="autoMin"/>
              <x14:cfvo type="autoMax"/>
              <x14:borderColor rgb="FF638EC6"/>
              <x14:negativeFillColor rgb="FFFF0000"/>
              <x14:negativeBorderColor rgb="FFFF0000"/>
              <x14:axisColor rgb="FF000000"/>
            </x14:dataBar>
          </x14:cfRule>
          <xm:sqref>A30:E30</xm:sqref>
        </x14:conditionalFormatting>
        <x14:conditionalFormatting xmlns:xm="http://schemas.microsoft.com/office/excel/2006/main">
          <x14:cfRule type="dataBar" id="{8A04D470-D016-4C56-ADD5-AF44C91F1B07}">
            <x14:dataBar minLength="0" maxLength="100" border="1" negativeBarBorderColorSameAsPositive="0">
              <x14:cfvo type="autoMin"/>
              <x14:cfvo type="autoMax"/>
              <x14:borderColor rgb="FF638EC6"/>
              <x14:negativeFillColor rgb="FFFF0000"/>
              <x14:negativeBorderColor rgb="FFFF0000"/>
              <x14:axisColor rgb="FF000000"/>
            </x14:dataBar>
          </x14:cfRule>
          <xm:sqref>A33:E33</xm:sqref>
        </x14:conditionalFormatting>
        <x14:conditionalFormatting xmlns:xm="http://schemas.microsoft.com/office/excel/2006/main">
          <x14:cfRule type="dataBar" id="{6B02E5FE-1350-4F31-9DD4-EEA05E4E7684}">
            <x14:dataBar minLength="0" maxLength="100" border="1" negativeBarBorderColorSameAsPositive="0">
              <x14:cfvo type="autoMin"/>
              <x14:cfvo type="autoMax"/>
              <x14:borderColor rgb="FF638EC6"/>
              <x14:negativeFillColor rgb="FFFF0000"/>
              <x14:negativeBorderColor rgb="FFFF0000"/>
              <x14:axisColor rgb="FF000000"/>
            </x14:dataBar>
          </x14:cfRule>
          <xm:sqref>A36:E36</xm:sqref>
        </x14:conditionalFormatting>
        <x14:conditionalFormatting xmlns:xm="http://schemas.microsoft.com/office/excel/2006/main">
          <x14:cfRule type="dataBar" id="{B8AED3A7-FCE5-4093-A973-5C45F604215B}">
            <x14:dataBar minLength="0" maxLength="100" border="1" negativeBarBorderColorSameAsPositive="0">
              <x14:cfvo type="autoMin"/>
              <x14:cfvo type="autoMax"/>
              <x14:borderColor rgb="FF638EC6"/>
              <x14:negativeFillColor rgb="FFFF0000"/>
              <x14:negativeBorderColor rgb="FFFF0000"/>
              <x14:axisColor rgb="FF000000"/>
            </x14:dataBar>
          </x14:cfRule>
          <xm:sqref>A38:E38</xm:sqref>
        </x14:conditionalFormatting>
        <x14:conditionalFormatting xmlns:xm="http://schemas.microsoft.com/office/excel/2006/main">
          <x14:cfRule type="dataBar" id="{DB35F5A3-E8FB-416E-9B34-5944642EFB58}">
            <x14:dataBar minLength="0" maxLength="100" border="1" negativeBarBorderColorSameAsPositive="0">
              <x14:cfvo type="autoMin"/>
              <x14:cfvo type="autoMax"/>
              <x14:borderColor rgb="FF638EC6"/>
              <x14:negativeFillColor rgb="FFFF0000"/>
              <x14:negativeBorderColor rgb="FFFF0000"/>
              <x14:axisColor rgb="FF000000"/>
            </x14:dataBar>
          </x14:cfRule>
          <xm:sqref>A51:E51 A53:E53</xm:sqref>
        </x14:conditionalFormatting>
        <x14:conditionalFormatting xmlns:xm="http://schemas.microsoft.com/office/excel/2006/main">
          <x14:cfRule type="dataBar" id="{DDB9A78D-0FD0-4367-8157-8A4857687823}">
            <x14:dataBar minLength="0" maxLength="100" border="1" negativeBarBorderColorSameAsPositive="0">
              <x14:cfvo type="autoMin"/>
              <x14:cfvo type="autoMax"/>
              <x14:borderColor rgb="FF638EC6"/>
              <x14:negativeFillColor rgb="FFFF0000"/>
              <x14:negativeBorderColor rgb="FFFF0000"/>
              <x14:axisColor rgb="FF000000"/>
            </x14:dataBar>
          </x14:cfRule>
          <xm:sqref>A57:E57</xm:sqref>
        </x14:conditionalFormatting>
        <x14:conditionalFormatting xmlns:xm="http://schemas.microsoft.com/office/excel/2006/main">
          <x14:cfRule type="dataBar" id="{93412FE7-3246-407D-9A77-08646A638D76}">
            <x14:dataBar minLength="0" maxLength="100" border="1" negativeBarBorderColorSameAsPositive="0">
              <x14:cfvo type="autoMin"/>
              <x14:cfvo type="autoMax"/>
              <x14:borderColor rgb="FF638EC6"/>
              <x14:negativeFillColor rgb="FFFF0000"/>
              <x14:negativeBorderColor rgb="FFFF0000"/>
              <x14:axisColor rgb="FF000000"/>
            </x14:dataBar>
          </x14:cfRule>
          <xm:sqref>A59:E59</xm:sqref>
        </x14:conditionalFormatting>
        <x14:conditionalFormatting xmlns:xm="http://schemas.microsoft.com/office/excel/2006/main">
          <x14:cfRule type="dataBar" id="{76267CC3-3983-4676-B10E-8C317CC6B095}">
            <x14:dataBar minLength="0" maxLength="100" border="1" negativeBarBorderColorSameAsPositive="0">
              <x14:cfvo type="autoMin"/>
              <x14:cfvo type="autoMax"/>
              <x14:borderColor rgb="FF638EC6"/>
              <x14:negativeFillColor rgb="FFFF0000"/>
              <x14:negativeBorderColor rgb="FFFF0000"/>
              <x14:axisColor rgb="FF000000"/>
            </x14:dataBar>
          </x14:cfRule>
          <xm:sqref>A64:E64</xm:sqref>
        </x14:conditionalFormatting>
        <x14:conditionalFormatting xmlns:xm="http://schemas.microsoft.com/office/excel/2006/main">
          <x14:cfRule type="dataBar" id="{A64609DC-4E09-4219-A6D5-B1E2B363F87E}">
            <x14:dataBar minLength="0" maxLength="100" border="1" negativeBarBorderColorSameAsPositive="0">
              <x14:cfvo type="autoMin"/>
              <x14:cfvo type="autoMax"/>
              <x14:borderColor rgb="FF638EC6"/>
              <x14:negativeFillColor rgb="FFFF0000"/>
              <x14:negativeBorderColor rgb="FFFF0000"/>
              <x14:axisColor rgb="FF000000"/>
            </x14:dataBar>
          </x14:cfRule>
          <xm:sqref>A74:E74</xm:sqref>
        </x14:conditionalFormatting>
        <x14:conditionalFormatting xmlns:xm="http://schemas.microsoft.com/office/excel/2006/main">
          <x14:cfRule type="dataBar" id="{4554F37A-D074-4FFF-8225-71C934A600D1}">
            <x14:dataBar minLength="0" maxLength="100" border="1" negativeBarBorderColorSameAsPositive="0">
              <x14:cfvo type="autoMin"/>
              <x14:cfvo type="autoMax"/>
              <x14:borderColor rgb="FF638EC6"/>
              <x14:negativeFillColor rgb="FFFF0000"/>
              <x14:negativeBorderColor rgb="FFFF0000"/>
              <x14:axisColor rgb="FF000000"/>
            </x14:dataBar>
          </x14:cfRule>
          <xm:sqref>A104:E104</xm:sqref>
        </x14:conditionalFormatting>
        <x14:conditionalFormatting xmlns:xm="http://schemas.microsoft.com/office/excel/2006/main">
          <x14:cfRule type="dataBar" id="{D808EF6B-829F-4A5D-BB77-7FD19C55F36F}">
            <x14:dataBar minLength="0" maxLength="100" border="1" negativeBarBorderColorSameAsPositive="0">
              <x14:cfvo type="autoMin"/>
              <x14:cfvo type="autoMax"/>
              <x14:borderColor rgb="FF638EC6"/>
              <x14:negativeFillColor rgb="FFFF0000"/>
              <x14:negativeBorderColor rgb="FFFF0000"/>
              <x14:axisColor rgb="FF000000"/>
            </x14:dataBar>
          </x14:cfRule>
          <xm:sqref>A108:E108</xm:sqref>
        </x14:conditionalFormatting>
        <x14:conditionalFormatting xmlns:xm="http://schemas.microsoft.com/office/excel/2006/main">
          <x14:cfRule type="dataBar" id="{AB9A164E-559F-4987-9651-FF6B5461F84F}">
            <x14:dataBar minLength="0" maxLength="100" border="1" negativeBarBorderColorSameAsPositive="0">
              <x14:cfvo type="autoMin"/>
              <x14:cfvo type="autoMax"/>
              <x14:borderColor rgb="FF638EC6"/>
              <x14:negativeFillColor rgb="FFFF0000"/>
              <x14:negativeBorderColor rgb="FFFF0000"/>
              <x14:axisColor rgb="FF000000"/>
            </x14:dataBar>
          </x14:cfRule>
          <xm:sqref>A110:E110</xm:sqref>
        </x14:conditionalFormatting>
        <x14:conditionalFormatting xmlns:xm="http://schemas.microsoft.com/office/excel/2006/main">
          <x14:cfRule type="dataBar" id="{C386443F-C63F-4E24-9755-882304B4E3CA}">
            <x14:dataBar minLength="0" maxLength="100" border="1" negativeBarBorderColorSameAsPositive="0">
              <x14:cfvo type="autoMin"/>
              <x14:cfvo type="autoMax"/>
              <x14:borderColor rgb="FF638EC6"/>
              <x14:negativeFillColor rgb="FFFF0000"/>
              <x14:negativeBorderColor rgb="FFFF0000"/>
              <x14:axisColor rgb="FF000000"/>
            </x14:dataBar>
          </x14:cfRule>
          <xm:sqref>A112:E112</xm:sqref>
        </x14:conditionalFormatting>
        <x14:conditionalFormatting xmlns:xm="http://schemas.microsoft.com/office/excel/2006/main">
          <x14:cfRule type="dataBar" id="{5C8C7396-F11A-4EA8-BCC0-061F48B72B76}">
            <x14:dataBar minLength="0" maxLength="100" border="1" negativeBarBorderColorSameAsPositive="0">
              <x14:cfvo type="autoMin"/>
              <x14:cfvo type="autoMax"/>
              <x14:borderColor rgb="FF638EC6"/>
              <x14:negativeFillColor rgb="FFFF0000"/>
              <x14:negativeBorderColor rgb="FFFF0000"/>
              <x14:axisColor rgb="FF000000"/>
            </x14:dataBar>
          </x14:cfRule>
          <xm:sqref>A135:E135</xm:sqref>
        </x14:conditionalFormatting>
        <x14:conditionalFormatting xmlns:xm="http://schemas.microsoft.com/office/excel/2006/main">
          <x14:cfRule type="dataBar" id="{F60AD95B-593B-4096-99E7-7BCD5326DC8F}">
            <x14:dataBar minLength="0" maxLength="100" border="1" negativeBarBorderColorSameAsPositive="0">
              <x14:cfvo type="autoMin"/>
              <x14:cfvo type="autoMax"/>
              <x14:borderColor rgb="FF638EC6"/>
              <x14:negativeFillColor rgb="FFFF0000"/>
              <x14:negativeBorderColor rgb="FFFF0000"/>
              <x14:axisColor rgb="FF000000"/>
            </x14:dataBar>
          </x14:cfRule>
          <xm:sqref>A153:E153</xm:sqref>
        </x14:conditionalFormatting>
        <x14:conditionalFormatting xmlns:xm="http://schemas.microsoft.com/office/excel/2006/main">
          <x14:cfRule type="dataBar" id="{396E87E2-FFFA-477C-B925-604F2A0F0C3B}">
            <x14:dataBar minLength="0" maxLength="100" border="1" negativeBarBorderColorSameAsPositive="0">
              <x14:cfvo type="autoMin"/>
              <x14:cfvo type="autoMax"/>
              <x14:borderColor rgb="FF638EC6"/>
              <x14:negativeFillColor rgb="FFFF0000"/>
              <x14:negativeBorderColor rgb="FFFF0000"/>
              <x14:axisColor rgb="FF000000"/>
            </x14:dataBar>
          </x14:cfRule>
          <xm:sqref>A155:E155</xm:sqref>
        </x14:conditionalFormatting>
        <x14:conditionalFormatting xmlns:xm="http://schemas.microsoft.com/office/excel/2006/main">
          <x14:cfRule type="dataBar" id="{26700CE0-0AFF-4876-B30D-456C14F53A49}">
            <x14:dataBar minLength="0" maxLength="100" border="1" negativeBarBorderColorSameAsPositive="0">
              <x14:cfvo type="autoMin"/>
              <x14:cfvo type="autoMax"/>
              <x14:borderColor rgb="FF638EC6"/>
              <x14:negativeFillColor rgb="FFFF0000"/>
              <x14:negativeBorderColor rgb="FFFF0000"/>
              <x14:axisColor rgb="FF000000"/>
            </x14:dataBar>
          </x14:cfRule>
          <xm:sqref>A157:E157</xm:sqref>
        </x14:conditionalFormatting>
        <x14:conditionalFormatting xmlns:xm="http://schemas.microsoft.com/office/excel/2006/main">
          <x14:cfRule type="dataBar" id="{D958E659-CA74-4E4C-943C-0CC6C0AE9F0E}">
            <x14:dataBar minLength="0" maxLength="100" border="1" negativeBarBorderColorSameAsPositive="0">
              <x14:cfvo type="autoMin"/>
              <x14:cfvo type="autoMax"/>
              <x14:borderColor rgb="FF638EC6"/>
              <x14:negativeFillColor rgb="FFFF0000"/>
              <x14:negativeBorderColor rgb="FFFF0000"/>
              <x14:axisColor rgb="FF000000"/>
            </x14:dataBar>
          </x14:cfRule>
          <xm:sqref>A167:E167</xm:sqref>
        </x14:conditionalFormatting>
        <x14:conditionalFormatting xmlns:xm="http://schemas.microsoft.com/office/excel/2006/main">
          <x14:cfRule type="dataBar" id="{95405B9F-48AF-45E8-8116-E1C220D443B4}">
            <x14:dataBar minLength="0" maxLength="100" border="1" negativeBarBorderColorSameAsPositive="0">
              <x14:cfvo type="autoMin"/>
              <x14:cfvo type="autoMax"/>
              <x14:borderColor rgb="FF638EC6"/>
              <x14:negativeFillColor rgb="FFFF0000"/>
              <x14:negativeBorderColor rgb="FFFF0000"/>
              <x14:axisColor rgb="FF000000"/>
            </x14:dataBar>
          </x14:cfRule>
          <xm:sqref>A176:E176</xm:sqref>
        </x14:conditionalFormatting>
        <x14:conditionalFormatting xmlns:xm="http://schemas.microsoft.com/office/excel/2006/main">
          <x14:cfRule type="dataBar" id="{3562F6B8-A066-4406-9807-5FB14FF2A739}">
            <x14:dataBar minLength="0" maxLength="100" border="1" negativeBarBorderColorSameAsPositive="0">
              <x14:cfvo type="autoMin"/>
              <x14:cfvo type="autoMax"/>
              <x14:borderColor rgb="FF638EC6"/>
              <x14:negativeFillColor rgb="FFFF0000"/>
              <x14:negativeBorderColor rgb="FFFF0000"/>
              <x14:axisColor rgb="FF000000"/>
            </x14:dataBar>
          </x14:cfRule>
          <xm:sqref>B18:E20 A9:E9 A11:E12 A16:E17 A18:A23 A3:E4 A2:C2 F2 A1:F1</xm:sqref>
        </x14:conditionalFormatting>
        <x14:conditionalFormatting xmlns:xm="http://schemas.microsoft.com/office/excel/2006/main">
          <x14:cfRule type="dataBar" id="{CEEDAFF5-5A0B-49CA-A329-E62835D6520B}">
            <x14:dataBar minLength="0" maxLength="100" border="1" negativeBarBorderColorSameAsPositive="0">
              <x14:cfvo type="autoMin"/>
              <x14:cfvo type="autoMax"/>
              <x14:borderColor rgb="FF638EC6"/>
              <x14:negativeFillColor rgb="FFFF0000"/>
              <x14:negativeBorderColor rgb="FFFF0000"/>
              <x14:axisColor rgb="FF000000"/>
            </x14:dataBar>
          </x14:cfRule>
          <xm:sqref>D2:E2</xm:sqref>
        </x14:conditionalFormatting>
        <x14:conditionalFormatting xmlns:xm="http://schemas.microsoft.com/office/excel/2006/main">
          <x14:cfRule type="dataBar" id="{314AAFBD-B755-4E97-9254-FA04E0817316}">
            <x14:dataBar minLength="0" maxLength="100" border="1" negativeBarBorderColorSameAsPositive="0">
              <x14:cfvo type="autoMin"/>
              <x14:cfvo type="autoMax"/>
              <x14:borderColor rgb="FF638EC6"/>
              <x14:negativeFillColor rgb="FFFF0000"/>
              <x14:negativeBorderColor rgb="FFFF0000"/>
              <x14:axisColor rgb="FF000000"/>
            </x14:dataBar>
          </x14:cfRule>
          <xm:sqref>F3:F177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M138"/>
  <sheetViews>
    <sheetView workbookViewId="0">
      <pane ySplit="3" topLeftCell="A70" activePane="bottomLeft" state="frozen"/>
      <selection activeCell="F3" sqref="F3"/>
      <selection pane="bottomLeft" activeCell="F3" sqref="F3"/>
    </sheetView>
  </sheetViews>
  <sheetFormatPr defaultColWidth="8.7109375" defaultRowHeight="15"/>
  <cols>
    <col min="1" max="1" width="31.42578125" style="3" customWidth="1"/>
    <col min="2" max="2" width="26.7109375" style="3" customWidth="1"/>
    <col min="3" max="3" width="29.5703125" style="3" customWidth="1"/>
    <col min="4" max="4" width="20.5703125" style="3" customWidth="1"/>
    <col min="5" max="5" width="26.42578125" style="3" customWidth="1"/>
    <col min="6" max="10" width="8.7109375" style="3"/>
    <col min="11" max="11" width="40.5703125" style="3" customWidth="1"/>
    <col min="12" max="12" width="35.7109375" style="3" customWidth="1"/>
    <col min="13" max="13" width="39.42578125" style="3" customWidth="1"/>
    <col min="14" max="16384" width="8.7109375" style="3"/>
  </cols>
  <sheetData>
    <row r="1" spans="1:13" ht="33.75">
      <c r="A1" s="5" t="s">
        <v>428</v>
      </c>
      <c r="B1" s="5"/>
      <c r="C1" s="4"/>
      <c r="D1" s="5"/>
      <c r="E1" s="4"/>
      <c r="F1" s="4"/>
    </row>
    <row r="2" spans="1:13" ht="33.75">
      <c r="A2" s="21" t="s">
        <v>2323</v>
      </c>
      <c r="B2" s="21"/>
      <c r="C2" s="20"/>
      <c r="D2" s="22"/>
      <c r="E2" s="20"/>
      <c r="F2" s="20"/>
    </row>
    <row r="3" spans="1:13" ht="18.75">
      <c r="A3" s="6" t="s">
        <v>3</v>
      </c>
      <c r="B3" s="6" t="s">
        <v>4</v>
      </c>
      <c r="C3" s="6" t="s">
        <v>6</v>
      </c>
      <c r="D3" s="3" t="s">
        <v>8</v>
      </c>
      <c r="E3" s="3" t="s">
        <v>9</v>
      </c>
      <c r="F3" s="3" t="s">
        <v>10</v>
      </c>
    </row>
    <row r="4" spans="1:13">
      <c r="A4" s="7" t="s">
        <v>12</v>
      </c>
      <c r="B4" s="8"/>
      <c r="C4" s="8"/>
      <c r="D4" s="8"/>
      <c r="E4" s="8"/>
    </row>
    <row r="5" spans="1:13" ht="33.75">
      <c r="A5" s="3" t="s">
        <v>13</v>
      </c>
      <c r="B5" s="3" t="s">
        <v>14</v>
      </c>
      <c r="C5" s="3" t="s">
        <v>15</v>
      </c>
      <c r="K5" s="18" t="s">
        <v>2321</v>
      </c>
      <c r="L5" s="28" t="s">
        <v>2320</v>
      </c>
    </row>
    <row r="6" spans="1:13" ht="120.75">
      <c r="A6" s="7" t="s">
        <v>16</v>
      </c>
      <c r="B6" s="8"/>
      <c r="C6" s="8"/>
      <c r="D6" s="8"/>
      <c r="E6" s="8"/>
      <c r="K6" s="42" t="s">
        <v>2324</v>
      </c>
      <c r="L6" s="43" t="s">
        <v>2325</v>
      </c>
      <c r="M6" s="38" t="s">
        <v>2326</v>
      </c>
    </row>
    <row r="7" spans="1:13" ht="75.75">
      <c r="A7" s="3" t="s">
        <v>17</v>
      </c>
      <c r="B7" s="3" t="s">
        <v>17</v>
      </c>
      <c r="C7" s="3" t="s">
        <v>18</v>
      </c>
      <c r="K7" s="19" t="s">
        <v>2143</v>
      </c>
      <c r="L7" s="27" t="s">
        <v>2327</v>
      </c>
    </row>
    <row r="8" spans="1:13" ht="75.75">
      <c r="A8" s="3" t="s">
        <v>19</v>
      </c>
      <c r="B8" s="3" t="s">
        <v>19</v>
      </c>
      <c r="C8" s="3" t="s">
        <v>20</v>
      </c>
      <c r="K8" s="19" t="s">
        <v>2148</v>
      </c>
      <c r="L8" s="27" t="s">
        <v>2328</v>
      </c>
    </row>
    <row r="9" spans="1:13" ht="18.75">
      <c r="A9" s="7" t="s">
        <v>21</v>
      </c>
      <c r="B9" s="8"/>
      <c r="C9" s="8"/>
      <c r="D9" s="8"/>
      <c r="E9" s="8"/>
      <c r="K9" s="19" t="s">
        <v>2141</v>
      </c>
      <c r="L9" s="27"/>
    </row>
    <row r="10" spans="1:13" ht="90.75">
      <c r="A10" s="3" t="s">
        <v>22</v>
      </c>
      <c r="B10" s="3" t="s">
        <v>23</v>
      </c>
      <c r="C10" s="3" t="s">
        <v>24</v>
      </c>
      <c r="K10" s="42" t="s">
        <v>2156</v>
      </c>
      <c r="L10" s="43"/>
      <c r="M10" s="38" t="s">
        <v>2329</v>
      </c>
    </row>
    <row r="11" spans="1:13" ht="18.75">
      <c r="A11" s="7" t="s">
        <v>25</v>
      </c>
      <c r="B11" s="8"/>
      <c r="C11" s="8"/>
      <c r="D11" s="8"/>
      <c r="E11" s="8"/>
      <c r="K11" s="19" t="s">
        <v>2330</v>
      </c>
      <c r="L11" s="27"/>
    </row>
    <row r="12" spans="1:13" ht="45.75">
      <c r="A12" s="3" t="s">
        <v>26</v>
      </c>
      <c r="B12" s="3" t="s">
        <v>23</v>
      </c>
      <c r="C12" s="3" t="s">
        <v>27</v>
      </c>
      <c r="K12" s="19" t="s">
        <v>2145</v>
      </c>
      <c r="L12" s="27" t="s">
        <v>2331</v>
      </c>
    </row>
    <row r="13" spans="1:13" ht="75.75">
      <c r="A13" s="3" t="s">
        <v>26</v>
      </c>
      <c r="B13" s="3" t="s">
        <v>28</v>
      </c>
      <c r="C13" s="3" t="s">
        <v>29</v>
      </c>
      <c r="K13" s="33"/>
    </row>
    <row r="14" spans="1:13" ht="18.75">
      <c r="A14" s="7" t="s">
        <v>30</v>
      </c>
      <c r="B14" s="8"/>
      <c r="C14" s="8"/>
      <c r="D14" s="8"/>
      <c r="E14" s="8"/>
      <c r="K14" s="33"/>
    </row>
    <row r="15" spans="1:13" ht="30.75">
      <c r="A15" s="3" t="s">
        <v>31</v>
      </c>
      <c r="B15" s="3" t="s">
        <v>32</v>
      </c>
      <c r="C15" s="3" t="s">
        <v>33</v>
      </c>
      <c r="K15" s="33"/>
    </row>
    <row r="16" spans="1:13">
      <c r="A16" s="7" t="s">
        <v>34</v>
      </c>
      <c r="B16" s="8"/>
      <c r="C16" s="8"/>
      <c r="D16" s="8"/>
      <c r="E16" s="8"/>
    </row>
    <row r="17" spans="1:5" ht="45">
      <c r="A17" s="3" t="s">
        <v>39</v>
      </c>
      <c r="B17" s="3" t="s">
        <v>23</v>
      </c>
      <c r="C17" s="3" t="s">
        <v>42</v>
      </c>
    </row>
    <row r="18" spans="1:5" ht="30">
      <c r="A18" s="3" t="s">
        <v>39</v>
      </c>
      <c r="B18" s="3" t="s">
        <v>43</v>
      </c>
      <c r="C18" s="3" t="s">
        <v>44</v>
      </c>
    </row>
    <row r="19" spans="1:5" ht="30">
      <c r="A19" s="3" t="s">
        <v>48</v>
      </c>
      <c r="B19" s="3" t="s">
        <v>23</v>
      </c>
      <c r="C19" s="3" t="s">
        <v>49</v>
      </c>
    </row>
    <row r="20" spans="1:5" ht="45">
      <c r="A20" s="3" t="s">
        <v>51</v>
      </c>
      <c r="B20" s="3" t="s">
        <v>23</v>
      </c>
      <c r="C20" s="3" t="s">
        <v>52</v>
      </c>
    </row>
    <row r="21" spans="1:5" ht="60">
      <c r="A21" s="3" t="s">
        <v>57</v>
      </c>
      <c r="B21" s="3" t="s">
        <v>58</v>
      </c>
      <c r="C21" s="3" t="s">
        <v>59</v>
      </c>
    </row>
    <row r="22" spans="1:5" ht="45">
      <c r="A22" s="3" t="s">
        <v>57</v>
      </c>
      <c r="B22" s="3" t="s">
        <v>40</v>
      </c>
      <c r="C22" s="3" t="s">
        <v>60</v>
      </c>
    </row>
    <row r="23" spans="1:5" ht="45">
      <c r="A23" s="3" t="s">
        <v>57</v>
      </c>
      <c r="B23" s="3" t="s">
        <v>23</v>
      </c>
      <c r="C23" s="3" t="s">
        <v>61</v>
      </c>
    </row>
    <row r="24" spans="1:5" ht="45">
      <c r="A24" s="3" t="s">
        <v>57</v>
      </c>
      <c r="B24" s="3" t="s">
        <v>43</v>
      </c>
      <c r="C24" s="3" t="s">
        <v>62</v>
      </c>
    </row>
    <row r="25" spans="1:5" ht="30">
      <c r="A25" s="3" t="s">
        <v>63</v>
      </c>
      <c r="B25" s="3" t="s">
        <v>23</v>
      </c>
      <c r="C25" s="3" t="s">
        <v>64</v>
      </c>
    </row>
    <row r="26" spans="1:5" ht="30">
      <c r="A26" s="3" t="s">
        <v>10</v>
      </c>
      <c r="B26" s="3" t="s">
        <v>23</v>
      </c>
      <c r="C26" s="3" t="s">
        <v>65</v>
      </c>
    </row>
    <row r="27" spans="1:5">
      <c r="A27" s="7" t="s">
        <v>66</v>
      </c>
      <c r="B27" s="8"/>
      <c r="C27" s="8"/>
      <c r="D27" s="8"/>
      <c r="E27" s="8"/>
    </row>
    <row r="28" spans="1:5">
      <c r="A28" s="7" t="s">
        <v>70</v>
      </c>
      <c r="B28" s="8"/>
      <c r="C28" s="8"/>
      <c r="D28" s="8"/>
      <c r="E28" s="8"/>
    </row>
    <row r="29" spans="1:5" ht="30">
      <c r="A29" s="3" t="s">
        <v>71</v>
      </c>
      <c r="B29" s="3" t="s">
        <v>71</v>
      </c>
      <c r="C29" s="3" t="s">
        <v>72</v>
      </c>
    </row>
    <row r="30" spans="1:5" ht="30">
      <c r="A30" s="3" t="s">
        <v>73</v>
      </c>
      <c r="B30" s="3" t="s">
        <v>23</v>
      </c>
      <c r="C30" s="3" t="s">
        <v>74</v>
      </c>
    </row>
    <row r="31" spans="1:5">
      <c r="A31" s="7" t="s">
        <v>75</v>
      </c>
      <c r="B31" s="8"/>
      <c r="C31" s="8"/>
      <c r="D31" s="8"/>
      <c r="E31" s="8"/>
    </row>
    <row r="32" spans="1:5" ht="30">
      <c r="A32" s="3" t="s">
        <v>76</v>
      </c>
      <c r="B32" s="3" t="s">
        <v>76</v>
      </c>
      <c r="C32" s="3" t="s">
        <v>77</v>
      </c>
    </row>
    <row r="33" spans="1:5">
      <c r="A33" s="7" t="s">
        <v>78</v>
      </c>
      <c r="B33" s="8"/>
      <c r="C33" s="8"/>
      <c r="D33" s="8"/>
      <c r="E33" s="8"/>
    </row>
    <row r="34" spans="1:5" ht="30">
      <c r="A34" s="3" t="s">
        <v>79</v>
      </c>
      <c r="B34" s="3" t="s">
        <v>80</v>
      </c>
      <c r="C34" s="3" t="s">
        <v>81</v>
      </c>
    </row>
    <row r="35" spans="1:5" ht="30">
      <c r="A35" s="3" t="s">
        <v>82</v>
      </c>
      <c r="B35" s="3" t="s">
        <v>83</v>
      </c>
      <c r="C35" s="3" t="s">
        <v>84</v>
      </c>
    </row>
    <row r="36" spans="1:5" ht="30">
      <c r="A36" s="3" t="s">
        <v>85</v>
      </c>
      <c r="B36" s="3" t="s">
        <v>86</v>
      </c>
      <c r="C36" s="3" t="s">
        <v>87</v>
      </c>
    </row>
    <row r="37" spans="1:5" ht="30">
      <c r="A37" s="3" t="s">
        <v>85</v>
      </c>
      <c r="B37" s="3" t="s">
        <v>88</v>
      </c>
      <c r="C37" s="3" t="s">
        <v>89</v>
      </c>
    </row>
    <row r="38" spans="1:5" ht="30">
      <c r="A38" s="3" t="s">
        <v>90</v>
      </c>
      <c r="B38" s="3" t="s">
        <v>91</v>
      </c>
      <c r="C38" s="3" t="s">
        <v>92</v>
      </c>
    </row>
    <row r="39" spans="1:5" ht="30">
      <c r="A39" s="3" t="s">
        <v>93</v>
      </c>
      <c r="B39" s="3" t="s">
        <v>94</v>
      </c>
      <c r="C39" s="3" t="s">
        <v>95</v>
      </c>
    </row>
    <row r="40" spans="1:5" ht="30">
      <c r="A40" s="3" t="s">
        <v>106</v>
      </c>
      <c r="B40" s="3" t="s">
        <v>23</v>
      </c>
      <c r="C40" s="3" t="s">
        <v>107</v>
      </c>
    </row>
    <row r="41" spans="1:5" ht="45">
      <c r="A41" s="3" t="s">
        <v>106</v>
      </c>
      <c r="B41" s="3" t="s">
        <v>43</v>
      </c>
      <c r="C41" s="3" t="s">
        <v>108</v>
      </c>
    </row>
    <row r="42" spans="1:5">
      <c r="A42" s="7" t="s">
        <v>109</v>
      </c>
      <c r="B42" s="8"/>
      <c r="C42" s="8"/>
      <c r="D42" s="8"/>
      <c r="E42" s="8"/>
    </row>
    <row r="43" spans="1:5" ht="30">
      <c r="A43" s="3" t="s">
        <v>110</v>
      </c>
      <c r="B43" s="3" t="s">
        <v>23</v>
      </c>
      <c r="C43" s="3" t="s">
        <v>111</v>
      </c>
    </row>
    <row r="44" spans="1:5">
      <c r="A44" s="7" t="s">
        <v>112</v>
      </c>
      <c r="B44" s="8"/>
      <c r="C44" s="8"/>
      <c r="D44" s="8"/>
      <c r="E44" s="8"/>
    </row>
    <row r="45" spans="1:5" ht="60">
      <c r="A45" s="3" t="s">
        <v>113</v>
      </c>
      <c r="B45" s="3" t="s">
        <v>114</v>
      </c>
      <c r="C45" s="3" t="s">
        <v>115</v>
      </c>
    </row>
    <row r="46" spans="1:5">
      <c r="A46" s="3" t="s">
        <v>116</v>
      </c>
      <c r="B46" s="3" t="s">
        <v>117</v>
      </c>
      <c r="C46" s="3" t="s">
        <v>118</v>
      </c>
    </row>
    <row r="47" spans="1:5" ht="45">
      <c r="A47" s="3" t="s">
        <v>119</v>
      </c>
      <c r="B47" s="3" t="s">
        <v>120</v>
      </c>
      <c r="C47" s="3" t="s">
        <v>121</v>
      </c>
    </row>
    <row r="48" spans="1:5">
      <c r="A48" s="7" t="s">
        <v>122</v>
      </c>
      <c r="B48" s="8"/>
      <c r="C48" s="8"/>
      <c r="D48" s="8"/>
      <c r="E48" s="8"/>
    </row>
    <row r="49" spans="1:5" ht="30">
      <c r="A49" s="3" t="s">
        <v>123</v>
      </c>
      <c r="B49" s="3" t="s">
        <v>37</v>
      </c>
      <c r="C49" s="3" t="s">
        <v>124</v>
      </c>
    </row>
    <row r="50" spans="1:5">
      <c r="A50" s="7" t="s">
        <v>125</v>
      </c>
      <c r="B50" s="8"/>
      <c r="C50" s="8"/>
      <c r="D50" s="8"/>
      <c r="E50" s="8"/>
    </row>
    <row r="51" spans="1:5" ht="30">
      <c r="A51" s="3" t="s">
        <v>31</v>
      </c>
      <c r="B51" s="3" t="s">
        <v>126</v>
      </c>
      <c r="C51" s="3" t="s">
        <v>127</v>
      </c>
    </row>
    <row r="52" spans="1:5" ht="30">
      <c r="A52" s="3" t="s">
        <v>31</v>
      </c>
      <c r="B52" s="3" t="s">
        <v>128</v>
      </c>
      <c r="C52" s="3" t="s">
        <v>129</v>
      </c>
    </row>
    <row r="53" spans="1:5" ht="30">
      <c r="A53" s="3" t="s">
        <v>31</v>
      </c>
      <c r="B53" s="3" t="s">
        <v>130</v>
      </c>
      <c r="C53" s="3" t="s">
        <v>131</v>
      </c>
    </row>
    <row r="54" spans="1:5" ht="30">
      <c r="A54" s="3" t="s">
        <v>31</v>
      </c>
      <c r="B54" s="3" t="s">
        <v>132</v>
      </c>
      <c r="C54" s="3" t="s">
        <v>133</v>
      </c>
    </row>
    <row r="55" spans="1:5">
      <c r="A55" s="7" t="s">
        <v>134</v>
      </c>
      <c r="B55" s="8"/>
      <c r="C55" s="8"/>
      <c r="D55" s="8"/>
      <c r="E55" s="8"/>
    </row>
    <row r="56" spans="1:5" ht="30">
      <c r="A56" s="3" t="s">
        <v>135</v>
      </c>
      <c r="B56" s="3" t="s">
        <v>136</v>
      </c>
      <c r="C56" s="3" t="s">
        <v>137</v>
      </c>
    </row>
    <row r="57" spans="1:5" ht="30">
      <c r="A57" s="3" t="s">
        <v>135</v>
      </c>
      <c r="B57" s="3" t="s">
        <v>138</v>
      </c>
      <c r="C57" s="3" t="s">
        <v>139</v>
      </c>
    </row>
    <row r="58" spans="1:5" ht="45">
      <c r="A58" s="3" t="s">
        <v>135</v>
      </c>
      <c r="B58" s="3" t="s">
        <v>140</v>
      </c>
      <c r="C58" s="3" t="s">
        <v>141</v>
      </c>
      <c r="D58" s="3" t="s">
        <v>142</v>
      </c>
    </row>
    <row r="59" spans="1:5" ht="30">
      <c r="A59" s="3" t="s">
        <v>135</v>
      </c>
      <c r="B59" s="3" t="s">
        <v>143</v>
      </c>
      <c r="C59" s="3" t="s">
        <v>144</v>
      </c>
      <c r="D59" s="3" t="s">
        <v>142</v>
      </c>
    </row>
    <row r="60" spans="1:5" ht="30">
      <c r="A60" s="3" t="s">
        <v>135</v>
      </c>
      <c r="B60" s="3" t="s">
        <v>145</v>
      </c>
      <c r="C60" s="3" t="s">
        <v>146</v>
      </c>
    </row>
    <row r="61" spans="1:5" ht="30">
      <c r="A61" s="3" t="s">
        <v>135</v>
      </c>
      <c r="B61" s="3" t="s">
        <v>147</v>
      </c>
      <c r="C61" s="3" t="s">
        <v>148</v>
      </c>
    </row>
    <row r="62" spans="1:5" ht="30">
      <c r="A62" s="3" t="s">
        <v>135</v>
      </c>
      <c r="B62" s="3" t="s">
        <v>149</v>
      </c>
      <c r="C62" s="3" t="s">
        <v>150</v>
      </c>
    </row>
    <row r="63" spans="1:5" ht="30">
      <c r="A63" s="3" t="s">
        <v>31</v>
      </c>
      <c r="B63" s="3" t="s">
        <v>151</v>
      </c>
      <c r="C63" s="3" t="s">
        <v>152</v>
      </c>
    </row>
    <row r="64" spans="1:5" ht="30">
      <c r="A64" s="3" t="s">
        <v>31</v>
      </c>
      <c r="B64" s="3" t="s">
        <v>153</v>
      </c>
      <c r="C64" s="3" t="s">
        <v>154</v>
      </c>
    </row>
    <row r="65" spans="1:6">
      <c r="A65" s="7" t="s">
        <v>155</v>
      </c>
      <c r="B65" s="8"/>
      <c r="C65" s="8"/>
      <c r="D65" s="8"/>
      <c r="E65" s="8"/>
    </row>
    <row r="66" spans="1:6" ht="30">
      <c r="A66" s="3" t="s">
        <v>31</v>
      </c>
      <c r="B66" s="3" t="s">
        <v>215</v>
      </c>
      <c r="C66" s="3" t="s">
        <v>216</v>
      </c>
    </row>
    <row r="67" spans="1:6" ht="45">
      <c r="A67" s="10" t="s">
        <v>31</v>
      </c>
      <c r="B67" s="10" t="s">
        <v>217</v>
      </c>
      <c r="C67" s="41" t="s">
        <v>218</v>
      </c>
      <c r="D67" s="10"/>
      <c r="E67" s="10" t="s">
        <v>192</v>
      </c>
      <c r="F67" s="3" t="s">
        <v>188</v>
      </c>
    </row>
    <row r="68" spans="1:6">
      <c r="A68" s="7" t="s">
        <v>231</v>
      </c>
      <c r="B68" s="8"/>
      <c r="C68" s="8"/>
      <c r="D68" s="8"/>
      <c r="E68" s="8"/>
    </row>
    <row r="69" spans="1:6" ht="30">
      <c r="A69" t="s">
        <v>232</v>
      </c>
      <c r="B69" t="s">
        <v>233</v>
      </c>
      <c r="C69" s="10" t="s">
        <v>234</v>
      </c>
    </row>
    <row r="70" spans="1:6" ht="75">
      <c r="A70" t="s">
        <v>235</v>
      </c>
      <c r="B70" t="s">
        <v>236</v>
      </c>
      <c r="C70" s="10" t="s">
        <v>237</v>
      </c>
    </row>
    <row r="71" spans="1:6" ht="30">
      <c r="A71" t="s">
        <v>238</v>
      </c>
      <c r="B71" t="s">
        <v>23</v>
      </c>
      <c r="C71" s="10" t="s">
        <v>239</v>
      </c>
    </row>
    <row r="72" spans="1:6">
      <c r="A72" s="7" t="s">
        <v>240</v>
      </c>
      <c r="B72" s="8"/>
      <c r="C72" s="8"/>
      <c r="D72" s="8"/>
      <c r="E72" s="8"/>
    </row>
    <row r="73" spans="1:6" ht="120">
      <c r="A73" s="3" t="s">
        <v>241</v>
      </c>
      <c r="B73" s="3" t="s">
        <v>242</v>
      </c>
      <c r="C73" s="3" t="s">
        <v>243</v>
      </c>
    </row>
    <row r="74" spans="1:6">
      <c r="A74" s="7" t="s">
        <v>244</v>
      </c>
      <c r="B74" s="8"/>
      <c r="C74" s="8"/>
      <c r="D74" s="8"/>
      <c r="E74" s="8"/>
    </row>
    <row r="75" spans="1:6">
      <c r="A75" s="3" t="s">
        <v>245</v>
      </c>
    </row>
    <row r="76" spans="1:6">
      <c r="A76" s="7" t="s">
        <v>246</v>
      </c>
      <c r="B76" s="8"/>
      <c r="C76" s="8"/>
      <c r="D76" s="8"/>
      <c r="E76" s="8"/>
    </row>
    <row r="77" spans="1:6">
      <c r="A77" s="3" t="s">
        <v>247</v>
      </c>
      <c r="B77" s="3" t="s">
        <v>14</v>
      </c>
      <c r="C77" s="3" t="s">
        <v>248</v>
      </c>
    </row>
    <row r="78" spans="1:6" ht="150">
      <c r="A78" s="3" t="s">
        <v>249</v>
      </c>
      <c r="B78" s="3" t="s">
        <v>404</v>
      </c>
      <c r="C78" s="1" t="s">
        <v>405</v>
      </c>
    </row>
    <row r="79" spans="1:6" ht="75">
      <c r="A79" s="3" t="s">
        <v>249</v>
      </c>
      <c r="B79" s="3" t="s">
        <v>406</v>
      </c>
      <c r="C79" s="3" t="s">
        <v>407</v>
      </c>
    </row>
    <row r="80" spans="1:6" ht="30">
      <c r="A80" s="3" t="s">
        <v>249</v>
      </c>
      <c r="B80" s="3" t="s">
        <v>252</v>
      </c>
      <c r="C80" s="3" t="s">
        <v>253</v>
      </c>
    </row>
    <row r="81" spans="1:3" ht="45">
      <c r="A81" s="3" t="s">
        <v>254</v>
      </c>
      <c r="B81" s="3" t="s">
        <v>255</v>
      </c>
      <c r="C81" s="3" t="s">
        <v>256</v>
      </c>
    </row>
    <row r="82" spans="1:3" ht="75">
      <c r="A82" s="3" t="s">
        <v>254</v>
      </c>
      <c r="B82" s="3" t="s">
        <v>250</v>
      </c>
      <c r="C82" s="3" t="s">
        <v>257</v>
      </c>
    </row>
    <row r="83" spans="1:3" ht="30">
      <c r="A83" s="3" t="s">
        <v>254</v>
      </c>
      <c r="B83" s="3" t="s">
        <v>43</v>
      </c>
      <c r="C83" s="3" t="s">
        <v>258</v>
      </c>
    </row>
    <row r="84" spans="1:3" ht="135">
      <c r="A84" s="3" t="s">
        <v>259</v>
      </c>
      <c r="B84" s="10" t="s">
        <v>408</v>
      </c>
      <c r="C84" s="1" t="s">
        <v>409</v>
      </c>
    </row>
    <row r="85" spans="1:3" ht="105">
      <c r="A85" s="3" t="s">
        <v>259</v>
      </c>
      <c r="B85" s="10" t="s">
        <v>410</v>
      </c>
      <c r="C85" s="1" t="s">
        <v>411</v>
      </c>
    </row>
    <row r="86" spans="1:3" ht="45">
      <c r="A86" s="3" t="s">
        <v>259</v>
      </c>
      <c r="B86" s="3" t="s">
        <v>260</v>
      </c>
      <c r="C86" s="3" t="s">
        <v>261</v>
      </c>
    </row>
    <row r="87" spans="1:3" ht="30">
      <c r="A87" s="3" t="s">
        <v>262</v>
      </c>
      <c r="B87" s="3" t="s">
        <v>263</v>
      </c>
      <c r="C87" s="3" t="s">
        <v>264</v>
      </c>
    </row>
    <row r="88" spans="1:3" ht="30">
      <c r="A88" s="3" t="s">
        <v>262</v>
      </c>
      <c r="B88" s="3" t="s">
        <v>265</v>
      </c>
      <c r="C88" s="3" t="s">
        <v>266</v>
      </c>
    </row>
    <row r="89" spans="1:3" ht="30">
      <c r="A89" s="3" t="s">
        <v>262</v>
      </c>
      <c r="B89" s="3" t="s">
        <v>267</v>
      </c>
      <c r="C89" s="3" t="s">
        <v>268</v>
      </c>
    </row>
    <row r="90" spans="1:3" ht="60">
      <c r="A90" s="3" t="s">
        <v>262</v>
      </c>
      <c r="B90" s="3" t="s">
        <v>269</v>
      </c>
      <c r="C90" s="3" t="s">
        <v>270</v>
      </c>
    </row>
    <row r="91" spans="1:3" ht="135">
      <c r="A91" s="3" t="s">
        <v>262</v>
      </c>
      <c r="B91" s="3" t="s">
        <v>273</v>
      </c>
      <c r="C91" s="3" t="s">
        <v>274</v>
      </c>
    </row>
    <row r="92" spans="1:3" ht="60">
      <c r="A92" s="3" t="s">
        <v>262</v>
      </c>
      <c r="B92" s="3" t="s">
        <v>275</v>
      </c>
      <c r="C92" s="3" t="s">
        <v>276</v>
      </c>
    </row>
    <row r="93" spans="1:3" ht="60">
      <c r="A93" s="3" t="s">
        <v>277</v>
      </c>
      <c r="B93" s="3" t="s">
        <v>255</v>
      </c>
      <c r="C93" s="3" t="s">
        <v>278</v>
      </c>
    </row>
    <row r="94" spans="1:3" ht="30">
      <c r="A94" s="3" t="s">
        <v>31</v>
      </c>
      <c r="B94" s="3" t="s">
        <v>279</v>
      </c>
      <c r="C94" s="3" t="s">
        <v>280</v>
      </c>
    </row>
    <row r="95" spans="1:3" ht="30">
      <c r="A95" s="3" t="s">
        <v>31</v>
      </c>
      <c r="B95" s="3" t="s">
        <v>281</v>
      </c>
      <c r="C95" s="3" t="s">
        <v>282</v>
      </c>
    </row>
    <row r="96" spans="1:3" ht="45">
      <c r="A96" s="3" t="s">
        <v>31</v>
      </c>
      <c r="B96" s="3" t="s">
        <v>283</v>
      </c>
      <c r="C96" s="3" t="s">
        <v>284</v>
      </c>
    </row>
    <row r="97" spans="1:5" ht="30">
      <c r="A97" s="3" t="s">
        <v>31</v>
      </c>
      <c r="B97" s="3" t="s">
        <v>285</v>
      </c>
      <c r="C97" s="3" t="s">
        <v>286</v>
      </c>
    </row>
    <row r="98" spans="1:5">
      <c r="A98" s="7" t="s">
        <v>287</v>
      </c>
      <c r="B98" s="8"/>
      <c r="C98" s="8"/>
      <c r="D98" s="8"/>
      <c r="E98" s="8"/>
    </row>
    <row r="99" spans="1:5" ht="30">
      <c r="A99" s="3" t="s">
        <v>288</v>
      </c>
      <c r="B99" s="3" t="s">
        <v>289</v>
      </c>
      <c r="C99" s="3" t="s">
        <v>290</v>
      </c>
    </row>
    <row r="100" spans="1:5" ht="45">
      <c r="A100" s="3" t="s">
        <v>288</v>
      </c>
      <c r="B100" s="3" t="s">
        <v>291</v>
      </c>
      <c r="C100" s="3" t="s">
        <v>292</v>
      </c>
    </row>
    <row r="101" spans="1:5" ht="45">
      <c r="A101" s="3" t="s">
        <v>288</v>
      </c>
      <c r="B101" s="3" t="s">
        <v>293</v>
      </c>
      <c r="C101" s="3" t="s">
        <v>294</v>
      </c>
    </row>
    <row r="102" spans="1:5" ht="30">
      <c r="A102" s="3" t="s">
        <v>295</v>
      </c>
      <c r="B102" s="3" t="s">
        <v>298</v>
      </c>
      <c r="C102" s="3" t="s">
        <v>299</v>
      </c>
      <c r="D102" s="1" t="s">
        <v>300</v>
      </c>
      <c r="E102" s="3" t="s">
        <v>301</v>
      </c>
    </row>
    <row r="103" spans="1:5" ht="30">
      <c r="A103" s="3" t="s">
        <v>304</v>
      </c>
      <c r="B103" s="14" t="s">
        <v>305</v>
      </c>
      <c r="C103" s="10" t="s">
        <v>306</v>
      </c>
    </row>
    <row r="104" spans="1:5" ht="30">
      <c r="A104" s="3" t="s">
        <v>304</v>
      </c>
      <c r="B104" s="14" t="s">
        <v>307</v>
      </c>
      <c r="C104" s="11" t="s">
        <v>308</v>
      </c>
    </row>
    <row r="105" spans="1:5" ht="30">
      <c r="A105" s="3" t="s">
        <v>304</v>
      </c>
      <c r="B105" s="14" t="s">
        <v>309</v>
      </c>
      <c r="C105" s="12" t="s">
        <v>310</v>
      </c>
    </row>
    <row r="106" spans="1:5" ht="30">
      <c r="A106" s="3" t="s">
        <v>304</v>
      </c>
      <c r="B106" s="14" t="s">
        <v>311</v>
      </c>
      <c r="C106" s="10" t="s">
        <v>312</v>
      </c>
    </row>
    <row r="107" spans="1:5" ht="45">
      <c r="A107" s="3" t="s">
        <v>304</v>
      </c>
      <c r="B107" s="14" t="s">
        <v>313</v>
      </c>
      <c r="C107" s="10" t="s">
        <v>314</v>
      </c>
    </row>
    <row r="108" spans="1:5" ht="45">
      <c r="A108" s="14" t="s">
        <v>315</v>
      </c>
      <c r="B108" s="14" t="s">
        <v>413</v>
      </c>
      <c r="C108" s="10" t="s">
        <v>414</v>
      </c>
    </row>
    <row r="109" spans="1:5" ht="30">
      <c r="A109" s="14" t="s">
        <v>315</v>
      </c>
      <c r="B109" s="14" t="s">
        <v>415</v>
      </c>
      <c r="C109" s="10" t="s">
        <v>416</v>
      </c>
    </row>
    <row r="110" spans="1:5" ht="30">
      <c r="A110" s="14" t="s">
        <v>315</v>
      </c>
      <c r="B110" s="14" t="s">
        <v>316</v>
      </c>
      <c r="C110" s="11" t="s">
        <v>317</v>
      </c>
    </row>
    <row r="111" spans="1:5" ht="75">
      <c r="A111" s="14" t="s">
        <v>315</v>
      </c>
      <c r="B111" s="14" t="s">
        <v>318</v>
      </c>
      <c r="C111" s="13" t="s">
        <v>319</v>
      </c>
    </row>
    <row r="112" spans="1:5" ht="30">
      <c r="A112" s="14" t="s">
        <v>315</v>
      </c>
      <c r="B112" s="14" t="s">
        <v>320</v>
      </c>
      <c r="C112" s="10" t="s">
        <v>321</v>
      </c>
    </row>
    <row r="113" spans="1:5" ht="60">
      <c r="A113" s="14" t="s">
        <v>304</v>
      </c>
      <c r="B113" s="14" t="s">
        <v>322</v>
      </c>
      <c r="C113" s="3" t="s">
        <v>323</v>
      </c>
    </row>
    <row r="114" spans="1:5">
      <c r="A114" s="7" t="s">
        <v>324</v>
      </c>
      <c r="B114" s="8"/>
      <c r="C114" s="8"/>
      <c r="D114" s="8"/>
      <c r="E114" s="8"/>
    </row>
    <row r="115" spans="1:5" ht="75">
      <c r="A115" s="10" t="s">
        <v>325</v>
      </c>
      <c r="B115" s="10" t="s">
        <v>325</v>
      </c>
      <c r="C115" s="15" t="s">
        <v>326</v>
      </c>
    </row>
    <row r="116" spans="1:5">
      <c r="A116" s="7" t="s">
        <v>344</v>
      </c>
      <c r="B116" s="8"/>
      <c r="C116" s="8"/>
      <c r="D116" s="8"/>
      <c r="E116" s="8"/>
    </row>
    <row r="117" spans="1:5" ht="30">
      <c r="A117" s="14" t="s">
        <v>345</v>
      </c>
      <c r="B117" s="3" t="s">
        <v>37</v>
      </c>
      <c r="C117" s="15" t="s">
        <v>346</v>
      </c>
    </row>
    <row r="118" spans="1:5">
      <c r="A118" s="7" t="s">
        <v>349</v>
      </c>
      <c r="B118" s="8"/>
      <c r="C118" s="8"/>
      <c r="D118" s="8"/>
      <c r="E118" s="8"/>
    </row>
    <row r="119" spans="1:5" ht="30">
      <c r="A119" t="s">
        <v>350</v>
      </c>
      <c r="B119" s="9" t="s">
        <v>351</v>
      </c>
      <c r="C119" s="3" t="s">
        <v>352</v>
      </c>
    </row>
    <row r="120" spans="1:5" ht="30">
      <c r="A120" t="s">
        <v>353</v>
      </c>
      <c r="B120" s="9" t="s">
        <v>23</v>
      </c>
      <c r="C120" s="3" t="s">
        <v>354</v>
      </c>
    </row>
    <row r="121" spans="1:5" ht="30">
      <c r="A121" t="s">
        <v>355</v>
      </c>
      <c r="B121" s="9" t="s">
        <v>23</v>
      </c>
      <c r="C121" s="3" t="s">
        <v>356</v>
      </c>
    </row>
    <row r="122" spans="1:5" ht="45">
      <c r="A122" t="s">
        <v>357</v>
      </c>
      <c r="B122" s="9" t="s">
        <v>23</v>
      </c>
      <c r="C122" s="3" t="s">
        <v>358</v>
      </c>
    </row>
    <row r="123" spans="1:5" ht="30">
      <c r="A123" t="s">
        <v>359</v>
      </c>
      <c r="B123" s="9" t="s">
        <v>23</v>
      </c>
      <c r="C123" s="3" t="s">
        <v>360</v>
      </c>
    </row>
    <row r="124" spans="1:5" ht="30">
      <c r="A124" t="s">
        <v>361</v>
      </c>
      <c r="B124" s="9" t="s">
        <v>23</v>
      </c>
      <c r="C124" s="3" t="s">
        <v>362</v>
      </c>
    </row>
    <row r="125" spans="1:5" ht="90">
      <c r="A125" t="s">
        <v>363</v>
      </c>
      <c r="B125" t="s">
        <v>23</v>
      </c>
      <c r="C125" s="3" t="s">
        <v>364</v>
      </c>
    </row>
    <row r="126" spans="1:5" ht="30">
      <c r="A126" t="s">
        <v>365</v>
      </c>
      <c r="B126" s="9" t="s">
        <v>23</v>
      </c>
      <c r="C126" s="3" t="s">
        <v>366</v>
      </c>
    </row>
    <row r="127" spans="1:5" ht="30">
      <c r="A127" s="17" t="s">
        <v>367</v>
      </c>
      <c r="B127" s="9" t="s">
        <v>23</v>
      </c>
      <c r="C127" s="3" t="s">
        <v>368</v>
      </c>
    </row>
    <row r="128" spans="1:5">
      <c r="A128" s="7" t="s">
        <v>369</v>
      </c>
      <c r="B128" s="8"/>
      <c r="C128" s="8"/>
      <c r="D128" s="8"/>
      <c r="E128" s="8"/>
    </row>
    <row r="129" spans="1:5" ht="45">
      <c r="A129" t="s">
        <v>13</v>
      </c>
      <c r="B129" t="s">
        <v>14</v>
      </c>
      <c r="C129" s="3" t="s">
        <v>370</v>
      </c>
    </row>
    <row r="130" spans="1:5" ht="45">
      <c r="A130" t="s">
        <v>371</v>
      </c>
      <c r="B130" t="s">
        <v>372</v>
      </c>
      <c r="C130" s="10" t="s">
        <v>373</v>
      </c>
    </row>
    <row r="131" spans="1:5" ht="30">
      <c r="A131" t="s">
        <v>371</v>
      </c>
      <c r="B131" s="9" t="s">
        <v>71</v>
      </c>
      <c r="C131" s="14" t="s">
        <v>374</v>
      </c>
    </row>
    <row r="132" spans="1:5" ht="30">
      <c r="A132" t="s">
        <v>371</v>
      </c>
      <c r="B132" s="9" t="s">
        <v>23</v>
      </c>
      <c r="C132" s="15" t="s">
        <v>375</v>
      </c>
    </row>
    <row r="133" spans="1:5" ht="30">
      <c r="A133" t="s">
        <v>371</v>
      </c>
      <c r="B133" s="9" t="s">
        <v>37</v>
      </c>
      <c r="C133" s="3" t="s">
        <v>376</v>
      </c>
    </row>
    <row r="134" spans="1:5" ht="30">
      <c r="A134" t="s">
        <v>371</v>
      </c>
      <c r="B134" s="9" t="s">
        <v>377</v>
      </c>
      <c r="C134" s="3" t="s">
        <v>378</v>
      </c>
    </row>
    <row r="135" spans="1:5">
      <c r="A135" t="s">
        <v>379</v>
      </c>
      <c r="B135" s="9" t="s">
        <v>23</v>
      </c>
      <c r="C135" s="10" t="s">
        <v>380</v>
      </c>
    </row>
    <row r="136" spans="1:5" ht="30">
      <c r="A136" t="s">
        <v>381</v>
      </c>
      <c r="B136" s="9" t="s">
        <v>363</v>
      </c>
      <c r="C136" s="10" t="s">
        <v>382</v>
      </c>
    </row>
    <row r="137" spans="1:5">
      <c r="A137" s="7" t="s">
        <v>383</v>
      </c>
      <c r="B137" s="8"/>
      <c r="C137" s="8"/>
      <c r="D137" s="8"/>
      <c r="E137" s="8"/>
    </row>
    <row r="138" spans="1:5" ht="30">
      <c r="A138" s="3" t="s">
        <v>23</v>
      </c>
      <c r="B138" s="3" t="s">
        <v>23</v>
      </c>
      <c r="C138" s="3" t="s">
        <v>384</v>
      </c>
    </row>
  </sheetData>
  <conditionalFormatting sqref="A6:E6">
    <cfRule type="dataBar" priority="439">
      <dataBar>
        <cfvo type="min"/>
        <cfvo type="max"/>
        <color rgb="FF638EC6"/>
      </dataBar>
      <extLst>
        <ext xmlns:x14="http://schemas.microsoft.com/office/spreadsheetml/2009/9/main" uri="{B025F937-C7B1-47D3-B67F-A62EFF666E3E}">
          <x14:id>{39EF4CA2-CD6D-41DD-B66F-799C147E7CDA}</x14:id>
        </ext>
      </extLst>
    </cfRule>
  </conditionalFormatting>
  <conditionalFormatting sqref="A7:E8">
    <cfRule type="dataBar" priority="440">
      <dataBar>
        <cfvo type="min"/>
        <cfvo type="max"/>
        <color rgb="FF638EC6"/>
      </dataBar>
      <extLst>
        <ext xmlns:x14="http://schemas.microsoft.com/office/spreadsheetml/2009/9/main" uri="{B025F937-C7B1-47D3-B67F-A62EFF666E3E}">
          <x14:id>{87F6C481-681F-421F-986A-0B303C2F82A7}</x14:id>
        </ext>
      </extLst>
    </cfRule>
  </conditionalFormatting>
  <conditionalFormatting sqref="A9:E9">
    <cfRule type="dataBar" priority="409">
      <dataBar>
        <cfvo type="min"/>
        <cfvo type="max"/>
        <color rgb="FF638EC6"/>
      </dataBar>
      <extLst>
        <ext xmlns:x14="http://schemas.microsoft.com/office/spreadsheetml/2009/9/main" uri="{B025F937-C7B1-47D3-B67F-A62EFF666E3E}">
          <x14:id>{39F1A7FC-F998-42BF-AC86-9BED90E272E2}</x14:id>
        </ext>
      </extLst>
    </cfRule>
  </conditionalFormatting>
  <conditionalFormatting sqref="A11:E11">
    <cfRule type="dataBar" priority="410">
      <dataBar>
        <cfvo type="min"/>
        <cfvo type="max"/>
        <color rgb="FF638EC6"/>
      </dataBar>
      <extLst>
        <ext xmlns:x14="http://schemas.microsoft.com/office/spreadsheetml/2009/9/main" uri="{B025F937-C7B1-47D3-B67F-A62EFF666E3E}">
          <x14:id>{6BC0C470-C6B4-43B4-84D7-78ADC3A76108}</x14:id>
        </ext>
      </extLst>
    </cfRule>
  </conditionalFormatting>
  <conditionalFormatting sqref="A14:E14">
    <cfRule type="dataBar" priority="438">
      <dataBar>
        <cfvo type="min"/>
        <cfvo type="max"/>
        <color rgb="FF638EC6"/>
      </dataBar>
      <extLst>
        <ext xmlns:x14="http://schemas.microsoft.com/office/spreadsheetml/2009/9/main" uri="{B025F937-C7B1-47D3-B67F-A62EFF666E3E}">
          <x14:id>{A492003F-EC30-41E9-8162-08F60207792B}</x14:id>
        </ext>
      </extLst>
    </cfRule>
  </conditionalFormatting>
  <conditionalFormatting sqref="A15:E15">
    <cfRule type="dataBar" priority="437">
      <dataBar>
        <cfvo type="min"/>
        <cfvo type="max"/>
        <color rgb="FF638EC6"/>
      </dataBar>
      <extLst>
        <ext xmlns:x14="http://schemas.microsoft.com/office/spreadsheetml/2009/9/main" uri="{B025F937-C7B1-47D3-B67F-A62EFF666E3E}">
          <x14:id>{3B63B571-F808-4FFF-8A31-56B8E12C63FE}</x14:id>
        </ext>
      </extLst>
    </cfRule>
  </conditionalFormatting>
  <conditionalFormatting sqref="A16:E16">
    <cfRule type="dataBar" priority="411">
      <dataBar>
        <cfvo type="min"/>
        <cfvo type="max"/>
        <color rgb="FF638EC6"/>
      </dataBar>
      <extLst>
        <ext xmlns:x14="http://schemas.microsoft.com/office/spreadsheetml/2009/9/main" uri="{B025F937-C7B1-47D3-B67F-A62EFF666E3E}">
          <x14:id>{C0DF9B11-62C1-49E3-B063-B7C92272D809}</x14:id>
        </ext>
      </extLst>
    </cfRule>
  </conditionalFormatting>
  <conditionalFormatting sqref="A27:E27">
    <cfRule type="dataBar" priority="412">
      <dataBar>
        <cfvo type="min"/>
        <cfvo type="max"/>
        <color rgb="FF638EC6"/>
      </dataBar>
      <extLst>
        <ext xmlns:x14="http://schemas.microsoft.com/office/spreadsheetml/2009/9/main" uri="{B025F937-C7B1-47D3-B67F-A62EFF666E3E}">
          <x14:id>{ADDC5597-159F-4274-86E2-F3C570C272F4}</x14:id>
        </ext>
      </extLst>
    </cfRule>
  </conditionalFormatting>
  <conditionalFormatting sqref="A28:E28">
    <cfRule type="dataBar" priority="413">
      <dataBar>
        <cfvo type="min"/>
        <cfvo type="max"/>
        <color rgb="FF638EC6"/>
      </dataBar>
      <extLst>
        <ext xmlns:x14="http://schemas.microsoft.com/office/spreadsheetml/2009/9/main" uri="{B025F937-C7B1-47D3-B67F-A62EFF666E3E}">
          <x14:id>{6062781F-1CB8-48D1-BF2C-22E98A1B3F78}</x14:id>
        </ext>
      </extLst>
    </cfRule>
  </conditionalFormatting>
  <conditionalFormatting sqref="A31:E31">
    <cfRule type="dataBar" priority="414">
      <dataBar>
        <cfvo type="min"/>
        <cfvo type="max"/>
        <color rgb="FF638EC6"/>
      </dataBar>
      <extLst>
        <ext xmlns:x14="http://schemas.microsoft.com/office/spreadsheetml/2009/9/main" uri="{B025F937-C7B1-47D3-B67F-A62EFF666E3E}">
          <x14:id>{E60612BA-B7DB-43D9-8FFD-5CB2709DC4BA}</x14:id>
        </ext>
      </extLst>
    </cfRule>
  </conditionalFormatting>
  <conditionalFormatting sqref="A33:E33">
    <cfRule type="dataBar" priority="415">
      <dataBar>
        <cfvo type="min"/>
        <cfvo type="max"/>
        <color rgb="FF638EC6"/>
      </dataBar>
      <extLst>
        <ext xmlns:x14="http://schemas.microsoft.com/office/spreadsheetml/2009/9/main" uri="{B025F937-C7B1-47D3-B67F-A62EFF666E3E}">
          <x14:id>{BB60BC77-C1BF-4E68-A6EA-5CC9F150B8DB}</x14:id>
        </ext>
      </extLst>
    </cfRule>
  </conditionalFormatting>
  <conditionalFormatting sqref="A42:E42 A44:E44">
    <cfRule type="dataBar" priority="416">
      <dataBar>
        <cfvo type="min"/>
        <cfvo type="max"/>
        <color rgb="FF638EC6"/>
      </dataBar>
      <extLst>
        <ext xmlns:x14="http://schemas.microsoft.com/office/spreadsheetml/2009/9/main" uri="{B025F937-C7B1-47D3-B67F-A62EFF666E3E}">
          <x14:id>{1079745A-289B-4653-BB9A-98DAF90094ED}</x14:id>
        </ext>
      </extLst>
    </cfRule>
  </conditionalFormatting>
  <conditionalFormatting sqref="A48:E48">
    <cfRule type="dataBar" priority="418">
      <dataBar>
        <cfvo type="min"/>
        <cfvo type="max"/>
        <color rgb="FF638EC6"/>
      </dataBar>
      <extLst>
        <ext xmlns:x14="http://schemas.microsoft.com/office/spreadsheetml/2009/9/main" uri="{B025F937-C7B1-47D3-B67F-A62EFF666E3E}">
          <x14:id>{9682653E-C9A9-4F86-A01B-24F0B6613E2B}</x14:id>
        </ext>
      </extLst>
    </cfRule>
  </conditionalFormatting>
  <conditionalFormatting sqref="A50:E50">
    <cfRule type="dataBar" priority="419">
      <dataBar>
        <cfvo type="min"/>
        <cfvo type="max"/>
        <color rgb="FF638EC6"/>
      </dataBar>
      <extLst>
        <ext xmlns:x14="http://schemas.microsoft.com/office/spreadsheetml/2009/9/main" uri="{B025F937-C7B1-47D3-B67F-A62EFF666E3E}">
          <x14:id>{E375928D-F373-4EE1-B76E-2C13EBD73777}</x14:id>
        </ext>
      </extLst>
    </cfRule>
  </conditionalFormatting>
  <conditionalFormatting sqref="A55:E55">
    <cfRule type="dataBar" priority="420">
      <dataBar>
        <cfvo type="min"/>
        <cfvo type="max"/>
        <color rgb="FF638EC6"/>
      </dataBar>
      <extLst>
        <ext xmlns:x14="http://schemas.microsoft.com/office/spreadsheetml/2009/9/main" uri="{B025F937-C7B1-47D3-B67F-A62EFF666E3E}">
          <x14:id>{09CCA9BB-16AD-4F43-A148-CBA2BD3D1699}</x14:id>
        </ext>
      </extLst>
    </cfRule>
  </conditionalFormatting>
  <conditionalFormatting sqref="A65:E65">
    <cfRule type="dataBar" priority="421">
      <dataBar>
        <cfvo type="min"/>
        <cfvo type="max"/>
        <color rgb="FF638EC6"/>
      </dataBar>
      <extLst>
        <ext xmlns:x14="http://schemas.microsoft.com/office/spreadsheetml/2009/9/main" uri="{B025F937-C7B1-47D3-B67F-A62EFF666E3E}">
          <x14:id>{32825077-05EE-4371-968A-161DF7C3910C}</x14:id>
        </ext>
      </extLst>
    </cfRule>
  </conditionalFormatting>
  <conditionalFormatting sqref="A68:E68">
    <cfRule type="dataBar" priority="441">
      <dataBar>
        <cfvo type="min"/>
        <cfvo type="max"/>
        <color rgb="FF638EC6"/>
      </dataBar>
      <extLst>
        <ext xmlns:x14="http://schemas.microsoft.com/office/spreadsheetml/2009/9/main" uri="{B025F937-C7B1-47D3-B67F-A62EFF666E3E}">
          <x14:id>{0616CEFA-964E-489C-B73B-60BDF00C56AF}</x14:id>
        </ext>
      </extLst>
    </cfRule>
  </conditionalFormatting>
  <conditionalFormatting sqref="A72:E72">
    <cfRule type="dataBar" priority="422">
      <dataBar>
        <cfvo type="min"/>
        <cfvo type="max"/>
        <color rgb="FF638EC6"/>
      </dataBar>
      <extLst>
        <ext xmlns:x14="http://schemas.microsoft.com/office/spreadsheetml/2009/9/main" uri="{B025F937-C7B1-47D3-B67F-A62EFF666E3E}">
          <x14:id>{15483808-E9C5-48CF-A47B-60CF8981A6FB}</x14:id>
        </ext>
      </extLst>
    </cfRule>
  </conditionalFormatting>
  <conditionalFormatting sqref="A74:E74">
    <cfRule type="dataBar" priority="423">
      <dataBar>
        <cfvo type="min"/>
        <cfvo type="max"/>
        <color rgb="FF638EC6"/>
      </dataBar>
      <extLst>
        <ext xmlns:x14="http://schemas.microsoft.com/office/spreadsheetml/2009/9/main" uri="{B025F937-C7B1-47D3-B67F-A62EFF666E3E}">
          <x14:id>{5733D381-2A6A-43DE-AC4F-7E4779A0A188}</x14:id>
        </ext>
      </extLst>
    </cfRule>
  </conditionalFormatting>
  <conditionalFormatting sqref="A76:E76">
    <cfRule type="dataBar" priority="424">
      <dataBar>
        <cfvo type="min"/>
        <cfvo type="max"/>
        <color rgb="FF638EC6"/>
      </dataBar>
      <extLst>
        <ext xmlns:x14="http://schemas.microsoft.com/office/spreadsheetml/2009/9/main" uri="{B025F937-C7B1-47D3-B67F-A62EFF666E3E}">
          <x14:id>{EE70FA8D-B9C3-4B89-BEAD-35E34677802B}</x14:id>
        </ext>
      </extLst>
    </cfRule>
  </conditionalFormatting>
  <conditionalFormatting sqref="A98:E98">
    <cfRule type="dataBar" priority="425">
      <dataBar>
        <cfvo type="min"/>
        <cfvo type="max"/>
        <color rgb="FF638EC6"/>
      </dataBar>
      <extLst>
        <ext xmlns:x14="http://schemas.microsoft.com/office/spreadsheetml/2009/9/main" uri="{B025F937-C7B1-47D3-B67F-A62EFF666E3E}">
          <x14:id>{BE965D1C-09E2-483B-8756-67D1204B453C}</x14:id>
        </ext>
      </extLst>
    </cfRule>
  </conditionalFormatting>
  <conditionalFormatting sqref="A114:E114">
    <cfRule type="dataBar" priority="426">
      <dataBar>
        <cfvo type="min"/>
        <cfvo type="max"/>
        <color rgb="FF638EC6"/>
      </dataBar>
      <extLst>
        <ext xmlns:x14="http://schemas.microsoft.com/office/spreadsheetml/2009/9/main" uri="{B025F937-C7B1-47D3-B67F-A62EFF666E3E}">
          <x14:id>{69E0AF0B-EAF7-49AC-BFDE-7291E91324C2}</x14:id>
        </ext>
      </extLst>
    </cfRule>
  </conditionalFormatting>
  <conditionalFormatting sqref="A116:E116">
    <cfRule type="dataBar" priority="427">
      <dataBar>
        <cfvo type="min"/>
        <cfvo type="max"/>
        <color rgb="FF638EC6"/>
      </dataBar>
      <extLst>
        <ext xmlns:x14="http://schemas.microsoft.com/office/spreadsheetml/2009/9/main" uri="{B025F937-C7B1-47D3-B67F-A62EFF666E3E}">
          <x14:id>{79713809-FB65-4FC1-A5EC-9D4EE3146538}</x14:id>
        </ext>
      </extLst>
    </cfRule>
  </conditionalFormatting>
  <conditionalFormatting sqref="A118:E118">
    <cfRule type="dataBar" priority="428">
      <dataBar>
        <cfvo type="min"/>
        <cfvo type="max"/>
        <color rgb="FF638EC6"/>
      </dataBar>
      <extLst>
        <ext xmlns:x14="http://schemas.microsoft.com/office/spreadsheetml/2009/9/main" uri="{B025F937-C7B1-47D3-B67F-A62EFF666E3E}">
          <x14:id>{A40CE6E7-A0B5-4510-B0DF-9673DEF1877A}</x14:id>
        </ext>
      </extLst>
    </cfRule>
  </conditionalFormatting>
  <conditionalFormatting sqref="A128:E128">
    <cfRule type="dataBar" priority="429">
      <dataBar>
        <cfvo type="min"/>
        <cfvo type="max"/>
        <color rgb="FF638EC6"/>
      </dataBar>
      <extLst>
        <ext xmlns:x14="http://schemas.microsoft.com/office/spreadsheetml/2009/9/main" uri="{B025F937-C7B1-47D3-B67F-A62EFF666E3E}">
          <x14:id>{7FECB6DD-3320-40FE-9E00-2C89CBE70C03}</x14:id>
        </ext>
      </extLst>
    </cfRule>
  </conditionalFormatting>
  <conditionalFormatting sqref="A137:E137">
    <cfRule type="dataBar" priority="430">
      <dataBar>
        <cfvo type="min"/>
        <cfvo type="max"/>
        <color rgb="FF638EC6"/>
      </dataBar>
      <extLst>
        <ext xmlns:x14="http://schemas.microsoft.com/office/spreadsheetml/2009/9/main" uri="{B025F937-C7B1-47D3-B67F-A62EFF666E3E}">
          <x14:id>{5F3E5064-97B6-4292-9635-5CAEDE2A3AA4}</x14:id>
        </ext>
      </extLst>
    </cfRule>
  </conditionalFormatting>
  <conditionalFormatting sqref="B17:E18 A10:E10 A12:E13 A17:A20 A1:F3 A4:E5">
    <cfRule type="dataBar" priority="431">
      <dataBar>
        <cfvo type="min"/>
        <cfvo type="max"/>
        <color rgb="FF638EC6"/>
      </dataBar>
      <extLst>
        <ext xmlns:x14="http://schemas.microsoft.com/office/spreadsheetml/2009/9/main" uri="{B025F937-C7B1-47D3-B67F-A62EFF666E3E}">
          <x14:id>{53B4AAF1-8EEA-4F70-A990-E594049A0EA2}</x14:id>
        </ext>
      </extLst>
    </cfRule>
  </conditionalFormatting>
  <conditionalFormatting sqref="D117:E117">
    <cfRule type="dataBar" priority="436">
      <dataBar>
        <cfvo type="min"/>
        <cfvo type="max"/>
        <color rgb="FF638EC6"/>
      </dataBar>
      <extLst>
        <ext xmlns:x14="http://schemas.microsoft.com/office/spreadsheetml/2009/9/main" uri="{B025F937-C7B1-47D3-B67F-A62EFF666E3E}">
          <x14:id>{B09952E4-E6ED-4F79-A7EE-47DFCE076508}</x14:id>
        </ext>
      </extLst>
    </cfRule>
  </conditionalFormatting>
  <conditionalFormatting sqref="F4:F138">
    <cfRule type="cellIs" dxfId="215" priority="1" operator="equal">
      <formula>"Röd"</formula>
    </cfRule>
    <cfRule type="cellIs" dxfId="214" priority="2" operator="equal">
      <formula>"Gul"</formula>
    </cfRule>
    <cfRule type="cellIs" dxfId="213" priority="3" operator="equal">
      <formula>"Grön"</formula>
    </cfRule>
    <cfRule type="dataBar" priority="4">
      <dataBar>
        <cfvo type="min"/>
        <cfvo type="max"/>
        <color rgb="FF638EC6"/>
      </dataBar>
      <extLst>
        <ext xmlns:x14="http://schemas.microsoft.com/office/spreadsheetml/2009/9/main" uri="{B025F937-C7B1-47D3-B67F-A62EFF666E3E}">
          <x14:id>{EEE0E8A2-FC57-48C8-BCB0-0C7643366117}</x14:id>
        </ext>
      </extLst>
    </cfRule>
  </conditionalFormatting>
  <dataValidations count="1">
    <dataValidation type="list" allowBlank="1" showInputMessage="1" showErrorMessage="1" sqref="F4:F138" xr:uid="{00000000-0002-0000-0F00-000000000000}">
      <formula1>Status</formula1>
    </dataValidation>
  </dataValidations>
  <pageMargins left="0.7" right="0.7" top="0.75" bottom="0.75" header="0.3" footer="0.3"/>
  <pageSetup paperSize="9" orientation="portrait" verticalDpi="0"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39EF4CA2-CD6D-41DD-B66F-799C147E7CDA}">
            <x14:dataBar minLength="0" maxLength="100" border="1" negativeBarBorderColorSameAsPositive="0">
              <x14:cfvo type="autoMin"/>
              <x14:cfvo type="autoMax"/>
              <x14:borderColor rgb="FF638EC6"/>
              <x14:negativeFillColor rgb="FFFF0000"/>
              <x14:negativeBorderColor rgb="FFFF0000"/>
              <x14:axisColor rgb="FF000000"/>
            </x14:dataBar>
          </x14:cfRule>
          <xm:sqref>A6:E6</xm:sqref>
        </x14:conditionalFormatting>
        <x14:conditionalFormatting xmlns:xm="http://schemas.microsoft.com/office/excel/2006/main">
          <x14:cfRule type="dataBar" id="{87F6C481-681F-421F-986A-0B303C2F82A7}">
            <x14:dataBar minLength="0" maxLength="100" border="1" negativeBarBorderColorSameAsPositive="0">
              <x14:cfvo type="autoMin"/>
              <x14:cfvo type="autoMax"/>
              <x14:borderColor rgb="FF638EC6"/>
              <x14:negativeFillColor rgb="FFFF0000"/>
              <x14:negativeBorderColor rgb="FFFF0000"/>
              <x14:axisColor rgb="FF000000"/>
            </x14:dataBar>
          </x14:cfRule>
          <xm:sqref>A7:E8</xm:sqref>
        </x14:conditionalFormatting>
        <x14:conditionalFormatting xmlns:xm="http://schemas.microsoft.com/office/excel/2006/main">
          <x14:cfRule type="dataBar" id="{39F1A7FC-F998-42BF-AC86-9BED90E272E2}">
            <x14:dataBar minLength="0" maxLength="100" border="1" negativeBarBorderColorSameAsPositive="0">
              <x14:cfvo type="autoMin"/>
              <x14:cfvo type="autoMax"/>
              <x14:borderColor rgb="FF638EC6"/>
              <x14:negativeFillColor rgb="FFFF0000"/>
              <x14:negativeBorderColor rgb="FFFF0000"/>
              <x14:axisColor rgb="FF000000"/>
            </x14:dataBar>
          </x14:cfRule>
          <xm:sqref>A9:E9</xm:sqref>
        </x14:conditionalFormatting>
        <x14:conditionalFormatting xmlns:xm="http://schemas.microsoft.com/office/excel/2006/main">
          <x14:cfRule type="dataBar" id="{6BC0C470-C6B4-43B4-84D7-78ADC3A76108}">
            <x14:dataBar minLength="0" maxLength="100" border="1" negativeBarBorderColorSameAsPositive="0">
              <x14:cfvo type="autoMin"/>
              <x14:cfvo type="autoMax"/>
              <x14:borderColor rgb="FF638EC6"/>
              <x14:negativeFillColor rgb="FFFF0000"/>
              <x14:negativeBorderColor rgb="FFFF0000"/>
              <x14:axisColor rgb="FF000000"/>
            </x14:dataBar>
          </x14:cfRule>
          <xm:sqref>A11:E11</xm:sqref>
        </x14:conditionalFormatting>
        <x14:conditionalFormatting xmlns:xm="http://schemas.microsoft.com/office/excel/2006/main">
          <x14:cfRule type="dataBar" id="{A492003F-EC30-41E9-8162-08F60207792B}">
            <x14:dataBar minLength="0" maxLength="100" border="1" negativeBarBorderColorSameAsPositive="0">
              <x14:cfvo type="autoMin"/>
              <x14:cfvo type="autoMax"/>
              <x14:borderColor rgb="FF638EC6"/>
              <x14:negativeFillColor rgb="FFFF0000"/>
              <x14:negativeBorderColor rgb="FFFF0000"/>
              <x14:axisColor rgb="FF000000"/>
            </x14:dataBar>
          </x14:cfRule>
          <xm:sqref>A14:E14</xm:sqref>
        </x14:conditionalFormatting>
        <x14:conditionalFormatting xmlns:xm="http://schemas.microsoft.com/office/excel/2006/main">
          <x14:cfRule type="dataBar" id="{3B63B571-F808-4FFF-8A31-56B8E12C63FE}">
            <x14:dataBar minLength="0" maxLength="100" border="1" negativeBarBorderColorSameAsPositive="0">
              <x14:cfvo type="autoMin"/>
              <x14:cfvo type="autoMax"/>
              <x14:borderColor rgb="FF638EC6"/>
              <x14:negativeFillColor rgb="FFFF0000"/>
              <x14:negativeBorderColor rgb="FFFF0000"/>
              <x14:axisColor rgb="FF000000"/>
            </x14:dataBar>
          </x14:cfRule>
          <xm:sqref>A15:E15</xm:sqref>
        </x14:conditionalFormatting>
        <x14:conditionalFormatting xmlns:xm="http://schemas.microsoft.com/office/excel/2006/main">
          <x14:cfRule type="dataBar" id="{C0DF9B11-62C1-49E3-B063-B7C92272D809}">
            <x14:dataBar minLength="0" maxLength="100" border="1" negativeBarBorderColorSameAsPositive="0">
              <x14:cfvo type="autoMin"/>
              <x14:cfvo type="autoMax"/>
              <x14:borderColor rgb="FF638EC6"/>
              <x14:negativeFillColor rgb="FFFF0000"/>
              <x14:negativeBorderColor rgb="FFFF0000"/>
              <x14:axisColor rgb="FF000000"/>
            </x14:dataBar>
          </x14:cfRule>
          <xm:sqref>A16:E16</xm:sqref>
        </x14:conditionalFormatting>
        <x14:conditionalFormatting xmlns:xm="http://schemas.microsoft.com/office/excel/2006/main">
          <x14:cfRule type="dataBar" id="{ADDC5597-159F-4274-86E2-F3C570C272F4}">
            <x14:dataBar minLength="0" maxLength="100" border="1" negativeBarBorderColorSameAsPositive="0">
              <x14:cfvo type="autoMin"/>
              <x14:cfvo type="autoMax"/>
              <x14:borderColor rgb="FF638EC6"/>
              <x14:negativeFillColor rgb="FFFF0000"/>
              <x14:negativeBorderColor rgb="FFFF0000"/>
              <x14:axisColor rgb="FF000000"/>
            </x14:dataBar>
          </x14:cfRule>
          <xm:sqref>A27:E27</xm:sqref>
        </x14:conditionalFormatting>
        <x14:conditionalFormatting xmlns:xm="http://schemas.microsoft.com/office/excel/2006/main">
          <x14:cfRule type="dataBar" id="{6062781F-1CB8-48D1-BF2C-22E98A1B3F78}">
            <x14:dataBar minLength="0" maxLength="100" border="1" negativeBarBorderColorSameAsPositive="0">
              <x14:cfvo type="autoMin"/>
              <x14:cfvo type="autoMax"/>
              <x14:borderColor rgb="FF638EC6"/>
              <x14:negativeFillColor rgb="FFFF0000"/>
              <x14:negativeBorderColor rgb="FFFF0000"/>
              <x14:axisColor rgb="FF000000"/>
            </x14:dataBar>
          </x14:cfRule>
          <xm:sqref>A28:E28</xm:sqref>
        </x14:conditionalFormatting>
        <x14:conditionalFormatting xmlns:xm="http://schemas.microsoft.com/office/excel/2006/main">
          <x14:cfRule type="dataBar" id="{E60612BA-B7DB-43D9-8FFD-5CB2709DC4BA}">
            <x14:dataBar minLength="0" maxLength="100" border="1" negativeBarBorderColorSameAsPositive="0">
              <x14:cfvo type="autoMin"/>
              <x14:cfvo type="autoMax"/>
              <x14:borderColor rgb="FF638EC6"/>
              <x14:negativeFillColor rgb="FFFF0000"/>
              <x14:negativeBorderColor rgb="FFFF0000"/>
              <x14:axisColor rgb="FF000000"/>
            </x14:dataBar>
          </x14:cfRule>
          <xm:sqref>A31:E31</xm:sqref>
        </x14:conditionalFormatting>
        <x14:conditionalFormatting xmlns:xm="http://schemas.microsoft.com/office/excel/2006/main">
          <x14:cfRule type="dataBar" id="{BB60BC77-C1BF-4E68-A6EA-5CC9F150B8DB}">
            <x14:dataBar minLength="0" maxLength="100" border="1" negativeBarBorderColorSameAsPositive="0">
              <x14:cfvo type="autoMin"/>
              <x14:cfvo type="autoMax"/>
              <x14:borderColor rgb="FF638EC6"/>
              <x14:negativeFillColor rgb="FFFF0000"/>
              <x14:negativeBorderColor rgb="FFFF0000"/>
              <x14:axisColor rgb="FF000000"/>
            </x14:dataBar>
          </x14:cfRule>
          <xm:sqref>A33:E33</xm:sqref>
        </x14:conditionalFormatting>
        <x14:conditionalFormatting xmlns:xm="http://schemas.microsoft.com/office/excel/2006/main">
          <x14:cfRule type="dataBar" id="{1079745A-289B-4653-BB9A-98DAF90094ED}">
            <x14:dataBar minLength="0" maxLength="100" border="1" negativeBarBorderColorSameAsPositive="0">
              <x14:cfvo type="autoMin"/>
              <x14:cfvo type="autoMax"/>
              <x14:borderColor rgb="FF638EC6"/>
              <x14:negativeFillColor rgb="FFFF0000"/>
              <x14:negativeBorderColor rgb="FFFF0000"/>
              <x14:axisColor rgb="FF000000"/>
            </x14:dataBar>
          </x14:cfRule>
          <xm:sqref>A42:E42 A44:E44</xm:sqref>
        </x14:conditionalFormatting>
        <x14:conditionalFormatting xmlns:xm="http://schemas.microsoft.com/office/excel/2006/main">
          <x14:cfRule type="dataBar" id="{9682653E-C9A9-4F86-A01B-24F0B6613E2B}">
            <x14:dataBar minLength="0" maxLength="100" border="1" negativeBarBorderColorSameAsPositive="0">
              <x14:cfvo type="autoMin"/>
              <x14:cfvo type="autoMax"/>
              <x14:borderColor rgb="FF638EC6"/>
              <x14:negativeFillColor rgb="FFFF0000"/>
              <x14:negativeBorderColor rgb="FFFF0000"/>
              <x14:axisColor rgb="FF000000"/>
            </x14:dataBar>
          </x14:cfRule>
          <xm:sqref>A48:E48</xm:sqref>
        </x14:conditionalFormatting>
        <x14:conditionalFormatting xmlns:xm="http://schemas.microsoft.com/office/excel/2006/main">
          <x14:cfRule type="dataBar" id="{E375928D-F373-4EE1-B76E-2C13EBD73777}">
            <x14:dataBar minLength="0" maxLength="100" border="1" negativeBarBorderColorSameAsPositive="0">
              <x14:cfvo type="autoMin"/>
              <x14:cfvo type="autoMax"/>
              <x14:borderColor rgb="FF638EC6"/>
              <x14:negativeFillColor rgb="FFFF0000"/>
              <x14:negativeBorderColor rgb="FFFF0000"/>
              <x14:axisColor rgb="FF000000"/>
            </x14:dataBar>
          </x14:cfRule>
          <xm:sqref>A50:E50</xm:sqref>
        </x14:conditionalFormatting>
        <x14:conditionalFormatting xmlns:xm="http://schemas.microsoft.com/office/excel/2006/main">
          <x14:cfRule type="dataBar" id="{09CCA9BB-16AD-4F43-A148-CBA2BD3D1699}">
            <x14:dataBar minLength="0" maxLength="100" border="1" negativeBarBorderColorSameAsPositive="0">
              <x14:cfvo type="autoMin"/>
              <x14:cfvo type="autoMax"/>
              <x14:borderColor rgb="FF638EC6"/>
              <x14:negativeFillColor rgb="FFFF0000"/>
              <x14:negativeBorderColor rgb="FFFF0000"/>
              <x14:axisColor rgb="FF000000"/>
            </x14:dataBar>
          </x14:cfRule>
          <xm:sqref>A55:E55</xm:sqref>
        </x14:conditionalFormatting>
        <x14:conditionalFormatting xmlns:xm="http://schemas.microsoft.com/office/excel/2006/main">
          <x14:cfRule type="dataBar" id="{32825077-05EE-4371-968A-161DF7C3910C}">
            <x14:dataBar minLength="0" maxLength="100" border="1" negativeBarBorderColorSameAsPositive="0">
              <x14:cfvo type="autoMin"/>
              <x14:cfvo type="autoMax"/>
              <x14:borderColor rgb="FF638EC6"/>
              <x14:negativeFillColor rgb="FFFF0000"/>
              <x14:negativeBorderColor rgb="FFFF0000"/>
              <x14:axisColor rgb="FF000000"/>
            </x14:dataBar>
          </x14:cfRule>
          <xm:sqref>A65:E65</xm:sqref>
        </x14:conditionalFormatting>
        <x14:conditionalFormatting xmlns:xm="http://schemas.microsoft.com/office/excel/2006/main">
          <x14:cfRule type="dataBar" id="{0616CEFA-964E-489C-B73B-60BDF00C56AF}">
            <x14:dataBar minLength="0" maxLength="100" border="1" negativeBarBorderColorSameAsPositive="0">
              <x14:cfvo type="autoMin"/>
              <x14:cfvo type="autoMax"/>
              <x14:borderColor rgb="FF638EC6"/>
              <x14:negativeFillColor rgb="FFFF0000"/>
              <x14:negativeBorderColor rgb="FFFF0000"/>
              <x14:axisColor rgb="FF000000"/>
            </x14:dataBar>
          </x14:cfRule>
          <xm:sqref>A68:E68</xm:sqref>
        </x14:conditionalFormatting>
        <x14:conditionalFormatting xmlns:xm="http://schemas.microsoft.com/office/excel/2006/main">
          <x14:cfRule type="dataBar" id="{15483808-E9C5-48CF-A47B-60CF8981A6FB}">
            <x14:dataBar minLength="0" maxLength="100" border="1" negativeBarBorderColorSameAsPositive="0">
              <x14:cfvo type="autoMin"/>
              <x14:cfvo type="autoMax"/>
              <x14:borderColor rgb="FF638EC6"/>
              <x14:negativeFillColor rgb="FFFF0000"/>
              <x14:negativeBorderColor rgb="FFFF0000"/>
              <x14:axisColor rgb="FF000000"/>
            </x14:dataBar>
          </x14:cfRule>
          <xm:sqref>A72:E72</xm:sqref>
        </x14:conditionalFormatting>
        <x14:conditionalFormatting xmlns:xm="http://schemas.microsoft.com/office/excel/2006/main">
          <x14:cfRule type="dataBar" id="{5733D381-2A6A-43DE-AC4F-7E4779A0A188}">
            <x14:dataBar minLength="0" maxLength="100" border="1" negativeBarBorderColorSameAsPositive="0">
              <x14:cfvo type="autoMin"/>
              <x14:cfvo type="autoMax"/>
              <x14:borderColor rgb="FF638EC6"/>
              <x14:negativeFillColor rgb="FFFF0000"/>
              <x14:negativeBorderColor rgb="FFFF0000"/>
              <x14:axisColor rgb="FF000000"/>
            </x14:dataBar>
          </x14:cfRule>
          <xm:sqref>A74:E74</xm:sqref>
        </x14:conditionalFormatting>
        <x14:conditionalFormatting xmlns:xm="http://schemas.microsoft.com/office/excel/2006/main">
          <x14:cfRule type="dataBar" id="{EE70FA8D-B9C3-4B89-BEAD-35E34677802B}">
            <x14:dataBar minLength="0" maxLength="100" border="1" negativeBarBorderColorSameAsPositive="0">
              <x14:cfvo type="autoMin"/>
              <x14:cfvo type="autoMax"/>
              <x14:borderColor rgb="FF638EC6"/>
              <x14:negativeFillColor rgb="FFFF0000"/>
              <x14:negativeBorderColor rgb="FFFF0000"/>
              <x14:axisColor rgb="FF000000"/>
            </x14:dataBar>
          </x14:cfRule>
          <xm:sqref>A76:E76</xm:sqref>
        </x14:conditionalFormatting>
        <x14:conditionalFormatting xmlns:xm="http://schemas.microsoft.com/office/excel/2006/main">
          <x14:cfRule type="dataBar" id="{BE965D1C-09E2-483B-8756-67D1204B453C}">
            <x14:dataBar minLength="0" maxLength="100" border="1" negativeBarBorderColorSameAsPositive="0">
              <x14:cfvo type="autoMin"/>
              <x14:cfvo type="autoMax"/>
              <x14:borderColor rgb="FF638EC6"/>
              <x14:negativeFillColor rgb="FFFF0000"/>
              <x14:negativeBorderColor rgb="FFFF0000"/>
              <x14:axisColor rgb="FF000000"/>
            </x14:dataBar>
          </x14:cfRule>
          <xm:sqref>A98:E98</xm:sqref>
        </x14:conditionalFormatting>
        <x14:conditionalFormatting xmlns:xm="http://schemas.microsoft.com/office/excel/2006/main">
          <x14:cfRule type="dataBar" id="{69E0AF0B-EAF7-49AC-BFDE-7291E91324C2}">
            <x14:dataBar minLength="0" maxLength="100" border="1" negativeBarBorderColorSameAsPositive="0">
              <x14:cfvo type="autoMin"/>
              <x14:cfvo type="autoMax"/>
              <x14:borderColor rgb="FF638EC6"/>
              <x14:negativeFillColor rgb="FFFF0000"/>
              <x14:negativeBorderColor rgb="FFFF0000"/>
              <x14:axisColor rgb="FF000000"/>
            </x14:dataBar>
          </x14:cfRule>
          <xm:sqref>A114:E114</xm:sqref>
        </x14:conditionalFormatting>
        <x14:conditionalFormatting xmlns:xm="http://schemas.microsoft.com/office/excel/2006/main">
          <x14:cfRule type="dataBar" id="{79713809-FB65-4FC1-A5EC-9D4EE3146538}">
            <x14:dataBar minLength="0" maxLength="100" border="1" negativeBarBorderColorSameAsPositive="0">
              <x14:cfvo type="autoMin"/>
              <x14:cfvo type="autoMax"/>
              <x14:borderColor rgb="FF638EC6"/>
              <x14:negativeFillColor rgb="FFFF0000"/>
              <x14:negativeBorderColor rgb="FFFF0000"/>
              <x14:axisColor rgb="FF000000"/>
            </x14:dataBar>
          </x14:cfRule>
          <xm:sqref>A116:E116</xm:sqref>
        </x14:conditionalFormatting>
        <x14:conditionalFormatting xmlns:xm="http://schemas.microsoft.com/office/excel/2006/main">
          <x14:cfRule type="dataBar" id="{A40CE6E7-A0B5-4510-B0DF-9673DEF1877A}">
            <x14:dataBar minLength="0" maxLength="100" border="1" negativeBarBorderColorSameAsPositive="0">
              <x14:cfvo type="autoMin"/>
              <x14:cfvo type="autoMax"/>
              <x14:borderColor rgb="FF638EC6"/>
              <x14:negativeFillColor rgb="FFFF0000"/>
              <x14:negativeBorderColor rgb="FFFF0000"/>
              <x14:axisColor rgb="FF000000"/>
            </x14:dataBar>
          </x14:cfRule>
          <xm:sqref>A118:E118</xm:sqref>
        </x14:conditionalFormatting>
        <x14:conditionalFormatting xmlns:xm="http://schemas.microsoft.com/office/excel/2006/main">
          <x14:cfRule type="dataBar" id="{7FECB6DD-3320-40FE-9E00-2C89CBE70C03}">
            <x14:dataBar minLength="0" maxLength="100" border="1" negativeBarBorderColorSameAsPositive="0">
              <x14:cfvo type="autoMin"/>
              <x14:cfvo type="autoMax"/>
              <x14:borderColor rgb="FF638EC6"/>
              <x14:negativeFillColor rgb="FFFF0000"/>
              <x14:negativeBorderColor rgb="FFFF0000"/>
              <x14:axisColor rgb="FF000000"/>
            </x14:dataBar>
          </x14:cfRule>
          <xm:sqref>A128:E128</xm:sqref>
        </x14:conditionalFormatting>
        <x14:conditionalFormatting xmlns:xm="http://schemas.microsoft.com/office/excel/2006/main">
          <x14:cfRule type="dataBar" id="{5F3E5064-97B6-4292-9635-5CAEDE2A3AA4}">
            <x14:dataBar minLength="0" maxLength="100" border="1" negativeBarBorderColorSameAsPositive="0">
              <x14:cfvo type="autoMin"/>
              <x14:cfvo type="autoMax"/>
              <x14:borderColor rgb="FF638EC6"/>
              <x14:negativeFillColor rgb="FFFF0000"/>
              <x14:negativeBorderColor rgb="FFFF0000"/>
              <x14:axisColor rgb="FF000000"/>
            </x14:dataBar>
          </x14:cfRule>
          <xm:sqref>A137:E137</xm:sqref>
        </x14:conditionalFormatting>
        <x14:conditionalFormatting xmlns:xm="http://schemas.microsoft.com/office/excel/2006/main">
          <x14:cfRule type="dataBar" id="{53B4AAF1-8EEA-4F70-A990-E594049A0EA2}">
            <x14:dataBar minLength="0" maxLength="100" border="1" negativeBarBorderColorSameAsPositive="0">
              <x14:cfvo type="autoMin"/>
              <x14:cfvo type="autoMax"/>
              <x14:borderColor rgb="FF638EC6"/>
              <x14:negativeFillColor rgb="FFFF0000"/>
              <x14:negativeBorderColor rgb="FFFF0000"/>
              <x14:axisColor rgb="FF000000"/>
            </x14:dataBar>
          </x14:cfRule>
          <xm:sqref>B17:E18 A10:E10 A12:E13 A17:A20 A1:F3 A4:E5</xm:sqref>
        </x14:conditionalFormatting>
        <x14:conditionalFormatting xmlns:xm="http://schemas.microsoft.com/office/excel/2006/main">
          <x14:cfRule type="dataBar" id="{B09952E4-E6ED-4F79-A7EE-47DFCE076508}">
            <x14:dataBar minLength="0" maxLength="100" border="1" negativeBarBorderColorSameAsPositive="0">
              <x14:cfvo type="autoMin"/>
              <x14:cfvo type="autoMax"/>
              <x14:borderColor rgb="FF638EC6"/>
              <x14:negativeFillColor rgb="FFFF0000"/>
              <x14:negativeBorderColor rgb="FFFF0000"/>
              <x14:axisColor rgb="FF000000"/>
            </x14:dataBar>
          </x14:cfRule>
          <xm:sqref>D117:E117</xm:sqref>
        </x14:conditionalFormatting>
        <x14:conditionalFormatting xmlns:xm="http://schemas.microsoft.com/office/excel/2006/main">
          <x14:cfRule type="dataBar" id="{EEE0E8A2-FC57-48C8-BCB0-0C7643366117}">
            <x14:dataBar minLength="0" maxLength="100" border="1" negativeBarBorderColorSameAsPositive="0">
              <x14:cfvo type="autoMin"/>
              <x14:cfvo type="autoMax"/>
              <x14:borderColor rgb="FF638EC6"/>
              <x14:negativeFillColor rgb="FFFF0000"/>
              <x14:negativeBorderColor rgb="FFFF0000"/>
              <x14:axisColor rgb="FF000000"/>
            </x14:dataBar>
          </x14:cfRule>
          <xm:sqref>F4:F138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50"/>
  <sheetViews>
    <sheetView workbookViewId="0">
      <pane ySplit="3" topLeftCell="A28" activePane="bottomLeft" state="frozen"/>
      <selection activeCell="F3" sqref="F3"/>
      <selection pane="bottomLeft" activeCell="F3" sqref="F3"/>
    </sheetView>
  </sheetViews>
  <sheetFormatPr defaultColWidth="8.7109375" defaultRowHeight="15"/>
  <cols>
    <col min="1" max="1" width="31.42578125" style="3" customWidth="1"/>
    <col min="2" max="2" width="26.7109375" style="3" customWidth="1"/>
    <col min="3" max="3" width="29.5703125" style="3" customWidth="1"/>
    <col min="4" max="4" width="26" style="3" customWidth="1"/>
    <col min="5" max="5" width="27.7109375" style="3" customWidth="1"/>
    <col min="6" max="6" width="17.7109375" style="3" customWidth="1"/>
    <col min="7" max="10" width="8.7109375" style="3"/>
    <col min="11" max="11" width="40.5703125" style="3" customWidth="1"/>
    <col min="12" max="12" width="22.28515625" style="3" customWidth="1"/>
    <col min="13" max="16384" width="8.7109375" style="3"/>
  </cols>
  <sheetData>
    <row r="1" spans="1:12" ht="33.75">
      <c r="A1" s="24" t="s">
        <v>429</v>
      </c>
      <c r="B1" s="24"/>
      <c r="C1" s="4"/>
      <c r="D1" s="5"/>
      <c r="E1" s="4"/>
      <c r="F1" s="4"/>
    </row>
    <row r="2" spans="1:12" ht="38.1" customHeight="1">
      <c r="A2" s="20"/>
      <c r="B2" s="21"/>
      <c r="C2" s="20"/>
      <c r="D2" s="22"/>
      <c r="E2" s="20"/>
      <c r="F2" s="20"/>
    </row>
    <row r="3" spans="1:12" ht="18.75">
      <c r="A3" s="6" t="s">
        <v>3</v>
      </c>
      <c r="B3" s="6" t="s">
        <v>4</v>
      </c>
      <c r="C3" s="6" t="s">
        <v>6</v>
      </c>
      <c r="D3" s="33" t="s">
        <v>8</v>
      </c>
      <c r="E3" s="33" t="s">
        <v>9</v>
      </c>
      <c r="F3" s="33" t="s">
        <v>10</v>
      </c>
    </row>
    <row r="4" spans="1:12">
      <c r="A4" s="7" t="s">
        <v>12</v>
      </c>
      <c r="B4" s="8"/>
      <c r="C4" s="8"/>
      <c r="D4" s="8"/>
      <c r="E4" s="8"/>
    </row>
    <row r="5" spans="1:12" ht="33.75">
      <c r="A5" s="7" t="s">
        <v>16</v>
      </c>
      <c r="B5" s="8"/>
      <c r="C5" s="8"/>
      <c r="D5" s="8"/>
      <c r="E5" s="8"/>
      <c r="K5" s="18" t="s">
        <v>2321</v>
      </c>
      <c r="L5" s="28" t="s">
        <v>2320</v>
      </c>
    </row>
    <row r="6" spans="1:12" ht="45.75">
      <c r="A6" s="3" t="s">
        <v>17</v>
      </c>
      <c r="B6" s="3" t="s">
        <v>17</v>
      </c>
      <c r="C6" s="3" t="s">
        <v>18</v>
      </c>
      <c r="K6" s="19" t="s">
        <v>429</v>
      </c>
      <c r="L6" s="27" t="s">
        <v>2332</v>
      </c>
    </row>
    <row r="7" spans="1:12" ht="37.5" customHeight="1">
      <c r="A7" s="7" t="s">
        <v>21</v>
      </c>
      <c r="B7" s="8"/>
      <c r="C7" s="8"/>
      <c r="D7" s="8"/>
      <c r="E7" s="8"/>
      <c r="K7" s="34"/>
      <c r="L7" s="34"/>
    </row>
    <row r="8" spans="1:12" ht="19.5" customHeight="1">
      <c r="A8" s="7" t="s">
        <v>30</v>
      </c>
      <c r="B8" s="8"/>
      <c r="C8" s="8"/>
      <c r="D8" s="8"/>
      <c r="E8" s="8"/>
      <c r="K8" s="34"/>
      <c r="L8" s="34"/>
    </row>
    <row r="9" spans="1:12" ht="37.5" customHeight="1">
      <c r="A9" s="3" t="s">
        <v>31</v>
      </c>
      <c r="B9" s="3" t="s">
        <v>32</v>
      </c>
      <c r="C9" s="3" t="s">
        <v>33</v>
      </c>
      <c r="K9" s="34"/>
      <c r="L9" s="34"/>
    </row>
    <row r="10" spans="1:12" ht="19.5" customHeight="1">
      <c r="A10" s="7" t="s">
        <v>25</v>
      </c>
      <c r="B10" s="8"/>
      <c r="C10" s="8"/>
      <c r="D10" s="8"/>
      <c r="E10" s="8"/>
      <c r="K10" s="33"/>
    </row>
    <row r="11" spans="1:12">
      <c r="A11" s="7" t="s">
        <v>34</v>
      </c>
      <c r="B11" s="8"/>
      <c r="C11" s="8"/>
      <c r="D11" s="8"/>
      <c r="E11" s="8"/>
    </row>
    <row r="12" spans="1:12" ht="30">
      <c r="A12" s="3" t="s">
        <v>48</v>
      </c>
      <c r="B12" s="3" t="s">
        <v>23</v>
      </c>
      <c r="C12" s="3" t="s">
        <v>49</v>
      </c>
    </row>
    <row r="13" spans="1:12" ht="30">
      <c r="A13" s="3" t="s">
        <v>10</v>
      </c>
      <c r="B13" s="3" t="s">
        <v>23</v>
      </c>
      <c r="C13" s="3" t="s">
        <v>65</v>
      </c>
    </row>
    <row r="14" spans="1:12">
      <c r="A14" s="7" t="s">
        <v>66</v>
      </c>
      <c r="B14" s="8"/>
      <c r="C14" s="8"/>
      <c r="D14" s="8"/>
      <c r="E14" s="8"/>
    </row>
    <row r="15" spans="1:12">
      <c r="A15" s="7" t="s">
        <v>70</v>
      </c>
      <c r="B15" s="8"/>
      <c r="C15" s="8"/>
      <c r="D15" s="8"/>
      <c r="E15" s="8"/>
    </row>
    <row r="16" spans="1:12">
      <c r="A16" s="7" t="s">
        <v>75</v>
      </c>
      <c r="B16" s="8"/>
      <c r="C16" s="8"/>
      <c r="D16" s="8"/>
      <c r="E16" s="8"/>
    </row>
    <row r="17" spans="1:5">
      <c r="A17" s="7" t="s">
        <v>78</v>
      </c>
      <c r="B17" s="8"/>
      <c r="C17" s="8"/>
      <c r="D17" s="8"/>
      <c r="E17" s="8"/>
    </row>
    <row r="18" spans="1:5" ht="30">
      <c r="A18" s="3" t="s">
        <v>85</v>
      </c>
      <c r="B18" s="3" t="s">
        <v>86</v>
      </c>
      <c r="C18" s="3" t="s">
        <v>87</v>
      </c>
    </row>
    <row r="19" spans="1:5" ht="30">
      <c r="A19" s="3" t="s">
        <v>85</v>
      </c>
      <c r="B19" s="3" t="s">
        <v>88</v>
      </c>
      <c r="C19" s="3" t="s">
        <v>89</v>
      </c>
    </row>
    <row r="20" spans="1:5" ht="30">
      <c r="A20" s="3" t="s">
        <v>90</v>
      </c>
      <c r="B20" s="3" t="s">
        <v>91</v>
      </c>
      <c r="C20" s="3" t="s">
        <v>92</v>
      </c>
    </row>
    <row r="21" spans="1:5" ht="30">
      <c r="A21" s="3" t="s">
        <v>93</v>
      </c>
      <c r="B21" s="3" t="s">
        <v>94</v>
      </c>
      <c r="C21" s="3" t="s">
        <v>95</v>
      </c>
    </row>
    <row r="22" spans="1:5" ht="30">
      <c r="A22" s="3" t="s">
        <v>106</v>
      </c>
      <c r="B22" s="3" t="s">
        <v>23</v>
      </c>
      <c r="C22" s="3" t="s">
        <v>107</v>
      </c>
    </row>
    <row r="23" spans="1:5" ht="45">
      <c r="A23" s="3" t="s">
        <v>106</v>
      </c>
      <c r="B23" s="3" t="s">
        <v>43</v>
      </c>
      <c r="C23" s="3" t="s">
        <v>108</v>
      </c>
    </row>
    <row r="24" spans="1:5">
      <c r="A24" s="7" t="s">
        <v>109</v>
      </c>
      <c r="B24" s="8"/>
      <c r="C24" s="8"/>
      <c r="D24" s="8"/>
      <c r="E24" s="8"/>
    </row>
    <row r="25" spans="1:5">
      <c r="A25" s="7" t="s">
        <v>112</v>
      </c>
      <c r="B25" s="8"/>
      <c r="C25" s="8"/>
      <c r="D25" s="8"/>
      <c r="E25" s="8"/>
    </row>
    <row r="26" spans="1:5">
      <c r="A26" s="7" t="s">
        <v>122</v>
      </c>
      <c r="B26" s="8"/>
      <c r="C26" s="8"/>
      <c r="D26" s="8"/>
      <c r="E26" s="8"/>
    </row>
    <row r="27" spans="1:5">
      <c r="A27" s="7" t="s">
        <v>125</v>
      </c>
      <c r="B27" s="8"/>
      <c r="C27" s="8"/>
      <c r="D27" s="8"/>
      <c r="E27" s="8"/>
    </row>
    <row r="28" spans="1:5" ht="30">
      <c r="A28" s="3" t="s">
        <v>31</v>
      </c>
      <c r="B28" s="3" t="s">
        <v>128</v>
      </c>
      <c r="C28" s="3" t="s">
        <v>129</v>
      </c>
    </row>
    <row r="29" spans="1:5" ht="30">
      <c r="A29" s="3" t="s">
        <v>31</v>
      </c>
      <c r="B29" s="3" t="s">
        <v>132</v>
      </c>
      <c r="C29" s="3" t="s">
        <v>133</v>
      </c>
    </row>
    <row r="30" spans="1:5">
      <c r="A30" s="7" t="s">
        <v>134</v>
      </c>
      <c r="B30" s="8"/>
      <c r="C30" s="8"/>
      <c r="D30" s="8"/>
      <c r="E30" s="8"/>
    </row>
    <row r="31" spans="1:5">
      <c r="A31" s="7" t="s">
        <v>155</v>
      </c>
      <c r="B31" s="8"/>
      <c r="C31" s="8"/>
      <c r="D31" s="8"/>
      <c r="E31" s="8"/>
    </row>
    <row r="32" spans="1:5" ht="30">
      <c r="A32" s="3" t="s">
        <v>31</v>
      </c>
      <c r="B32" s="3" t="s">
        <v>215</v>
      </c>
      <c r="C32" s="3" t="s">
        <v>216</v>
      </c>
    </row>
    <row r="33" spans="1:5">
      <c r="A33" s="7" t="s">
        <v>240</v>
      </c>
      <c r="B33" s="8"/>
      <c r="C33" s="8"/>
      <c r="D33" s="8"/>
      <c r="E33" s="8"/>
    </row>
    <row r="34" spans="1:5" ht="120">
      <c r="A34" s="3" t="s">
        <v>241</v>
      </c>
      <c r="B34" s="3" t="s">
        <v>242</v>
      </c>
      <c r="C34" s="3" t="s">
        <v>243</v>
      </c>
    </row>
    <row r="35" spans="1:5">
      <c r="A35" s="7" t="s">
        <v>244</v>
      </c>
      <c r="B35" s="8"/>
      <c r="C35" s="8"/>
      <c r="D35" s="8"/>
      <c r="E35" s="8"/>
    </row>
    <row r="36" spans="1:5">
      <c r="A36" s="3" t="s">
        <v>245</v>
      </c>
    </row>
    <row r="37" spans="1:5">
      <c r="A37" s="7" t="s">
        <v>246</v>
      </c>
      <c r="B37" s="8"/>
      <c r="C37" s="8"/>
      <c r="D37" s="8"/>
      <c r="E37" s="8"/>
    </row>
    <row r="38" spans="1:5">
      <c r="A38" s="3" t="s">
        <v>247</v>
      </c>
      <c r="B38" s="3" t="s">
        <v>14</v>
      </c>
      <c r="C38" s="3" t="s">
        <v>248</v>
      </c>
    </row>
    <row r="39" spans="1:5">
      <c r="A39" s="7" t="s">
        <v>287</v>
      </c>
      <c r="B39" s="8"/>
      <c r="C39" s="8"/>
      <c r="D39" s="8"/>
      <c r="E39" s="8"/>
    </row>
    <row r="40" spans="1:5">
      <c r="A40" s="7" t="s">
        <v>324</v>
      </c>
      <c r="B40" s="8"/>
      <c r="C40" s="8"/>
      <c r="D40" s="8"/>
      <c r="E40" s="8"/>
    </row>
    <row r="41" spans="1:5" ht="75">
      <c r="A41" s="10" t="s">
        <v>325</v>
      </c>
      <c r="B41" s="10" t="s">
        <v>325</v>
      </c>
      <c r="C41" s="15" t="s">
        <v>326</v>
      </c>
    </row>
    <row r="42" spans="1:5">
      <c r="A42" s="7" t="s">
        <v>344</v>
      </c>
      <c r="B42" s="8"/>
      <c r="C42" s="8"/>
      <c r="D42" s="8"/>
      <c r="E42" s="8"/>
    </row>
    <row r="43" spans="1:5">
      <c r="A43" s="7" t="s">
        <v>349</v>
      </c>
      <c r="B43" s="8"/>
      <c r="C43" s="8"/>
      <c r="D43" s="8"/>
      <c r="E43" s="8"/>
    </row>
    <row r="44" spans="1:5">
      <c r="A44" s="7" t="s">
        <v>369</v>
      </c>
      <c r="B44" s="8"/>
      <c r="C44" s="8"/>
      <c r="D44" s="8"/>
      <c r="E44" s="8"/>
    </row>
    <row r="45" spans="1:5" ht="45">
      <c r="A45" t="s">
        <v>13</v>
      </c>
      <c r="B45" t="s">
        <v>14</v>
      </c>
      <c r="C45" s="3" t="s">
        <v>370</v>
      </c>
    </row>
    <row r="46" spans="1:5" ht="30">
      <c r="A46" t="s">
        <v>371</v>
      </c>
      <c r="B46" s="9" t="s">
        <v>23</v>
      </c>
      <c r="C46" s="15" t="s">
        <v>375</v>
      </c>
    </row>
    <row r="47" spans="1:5">
      <c r="A47" t="s">
        <v>379</v>
      </c>
      <c r="B47" s="9" t="s">
        <v>23</v>
      </c>
      <c r="C47" s="10" t="s">
        <v>380</v>
      </c>
    </row>
    <row r="48" spans="1:5" ht="30">
      <c r="A48" t="s">
        <v>381</v>
      </c>
      <c r="B48" s="9" t="s">
        <v>363</v>
      </c>
      <c r="C48" s="10" t="s">
        <v>382</v>
      </c>
    </row>
    <row r="49" spans="1:5">
      <c r="A49" s="7" t="s">
        <v>383</v>
      </c>
      <c r="B49" s="8"/>
      <c r="C49" s="8"/>
      <c r="D49" s="8"/>
      <c r="E49" s="8"/>
    </row>
    <row r="50" spans="1:5" ht="30">
      <c r="A50" s="3" t="s">
        <v>23</v>
      </c>
      <c r="B50" s="3" t="s">
        <v>23</v>
      </c>
      <c r="C50" s="3" t="s">
        <v>384</v>
      </c>
    </row>
  </sheetData>
  <conditionalFormatting sqref="A5:E5">
    <cfRule type="dataBar" priority="469">
      <dataBar>
        <cfvo type="min"/>
        <cfvo type="max"/>
        <color rgb="FF638EC6"/>
      </dataBar>
      <extLst>
        <ext xmlns:x14="http://schemas.microsoft.com/office/spreadsheetml/2009/9/main" uri="{B025F937-C7B1-47D3-B67F-A62EFF666E3E}">
          <x14:id>{2E617EBD-EA4B-47A8-B660-7C45EAFFCE6D}</x14:id>
        </ext>
      </extLst>
    </cfRule>
  </conditionalFormatting>
  <conditionalFormatting sqref="A6:E6">
    <cfRule type="dataBar" priority="470">
      <dataBar>
        <cfvo type="min"/>
        <cfvo type="max"/>
        <color rgb="FF638EC6"/>
      </dataBar>
      <extLst>
        <ext xmlns:x14="http://schemas.microsoft.com/office/spreadsheetml/2009/9/main" uri="{B025F937-C7B1-47D3-B67F-A62EFF666E3E}">
          <x14:id>{0B7D26AD-6D1A-4412-97A6-EA98D24DDDBC}</x14:id>
        </ext>
      </extLst>
    </cfRule>
  </conditionalFormatting>
  <conditionalFormatting sqref="A7:E7">
    <cfRule type="dataBar" priority="446">
      <dataBar>
        <cfvo type="min"/>
        <cfvo type="max"/>
        <color rgb="FF638EC6"/>
      </dataBar>
      <extLst>
        <ext xmlns:x14="http://schemas.microsoft.com/office/spreadsheetml/2009/9/main" uri="{B025F937-C7B1-47D3-B67F-A62EFF666E3E}">
          <x14:id>{64CAC600-1D54-4B03-8065-ABD5725A81B2}</x14:id>
        </ext>
      </extLst>
    </cfRule>
  </conditionalFormatting>
  <conditionalFormatting sqref="A8:E8">
    <cfRule type="dataBar" priority="472">
      <dataBar>
        <cfvo type="min"/>
        <cfvo type="max"/>
        <color rgb="FF638EC6"/>
      </dataBar>
      <extLst>
        <ext xmlns:x14="http://schemas.microsoft.com/office/spreadsheetml/2009/9/main" uri="{B025F937-C7B1-47D3-B67F-A62EFF666E3E}">
          <x14:id>{FAC8B621-3771-411D-A596-C75F3E00ADD2}</x14:id>
        </ext>
      </extLst>
    </cfRule>
  </conditionalFormatting>
  <conditionalFormatting sqref="A9:E9">
    <cfRule type="dataBar" priority="471">
      <dataBar>
        <cfvo type="min"/>
        <cfvo type="max"/>
        <color rgb="FF638EC6"/>
      </dataBar>
      <extLst>
        <ext xmlns:x14="http://schemas.microsoft.com/office/spreadsheetml/2009/9/main" uri="{B025F937-C7B1-47D3-B67F-A62EFF666E3E}">
          <x14:id>{1E643E78-0284-4C57-8CE7-6BDF6EF6DF9E}</x14:id>
        </ext>
      </extLst>
    </cfRule>
  </conditionalFormatting>
  <conditionalFormatting sqref="A10:E10">
    <cfRule type="dataBar" priority="447">
      <dataBar>
        <cfvo type="min"/>
        <cfvo type="max"/>
        <color rgb="FF638EC6"/>
      </dataBar>
      <extLst>
        <ext xmlns:x14="http://schemas.microsoft.com/office/spreadsheetml/2009/9/main" uri="{B025F937-C7B1-47D3-B67F-A62EFF666E3E}">
          <x14:id>{D6EFE561-B440-4688-AA4D-00899676AF05}</x14:id>
        </ext>
      </extLst>
    </cfRule>
  </conditionalFormatting>
  <conditionalFormatting sqref="A11:E11">
    <cfRule type="dataBar" priority="448">
      <dataBar>
        <cfvo type="min"/>
        <cfvo type="max"/>
        <color rgb="FF638EC6"/>
      </dataBar>
      <extLst>
        <ext xmlns:x14="http://schemas.microsoft.com/office/spreadsheetml/2009/9/main" uri="{B025F937-C7B1-47D3-B67F-A62EFF666E3E}">
          <x14:id>{061356C4-F92F-4114-B36E-C4996A3DD657}</x14:id>
        </ext>
      </extLst>
    </cfRule>
  </conditionalFormatting>
  <conditionalFormatting sqref="A14:E14">
    <cfRule type="dataBar" priority="449">
      <dataBar>
        <cfvo type="min"/>
        <cfvo type="max"/>
        <color rgb="FF638EC6"/>
      </dataBar>
      <extLst>
        <ext xmlns:x14="http://schemas.microsoft.com/office/spreadsheetml/2009/9/main" uri="{B025F937-C7B1-47D3-B67F-A62EFF666E3E}">
          <x14:id>{F8567EE5-AC09-49B0-BF21-D076730547A1}</x14:id>
        </ext>
      </extLst>
    </cfRule>
  </conditionalFormatting>
  <conditionalFormatting sqref="A15:E15">
    <cfRule type="dataBar" priority="450">
      <dataBar>
        <cfvo type="min"/>
        <cfvo type="max"/>
        <color rgb="FF638EC6"/>
      </dataBar>
      <extLst>
        <ext xmlns:x14="http://schemas.microsoft.com/office/spreadsheetml/2009/9/main" uri="{B025F937-C7B1-47D3-B67F-A62EFF666E3E}">
          <x14:id>{CE49E558-0F85-4D71-A205-E5782D8C7B79}</x14:id>
        </ext>
      </extLst>
    </cfRule>
  </conditionalFormatting>
  <conditionalFormatting sqref="A16:E16">
    <cfRule type="dataBar" priority="451">
      <dataBar>
        <cfvo type="min"/>
        <cfvo type="max"/>
        <color rgb="FF638EC6"/>
      </dataBar>
      <extLst>
        <ext xmlns:x14="http://schemas.microsoft.com/office/spreadsheetml/2009/9/main" uri="{B025F937-C7B1-47D3-B67F-A62EFF666E3E}">
          <x14:id>{714776D5-1669-4D54-AE34-2ED05E449535}</x14:id>
        </ext>
      </extLst>
    </cfRule>
  </conditionalFormatting>
  <conditionalFormatting sqref="A17:E17">
    <cfRule type="dataBar" priority="452">
      <dataBar>
        <cfvo type="min"/>
        <cfvo type="max"/>
        <color rgb="FF638EC6"/>
      </dataBar>
      <extLst>
        <ext xmlns:x14="http://schemas.microsoft.com/office/spreadsheetml/2009/9/main" uri="{B025F937-C7B1-47D3-B67F-A62EFF666E3E}">
          <x14:id>{7ADD8873-5C2C-4412-A67F-16743B615D22}</x14:id>
        </ext>
      </extLst>
    </cfRule>
  </conditionalFormatting>
  <conditionalFormatting sqref="A24:E25">
    <cfRule type="dataBar" priority="453">
      <dataBar>
        <cfvo type="min"/>
        <cfvo type="max"/>
        <color rgb="FF638EC6"/>
      </dataBar>
      <extLst>
        <ext xmlns:x14="http://schemas.microsoft.com/office/spreadsheetml/2009/9/main" uri="{B025F937-C7B1-47D3-B67F-A62EFF666E3E}">
          <x14:id>{7CDB7937-CC4D-4472-83F2-2AF95B2CB731}</x14:id>
        </ext>
      </extLst>
    </cfRule>
  </conditionalFormatting>
  <conditionalFormatting sqref="A26:E26">
    <cfRule type="dataBar" priority="454">
      <dataBar>
        <cfvo type="min"/>
        <cfvo type="max"/>
        <color rgb="FF638EC6"/>
      </dataBar>
      <extLst>
        <ext xmlns:x14="http://schemas.microsoft.com/office/spreadsheetml/2009/9/main" uri="{B025F937-C7B1-47D3-B67F-A62EFF666E3E}">
          <x14:id>{3DC3323B-022A-4F1D-8653-603CFD3297C2}</x14:id>
        </ext>
      </extLst>
    </cfRule>
  </conditionalFormatting>
  <conditionalFormatting sqref="A27:E27">
    <cfRule type="dataBar" priority="455">
      <dataBar>
        <cfvo type="min"/>
        <cfvo type="max"/>
        <color rgb="FF638EC6"/>
      </dataBar>
      <extLst>
        <ext xmlns:x14="http://schemas.microsoft.com/office/spreadsheetml/2009/9/main" uri="{B025F937-C7B1-47D3-B67F-A62EFF666E3E}">
          <x14:id>{1B708D0D-4F07-47AA-8306-2536691D7098}</x14:id>
        </ext>
      </extLst>
    </cfRule>
  </conditionalFormatting>
  <conditionalFormatting sqref="A30:E30">
    <cfRule type="dataBar" priority="456">
      <dataBar>
        <cfvo type="min"/>
        <cfvo type="max"/>
        <color rgb="FF638EC6"/>
      </dataBar>
      <extLst>
        <ext xmlns:x14="http://schemas.microsoft.com/office/spreadsheetml/2009/9/main" uri="{B025F937-C7B1-47D3-B67F-A62EFF666E3E}">
          <x14:id>{FF29F99E-3E1C-4A89-9F7A-1BA388579864}</x14:id>
        </ext>
      </extLst>
    </cfRule>
  </conditionalFormatting>
  <conditionalFormatting sqref="A31:E31">
    <cfRule type="dataBar" priority="457">
      <dataBar>
        <cfvo type="min"/>
        <cfvo type="max"/>
        <color rgb="FF638EC6"/>
      </dataBar>
      <extLst>
        <ext xmlns:x14="http://schemas.microsoft.com/office/spreadsheetml/2009/9/main" uri="{B025F937-C7B1-47D3-B67F-A62EFF666E3E}">
          <x14:id>{A9517A00-C934-44C5-821C-B2EA35882515}</x14:id>
        </ext>
      </extLst>
    </cfRule>
  </conditionalFormatting>
  <conditionalFormatting sqref="A33:E33">
    <cfRule type="dataBar" priority="458">
      <dataBar>
        <cfvo type="min"/>
        <cfvo type="max"/>
        <color rgb="FF638EC6"/>
      </dataBar>
      <extLst>
        <ext xmlns:x14="http://schemas.microsoft.com/office/spreadsheetml/2009/9/main" uri="{B025F937-C7B1-47D3-B67F-A62EFF666E3E}">
          <x14:id>{C625657E-24B5-4D5E-9076-97B0C06B4165}</x14:id>
        </ext>
      </extLst>
    </cfRule>
  </conditionalFormatting>
  <conditionalFormatting sqref="A35:E35">
    <cfRule type="dataBar" priority="459">
      <dataBar>
        <cfvo type="min"/>
        <cfvo type="max"/>
        <color rgb="FF638EC6"/>
      </dataBar>
      <extLst>
        <ext xmlns:x14="http://schemas.microsoft.com/office/spreadsheetml/2009/9/main" uri="{B025F937-C7B1-47D3-B67F-A62EFF666E3E}">
          <x14:id>{4A733DE8-C2B7-41A7-A445-A6D7AD79B4FB}</x14:id>
        </ext>
      </extLst>
    </cfRule>
  </conditionalFormatting>
  <conditionalFormatting sqref="A37:E37">
    <cfRule type="dataBar" priority="460">
      <dataBar>
        <cfvo type="min"/>
        <cfvo type="max"/>
        <color rgb="FF638EC6"/>
      </dataBar>
      <extLst>
        <ext xmlns:x14="http://schemas.microsoft.com/office/spreadsheetml/2009/9/main" uri="{B025F937-C7B1-47D3-B67F-A62EFF666E3E}">
          <x14:id>{CF93D646-ACA8-484E-B6C6-5B075E666EF4}</x14:id>
        </ext>
      </extLst>
    </cfRule>
  </conditionalFormatting>
  <conditionalFormatting sqref="A39:E39">
    <cfRule type="dataBar" priority="461">
      <dataBar>
        <cfvo type="min"/>
        <cfvo type="max"/>
        <color rgb="FF638EC6"/>
      </dataBar>
      <extLst>
        <ext xmlns:x14="http://schemas.microsoft.com/office/spreadsheetml/2009/9/main" uri="{B025F937-C7B1-47D3-B67F-A62EFF666E3E}">
          <x14:id>{BD414651-9FE8-47B0-B110-4D595AAE597A}</x14:id>
        </ext>
      </extLst>
    </cfRule>
  </conditionalFormatting>
  <conditionalFormatting sqref="A40:E40">
    <cfRule type="dataBar" priority="462">
      <dataBar>
        <cfvo type="min"/>
        <cfvo type="max"/>
        <color rgb="FF638EC6"/>
      </dataBar>
      <extLst>
        <ext xmlns:x14="http://schemas.microsoft.com/office/spreadsheetml/2009/9/main" uri="{B025F937-C7B1-47D3-B67F-A62EFF666E3E}">
          <x14:id>{38D61961-AC70-4FAE-B043-2B5DEFEE4AE0}</x14:id>
        </ext>
      </extLst>
    </cfRule>
  </conditionalFormatting>
  <conditionalFormatting sqref="A42:E42">
    <cfRule type="dataBar" priority="463">
      <dataBar>
        <cfvo type="min"/>
        <cfvo type="max"/>
        <color rgb="FF638EC6"/>
      </dataBar>
      <extLst>
        <ext xmlns:x14="http://schemas.microsoft.com/office/spreadsheetml/2009/9/main" uri="{B025F937-C7B1-47D3-B67F-A62EFF666E3E}">
          <x14:id>{A6801762-CCED-4641-9381-38E7917DBF39}</x14:id>
        </ext>
      </extLst>
    </cfRule>
  </conditionalFormatting>
  <conditionalFormatting sqref="A43:E43">
    <cfRule type="dataBar" priority="464">
      <dataBar>
        <cfvo type="min"/>
        <cfvo type="max"/>
        <color rgb="FF638EC6"/>
      </dataBar>
      <extLst>
        <ext xmlns:x14="http://schemas.microsoft.com/office/spreadsheetml/2009/9/main" uri="{B025F937-C7B1-47D3-B67F-A62EFF666E3E}">
          <x14:id>{28A820F6-973C-4F6D-B7C1-FC7F09D30F9B}</x14:id>
        </ext>
      </extLst>
    </cfRule>
  </conditionalFormatting>
  <conditionalFormatting sqref="A44:E44">
    <cfRule type="dataBar" priority="465">
      <dataBar>
        <cfvo type="min"/>
        <cfvo type="max"/>
        <color rgb="FF638EC6"/>
      </dataBar>
      <extLst>
        <ext xmlns:x14="http://schemas.microsoft.com/office/spreadsheetml/2009/9/main" uri="{B025F937-C7B1-47D3-B67F-A62EFF666E3E}">
          <x14:id>{7A9F4DA6-A57A-4913-98D9-3721B5B3E8D9}</x14:id>
        </ext>
      </extLst>
    </cfRule>
  </conditionalFormatting>
  <conditionalFormatting sqref="A49:E49">
    <cfRule type="dataBar" priority="466">
      <dataBar>
        <cfvo type="min"/>
        <cfvo type="max"/>
        <color rgb="FF638EC6"/>
      </dataBar>
      <extLst>
        <ext xmlns:x14="http://schemas.microsoft.com/office/spreadsheetml/2009/9/main" uri="{B025F937-C7B1-47D3-B67F-A62EFF666E3E}">
          <x14:id>{5ADB8E18-66E6-4B22-8DC9-9824BECDF95C}</x14:id>
        </ext>
      </extLst>
    </cfRule>
  </conditionalFormatting>
  <conditionalFormatting sqref="A1:F3 A12 A4:E4">
    <cfRule type="dataBar" priority="467">
      <dataBar>
        <cfvo type="min"/>
        <cfvo type="max"/>
        <color rgb="FF638EC6"/>
      </dataBar>
      <extLst>
        <ext xmlns:x14="http://schemas.microsoft.com/office/spreadsheetml/2009/9/main" uri="{B025F937-C7B1-47D3-B67F-A62EFF666E3E}">
          <x14:id>{1ABFEB9A-F219-4447-9D7C-63D4D84E7178}</x14:id>
        </ext>
      </extLst>
    </cfRule>
  </conditionalFormatting>
  <conditionalFormatting sqref="F4:F50">
    <cfRule type="cellIs" dxfId="206" priority="1" operator="equal">
      <formula>"Röd"</formula>
    </cfRule>
    <cfRule type="cellIs" dxfId="205" priority="2" operator="equal">
      <formula>"Gul"</formula>
    </cfRule>
    <cfRule type="cellIs" dxfId="204" priority="3" operator="equal">
      <formula>"Grön"</formula>
    </cfRule>
    <cfRule type="dataBar" priority="4">
      <dataBar>
        <cfvo type="min"/>
        <cfvo type="max"/>
        <color rgb="FF638EC6"/>
      </dataBar>
      <extLst>
        <ext xmlns:x14="http://schemas.microsoft.com/office/spreadsheetml/2009/9/main" uri="{B025F937-C7B1-47D3-B67F-A62EFF666E3E}">
          <x14:id>{CA0F8824-431F-4C6F-B947-447AC57B6814}</x14:id>
        </ext>
      </extLst>
    </cfRule>
  </conditionalFormatting>
  <dataValidations count="1">
    <dataValidation type="list" allowBlank="1" showInputMessage="1" showErrorMessage="1" sqref="F4:F50" xr:uid="{00000000-0002-0000-10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2E617EBD-EA4B-47A8-B660-7C45EAFFCE6D}">
            <x14:dataBar minLength="0" maxLength="100" border="1" negativeBarBorderColorSameAsPositive="0">
              <x14:cfvo type="autoMin"/>
              <x14:cfvo type="autoMax"/>
              <x14:borderColor rgb="FF638EC6"/>
              <x14:negativeFillColor rgb="FFFF0000"/>
              <x14:negativeBorderColor rgb="FFFF0000"/>
              <x14:axisColor rgb="FF000000"/>
            </x14:dataBar>
          </x14:cfRule>
          <xm:sqref>A5:E5</xm:sqref>
        </x14:conditionalFormatting>
        <x14:conditionalFormatting xmlns:xm="http://schemas.microsoft.com/office/excel/2006/main">
          <x14:cfRule type="dataBar" id="{0B7D26AD-6D1A-4412-97A6-EA98D24DDDBC}">
            <x14:dataBar minLength="0" maxLength="100" border="1" negativeBarBorderColorSameAsPositive="0">
              <x14:cfvo type="autoMin"/>
              <x14:cfvo type="autoMax"/>
              <x14:borderColor rgb="FF638EC6"/>
              <x14:negativeFillColor rgb="FFFF0000"/>
              <x14:negativeBorderColor rgb="FFFF0000"/>
              <x14:axisColor rgb="FF000000"/>
            </x14:dataBar>
          </x14:cfRule>
          <xm:sqref>A6:E6</xm:sqref>
        </x14:conditionalFormatting>
        <x14:conditionalFormatting xmlns:xm="http://schemas.microsoft.com/office/excel/2006/main">
          <x14:cfRule type="dataBar" id="{64CAC600-1D54-4B03-8065-ABD5725A81B2}">
            <x14:dataBar minLength="0" maxLength="100" border="1" negativeBarBorderColorSameAsPositive="0">
              <x14:cfvo type="autoMin"/>
              <x14:cfvo type="autoMax"/>
              <x14:borderColor rgb="FF638EC6"/>
              <x14:negativeFillColor rgb="FFFF0000"/>
              <x14:negativeBorderColor rgb="FFFF0000"/>
              <x14:axisColor rgb="FF000000"/>
            </x14:dataBar>
          </x14:cfRule>
          <xm:sqref>A7:E7</xm:sqref>
        </x14:conditionalFormatting>
        <x14:conditionalFormatting xmlns:xm="http://schemas.microsoft.com/office/excel/2006/main">
          <x14:cfRule type="dataBar" id="{FAC8B621-3771-411D-A596-C75F3E00ADD2}">
            <x14:dataBar minLength="0" maxLength="100" border="1" negativeBarBorderColorSameAsPositive="0">
              <x14:cfvo type="autoMin"/>
              <x14:cfvo type="autoMax"/>
              <x14:borderColor rgb="FF638EC6"/>
              <x14:negativeFillColor rgb="FFFF0000"/>
              <x14:negativeBorderColor rgb="FFFF0000"/>
              <x14:axisColor rgb="FF000000"/>
            </x14:dataBar>
          </x14:cfRule>
          <xm:sqref>A8:E8</xm:sqref>
        </x14:conditionalFormatting>
        <x14:conditionalFormatting xmlns:xm="http://schemas.microsoft.com/office/excel/2006/main">
          <x14:cfRule type="dataBar" id="{1E643E78-0284-4C57-8CE7-6BDF6EF6DF9E}">
            <x14:dataBar minLength="0" maxLength="100" border="1" negativeBarBorderColorSameAsPositive="0">
              <x14:cfvo type="autoMin"/>
              <x14:cfvo type="autoMax"/>
              <x14:borderColor rgb="FF638EC6"/>
              <x14:negativeFillColor rgb="FFFF0000"/>
              <x14:negativeBorderColor rgb="FFFF0000"/>
              <x14:axisColor rgb="FF000000"/>
            </x14:dataBar>
          </x14:cfRule>
          <xm:sqref>A9:E9</xm:sqref>
        </x14:conditionalFormatting>
        <x14:conditionalFormatting xmlns:xm="http://schemas.microsoft.com/office/excel/2006/main">
          <x14:cfRule type="dataBar" id="{D6EFE561-B440-4688-AA4D-00899676AF05}">
            <x14:dataBar minLength="0" maxLength="100" border="1" negativeBarBorderColorSameAsPositive="0">
              <x14:cfvo type="autoMin"/>
              <x14:cfvo type="autoMax"/>
              <x14:borderColor rgb="FF638EC6"/>
              <x14:negativeFillColor rgb="FFFF0000"/>
              <x14:negativeBorderColor rgb="FFFF0000"/>
              <x14:axisColor rgb="FF000000"/>
            </x14:dataBar>
          </x14:cfRule>
          <xm:sqref>A10:E10</xm:sqref>
        </x14:conditionalFormatting>
        <x14:conditionalFormatting xmlns:xm="http://schemas.microsoft.com/office/excel/2006/main">
          <x14:cfRule type="dataBar" id="{061356C4-F92F-4114-B36E-C4996A3DD657}">
            <x14:dataBar minLength="0" maxLength="100" border="1" negativeBarBorderColorSameAsPositive="0">
              <x14:cfvo type="autoMin"/>
              <x14:cfvo type="autoMax"/>
              <x14:borderColor rgb="FF638EC6"/>
              <x14:negativeFillColor rgb="FFFF0000"/>
              <x14:negativeBorderColor rgb="FFFF0000"/>
              <x14:axisColor rgb="FF000000"/>
            </x14:dataBar>
          </x14:cfRule>
          <xm:sqref>A11:E11</xm:sqref>
        </x14:conditionalFormatting>
        <x14:conditionalFormatting xmlns:xm="http://schemas.microsoft.com/office/excel/2006/main">
          <x14:cfRule type="dataBar" id="{F8567EE5-AC09-49B0-BF21-D076730547A1}">
            <x14:dataBar minLength="0" maxLength="100" border="1" negativeBarBorderColorSameAsPositive="0">
              <x14:cfvo type="autoMin"/>
              <x14:cfvo type="autoMax"/>
              <x14:borderColor rgb="FF638EC6"/>
              <x14:negativeFillColor rgb="FFFF0000"/>
              <x14:negativeBorderColor rgb="FFFF0000"/>
              <x14:axisColor rgb="FF000000"/>
            </x14:dataBar>
          </x14:cfRule>
          <xm:sqref>A14:E14</xm:sqref>
        </x14:conditionalFormatting>
        <x14:conditionalFormatting xmlns:xm="http://schemas.microsoft.com/office/excel/2006/main">
          <x14:cfRule type="dataBar" id="{CE49E558-0F85-4D71-A205-E5782D8C7B79}">
            <x14:dataBar minLength="0" maxLength="100" border="1" negativeBarBorderColorSameAsPositive="0">
              <x14:cfvo type="autoMin"/>
              <x14:cfvo type="autoMax"/>
              <x14:borderColor rgb="FF638EC6"/>
              <x14:negativeFillColor rgb="FFFF0000"/>
              <x14:negativeBorderColor rgb="FFFF0000"/>
              <x14:axisColor rgb="FF000000"/>
            </x14:dataBar>
          </x14:cfRule>
          <xm:sqref>A15:E15</xm:sqref>
        </x14:conditionalFormatting>
        <x14:conditionalFormatting xmlns:xm="http://schemas.microsoft.com/office/excel/2006/main">
          <x14:cfRule type="dataBar" id="{714776D5-1669-4D54-AE34-2ED05E449535}">
            <x14:dataBar minLength="0" maxLength="100" border="1" negativeBarBorderColorSameAsPositive="0">
              <x14:cfvo type="autoMin"/>
              <x14:cfvo type="autoMax"/>
              <x14:borderColor rgb="FF638EC6"/>
              <x14:negativeFillColor rgb="FFFF0000"/>
              <x14:negativeBorderColor rgb="FFFF0000"/>
              <x14:axisColor rgb="FF000000"/>
            </x14:dataBar>
          </x14:cfRule>
          <xm:sqref>A16:E16</xm:sqref>
        </x14:conditionalFormatting>
        <x14:conditionalFormatting xmlns:xm="http://schemas.microsoft.com/office/excel/2006/main">
          <x14:cfRule type="dataBar" id="{7ADD8873-5C2C-4412-A67F-16743B615D22}">
            <x14:dataBar minLength="0" maxLength="100" border="1" negativeBarBorderColorSameAsPositive="0">
              <x14:cfvo type="autoMin"/>
              <x14:cfvo type="autoMax"/>
              <x14:borderColor rgb="FF638EC6"/>
              <x14:negativeFillColor rgb="FFFF0000"/>
              <x14:negativeBorderColor rgb="FFFF0000"/>
              <x14:axisColor rgb="FF000000"/>
            </x14:dataBar>
          </x14:cfRule>
          <xm:sqref>A17:E17</xm:sqref>
        </x14:conditionalFormatting>
        <x14:conditionalFormatting xmlns:xm="http://schemas.microsoft.com/office/excel/2006/main">
          <x14:cfRule type="dataBar" id="{7CDB7937-CC4D-4472-83F2-2AF95B2CB731}">
            <x14:dataBar minLength="0" maxLength="100" border="1" negativeBarBorderColorSameAsPositive="0">
              <x14:cfvo type="autoMin"/>
              <x14:cfvo type="autoMax"/>
              <x14:borderColor rgb="FF638EC6"/>
              <x14:negativeFillColor rgb="FFFF0000"/>
              <x14:negativeBorderColor rgb="FFFF0000"/>
              <x14:axisColor rgb="FF000000"/>
            </x14:dataBar>
          </x14:cfRule>
          <xm:sqref>A24:E25</xm:sqref>
        </x14:conditionalFormatting>
        <x14:conditionalFormatting xmlns:xm="http://schemas.microsoft.com/office/excel/2006/main">
          <x14:cfRule type="dataBar" id="{3DC3323B-022A-4F1D-8653-603CFD3297C2}">
            <x14:dataBar minLength="0" maxLength="100" border="1" negativeBarBorderColorSameAsPositive="0">
              <x14:cfvo type="autoMin"/>
              <x14:cfvo type="autoMax"/>
              <x14:borderColor rgb="FF638EC6"/>
              <x14:negativeFillColor rgb="FFFF0000"/>
              <x14:negativeBorderColor rgb="FFFF0000"/>
              <x14:axisColor rgb="FF000000"/>
            </x14:dataBar>
          </x14:cfRule>
          <xm:sqref>A26:E26</xm:sqref>
        </x14:conditionalFormatting>
        <x14:conditionalFormatting xmlns:xm="http://schemas.microsoft.com/office/excel/2006/main">
          <x14:cfRule type="dataBar" id="{1B708D0D-4F07-47AA-8306-2536691D7098}">
            <x14:dataBar minLength="0" maxLength="100" border="1" negativeBarBorderColorSameAsPositive="0">
              <x14:cfvo type="autoMin"/>
              <x14:cfvo type="autoMax"/>
              <x14:borderColor rgb="FF638EC6"/>
              <x14:negativeFillColor rgb="FFFF0000"/>
              <x14:negativeBorderColor rgb="FFFF0000"/>
              <x14:axisColor rgb="FF000000"/>
            </x14:dataBar>
          </x14:cfRule>
          <xm:sqref>A27:E27</xm:sqref>
        </x14:conditionalFormatting>
        <x14:conditionalFormatting xmlns:xm="http://schemas.microsoft.com/office/excel/2006/main">
          <x14:cfRule type="dataBar" id="{FF29F99E-3E1C-4A89-9F7A-1BA388579864}">
            <x14:dataBar minLength="0" maxLength="100" border="1" negativeBarBorderColorSameAsPositive="0">
              <x14:cfvo type="autoMin"/>
              <x14:cfvo type="autoMax"/>
              <x14:borderColor rgb="FF638EC6"/>
              <x14:negativeFillColor rgb="FFFF0000"/>
              <x14:negativeBorderColor rgb="FFFF0000"/>
              <x14:axisColor rgb="FF000000"/>
            </x14:dataBar>
          </x14:cfRule>
          <xm:sqref>A30:E30</xm:sqref>
        </x14:conditionalFormatting>
        <x14:conditionalFormatting xmlns:xm="http://schemas.microsoft.com/office/excel/2006/main">
          <x14:cfRule type="dataBar" id="{A9517A00-C934-44C5-821C-B2EA35882515}">
            <x14:dataBar minLength="0" maxLength="100" border="1" negativeBarBorderColorSameAsPositive="0">
              <x14:cfvo type="autoMin"/>
              <x14:cfvo type="autoMax"/>
              <x14:borderColor rgb="FF638EC6"/>
              <x14:negativeFillColor rgb="FFFF0000"/>
              <x14:negativeBorderColor rgb="FFFF0000"/>
              <x14:axisColor rgb="FF000000"/>
            </x14:dataBar>
          </x14:cfRule>
          <xm:sqref>A31:E31</xm:sqref>
        </x14:conditionalFormatting>
        <x14:conditionalFormatting xmlns:xm="http://schemas.microsoft.com/office/excel/2006/main">
          <x14:cfRule type="dataBar" id="{C625657E-24B5-4D5E-9076-97B0C06B4165}">
            <x14:dataBar minLength="0" maxLength="100" border="1" negativeBarBorderColorSameAsPositive="0">
              <x14:cfvo type="autoMin"/>
              <x14:cfvo type="autoMax"/>
              <x14:borderColor rgb="FF638EC6"/>
              <x14:negativeFillColor rgb="FFFF0000"/>
              <x14:negativeBorderColor rgb="FFFF0000"/>
              <x14:axisColor rgb="FF000000"/>
            </x14:dataBar>
          </x14:cfRule>
          <xm:sqref>A33:E33</xm:sqref>
        </x14:conditionalFormatting>
        <x14:conditionalFormatting xmlns:xm="http://schemas.microsoft.com/office/excel/2006/main">
          <x14:cfRule type="dataBar" id="{4A733DE8-C2B7-41A7-A445-A6D7AD79B4FB}">
            <x14:dataBar minLength="0" maxLength="100" border="1" negativeBarBorderColorSameAsPositive="0">
              <x14:cfvo type="autoMin"/>
              <x14:cfvo type="autoMax"/>
              <x14:borderColor rgb="FF638EC6"/>
              <x14:negativeFillColor rgb="FFFF0000"/>
              <x14:negativeBorderColor rgb="FFFF0000"/>
              <x14:axisColor rgb="FF000000"/>
            </x14:dataBar>
          </x14:cfRule>
          <xm:sqref>A35:E35</xm:sqref>
        </x14:conditionalFormatting>
        <x14:conditionalFormatting xmlns:xm="http://schemas.microsoft.com/office/excel/2006/main">
          <x14:cfRule type="dataBar" id="{CF93D646-ACA8-484E-B6C6-5B075E666EF4}">
            <x14:dataBar minLength="0" maxLength="100" border="1" negativeBarBorderColorSameAsPositive="0">
              <x14:cfvo type="autoMin"/>
              <x14:cfvo type="autoMax"/>
              <x14:borderColor rgb="FF638EC6"/>
              <x14:negativeFillColor rgb="FFFF0000"/>
              <x14:negativeBorderColor rgb="FFFF0000"/>
              <x14:axisColor rgb="FF000000"/>
            </x14:dataBar>
          </x14:cfRule>
          <xm:sqref>A37:E37</xm:sqref>
        </x14:conditionalFormatting>
        <x14:conditionalFormatting xmlns:xm="http://schemas.microsoft.com/office/excel/2006/main">
          <x14:cfRule type="dataBar" id="{BD414651-9FE8-47B0-B110-4D595AAE597A}">
            <x14:dataBar minLength="0" maxLength="100" border="1" negativeBarBorderColorSameAsPositive="0">
              <x14:cfvo type="autoMin"/>
              <x14:cfvo type="autoMax"/>
              <x14:borderColor rgb="FF638EC6"/>
              <x14:negativeFillColor rgb="FFFF0000"/>
              <x14:negativeBorderColor rgb="FFFF0000"/>
              <x14:axisColor rgb="FF000000"/>
            </x14:dataBar>
          </x14:cfRule>
          <xm:sqref>A39:E39</xm:sqref>
        </x14:conditionalFormatting>
        <x14:conditionalFormatting xmlns:xm="http://schemas.microsoft.com/office/excel/2006/main">
          <x14:cfRule type="dataBar" id="{38D61961-AC70-4FAE-B043-2B5DEFEE4AE0}">
            <x14:dataBar minLength="0" maxLength="100" border="1" negativeBarBorderColorSameAsPositive="0">
              <x14:cfvo type="autoMin"/>
              <x14:cfvo type="autoMax"/>
              <x14:borderColor rgb="FF638EC6"/>
              <x14:negativeFillColor rgb="FFFF0000"/>
              <x14:negativeBorderColor rgb="FFFF0000"/>
              <x14:axisColor rgb="FF000000"/>
            </x14:dataBar>
          </x14:cfRule>
          <xm:sqref>A40:E40</xm:sqref>
        </x14:conditionalFormatting>
        <x14:conditionalFormatting xmlns:xm="http://schemas.microsoft.com/office/excel/2006/main">
          <x14:cfRule type="dataBar" id="{A6801762-CCED-4641-9381-38E7917DBF39}">
            <x14:dataBar minLength="0" maxLength="100" border="1" negativeBarBorderColorSameAsPositive="0">
              <x14:cfvo type="autoMin"/>
              <x14:cfvo type="autoMax"/>
              <x14:borderColor rgb="FF638EC6"/>
              <x14:negativeFillColor rgb="FFFF0000"/>
              <x14:negativeBorderColor rgb="FFFF0000"/>
              <x14:axisColor rgb="FF000000"/>
            </x14:dataBar>
          </x14:cfRule>
          <xm:sqref>A42:E42</xm:sqref>
        </x14:conditionalFormatting>
        <x14:conditionalFormatting xmlns:xm="http://schemas.microsoft.com/office/excel/2006/main">
          <x14:cfRule type="dataBar" id="{28A820F6-973C-4F6D-B7C1-FC7F09D30F9B}">
            <x14:dataBar minLength="0" maxLength="100" border="1" negativeBarBorderColorSameAsPositive="0">
              <x14:cfvo type="autoMin"/>
              <x14:cfvo type="autoMax"/>
              <x14:borderColor rgb="FF638EC6"/>
              <x14:negativeFillColor rgb="FFFF0000"/>
              <x14:negativeBorderColor rgb="FFFF0000"/>
              <x14:axisColor rgb="FF000000"/>
            </x14:dataBar>
          </x14:cfRule>
          <xm:sqref>A43:E43</xm:sqref>
        </x14:conditionalFormatting>
        <x14:conditionalFormatting xmlns:xm="http://schemas.microsoft.com/office/excel/2006/main">
          <x14:cfRule type="dataBar" id="{7A9F4DA6-A57A-4913-98D9-3721B5B3E8D9}">
            <x14:dataBar minLength="0" maxLength="100" border="1" negativeBarBorderColorSameAsPositive="0">
              <x14:cfvo type="autoMin"/>
              <x14:cfvo type="autoMax"/>
              <x14:borderColor rgb="FF638EC6"/>
              <x14:negativeFillColor rgb="FFFF0000"/>
              <x14:negativeBorderColor rgb="FFFF0000"/>
              <x14:axisColor rgb="FF000000"/>
            </x14:dataBar>
          </x14:cfRule>
          <xm:sqref>A44:E44</xm:sqref>
        </x14:conditionalFormatting>
        <x14:conditionalFormatting xmlns:xm="http://schemas.microsoft.com/office/excel/2006/main">
          <x14:cfRule type="dataBar" id="{5ADB8E18-66E6-4B22-8DC9-9824BECDF95C}">
            <x14:dataBar minLength="0" maxLength="100" border="1" negativeBarBorderColorSameAsPositive="0">
              <x14:cfvo type="autoMin"/>
              <x14:cfvo type="autoMax"/>
              <x14:borderColor rgb="FF638EC6"/>
              <x14:negativeFillColor rgb="FFFF0000"/>
              <x14:negativeBorderColor rgb="FFFF0000"/>
              <x14:axisColor rgb="FF000000"/>
            </x14:dataBar>
          </x14:cfRule>
          <xm:sqref>A49:E49</xm:sqref>
        </x14:conditionalFormatting>
        <x14:conditionalFormatting xmlns:xm="http://schemas.microsoft.com/office/excel/2006/main">
          <x14:cfRule type="dataBar" id="{1ABFEB9A-F219-4447-9D7C-63D4D84E7178}">
            <x14:dataBar minLength="0" maxLength="100" border="1" negativeBarBorderColorSameAsPositive="0">
              <x14:cfvo type="autoMin"/>
              <x14:cfvo type="autoMax"/>
              <x14:borderColor rgb="FF638EC6"/>
              <x14:negativeFillColor rgb="FFFF0000"/>
              <x14:negativeBorderColor rgb="FFFF0000"/>
              <x14:axisColor rgb="FF000000"/>
            </x14:dataBar>
          </x14:cfRule>
          <xm:sqref>A1:F3 A12 A4:E4</xm:sqref>
        </x14:conditionalFormatting>
        <x14:conditionalFormatting xmlns:xm="http://schemas.microsoft.com/office/excel/2006/main">
          <x14:cfRule type="dataBar" id="{CA0F8824-431F-4C6F-B947-447AC57B6814}">
            <x14:dataBar minLength="0" maxLength="100" border="1" negativeBarBorderColorSameAsPositive="0">
              <x14:cfvo type="autoMin"/>
              <x14:cfvo type="autoMax"/>
              <x14:borderColor rgb="FF638EC6"/>
              <x14:negativeFillColor rgb="FFFF0000"/>
              <x14:negativeBorderColor rgb="FFFF0000"/>
              <x14:axisColor rgb="FF000000"/>
            </x14:dataBar>
          </x14:cfRule>
          <xm:sqref>F4:F50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144"/>
  <sheetViews>
    <sheetView zoomScale="110" zoomScaleNormal="110" workbookViewId="0">
      <pane ySplit="3" topLeftCell="A78" activePane="bottomLeft" state="frozen"/>
      <selection activeCell="F3" sqref="F3"/>
      <selection pane="bottomLeft" activeCell="F3" sqref="F3"/>
    </sheetView>
  </sheetViews>
  <sheetFormatPr defaultColWidth="8.7109375" defaultRowHeight="15"/>
  <cols>
    <col min="1" max="1" width="31.42578125" style="3" customWidth="1"/>
    <col min="2" max="2" width="26.7109375" style="3" customWidth="1"/>
    <col min="3" max="3" width="29.5703125" style="3" customWidth="1"/>
    <col min="4" max="4" width="27" style="3" customWidth="1"/>
    <col min="5" max="5" width="31.28515625" style="3" customWidth="1"/>
    <col min="6" max="6" width="14.7109375" style="3" customWidth="1"/>
    <col min="7" max="10" width="8.7109375" style="3"/>
    <col min="11" max="11" width="40.5703125" style="3" customWidth="1"/>
    <col min="12" max="12" width="23.28515625" style="3" customWidth="1"/>
    <col min="13" max="16384" width="8.7109375" style="3"/>
  </cols>
  <sheetData>
    <row r="1" spans="1:12" ht="33.75">
      <c r="A1" s="4"/>
      <c r="B1" s="5" t="s">
        <v>430</v>
      </c>
      <c r="C1" s="4"/>
      <c r="D1" s="5"/>
      <c r="E1" s="4"/>
      <c r="F1" s="4"/>
    </row>
    <row r="2" spans="1:12" ht="33.75">
      <c r="A2" s="20"/>
      <c r="B2" s="21" t="s">
        <v>2323</v>
      </c>
      <c r="C2" s="20"/>
      <c r="D2" s="22"/>
      <c r="E2" s="20"/>
      <c r="F2" s="20"/>
    </row>
    <row r="3" spans="1:12" ht="18.75">
      <c r="A3" s="6" t="s">
        <v>3</v>
      </c>
      <c r="B3" s="6" t="s">
        <v>4</v>
      </c>
      <c r="C3" s="6" t="s">
        <v>6</v>
      </c>
      <c r="D3" s="6" t="s">
        <v>8</v>
      </c>
      <c r="E3" s="6" t="s">
        <v>9</v>
      </c>
      <c r="F3" s="6" t="s">
        <v>10</v>
      </c>
    </row>
    <row r="4" spans="1:12">
      <c r="A4" s="7" t="s">
        <v>12</v>
      </c>
      <c r="B4" s="8"/>
      <c r="C4" s="8"/>
      <c r="D4" s="8"/>
      <c r="E4" s="8"/>
    </row>
    <row r="5" spans="1:12" ht="33.75">
      <c r="A5" s="3" t="s">
        <v>13</v>
      </c>
      <c r="B5" s="3" t="s">
        <v>14</v>
      </c>
      <c r="C5" s="3" t="s">
        <v>15</v>
      </c>
      <c r="K5" s="18" t="s">
        <v>2321</v>
      </c>
      <c r="L5" s="28" t="s">
        <v>2320</v>
      </c>
    </row>
    <row r="6" spans="1:12" ht="60.75">
      <c r="A6" s="7" t="s">
        <v>16</v>
      </c>
      <c r="B6" s="8"/>
      <c r="C6" s="8"/>
      <c r="D6" s="8"/>
      <c r="E6" s="8"/>
      <c r="K6" s="19" t="s">
        <v>430</v>
      </c>
      <c r="L6" s="27" t="s">
        <v>2333</v>
      </c>
    </row>
    <row r="7" spans="1:12" ht="45">
      <c r="A7" s="3" t="s">
        <v>17</v>
      </c>
      <c r="B7" s="3" t="s">
        <v>17</v>
      </c>
      <c r="C7" s="3" t="s">
        <v>18</v>
      </c>
      <c r="K7" s="34"/>
      <c r="L7" s="36"/>
    </row>
    <row r="8" spans="1:12" ht="75">
      <c r="A8" s="3" t="s">
        <v>19</v>
      </c>
      <c r="B8" s="3" t="s">
        <v>19</v>
      </c>
      <c r="C8" s="3" t="s">
        <v>20</v>
      </c>
      <c r="K8" s="34"/>
      <c r="L8" s="34"/>
    </row>
    <row r="9" spans="1:12">
      <c r="A9" s="7" t="s">
        <v>21</v>
      </c>
      <c r="B9" s="8"/>
      <c r="C9" s="8"/>
      <c r="D9" s="8"/>
      <c r="E9" s="8"/>
    </row>
    <row r="10" spans="1:12" ht="30">
      <c r="A10" s="3" t="s">
        <v>22</v>
      </c>
      <c r="B10" s="3" t="s">
        <v>23</v>
      </c>
      <c r="C10" s="3" t="s">
        <v>24</v>
      </c>
    </row>
    <row r="11" spans="1:12">
      <c r="A11" s="7" t="s">
        <v>30</v>
      </c>
      <c r="B11" s="8"/>
      <c r="C11" s="8"/>
      <c r="D11" s="8"/>
      <c r="E11" s="8"/>
    </row>
    <row r="12" spans="1:12" ht="30">
      <c r="A12" s="3" t="s">
        <v>31</v>
      </c>
      <c r="B12" s="3" t="s">
        <v>32</v>
      </c>
      <c r="C12" s="3" t="s">
        <v>33</v>
      </c>
    </row>
    <row r="13" spans="1:12">
      <c r="A13" s="7" t="s">
        <v>25</v>
      </c>
      <c r="B13" s="8"/>
      <c r="C13" s="8"/>
      <c r="D13" s="8"/>
      <c r="E13" s="8"/>
    </row>
    <row r="14" spans="1:12" ht="45">
      <c r="A14" s="3" t="s">
        <v>26</v>
      </c>
      <c r="B14" s="3" t="s">
        <v>23</v>
      </c>
      <c r="C14" s="3" t="s">
        <v>27</v>
      </c>
    </row>
    <row r="15" spans="1:12" ht="75">
      <c r="A15" s="3" t="s">
        <v>26</v>
      </c>
      <c r="B15" s="3" t="s">
        <v>28</v>
      </c>
      <c r="C15" s="3" t="s">
        <v>29</v>
      </c>
    </row>
    <row r="16" spans="1:12">
      <c r="A16" s="7" t="s">
        <v>34</v>
      </c>
      <c r="B16" s="8"/>
      <c r="C16" s="8"/>
      <c r="D16" s="8"/>
      <c r="E16" s="8"/>
    </row>
    <row r="17" spans="1:5" ht="45">
      <c r="A17" s="3" t="s">
        <v>39</v>
      </c>
      <c r="B17" s="3" t="s">
        <v>23</v>
      </c>
      <c r="C17" s="3" t="s">
        <v>42</v>
      </c>
    </row>
    <row r="18" spans="1:5" ht="30">
      <c r="A18" s="3" t="s">
        <v>39</v>
      </c>
      <c r="B18" s="3" t="s">
        <v>43</v>
      </c>
      <c r="C18" s="3" t="s">
        <v>44</v>
      </c>
    </row>
    <row r="19" spans="1:5" ht="30">
      <c r="A19" s="3" t="s">
        <v>48</v>
      </c>
      <c r="B19" s="3" t="s">
        <v>23</v>
      </c>
      <c r="C19" s="3" t="s">
        <v>49</v>
      </c>
    </row>
    <row r="20" spans="1:5" ht="45">
      <c r="A20" s="3" t="s">
        <v>51</v>
      </c>
      <c r="B20" s="3" t="s">
        <v>23</v>
      </c>
      <c r="C20" s="3" t="s">
        <v>52</v>
      </c>
    </row>
    <row r="21" spans="1:5" ht="60">
      <c r="A21" s="3" t="s">
        <v>57</v>
      </c>
      <c r="B21" s="3" t="s">
        <v>58</v>
      </c>
      <c r="C21" s="3" t="s">
        <v>59</v>
      </c>
    </row>
    <row r="22" spans="1:5" ht="45">
      <c r="A22" s="3" t="s">
        <v>57</v>
      </c>
      <c r="B22" s="3" t="s">
        <v>40</v>
      </c>
      <c r="C22" s="3" t="s">
        <v>60</v>
      </c>
    </row>
    <row r="23" spans="1:5" ht="45">
      <c r="A23" s="3" t="s">
        <v>57</v>
      </c>
      <c r="B23" s="3" t="s">
        <v>23</v>
      </c>
      <c r="C23" s="3" t="s">
        <v>61</v>
      </c>
    </row>
    <row r="24" spans="1:5" ht="45">
      <c r="A24" s="3" t="s">
        <v>57</v>
      </c>
      <c r="B24" s="3" t="s">
        <v>43</v>
      </c>
      <c r="C24" s="3" t="s">
        <v>62</v>
      </c>
    </row>
    <row r="25" spans="1:5" ht="30">
      <c r="A25" s="3" t="s">
        <v>63</v>
      </c>
      <c r="B25" s="3" t="s">
        <v>23</v>
      </c>
      <c r="C25" s="3" t="s">
        <v>64</v>
      </c>
    </row>
    <row r="26" spans="1:5" ht="30">
      <c r="A26" s="3" t="s">
        <v>10</v>
      </c>
      <c r="B26" s="3" t="s">
        <v>23</v>
      </c>
      <c r="C26" s="3" t="s">
        <v>65</v>
      </c>
    </row>
    <row r="27" spans="1:5">
      <c r="A27" s="7" t="s">
        <v>66</v>
      </c>
      <c r="B27" s="8"/>
      <c r="C27" s="8"/>
      <c r="D27" s="8"/>
      <c r="E27" s="8"/>
    </row>
    <row r="28" spans="1:5">
      <c r="A28" s="7" t="s">
        <v>70</v>
      </c>
      <c r="B28" s="8"/>
      <c r="C28" s="8"/>
      <c r="D28" s="8"/>
      <c r="E28" s="8"/>
    </row>
    <row r="29" spans="1:5" ht="30">
      <c r="A29" s="3" t="s">
        <v>71</v>
      </c>
      <c r="B29" s="3" t="s">
        <v>71</v>
      </c>
      <c r="C29" s="3" t="s">
        <v>72</v>
      </c>
    </row>
    <row r="30" spans="1:5" ht="30">
      <c r="A30" s="3" t="s">
        <v>73</v>
      </c>
      <c r="B30" s="3" t="s">
        <v>23</v>
      </c>
      <c r="C30" s="3" t="s">
        <v>74</v>
      </c>
    </row>
    <row r="31" spans="1:5">
      <c r="A31" s="7" t="s">
        <v>75</v>
      </c>
      <c r="B31" s="8"/>
      <c r="C31" s="8"/>
      <c r="D31" s="8"/>
      <c r="E31" s="8"/>
    </row>
    <row r="32" spans="1:5" ht="30">
      <c r="A32" s="3" t="s">
        <v>76</v>
      </c>
      <c r="B32" s="3" t="s">
        <v>76</v>
      </c>
      <c r="C32" s="3" t="s">
        <v>77</v>
      </c>
    </row>
    <row r="33" spans="1:5">
      <c r="A33" s="7" t="s">
        <v>78</v>
      </c>
      <c r="B33" s="8"/>
      <c r="C33" s="8"/>
      <c r="D33" s="8"/>
      <c r="E33" s="8"/>
    </row>
    <row r="34" spans="1:5" ht="30">
      <c r="A34" s="3" t="s">
        <v>79</v>
      </c>
      <c r="B34" s="3" t="s">
        <v>80</v>
      </c>
      <c r="C34" s="3" t="s">
        <v>81</v>
      </c>
    </row>
    <row r="35" spans="1:5" ht="30">
      <c r="A35" s="3" t="s">
        <v>82</v>
      </c>
      <c r="B35" s="3" t="s">
        <v>83</v>
      </c>
      <c r="C35" s="3" t="s">
        <v>84</v>
      </c>
    </row>
    <row r="36" spans="1:5" ht="30">
      <c r="A36" s="3" t="s">
        <v>85</v>
      </c>
      <c r="B36" s="3" t="s">
        <v>86</v>
      </c>
      <c r="C36" s="3" t="s">
        <v>87</v>
      </c>
    </row>
    <row r="37" spans="1:5" ht="30">
      <c r="A37" s="3" t="s">
        <v>85</v>
      </c>
      <c r="B37" s="3" t="s">
        <v>88</v>
      </c>
      <c r="C37" s="3" t="s">
        <v>89</v>
      </c>
    </row>
    <row r="38" spans="1:5" ht="30">
      <c r="A38" s="3" t="s">
        <v>90</v>
      </c>
      <c r="B38" s="3" t="s">
        <v>91</v>
      </c>
      <c r="C38" s="3" t="s">
        <v>92</v>
      </c>
    </row>
    <row r="39" spans="1:5" ht="30">
      <c r="A39" s="3" t="s">
        <v>93</v>
      </c>
      <c r="B39" s="3" t="s">
        <v>94</v>
      </c>
      <c r="C39" s="3" t="s">
        <v>95</v>
      </c>
    </row>
    <row r="40" spans="1:5" ht="30">
      <c r="A40" s="3" t="s">
        <v>106</v>
      </c>
      <c r="B40" s="3" t="s">
        <v>23</v>
      </c>
      <c r="C40" s="3" t="s">
        <v>107</v>
      </c>
    </row>
    <row r="41" spans="1:5" ht="45">
      <c r="A41" s="3" t="s">
        <v>106</v>
      </c>
      <c r="B41" s="3" t="s">
        <v>43</v>
      </c>
      <c r="C41" s="3" t="s">
        <v>108</v>
      </c>
    </row>
    <row r="42" spans="1:5">
      <c r="A42" s="7" t="s">
        <v>109</v>
      </c>
      <c r="B42" s="8"/>
      <c r="C42" s="8"/>
      <c r="D42" s="8"/>
      <c r="E42" s="8"/>
    </row>
    <row r="43" spans="1:5" ht="30">
      <c r="A43" s="3" t="s">
        <v>110</v>
      </c>
      <c r="B43" s="3" t="s">
        <v>23</v>
      </c>
      <c r="C43" s="3" t="s">
        <v>111</v>
      </c>
    </row>
    <row r="44" spans="1:5">
      <c r="A44" s="7" t="s">
        <v>112</v>
      </c>
      <c r="B44" s="8"/>
      <c r="C44" s="8"/>
      <c r="D44" s="8"/>
      <c r="E44" s="8"/>
    </row>
    <row r="45" spans="1:5" ht="60">
      <c r="A45" s="3" t="s">
        <v>113</v>
      </c>
      <c r="B45" s="3" t="s">
        <v>114</v>
      </c>
      <c r="C45" s="3" t="s">
        <v>115</v>
      </c>
    </row>
    <row r="46" spans="1:5">
      <c r="A46" s="3" t="s">
        <v>116</v>
      </c>
      <c r="B46" s="3" t="s">
        <v>117</v>
      </c>
      <c r="C46" s="3" t="s">
        <v>118</v>
      </c>
    </row>
    <row r="47" spans="1:5" ht="45">
      <c r="A47" s="3" t="s">
        <v>119</v>
      </c>
      <c r="B47" s="3" t="s">
        <v>120</v>
      </c>
      <c r="C47" s="3" t="s">
        <v>121</v>
      </c>
    </row>
    <row r="48" spans="1:5">
      <c r="A48" s="7" t="s">
        <v>122</v>
      </c>
      <c r="B48" s="8"/>
      <c r="C48" s="8"/>
      <c r="D48" s="8"/>
      <c r="E48" s="8"/>
    </row>
    <row r="49" spans="1:5" ht="30">
      <c r="A49" s="3" t="s">
        <v>123</v>
      </c>
      <c r="B49" s="3" t="s">
        <v>37</v>
      </c>
      <c r="C49" s="3" t="s">
        <v>124</v>
      </c>
    </row>
    <row r="50" spans="1:5">
      <c r="A50" s="7" t="s">
        <v>125</v>
      </c>
      <c r="B50" s="8"/>
      <c r="C50" s="8"/>
      <c r="D50" s="8"/>
      <c r="E50" s="8"/>
    </row>
    <row r="51" spans="1:5" ht="30">
      <c r="A51" s="3" t="s">
        <v>31</v>
      </c>
      <c r="B51" s="3" t="s">
        <v>126</v>
      </c>
      <c r="C51" s="3" t="s">
        <v>127</v>
      </c>
    </row>
    <row r="52" spans="1:5" ht="30">
      <c r="A52" s="3" t="s">
        <v>31</v>
      </c>
      <c r="B52" s="3" t="s">
        <v>128</v>
      </c>
      <c r="C52" s="3" t="s">
        <v>129</v>
      </c>
    </row>
    <row r="53" spans="1:5" ht="30">
      <c r="A53" s="3" t="s">
        <v>31</v>
      </c>
      <c r="B53" s="3" t="s">
        <v>130</v>
      </c>
      <c r="C53" s="3" t="s">
        <v>131</v>
      </c>
    </row>
    <row r="54" spans="1:5" ht="30">
      <c r="A54" s="3" t="s">
        <v>31</v>
      </c>
      <c r="B54" s="3" t="s">
        <v>132</v>
      </c>
      <c r="C54" s="3" t="s">
        <v>133</v>
      </c>
    </row>
    <row r="55" spans="1:5">
      <c r="A55" s="7" t="s">
        <v>134</v>
      </c>
      <c r="B55" s="8"/>
      <c r="C55" s="8"/>
      <c r="D55" s="8"/>
      <c r="E55" s="8"/>
    </row>
    <row r="56" spans="1:5" ht="30">
      <c r="A56" s="3" t="s">
        <v>135</v>
      </c>
      <c r="B56" s="3" t="s">
        <v>136</v>
      </c>
      <c r="C56" s="3" t="s">
        <v>137</v>
      </c>
    </row>
    <row r="57" spans="1:5" ht="30">
      <c r="A57" s="3" t="s">
        <v>135</v>
      </c>
      <c r="B57" s="3" t="s">
        <v>138</v>
      </c>
      <c r="C57" s="3" t="s">
        <v>139</v>
      </c>
    </row>
    <row r="58" spans="1:5" ht="45">
      <c r="A58" s="3" t="s">
        <v>135</v>
      </c>
      <c r="B58" s="3" t="s">
        <v>140</v>
      </c>
      <c r="C58" s="3" t="s">
        <v>141</v>
      </c>
      <c r="D58" s="3" t="s">
        <v>142</v>
      </c>
    </row>
    <row r="59" spans="1:5" ht="30">
      <c r="A59" s="3" t="s">
        <v>135</v>
      </c>
      <c r="B59" s="3" t="s">
        <v>143</v>
      </c>
      <c r="C59" s="3" t="s">
        <v>144</v>
      </c>
      <c r="D59" s="3" t="s">
        <v>142</v>
      </c>
    </row>
    <row r="60" spans="1:5" ht="30">
      <c r="A60" s="3" t="s">
        <v>135</v>
      </c>
      <c r="B60" s="3" t="s">
        <v>145</v>
      </c>
      <c r="C60" s="3" t="s">
        <v>146</v>
      </c>
    </row>
    <row r="61" spans="1:5" ht="30">
      <c r="A61" s="3" t="s">
        <v>135</v>
      </c>
      <c r="B61" s="3" t="s">
        <v>147</v>
      </c>
      <c r="C61" s="3" t="s">
        <v>148</v>
      </c>
    </row>
    <row r="62" spans="1:5" ht="30">
      <c r="A62" s="3" t="s">
        <v>135</v>
      </c>
      <c r="B62" s="3" t="s">
        <v>149</v>
      </c>
      <c r="C62" s="3" t="s">
        <v>150</v>
      </c>
    </row>
    <row r="63" spans="1:5" ht="30">
      <c r="A63" s="3" t="s">
        <v>31</v>
      </c>
      <c r="B63" s="3" t="s">
        <v>151</v>
      </c>
      <c r="C63" s="3" t="s">
        <v>152</v>
      </c>
    </row>
    <row r="64" spans="1:5" ht="30">
      <c r="A64" s="3" t="s">
        <v>31</v>
      </c>
      <c r="B64" s="3" t="s">
        <v>153</v>
      </c>
      <c r="C64" s="3" t="s">
        <v>154</v>
      </c>
    </row>
    <row r="65" spans="1:6">
      <c r="A65" s="7" t="s">
        <v>155</v>
      </c>
      <c r="B65" s="8"/>
      <c r="C65" s="8"/>
      <c r="D65" s="8"/>
      <c r="E65" s="8"/>
    </row>
    <row r="66" spans="1:6" ht="60">
      <c r="A66" s="3" t="s">
        <v>173</v>
      </c>
      <c r="B66" s="3" t="s">
        <v>180</v>
      </c>
      <c r="C66" s="39" t="s">
        <v>181</v>
      </c>
      <c r="E66" s="3" t="s">
        <v>2334</v>
      </c>
      <c r="F66" s="3" t="s">
        <v>159</v>
      </c>
    </row>
    <row r="67" spans="1:6" ht="60">
      <c r="A67" s="3" t="s">
        <v>203</v>
      </c>
      <c r="B67" s="3" t="s">
        <v>174</v>
      </c>
      <c r="C67" s="44" t="s">
        <v>204</v>
      </c>
      <c r="F67" s="3" t="s">
        <v>159</v>
      </c>
    </row>
    <row r="68" spans="1:6" ht="60">
      <c r="A68" s="3" t="s">
        <v>203</v>
      </c>
      <c r="B68" s="3" t="s">
        <v>161</v>
      </c>
      <c r="C68" s="39" t="s">
        <v>205</v>
      </c>
      <c r="F68" s="3" t="s">
        <v>159</v>
      </c>
    </row>
    <row r="69" spans="1:6" ht="60">
      <c r="A69" s="3" t="s">
        <v>203</v>
      </c>
      <c r="B69" s="3" t="s">
        <v>163</v>
      </c>
      <c r="C69" s="44" t="s">
        <v>206</v>
      </c>
      <c r="F69" s="3" t="s">
        <v>159</v>
      </c>
    </row>
    <row r="70" spans="1:6" ht="60">
      <c r="A70" s="3" t="s">
        <v>203</v>
      </c>
      <c r="B70" s="3" t="s">
        <v>37</v>
      </c>
      <c r="C70" s="39" t="s">
        <v>207</v>
      </c>
      <c r="F70" s="3" t="s">
        <v>159</v>
      </c>
    </row>
    <row r="71" spans="1:6" ht="30">
      <c r="A71" s="3" t="s">
        <v>31</v>
      </c>
      <c r="B71" s="3" t="s">
        <v>215</v>
      </c>
      <c r="C71" s="39" t="s">
        <v>216</v>
      </c>
      <c r="F71" s="3" t="s">
        <v>159</v>
      </c>
    </row>
    <row r="72" spans="1:6" ht="90">
      <c r="A72" s="3" t="s">
        <v>31</v>
      </c>
      <c r="B72" s="3" t="s">
        <v>217</v>
      </c>
      <c r="C72" s="38" t="s">
        <v>218</v>
      </c>
      <c r="E72" s="3" t="s">
        <v>219</v>
      </c>
      <c r="F72" s="3" t="s">
        <v>188</v>
      </c>
    </row>
    <row r="73" spans="1:6" ht="45">
      <c r="A73" s="3" t="s">
        <v>222</v>
      </c>
      <c r="B73" s="3" t="s">
        <v>225</v>
      </c>
      <c r="C73" s="39" t="s">
        <v>226</v>
      </c>
      <c r="F73" s="3" t="s">
        <v>159</v>
      </c>
    </row>
    <row r="74" spans="1:6">
      <c r="A74" s="7" t="s">
        <v>231</v>
      </c>
      <c r="B74" s="8"/>
      <c r="C74" s="8"/>
      <c r="D74" s="8"/>
      <c r="E74" s="8"/>
    </row>
    <row r="75" spans="1:6" ht="30">
      <c r="A75" t="s">
        <v>232</v>
      </c>
      <c r="B75" t="s">
        <v>233</v>
      </c>
      <c r="C75" s="10" t="s">
        <v>234</v>
      </c>
    </row>
    <row r="76" spans="1:6" ht="75">
      <c r="A76" t="s">
        <v>235</v>
      </c>
      <c r="B76" t="s">
        <v>236</v>
      </c>
      <c r="C76" s="10" t="s">
        <v>237</v>
      </c>
    </row>
    <row r="77" spans="1:6" ht="30">
      <c r="A77" t="s">
        <v>238</v>
      </c>
      <c r="B77" t="s">
        <v>23</v>
      </c>
      <c r="C77" s="10" t="s">
        <v>239</v>
      </c>
    </row>
    <row r="78" spans="1:6">
      <c r="A78" s="7" t="s">
        <v>240</v>
      </c>
      <c r="B78" s="8"/>
      <c r="C78" s="8"/>
      <c r="D78" s="8"/>
      <c r="E78" s="8"/>
    </row>
    <row r="79" spans="1:6" ht="120">
      <c r="A79" s="3" t="s">
        <v>241</v>
      </c>
      <c r="B79" s="3" t="s">
        <v>242</v>
      </c>
      <c r="C79" s="3" t="s">
        <v>243</v>
      </c>
    </row>
    <row r="80" spans="1:6">
      <c r="A80" s="7" t="s">
        <v>244</v>
      </c>
      <c r="B80" s="8"/>
      <c r="C80" s="8"/>
      <c r="D80" s="8"/>
      <c r="E80" s="8"/>
    </row>
    <row r="81" spans="1:5">
      <c r="A81" s="3" t="s">
        <v>245</v>
      </c>
    </row>
    <row r="82" spans="1:5">
      <c r="A82" s="7" t="s">
        <v>246</v>
      </c>
      <c r="B82" s="8"/>
      <c r="C82" s="8"/>
      <c r="D82" s="8"/>
      <c r="E82" s="8"/>
    </row>
    <row r="83" spans="1:5">
      <c r="A83" s="3" t="s">
        <v>247</v>
      </c>
      <c r="B83" s="3" t="s">
        <v>14</v>
      </c>
      <c r="C83" s="3" t="s">
        <v>248</v>
      </c>
    </row>
    <row r="84" spans="1:5" ht="150">
      <c r="A84" s="3" t="s">
        <v>249</v>
      </c>
      <c r="B84" s="3" t="s">
        <v>404</v>
      </c>
      <c r="C84" s="1" t="s">
        <v>405</v>
      </c>
    </row>
    <row r="85" spans="1:5" ht="75">
      <c r="A85" s="3" t="s">
        <v>249</v>
      </c>
      <c r="B85" s="3" t="s">
        <v>406</v>
      </c>
      <c r="C85" s="3" t="s">
        <v>407</v>
      </c>
    </row>
    <row r="86" spans="1:5" ht="30">
      <c r="A86" s="3" t="s">
        <v>249</v>
      </c>
      <c r="B86" s="3" t="s">
        <v>252</v>
      </c>
      <c r="C86" s="3" t="s">
        <v>253</v>
      </c>
    </row>
    <row r="87" spans="1:5" ht="45">
      <c r="A87" s="3" t="s">
        <v>254</v>
      </c>
      <c r="B87" s="3" t="s">
        <v>255</v>
      </c>
      <c r="C87" s="3" t="s">
        <v>256</v>
      </c>
    </row>
    <row r="88" spans="1:5" ht="75">
      <c r="A88" s="3" t="s">
        <v>254</v>
      </c>
      <c r="B88" s="3" t="s">
        <v>250</v>
      </c>
      <c r="C88" s="3" t="s">
        <v>257</v>
      </c>
    </row>
    <row r="89" spans="1:5" ht="30">
      <c r="A89" s="3" t="s">
        <v>254</v>
      </c>
      <c r="B89" s="3" t="s">
        <v>43</v>
      </c>
      <c r="C89" s="3" t="s">
        <v>258</v>
      </c>
    </row>
    <row r="90" spans="1:5" ht="135">
      <c r="A90" s="3" t="s">
        <v>259</v>
      </c>
      <c r="B90" s="10" t="s">
        <v>408</v>
      </c>
      <c r="C90" s="1" t="s">
        <v>409</v>
      </c>
    </row>
    <row r="91" spans="1:5" ht="105">
      <c r="A91" s="3" t="s">
        <v>259</v>
      </c>
      <c r="B91" s="10" t="s">
        <v>410</v>
      </c>
      <c r="C91" s="1" t="s">
        <v>411</v>
      </c>
    </row>
    <row r="92" spans="1:5" ht="45">
      <c r="A92" s="3" t="s">
        <v>259</v>
      </c>
      <c r="B92" s="3" t="s">
        <v>260</v>
      </c>
      <c r="C92" s="3" t="s">
        <v>261</v>
      </c>
    </row>
    <row r="93" spans="1:5" ht="30">
      <c r="A93" s="3" t="s">
        <v>262</v>
      </c>
      <c r="B93" s="3" t="s">
        <v>263</v>
      </c>
      <c r="C93" s="3" t="s">
        <v>264</v>
      </c>
    </row>
    <row r="94" spans="1:5" ht="30">
      <c r="A94" s="3" t="s">
        <v>262</v>
      </c>
      <c r="B94" s="3" t="s">
        <v>265</v>
      </c>
      <c r="C94" s="3" t="s">
        <v>266</v>
      </c>
    </row>
    <row r="95" spans="1:5" ht="30">
      <c r="A95" s="3" t="s">
        <v>262</v>
      </c>
      <c r="B95" s="3" t="s">
        <v>267</v>
      </c>
      <c r="C95" s="3" t="s">
        <v>268</v>
      </c>
    </row>
    <row r="96" spans="1:5" ht="60">
      <c r="A96" s="3" t="s">
        <v>262</v>
      </c>
      <c r="B96" s="3" t="s">
        <v>269</v>
      </c>
      <c r="C96" s="3" t="s">
        <v>270</v>
      </c>
    </row>
    <row r="97" spans="1:5" ht="135">
      <c r="A97" s="3" t="s">
        <v>262</v>
      </c>
      <c r="B97" s="3" t="s">
        <v>273</v>
      </c>
      <c r="C97" s="3" t="s">
        <v>274</v>
      </c>
    </row>
    <row r="98" spans="1:5" ht="60">
      <c r="A98" s="3" t="s">
        <v>262</v>
      </c>
      <c r="B98" s="3" t="s">
        <v>275</v>
      </c>
      <c r="C98" s="3" t="s">
        <v>276</v>
      </c>
    </row>
    <row r="99" spans="1:5" ht="60">
      <c r="A99" s="3" t="s">
        <v>277</v>
      </c>
      <c r="B99" s="3" t="s">
        <v>255</v>
      </c>
      <c r="C99" s="3" t="s">
        <v>278</v>
      </c>
    </row>
    <row r="100" spans="1:5" ht="30">
      <c r="A100" s="3" t="s">
        <v>31</v>
      </c>
      <c r="B100" s="3" t="s">
        <v>279</v>
      </c>
      <c r="C100" s="3" t="s">
        <v>280</v>
      </c>
    </row>
    <row r="101" spans="1:5" ht="30">
      <c r="A101" s="3" t="s">
        <v>31</v>
      </c>
      <c r="B101" s="3" t="s">
        <v>281</v>
      </c>
      <c r="C101" s="3" t="s">
        <v>282</v>
      </c>
    </row>
    <row r="102" spans="1:5" ht="45">
      <c r="A102" s="3" t="s">
        <v>31</v>
      </c>
      <c r="B102" s="3" t="s">
        <v>283</v>
      </c>
      <c r="C102" s="3" t="s">
        <v>284</v>
      </c>
    </row>
    <row r="103" spans="1:5" ht="30">
      <c r="A103" s="3" t="s">
        <v>31</v>
      </c>
      <c r="B103" s="3" t="s">
        <v>285</v>
      </c>
      <c r="C103" s="3" t="s">
        <v>286</v>
      </c>
    </row>
    <row r="104" spans="1:5">
      <c r="A104" s="7" t="s">
        <v>287</v>
      </c>
      <c r="B104" s="8"/>
      <c r="C104" s="8"/>
      <c r="D104" s="8"/>
      <c r="E104" s="8"/>
    </row>
    <row r="105" spans="1:5" ht="30">
      <c r="A105" s="3" t="s">
        <v>288</v>
      </c>
      <c r="B105" s="3" t="s">
        <v>289</v>
      </c>
      <c r="C105" s="3" t="s">
        <v>290</v>
      </c>
    </row>
    <row r="106" spans="1:5" ht="45">
      <c r="A106" s="3" t="s">
        <v>288</v>
      </c>
      <c r="B106" s="3" t="s">
        <v>291</v>
      </c>
      <c r="C106" s="3" t="s">
        <v>292</v>
      </c>
    </row>
    <row r="107" spans="1:5" ht="45">
      <c r="A107" s="3" t="s">
        <v>288</v>
      </c>
      <c r="B107" s="3" t="s">
        <v>293</v>
      </c>
      <c r="C107" s="3" t="s">
        <v>294</v>
      </c>
    </row>
    <row r="108" spans="1:5" ht="30">
      <c r="A108" s="3" t="s">
        <v>295</v>
      </c>
      <c r="B108" s="3" t="s">
        <v>298</v>
      </c>
      <c r="C108" s="3" t="s">
        <v>299</v>
      </c>
      <c r="D108" s="1" t="s">
        <v>300</v>
      </c>
      <c r="E108" s="3" t="s">
        <v>301</v>
      </c>
    </row>
    <row r="109" spans="1:5" ht="30">
      <c r="A109" s="3" t="s">
        <v>304</v>
      </c>
      <c r="B109" s="14" t="s">
        <v>305</v>
      </c>
      <c r="C109" s="10" t="s">
        <v>306</v>
      </c>
    </row>
    <row r="110" spans="1:5" ht="30">
      <c r="A110" s="3" t="s">
        <v>304</v>
      </c>
      <c r="B110" s="14" t="s">
        <v>307</v>
      </c>
      <c r="C110" s="11" t="s">
        <v>308</v>
      </c>
    </row>
    <row r="111" spans="1:5" ht="30">
      <c r="A111" s="3" t="s">
        <v>304</v>
      </c>
      <c r="B111" s="14" t="s">
        <v>309</v>
      </c>
      <c r="C111" s="12" t="s">
        <v>310</v>
      </c>
    </row>
    <row r="112" spans="1:5" ht="30">
      <c r="A112" s="3" t="s">
        <v>304</v>
      </c>
      <c r="B112" s="14" t="s">
        <v>311</v>
      </c>
      <c r="C112" s="10" t="s">
        <v>312</v>
      </c>
    </row>
    <row r="113" spans="1:5" ht="45">
      <c r="A113" s="3" t="s">
        <v>304</v>
      </c>
      <c r="B113" s="14" t="s">
        <v>313</v>
      </c>
      <c r="C113" s="10" t="s">
        <v>314</v>
      </c>
    </row>
    <row r="114" spans="1:5" ht="45">
      <c r="A114" s="14" t="s">
        <v>315</v>
      </c>
      <c r="B114" s="14" t="s">
        <v>413</v>
      </c>
      <c r="C114" s="10" t="s">
        <v>414</v>
      </c>
    </row>
    <row r="115" spans="1:5" ht="30">
      <c r="A115" s="14" t="s">
        <v>315</v>
      </c>
      <c r="B115" s="14" t="s">
        <v>415</v>
      </c>
      <c r="C115" s="10" t="s">
        <v>416</v>
      </c>
    </row>
    <row r="116" spans="1:5" ht="30">
      <c r="A116" s="14" t="s">
        <v>315</v>
      </c>
      <c r="B116" s="14" t="s">
        <v>316</v>
      </c>
      <c r="C116" s="11" t="s">
        <v>317</v>
      </c>
    </row>
    <row r="117" spans="1:5" ht="75">
      <c r="A117" s="14" t="s">
        <v>315</v>
      </c>
      <c r="B117" s="14" t="s">
        <v>318</v>
      </c>
      <c r="C117" s="13" t="s">
        <v>319</v>
      </c>
    </row>
    <row r="118" spans="1:5" ht="30">
      <c r="A118" s="14" t="s">
        <v>315</v>
      </c>
      <c r="B118" s="14" t="s">
        <v>320</v>
      </c>
      <c r="C118" s="10" t="s">
        <v>321</v>
      </c>
    </row>
    <row r="119" spans="1:5" ht="60">
      <c r="A119" s="14" t="s">
        <v>304</v>
      </c>
      <c r="B119" s="14" t="s">
        <v>322</v>
      </c>
      <c r="C119" s="3" t="s">
        <v>323</v>
      </c>
    </row>
    <row r="120" spans="1:5">
      <c r="A120" s="7" t="s">
        <v>324</v>
      </c>
      <c r="B120" s="8"/>
      <c r="C120" s="8"/>
      <c r="D120" s="8"/>
      <c r="E120" s="8"/>
    </row>
    <row r="121" spans="1:5" ht="75">
      <c r="A121" s="10" t="s">
        <v>325</v>
      </c>
      <c r="B121" s="10" t="s">
        <v>325</v>
      </c>
      <c r="C121" s="15" t="s">
        <v>326</v>
      </c>
    </row>
    <row r="122" spans="1:5">
      <c r="A122" s="7" t="s">
        <v>344</v>
      </c>
      <c r="B122" s="8"/>
      <c r="C122" s="8"/>
      <c r="D122" s="8"/>
      <c r="E122" s="8"/>
    </row>
    <row r="123" spans="1:5" ht="30">
      <c r="A123" s="14" t="s">
        <v>345</v>
      </c>
      <c r="B123" s="3" t="s">
        <v>37</v>
      </c>
      <c r="C123" s="15" t="s">
        <v>346</v>
      </c>
    </row>
    <row r="124" spans="1:5">
      <c r="A124" s="7" t="s">
        <v>349</v>
      </c>
      <c r="B124" s="8"/>
      <c r="C124" s="8"/>
      <c r="D124" s="8"/>
      <c r="E124" s="8"/>
    </row>
    <row r="125" spans="1:5" ht="30">
      <c r="A125" t="s">
        <v>350</v>
      </c>
      <c r="B125" s="9" t="s">
        <v>351</v>
      </c>
      <c r="C125" s="3" t="s">
        <v>352</v>
      </c>
    </row>
    <row r="126" spans="1:5" ht="30">
      <c r="A126" t="s">
        <v>353</v>
      </c>
      <c r="B126" s="9" t="s">
        <v>23</v>
      </c>
      <c r="C126" s="3" t="s">
        <v>354</v>
      </c>
    </row>
    <row r="127" spans="1:5" ht="30">
      <c r="A127" t="s">
        <v>355</v>
      </c>
      <c r="B127" s="9" t="s">
        <v>23</v>
      </c>
      <c r="C127" s="3" t="s">
        <v>356</v>
      </c>
    </row>
    <row r="128" spans="1:5" ht="45">
      <c r="A128" t="s">
        <v>357</v>
      </c>
      <c r="B128" s="9" t="s">
        <v>23</v>
      </c>
      <c r="C128" s="3" t="s">
        <v>358</v>
      </c>
    </row>
    <row r="129" spans="1:5" ht="30">
      <c r="A129" t="s">
        <v>359</v>
      </c>
      <c r="B129" s="9" t="s">
        <v>23</v>
      </c>
      <c r="C129" s="3" t="s">
        <v>360</v>
      </c>
    </row>
    <row r="130" spans="1:5" ht="30">
      <c r="A130" t="s">
        <v>361</v>
      </c>
      <c r="B130" s="9" t="s">
        <v>23</v>
      </c>
      <c r="C130" s="3" t="s">
        <v>362</v>
      </c>
    </row>
    <row r="131" spans="1:5" ht="90">
      <c r="A131" t="s">
        <v>363</v>
      </c>
      <c r="B131" t="s">
        <v>23</v>
      </c>
      <c r="C131" s="3" t="s">
        <v>364</v>
      </c>
    </row>
    <row r="132" spans="1:5" ht="30">
      <c r="A132" t="s">
        <v>365</v>
      </c>
      <c r="B132" s="9" t="s">
        <v>23</v>
      </c>
      <c r="C132" s="3" t="s">
        <v>366</v>
      </c>
    </row>
    <row r="133" spans="1:5" ht="30">
      <c r="A133" s="17" t="s">
        <v>367</v>
      </c>
      <c r="B133" s="9" t="s">
        <v>23</v>
      </c>
      <c r="C133" s="3" t="s">
        <v>368</v>
      </c>
    </row>
    <row r="134" spans="1:5">
      <c r="A134" s="7" t="s">
        <v>369</v>
      </c>
      <c r="B134" s="8"/>
      <c r="C134" s="8"/>
      <c r="D134" s="8"/>
      <c r="E134" s="8"/>
    </row>
    <row r="135" spans="1:5" ht="45">
      <c r="A135" t="s">
        <v>13</v>
      </c>
      <c r="B135" t="s">
        <v>14</v>
      </c>
      <c r="C135" s="3" t="s">
        <v>370</v>
      </c>
    </row>
    <row r="136" spans="1:5" ht="45">
      <c r="A136" t="s">
        <v>371</v>
      </c>
      <c r="B136" t="s">
        <v>372</v>
      </c>
      <c r="C136" s="10" t="s">
        <v>373</v>
      </c>
    </row>
    <row r="137" spans="1:5" ht="30">
      <c r="A137" t="s">
        <v>371</v>
      </c>
      <c r="B137" s="9" t="s">
        <v>71</v>
      </c>
      <c r="C137" s="14" t="s">
        <v>374</v>
      </c>
    </row>
    <row r="138" spans="1:5" ht="30">
      <c r="A138" t="s">
        <v>371</v>
      </c>
      <c r="B138" s="9" t="s">
        <v>23</v>
      </c>
      <c r="C138" s="15" t="s">
        <v>375</v>
      </c>
    </row>
    <row r="139" spans="1:5" ht="30">
      <c r="A139" t="s">
        <v>371</v>
      </c>
      <c r="B139" s="9" t="s">
        <v>37</v>
      </c>
      <c r="C139" s="3" t="s">
        <v>376</v>
      </c>
    </row>
    <row r="140" spans="1:5" ht="30">
      <c r="A140" t="s">
        <v>371</v>
      </c>
      <c r="B140" s="9" t="s">
        <v>377</v>
      </c>
      <c r="C140" s="3" t="s">
        <v>378</v>
      </c>
    </row>
    <row r="141" spans="1:5">
      <c r="A141" t="s">
        <v>379</v>
      </c>
      <c r="B141" s="9" t="s">
        <v>23</v>
      </c>
      <c r="C141" s="10" t="s">
        <v>380</v>
      </c>
    </row>
    <row r="142" spans="1:5" ht="30">
      <c r="A142" t="s">
        <v>381</v>
      </c>
      <c r="B142" s="9" t="s">
        <v>363</v>
      </c>
      <c r="C142" s="10" t="s">
        <v>382</v>
      </c>
    </row>
    <row r="143" spans="1:5">
      <c r="A143" s="7" t="s">
        <v>383</v>
      </c>
      <c r="B143" s="8"/>
      <c r="C143" s="8"/>
      <c r="D143" s="8"/>
      <c r="E143" s="8"/>
    </row>
    <row r="144" spans="1:5" ht="30">
      <c r="A144" s="3" t="s">
        <v>23</v>
      </c>
      <c r="B144" s="3" t="s">
        <v>23</v>
      </c>
      <c r="C144" s="3" t="s">
        <v>384</v>
      </c>
    </row>
  </sheetData>
  <conditionalFormatting sqref="A6:E6">
    <cfRule type="dataBar" priority="511">
      <dataBar>
        <cfvo type="min"/>
        <cfvo type="max"/>
        <color rgb="FF638EC6"/>
      </dataBar>
      <extLst>
        <ext xmlns:x14="http://schemas.microsoft.com/office/spreadsheetml/2009/9/main" uri="{B025F937-C7B1-47D3-B67F-A62EFF666E3E}">
          <x14:id>{16E9865B-C09F-4A85-A222-F07FBAB101C9}</x14:id>
        </ext>
      </extLst>
    </cfRule>
  </conditionalFormatting>
  <conditionalFormatting sqref="A7:E8">
    <cfRule type="dataBar" priority="512">
      <dataBar>
        <cfvo type="min"/>
        <cfvo type="max"/>
        <color rgb="FF638EC6"/>
      </dataBar>
      <extLst>
        <ext xmlns:x14="http://schemas.microsoft.com/office/spreadsheetml/2009/9/main" uri="{B025F937-C7B1-47D3-B67F-A62EFF666E3E}">
          <x14:id>{F67CABDA-BB67-4C4B-98DB-4678FC26EE2F}</x14:id>
        </ext>
      </extLst>
    </cfRule>
  </conditionalFormatting>
  <conditionalFormatting sqref="A9:E9">
    <cfRule type="dataBar" priority="478">
      <dataBar>
        <cfvo type="min"/>
        <cfvo type="max"/>
        <color rgb="FF638EC6"/>
      </dataBar>
      <extLst>
        <ext xmlns:x14="http://schemas.microsoft.com/office/spreadsheetml/2009/9/main" uri="{B025F937-C7B1-47D3-B67F-A62EFF666E3E}">
          <x14:id>{7C5E4E24-38F1-42F4-8599-182ABD39C427}</x14:id>
        </ext>
      </extLst>
    </cfRule>
  </conditionalFormatting>
  <conditionalFormatting sqref="A11:E11">
    <cfRule type="dataBar" priority="514">
      <dataBar>
        <cfvo type="min"/>
        <cfvo type="max"/>
        <color rgb="FF638EC6"/>
      </dataBar>
      <extLst>
        <ext xmlns:x14="http://schemas.microsoft.com/office/spreadsheetml/2009/9/main" uri="{B025F937-C7B1-47D3-B67F-A62EFF666E3E}">
          <x14:id>{797750E2-8FB8-45D4-8AB4-FF7ED70DFBD3}</x14:id>
        </ext>
      </extLst>
    </cfRule>
  </conditionalFormatting>
  <conditionalFormatting sqref="A12:E12">
    <cfRule type="dataBar" priority="513">
      <dataBar>
        <cfvo type="min"/>
        <cfvo type="max"/>
        <color rgb="FF638EC6"/>
      </dataBar>
      <extLst>
        <ext xmlns:x14="http://schemas.microsoft.com/office/spreadsheetml/2009/9/main" uri="{B025F937-C7B1-47D3-B67F-A62EFF666E3E}">
          <x14:id>{585EAC85-3BA2-42F6-8193-C9A6F0B39638}</x14:id>
        </ext>
      </extLst>
    </cfRule>
  </conditionalFormatting>
  <conditionalFormatting sqref="A13:E13">
    <cfRule type="dataBar" priority="479">
      <dataBar>
        <cfvo type="min"/>
        <cfvo type="max"/>
        <color rgb="FF638EC6"/>
      </dataBar>
      <extLst>
        <ext xmlns:x14="http://schemas.microsoft.com/office/spreadsheetml/2009/9/main" uri="{B025F937-C7B1-47D3-B67F-A62EFF666E3E}">
          <x14:id>{689C3091-47B5-4687-A246-3037418651DF}</x14:id>
        </ext>
      </extLst>
    </cfRule>
  </conditionalFormatting>
  <conditionalFormatting sqref="A16:E16">
    <cfRule type="dataBar" priority="480">
      <dataBar>
        <cfvo type="min"/>
        <cfvo type="max"/>
        <color rgb="FF638EC6"/>
      </dataBar>
      <extLst>
        <ext xmlns:x14="http://schemas.microsoft.com/office/spreadsheetml/2009/9/main" uri="{B025F937-C7B1-47D3-B67F-A62EFF666E3E}">
          <x14:id>{446956CF-4265-414F-9AC5-D695479B7873}</x14:id>
        </ext>
      </extLst>
    </cfRule>
  </conditionalFormatting>
  <conditionalFormatting sqref="A27:E27">
    <cfRule type="dataBar" priority="481">
      <dataBar>
        <cfvo type="min"/>
        <cfvo type="max"/>
        <color rgb="FF638EC6"/>
      </dataBar>
      <extLst>
        <ext xmlns:x14="http://schemas.microsoft.com/office/spreadsheetml/2009/9/main" uri="{B025F937-C7B1-47D3-B67F-A62EFF666E3E}">
          <x14:id>{E0E520D8-1B71-4D20-8C1D-6A8C931EB5D5}</x14:id>
        </ext>
      </extLst>
    </cfRule>
  </conditionalFormatting>
  <conditionalFormatting sqref="A28:E28">
    <cfRule type="dataBar" priority="482">
      <dataBar>
        <cfvo type="min"/>
        <cfvo type="max"/>
        <color rgb="FF638EC6"/>
      </dataBar>
      <extLst>
        <ext xmlns:x14="http://schemas.microsoft.com/office/spreadsheetml/2009/9/main" uri="{B025F937-C7B1-47D3-B67F-A62EFF666E3E}">
          <x14:id>{07E6225D-7D77-4ADC-8649-CCEFBC5663F7}</x14:id>
        </ext>
      </extLst>
    </cfRule>
  </conditionalFormatting>
  <conditionalFormatting sqref="A31:E31">
    <cfRule type="dataBar" priority="483">
      <dataBar>
        <cfvo type="min"/>
        <cfvo type="max"/>
        <color rgb="FF638EC6"/>
      </dataBar>
      <extLst>
        <ext xmlns:x14="http://schemas.microsoft.com/office/spreadsheetml/2009/9/main" uri="{B025F937-C7B1-47D3-B67F-A62EFF666E3E}">
          <x14:id>{AFCCBF9B-0692-46C2-A352-94D5F3654EBD}</x14:id>
        </ext>
      </extLst>
    </cfRule>
  </conditionalFormatting>
  <conditionalFormatting sqref="A33:E33">
    <cfRule type="dataBar" priority="484">
      <dataBar>
        <cfvo type="min"/>
        <cfvo type="max"/>
        <color rgb="FF638EC6"/>
      </dataBar>
      <extLst>
        <ext xmlns:x14="http://schemas.microsoft.com/office/spreadsheetml/2009/9/main" uri="{B025F937-C7B1-47D3-B67F-A62EFF666E3E}">
          <x14:id>{FDE18BF2-696D-4191-9839-42ECC79D20DB}</x14:id>
        </ext>
      </extLst>
    </cfRule>
  </conditionalFormatting>
  <conditionalFormatting sqref="A42:E42 A44:E44">
    <cfRule type="dataBar" priority="485">
      <dataBar>
        <cfvo type="min"/>
        <cfvo type="max"/>
        <color rgb="FF638EC6"/>
      </dataBar>
      <extLst>
        <ext xmlns:x14="http://schemas.microsoft.com/office/spreadsheetml/2009/9/main" uri="{B025F937-C7B1-47D3-B67F-A62EFF666E3E}">
          <x14:id>{DB180831-FF26-4641-911A-FE3285B75A0C}</x14:id>
        </ext>
      </extLst>
    </cfRule>
  </conditionalFormatting>
  <conditionalFormatting sqref="A48:E48">
    <cfRule type="dataBar" priority="487">
      <dataBar>
        <cfvo type="min"/>
        <cfvo type="max"/>
        <color rgb="FF638EC6"/>
      </dataBar>
      <extLst>
        <ext xmlns:x14="http://schemas.microsoft.com/office/spreadsheetml/2009/9/main" uri="{B025F937-C7B1-47D3-B67F-A62EFF666E3E}">
          <x14:id>{9E84E121-B24A-4E98-8FFB-1AEFB9A01904}</x14:id>
        </ext>
      </extLst>
    </cfRule>
  </conditionalFormatting>
  <conditionalFormatting sqref="A50:E50">
    <cfRule type="dataBar" priority="488">
      <dataBar>
        <cfvo type="min"/>
        <cfvo type="max"/>
        <color rgb="FF638EC6"/>
      </dataBar>
      <extLst>
        <ext xmlns:x14="http://schemas.microsoft.com/office/spreadsheetml/2009/9/main" uri="{B025F937-C7B1-47D3-B67F-A62EFF666E3E}">
          <x14:id>{4EF1B376-2E23-4496-A74F-EFE884849262}</x14:id>
        </ext>
      </extLst>
    </cfRule>
  </conditionalFormatting>
  <conditionalFormatting sqref="A55:E55">
    <cfRule type="dataBar" priority="489">
      <dataBar>
        <cfvo type="min"/>
        <cfvo type="max"/>
        <color rgb="FF638EC6"/>
      </dataBar>
      <extLst>
        <ext xmlns:x14="http://schemas.microsoft.com/office/spreadsheetml/2009/9/main" uri="{B025F937-C7B1-47D3-B67F-A62EFF666E3E}">
          <x14:id>{9032B332-7A27-40C8-AF96-685481C425D9}</x14:id>
        </ext>
      </extLst>
    </cfRule>
  </conditionalFormatting>
  <conditionalFormatting sqref="A65:E65 D67:E70 D66">
    <cfRule type="dataBar" priority="490">
      <dataBar>
        <cfvo type="min"/>
        <cfvo type="max"/>
        <color rgb="FF638EC6"/>
      </dataBar>
      <extLst>
        <ext xmlns:x14="http://schemas.microsoft.com/office/spreadsheetml/2009/9/main" uri="{B025F937-C7B1-47D3-B67F-A62EFF666E3E}">
          <x14:id>{C09BC3DD-E683-4E47-A8A6-8DEE485ADBDE}</x14:id>
        </ext>
      </extLst>
    </cfRule>
  </conditionalFormatting>
  <conditionalFormatting sqref="A74:E74">
    <cfRule type="dataBar" priority="515">
      <dataBar>
        <cfvo type="min"/>
        <cfvo type="max"/>
        <color rgb="FF638EC6"/>
      </dataBar>
      <extLst>
        <ext xmlns:x14="http://schemas.microsoft.com/office/spreadsheetml/2009/9/main" uri="{B025F937-C7B1-47D3-B67F-A62EFF666E3E}">
          <x14:id>{56ECB875-1ED7-4BF4-B32A-BE3E242962C0}</x14:id>
        </ext>
      </extLst>
    </cfRule>
  </conditionalFormatting>
  <conditionalFormatting sqref="A78:E78">
    <cfRule type="dataBar" priority="494">
      <dataBar>
        <cfvo type="min"/>
        <cfvo type="max"/>
        <color rgb="FF638EC6"/>
      </dataBar>
      <extLst>
        <ext xmlns:x14="http://schemas.microsoft.com/office/spreadsheetml/2009/9/main" uri="{B025F937-C7B1-47D3-B67F-A62EFF666E3E}">
          <x14:id>{88BDBBDD-7471-4185-B99E-80498385E36E}</x14:id>
        </ext>
      </extLst>
    </cfRule>
  </conditionalFormatting>
  <conditionalFormatting sqref="A80:E80">
    <cfRule type="dataBar" priority="495">
      <dataBar>
        <cfvo type="min"/>
        <cfvo type="max"/>
        <color rgb="FF638EC6"/>
      </dataBar>
      <extLst>
        <ext xmlns:x14="http://schemas.microsoft.com/office/spreadsheetml/2009/9/main" uri="{B025F937-C7B1-47D3-B67F-A62EFF666E3E}">
          <x14:id>{18229EA9-AD37-4E82-9255-73E559D08C87}</x14:id>
        </ext>
      </extLst>
    </cfRule>
  </conditionalFormatting>
  <conditionalFormatting sqref="A82:E82">
    <cfRule type="dataBar" priority="496">
      <dataBar>
        <cfvo type="min"/>
        <cfvo type="max"/>
        <color rgb="FF638EC6"/>
      </dataBar>
      <extLst>
        <ext xmlns:x14="http://schemas.microsoft.com/office/spreadsheetml/2009/9/main" uri="{B025F937-C7B1-47D3-B67F-A62EFF666E3E}">
          <x14:id>{F6932389-BDFD-47DC-B387-9F958A63E171}</x14:id>
        </ext>
      </extLst>
    </cfRule>
  </conditionalFormatting>
  <conditionalFormatting sqref="A104:E104">
    <cfRule type="dataBar" priority="497">
      <dataBar>
        <cfvo type="min"/>
        <cfvo type="max"/>
        <color rgb="FF638EC6"/>
      </dataBar>
      <extLst>
        <ext xmlns:x14="http://schemas.microsoft.com/office/spreadsheetml/2009/9/main" uri="{B025F937-C7B1-47D3-B67F-A62EFF666E3E}">
          <x14:id>{7FD0C462-E70C-4FB5-8EB7-C06635384EDB}</x14:id>
        </ext>
      </extLst>
    </cfRule>
  </conditionalFormatting>
  <conditionalFormatting sqref="A120:E120">
    <cfRule type="dataBar" priority="498">
      <dataBar>
        <cfvo type="min"/>
        <cfvo type="max"/>
        <color rgb="FF638EC6"/>
      </dataBar>
      <extLst>
        <ext xmlns:x14="http://schemas.microsoft.com/office/spreadsheetml/2009/9/main" uri="{B025F937-C7B1-47D3-B67F-A62EFF666E3E}">
          <x14:id>{EE59FAF4-C251-4A12-8E5C-8241D0AC16F4}</x14:id>
        </ext>
      </extLst>
    </cfRule>
  </conditionalFormatting>
  <conditionalFormatting sqref="A122:E122 D123:E123">
    <cfRule type="dataBar" priority="499">
      <dataBar>
        <cfvo type="min"/>
        <cfvo type="max"/>
        <color rgb="FF638EC6"/>
      </dataBar>
      <extLst>
        <ext xmlns:x14="http://schemas.microsoft.com/office/spreadsheetml/2009/9/main" uri="{B025F937-C7B1-47D3-B67F-A62EFF666E3E}">
          <x14:id>{C7CBF024-B23F-45D5-9A6D-AEAA78F761FE}</x14:id>
        </ext>
      </extLst>
    </cfRule>
  </conditionalFormatting>
  <conditionalFormatting sqref="A124:E124">
    <cfRule type="dataBar" priority="501">
      <dataBar>
        <cfvo type="min"/>
        <cfvo type="max"/>
        <color rgb="FF638EC6"/>
      </dataBar>
      <extLst>
        <ext xmlns:x14="http://schemas.microsoft.com/office/spreadsheetml/2009/9/main" uri="{B025F937-C7B1-47D3-B67F-A62EFF666E3E}">
          <x14:id>{7410993B-F949-4323-894D-B671B802D9BC}</x14:id>
        </ext>
      </extLst>
    </cfRule>
  </conditionalFormatting>
  <conditionalFormatting sqref="A134:E134">
    <cfRule type="dataBar" priority="502">
      <dataBar>
        <cfvo type="min"/>
        <cfvo type="max"/>
        <color rgb="FF638EC6"/>
      </dataBar>
      <extLst>
        <ext xmlns:x14="http://schemas.microsoft.com/office/spreadsheetml/2009/9/main" uri="{B025F937-C7B1-47D3-B67F-A62EFF666E3E}">
          <x14:id>{8329BA45-E537-4633-B17C-E515002447F1}</x14:id>
        </ext>
      </extLst>
    </cfRule>
  </conditionalFormatting>
  <conditionalFormatting sqref="A143:E143">
    <cfRule type="dataBar" priority="477">
      <dataBar>
        <cfvo type="min"/>
        <cfvo type="max"/>
        <color rgb="FF638EC6"/>
      </dataBar>
      <extLst>
        <ext xmlns:x14="http://schemas.microsoft.com/office/spreadsheetml/2009/9/main" uri="{B025F937-C7B1-47D3-B67F-A62EFF666E3E}">
          <x14:id>{AB50A602-A7FD-463E-9196-ED7C3F4BBE41}</x14:id>
        </ext>
      </extLst>
    </cfRule>
  </conditionalFormatting>
  <conditionalFormatting sqref="B17:E18 A1:F2 A10:E10 A14:E15 A17:A20 A4:E5 A3:C3 F3">
    <cfRule type="dataBar" priority="503">
      <dataBar>
        <cfvo type="min"/>
        <cfvo type="max"/>
        <color rgb="FF638EC6"/>
      </dataBar>
      <extLst>
        <ext xmlns:x14="http://schemas.microsoft.com/office/spreadsheetml/2009/9/main" uri="{B025F937-C7B1-47D3-B67F-A62EFF666E3E}">
          <x14:id>{D9812369-92F4-41D7-97CC-5DF0D01973DD}</x14:id>
        </ext>
      </extLst>
    </cfRule>
  </conditionalFormatting>
  <conditionalFormatting sqref="F4:F144">
    <cfRule type="cellIs" dxfId="197" priority="1" operator="equal">
      <formula>"Röd"</formula>
    </cfRule>
    <cfRule type="cellIs" dxfId="196" priority="2" operator="equal">
      <formula>"Gul"</formula>
    </cfRule>
    <cfRule type="cellIs" dxfId="195" priority="3" operator="equal">
      <formula>"Grön"</formula>
    </cfRule>
    <cfRule type="dataBar" priority="4">
      <dataBar>
        <cfvo type="min"/>
        <cfvo type="max"/>
        <color rgb="FF638EC6"/>
      </dataBar>
      <extLst>
        <ext xmlns:x14="http://schemas.microsoft.com/office/spreadsheetml/2009/9/main" uri="{B025F937-C7B1-47D3-B67F-A62EFF666E3E}">
          <x14:id>{04737A4C-D2F3-4F36-B38E-34402E739935}</x14:id>
        </ext>
      </extLst>
    </cfRule>
  </conditionalFormatting>
  <dataValidations count="1">
    <dataValidation type="list" allowBlank="1" showInputMessage="1" showErrorMessage="1" sqref="F4:F144" xr:uid="{00000000-0002-0000-11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16E9865B-C09F-4A85-A222-F07FBAB101C9}">
            <x14:dataBar minLength="0" maxLength="100" border="1" negativeBarBorderColorSameAsPositive="0">
              <x14:cfvo type="autoMin"/>
              <x14:cfvo type="autoMax"/>
              <x14:borderColor rgb="FF638EC6"/>
              <x14:negativeFillColor rgb="FFFF0000"/>
              <x14:negativeBorderColor rgb="FFFF0000"/>
              <x14:axisColor rgb="FF000000"/>
            </x14:dataBar>
          </x14:cfRule>
          <xm:sqref>A6:E6</xm:sqref>
        </x14:conditionalFormatting>
        <x14:conditionalFormatting xmlns:xm="http://schemas.microsoft.com/office/excel/2006/main">
          <x14:cfRule type="dataBar" id="{F67CABDA-BB67-4C4B-98DB-4678FC26EE2F}">
            <x14:dataBar minLength="0" maxLength="100" border="1" negativeBarBorderColorSameAsPositive="0">
              <x14:cfvo type="autoMin"/>
              <x14:cfvo type="autoMax"/>
              <x14:borderColor rgb="FF638EC6"/>
              <x14:negativeFillColor rgb="FFFF0000"/>
              <x14:negativeBorderColor rgb="FFFF0000"/>
              <x14:axisColor rgb="FF000000"/>
            </x14:dataBar>
          </x14:cfRule>
          <xm:sqref>A7:E8</xm:sqref>
        </x14:conditionalFormatting>
        <x14:conditionalFormatting xmlns:xm="http://schemas.microsoft.com/office/excel/2006/main">
          <x14:cfRule type="dataBar" id="{7C5E4E24-38F1-42F4-8599-182ABD39C427}">
            <x14:dataBar minLength="0" maxLength="100" border="1" negativeBarBorderColorSameAsPositive="0">
              <x14:cfvo type="autoMin"/>
              <x14:cfvo type="autoMax"/>
              <x14:borderColor rgb="FF638EC6"/>
              <x14:negativeFillColor rgb="FFFF0000"/>
              <x14:negativeBorderColor rgb="FFFF0000"/>
              <x14:axisColor rgb="FF000000"/>
            </x14:dataBar>
          </x14:cfRule>
          <xm:sqref>A9:E9</xm:sqref>
        </x14:conditionalFormatting>
        <x14:conditionalFormatting xmlns:xm="http://schemas.microsoft.com/office/excel/2006/main">
          <x14:cfRule type="dataBar" id="{797750E2-8FB8-45D4-8AB4-FF7ED70DFBD3}">
            <x14:dataBar minLength="0" maxLength="100" border="1" negativeBarBorderColorSameAsPositive="0">
              <x14:cfvo type="autoMin"/>
              <x14:cfvo type="autoMax"/>
              <x14:borderColor rgb="FF638EC6"/>
              <x14:negativeFillColor rgb="FFFF0000"/>
              <x14:negativeBorderColor rgb="FFFF0000"/>
              <x14:axisColor rgb="FF000000"/>
            </x14:dataBar>
          </x14:cfRule>
          <xm:sqref>A11:E11</xm:sqref>
        </x14:conditionalFormatting>
        <x14:conditionalFormatting xmlns:xm="http://schemas.microsoft.com/office/excel/2006/main">
          <x14:cfRule type="dataBar" id="{585EAC85-3BA2-42F6-8193-C9A6F0B39638}">
            <x14:dataBar minLength="0" maxLength="100" border="1" negativeBarBorderColorSameAsPositive="0">
              <x14:cfvo type="autoMin"/>
              <x14:cfvo type="autoMax"/>
              <x14:borderColor rgb="FF638EC6"/>
              <x14:negativeFillColor rgb="FFFF0000"/>
              <x14:negativeBorderColor rgb="FFFF0000"/>
              <x14:axisColor rgb="FF000000"/>
            </x14:dataBar>
          </x14:cfRule>
          <xm:sqref>A12:E12</xm:sqref>
        </x14:conditionalFormatting>
        <x14:conditionalFormatting xmlns:xm="http://schemas.microsoft.com/office/excel/2006/main">
          <x14:cfRule type="dataBar" id="{689C3091-47B5-4687-A246-3037418651DF}">
            <x14:dataBar minLength="0" maxLength="100" border="1" negativeBarBorderColorSameAsPositive="0">
              <x14:cfvo type="autoMin"/>
              <x14:cfvo type="autoMax"/>
              <x14:borderColor rgb="FF638EC6"/>
              <x14:negativeFillColor rgb="FFFF0000"/>
              <x14:negativeBorderColor rgb="FFFF0000"/>
              <x14:axisColor rgb="FF000000"/>
            </x14:dataBar>
          </x14:cfRule>
          <xm:sqref>A13:E13</xm:sqref>
        </x14:conditionalFormatting>
        <x14:conditionalFormatting xmlns:xm="http://schemas.microsoft.com/office/excel/2006/main">
          <x14:cfRule type="dataBar" id="{446956CF-4265-414F-9AC5-D695479B7873}">
            <x14:dataBar minLength="0" maxLength="100" border="1" negativeBarBorderColorSameAsPositive="0">
              <x14:cfvo type="autoMin"/>
              <x14:cfvo type="autoMax"/>
              <x14:borderColor rgb="FF638EC6"/>
              <x14:negativeFillColor rgb="FFFF0000"/>
              <x14:negativeBorderColor rgb="FFFF0000"/>
              <x14:axisColor rgb="FF000000"/>
            </x14:dataBar>
          </x14:cfRule>
          <xm:sqref>A16:E16</xm:sqref>
        </x14:conditionalFormatting>
        <x14:conditionalFormatting xmlns:xm="http://schemas.microsoft.com/office/excel/2006/main">
          <x14:cfRule type="dataBar" id="{E0E520D8-1B71-4D20-8C1D-6A8C931EB5D5}">
            <x14:dataBar minLength="0" maxLength="100" border="1" negativeBarBorderColorSameAsPositive="0">
              <x14:cfvo type="autoMin"/>
              <x14:cfvo type="autoMax"/>
              <x14:borderColor rgb="FF638EC6"/>
              <x14:negativeFillColor rgb="FFFF0000"/>
              <x14:negativeBorderColor rgb="FFFF0000"/>
              <x14:axisColor rgb="FF000000"/>
            </x14:dataBar>
          </x14:cfRule>
          <xm:sqref>A27:E27</xm:sqref>
        </x14:conditionalFormatting>
        <x14:conditionalFormatting xmlns:xm="http://schemas.microsoft.com/office/excel/2006/main">
          <x14:cfRule type="dataBar" id="{07E6225D-7D77-4ADC-8649-CCEFBC5663F7}">
            <x14:dataBar minLength="0" maxLength="100" border="1" negativeBarBorderColorSameAsPositive="0">
              <x14:cfvo type="autoMin"/>
              <x14:cfvo type="autoMax"/>
              <x14:borderColor rgb="FF638EC6"/>
              <x14:negativeFillColor rgb="FFFF0000"/>
              <x14:negativeBorderColor rgb="FFFF0000"/>
              <x14:axisColor rgb="FF000000"/>
            </x14:dataBar>
          </x14:cfRule>
          <xm:sqref>A28:E28</xm:sqref>
        </x14:conditionalFormatting>
        <x14:conditionalFormatting xmlns:xm="http://schemas.microsoft.com/office/excel/2006/main">
          <x14:cfRule type="dataBar" id="{AFCCBF9B-0692-46C2-A352-94D5F3654EBD}">
            <x14:dataBar minLength="0" maxLength="100" border="1" negativeBarBorderColorSameAsPositive="0">
              <x14:cfvo type="autoMin"/>
              <x14:cfvo type="autoMax"/>
              <x14:borderColor rgb="FF638EC6"/>
              <x14:negativeFillColor rgb="FFFF0000"/>
              <x14:negativeBorderColor rgb="FFFF0000"/>
              <x14:axisColor rgb="FF000000"/>
            </x14:dataBar>
          </x14:cfRule>
          <xm:sqref>A31:E31</xm:sqref>
        </x14:conditionalFormatting>
        <x14:conditionalFormatting xmlns:xm="http://schemas.microsoft.com/office/excel/2006/main">
          <x14:cfRule type="dataBar" id="{FDE18BF2-696D-4191-9839-42ECC79D20DB}">
            <x14:dataBar minLength="0" maxLength="100" border="1" negativeBarBorderColorSameAsPositive="0">
              <x14:cfvo type="autoMin"/>
              <x14:cfvo type="autoMax"/>
              <x14:borderColor rgb="FF638EC6"/>
              <x14:negativeFillColor rgb="FFFF0000"/>
              <x14:negativeBorderColor rgb="FFFF0000"/>
              <x14:axisColor rgb="FF000000"/>
            </x14:dataBar>
          </x14:cfRule>
          <xm:sqref>A33:E33</xm:sqref>
        </x14:conditionalFormatting>
        <x14:conditionalFormatting xmlns:xm="http://schemas.microsoft.com/office/excel/2006/main">
          <x14:cfRule type="dataBar" id="{DB180831-FF26-4641-911A-FE3285B75A0C}">
            <x14:dataBar minLength="0" maxLength="100" border="1" negativeBarBorderColorSameAsPositive="0">
              <x14:cfvo type="autoMin"/>
              <x14:cfvo type="autoMax"/>
              <x14:borderColor rgb="FF638EC6"/>
              <x14:negativeFillColor rgb="FFFF0000"/>
              <x14:negativeBorderColor rgb="FFFF0000"/>
              <x14:axisColor rgb="FF000000"/>
            </x14:dataBar>
          </x14:cfRule>
          <xm:sqref>A42:E42 A44:E44</xm:sqref>
        </x14:conditionalFormatting>
        <x14:conditionalFormatting xmlns:xm="http://schemas.microsoft.com/office/excel/2006/main">
          <x14:cfRule type="dataBar" id="{9E84E121-B24A-4E98-8FFB-1AEFB9A01904}">
            <x14:dataBar minLength="0" maxLength="100" border="1" negativeBarBorderColorSameAsPositive="0">
              <x14:cfvo type="autoMin"/>
              <x14:cfvo type="autoMax"/>
              <x14:borderColor rgb="FF638EC6"/>
              <x14:negativeFillColor rgb="FFFF0000"/>
              <x14:negativeBorderColor rgb="FFFF0000"/>
              <x14:axisColor rgb="FF000000"/>
            </x14:dataBar>
          </x14:cfRule>
          <xm:sqref>A48:E48</xm:sqref>
        </x14:conditionalFormatting>
        <x14:conditionalFormatting xmlns:xm="http://schemas.microsoft.com/office/excel/2006/main">
          <x14:cfRule type="dataBar" id="{4EF1B376-2E23-4496-A74F-EFE884849262}">
            <x14:dataBar minLength="0" maxLength="100" border="1" negativeBarBorderColorSameAsPositive="0">
              <x14:cfvo type="autoMin"/>
              <x14:cfvo type="autoMax"/>
              <x14:borderColor rgb="FF638EC6"/>
              <x14:negativeFillColor rgb="FFFF0000"/>
              <x14:negativeBorderColor rgb="FFFF0000"/>
              <x14:axisColor rgb="FF000000"/>
            </x14:dataBar>
          </x14:cfRule>
          <xm:sqref>A50:E50</xm:sqref>
        </x14:conditionalFormatting>
        <x14:conditionalFormatting xmlns:xm="http://schemas.microsoft.com/office/excel/2006/main">
          <x14:cfRule type="dataBar" id="{9032B332-7A27-40C8-AF96-685481C425D9}">
            <x14:dataBar minLength="0" maxLength="100" border="1" negativeBarBorderColorSameAsPositive="0">
              <x14:cfvo type="autoMin"/>
              <x14:cfvo type="autoMax"/>
              <x14:borderColor rgb="FF638EC6"/>
              <x14:negativeFillColor rgb="FFFF0000"/>
              <x14:negativeBorderColor rgb="FFFF0000"/>
              <x14:axisColor rgb="FF000000"/>
            </x14:dataBar>
          </x14:cfRule>
          <xm:sqref>A55:E55</xm:sqref>
        </x14:conditionalFormatting>
        <x14:conditionalFormatting xmlns:xm="http://schemas.microsoft.com/office/excel/2006/main">
          <x14:cfRule type="dataBar" id="{C09BC3DD-E683-4E47-A8A6-8DEE485ADBDE}">
            <x14:dataBar minLength="0" maxLength="100" border="1" negativeBarBorderColorSameAsPositive="0">
              <x14:cfvo type="autoMin"/>
              <x14:cfvo type="autoMax"/>
              <x14:borderColor rgb="FF638EC6"/>
              <x14:negativeFillColor rgb="FFFF0000"/>
              <x14:negativeBorderColor rgb="FFFF0000"/>
              <x14:axisColor rgb="FF000000"/>
            </x14:dataBar>
          </x14:cfRule>
          <xm:sqref>A65:E65 D67:E70 D66</xm:sqref>
        </x14:conditionalFormatting>
        <x14:conditionalFormatting xmlns:xm="http://schemas.microsoft.com/office/excel/2006/main">
          <x14:cfRule type="dataBar" id="{56ECB875-1ED7-4BF4-B32A-BE3E242962C0}">
            <x14:dataBar minLength="0" maxLength="100" border="1" negativeBarBorderColorSameAsPositive="0">
              <x14:cfvo type="autoMin"/>
              <x14:cfvo type="autoMax"/>
              <x14:borderColor rgb="FF638EC6"/>
              <x14:negativeFillColor rgb="FFFF0000"/>
              <x14:negativeBorderColor rgb="FFFF0000"/>
              <x14:axisColor rgb="FF000000"/>
            </x14:dataBar>
          </x14:cfRule>
          <xm:sqref>A74:E74</xm:sqref>
        </x14:conditionalFormatting>
        <x14:conditionalFormatting xmlns:xm="http://schemas.microsoft.com/office/excel/2006/main">
          <x14:cfRule type="dataBar" id="{88BDBBDD-7471-4185-B99E-80498385E36E}">
            <x14:dataBar minLength="0" maxLength="100" border="1" negativeBarBorderColorSameAsPositive="0">
              <x14:cfvo type="autoMin"/>
              <x14:cfvo type="autoMax"/>
              <x14:borderColor rgb="FF638EC6"/>
              <x14:negativeFillColor rgb="FFFF0000"/>
              <x14:negativeBorderColor rgb="FFFF0000"/>
              <x14:axisColor rgb="FF000000"/>
            </x14:dataBar>
          </x14:cfRule>
          <xm:sqref>A78:E78</xm:sqref>
        </x14:conditionalFormatting>
        <x14:conditionalFormatting xmlns:xm="http://schemas.microsoft.com/office/excel/2006/main">
          <x14:cfRule type="dataBar" id="{18229EA9-AD37-4E82-9255-73E559D08C87}">
            <x14:dataBar minLength="0" maxLength="100" border="1" negativeBarBorderColorSameAsPositive="0">
              <x14:cfvo type="autoMin"/>
              <x14:cfvo type="autoMax"/>
              <x14:borderColor rgb="FF638EC6"/>
              <x14:negativeFillColor rgb="FFFF0000"/>
              <x14:negativeBorderColor rgb="FFFF0000"/>
              <x14:axisColor rgb="FF000000"/>
            </x14:dataBar>
          </x14:cfRule>
          <xm:sqref>A80:E80</xm:sqref>
        </x14:conditionalFormatting>
        <x14:conditionalFormatting xmlns:xm="http://schemas.microsoft.com/office/excel/2006/main">
          <x14:cfRule type="dataBar" id="{F6932389-BDFD-47DC-B387-9F958A63E171}">
            <x14:dataBar minLength="0" maxLength="100" border="1" negativeBarBorderColorSameAsPositive="0">
              <x14:cfvo type="autoMin"/>
              <x14:cfvo type="autoMax"/>
              <x14:borderColor rgb="FF638EC6"/>
              <x14:negativeFillColor rgb="FFFF0000"/>
              <x14:negativeBorderColor rgb="FFFF0000"/>
              <x14:axisColor rgb="FF000000"/>
            </x14:dataBar>
          </x14:cfRule>
          <xm:sqref>A82:E82</xm:sqref>
        </x14:conditionalFormatting>
        <x14:conditionalFormatting xmlns:xm="http://schemas.microsoft.com/office/excel/2006/main">
          <x14:cfRule type="dataBar" id="{7FD0C462-E70C-4FB5-8EB7-C06635384EDB}">
            <x14:dataBar minLength="0" maxLength="100" border="1" negativeBarBorderColorSameAsPositive="0">
              <x14:cfvo type="autoMin"/>
              <x14:cfvo type="autoMax"/>
              <x14:borderColor rgb="FF638EC6"/>
              <x14:negativeFillColor rgb="FFFF0000"/>
              <x14:negativeBorderColor rgb="FFFF0000"/>
              <x14:axisColor rgb="FF000000"/>
            </x14:dataBar>
          </x14:cfRule>
          <xm:sqref>A104:E104</xm:sqref>
        </x14:conditionalFormatting>
        <x14:conditionalFormatting xmlns:xm="http://schemas.microsoft.com/office/excel/2006/main">
          <x14:cfRule type="dataBar" id="{EE59FAF4-C251-4A12-8E5C-8241D0AC16F4}">
            <x14:dataBar minLength="0" maxLength="100" border="1" negativeBarBorderColorSameAsPositive="0">
              <x14:cfvo type="autoMin"/>
              <x14:cfvo type="autoMax"/>
              <x14:borderColor rgb="FF638EC6"/>
              <x14:negativeFillColor rgb="FFFF0000"/>
              <x14:negativeBorderColor rgb="FFFF0000"/>
              <x14:axisColor rgb="FF000000"/>
            </x14:dataBar>
          </x14:cfRule>
          <xm:sqref>A120:E120</xm:sqref>
        </x14:conditionalFormatting>
        <x14:conditionalFormatting xmlns:xm="http://schemas.microsoft.com/office/excel/2006/main">
          <x14:cfRule type="dataBar" id="{C7CBF024-B23F-45D5-9A6D-AEAA78F761FE}">
            <x14:dataBar minLength="0" maxLength="100" border="1" negativeBarBorderColorSameAsPositive="0">
              <x14:cfvo type="autoMin"/>
              <x14:cfvo type="autoMax"/>
              <x14:borderColor rgb="FF638EC6"/>
              <x14:negativeFillColor rgb="FFFF0000"/>
              <x14:negativeBorderColor rgb="FFFF0000"/>
              <x14:axisColor rgb="FF000000"/>
            </x14:dataBar>
          </x14:cfRule>
          <xm:sqref>A122:E122 D123:E123</xm:sqref>
        </x14:conditionalFormatting>
        <x14:conditionalFormatting xmlns:xm="http://schemas.microsoft.com/office/excel/2006/main">
          <x14:cfRule type="dataBar" id="{7410993B-F949-4323-894D-B671B802D9BC}">
            <x14:dataBar minLength="0" maxLength="100" border="1" negativeBarBorderColorSameAsPositive="0">
              <x14:cfvo type="autoMin"/>
              <x14:cfvo type="autoMax"/>
              <x14:borderColor rgb="FF638EC6"/>
              <x14:negativeFillColor rgb="FFFF0000"/>
              <x14:negativeBorderColor rgb="FFFF0000"/>
              <x14:axisColor rgb="FF000000"/>
            </x14:dataBar>
          </x14:cfRule>
          <xm:sqref>A124:E124</xm:sqref>
        </x14:conditionalFormatting>
        <x14:conditionalFormatting xmlns:xm="http://schemas.microsoft.com/office/excel/2006/main">
          <x14:cfRule type="dataBar" id="{8329BA45-E537-4633-B17C-E515002447F1}">
            <x14:dataBar minLength="0" maxLength="100" border="1" negativeBarBorderColorSameAsPositive="0">
              <x14:cfvo type="autoMin"/>
              <x14:cfvo type="autoMax"/>
              <x14:borderColor rgb="FF638EC6"/>
              <x14:negativeFillColor rgb="FFFF0000"/>
              <x14:negativeBorderColor rgb="FFFF0000"/>
              <x14:axisColor rgb="FF000000"/>
            </x14:dataBar>
          </x14:cfRule>
          <xm:sqref>A134:E134</xm:sqref>
        </x14:conditionalFormatting>
        <x14:conditionalFormatting xmlns:xm="http://schemas.microsoft.com/office/excel/2006/main">
          <x14:cfRule type="dataBar" id="{AB50A602-A7FD-463E-9196-ED7C3F4BBE41}">
            <x14:dataBar minLength="0" maxLength="100" border="1" negativeBarBorderColorSameAsPositive="0">
              <x14:cfvo type="autoMin"/>
              <x14:cfvo type="autoMax"/>
              <x14:borderColor rgb="FF638EC6"/>
              <x14:negativeFillColor rgb="FFFF0000"/>
              <x14:negativeBorderColor rgb="FFFF0000"/>
              <x14:axisColor rgb="FF000000"/>
            </x14:dataBar>
          </x14:cfRule>
          <xm:sqref>A143:E143</xm:sqref>
        </x14:conditionalFormatting>
        <x14:conditionalFormatting xmlns:xm="http://schemas.microsoft.com/office/excel/2006/main">
          <x14:cfRule type="dataBar" id="{D9812369-92F4-41D7-97CC-5DF0D01973DD}">
            <x14:dataBar minLength="0" maxLength="100" border="1" negativeBarBorderColorSameAsPositive="0">
              <x14:cfvo type="autoMin"/>
              <x14:cfvo type="autoMax"/>
              <x14:borderColor rgb="FF638EC6"/>
              <x14:negativeFillColor rgb="FFFF0000"/>
              <x14:negativeBorderColor rgb="FFFF0000"/>
              <x14:axisColor rgb="FF000000"/>
            </x14:dataBar>
          </x14:cfRule>
          <xm:sqref>B17:E18 A1:F2 A10:E10 A14:E15 A17:A20 A4:E5 A3:C3 F3</xm:sqref>
        </x14:conditionalFormatting>
        <x14:conditionalFormatting xmlns:xm="http://schemas.microsoft.com/office/excel/2006/main">
          <x14:cfRule type="dataBar" id="{04737A4C-D2F3-4F36-B38E-34402E739935}">
            <x14:dataBar minLength="0" maxLength="100" border="1" negativeBarBorderColorSameAsPositive="0">
              <x14:cfvo type="autoMin"/>
              <x14:cfvo type="autoMax"/>
              <x14:borderColor rgb="FF638EC6"/>
              <x14:negativeFillColor rgb="FFFF0000"/>
              <x14:negativeBorderColor rgb="FFFF0000"/>
              <x14:axisColor rgb="FF000000"/>
            </x14:dataBar>
          </x14:cfRule>
          <xm:sqref>F4:F144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M9"/>
  <sheetViews>
    <sheetView workbookViewId="0">
      <selection activeCell="F3" sqref="F3"/>
    </sheetView>
  </sheetViews>
  <sheetFormatPr defaultColWidth="8.7109375" defaultRowHeight="15"/>
  <cols>
    <col min="1" max="1" width="31.42578125" style="3" customWidth="1"/>
    <col min="2" max="2" width="26.7109375" style="3" customWidth="1"/>
    <col min="3" max="3" width="29.5703125" style="3" customWidth="1"/>
    <col min="4" max="4" width="32.7109375" style="3" customWidth="1"/>
    <col min="5" max="5" width="26.28515625" style="3" customWidth="1"/>
    <col min="6" max="6" width="15.28515625" style="3" customWidth="1"/>
    <col min="7" max="10" width="8.7109375" style="3"/>
    <col min="11" max="11" width="40.5703125" style="3" customWidth="1"/>
    <col min="12" max="12" width="14.28515625" style="3" customWidth="1"/>
    <col min="13" max="13" width="33.7109375" style="3" customWidth="1"/>
    <col min="14" max="16384" width="8.7109375" style="3"/>
  </cols>
  <sheetData>
    <row r="1" spans="1:13" ht="33.75">
      <c r="A1" s="4"/>
      <c r="B1" s="24" t="s">
        <v>432</v>
      </c>
      <c r="C1" s="4"/>
      <c r="D1" s="5"/>
      <c r="E1" s="4"/>
      <c r="F1" s="4"/>
    </row>
    <row r="2" spans="1:13" ht="33.75">
      <c r="A2" s="6" t="s">
        <v>3</v>
      </c>
      <c r="B2" s="6" t="s">
        <v>4</v>
      </c>
      <c r="C2" s="6" t="s">
        <v>6</v>
      </c>
      <c r="D2" s="33" t="s">
        <v>8</v>
      </c>
      <c r="E2" s="33" t="s">
        <v>9</v>
      </c>
      <c r="F2" s="33" t="s">
        <v>10</v>
      </c>
      <c r="K2" s="18" t="s">
        <v>2321</v>
      </c>
      <c r="L2" s="28" t="s">
        <v>2320</v>
      </c>
    </row>
    <row r="3" spans="1:13" ht="30.75">
      <c r="A3" s="7" t="s">
        <v>231</v>
      </c>
      <c r="B3" s="8"/>
      <c r="C3" s="8"/>
      <c r="D3" s="8"/>
      <c r="E3" s="8"/>
      <c r="K3" s="42" t="s">
        <v>432</v>
      </c>
      <c r="L3" s="43"/>
      <c r="M3" s="38" t="s">
        <v>2335</v>
      </c>
    </row>
    <row r="4" spans="1:13" ht="75">
      <c r="A4" t="s">
        <v>235</v>
      </c>
      <c r="B4" t="s">
        <v>236</v>
      </c>
      <c r="C4" s="10" t="s">
        <v>237</v>
      </c>
      <c r="K4" s="34"/>
      <c r="L4" s="34"/>
    </row>
    <row r="5" spans="1:13" ht="33.75">
      <c r="A5" t="s">
        <v>238</v>
      </c>
      <c r="B5" t="s">
        <v>23</v>
      </c>
      <c r="C5" s="10" t="s">
        <v>239</v>
      </c>
      <c r="K5" s="34"/>
      <c r="L5" s="34"/>
    </row>
    <row r="6" spans="1:13">
      <c r="A6" s="7" t="s">
        <v>369</v>
      </c>
      <c r="B6" s="8"/>
      <c r="C6" s="8"/>
      <c r="D6" s="8"/>
      <c r="E6" s="8"/>
    </row>
    <row r="7" spans="1:13" ht="45">
      <c r="A7" t="s">
        <v>13</v>
      </c>
      <c r="B7" t="s">
        <v>14</v>
      </c>
      <c r="C7" s="3" t="s">
        <v>370</v>
      </c>
    </row>
    <row r="8" spans="1:13" ht="30">
      <c r="A8" t="s">
        <v>371</v>
      </c>
      <c r="B8" s="9" t="s">
        <v>23</v>
      </c>
      <c r="C8" s="15" t="s">
        <v>375</v>
      </c>
    </row>
    <row r="9" spans="1:13">
      <c r="A9" t="s">
        <v>379</v>
      </c>
      <c r="B9" s="9" t="s">
        <v>23</v>
      </c>
      <c r="C9" s="10" t="s">
        <v>380</v>
      </c>
    </row>
  </sheetData>
  <conditionalFormatting sqref="A6:C6">
    <cfRule type="dataBar" priority="6">
      <dataBar>
        <cfvo type="min"/>
        <cfvo type="max"/>
        <color rgb="FF638EC6"/>
      </dataBar>
      <extLst>
        <ext xmlns:x14="http://schemas.microsoft.com/office/spreadsheetml/2009/9/main" uri="{B025F937-C7B1-47D3-B67F-A62EFF666E3E}">
          <x14:id>{EF3D7049-3199-42F4-B83B-BAFCAB74D61D}</x14:id>
        </ext>
      </extLst>
    </cfRule>
  </conditionalFormatting>
  <conditionalFormatting sqref="A3:E3">
    <cfRule type="dataBar" priority="522">
      <dataBar>
        <cfvo type="min"/>
        <cfvo type="max"/>
        <color rgb="FF638EC6"/>
      </dataBar>
      <extLst>
        <ext xmlns:x14="http://schemas.microsoft.com/office/spreadsheetml/2009/9/main" uri="{B025F937-C7B1-47D3-B67F-A62EFF666E3E}">
          <x14:id>{C2CBDAD0-B12D-4393-A264-BB6E4689C688}</x14:id>
        </ext>
      </extLst>
    </cfRule>
  </conditionalFormatting>
  <conditionalFormatting sqref="A1:F2">
    <cfRule type="dataBar" priority="521">
      <dataBar>
        <cfvo type="min"/>
        <cfvo type="max"/>
        <color rgb="FF638EC6"/>
      </dataBar>
      <extLst>
        <ext xmlns:x14="http://schemas.microsoft.com/office/spreadsheetml/2009/9/main" uri="{B025F937-C7B1-47D3-B67F-A62EFF666E3E}">
          <x14:id>{B2B1B9DC-AC57-4410-8573-815F87CEBBFF}</x14:id>
        </ext>
      </extLst>
    </cfRule>
  </conditionalFormatting>
  <conditionalFormatting sqref="D6:E6">
    <cfRule type="dataBar" priority="520">
      <dataBar>
        <cfvo type="min"/>
        <cfvo type="max"/>
        <color rgb="FF638EC6"/>
      </dataBar>
      <extLst>
        <ext xmlns:x14="http://schemas.microsoft.com/office/spreadsheetml/2009/9/main" uri="{B025F937-C7B1-47D3-B67F-A62EFF666E3E}">
          <x14:id>{7442D62E-007B-4D5F-B3A6-FC1111EA691A}</x14:id>
        </ext>
      </extLst>
    </cfRule>
  </conditionalFormatting>
  <conditionalFormatting sqref="F3:F9">
    <cfRule type="cellIs" dxfId="188" priority="1" operator="equal">
      <formula>"Röd"</formula>
    </cfRule>
    <cfRule type="cellIs" dxfId="187" priority="2" operator="equal">
      <formula>"Gul"</formula>
    </cfRule>
    <cfRule type="cellIs" dxfId="186" priority="3" operator="equal">
      <formula>"Grön"</formula>
    </cfRule>
    <cfRule type="dataBar" priority="4">
      <dataBar>
        <cfvo type="min"/>
        <cfvo type="max"/>
        <color rgb="FF638EC6"/>
      </dataBar>
      <extLst>
        <ext xmlns:x14="http://schemas.microsoft.com/office/spreadsheetml/2009/9/main" uri="{B025F937-C7B1-47D3-B67F-A62EFF666E3E}">
          <x14:id>{E588B988-B9EF-44E2-9201-18CCF5DADF7E}</x14:id>
        </ext>
      </extLst>
    </cfRule>
  </conditionalFormatting>
  <dataValidations count="1">
    <dataValidation type="list" allowBlank="1" showInputMessage="1" showErrorMessage="1" sqref="F3:F9" xr:uid="{00000000-0002-0000-12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F3D7049-3199-42F4-B83B-BAFCAB74D61D}">
            <x14:dataBar minLength="0" maxLength="100" border="1" negativeBarBorderColorSameAsPositive="0">
              <x14:cfvo type="autoMin"/>
              <x14:cfvo type="autoMax"/>
              <x14:borderColor rgb="FF638EC6"/>
              <x14:negativeFillColor rgb="FFFF0000"/>
              <x14:negativeBorderColor rgb="FFFF0000"/>
              <x14:axisColor rgb="FF000000"/>
            </x14:dataBar>
          </x14:cfRule>
          <xm:sqref>A6:C6</xm:sqref>
        </x14:conditionalFormatting>
        <x14:conditionalFormatting xmlns:xm="http://schemas.microsoft.com/office/excel/2006/main">
          <x14:cfRule type="dataBar" id="{C2CBDAD0-B12D-4393-A264-BB6E4689C688}">
            <x14:dataBar minLength="0" maxLength="100" border="1" negativeBarBorderColorSameAsPositive="0">
              <x14:cfvo type="autoMin"/>
              <x14:cfvo type="autoMax"/>
              <x14:borderColor rgb="FF638EC6"/>
              <x14:negativeFillColor rgb="FFFF0000"/>
              <x14:negativeBorderColor rgb="FFFF0000"/>
              <x14:axisColor rgb="FF000000"/>
            </x14:dataBar>
          </x14:cfRule>
          <xm:sqref>A3:E3</xm:sqref>
        </x14:conditionalFormatting>
        <x14:conditionalFormatting xmlns:xm="http://schemas.microsoft.com/office/excel/2006/main">
          <x14:cfRule type="dataBar" id="{B2B1B9DC-AC57-4410-8573-815F87CEBBFF}">
            <x14:dataBar minLength="0" maxLength="100" border="1" negativeBarBorderColorSameAsPositive="0">
              <x14:cfvo type="autoMin"/>
              <x14:cfvo type="autoMax"/>
              <x14:borderColor rgb="FF638EC6"/>
              <x14:negativeFillColor rgb="FFFF0000"/>
              <x14:negativeBorderColor rgb="FFFF0000"/>
              <x14:axisColor rgb="FF000000"/>
            </x14:dataBar>
          </x14:cfRule>
          <xm:sqref>A1:F2</xm:sqref>
        </x14:conditionalFormatting>
        <x14:conditionalFormatting xmlns:xm="http://schemas.microsoft.com/office/excel/2006/main">
          <x14:cfRule type="dataBar" id="{7442D62E-007B-4D5F-B3A6-FC1111EA691A}">
            <x14:dataBar minLength="0" maxLength="100" border="1" negativeBarBorderColorSameAsPositive="0">
              <x14:cfvo type="autoMin"/>
              <x14:cfvo type="autoMax"/>
              <x14:borderColor rgb="FF638EC6"/>
              <x14:negativeFillColor rgb="FFFF0000"/>
              <x14:negativeBorderColor rgb="FFFF0000"/>
              <x14:axisColor rgb="FF000000"/>
            </x14:dataBar>
          </x14:cfRule>
          <xm:sqref>D6:E6</xm:sqref>
        </x14:conditionalFormatting>
        <x14:conditionalFormatting xmlns:xm="http://schemas.microsoft.com/office/excel/2006/main">
          <x14:cfRule type="dataBar" id="{E588B988-B9EF-44E2-9201-18CCF5DADF7E}">
            <x14:dataBar minLength="0" maxLength="100" border="1" negativeBarBorderColorSameAsPositive="0">
              <x14:cfvo type="autoMin"/>
              <x14:cfvo type="autoMax"/>
              <x14:borderColor rgb="FF638EC6"/>
              <x14:negativeFillColor rgb="FFFF0000"/>
              <x14:negativeBorderColor rgb="FFFF0000"/>
              <x14:axisColor rgb="FF000000"/>
            </x14:dataBar>
          </x14:cfRule>
          <xm:sqref>F3:F9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theme="6" tint="0.39997558519241921"/>
  </sheetPr>
  <dimension ref="A1:H47"/>
  <sheetViews>
    <sheetView zoomScale="60" zoomScaleNormal="60" workbookViewId="0">
      <selection activeCell="F2" sqref="F2"/>
    </sheetView>
  </sheetViews>
  <sheetFormatPr defaultRowHeight="15"/>
  <cols>
    <col min="1" max="1" width="33.28515625" style="121" customWidth="1"/>
    <col min="2" max="2" width="41.42578125" style="121" customWidth="1"/>
    <col min="3" max="4" width="10.7109375" customWidth="1"/>
    <col min="5" max="5" width="2.28515625" customWidth="1"/>
    <col min="6" max="6" width="60" customWidth="1"/>
    <col min="7" max="7" width="63.28515625" customWidth="1"/>
    <col min="8" max="8" width="34" customWidth="1"/>
  </cols>
  <sheetData>
    <row r="1" spans="1:7" s="64" customFormat="1">
      <c r="A1" s="70" t="s">
        <v>473</v>
      </c>
      <c r="B1" s="70" t="s">
        <v>474</v>
      </c>
      <c r="C1" s="70" t="s">
        <v>6</v>
      </c>
      <c r="D1" s="70" t="s">
        <v>475</v>
      </c>
      <c r="E1" s="70" t="s">
        <v>476</v>
      </c>
      <c r="F1" s="70" t="s">
        <v>477</v>
      </c>
      <c r="G1" s="70" t="s">
        <v>478</v>
      </c>
    </row>
    <row r="2" spans="1:7" ht="390">
      <c r="A2" s="71" t="s">
        <v>479</v>
      </c>
      <c r="B2" s="72" t="s">
        <v>480</v>
      </c>
      <c r="C2" s="15" t="s">
        <v>481</v>
      </c>
      <c r="D2" s="15" t="s">
        <v>482</v>
      </c>
      <c r="E2" s="73"/>
      <c r="F2" s="74" t="s">
        <v>483</v>
      </c>
      <c r="G2" s="129" t="s">
        <v>484</v>
      </c>
    </row>
    <row r="3" spans="1:7" ht="409.5" hidden="1">
      <c r="A3" s="71" t="s">
        <v>458</v>
      </c>
      <c r="B3" s="75" t="s">
        <v>485</v>
      </c>
      <c r="C3" s="15" t="s">
        <v>486</v>
      </c>
      <c r="D3" s="15" t="s">
        <v>487</v>
      </c>
      <c r="E3" s="73"/>
      <c r="F3" s="76" t="s">
        <v>488</v>
      </c>
      <c r="G3" s="15"/>
    </row>
    <row r="4" spans="1:7" ht="300" hidden="1">
      <c r="A4" s="71" t="s">
        <v>489</v>
      </c>
      <c r="B4" s="72" t="s">
        <v>471</v>
      </c>
      <c r="C4" s="15" t="s">
        <v>490</v>
      </c>
      <c r="D4" s="15" t="s">
        <v>491</v>
      </c>
      <c r="E4" s="73"/>
      <c r="F4" s="77" t="s">
        <v>492</v>
      </c>
      <c r="G4" s="15"/>
    </row>
    <row r="5" spans="1:7" s="65" customFormat="1" ht="222" hidden="1" customHeight="1">
      <c r="A5" s="72" t="s">
        <v>493</v>
      </c>
      <c r="B5" s="72" t="s">
        <v>494</v>
      </c>
      <c r="C5" s="15" t="s">
        <v>495</v>
      </c>
      <c r="D5" s="78" t="s">
        <v>496</v>
      </c>
      <c r="E5" s="79"/>
      <c r="F5" s="79" t="s">
        <v>497</v>
      </c>
      <c r="G5" s="15"/>
    </row>
    <row r="6" spans="1:7" s="65" customFormat="1" ht="409.5" hidden="1">
      <c r="A6" s="72" t="s">
        <v>498</v>
      </c>
      <c r="B6" s="72" t="s">
        <v>499</v>
      </c>
      <c r="C6" s="15" t="s">
        <v>500</v>
      </c>
      <c r="D6" s="1" t="s">
        <v>501</v>
      </c>
      <c r="E6" s="80"/>
      <c r="F6" s="77" t="s">
        <v>502</v>
      </c>
      <c r="G6" s="15"/>
    </row>
    <row r="7" spans="1:7" s="65" customFormat="1" ht="255" hidden="1">
      <c r="A7" s="72" t="s">
        <v>503</v>
      </c>
      <c r="B7" s="72" t="s">
        <v>504</v>
      </c>
      <c r="C7" s="15" t="s">
        <v>505</v>
      </c>
      <c r="D7" s="80" t="s">
        <v>506</v>
      </c>
      <c r="E7" s="80"/>
      <c r="F7" s="80" t="s">
        <v>507</v>
      </c>
      <c r="G7" s="15"/>
    </row>
    <row r="8" spans="1:7" ht="409.5" hidden="1">
      <c r="A8" s="72" t="s">
        <v>508</v>
      </c>
      <c r="B8" s="75" t="s">
        <v>509</v>
      </c>
      <c r="C8" s="15" t="s">
        <v>510</v>
      </c>
      <c r="D8" s="15" t="s">
        <v>511</v>
      </c>
      <c r="E8" s="73"/>
      <c r="F8" s="80" t="s">
        <v>512</v>
      </c>
      <c r="G8" s="15"/>
    </row>
    <row r="9" spans="1:7" s="69" customFormat="1" ht="162" hidden="1" customHeight="1">
      <c r="A9" s="81"/>
      <c r="B9" s="81" t="s">
        <v>513</v>
      </c>
      <c r="C9" s="82" t="s">
        <v>514</v>
      </c>
      <c r="D9" s="82" t="s">
        <v>515</v>
      </c>
      <c r="E9" s="83"/>
      <c r="F9" s="84" t="s">
        <v>516</v>
      </c>
      <c r="G9" s="82"/>
    </row>
    <row r="10" spans="1:7" ht="255" hidden="1">
      <c r="A10" s="71" t="s">
        <v>517</v>
      </c>
      <c r="B10" s="72" t="s">
        <v>518</v>
      </c>
      <c r="C10" s="15" t="s">
        <v>519</v>
      </c>
      <c r="D10" s="85" t="s">
        <v>520</v>
      </c>
      <c r="E10" s="73"/>
      <c r="F10" s="80" t="s">
        <v>430</v>
      </c>
      <c r="G10" s="15"/>
    </row>
    <row r="11" spans="1:7" ht="255">
      <c r="A11" s="71" t="s">
        <v>521</v>
      </c>
      <c r="B11" s="86" t="s">
        <v>522</v>
      </c>
      <c r="C11" s="15" t="s">
        <v>523</v>
      </c>
      <c r="D11" s="15" t="s">
        <v>524</v>
      </c>
      <c r="E11" s="73"/>
      <c r="F11" s="80" t="s">
        <v>525</v>
      </c>
      <c r="G11" s="15"/>
    </row>
    <row r="12" spans="1:7" ht="105" hidden="1">
      <c r="A12" s="71" t="s">
        <v>526</v>
      </c>
      <c r="B12" s="72"/>
      <c r="C12" s="15" t="s">
        <v>527</v>
      </c>
      <c r="D12" s="72" t="s">
        <v>528</v>
      </c>
      <c r="E12" s="73"/>
      <c r="F12" s="76" t="s">
        <v>529</v>
      </c>
      <c r="G12" s="15"/>
    </row>
    <row r="13" spans="1:7" ht="409.5" hidden="1">
      <c r="A13" s="71" t="s">
        <v>530</v>
      </c>
      <c r="B13" s="72" t="s">
        <v>531</v>
      </c>
      <c r="C13" s="78" t="s">
        <v>532</v>
      </c>
      <c r="D13" s="15" t="s">
        <v>533</v>
      </c>
      <c r="E13" s="73"/>
      <c r="F13" s="80" t="s">
        <v>534</v>
      </c>
      <c r="G13" s="15"/>
    </row>
    <row r="14" spans="1:7" ht="255" hidden="1">
      <c r="A14" s="81"/>
      <c r="B14" s="72" t="s">
        <v>535</v>
      </c>
      <c r="C14" s="87" t="s">
        <v>536</v>
      </c>
      <c r="D14" s="82" t="s">
        <v>537</v>
      </c>
      <c r="E14" s="73"/>
      <c r="F14" s="77" t="s">
        <v>535</v>
      </c>
      <c r="G14" s="15"/>
    </row>
    <row r="15" spans="1:7" ht="390" hidden="1">
      <c r="A15" s="71"/>
      <c r="B15" s="72" t="s">
        <v>538</v>
      </c>
      <c r="C15" s="88" t="s">
        <v>539</v>
      </c>
      <c r="D15" s="89"/>
      <c r="E15" s="73"/>
      <c r="F15" s="77"/>
      <c r="G15" s="15"/>
    </row>
    <row r="16" spans="1:7" s="91" customFormat="1" ht="210" hidden="1">
      <c r="A16" s="71" t="s">
        <v>540</v>
      </c>
      <c r="B16" s="72"/>
      <c r="C16" s="15" t="s">
        <v>541</v>
      </c>
      <c r="D16" s="82" t="s">
        <v>542</v>
      </c>
      <c r="E16" s="73"/>
      <c r="F16" s="15" t="s">
        <v>543</v>
      </c>
      <c r="G16" s="90"/>
    </row>
    <row r="17" spans="1:7" s="91" customFormat="1" ht="240" hidden="1">
      <c r="A17" s="71" t="s">
        <v>417</v>
      </c>
      <c r="B17" s="72"/>
      <c r="C17" s="15" t="s">
        <v>544</v>
      </c>
      <c r="D17" s="15"/>
      <c r="E17" s="73"/>
      <c r="F17" s="77" t="s">
        <v>417</v>
      </c>
      <c r="G17" s="90"/>
    </row>
    <row r="18" spans="1:7" ht="165">
      <c r="A18" s="71" t="s">
        <v>435</v>
      </c>
      <c r="B18" s="92" t="s">
        <v>545</v>
      </c>
      <c r="C18" s="15" t="s">
        <v>546</v>
      </c>
      <c r="D18" s="15" t="s">
        <v>547</v>
      </c>
      <c r="E18" s="73"/>
      <c r="F18" s="80"/>
      <c r="G18" s="15"/>
    </row>
    <row r="19" spans="1:7" ht="232.5" hidden="1" customHeight="1">
      <c r="A19" s="71" t="s">
        <v>548</v>
      </c>
      <c r="B19" s="72"/>
      <c r="C19" s="15"/>
      <c r="D19" s="93" t="s">
        <v>549</v>
      </c>
      <c r="E19" s="73"/>
      <c r="F19" s="15" t="s">
        <v>550</v>
      </c>
      <c r="G19" s="15"/>
    </row>
    <row r="20" spans="1:7" ht="156" hidden="1" customHeight="1">
      <c r="A20" s="94"/>
      <c r="B20" s="75" t="s">
        <v>551</v>
      </c>
      <c r="C20" s="15" t="s">
        <v>552</v>
      </c>
      <c r="D20" s="87" t="s">
        <v>553</v>
      </c>
      <c r="E20" s="73"/>
      <c r="F20" s="84" t="s">
        <v>554</v>
      </c>
      <c r="G20" s="15"/>
    </row>
    <row r="21" spans="1:7" ht="156" hidden="1" customHeight="1">
      <c r="A21" s="71"/>
      <c r="B21" s="75" t="s">
        <v>555</v>
      </c>
      <c r="C21" s="15" t="s">
        <v>556</v>
      </c>
      <c r="D21" s="78" t="s">
        <v>557</v>
      </c>
      <c r="E21" s="73"/>
      <c r="F21" s="84" t="s">
        <v>558</v>
      </c>
      <c r="G21" s="15"/>
    </row>
    <row r="22" spans="1:7" ht="375" hidden="1">
      <c r="A22" s="15"/>
      <c r="B22" s="15" t="s">
        <v>559</v>
      </c>
      <c r="C22" s="15" t="s">
        <v>560</v>
      </c>
      <c r="D22" s="15"/>
      <c r="E22" s="73"/>
      <c r="F22" s="80" t="s">
        <v>561</v>
      </c>
      <c r="G22" s="15"/>
    </row>
    <row r="23" spans="1:7" s="68" customFormat="1" ht="279" hidden="1" customHeight="1">
      <c r="A23" s="71" t="s">
        <v>432</v>
      </c>
      <c r="B23" s="95" t="s">
        <v>562</v>
      </c>
      <c r="C23" s="75" t="s">
        <v>563</v>
      </c>
      <c r="D23" s="75" t="s">
        <v>564</v>
      </c>
      <c r="E23" s="96"/>
      <c r="F23" s="97" t="s">
        <v>432</v>
      </c>
      <c r="G23" s="75"/>
    </row>
    <row r="24" spans="1:7" ht="409.5" hidden="1">
      <c r="A24" s="72"/>
      <c r="B24" s="72" t="s">
        <v>565</v>
      </c>
      <c r="C24" s="15" t="s">
        <v>566</v>
      </c>
      <c r="D24" s="82" t="s">
        <v>567</v>
      </c>
      <c r="E24" s="73"/>
      <c r="F24" s="90" t="s">
        <v>568</v>
      </c>
      <c r="G24" s="15"/>
    </row>
    <row r="25" spans="1:7" s="10" customFormat="1" ht="409.5" hidden="1">
      <c r="A25" s="72" t="s">
        <v>569</v>
      </c>
      <c r="B25" s="72"/>
      <c r="C25" s="15" t="s">
        <v>570</v>
      </c>
      <c r="D25" s="98" t="s">
        <v>571</v>
      </c>
      <c r="E25" s="73"/>
      <c r="F25" s="80" t="s">
        <v>572</v>
      </c>
      <c r="G25" s="15"/>
    </row>
    <row r="26" spans="1:7" ht="409.5" hidden="1">
      <c r="A26" s="99" t="s">
        <v>429</v>
      </c>
      <c r="B26" s="100" t="s">
        <v>573</v>
      </c>
      <c r="C26" s="101" t="s">
        <v>574</v>
      </c>
      <c r="D26" s="82" t="s">
        <v>575</v>
      </c>
      <c r="E26" s="102"/>
      <c r="F26" s="103" t="s">
        <v>576</v>
      </c>
      <c r="G26" s="15"/>
    </row>
    <row r="27" spans="1:7" ht="195" hidden="1">
      <c r="A27" s="104" t="s">
        <v>433</v>
      </c>
      <c r="B27" s="105" t="s">
        <v>577</v>
      </c>
      <c r="C27" s="106" t="s">
        <v>578</v>
      </c>
      <c r="D27" s="82" t="s">
        <v>579</v>
      </c>
      <c r="E27" s="80"/>
      <c r="F27" s="84" t="s">
        <v>580</v>
      </c>
      <c r="G27" s="15"/>
    </row>
    <row r="28" spans="1:7" ht="109.15" hidden="1" customHeight="1">
      <c r="A28" s="104" t="s">
        <v>581</v>
      </c>
      <c r="B28" s="105" t="s">
        <v>582</v>
      </c>
      <c r="C28" s="106" t="s">
        <v>578</v>
      </c>
      <c r="D28" s="15"/>
      <c r="E28" s="80"/>
      <c r="F28" s="76" t="s">
        <v>583</v>
      </c>
      <c r="G28" s="15"/>
    </row>
    <row r="29" spans="1:7" ht="60" hidden="1">
      <c r="A29" s="71"/>
      <c r="B29" s="71" t="s">
        <v>584</v>
      </c>
      <c r="C29" s="15" t="s">
        <v>585</v>
      </c>
      <c r="D29" s="82"/>
      <c r="E29" s="73"/>
      <c r="F29" s="80" t="s">
        <v>584</v>
      </c>
      <c r="G29" s="15"/>
    </row>
    <row r="30" spans="1:7" ht="60" hidden="1">
      <c r="A30" s="71"/>
      <c r="B30" s="71" t="s">
        <v>586</v>
      </c>
      <c r="C30" s="15" t="s">
        <v>585</v>
      </c>
      <c r="D30" s="107"/>
      <c r="E30" s="73"/>
      <c r="F30" s="80" t="s">
        <v>586</v>
      </c>
      <c r="G30" s="15"/>
    </row>
    <row r="31" spans="1:7" ht="60" hidden="1">
      <c r="A31" s="71"/>
      <c r="B31" s="71" t="s">
        <v>587</v>
      </c>
      <c r="C31" s="15" t="s">
        <v>585</v>
      </c>
      <c r="D31" s="15"/>
      <c r="E31" s="73"/>
      <c r="F31" s="108" t="s">
        <v>587</v>
      </c>
      <c r="G31" s="15"/>
    </row>
    <row r="32" spans="1:7" ht="210" hidden="1">
      <c r="A32" s="71"/>
      <c r="B32" s="75" t="s">
        <v>588</v>
      </c>
      <c r="C32" s="82" t="s">
        <v>589</v>
      </c>
      <c r="D32" s="15" t="s">
        <v>590</v>
      </c>
      <c r="E32" s="73"/>
      <c r="F32" s="109" t="s">
        <v>591</v>
      </c>
      <c r="G32" s="15"/>
    </row>
    <row r="33" spans="1:8" hidden="1">
      <c r="A33" s="71"/>
      <c r="B33" s="72"/>
      <c r="C33" s="15"/>
      <c r="D33" s="15"/>
      <c r="E33" s="73"/>
      <c r="F33" s="77"/>
      <c r="G33" s="15"/>
    </row>
    <row r="34" spans="1:8" ht="330">
      <c r="B34" s="110" t="s">
        <v>592</v>
      </c>
      <c r="C34" s="110" t="s">
        <v>593</v>
      </c>
      <c r="D34" s="111" t="s">
        <v>594</v>
      </c>
      <c r="E34" s="112"/>
      <c r="F34" s="113" t="s">
        <v>595</v>
      </c>
      <c r="H34" s="114"/>
    </row>
    <row r="35" spans="1:8" s="116" customFormat="1" ht="225">
      <c r="A35" s="115"/>
      <c r="B35" s="115" t="s">
        <v>596</v>
      </c>
      <c r="C35" s="116" t="s">
        <v>597</v>
      </c>
      <c r="D35" s="116" t="s">
        <v>598</v>
      </c>
    </row>
    <row r="36" spans="1:8" s="69" customFormat="1">
      <c r="A36" s="117"/>
      <c r="B36" s="117" t="s">
        <v>599</v>
      </c>
      <c r="C36" s="118" t="s">
        <v>600</v>
      </c>
      <c r="D36" s="118"/>
      <c r="E36" s="118"/>
      <c r="F36" s="118" t="s">
        <v>601</v>
      </c>
      <c r="G36" s="118"/>
      <c r="H36" s="118"/>
    </row>
    <row r="37" spans="1:8" s="69" customFormat="1">
      <c r="A37" s="119"/>
      <c r="B37" s="119" t="s">
        <v>602</v>
      </c>
      <c r="C37" s="69" t="s">
        <v>603</v>
      </c>
      <c r="F37" s="69" t="s">
        <v>604</v>
      </c>
    </row>
    <row r="38" spans="1:8" ht="135">
      <c r="A38" s="120"/>
      <c r="B38" s="120" t="s">
        <v>558</v>
      </c>
      <c r="C38" s="118" t="s">
        <v>605</v>
      </c>
      <c r="D38" s="67" t="s">
        <v>606</v>
      </c>
      <c r="E38" s="66"/>
      <c r="F38" s="66"/>
      <c r="H38" s="66"/>
    </row>
    <row r="39" spans="1:8">
      <c r="B39" s="121" t="s">
        <v>558</v>
      </c>
      <c r="C39" s="69" t="s">
        <v>607</v>
      </c>
      <c r="D39" t="s">
        <v>608</v>
      </c>
      <c r="F39" s="121" t="s">
        <v>609</v>
      </c>
    </row>
    <row r="40" spans="1:8">
      <c r="A40" s="120"/>
      <c r="B40" s="120" t="s">
        <v>558</v>
      </c>
      <c r="C40" s="118" t="s">
        <v>610</v>
      </c>
      <c r="D40" s="66" t="s">
        <v>608</v>
      </c>
      <c r="E40" s="66"/>
      <c r="F40" s="120" t="s">
        <v>611</v>
      </c>
      <c r="H40" s="66"/>
    </row>
    <row r="41" spans="1:8" ht="135">
      <c r="B41" s="121" t="s">
        <v>558</v>
      </c>
      <c r="C41" t="s">
        <v>612</v>
      </c>
      <c r="D41" s="10" t="s">
        <v>606</v>
      </c>
    </row>
    <row r="42" spans="1:8" ht="135">
      <c r="A42" s="120"/>
      <c r="B42" s="120" t="s">
        <v>558</v>
      </c>
      <c r="C42" s="66" t="s">
        <v>613</v>
      </c>
      <c r="D42" s="67" t="s">
        <v>606</v>
      </c>
      <c r="E42" s="66"/>
      <c r="F42" s="66"/>
      <c r="H42" s="66"/>
    </row>
    <row r="43" spans="1:8" ht="405">
      <c r="A43" s="122" t="s">
        <v>558</v>
      </c>
      <c r="B43" s="123"/>
      <c r="C43" s="124"/>
      <c r="D43" s="124" t="s">
        <v>614</v>
      </c>
      <c r="E43" s="112"/>
      <c r="F43" s="125" t="s">
        <v>615</v>
      </c>
      <c r="G43" s="126"/>
    </row>
    <row r="44" spans="1:8" ht="405">
      <c r="A44" s="110" t="s">
        <v>558</v>
      </c>
      <c r="B44" s="127"/>
      <c r="C44" s="111"/>
      <c r="D44" s="111" t="s">
        <v>614</v>
      </c>
      <c r="E44" s="112"/>
      <c r="F44" s="113" t="s">
        <v>616</v>
      </c>
      <c r="G44" s="114"/>
    </row>
    <row r="45" spans="1:8" ht="405">
      <c r="A45" s="122" t="s">
        <v>558</v>
      </c>
      <c r="B45" s="123"/>
      <c r="C45" s="124"/>
      <c r="D45" s="124" t="s">
        <v>614</v>
      </c>
      <c r="E45" s="112"/>
      <c r="F45" s="128" t="s">
        <v>616</v>
      </c>
      <c r="G45" s="126"/>
    </row>
    <row r="46" spans="1:8" ht="405">
      <c r="A46" s="110" t="s">
        <v>558</v>
      </c>
      <c r="B46" s="127"/>
      <c r="C46" s="111"/>
      <c r="D46" s="111" t="s">
        <v>614</v>
      </c>
      <c r="E46" s="112"/>
      <c r="F46" s="113" t="s">
        <v>616</v>
      </c>
      <c r="G46" s="114"/>
    </row>
    <row r="47" spans="1:8" ht="405">
      <c r="A47" s="122" t="s">
        <v>558</v>
      </c>
      <c r="B47" s="123"/>
      <c r="C47" s="124"/>
      <c r="D47" s="124" t="s">
        <v>614</v>
      </c>
      <c r="E47" s="112"/>
      <c r="F47" s="128" t="s">
        <v>616</v>
      </c>
      <c r="G47" s="126"/>
    </row>
  </sheetData>
  <pageMargins left="0.7" right="0.7" top="0.75" bottom="0.75" header="0.3" footer="0.3"/>
  <pageSetup paperSize="9" orientation="portrait" horizontalDpi="300" verticalDpi="300" r:id="rId1"/>
  <legacyDrawing r:id="rId2"/>
  <tableParts count="1">
    <tablePart r:id="rId3"/>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L11"/>
  <sheetViews>
    <sheetView workbookViewId="0">
      <selection activeCell="F3" sqref="F3"/>
    </sheetView>
  </sheetViews>
  <sheetFormatPr defaultColWidth="8.7109375" defaultRowHeight="15"/>
  <cols>
    <col min="1" max="1" width="31.42578125" style="3" customWidth="1"/>
    <col min="2" max="2" width="26.7109375" style="3" customWidth="1"/>
    <col min="3" max="3" width="29.5703125" style="3" customWidth="1"/>
    <col min="4" max="4" width="24.5703125" style="3" customWidth="1"/>
    <col min="5" max="5" width="22.7109375" style="3" customWidth="1"/>
    <col min="6" max="6" width="10" style="3" customWidth="1"/>
    <col min="7" max="10" width="8.7109375" style="3"/>
    <col min="11" max="11" width="40.5703125" style="3" customWidth="1"/>
    <col min="12" max="12" width="17.28515625" style="3" customWidth="1"/>
    <col min="13" max="16384" width="8.7109375" style="3"/>
  </cols>
  <sheetData>
    <row r="1" spans="1:12" ht="33.75">
      <c r="A1" s="4"/>
      <c r="B1" s="24" t="s">
        <v>433</v>
      </c>
      <c r="C1" s="4"/>
      <c r="D1" s="5"/>
      <c r="E1" s="4"/>
      <c r="F1" s="4"/>
    </row>
    <row r="2" spans="1:12" ht="33.75">
      <c r="A2" s="4"/>
      <c r="B2" s="29" t="s">
        <v>2336</v>
      </c>
      <c r="C2" s="4"/>
      <c r="D2" s="5"/>
      <c r="E2" s="4"/>
      <c r="F2" s="4"/>
    </row>
    <row r="3" spans="1:12" ht="33.75">
      <c r="A3" s="6" t="s">
        <v>3</v>
      </c>
      <c r="B3" s="6" t="s">
        <v>4</v>
      </c>
      <c r="C3" s="6" t="s">
        <v>6</v>
      </c>
      <c r="D3" s="33" t="s">
        <v>8</v>
      </c>
      <c r="E3" s="33" t="s">
        <v>9</v>
      </c>
      <c r="F3" s="33" t="s">
        <v>10</v>
      </c>
      <c r="K3" s="18" t="s">
        <v>2321</v>
      </c>
      <c r="L3" s="28" t="s">
        <v>2320</v>
      </c>
    </row>
    <row r="4" spans="1:12" ht="45.75">
      <c r="A4" s="7" t="s">
        <v>134</v>
      </c>
      <c r="B4" s="8"/>
      <c r="C4" s="8"/>
      <c r="D4" s="8"/>
      <c r="E4" s="8"/>
      <c r="K4" s="19" t="s">
        <v>2337</v>
      </c>
      <c r="L4" s="27" t="s">
        <v>2338</v>
      </c>
    </row>
    <row r="5" spans="1:12" ht="30.75">
      <c r="A5" s="3" t="s">
        <v>135</v>
      </c>
      <c r="B5" s="3" t="s">
        <v>136</v>
      </c>
      <c r="C5" s="3" t="s">
        <v>137</v>
      </c>
      <c r="K5" s="19" t="s">
        <v>2339</v>
      </c>
    </row>
    <row r="6" spans="1:12" ht="30.75">
      <c r="A6" s="3" t="s">
        <v>135</v>
      </c>
      <c r="B6" s="3" t="s">
        <v>138</v>
      </c>
      <c r="C6" s="3" t="s">
        <v>139</v>
      </c>
      <c r="K6" s="19" t="s">
        <v>2340</v>
      </c>
    </row>
    <row r="7" spans="1:12" ht="30.75">
      <c r="A7" s="3" t="s">
        <v>135</v>
      </c>
      <c r="B7" s="3" t="s">
        <v>145</v>
      </c>
      <c r="C7" s="3" t="s">
        <v>146</v>
      </c>
      <c r="K7" s="19" t="s">
        <v>2341</v>
      </c>
    </row>
    <row r="8" spans="1:12" ht="30.75">
      <c r="A8" s="3" t="s">
        <v>135</v>
      </c>
      <c r="B8" s="3" t="s">
        <v>147</v>
      </c>
      <c r="C8" s="3" t="s">
        <v>148</v>
      </c>
      <c r="K8" s="19" t="s">
        <v>2342</v>
      </c>
    </row>
    <row r="9" spans="1:12" ht="30.75">
      <c r="A9" s="3" t="s">
        <v>135</v>
      </c>
      <c r="B9" s="3" t="s">
        <v>149</v>
      </c>
      <c r="C9" s="3" t="s">
        <v>150</v>
      </c>
      <c r="K9" s="19" t="s">
        <v>2343</v>
      </c>
    </row>
    <row r="10" spans="1:12" ht="30">
      <c r="A10" s="3" t="s">
        <v>31</v>
      </c>
      <c r="B10" s="3" t="s">
        <v>151</v>
      </c>
      <c r="C10" s="3" t="s">
        <v>152</v>
      </c>
    </row>
    <row r="11" spans="1:12" ht="30">
      <c r="A11" s="3" t="s">
        <v>31</v>
      </c>
      <c r="B11" s="3" t="s">
        <v>153</v>
      </c>
      <c r="C11" s="3" t="s">
        <v>154</v>
      </c>
    </row>
  </sheetData>
  <conditionalFormatting sqref="A4:E4">
    <cfRule type="dataBar" priority="528">
      <dataBar>
        <cfvo type="min"/>
        <cfvo type="max"/>
        <color rgb="FF638EC6"/>
      </dataBar>
      <extLst>
        <ext xmlns:x14="http://schemas.microsoft.com/office/spreadsheetml/2009/9/main" uri="{B025F937-C7B1-47D3-B67F-A62EFF666E3E}">
          <x14:id>{E0FB813F-1696-48E8-A6DD-7C84B55848CB}</x14:id>
        </ext>
      </extLst>
    </cfRule>
  </conditionalFormatting>
  <conditionalFormatting sqref="A1:F3">
    <cfRule type="dataBar" priority="527">
      <dataBar>
        <cfvo type="min"/>
        <cfvo type="max"/>
        <color rgb="FF638EC6"/>
      </dataBar>
      <extLst>
        <ext xmlns:x14="http://schemas.microsoft.com/office/spreadsheetml/2009/9/main" uri="{B025F937-C7B1-47D3-B67F-A62EFF666E3E}">
          <x14:id>{24188B4F-D631-40F3-9777-F7C90405EEBF}</x14:id>
        </ext>
      </extLst>
    </cfRule>
  </conditionalFormatting>
  <conditionalFormatting sqref="F4:F11">
    <cfRule type="cellIs" dxfId="180" priority="1" operator="equal">
      <formula>"Röd"</formula>
    </cfRule>
    <cfRule type="cellIs" dxfId="179" priority="2" operator="equal">
      <formula>"Gul"</formula>
    </cfRule>
    <cfRule type="cellIs" dxfId="178" priority="3" operator="equal">
      <formula>"Grön"</formula>
    </cfRule>
    <cfRule type="dataBar" priority="4">
      <dataBar>
        <cfvo type="min"/>
        <cfvo type="max"/>
        <color rgb="FF638EC6"/>
      </dataBar>
      <extLst>
        <ext xmlns:x14="http://schemas.microsoft.com/office/spreadsheetml/2009/9/main" uri="{B025F937-C7B1-47D3-B67F-A62EFF666E3E}">
          <x14:id>{B9E3C133-85F6-4A75-BBE9-8420B4326973}</x14:id>
        </ext>
      </extLst>
    </cfRule>
  </conditionalFormatting>
  <dataValidations count="1">
    <dataValidation type="list" allowBlank="1" showInputMessage="1" showErrorMessage="1" sqref="F4:F11" xr:uid="{00000000-0002-0000-13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0FB813F-1696-48E8-A6DD-7C84B55848CB}">
            <x14:dataBar minLength="0" maxLength="100" border="1" negativeBarBorderColorSameAsPositive="0">
              <x14:cfvo type="autoMin"/>
              <x14:cfvo type="autoMax"/>
              <x14:borderColor rgb="FF638EC6"/>
              <x14:negativeFillColor rgb="FFFF0000"/>
              <x14:negativeBorderColor rgb="FFFF0000"/>
              <x14:axisColor rgb="FF000000"/>
            </x14:dataBar>
          </x14:cfRule>
          <xm:sqref>A4:E4</xm:sqref>
        </x14:conditionalFormatting>
        <x14:conditionalFormatting xmlns:xm="http://schemas.microsoft.com/office/excel/2006/main">
          <x14:cfRule type="dataBar" id="{24188B4F-D631-40F3-9777-F7C90405EEBF}">
            <x14:dataBar minLength="0" maxLength="100" border="1" negativeBarBorderColorSameAsPositive="0">
              <x14:cfvo type="autoMin"/>
              <x14:cfvo type="autoMax"/>
              <x14:borderColor rgb="FF638EC6"/>
              <x14:negativeFillColor rgb="FFFF0000"/>
              <x14:negativeBorderColor rgb="FFFF0000"/>
              <x14:axisColor rgb="FF000000"/>
            </x14:dataBar>
          </x14:cfRule>
          <xm:sqref>A1:F3</xm:sqref>
        </x14:conditionalFormatting>
        <x14:conditionalFormatting xmlns:xm="http://schemas.microsoft.com/office/excel/2006/main">
          <x14:cfRule type="dataBar" id="{B9E3C133-85F6-4A75-BBE9-8420B4326973}">
            <x14:dataBar minLength="0" maxLength="100" border="1" negativeBarBorderColorSameAsPositive="0">
              <x14:cfvo type="autoMin"/>
              <x14:cfvo type="autoMax"/>
              <x14:borderColor rgb="FF638EC6"/>
              <x14:negativeFillColor rgb="FFFF0000"/>
              <x14:negativeBorderColor rgb="FFFF0000"/>
              <x14:axisColor rgb="FF000000"/>
            </x14:dataBar>
          </x14:cfRule>
          <xm:sqref>F4:F11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M14"/>
  <sheetViews>
    <sheetView workbookViewId="0">
      <selection activeCell="F3" sqref="F3"/>
    </sheetView>
  </sheetViews>
  <sheetFormatPr defaultColWidth="8.7109375" defaultRowHeight="15"/>
  <cols>
    <col min="1" max="1" width="31.42578125" style="3" customWidth="1"/>
    <col min="2" max="2" width="26.7109375" style="3" customWidth="1"/>
    <col min="3" max="3" width="29.5703125" style="3" customWidth="1"/>
    <col min="4" max="4" width="20.5703125" style="3" customWidth="1"/>
    <col min="5" max="5" width="18.7109375" style="3" customWidth="1"/>
    <col min="6" max="10" width="8.7109375" style="3"/>
    <col min="11" max="11" width="40.5703125" style="3" customWidth="1"/>
    <col min="12" max="12" width="17.28515625" style="3" customWidth="1"/>
    <col min="13" max="13" width="29" style="3" customWidth="1"/>
    <col min="14" max="16384" width="8.7109375" style="3"/>
  </cols>
  <sheetData>
    <row r="1" spans="1:13" ht="33.75">
      <c r="A1" s="4"/>
      <c r="B1" s="24" t="s">
        <v>434</v>
      </c>
      <c r="C1" s="4"/>
      <c r="D1" s="5"/>
      <c r="E1" s="4"/>
      <c r="F1" s="4"/>
    </row>
    <row r="2" spans="1:13" ht="33.75">
      <c r="A2" s="4"/>
      <c r="B2" s="29" t="s">
        <v>2336</v>
      </c>
      <c r="C2" s="4"/>
      <c r="D2" s="5"/>
      <c r="E2" s="4"/>
      <c r="F2" s="4"/>
    </row>
    <row r="3" spans="1:13" ht="33.75">
      <c r="A3" s="6" t="s">
        <v>3</v>
      </c>
      <c r="B3" s="6" t="s">
        <v>4</v>
      </c>
      <c r="C3" s="6" t="s">
        <v>6</v>
      </c>
      <c r="D3" s="3" t="s">
        <v>8</v>
      </c>
      <c r="E3" s="3" t="s">
        <v>9</v>
      </c>
      <c r="F3" s="3" t="s">
        <v>10</v>
      </c>
      <c r="K3" s="18" t="s">
        <v>2321</v>
      </c>
      <c r="L3" s="28" t="s">
        <v>2320</v>
      </c>
      <c r="M3" s="38" t="s">
        <v>2344</v>
      </c>
    </row>
    <row r="4" spans="1:13" ht="60.75">
      <c r="A4" s="7" t="s">
        <v>134</v>
      </c>
      <c r="B4" s="8"/>
      <c r="C4" s="8"/>
      <c r="D4" s="8"/>
      <c r="E4" s="8"/>
      <c r="K4" s="19" t="s">
        <v>2345</v>
      </c>
      <c r="L4" s="27" t="s">
        <v>2346</v>
      </c>
    </row>
    <row r="5" spans="1:13" ht="30.75">
      <c r="A5" s="3" t="s">
        <v>135</v>
      </c>
      <c r="B5" s="3" t="s">
        <v>136</v>
      </c>
      <c r="C5" s="3" t="s">
        <v>137</v>
      </c>
      <c r="K5" s="19" t="s">
        <v>2347</v>
      </c>
    </row>
    <row r="6" spans="1:13" ht="30.75">
      <c r="A6" s="3" t="s">
        <v>135</v>
      </c>
      <c r="B6" s="3" t="s">
        <v>138</v>
      </c>
      <c r="C6" s="3" t="s">
        <v>139</v>
      </c>
      <c r="K6" s="19" t="s">
        <v>2348</v>
      </c>
    </row>
    <row r="7" spans="1:13" ht="30.75">
      <c r="A7" s="3" t="s">
        <v>135</v>
      </c>
      <c r="B7" s="3" t="s">
        <v>145</v>
      </c>
      <c r="C7" s="3" t="s">
        <v>146</v>
      </c>
      <c r="K7" s="19" t="s">
        <v>2349</v>
      </c>
    </row>
    <row r="8" spans="1:13" ht="30">
      <c r="A8" s="3" t="s">
        <v>135</v>
      </c>
      <c r="B8" s="3" t="s">
        <v>147</v>
      </c>
      <c r="C8" s="3" t="s">
        <v>148</v>
      </c>
    </row>
    <row r="9" spans="1:13" ht="30">
      <c r="A9" s="3" t="s">
        <v>135</v>
      </c>
      <c r="B9" s="3" t="s">
        <v>149</v>
      </c>
      <c r="C9" s="3" t="s">
        <v>150</v>
      </c>
    </row>
    <row r="10" spans="1:13" ht="30">
      <c r="A10" s="3" t="s">
        <v>31</v>
      </c>
      <c r="B10" s="3" t="s">
        <v>151</v>
      </c>
      <c r="C10" s="3" t="s">
        <v>152</v>
      </c>
    </row>
    <row r="11" spans="1:13" ht="30">
      <c r="A11" s="3" t="s">
        <v>31</v>
      </c>
      <c r="B11" s="3" t="s">
        <v>153</v>
      </c>
      <c r="C11" s="3" t="s">
        <v>154</v>
      </c>
    </row>
    <row r="12" spans="1:13">
      <c r="A12" s="7" t="s">
        <v>369</v>
      </c>
      <c r="B12" s="8"/>
      <c r="C12" s="8"/>
    </row>
    <row r="13" spans="1:13" ht="45">
      <c r="A13" t="s">
        <v>13</v>
      </c>
      <c r="B13" t="s">
        <v>14</v>
      </c>
      <c r="C13" s="3" t="s">
        <v>370</v>
      </c>
    </row>
    <row r="14" spans="1:13" ht="30">
      <c r="A14" t="s">
        <v>371</v>
      </c>
      <c r="B14" s="9" t="s">
        <v>23</v>
      </c>
      <c r="C14" s="15" t="s">
        <v>375</v>
      </c>
    </row>
  </sheetData>
  <conditionalFormatting sqref="A12:C12">
    <cfRule type="dataBar" priority="5">
      <dataBar>
        <cfvo type="min"/>
        <cfvo type="max"/>
        <color rgb="FF638EC6"/>
      </dataBar>
      <extLst>
        <ext xmlns:x14="http://schemas.microsoft.com/office/spreadsheetml/2009/9/main" uri="{B025F937-C7B1-47D3-B67F-A62EFF666E3E}">
          <x14:id>{69D1F3F6-D701-4CA9-A48B-18CBE036F5E7}</x14:id>
        </ext>
      </extLst>
    </cfRule>
  </conditionalFormatting>
  <conditionalFormatting sqref="A4:E4">
    <cfRule type="dataBar" priority="534">
      <dataBar>
        <cfvo type="min"/>
        <cfvo type="max"/>
        <color rgb="FF638EC6"/>
      </dataBar>
      <extLst>
        <ext xmlns:x14="http://schemas.microsoft.com/office/spreadsheetml/2009/9/main" uri="{B025F937-C7B1-47D3-B67F-A62EFF666E3E}">
          <x14:id>{D90DEA5A-DE32-4F00-8CBE-03F9DA3E636A}</x14:id>
        </ext>
      </extLst>
    </cfRule>
  </conditionalFormatting>
  <conditionalFormatting sqref="A1:F3">
    <cfRule type="dataBar" priority="533">
      <dataBar>
        <cfvo type="min"/>
        <cfvo type="max"/>
        <color rgb="FF638EC6"/>
      </dataBar>
      <extLst>
        <ext xmlns:x14="http://schemas.microsoft.com/office/spreadsheetml/2009/9/main" uri="{B025F937-C7B1-47D3-B67F-A62EFF666E3E}">
          <x14:id>{B97770A1-6D01-4E80-A9D3-047AE0D45039}</x14:id>
        </ext>
      </extLst>
    </cfRule>
  </conditionalFormatting>
  <conditionalFormatting sqref="F4:F14">
    <cfRule type="cellIs" dxfId="169" priority="1" operator="equal">
      <formula>"Röd"</formula>
    </cfRule>
    <cfRule type="cellIs" dxfId="168" priority="2" operator="equal">
      <formula>"Gul"</formula>
    </cfRule>
    <cfRule type="cellIs" dxfId="167" priority="3" operator="equal">
      <formula>"Grön"</formula>
    </cfRule>
    <cfRule type="dataBar" priority="4">
      <dataBar>
        <cfvo type="min"/>
        <cfvo type="max"/>
        <color rgb="FF638EC6"/>
      </dataBar>
      <extLst>
        <ext xmlns:x14="http://schemas.microsoft.com/office/spreadsheetml/2009/9/main" uri="{B025F937-C7B1-47D3-B67F-A62EFF666E3E}">
          <x14:id>{3EC705F2-175B-437D-A91E-D51ABF13BD81}</x14:id>
        </ext>
      </extLst>
    </cfRule>
  </conditionalFormatting>
  <dataValidations count="1">
    <dataValidation type="list" allowBlank="1" showInputMessage="1" showErrorMessage="1" sqref="F4:F14" xr:uid="{00000000-0002-0000-1400-000000000000}">
      <formula1>Status</formula1>
    </dataValidation>
  </dataValidations>
  <pageMargins left="0.7" right="0.7" top="0.75" bottom="0.75" header="0.3" footer="0.3"/>
  <pageSetup paperSize="9" orientation="portrait" verticalDpi="0"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69D1F3F6-D701-4CA9-A48B-18CBE036F5E7}">
            <x14:dataBar minLength="0" maxLength="100" border="1" negativeBarBorderColorSameAsPositive="0">
              <x14:cfvo type="autoMin"/>
              <x14:cfvo type="autoMax"/>
              <x14:borderColor rgb="FF638EC6"/>
              <x14:negativeFillColor rgb="FFFF0000"/>
              <x14:negativeBorderColor rgb="FFFF0000"/>
              <x14:axisColor rgb="FF000000"/>
            </x14:dataBar>
          </x14:cfRule>
          <xm:sqref>A12:C12</xm:sqref>
        </x14:conditionalFormatting>
        <x14:conditionalFormatting xmlns:xm="http://schemas.microsoft.com/office/excel/2006/main">
          <x14:cfRule type="dataBar" id="{D90DEA5A-DE32-4F00-8CBE-03F9DA3E636A}">
            <x14:dataBar minLength="0" maxLength="100" border="1" negativeBarBorderColorSameAsPositive="0">
              <x14:cfvo type="autoMin"/>
              <x14:cfvo type="autoMax"/>
              <x14:borderColor rgb="FF638EC6"/>
              <x14:negativeFillColor rgb="FFFF0000"/>
              <x14:negativeBorderColor rgb="FFFF0000"/>
              <x14:axisColor rgb="FF000000"/>
            </x14:dataBar>
          </x14:cfRule>
          <xm:sqref>A4:E4</xm:sqref>
        </x14:conditionalFormatting>
        <x14:conditionalFormatting xmlns:xm="http://schemas.microsoft.com/office/excel/2006/main">
          <x14:cfRule type="dataBar" id="{B97770A1-6D01-4E80-A9D3-047AE0D45039}">
            <x14:dataBar minLength="0" maxLength="100" border="1" negativeBarBorderColorSameAsPositive="0">
              <x14:cfvo type="autoMin"/>
              <x14:cfvo type="autoMax"/>
              <x14:borderColor rgb="FF638EC6"/>
              <x14:negativeFillColor rgb="FFFF0000"/>
              <x14:negativeBorderColor rgb="FFFF0000"/>
              <x14:axisColor rgb="FF000000"/>
            </x14:dataBar>
          </x14:cfRule>
          <xm:sqref>A1:F3</xm:sqref>
        </x14:conditionalFormatting>
        <x14:conditionalFormatting xmlns:xm="http://schemas.microsoft.com/office/excel/2006/main">
          <x14:cfRule type="dataBar" id="{3EC705F2-175B-437D-A91E-D51ABF13BD81}">
            <x14:dataBar minLength="0" maxLength="100" border="1" negativeBarBorderColorSameAsPositive="0">
              <x14:cfvo type="autoMin"/>
              <x14:cfvo type="autoMax"/>
              <x14:borderColor rgb="FF638EC6"/>
              <x14:negativeFillColor rgb="FFFF0000"/>
              <x14:negativeBorderColor rgb="FFFF0000"/>
              <x14:axisColor rgb="FF000000"/>
            </x14:dataBar>
          </x14:cfRule>
          <xm:sqref>F4:F14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
  <dimension ref="A1:H157"/>
  <sheetViews>
    <sheetView workbookViewId="0">
      <selection activeCell="F3" sqref="F3"/>
    </sheetView>
  </sheetViews>
  <sheetFormatPr defaultRowHeight="15"/>
  <cols>
    <col min="1" max="1" width="35.140625" bestFit="1" customWidth="1"/>
    <col min="2" max="2" width="48.7109375" bestFit="1" customWidth="1"/>
    <col min="3" max="3" width="81.140625" bestFit="1" customWidth="1"/>
    <col min="4" max="4" width="27.42578125" bestFit="1" customWidth="1"/>
    <col min="5" max="5" width="81.140625" bestFit="1" customWidth="1"/>
    <col min="6" max="6" width="8.7109375" bestFit="1" customWidth="1"/>
    <col min="7" max="7" width="19" bestFit="1" customWidth="1"/>
    <col min="8" max="8" width="22" bestFit="1" customWidth="1"/>
  </cols>
  <sheetData>
    <row r="1" spans="1:8">
      <c r="A1" t="s">
        <v>3</v>
      </c>
      <c r="B1" t="s">
        <v>4</v>
      </c>
      <c r="C1" t="s">
        <v>6</v>
      </c>
      <c r="D1" t="s">
        <v>8</v>
      </c>
      <c r="E1" t="s">
        <v>9</v>
      </c>
      <c r="F1" t="s">
        <v>10</v>
      </c>
      <c r="G1" t="s">
        <v>1</v>
      </c>
      <c r="H1" t="s">
        <v>2350</v>
      </c>
    </row>
    <row r="2" spans="1:8">
      <c r="A2" t="s">
        <v>13</v>
      </c>
      <c r="B2" t="s">
        <v>14</v>
      </c>
      <c r="C2" t="s">
        <v>15</v>
      </c>
      <c r="G2" t="s">
        <v>11</v>
      </c>
      <c r="H2" t="s">
        <v>12</v>
      </c>
    </row>
    <row r="3" spans="1:8">
      <c r="A3" t="s">
        <v>17</v>
      </c>
      <c r="B3" t="s">
        <v>17</v>
      </c>
      <c r="C3" t="s">
        <v>18</v>
      </c>
      <c r="G3" t="s">
        <v>11</v>
      </c>
      <c r="H3" t="s">
        <v>16</v>
      </c>
    </row>
    <row r="4" spans="1:8">
      <c r="A4" t="s">
        <v>19</v>
      </c>
      <c r="B4" t="s">
        <v>19</v>
      </c>
      <c r="C4" t="s">
        <v>20</v>
      </c>
      <c r="G4" t="s">
        <v>11</v>
      </c>
      <c r="H4" t="s">
        <v>16</v>
      </c>
    </row>
    <row r="5" spans="1:8">
      <c r="A5" t="s">
        <v>22</v>
      </c>
      <c r="B5" t="s">
        <v>23</v>
      </c>
      <c r="C5" t="s">
        <v>24</v>
      </c>
      <c r="G5" t="s">
        <v>11</v>
      </c>
      <c r="H5" t="s">
        <v>21</v>
      </c>
    </row>
    <row r="6" spans="1:8">
      <c r="A6" t="s">
        <v>26</v>
      </c>
      <c r="B6" t="s">
        <v>23</v>
      </c>
      <c r="C6" t="s">
        <v>27</v>
      </c>
      <c r="G6" t="s">
        <v>11</v>
      </c>
      <c r="H6" t="s">
        <v>25</v>
      </c>
    </row>
    <row r="7" spans="1:8">
      <c r="A7" t="s">
        <v>26</v>
      </c>
      <c r="B7" t="s">
        <v>28</v>
      </c>
      <c r="C7" t="s">
        <v>29</v>
      </c>
      <c r="G7" t="s">
        <v>11</v>
      </c>
      <c r="H7" t="s">
        <v>25</v>
      </c>
    </row>
    <row r="8" spans="1:8">
      <c r="A8" t="s">
        <v>31</v>
      </c>
      <c r="B8" t="s">
        <v>32</v>
      </c>
      <c r="C8" t="s">
        <v>33</v>
      </c>
      <c r="G8" t="s">
        <v>11</v>
      </c>
      <c r="H8" t="s">
        <v>30</v>
      </c>
    </row>
    <row r="9" spans="1:8">
      <c r="A9" t="s">
        <v>35</v>
      </c>
      <c r="B9" t="s">
        <v>23</v>
      </c>
      <c r="C9" t="s">
        <v>36</v>
      </c>
      <c r="G9" t="s">
        <v>11</v>
      </c>
      <c r="H9" t="s">
        <v>34</v>
      </c>
    </row>
    <row r="10" spans="1:8">
      <c r="A10" t="s">
        <v>35</v>
      </c>
      <c r="B10" t="s">
        <v>37</v>
      </c>
      <c r="C10" t="s">
        <v>38</v>
      </c>
      <c r="G10" t="s">
        <v>11</v>
      </c>
      <c r="H10" t="s">
        <v>34</v>
      </c>
    </row>
    <row r="11" spans="1:8">
      <c r="A11" t="s">
        <v>39</v>
      </c>
      <c r="B11" t="s">
        <v>40</v>
      </c>
      <c r="C11" t="s">
        <v>41</v>
      </c>
      <c r="G11" t="s">
        <v>11</v>
      </c>
      <c r="H11" t="s">
        <v>34</v>
      </c>
    </row>
    <row r="12" spans="1:8">
      <c r="A12" t="s">
        <v>39</v>
      </c>
      <c r="B12" t="s">
        <v>23</v>
      </c>
      <c r="C12" t="s">
        <v>42</v>
      </c>
      <c r="G12" t="s">
        <v>11</v>
      </c>
      <c r="H12" t="s">
        <v>34</v>
      </c>
    </row>
    <row r="13" spans="1:8">
      <c r="A13" t="s">
        <v>39</v>
      </c>
      <c r="B13" t="s">
        <v>43</v>
      </c>
      <c r="C13" t="s">
        <v>44</v>
      </c>
      <c r="G13" t="s">
        <v>11</v>
      </c>
      <c r="H13" t="s">
        <v>34</v>
      </c>
    </row>
    <row r="14" spans="1:8">
      <c r="A14" t="s">
        <v>39</v>
      </c>
      <c r="B14" t="s">
        <v>45</v>
      </c>
      <c r="C14" t="s">
        <v>46</v>
      </c>
      <c r="G14" t="s">
        <v>11</v>
      </c>
      <c r="H14" t="s">
        <v>34</v>
      </c>
    </row>
    <row r="15" spans="1:8">
      <c r="A15" t="s">
        <v>39</v>
      </c>
      <c r="B15" t="s">
        <v>37</v>
      </c>
      <c r="C15" t="s">
        <v>47</v>
      </c>
      <c r="G15" t="s">
        <v>11</v>
      </c>
      <c r="H15" t="s">
        <v>34</v>
      </c>
    </row>
    <row r="16" spans="1:8">
      <c r="A16" t="s">
        <v>48</v>
      </c>
      <c r="B16" t="s">
        <v>23</v>
      </c>
      <c r="C16" t="s">
        <v>49</v>
      </c>
      <c r="G16" t="s">
        <v>11</v>
      </c>
      <c r="H16" t="s">
        <v>34</v>
      </c>
    </row>
    <row r="17" spans="1:8">
      <c r="A17" t="s">
        <v>48</v>
      </c>
      <c r="B17" t="s">
        <v>37</v>
      </c>
      <c r="C17" t="s">
        <v>50</v>
      </c>
      <c r="G17" t="s">
        <v>11</v>
      </c>
      <c r="H17" t="s">
        <v>34</v>
      </c>
    </row>
    <row r="18" spans="1:8">
      <c r="A18" t="s">
        <v>51</v>
      </c>
      <c r="B18" t="s">
        <v>23</v>
      </c>
      <c r="C18" t="s">
        <v>52</v>
      </c>
      <c r="G18" t="s">
        <v>11</v>
      </c>
      <c r="H18" t="s">
        <v>34</v>
      </c>
    </row>
    <row r="19" spans="1:8">
      <c r="A19" t="s">
        <v>53</v>
      </c>
      <c r="B19" t="s">
        <v>23</v>
      </c>
      <c r="C19" t="s">
        <v>54</v>
      </c>
      <c r="G19" t="s">
        <v>11</v>
      </c>
      <c r="H19" t="s">
        <v>34</v>
      </c>
    </row>
    <row r="20" spans="1:8">
      <c r="A20" t="s">
        <v>55</v>
      </c>
      <c r="B20" t="s">
        <v>23</v>
      </c>
      <c r="C20" t="s">
        <v>56</v>
      </c>
      <c r="G20" t="s">
        <v>11</v>
      </c>
      <c r="H20" t="s">
        <v>34</v>
      </c>
    </row>
    <row r="21" spans="1:8">
      <c r="A21" t="s">
        <v>57</v>
      </c>
      <c r="B21" t="s">
        <v>58</v>
      </c>
      <c r="C21" t="s">
        <v>59</v>
      </c>
      <c r="G21" t="s">
        <v>11</v>
      </c>
      <c r="H21" t="s">
        <v>34</v>
      </c>
    </row>
    <row r="22" spans="1:8">
      <c r="A22" t="s">
        <v>57</v>
      </c>
      <c r="B22" t="s">
        <v>40</v>
      </c>
      <c r="C22" t="s">
        <v>60</v>
      </c>
      <c r="G22" t="s">
        <v>11</v>
      </c>
      <c r="H22" t="s">
        <v>34</v>
      </c>
    </row>
    <row r="23" spans="1:8">
      <c r="A23" t="s">
        <v>57</v>
      </c>
      <c r="B23" t="s">
        <v>23</v>
      </c>
      <c r="C23" t="s">
        <v>61</v>
      </c>
      <c r="G23" t="s">
        <v>11</v>
      </c>
      <c r="H23" t="s">
        <v>34</v>
      </c>
    </row>
    <row r="24" spans="1:8">
      <c r="A24" t="s">
        <v>57</v>
      </c>
      <c r="B24" t="s">
        <v>43</v>
      </c>
      <c r="C24" t="s">
        <v>62</v>
      </c>
      <c r="G24" t="s">
        <v>11</v>
      </c>
      <c r="H24" t="s">
        <v>34</v>
      </c>
    </row>
    <row r="25" spans="1:8">
      <c r="A25" t="s">
        <v>63</v>
      </c>
      <c r="B25" t="s">
        <v>23</v>
      </c>
      <c r="C25" t="s">
        <v>64</v>
      </c>
      <c r="G25" t="s">
        <v>11</v>
      </c>
      <c r="H25" t="s">
        <v>34</v>
      </c>
    </row>
    <row r="26" spans="1:8">
      <c r="A26" t="s">
        <v>10</v>
      </c>
      <c r="B26" t="s">
        <v>23</v>
      </c>
      <c r="C26" t="s">
        <v>65</v>
      </c>
      <c r="G26" t="s">
        <v>11</v>
      </c>
      <c r="H26" t="s">
        <v>34</v>
      </c>
    </row>
    <row r="27" spans="1:8">
      <c r="A27" t="s">
        <v>67</v>
      </c>
      <c r="B27" t="s">
        <v>68</v>
      </c>
      <c r="C27" t="s">
        <v>69</v>
      </c>
      <c r="G27" t="s">
        <v>11</v>
      </c>
      <c r="H27" t="s">
        <v>66</v>
      </c>
    </row>
    <row r="28" spans="1:8">
      <c r="A28" t="s">
        <v>71</v>
      </c>
      <c r="B28" t="s">
        <v>71</v>
      </c>
      <c r="C28" t="s">
        <v>72</v>
      </c>
      <c r="G28" t="s">
        <v>11</v>
      </c>
      <c r="H28" t="s">
        <v>70</v>
      </c>
    </row>
    <row r="29" spans="1:8">
      <c r="A29" t="s">
        <v>73</v>
      </c>
      <c r="B29" t="s">
        <v>23</v>
      </c>
      <c r="C29" t="s">
        <v>74</v>
      </c>
      <c r="G29" t="s">
        <v>11</v>
      </c>
      <c r="H29" t="s">
        <v>70</v>
      </c>
    </row>
    <row r="30" spans="1:8">
      <c r="A30" t="s">
        <v>76</v>
      </c>
      <c r="B30" t="s">
        <v>76</v>
      </c>
      <c r="C30" t="s">
        <v>77</v>
      </c>
      <c r="G30" t="s">
        <v>11</v>
      </c>
      <c r="H30" t="s">
        <v>75</v>
      </c>
    </row>
    <row r="31" spans="1:8">
      <c r="A31" t="s">
        <v>79</v>
      </c>
      <c r="B31" t="s">
        <v>80</v>
      </c>
      <c r="C31" t="s">
        <v>81</v>
      </c>
      <c r="G31" t="s">
        <v>11</v>
      </c>
      <c r="H31" t="s">
        <v>78</v>
      </c>
    </row>
    <row r="32" spans="1:8">
      <c r="A32" t="s">
        <v>82</v>
      </c>
      <c r="B32" t="s">
        <v>83</v>
      </c>
      <c r="C32" t="s">
        <v>84</v>
      </c>
      <c r="G32" t="s">
        <v>11</v>
      </c>
      <c r="H32" t="s">
        <v>78</v>
      </c>
    </row>
    <row r="33" spans="1:8">
      <c r="A33" t="s">
        <v>85</v>
      </c>
      <c r="B33" t="s">
        <v>86</v>
      </c>
      <c r="C33" t="s">
        <v>87</v>
      </c>
      <c r="G33" t="s">
        <v>11</v>
      </c>
      <c r="H33" t="s">
        <v>78</v>
      </c>
    </row>
    <row r="34" spans="1:8">
      <c r="A34" t="s">
        <v>85</v>
      </c>
      <c r="B34" t="s">
        <v>88</v>
      </c>
      <c r="C34" t="s">
        <v>89</v>
      </c>
      <c r="G34" t="s">
        <v>11</v>
      </c>
      <c r="H34" t="s">
        <v>78</v>
      </c>
    </row>
    <row r="35" spans="1:8">
      <c r="A35" t="s">
        <v>90</v>
      </c>
      <c r="B35" t="s">
        <v>91</v>
      </c>
      <c r="C35" t="s">
        <v>92</v>
      </c>
      <c r="G35" t="s">
        <v>11</v>
      </c>
      <c r="H35" t="s">
        <v>78</v>
      </c>
    </row>
    <row r="36" spans="1:8">
      <c r="A36" t="s">
        <v>93</v>
      </c>
      <c r="B36" t="s">
        <v>94</v>
      </c>
      <c r="C36" t="s">
        <v>95</v>
      </c>
      <c r="G36" t="s">
        <v>11</v>
      </c>
      <c r="H36" t="s">
        <v>78</v>
      </c>
    </row>
    <row r="37" spans="1:8">
      <c r="A37" t="s">
        <v>96</v>
      </c>
      <c r="B37" t="s">
        <v>97</v>
      </c>
      <c r="C37" t="s">
        <v>98</v>
      </c>
      <c r="G37" t="s">
        <v>11</v>
      </c>
      <c r="H37" t="s">
        <v>78</v>
      </c>
    </row>
    <row r="38" spans="1:8">
      <c r="A38" t="s">
        <v>96</v>
      </c>
      <c r="B38" t="s">
        <v>99</v>
      </c>
      <c r="C38" t="s">
        <v>100</v>
      </c>
      <c r="G38" t="s">
        <v>11</v>
      </c>
      <c r="H38" t="s">
        <v>78</v>
      </c>
    </row>
    <row r="39" spans="1:8">
      <c r="A39" t="s">
        <v>101</v>
      </c>
      <c r="B39" t="s">
        <v>102</v>
      </c>
      <c r="C39" t="s">
        <v>103</v>
      </c>
      <c r="G39" t="s">
        <v>11</v>
      </c>
      <c r="H39" t="s">
        <v>78</v>
      </c>
    </row>
    <row r="40" spans="1:8">
      <c r="A40" t="s">
        <v>101</v>
      </c>
      <c r="B40" t="s">
        <v>104</v>
      </c>
      <c r="C40" t="s">
        <v>105</v>
      </c>
      <c r="G40" t="s">
        <v>11</v>
      </c>
      <c r="H40" t="s">
        <v>78</v>
      </c>
    </row>
    <row r="41" spans="1:8">
      <c r="A41" t="s">
        <v>106</v>
      </c>
      <c r="B41" t="s">
        <v>23</v>
      </c>
      <c r="C41" t="s">
        <v>107</v>
      </c>
      <c r="G41" t="s">
        <v>11</v>
      </c>
      <c r="H41" t="s">
        <v>78</v>
      </c>
    </row>
    <row r="42" spans="1:8">
      <c r="A42" t="s">
        <v>106</v>
      </c>
      <c r="B42" t="s">
        <v>43</v>
      </c>
      <c r="C42" t="s">
        <v>108</v>
      </c>
      <c r="G42" t="s">
        <v>11</v>
      </c>
      <c r="H42" t="s">
        <v>78</v>
      </c>
    </row>
    <row r="43" spans="1:8">
      <c r="A43" t="s">
        <v>110</v>
      </c>
      <c r="B43" t="s">
        <v>23</v>
      </c>
      <c r="C43" t="s">
        <v>111</v>
      </c>
      <c r="G43" t="s">
        <v>11</v>
      </c>
      <c r="H43" t="s">
        <v>109</v>
      </c>
    </row>
    <row r="44" spans="1:8">
      <c r="A44" t="s">
        <v>113</v>
      </c>
      <c r="B44" t="s">
        <v>114</v>
      </c>
      <c r="C44" t="s">
        <v>115</v>
      </c>
      <c r="G44" t="s">
        <v>11</v>
      </c>
      <c r="H44" t="s">
        <v>112</v>
      </c>
    </row>
    <row r="45" spans="1:8">
      <c r="A45" t="s">
        <v>116</v>
      </c>
      <c r="B45" t="s">
        <v>117</v>
      </c>
      <c r="C45" t="s">
        <v>118</v>
      </c>
      <c r="G45" t="s">
        <v>11</v>
      </c>
      <c r="H45" t="s">
        <v>112</v>
      </c>
    </row>
    <row r="46" spans="1:8">
      <c r="A46" t="s">
        <v>119</v>
      </c>
      <c r="B46" t="s">
        <v>120</v>
      </c>
      <c r="C46" t="s">
        <v>121</v>
      </c>
      <c r="G46" t="s">
        <v>11</v>
      </c>
      <c r="H46" t="s">
        <v>112</v>
      </c>
    </row>
    <row r="47" spans="1:8">
      <c r="A47" t="s">
        <v>123</v>
      </c>
      <c r="B47" t="s">
        <v>37</v>
      </c>
      <c r="C47" t="s">
        <v>124</v>
      </c>
      <c r="G47" t="s">
        <v>11</v>
      </c>
      <c r="H47" t="s">
        <v>122</v>
      </c>
    </row>
    <row r="48" spans="1:8">
      <c r="A48" t="s">
        <v>31</v>
      </c>
      <c r="B48" t="s">
        <v>126</v>
      </c>
      <c r="C48" t="s">
        <v>127</v>
      </c>
      <c r="G48" t="s">
        <v>11</v>
      </c>
      <c r="H48" t="s">
        <v>125</v>
      </c>
    </row>
    <row r="49" spans="1:8">
      <c r="A49" t="s">
        <v>31</v>
      </c>
      <c r="B49" t="s">
        <v>128</v>
      </c>
      <c r="C49" t="s">
        <v>129</v>
      </c>
      <c r="G49" t="s">
        <v>11</v>
      </c>
      <c r="H49" t="s">
        <v>125</v>
      </c>
    </row>
    <row r="50" spans="1:8">
      <c r="A50" t="s">
        <v>31</v>
      </c>
      <c r="B50" t="s">
        <v>130</v>
      </c>
      <c r="C50" t="s">
        <v>131</v>
      </c>
      <c r="G50" t="s">
        <v>11</v>
      </c>
      <c r="H50" t="s">
        <v>125</v>
      </c>
    </row>
    <row r="51" spans="1:8">
      <c r="A51" t="s">
        <v>31</v>
      </c>
      <c r="B51" t="s">
        <v>132</v>
      </c>
      <c r="C51" t="s">
        <v>133</v>
      </c>
      <c r="G51" t="s">
        <v>11</v>
      </c>
      <c r="H51" t="s">
        <v>125</v>
      </c>
    </row>
    <row r="52" spans="1:8">
      <c r="A52" t="s">
        <v>135</v>
      </c>
      <c r="B52" t="s">
        <v>136</v>
      </c>
      <c r="C52" t="s">
        <v>137</v>
      </c>
      <c r="G52" t="s">
        <v>11</v>
      </c>
      <c r="H52" t="s">
        <v>134</v>
      </c>
    </row>
    <row r="53" spans="1:8">
      <c r="A53" t="s">
        <v>135</v>
      </c>
      <c r="B53" t="s">
        <v>138</v>
      </c>
      <c r="C53" t="s">
        <v>139</v>
      </c>
      <c r="G53" t="s">
        <v>11</v>
      </c>
      <c r="H53" t="s">
        <v>134</v>
      </c>
    </row>
    <row r="54" spans="1:8">
      <c r="A54" t="s">
        <v>135</v>
      </c>
      <c r="B54" t="s">
        <v>140</v>
      </c>
      <c r="C54" t="s">
        <v>141</v>
      </c>
      <c r="D54" t="s">
        <v>142</v>
      </c>
      <c r="G54" t="s">
        <v>11</v>
      </c>
      <c r="H54" t="s">
        <v>134</v>
      </c>
    </row>
    <row r="55" spans="1:8">
      <c r="A55" t="s">
        <v>135</v>
      </c>
      <c r="B55" t="s">
        <v>143</v>
      </c>
      <c r="C55" t="s">
        <v>144</v>
      </c>
      <c r="D55" t="s">
        <v>142</v>
      </c>
      <c r="G55" t="s">
        <v>11</v>
      </c>
      <c r="H55" t="s">
        <v>134</v>
      </c>
    </row>
    <row r="56" spans="1:8">
      <c r="A56" t="s">
        <v>135</v>
      </c>
      <c r="B56" t="s">
        <v>145</v>
      </c>
      <c r="C56" t="s">
        <v>146</v>
      </c>
      <c r="G56" t="s">
        <v>11</v>
      </c>
      <c r="H56" t="s">
        <v>134</v>
      </c>
    </row>
    <row r="57" spans="1:8">
      <c r="A57" t="s">
        <v>135</v>
      </c>
      <c r="B57" t="s">
        <v>147</v>
      </c>
      <c r="C57" t="s">
        <v>148</v>
      </c>
      <c r="G57" t="s">
        <v>11</v>
      </c>
      <c r="H57" t="s">
        <v>134</v>
      </c>
    </row>
    <row r="58" spans="1:8">
      <c r="A58" t="s">
        <v>135</v>
      </c>
      <c r="B58" t="s">
        <v>149</v>
      </c>
      <c r="C58" t="s">
        <v>150</v>
      </c>
      <c r="G58" t="s">
        <v>11</v>
      </c>
      <c r="H58" t="s">
        <v>134</v>
      </c>
    </row>
    <row r="59" spans="1:8">
      <c r="A59" t="s">
        <v>31</v>
      </c>
      <c r="B59" t="s">
        <v>151</v>
      </c>
      <c r="C59" t="s">
        <v>152</v>
      </c>
      <c r="G59" t="s">
        <v>11</v>
      </c>
      <c r="H59" t="s">
        <v>134</v>
      </c>
    </row>
    <row r="60" spans="1:8">
      <c r="A60" t="s">
        <v>31</v>
      </c>
      <c r="B60" t="s">
        <v>153</v>
      </c>
      <c r="C60" t="s">
        <v>154</v>
      </c>
      <c r="G60" t="s">
        <v>11</v>
      </c>
      <c r="H60" t="s">
        <v>134</v>
      </c>
    </row>
    <row r="61" spans="1:8">
      <c r="A61" t="s">
        <v>156</v>
      </c>
      <c r="B61" t="s">
        <v>157</v>
      </c>
      <c r="C61" t="s">
        <v>158</v>
      </c>
      <c r="F61" t="s">
        <v>159</v>
      </c>
      <c r="G61" t="s">
        <v>11</v>
      </c>
      <c r="H61" t="s">
        <v>155</v>
      </c>
    </row>
    <row r="62" spans="1:8">
      <c r="A62" t="s">
        <v>160</v>
      </c>
      <c r="B62" t="s">
        <v>161</v>
      </c>
      <c r="C62" t="s">
        <v>162</v>
      </c>
      <c r="F62" t="s">
        <v>159</v>
      </c>
      <c r="G62" t="s">
        <v>11</v>
      </c>
      <c r="H62" t="s">
        <v>155</v>
      </c>
    </row>
    <row r="63" spans="1:8">
      <c r="A63" t="s">
        <v>160</v>
      </c>
      <c r="B63" t="s">
        <v>163</v>
      </c>
      <c r="C63" t="s">
        <v>164</v>
      </c>
      <c r="F63" t="s">
        <v>159</v>
      </c>
      <c r="G63" t="s">
        <v>11</v>
      </c>
      <c r="H63" t="s">
        <v>155</v>
      </c>
    </row>
    <row r="64" spans="1:8">
      <c r="A64" t="s">
        <v>160</v>
      </c>
      <c r="B64" t="s">
        <v>37</v>
      </c>
      <c r="C64" t="s">
        <v>165</v>
      </c>
      <c r="G64" t="s">
        <v>11</v>
      </c>
      <c r="H64" t="s">
        <v>155</v>
      </c>
    </row>
    <row r="65" spans="1:8">
      <c r="A65" t="s">
        <v>166</v>
      </c>
      <c r="B65" t="s">
        <v>167</v>
      </c>
      <c r="C65" t="s">
        <v>168</v>
      </c>
      <c r="G65" t="s">
        <v>11</v>
      </c>
      <c r="H65" t="s">
        <v>155</v>
      </c>
    </row>
    <row r="66" spans="1:8">
      <c r="A66" t="s">
        <v>166</v>
      </c>
      <c r="B66" t="s">
        <v>169</v>
      </c>
      <c r="C66" t="s">
        <v>170</v>
      </c>
      <c r="G66" t="s">
        <v>11</v>
      </c>
      <c r="H66" t="s">
        <v>155</v>
      </c>
    </row>
    <row r="67" spans="1:8">
      <c r="A67" t="s">
        <v>166</v>
      </c>
      <c r="B67" t="s">
        <v>171</v>
      </c>
      <c r="C67" t="s">
        <v>172</v>
      </c>
      <c r="G67" t="s">
        <v>11</v>
      </c>
      <c r="H67" t="s">
        <v>155</v>
      </c>
    </row>
    <row r="68" spans="1:8">
      <c r="A68" t="s">
        <v>173</v>
      </c>
      <c r="B68" t="s">
        <v>174</v>
      </c>
      <c r="C68" t="s">
        <v>175</v>
      </c>
      <c r="G68" t="s">
        <v>11</v>
      </c>
      <c r="H68" t="s">
        <v>155</v>
      </c>
    </row>
    <row r="69" spans="1:8">
      <c r="A69" t="s">
        <v>173</v>
      </c>
      <c r="B69" t="s">
        <v>176</v>
      </c>
      <c r="C69" t="s">
        <v>177</v>
      </c>
      <c r="G69" t="s">
        <v>11</v>
      </c>
      <c r="H69" t="s">
        <v>155</v>
      </c>
    </row>
    <row r="70" spans="1:8">
      <c r="A70" t="s">
        <v>173</v>
      </c>
      <c r="B70" t="s">
        <v>161</v>
      </c>
      <c r="C70" t="s">
        <v>178</v>
      </c>
      <c r="G70" t="s">
        <v>11</v>
      </c>
      <c r="H70" t="s">
        <v>155</v>
      </c>
    </row>
    <row r="71" spans="1:8">
      <c r="A71" t="s">
        <v>173</v>
      </c>
      <c r="B71" t="s">
        <v>163</v>
      </c>
      <c r="C71" t="s">
        <v>179</v>
      </c>
      <c r="G71" t="s">
        <v>11</v>
      </c>
      <c r="H71" t="s">
        <v>155</v>
      </c>
    </row>
    <row r="72" spans="1:8">
      <c r="A72" t="s">
        <v>173</v>
      </c>
      <c r="B72" t="s">
        <v>180</v>
      </c>
      <c r="C72" t="s">
        <v>181</v>
      </c>
      <c r="E72" t="s">
        <v>182</v>
      </c>
      <c r="G72" t="s">
        <v>11</v>
      </c>
      <c r="H72" t="s">
        <v>155</v>
      </c>
    </row>
    <row r="73" spans="1:8">
      <c r="A73" t="s">
        <v>173</v>
      </c>
      <c r="B73" t="s">
        <v>37</v>
      </c>
      <c r="C73" t="s">
        <v>183</v>
      </c>
      <c r="G73" t="s">
        <v>11</v>
      </c>
      <c r="H73" t="s">
        <v>155</v>
      </c>
    </row>
    <row r="74" spans="1:8">
      <c r="A74" t="s">
        <v>184</v>
      </c>
      <c r="B74" t="s">
        <v>185</v>
      </c>
      <c r="C74" t="s">
        <v>186</v>
      </c>
      <c r="E74" t="s">
        <v>187</v>
      </c>
      <c r="F74" t="s">
        <v>188</v>
      </c>
      <c r="G74" t="s">
        <v>11</v>
      </c>
      <c r="H74" t="s">
        <v>155</v>
      </c>
    </row>
    <row r="75" spans="1:8">
      <c r="A75" t="s">
        <v>189</v>
      </c>
      <c r="B75" t="s">
        <v>190</v>
      </c>
      <c r="C75" t="s">
        <v>191</v>
      </c>
      <c r="E75" t="s">
        <v>192</v>
      </c>
      <c r="F75" t="s">
        <v>188</v>
      </c>
      <c r="G75" t="s">
        <v>11</v>
      </c>
      <c r="H75" t="s">
        <v>155</v>
      </c>
    </row>
    <row r="76" spans="1:8">
      <c r="A76" t="s">
        <v>193</v>
      </c>
      <c r="B76" t="s">
        <v>194</v>
      </c>
      <c r="C76" t="s">
        <v>195</v>
      </c>
      <c r="E76" t="s">
        <v>196</v>
      </c>
      <c r="G76" t="s">
        <v>11</v>
      </c>
      <c r="H76" t="s">
        <v>155</v>
      </c>
    </row>
    <row r="77" spans="1:8">
      <c r="A77" t="s">
        <v>193</v>
      </c>
      <c r="B77" t="s">
        <v>197</v>
      </c>
      <c r="C77" t="s">
        <v>198</v>
      </c>
      <c r="E77" t="s">
        <v>196</v>
      </c>
      <c r="G77" t="s">
        <v>11</v>
      </c>
      <c r="H77" t="s">
        <v>155</v>
      </c>
    </row>
    <row r="78" spans="1:8">
      <c r="A78" t="s">
        <v>193</v>
      </c>
      <c r="B78" t="s">
        <v>199</v>
      </c>
      <c r="C78" t="s">
        <v>200</v>
      </c>
      <c r="G78" t="s">
        <v>11</v>
      </c>
      <c r="H78" t="s">
        <v>155</v>
      </c>
    </row>
    <row r="79" spans="1:8">
      <c r="A79" t="s">
        <v>193</v>
      </c>
      <c r="B79" t="s">
        <v>201</v>
      </c>
      <c r="C79" t="s">
        <v>202</v>
      </c>
      <c r="G79" t="s">
        <v>11</v>
      </c>
      <c r="H79" t="s">
        <v>155</v>
      </c>
    </row>
    <row r="80" spans="1:8">
      <c r="A80" t="s">
        <v>203</v>
      </c>
      <c r="B80" t="s">
        <v>174</v>
      </c>
      <c r="C80" t="s">
        <v>204</v>
      </c>
      <c r="G80" t="s">
        <v>11</v>
      </c>
      <c r="H80" t="s">
        <v>155</v>
      </c>
    </row>
    <row r="81" spans="1:8">
      <c r="A81" t="s">
        <v>203</v>
      </c>
      <c r="B81" t="s">
        <v>161</v>
      </c>
      <c r="C81" t="s">
        <v>205</v>
      </c>
      <c r="G81" t="s">
        <v>11</v>
      </c>
      <c r="H81" t="s">
        <v>155</v>
      </c>
    </row>
    <row r="82" spans="1:8">
      <c r="A82" t="s">
        <v>203</v>
      </c>
      <c r="B82" t="s">
        <v>163</v>
      </c>
      <c r="C82" t="s">
        <v>206</v>
      </c>
      <c r="G82" t="s">
        <v>11</v>
      </c>
      <c r="H82" t="s">
        <v>155</v>
      </c>
    </row>
    <row r="83" spans="1:8">
      <c r="A83" t="s">
        <v>203</v>
      </c>
      <c r="B83" t="s">
        <v>37</v>
      </c>
      <c r="C83" t="s">
        <v>207</v>
      </c>
      <c r="G83" t="s">
        <v>11</v>
      </c>
      <c r="H83" t="s">
        <v>155</v>
      </c>
    </row>
    <row r="84" spans="1:8">
      <c r="A84" t="s">
        <v>208</v>
      </c>
      <c r="B84" t="s">
        <v>209</v>
      </c>
      <c r="C84" t="s">
        <v>210</v>
      </c>
      <c r="E84" t="s">
        <v>211</v>
      </c>
      <c r="G84" t="s">
        <v>11</v>
      </c>
      <c r="H84" t="s">
        <v>155</v>
      </c>
    </row>
    <row r="85" spans="1:8">
      <c r="A85" t="s">
        <v>212</v>
      </c>
      <c r="B85" t="s">
        <v>213</v>
      </c>
      <c r="C85" t="s">
        <v>214</v>
      </c>
      <c r="G85" t="s">
        <v>11</v>
      </c>
      <c r="H85" t="s">
        <v>155</v>
      </c>
    </row>
    <row r="86" spans="1:8">
      <c r="A86" t="s">
        <v>31</v>
      </c>
      <c r="B86" t="s">
        <v>215</v>
      </c>
      <c r="C86" t="s">
        <v>216</v>
      </c>
      <c r="G86" t="s">
        <v>11</v>
      </c>
      <c r="H86" t="s">
        <v>155</v>
      </c>
    </row>
    <row r="87" spans="1:8">
      <c r="A87" t="s">
        <v>31</v>
      </c>
      <c r="B87" t="s">
        <v>217</v>
      </c>
      <c r="C87" t="s">
        <v>218</v>
      </c>
      <c r="E87" t="s">
        <v>219</v>
      </c>
      <c r="G87" t="s">
        <v>11</v>
      </c>
      <c r="H87" t="s">
        <v>155</v>
      </c>
    </row>
    <row r="88" spans="1:8">
      <c r="A88" t="s">
        <v>31</v>
      </c>
      <c r="B88" t="s">
        <v>220</v>
      </c>
      <c r="C88" t="s">
        <v>221</v>
      </c>
      <c r="E88" t="s">
        <v>192</v>
      </c>
      <c r="G88" t="s">
        <v>11</v>
      </c>
      <c r="H88" t="s">
        <v>155</v>
      </c>
    </row>
    <row r="89" spans="1:8">
      <c r="A89" t="s">
        <v>222</v>
      </c>
      <c r="B89" t="s">
        <v>223</v>
      </c>
      <c r="C89" t="s">
        <v>224</v>
      </c>
      <c r="G89" t="s">
        <v>11</v>
      </c>
      <c r="H89" t="s">
        <v>155</v>
      </c>
    </row>
    <row r="90" spans="1:8">
      <c r="A90" t="s">
        <v>222</v>
      </c>
      <c r="B90" t="s">
        <v>225</v>
      </c>
      <c r="C90" t="s">
        <v>226</v>
      </c>
      <c r="G90" t="s">
        <v>11</v>
      </c>
      <c r="H90" t="s">
        <v>155</v>
      </c>
    </row>
    <row r="91" spans="1:8">
      <c r="A91" t="s">
        <v>222</v>
      </c>
      <c r="B91" t="s">
        <v>227</v>
      </c>
      <c r="C91" t="s">
        <v>228</v>
      </c>
      <c r="G91" t="s">
        <v>11</v>
      </c>
      <c r="H91" t="s">
        <v>155</v>
      </c>
    </row>
    <row r="92" spans="1:8">
      <c r="A92" t="s">
        <v>31</v>
      </c>
      <c r="B92" t="s">
        <v>229</v>
      </c>
      <c r="C92" t="s">
        <v>230</v>
      </c>
      <c r="E92" t="s">
        <v>192</v>
      </c>
      <c r="G92" t="s">
        <v>11</v>
      </c>
      <c r="H92" t="s">
        <v>155</v>
      </c>
    </row>
    <row r="93" spans="1:8">
      <c r="A93" t="s">
        <v>232</v>
      </c>
      <c r="B93" t="s">
        <v>233</v>
      </c>
      <c r="C93" t="s">
        <v>234</v>
      </c>
      <c r="G93" t="s">
        <v>11</v>
      </c>
      <c r="H93" t="s">
        <v>231</v>
      </c>
    </row>
    <row r="94" spans="1:8">
      <c r="A94" t="s">
        <v>235</v>
      </c>
      <c r="B94" t="s">
        <v>236</v>
      </c>
      <c r="C94" t="s">
        <v>237</v>
      </c>
      <c r="G94" t="s">
        <v>11</v>
      </c>
      <c r="H94" t="s">
        <v>231</v>
      </c>
    </row>
    <row r="95" spans="1:8">
      <c r="A95" t="s">
        <v>238</v>
      </c>
      <c r="B95" t="s">
        <v>23</v>
      </c>
      <c r="C95" t="s">
        <v>239</v>
      </c>
      <c r="G95" t="s">
        <v>11</v>
      </c>
      <c r="H95" t="s">
        <v>231</v>
      </c>
    </row>
    <row r="96" spans="1:8">
      <c r="A96" t="s">
        <v>241</v>
      </c>
      <c r="B96" t="s">
        <v>242</v>
      </c>
      <c r="C96" t="s">
        <v>243</v>
      </c>
      <c r="G96" t="s">
        <v>11</v>
      </c>
      <c r="H96" t="s">
        <v>240</v>
      </c>
    </row>
    <row r="97" spans="1:8">
      <c r="A97" t="s">
        <v>247</v>
      </c>
      <c r="B97" t="s">
        <v>14</v>
      </c>
      <c r="C97" t="s">
        <v>248</v>
      </c>
      <c r="G97" t="s">
        <v>11</v>
      </c>
      <c r="H97" t="s">
        <v>246</v>
      </c>
    </row>
    <row r="98" spans="1:8">
      <c r="A98" t="s">
        <v>249</v>
      </c>
      <c r="B98" t="s">
        <v>250</v>
      </c>
      <c r="C98" t="s">
        <v>251</v>
      </c>
      <c r="G98" t="s">
        <v>11</v>
      </c>
      <c r="H98" t="s">
        <v>246</v>
      </c>
    </row>
    <row r="99" spans="1:8">
      <c r="A99" t="s">
        <v>249</v>
      </c>
      <c r="B99" t="s">
        <v>252</v>
      </c>
      <c r="C99" t="s">
        <v>253</v>
      </c>
      <c r="G99" t="s">
        <v>11</v>
      </c>
      <c r="H99" t="s">
        <v>246</v>
      </c>
    </row>
    <row r="100" spans="1:8">
      <c r="A100" t="s">
        <v>254</v>
      </c>
      <c r="B100" t="s">
        <v>255</v>
      </c>
      <c r="C100" t="s">
        <v>256</v>
      </c>
      <c r="G100" t="s">
        <v>11</v>
      </c>
      <c r="H100" t="s">
        <v>246</v>
      </c>
    </row>
    <row r="101" spans="1:8">
      <c r="A101" t="s">
        <v>254</v>
      </c>
      <c r="B101" t="s">
        <v>250</v>
      </c>
      <c r="C101" t="s">
        <v>257</v>
      </c>
      <c r="G101" t="s">
        <v>11</v>
      </c>
      <c r="H101" t="s">
        <v>246</v>
      </c>
    </row>
    <row r="102" spans="1:8">
      <c r="A102" t="s">
        <v>254</v>
      </c>
      <c r="B102" t="s">
        <v>43</v>
      </c>
      <c r="C102" t="s">
        <v>258</v>
      </c>
      <c r="G102" t="s">
        <v>11</v>
      </c>
      <c r="H102" t="s">
        <v>246</v>
      </c>
    </row>
    <row r="103" spans="1:8">
      <c r="A103" t="s">
        <v>259</v>
      </c>
      <c r="B103" t="s">
        <v>260</v>
      </c>
      <c r="C103" t="s">
        <v>261</v>
      </c>
      <c r="G103" t="s">
        <v>11</v>
      </c>
      <c r="H103" t="s">
        <v>246</v>
      </c>
    </row>
    <row r="104" spans="1:8">
      <c r="A104" t="s">
        <v>262</v>
      </c>
      <c r="B104" t="s">
        <v>263</v>
      </c>
      <c r="C104" t="s">
        <v>264</v>
      </c>
      <c r="G104" t="s">
        <v>11</v>
      </c>
      <c r="H104" t="s">
        <v>246</v>
      </c>
    </row>
    <row r="105" spans="1:8">
      <c r="A105" t="s">
        <v>262</v>
      </c>
      <c r="B105" t="s">
        <v>265</v>
      </c>
      <c r="C105" t="s">
        <v>266</v>
      </c>
      <c r="G105" t="s">
        <v>11</v>
      </c>
      <c r="H105" t="s">
        <v>246</v>
      </c>
    </row>
    <row r="106" spans="1:8">
      <c r="A106" t="s">
        <v>262</v>
      </c>
      <c r="B106" t="s">
        <v>267</v>
      </c>
      <c r="C106" t="s">
        <v>268</v>
      </c>
      <c r="G106" t="s">
        <v>11</v>
      </c>
      <c r="H106" t="s">
        <v>246</v>
      </c>
    </row>
    <row r="107" spans="1:8">
      <c r="A107" t="s">
        <v>262</v>
      </c>
      <c r="B107" t="s">
        <v>269</v>
      </c>
      <c r="C107" t="s">
        <v>270</v>
      </c>
      <c r="G107" t="s">
        <v>11</v>
      </c>
      <c r="H107" t="s">
        <v>246</v>
      </c>
    </row>
    <row r="108" spans="1:8">
      <c r="A108" t="s">
        <v>262</v>
      </c>
      <c r="B108" t="s">
        <v>271</v>
      </c>
      <c r="C108" t="s">
        <v>272</v>
      </c>
      <c r="G108" t="s">
        <v>11</v>
      </c>
      <c r="H108" t="s">
        <v>246</v>
      </c>
    </row>
    <row r="109" spans="1:8">
      <c r="A109" t="s">
        <v>262</v>
      </c>
      <c r="B109" t="s">
        <v>273</v>
      </c>
      <c r="C109" t="s">
        <v>274</v>
      </c>
      <c r="G109" t="s">
        <v>11</v>
      </c>
      <c r="H109" t="s">
        <v>246</v>
      </c>
    </row>
    <row r="110" spans="1:8">
      <c r="A110" t="s">
        <v>262</v>
      </c>
      <c r="B110" t="s">
        <v>275</v>
      </c>
      <c r="C110" t="s">
        <v>276</v>
      </c>
      <c r="G110" t="s">
        <v>11</v>
      </c>
      <c r="H110" t="s">
        <v>246</v>
      </c>
    </row>
    <row r="111" spans="1:8">
      <c r="A111" t="s">
        <v>277</v>
      </c>
      <c r="B111" t="s">
        <v>255</v>
      </c>
      <c r="C111" t="s">
        <v>278</v>
      </c>
      <c r="G111" t="s">
        <v>11</v>
      </c>
      <c r="H111" t="s">
        <v>246</v>
      </c>
    </row>
    <row r="112" spans="1:8">
      <c r="A112" t="s">
        <v>31</v>
      </c>
      <c r="B112" t="s">
        <v>279</v>
      </c>
      <c r="C112" t="s">
        <v>280</v>
      </c>
      <c r="G112" t="s">
        <v>11</v>
      </c>
      <c r="H112" t="s">
        <v>246</v>
      </c>
    </row>
    <row r="113" spans="1:8">
      <c r="A113" t="s">
        <v>31</v>
      </c>
      <c r="B113" t="s">
        <v>281</v>
      </c>
      <c r="C113" t="s">
        <v>282</v>
      </c>
      <c r="G113" t="s">
        <v>11</v>
      </c>
      <c r="H113" t="s">
        <v>246</v>
      </c>
    </row>
    <row r="114" spans="1:8">
      <c r="A114" t="s">
        <v>31</v>
      </c>
      <c r="B114" t="s">
        <v>283</v>
      </c>
      <c r="C114" t="s">
        <v>284</v>
      </c>
      <c r="G114" t="s">
        <v>11</v>
      </c>
      <c r="H114" t="s">
        <v>246</v>
      </c>
    </row>
    <row r="115" spans="1:8">
      <c r="A115" t="s">
        <v>31</v>
      </c>
      <c r="B115" t="s">
        <v>285</v>
      </c>
      <c r="C115" t="s">
        <v>286</v>
      </c>
      <c r="G115" t="s">
        <v>11</v>
      </c>
      <c r="H115" t="s">
        <v>246</v>
      </c>
    </row>
    <row r="116" spans="1:8">
      <c r="A116" t="s">
        <v>288</v>
      </c>
      <c r="B116" t="s">
        <v>289</v>
      </c>
      <c r="C116" t="s">
        <v>290</v>
      </c>
      <c r="G116" t="s">
        <v>11</v>
      </c>
      <c r="H116" t="s">
        <v>287</v>
      </c>
    </row>
    <row r="117" spans="1:8">
      <c r="A117" t="s">
        <v>288</v>
      </c>
      <c r="B117" t="s">
        <v>291</v>
      </c>
      <c r="C117" t="s">
        <v>292</v>
      </c>
      <c r="G117" t="s">
        <v>11</v>
      </c>
      <c r="H117" t="s">
        <v>287</v>
      </c>
    </row>
    <row r="118" spans="1:8">
      <c r="A118" t="s">
        <v>288</v>
      </c>
      <c r="B118" t="s">
        <v>293</v>
      </c>
      <c r="C118" t="s">
        <v>294</v>
      </c>
      <c r="G118" t="s">
        <v>11</v>
      </c>
      <c r="H118" t="s">
        <v>287</v>
      </c>
    </row>
    <row r="119" spans="1:8">
      <c r="A119" t="s">
        <v>295</v>
      </c>
      <c r="B119" t="s">
        <v>296</v>
      </c>
      <c r="C119" t="s">
        <v>297</v>
      </c>
      <c r="G119" t="s">
        <v>11</v>
      </c>
      <c r="H119" t="s">
        <v>287</v>
      </c>
    </row>
    <row r="120" spans="1:8">
      <c r="A120" t="s">
        <v>295</v>
      </c>
      <c r="B120" t="s">
        <v>298</v>
      </c>
      <c r="C120" t="s">
        <v>299</v>
      </c>
      <c r="D120" t="s">
        <v>300</v>
      </c>
      <c r="E120" t="s">
        <v>301</v>
      </c>
      <c r="G120" t="s">
        <v>11</v>
      </c>
      <c r="H120" t="s">
        <v>287</v>
      </c>
    </row>
    <row r="121" spans="1:8">
      <c r="A121" t="s">
        <v>295</v>
      </c>
      <c r="B121" t="s">
        <v>302</v>
      </c>
      <c r="C121" t="s">
        <v>303</v>
      </c>
      <c r="G121" t="s">
        <v>11</v>
      </c>
      <c r="H121" t="s">
        <v>287</v>
      </c>
    </row>
    <row r="122" spans="1:8">
      <c r="A122" t="s">
        <v>304</v>
      </c>
      <c r="B122" t="s">
        <v>305</v>
      </c>
      <c r="C122" t="s">
        <v>306</v>
      </c>
      <c r="G122" t="s">
        <v>11</v>
      </c>
      <c r="H122" t="s">
        <v>287</v>
      </c>
    </row>
    <row r="123" spans="1:8">
      <c r="A123" t="s">
        <v>304</v>
      </c>
      <c r="B123" t="s">
        <v>307</v>
      </c>
      <c r="C123" t="s">
        <v>308</v>
      </c>
      <c r="G123" t="s">
        <v>11</v>
      </c>
      <c r="H123" t="s">
        <v>287</v>
      </c>
    </row>
    <row r="124" spans="1:8">
      <c r="A124" t="s">
        <v>304</v>
      </c>
      <c r="B124" t="s">
        <v>309</v>
      </c>
      <c r="C124" t="s">
        <v>310</v>
      </c>
      <c r="G124" t="s">
        <v>11</v>
      </c>
      <c r="H124" t="s">
        <v>287</v>
      </c>
    </row>
    <row r="125" spans="1:8">
      <c r="A125" t="s">
        <v>304</v>
      </c>
      <c r="B125" t="s">
        <v>311</v>
      </c>
      <c r="C125" t="s">
        <v>312</v>
      </c>
      <c r="G125" t="s">
        <v>11</v>
      </c>
      <c r="H125" t="s">
        <v>287</v>
      </c>
    </row>
    <row r="126" spans="1:8">
      <c r="A126" t="s">
        <v>304</v>
      </c>
      <c r="B126" t="s">
        <v>313</v>
      </c>
      <c r="C126" t="s">
        <v>314</v>
      </c>
      <c r="G126" t="s">
        <v>11</v>
      </c>
      <c r="H126" t="s">
        <v>287</v>
      </c>
    </row>
    <row r="127" spans="1:8">
      <c r="A127" t="s">
        <v>315</v>
      </c>
      <c r="B127" t="s">
        <v>316</v>
      </c>
      <c r="C127" t="s">
        <v>317</v>
      </c>
      <c r="G127" t="s">
        <v>11</v>
      </c>
      <c r="H127" t="s">
        <v>287</v>
      </c>
    </row>
    <row r="128" spans="1:8">
      <c r="A128" t="s">
        <v>315</v>
      </c>
      <c r="B128" t="s">
        <v>318</v>
      </c>
      <c r="C128" t="s">
        <v>319</v>
      </c>
      <c r="G128" t="s">
        <v>11</v>
      </c>
      <c r="H128" t="s">
        <v>287</v>
      </c>
    </row>
    <row r="129" spans="1:8">
      <c r="A129" t="s">
        <v>315</v>
      </c>
      <c r="B129" t="s">
        <v>320</v>
      </c>
      <c r="C129" t="s">
        <v>321</v>
      </c>
      <c r="G129" t="s">
        <v>11</v>
      </c>
      <c r="H129" t="s">
        <v>287</v>
      </c>
    </row>
    <row r="130" spans="1:8">
      <c r="A130" t="s">
        <v>304</v>
      </c>
      <c r="B130" t="s">
        <v>322</v>
      </c>
      <c r="C130" t="s">
        <v>323</v>
      </c>
      <c r="G130" t="s">
        <v>11</v>
      </c>
      <c r="H130" t="s">
        <v>287</v>
      </c>
    </row>
    <row r="131" spans="1:8">
      <c r="A131" t="s">
        <v>325</v>
      </c>
      <c r="B131" t="s">
        <v>325</v>
      </c>
      <c r="C131" t="s">
        <v>326</v>
      </c>
      <c r="G131" t="s">
        <v>11</v>
      </c>
      <c r="H131" t="s">
        <v>324</v>
      </c>
    </row>
    <row r="132" spans="1:8">
      <c r="A132" t="s">
        <v>327</v>
      </c>
      <c r="B132" t="s">
        <v>328</v>
      </c>
      <c r="C132" t="s">
        <v>329</v>
      </c>
      <c r="G132" t="s">
        <v>11</v>
      </c>
      <c r="H132" t="s">
        <v>324</v>
      </c>
    </row>
    <row r="133" spans="1:8">
      <c r="A133" t="s">
        <v>327</v>
      </c>
      <c r="B133" t="s">
        <v>330</v>
      </c>
      <c r="C133" t="s">
        <v>331</v>
      </c>
      <c r="G133" t="s">
        <v>11</v>
      </c>
      <c r="H133" t="s">
        <v>324</v>
      </c>
    </row>
    <row r="134" spans="1:8">
      <c r="A134" t="s">
        <v>332</v>
      </c>
      <c r="B134" t="s">
        <v>333</v>
      </c>
      <c r="C134" t="s">
        <v>334</v>
      </c>
      <c r="G134" t="s">
        <v>11</v>
      </c>
      <c r="H134" t="s">
        <v>324</v>
      </c>
    </row>
    <row r="135" spans="1:8">
      <c r="A135" t="s">
        <v>335</v>
      </c>
      <c r="B135" t="s">
        <v>336</v>
      </c>
      <c r="C135" t="s">
        <v>337</v>
      </c>
      <c r="G135" t="s">
        <v>11</v>
      </c>
      <c r="H135" t="s">
        <v>324</v>
      </c>
    </row>
    <row r="136" spans="1:8">
      <c r="A136" t="s">
        <v>338</v>
      </c>
      <c r="B136" t="s">
        <v>339</v>
      </c>
      <c r="C136" t="s">
        <v>340</v>
      </c>
      <c r="G136" t="s">
        <v>11</v>
      </c>
      <c r="H136" t="s">
        <v>324</v>
      </c>
    </row>
    <row r="137" spans="1:8">
      <c r="A137" t="s">
        <v>341</v>
      </c>
      <c r="B137" t="s">
        <v>342</v>
      </c>
      <c r="C137" t="s">
        <v>343</v>
      </c>
      <c r="G137" t="s">
        <v>11</v>
      </c>
      <c r="H137" t="s">
        <v>324</v>
      </c>
    </row>
    <row r="138" spans="1:8">
      <c r="A138" t="s">
        <v>345</v>
      </c>
      <c r="B138" t="s">
        <v>37</v>
      </c>
      <c r="C138" t="s">
        <v>346</v>
      </c>
      <c r="G138" t="s">
        <v>11</v>
      </c>
      <c r="H138" t="s">
        <v>344</v>
      </c>
    </row>
    <row r="139" spans="1:8">
      <c r="A139" t="s">
        <v>347</v>
      </c>
      <c r="B139" t="s">
        <v>37</v>
      </c>
      <c r="C139" t="s">
        <v>348</v>
      </c>
      <c r="G139" t="s">
        <v>11</v>
      </c>
      <c r="H139" t="s">
        <v>344</v>
      </c>
    </row>
    <row r="140" spans="1:8">
      <c r="A140" t="s">
        <v>350</v>
      </c>
      <c r="B140" t="s">
        <v>351</v>
      </c>
      <c r="C140" t="s">
        <v>352</v>
      </c>
      <c r="G140" t="s">
        <v>11</v>
      </c>
      <c r="H140" t="s">
        <v>349</v>
      </c>
    </row>
    <row r="141" spans="1:8">
      <c r="A141" t="s">
        <v>353</v>
      </c>
      <c r="B141" t="s">
        <v>23</v>
      </c>
      <c r="C141" t="s">
        <v>354</v>
      </c>
      <c r="G141" t="s">
        <v>11</v>
      </c>
      <c r="H141" t="s">
        <v>349</v>
      </c>
    </row>
    <row r="142" spans="1:8">
      <c r="A142" t="s">
        <v>355</v>
      </c>
      <c r="B142" t="s">
        <v>23</v>
      </c>
      <c r="C142" t="s">
        <v>356</v>
      </c>
      <c r="G142" t="s">
        <v>11</v>
      </c>
      <c r="H142" t="s">
        <v>349</v>
      </c>
    </row>
    <row r="143" spans="1:8">
      <c r="A143" t="s">
        <v>357</v>
      </c>
      <c r="B143" t="s">
        <v>23</v>
      </c>
      <c r="C143" t="s">
        <v>358</v>
      </c>
      <c r="G143" t="s">
        <v>11</v>
      </c>
      <c r="H143" t="s">
        <v>349</v>
      </c>
    </row>
    <row r="144" spans="1:8">
      <c r="A144" t="s">
        <v>359</v>
      </c>
      <c r="B144" t="s">
        <v>23</v>
      </c>
      <c r="C144" t="s">
        <v>360</v>
      </c>
      <c r="G144" t="s">
        <v>11</v>
      </c>
      <c r="H144" t="s">
        <v>349</v>
      </c>
    </row>
    <row r="145" spans="1:8">
      <c r="A145" t="s">
        <v>361</v>
      </c>
      <c r="B145" t="s">
        <v>23</v>
      </c>
      <c r="C145" t="s">
        <v>362</v>
      </c>
      <c r="G145" t="s">
        <v>11</v>
      </c>
      <c r="H145" t="s">
        <v>349</v>
      </c>
    </row>
    <row r="146" spans="1:8">
      <c r="A146" t="s">
        <v>363</v>
      </c>
      <c r="B146" t="s">
        <v>23</v>
      </c>
      <c r="C146" t="s">
        <v>364</v>
      </c>
      <c r="G146" t="s">
        <v>11</v>
      </c>
      <c r="H146" t="s">
        <v>349</v>
      </c>
    </row>
    <row r="147" spans="1:8">
      <c r="A147" t="s">
        <v>365</v>
      </c>
      <c r="B147" t="s">
        <v>23</v>
      </c>
      <c r="C147" t="s">
        <v>366</v>
      </c>
      <c r="G147" t="s">
        <v>11</v>
      </c>
      <c r="H147" t="s">
        <v>349</v>
      </c>
    </row>
    <row r="148" spans="1:8">
      <c r="A148" t="s">
        <v>367</v>
      </c>
      <c r="B148" t="s">
        <v>23</v>
      </c>
      <c r="C148" t="s">
        <v>368</v>
      </c>
      <c r="G148" t="s">
        <v>11</v>
      </c>
      <c r="H148" t="s">
        <v>349</v>
      </c>
    </row>
    <row r="149" spans="1:8">
      <c r="A149" t="s">
        <v>13</v>
      </c>
      <c r="B149" t="s">
        <v>14</v>
      </c>
      <c r="C149" t="s">
        <v>370</v>
      </c>
      <c r="G149" t="s">
        <v>11</v>
      </c>
      <c r="H149" t="s">
        <v>369</v>
      </c>
    </row>
    <row r="150" spans="1:8">
      <c r="A150" t="s">
        <v>371</v>
      </c>
      <c r="B150" t="s">
        <v>372</v>
      </c>
      <c r="C150" t="s">
        <v>373</v>
      </c>
      <c r="G150" t="s">
        <v>11</v>
      </c>
      <c r="H150" t="s">
        <v>369</v>
      </c>
    </row>
    <row r="151" spans="1:8">
      <c r="A151" t="s">
        <v>371</v>
      </c>
      <c r="B151" t="s">
        <v>71</v>
      </c>
      <c r="C151" t="s">
        <v>374</v>
      </c>
      <c r="G151" t="s">
        <v>11</v>
      </c>
      <c r="H151" t="s">
        <v>369</v>
      </c>
    </row>
    <row r="152" spans="1:8">
      <c r="A152" t="s">
        <v>371</v>
      </c>
      <c r="B152" t="s">
        <v>23</v>
      </c>
      <c r="C152" t="s">
        <v>375</v>
      </c>
      <c r="G152" t="s">
        <v>11</v>
      </c>
      <c r="H152" t="s">
        <v>369</v>
      </c>
    </row>
    <row r="153" spans="1:8">
      <c r="A153" t="s">
        <v>371</v>
      </c>
      <c r="B153" t="s">
        <v>37</v>
      </c>
      <c r="C153" t="s">
        <v>376</v>
      </c>
      <c r="G153" t="s">
        <v>11</v>
      </c>
      <c r="H153" t="s">
        <v>369</v>
      </c>
    </row>
    <row r="154" spans="1:8">
      <c r="A154" t="s">
        <v>371</v>
      </c>
      <c r="B154" t="s">
        <v>377</v>
      </c>
      <c r="C154" t="s">
        <v>378</v>
      </c>
      <c r="G154" t="s">
        <v>11</v>
      </c>
      <c r="H154" t="s">
        <v>369</v>
      </c>
    </row>
    <row r="155" spans="1:8">
      <c r="A155" t="s">
        <v>379</v>
      </c>
      <c r="B155" t="s">
        <v>23</v>
      </c>
      <c r="C155" t="s">
        <v>380</v>
      </c>
      <c r="G155" t="s">
        <v>11</v>
      </c>
      <c r="H155" t="s">
        <v>369</v>
      </c>
    </row>
    <row r="156" spans="1:8">
      <c r="A156" t="s">
        <v>381</v>
      </c>
      <c r="B156" t="s">
        <v>363</v>
      </c>
      <c r="C156" t="s">
        <v>382</v>
      </c>
      <c r="G156" t="s">
        <v>11</v>
      </c>
      <c r="H156" t="s">
        <v>369</v>
      </c>
    </row>
    <row r="157" spans="1:8">
      <c r="A157" t="s">
        <v>23</v>
      </c>
      <c r="B157" t="s">
        <v>23</v>
      </c>
      <c r="C157" t="s">
        <v>384</v>
      </c>
      <c r="G157" t="s">
        <v>11</v>
      </c>
      <c r="H157" t="s">
        <v>383</v>
      </c>
    </row>
  </sheetData>
  <phoneticPr fontId="11" type="noConversion"/>
  <pageMargins left="0.7" right="0.7" top="0.75" bottom="0.75" header="0.3" footer="0.3"/>
  <pageSetup paperSize="9"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J185"/>
  <sheetViews>
    <sheetView zoomScaleNormal="100" workbookViewId="0">
      <pane ySplit="2" topLeftCell="A3" activePane="bottomLeft" state="frozen"/>
      <selection activeCell="F3" sqref="F3"/>
      <selection pane="bottomLeft" activeCell="F3" sqref="F3"/>
    </sheetView>
  </sheetViews>
  <sheetFormatPr defaultColWidth="8.7109375" defaultRowHeight="15"/>
  <cols>
    <col min="1" max="1" width="31.42578125" style="3" bestFit="1" customWidth="1"/>
    <col min="2" max="2" width="26.7109375" style="3" customWidth="1"/>
    <col min="3" max="3" width="31.28515625" style="3" bestFit="1" customWidth="1"/>
    <col min="4" max="4" width="26.7109375" style="3" customWidth="1"/>
    <col min="5" max="5" width="35.28515625" style="3" customWidth="1"/>
    <col min="6" max="6" width="11.42578125" style="3" customWidth="1"/>
    <col min="7" max="7" width="18.7109375" style="3" hidden="1" customWidth="1"/>
    <col min="8" max="8" width="8.7109375" style="3"/>
    <col min="9" max="9" width="25.42578125" style="3" customWidth="1"/>
    <col min="10" max="10" width="30.7109375" style="3" customWidth="1"/>
    <col min="11" max="11" width="16.7109375" style="3" customWidth="1"/>
    <col min="12" max="12" width="21.7109375" style="3" customWidth="1"/>
    <col min="13" max="16384" width="8.7109375" style="3"/>
  </cols>
  <sheetData>
    <row r="1" spans="1:10" ht="33.75">
      <c r="A1" s="5" t="str" cm="1">
        <f t="array" aca="1" ref="A1" ca="1">MID(CELL("filename",A2),FIND("]",CELL("filename",A2))+1,255)</f>
        <v>Läkare</v>
      </c>
      <c r="B1" s="5"/>
      <c r="C1" s="4"/>
      <c r="D1" s="5"/>
      <c r="E1" s="4"/>
      <c r="F1" s="4"/>
    </row>
    <row r="2" spans="1:10" ht="18.75">
      <c r="A2" s="6" t="s">
        <v>3</v>
      </c>
      <c r="B2" s="6" t="s">
        <v>4</v>
      </c>
      <c r="C2" s="6" t="s">
        <v>6</v>
      </c>
      <c r="D2" s="33" t="s">
        <v>8</v>
      </c>
      <c r="E2" s="49" t="s">
        <v>9</v>
      </c>
      <c r="F2" s="6" t="s">
        <v>10</v>
      </c>
      <c r="G2" s="3" t="s">
        <v>1</v>
      </c>
      <c r="I2" s="46" t="s">
        <v>477</v>
      </c>
      <c r="J2" s="46" t="s">
        <v>2320</v>
      </c>
    </row>
    <row r="3" spans="1:10">
      <c r="A3" s="7" t="s">
        <v>12</v>
      </c>
      <c r="B3" s="8"/>
      <c r="C3" s="8"/>
      <c r="D3" s="8"/>
      <c r="E3" s="8"/>
      <c r="G3" s="3" t="str">
        <f t="shared" ref="G3:G34" ca="1" si="0">$A$1</f>
        <v>Läkare</v>
      </c>
      <c r="I3" s="27" t="e" cm="1">
        <f t="array" aca="1" ref="I3" ca="1">_xlfn._xlws.FILTER(#REF!,#REF!=A1,"")</f>
        <v>#REF!</v>
      </c>
      <c r="J3" s="27"/>
    </row>
    <row r="4" spans="1:10" ht="30">
      <c r="A4" s="3" t="s">
        <v>13</v>
      </c>
      <c r="B4" s="3" t="s">
        <v>14</v>
      </c>
      <c r="C4" s="3" t="s">
        <v>15</v>
      </c>
      <c r="G4" s="3" t="str">
        <f t="shared" ca="1" si="0"/>
        <v>Läkare</v>
      </c>
      <c r="I4" s="27"/>
      <c r="J4" s="27"/>
    </row>
    <row r="5" spans="1:10">
      <c r="A5" s="7" t="s">
        <v>16</v>
      </c>
      <c r="B5" s="8"/>
      <c r="C5" s="8"/>
      <c r="D5" s="8"/>
      <c r="E5" s="8"/>
      <c r="G5" s="3" t="str">
        <f t="shared" ca="1" si="0"/>
        <v>Läkare</v>
      </c>
      <c r="I5" s="27"/>
      <c r="J5" s="27"/>
    </row>
    <row r="6" spans="1:10" ht="45">
      <c r="A6" s="3" t="s">
        <v>17</v>
      </c>
      <c r="B6" s="3" t="s">
        <v>17</v>
      </c>
      <c r="C6" s="3" t="s">
        <v>18</v>
      </c>
      <c r="G6" s="3" t="str">
        <f t="shared" ca="1" si="0"/>
        <v>Läkare</v>
      </c>
      <c r="I6" s="27"/>
      <c r="J6" s="27"/>
    </row>
    <row r="7" spans="1:10" ht="60">
      <c r="A7" s="3" t="s">
        <v>19</v>
      </c>
      <c r="B7" s="3" t="s">
        <v>19</v>
      </c>
      <c r="C7" s="3" t="s">
        <v>20</v>
      </c>
      <c r="G7" s="3" t="str">
        <f t="shared" ca="1" si="0"/>
        <v>Läkare</v>
      </c>
      <c r="I7" s="27"/>
      <c r="J7" s="27"/>
    </row>
    <row r="8" spans="1:10">
      <c r="A8" s="7" t="s">
        <v>21</v>
      </c>
      <c r="B8" s="8"/>
      <c r="C8" s="8"/>
      <c r="D8" s="8"/>
      <c r="E8" s="8"/>
      <c r="G8" s="3" t="str">
        <f t="shared" ca="1" si="0"/>
        <v>Läkare</v>
      </c>
      <c r="I8" s="27"/>
      <c r="J8" s="27"/>
    </row>
    <row r="9" spans="1:10" ht="30">
      <c r="A9" s="3" t="s">
        <v>22</v>
      </c>
      <c r="B9" s="3" t="s">
        <v>23</v>
      </c>
      <c r="C9" s="3" t="s">
        <v>24</v>
      </c>
      <c r="G9" s="3" t="str">
        <f t="shared" ca="1" si="0"/>
        <v>Läkare</v>
      </c>
      <c r="I9" s="27"/>
      <c r="J9" s="27"/>
    </row>
    <row r="10" spans="1:10">
      <c r="A10" s="7" t="s">
        <v>25</v>
      </c>
      <c r="B10" s="8"/>
      <c r="C10" s="8"/>
      <c r="D10" s="8"/>
      <c r="E10" s="8"/>
      <c r="G10" s="3" t="str">
        <f t="shared" ca="1" si="0"/>
        <v>Läkare</v>
      </c>
      <c r="I10" s="27"/>
      <c r="J10" s="27"/>
    </row>
    <row r="11" spans="1:10" ht="45">
      <c r="A11" s="3" t="s">
        <v>26</v>
      </c>
      <c r="B11" s="3" t="s">
        <v>23</v>
      </c>
      <c r="C11" s="3" t="s">
        <v>27</v>
      </c>
      <c r="G11" s="3" t="str">
        <f t="shared" ca="1" si="0"/>
        <v>Läkare</v>
      </c>
      <c r="I11" s="27"/>
      <c r="J11" s="27"/>
    </row>
    <row r="12" spans="1:10" ht="75">
      <c r="A12" s="3" t="s">
        <v>26</v>
      </c>
      <c r="B12" s="3" t="s">
        <v>28</v>
      </c>
      <c r="C12" s="3" t="s">
        <v>29</v>
      </c>
      <c r="G12" s="3" t="str">
        <f t="shared" ca="1" si="0"/>
        <v>Läkare</v>
      </c>
    </row>
    <row r="13" spans="1:10">
      <c r="A13" s="7" t="s">
        <v>30</v>
      </c>
      <c r="B13" s="8"/>
      <c r="C13" s="8"/>
      <c r="D13" s="8"/>
      <c r="E13" s="8"/>
      <c r="G13" s="3" t="str">
        <f t="shared" ca="1" si="0"/>
        <v>Läkare</v>
      </c>
    </row>
    <row r="14" spans="1:10" ht="30">
      <c r="A14" s="3" t="s">
        <v>31</v>
      </c>
      <c r="B14" s="3" t="s">
        <v>32</v>
      </c>
      <c r="C14" s="3" t="s">
        <v>33</v>
      </c>
      <c r="G14" s="3" t="str">
        <f t="shared" ca="1" si="0"/>
        <v>Läkare</v>
      </c>
    </row>
    <row r="15" spans="1:10">
      <c r="A15" s="7" t="s">
        <v>34</v>
      </c>
      <c r="B15" s="8"/>
      <c r="C15" s="8"/>
      <c r="D15" s="8"/>
      <c r="E15" s="8"/>
      <c r="G15" s="3" t="str">
        <f t="shared" ca="1" si="0"/>
        <v>Läkare</v>
      </c>
    </row>
    <row r="16" spans="1:10" ht="30">
      <c r="A16" s="3" t="s">
        <v>35</v>
      </c>
      <c r="B16" s="2" t="s">
        <v>23</v>
      </c>
      <c r="C16" s="3" t="s">
        <v>36</v>
      </c>
      <c r="G16" s="3" t="str">
        <f t="shared" ca="1" si="0"/>
        <v>Läkare</v>
      </c>
    </row>
    <row r="17" spans="1:7" ht="60">
      <c r="A17" s="3" t="s">
        <v>35</v>
      </c>
      <c r="B17" s="3" t="s">
        <v>37</v>
      </c>
      <c r="C17" s="3" t="s">
        <v>38</v>
      </c>
      <c r="G17" s="3" t="str">
        <f t="shared" ca="1" si="0"/>
        <v>Läkare</v>
      </c>
    </row>
    <row r="18" spans="1:7" ht="45">
      <c r="A18" s="3" t="s">
        <v>39</v>
      </c>
      <c r="B18" s="3" t="s">
        <v>40</v>
      </c>
      <c r="C18" s="3" t="s">
        <v>41</v>
      </c>
      <c r="G18" s="3" t="str">
        <f t="shared" ca="1" si="0"/>
        <v>Läkare</v>
      </c>
    </row>
    <row r="19" spans="1:7" ht="45">
      <c r="A19" s="3" t="s">
        <v>39</v>
      </c>
      <c r="B19" s="3" t="s">
        <v>23</v>
      </c>
      <c r="C19" s="3" t="s">
        <v>42</v>
      </c>
      <c r="G19" s="3" t="str">
        <f t="shared" ca="1" si="0"/>
        <v>Läkare</v>
      </c>
    </row>
    <row r="20" spans="1:7" ht="30">
      <c r="A20" s="3" t="s">
        <v>39</v>
      </c>
      <c r="B20" s="3" t="s">
        <v>43</v>
      </c>
      <c r="C20" s="3" t="s">
        <v>44</v>
      </c>
      <c r="G20" s="3" t="str">
        <f t="shared" ca="1" si="0"/>
        <v>Läkare</v>
      </c>
    </row>
    <row r="21" spans="1:7" ht="30">
      <c r="A21" s="3" t="s">
        <v>39</v>
      </c>
      <c r="B21" s="3" t="s">
        <v>45</v>
      </c>
      <c r="C21" s="3" t="s">
        <v>46</v>
      </c>
      <c r="G21" s="3" t="str">
        <f t="shared" ca="1" si="0"/>
        <v>Läkare</v>
      </c>
    </row>
    <row r="22" spans="1:7" ht="30">
      <c r="A22" s="3" t="s">
        <v>39</v>
      </c>
      <c r="B22" s="3" t="s">
        <v>37</v>
      </c>
      <c r="C22" s="3" t="s">
        <v>47</v>
      </c>
      <c r="G22" s="3" t="str">
        <f t="shared" ca="1" si="0"/>
        <v>Läkare</v>
      </c>
    </row>
    <row r="23" spans="1:7" ht="30">
      <c r="A23" s="3" t="s">
        <v>48</v>
      </c>
      <c r="B23" s="3" t="s">
        <v>23</v>
      </c>
      <c r="C23" s="3" t="s">
        <v>49</v>
      </c>
      <c r="G23" s="3" t="str">
        <f t="shared" ca="1" si="0"/>
        <v>Läkare</v>
      </c>
    </row>
    <row r="24" spans="1:7" ht="45">
      <c r="A24" s="3" t="s">
        <v>48</v>
      </c>
      <c r="B24" s="3" t="s">
        <v>37</v>
      </c>
      <c r="C24" s="3" t="s">
        <v>50</v>
      </c>
      <c r="G24" s="3" t="str">
        <f t="shared" ca="1" si="0"/>
        <v>Läkare</v>
      </c>
    </row>
    <row r="25" spans="1:7" ht="45">
      <c r="A25" s="3" t="s">
        <v>51</v>
      </c>
      <c r="B25" s="3" t="s">
        <v>23</v>
      </c>
      <c r="C25" s="3" t="s">
        <v>52</v>
      </c>
      <c r="G25" s="3" t="str">
        <f t="shared" ca="1" si="0"/>
        <v>Läkare</v>
      </c>
    </row>
    <row r="26" spans="1:7" ht="30">
      <c r="A26" s="23" t="s">
        <v>53</v>
      </c>
      <c r="B26" s="23" t="s">
        <v>23</v>
      </c>
      <c r="C26" s="3" t="s">
        <v>54</v>
      </c>
      <c r="G26" s="3" t="str">
        <f t="shared" ca="1" si="0"/>
        <v>Läkare</v>
      </c>
    </row>
    <row r="27" spans="1:7" ht="45">
      <c r="A27" s="3" t="s">
        <v>55</v>
      </c>
      <c r="B27" s="3" t="s">
        <v>23</v>
      </c>
      <c r="C27" s="3" t="s">
        <v>56</v>
      </c>
      <c r="G27" s="3" t="str">
        <f t="shared" ca="1" si="0"/>
        <v>Läkare</v>
      </c>
    </row>
    <row r="28" spans="1:7" ht="45">
      <c r="A28" s="3" t="s">
        <v>57</v>
      </c>
      <c r="B28" s="3" t="s">
        <v>58</v>
      </c>
      <c r="C28" s="3" t="s">
        <v>59</v>
      </c>
      <c r="G28" s="3" t="str">
        <f t="shared" ca="1" si="0"/>
        <v>Läkare</v>
      </c>
    </row>
    <row r="29" spans="1:7" ht="30">
      <c r="A29" s="3" t="s">
        <v>57</v>
      </c>
      <c r="B29" s="3" t="s">
        <v>40</v>
      </c>
      <c r="C29" s="3" t="s">
        <v>60</v>
      </c>
      <c r="G29" s="3" t="str">
        <f t="shared" ca="1" si="0"/>
        <v>Läkare</v>
      </c>
    </row>
    <row r="30" spans="1:7" ht="30">
      <c r="A30" s="3" t="s">
        <v>57</v>
      </c>
      <c r="B30" s="3" t="s">
        <v>23</v>
      </c>
      <c r="C30" s="3" t="s">
        <v>61</v>
      </c>
      <c r="G30" s="3" t="str">
        <f t="shared" ca="1" si="0"/>
        <v>Läkare</v>
      </c>
    </row>
    <row r="31" spans="1:7" ht="30">
      <c r="A31" s="3" t="s">
        <v>57</v>
      </c>
      <c r="B31" s="3" t="s">
        <v>43</v>
      </c>
      <c r="C31" s="3" t="s">
        <v>62</v>
      </c>
      <c r="G31" s="3" t="str">
        <f t="shared" ca="1" si="0"/>
        <v>Läkare</v>
      </c>
    </row>
    <row r="32" spans="1:7" ht="30">
      <c r="A32" s="3" t="s">
        <v>63</v>
      </c>
      <c r="B32" s="3" t="s">
        <v>23</v>
      </c>
      <c r="C32" s="3" t="s">
        <v>64</v>
      </c>
      <c r="G32" s="3" t="str">
        <f t="shared" ca="1" si="0"/>
        <v>Läkare</v>
      </c>
    </row>
    <row r="33" spans="1:7" ht="30">
      <c r="A33" s="3" t="s">
        <v>10</v>
      </c>
      <c r="B33" s="3" t="s">
        <v>23</v>
      </c>
      <c r="C33" s="3" t="s">
        <v>65</v>
      </c>
      <c r="G33" s="3" t="str">
        <f t="shared" ca="1" si="0"/>
        <v>Läkare</v>
      </c>
    </row>
    <row r="34" spans="1:7">
      <c r="A34" s="7" t="s">
        <v>66</v>
      </c>
      <c r="B34" s="8"/>
      <c r="C34" s="8"/>
      <c r="D34" s="8"/>
      <c r="E34" s="8"/>
      <c r="G34" s="3" t="str">
        <f t="shared" ca="1" si="0"/>
        <v>Läkare</v>
      </c>
    </row>
    <row r="35" spans="1:7" ht="30">
      <c r="A35" s="3" t="s">
        <v>67</v>
      </c>
      <c r="B35" s="3" t="s">
        <v>68</v>
      </c>
      <c r="C35" s="3" t="s">
        <v>69</v>
      </c>
      <c r="G35" s="3" t="str">
        <f t="shared" ref="G35:G66" ca="1" si="1">$A$1</f>
        <v>Läkare</v>
      </c>
    </row>
    <row r="36" spans="1:7">
      <c r="A36" s="7" t="s">
        <v>70</v>
      </c>
      <c r="B36" s="8"/>
      <c r="C36" s="8"/>
      <c r="D36" s="8"/>
      <c r="E36" s="8"/>
      <c r="G36" s="3" t="str">
        <f t="shared" ca="1" si="1"/>
        <v>Läkare</v>
      </c>
    </row>
    <row r="37" spans="1:7" ht="30">
      <c r="A37" s="3" t="s">
        <v>71</v>
      </c>
      <c r="B37" s="3" t="s">
        <v>71</v>
      </c>
      <c r="C37" s="3" t="s">
        <v>72</v>
      </c>
      <c r="G37" s="3" t="str">
        <f t="shared" ca="1" si="1"/>
        <v>Läkare</v>
      </c>
    </row>
    <row r="38" spans="1:7" ht="30">
      <c r="A38" s="3" t="s">
        <v>73</v>
      </c>
      <c r="B38" s="3" t="s">
        <v>23</v>
      </c>
      <c r="C38" s="3" t="s">
        <v>74</v>
      </c>
      <c r="G38" s="3" t="str">
        <f t="shared" ca="1" si="1"/>
        <v>Läkare</v>
      </c>
    </row>
    <row r="39" spans="1:7">
      <c r="A39" s="7" t="s">
        <v>75</v>
      </c>
      <c r="B39" s="8"/>
      <c r="C39" s="8"/>
      <c r="D39" s="8"/>
      <c r="E39" s="8"/>
      <c r="G39" s="3" t="str">
        <f t="shared" ca="1" si="1"/>
        <v>Läkare</v>
      </c>
    </row>
    <row r="40" spans="1:7" ht="30">
      <c r="A40" s="3" t="s">
        <v>76</v>
      </c>
      <c r="B40" s="3" t="s">
        <v>76</v>
      </c>
      <c r="C40" s="3" t="s">
        <v>77</v>
      </c>
      <c r="G40" s="3" t="str">
        <f t="shared" ca="1" si="1"/>
        <v>Läkare</v>
      </c>
    </row>
    <row r="41" spans="1:7">
      <c r="A41" s="7" t="s">
        <v>78</v>
      </c>
      <c r="B41" s="8"/>
      <c r="C41" s="8"/>
      <c r="D41" s="8"/>
      <c r="E41" s="8"/>
      <c r="G41" s="3" t="str">
        <f t="shared" ca="1" si="1"/>
        <v>Läkare</v>
      </c>
    </row>
    <row r="42" spans="1:7" ht="30">
      <c r="A42" s="3" t="s">
        <v>79</v>
      </c>
      <c r="B42" s="3" t="s">
        <v>80</v>
      </c>
      <c r="C42" s="3" t="s">
        <v>81</v>
      </c>
      <c r="G42" s="3" t="str">
        <f t="shared" ca="1" si="1"/>
        <v>Läkare</v>
      </c>
    </row>
    <row r="43" spans="1:7" ht="30">
      <c r="A43" s="3" t="s">
        <v>82</v>
      </c>
      <c r="B43" s="3" t="s">
        <v>83</v>
      </c>
      <c r="C43" s="3" t="s">
        <v>84</v>
      </c>
      <c r="G43" s="3" t="str">
        <f t="shared" ca="1" si="1"/>
        <v>Läkare</v>
      </c>
    </row>
    <row r="44" spans="1:7" ht="30">
      <c r="A44" s="3" t="s">
        <v>85</v>
      </c>
      <c r="B44" s="3" t="s">
        <v>86</v>
      </c>
      <c r="C44" s="3" t="s">
        <v>87</v>
      </c>
      <c r="G44" s="3" t="str">
        <f t="shared" ca="1" si="1"/>
        <v>Läkare</v>
      </c>
    </row>
    <row r="45" spans="1:7" ht="30">
      <c r="A45" s="3" t="s">
        <v>85</v>
      </c>
      <c r="B45" s="3" t="s">
        <v>88</v>
      </c>
      <c r="C45" s="3" t="s">
        <v>89</v>
      </c>
      <c r="G45" s="3" t="str">
        <f t="shared" ca="1" si="1"/>
        <v>Läkare</v>
      </c>
    </row>
    <row r="46" spans="1:7" ht="30">
      <c r="A46" s="3" t="s">
        <v>90</v>
      </c>
      <c r="B46" s="3" t="s">
        <v>91</v>
      </c>
      <c r="C46" s="3" t="s">
        <v>92</v>
      </c>
      <c r="G46" s="3" t="str">
        <f t="shared" ca="1" si="1"/>
        <v>Läkare</v>
      </c>
    </row>
    <row r="47" spans="1:7" ht="30">
      <c r="A47" s="3" t="s">
        <v>93</v>
      </c>
      <c r="B47" s="3" t="s">
        <v>94</v>
      </c>
      <c r="C47" s="3" t="s">
        <v>95</v>
      </c>
      <c r="G47" s="3" t="str">
        <f t="shared" ca="1" si="1"/>
        <v>Läkare</v>
      </c>
    </row>
    <row r="48" spans="1:7" ht="30">
      <c r="A48" s="3" t="s">
        <v>96</v>
      </c>
      <c r="B48" s="3" t="s">
        <v>97</v>
      </c>
      <c r="C48" s="3" t="s">
        <v>98</v>
      </c>
      <c r="G48" s="3" t="str">
        <f t="shared" ca="1" si="1"/>
        <v>Läkare</v>
      </c>
    </row>
    <row r="49" spans="1:7" ht="30">
      <c r="A49" s="3" t="s">
        <v>96</v>
      </c>
      <c r="B49" s="3" t="s">
        <v>99</v>
      </c>
      <c r="C49" s="3" t="s">
        <v>100</v>
      </c>
      <c r="G49" s="3" t="str">
        <f t="shared" ca="1" si="1"/>
        <v>Läkare</v>
      </c>
    </row>
    <row r="50" spans="1:7" ht="30">
      <c r="A50" s="3" t="s">
        <v>101</v>
      </c>
      <c r="B50" s="3" t="s">
        <v>102</v>
      </c>
      <c r="C50" s="3" t="s">
        <v>103</v>
      </c>
      <c r="G50" s="3" t="str">
        <f t="shared" ca="1" si="1"/>
        <v>Läkare</v>
      </c>
    </row>
    <row r="51" spans="1:7" ht="30">
      <c r="A51" s="3" t="s">
        <v>101</v>
      </c>
      <c r="B51" s="3" t="s">
        <v>104</v>
      </c>
      <c r="C51" s="3" t="s">
        <v>105</v>
      </c>
      <c r="G51" s="3" t="str">
        <f t="shared" ca="1" si="1"/>
        <v>Läkare</v>
      </c>
    </row>
    <row r="52" spans="1:7" ht="30">
      <c r="A52" s="3" t="s">
        <v>106</v>
      </c>
      <c r="B52" s="3" t="s">
        <v>23</v>
      </c>
      <c r="C52" s="3" t="s">
        <v>107</v>
      </c>
      <c r="G52" s="3" t="str">
        <f t="shared" ca="1" si="1"/>
        <v>Läkare</v>
      </c>
    </row>
    <row r="53" spans="1:7" ht="45">
      <c r="A53" s="3" t="s">
        <v>106</v>
      </c>
      <c r="B53" s="3" t="s">
        <v>43</v>
      </c>
      <c r="C53" s="3" t="s">
        <v>108</v>
      </c>
      <c r="G53" s="3" t="str">
        <f t="shared" ca="1" si="1"/>
        <v>Läkare</v>
      </c>
    </row>
    <row r="54" spans="1:7">
      <c r="A54" s="7" t="s">
        <v>109</v>
      </c>
      <c r="B54" s="8"/>
      <c r="C54" s="8"/>
      <c r="D54" s="8"/>
      <c r="E54" s="8"/>
      <c r="G54" s="3" t="str">
        <f t="shared" ca="1" si="1"/>
        <v>Läkare</v>
      </c>
    </row>
    <row r="55" spans="1:7" ht="30">
      <c r="A55" s="3" t="s">
        <v>110</v>
      </c>
      <c r="B55" s="3" t="s">
        <v>23</v>
      </c>
      <c r="C55" s="3" t="s">
        <v>111</v>
      </c>
      <c r="G55" s="3" t="str">
        <f t="shared" ca="1" si="1"/>
        <v>Läkare</v>
      </c>
    </row>
    <row r="56" spans="1:7">
      <c r="A56" s="7" t="s">
        <v>112</v>
      </c>
      <c r="B56" s="8"/>
      <c r="C56" s="8"/>
      <c r="D56" s="8"/>
      <c r="E56" s="8"/>
      <c r="G56" s="3" t="str">
        <f t="shared" ca="1" si="1"/>
        <v>Läkare</v>
      </c>
    </row>
    <row r="57" spans="1:7" ht="60">
      <c r="A57" s="3" t="s">
        <v>113</v>
      </c>
      <c r="B57" s="3" t="s">
        <v>114</v>
      </c>
      <c r="C57" s="3" t="s">
        <v>115</v>
      </c>
      <c r="G57" s="3" t="str">
        <f t="shared" ca="1" si="1"/>
        <v>Läkare</v>
      </c>
    </row>
    <row r="58" spans="1:7">
      <c r="A58" s="3" t="s">
        <v>116</v>
      </c>
      <c r="B58" s="3" t="s">
        <v>117</v>
      </c>
      <c r="C58" s="3" t="s">
        <v>118</v>
      </c>
      <c r="G58" s="3" t="str">
        <f t="shared" ca="1" si="1"/>
        <v>Läkare</v>
      </c>
    </row>
    <row r="59" spans="1:7" ht="45">
      <c r="A59" s="3" t="s">
        <v>119</v>
      </c>
      <c r="B59" s="3" t="s">
        <v>120</v>
      </c>
      <c r="C59" s="3" t="s">
        <v>121</v>
      </c>
      <c r="G59" s="3" t="str">
        <f t="shared" ca="1" si="1"/>
        <v>Läkare</v>
      </c>
    </row>
    <row r="60" spans="1:7">
      <c r="A60" s="7" t="s">
        <v>122</v>
      </c>
      <c r="B60" s="8"/>
      <c r="C60" s="8"/>
      <c r="D60" s="8"/>
      <c r="E60" s="8"/>
      <c r="G60" s="3" t="str">
        <f t="shared" ca="1" si="1"/>
        <v>Läkare</v>
      </c>
    </row>
    <row r="61" spans="1:7" ht="30">
      <c r="A61" s="3" t="s">
        <v>123</v>
      </c>
      <c r="B61" s="3" t="s">
        <v>37</v>
      </c>
      <c r="C61" s="3" t="s">
        <v>124</v>
      </c>
      <c r="G61" s="3" t="str">
        <f t="shared" ca="1" si="1"/>
        <v>Läkare</v>
      </c>
    </row>
    <row r="62" spans="1:7">
      <c r="A62" s="7" t="s">
        <v>125</v>
      </c>
      <c r="B62" s="8"/>
      <c r="C62" s="8"/>
      <c r="D62" s="8"/>
      <c r="E62" s="8"/>
      <c r="G62" s="3" t="str">
        <f t="shared" ca="1" si="1"/>
        <v>Läkare</v>
      </c>
    </row>
    <row r="63" spans="1:7" ht="30">
      <c r="A63" s="3" t="s">
        <v>31</v>
      </c>
      <c r="B63" s="3" t="s">
        <v>126</v>
      </c>
      <c r="C63" s="3" t="s">
        <v>127</v>
      </c>
      <c r="G63" s="3" t="str">
        <f t="shared" ca="1" si="1"/>
        <v>Läkare</v>
      </c>
    </row>
    <row r="64" spans="1:7" ht="30">
      <c r="A64" s="3" t="s">
        <v>31</v>
      </c>
      <c r="B64" s="3" t="s">
        <v>128</v>
      </c>
      <c r="C64" s="3" t="s">
        <v>129</v>
      </c>
      <c r="G64" s="3" t="str">
        <f t="shared" ca="1" si="1"/>
        <v>Läkare</v>
      </c>
    </row>
    <row r="65" spans="1:7" ht="30">
      <c r="A65" s="3" t="s">
        <v>31</v>
      </c>
      <c r="B65" s="3" t="s">
        <v>130</v>
      </c>
      <c r="C65" s="3" t="s">
        <v>131</v>
      </c>
      <c r="G65" s="3" t="str">
        <f t="shared" ca="1" si="1"/>
        <v>Läkare</v>
      </c>
    </row>
    <row r="66" spans="1:7" ht="30">
      <c r="A66" s="3" t="s">
        <v>31</v>
      </c>
      <c r="B66" s="3" t="s">
        <v>132</v>
      </c>
      <c r="C66" s="3" t="s">
        <v>133</v>
      </c>
      <c r="G66" s="3" t="str">
        <f t="shared" ca="1" si="1"/>
        <v>Läkare</v>
      </c>
    </row>
    <row r="67" spans="1:7">
      <c r="A67" s="7" t="s">
        <v>134</v>
      </c>
      <c r="B67" s="8"/>
      <c r="C67" s="8"/>
      <c r="D67" s="8"/>
      <c r="E67" s="8"/>
      <c r="G67" s="3" t="str">
        <f t="shared" ref="G67:G98" ca="1" si="2">$A$1</f>
        <v>Läkare</v>
      </c>
    </row>
    <row r="68" spans="1:7" ht="30">
      <c r="A68" s="3" t="s">
        <v>135</v>
      </c>
      <c r="B68" s="3" t="s">
        <v>136</v>
      </c>
      <c r="C68" s="3" t="s">
        <v>137</v>
      </c>
      <c r="G68" s="3" t="str">
        <f t="shared" ca="1" si="2"/>
        <v>Läkare</v>
      </c>
    </row>
    <row r="69" spans="1:7" ht="30">
      <c r="A69" s="3" t="s">
        <v>135</v>
      </c>
      <c r="B69" s="3" t="s">
        <v>138</v>
      </c>
      <c r="C69" s="3" t="s">
        <v>139</v>
      </c>
      <c r="G69" s="3" t="str">
        <f t="shared" ca="1" si="2"/>
        <v>Läkare</v>
      </c>
    </row>
    <row r="70" spans="1:7" ht="30">
      <c r="A70" s="3" t="s">
        <v>135</v>
      </c>
      <c r="B70" s="3" t="s">
        <v>140</v>
      </c>
      <c r="C70" s="3" t="s">
        <v>141</v>
      </c>
      <c r="D70" s="3" t="s">
        <v>142</v>
      </c>
      <c r="G70" s="3" t="str">
        <f t="shared" ca="1" si="2"/>
        <v>Läkare</v>
      </c>
    </row>
    <row r="71" spans="1:7" ht="30">
      <c r="A71" s="3" t="s">
        <v>135</v>
      </c>
      <c r="B71" s="3" t="s">
        <v>143</v>
      </c>
      <c r="C71" s="3" t="s">
        <v>144</v>
      </c>
      <c r="D71" s="3" t="s">
        <v>142</v>
      </c>
      <c r="G71" s="3" t="str">
        <f t="shared" ca="1" si="2"/>
        <v>Läkare</v>
      </c>
    </row>
    <row r="72" spans="1:7" ht="30">
      <c r="A72" s="3" t="s">
        <v>135</v>
      </c>
      <c r="B72" s="3" t="s">
        <v>145</v>
      </c>
      <c r="C72" s="3" t="s">
        <v>146</v>
      </c>
      <c r="G72" s="3" t="str">
        <f t="shared" ca="1" si="2"/>
        <v>Läkare</v>
      </c>
    </row>
    <row r="73" spans="1:7" ht="30">
      <c r="A73" s="3" t="s">
        <v>135</v>
      </c>
      <c r="B73" s="3" t="s">
        <v>147</v>
      </c>
      <c r="C73" s="3" t="s">
        <v>148</v>
      </c>
      <c r="G73" s="3" t="str">
        <f t="shared" ca="1" si="2"/>
        <v>Läkare</v>
      </c>
    </row>
    <row r="74" spans="1:7" ht="30">
      <c r="A74" s="3" t="s">
        <v>135</v>
      </c>
      <c r="B74" s="3" t="s">
        <v>149</v>
      </c>
      <c r="C74" s="3" t="s">
        <v>150</v>
      </c>
      <c r="G74" s="3" t="str">
        <f t="shared" ca="1" si="2"/>
        <v>Läkare</v>
      </c>
    </row>
    <row r="75" spans="1:7" ht="30">
      <c r="A75" s="3" t="s">
        <v>31</v>
      </c>
      <c r="B75" s="3" t="s">
        <v>151</v>
      </c>
      <c r="C75" s="3" t="s">
        <v>152</v>
      </c>
      <c r="G75" s="3" t="str">
        <f t="shared" ca="1" si="2"/>
        <v>Läkare</v>
      </c>
    </row>
    <row r="76" spans="1:7" ht="30">
      <c r="A76" s="3" t="s">
        <v>31</v>
      </c>
      <c r="B76" s="3" t="s">
        <v>153</v>
      </c>
      <c r="C76" s="3" t="s">
        <v>154</v>
      </c>
      <c r="G76" s="3" t="str">
        <f t="shared" ca="1" si="2"/>
        <v>Läkare</v>
      </c>
    </row>
    <row r="77" spans="1:7">
      <c r="A77" s="7" t="s">
        <v>155</v>
      </c>
      <c r="B77" s="8"/>
      <c r="C77" s="8"/>
      <c r="D77" s="8"/>
      <c r="E77" s="8"/>
      <c r="G77" s="3" t="str">
        <f t="shared" ca="1" si="2"/>
        <v>Läkare</v>
      </c>
    </row>
    <row r="78" spans="1:7" ht="60">
      <c r="A78" s="3" t="s">
        <v>156</v>
      </c>
      <c r="B78" s="3" t="s">
        <v>157</v>
      </c>
      <c r="C78" s="39" t="s">
        <v>158</v>
      </c>
      <c r="F78" s="3" t="s">
        <v>159</v>
      </c>
      <c r="G78" s="3" t="str">
        <f t="shared" ca="1" si="2"/>
        <v>Läkare</v>
      </c>
    </row>
    <row r="79" spans="1:7" ht="45">
      <c r="A79" s="3" t="s">
        <v>160</v>
      </c>
      <c r="B79" s="3" t="s">
        <v>161</v>
      </c>
      <c r="C79" s="39" t="s">
        <v>162</v>
      </c>
      <c r="F79" s="8" t="s">
        <v>159</v>
      </c>
      <c r="G79" s="3" t="str">
        <f t="shared" ca="1" si="2"/>
        <v>Läkare</v>
      </c>
    </row>
    <row r="80" spans="1:7" ht="60">
      <c r="A80" s="3" t="s">
        <v>160</v>
      </c>
      <c r="B80" s="3" t="s">
        <v>163</v>
      </c>
      <c r="C80" s="39" t="s">
        <v>164</v>
      </c>
      <c r="F80" s="8" t="s">
        <v>159</v>
      </c>
      <c r="G80" s="3" t="str">
        <f t="shared" ca="1" si="2"/>
        <v>Läkare</v>
      </c>
    </row>
    <row r="81" spans="1:7" ht="60">
      <c r="A81" s="3" t="s">
        <v>160</v>
      </c>
      <c r="B81" s="3" t="s">
        <v>37</v>
      </c>
      <c r="C81" s="39" t="s">
        <v>165</v>
      </c>
      <c r="F81" s="8"/>
      <c r="G81" s="3" t="str">
        <f t="shared" ca="1" si="2"/>
        <v>Läkare</v>
      </c>
    </row>
    <row r="82" spans="1:7" ht="60">
      <c r="A82" s="3" t="s">
        <v>166</v>
      </c>
      <c r="B82" s="3" t="s">
        <v>167</v>
      </c>
      <c r="C82" s="39" t="s">
        <v>168</v>
      </c>
      <c r="F82" s="8"/>
      <c r="G82" s="3" t="str">
        <f t="shared" ca="1" si="2"/>
        <v>Läkare</v>
      </c>
    </row>
    <row r="83" spans="1:7" ht="75">
      <c r="A83" s="3" t="s">
        <v>166</v>
      </c>
      <c r="B83" s="3" t="s">
        <v>169</v>
      </c>
      <c r="C83" s="39" t="s">
        <v>170</v>
      </c>
      <c r="F83" s="8"/>
      <c r="G83" s="3" t="str">
        <f t="shared" ca="1" si="2"/>
        <v>Läkare</v>
      </c>
    </row>
    <row r="84" spans="1:7" ht="60">
      <c r="A84" s="3" t="s">
        <v>166</v>
      </c>
      <c r="B84" s="3" t="s">
        <v>171</v>
      </c>
      <c r="C84" s="39" t="s">
        <v>172</v>
      </c>
      <c r="F84" s="8"/>
      <c r="G84" s="3" t="str">
        <f t="shared" ca="1" si="2"/>
        <v>Läkare</v>
      </c>
    </row>
    <row r="85" spans="1:7" ht="60">
      <c r="A85" s="3" t="s">
        <v>173</v>
      </c>
      <c r="B85" s="3" t="s">
        <v>174</v>
      </c>
      <c r="C85" s="39" t="s">
        <v>175</v>
      </c>
      <c r="F85" s="8"/>
      <c r="G85" s="3" t="str">
        <f t="shared" ca="1" si="2"/>
        <v>Läkare</v>
      </c>
    </row>
    <row r="86" spans="1:7" ht="90">
      <c r="A86" s="3" t="s">
        <v>173</v>
      </c>
      <c r="B86" s="3" t="s">
        <v>176</v>
      </c>
      <c r="C86" s="39" t="s">
        <v>177</v>
      </c>
      <c r="F86" s="8"/>
      <c r="G86" s="3" t="str">
        <f t="shared" ca="1" si="2"/>
        <v>Läkare</v>
      </c>
    </row>
    <row r="87" spans="1:7" ht="60">
      <c r="A87" s="3" t="s">
        <v>173</v>
      </c>
      <c r="B87" s="3" t="s">
        <v>161</v>
      </c>
      <c r="C87" s="39" t="s">
        <v>178</v>
      </c>
      <c r="F87" s="8"/>
      <c r="G87" s="3" t="str">
        <f t="shared" ca="1" si="2"/>
        <v>Läkare</v>
      </c>
    </row>
    <row r="88" spans="1:7" ht="60">
      <c r="A88" s="3" t="s">
        <v>173</v>
      </c>
      <c r="B88" s="3" t="s">
        <v>163</v>
      </c>
      <c r="C88" s="39" t="s">
        <v>179</v>
      </c>
      <c r="F88" s="8"/>
      <c r="G88" s="3" t="str">
        <f t="shared" ca="1" si="2"/>
        <v>Läkare</v>
      </c>
    </row>
    <row r="89" spans="1:7" ht="45">
      <c r="A89" s="3" t="s">
        <v>173</v>
      </c>
      <c r="B89" s="3" t="s">
        <v>180</v>
      </c>
      <c r="C89" s="39" t="s">
        <v>181</v>
      </c>
      <c r="E89" s="3" t="s">
        <v>182</v>
      </c>
      <c r="F89" s="8"/>
      <c r="G89" s="3" t="str">
        <f t="shared" ca="1" si="2"/>
        <v>Läkare</v>
      </c>
    </row>
    <row r="90" spans="1:7" ht="105">
      <c r="A90" s="3" t="s">
        <v>173</v>
      </c>
      <c r="B90" s="3" t="s">
        <v>37</v>
      </c>
      <c r="C90" s="39" t="s">
        <v>183</v>
      </c>
      <c r="F90" s="8"/>
      <c r="G90" s="3" t="str">
        <f t="shared" ca="1" si="2"/>
        <v>Läkare</v>
      </c>
    </row>
    <row r="91" spans="1:7" ht="60">
      <c r="A91" s="3" t="s">
        <v>184</v>
      </c>
      <c r="B91" s="3" t="s">
        <v>185</v>
      </c>
      <c r="C91" s="38" t="s">
        <v>186</v>
      </c>
      <c r="E91" s="3" t="s">
        <v>187</v>
      </c>
      <c r="F91" s="8" t="s">
        <v>188</v>
      </c>
      <c r="G91" s="3" t="str">
        <f t="shared" ca="1" si="2"/>
        <v>Läkare</v>
      </c>
    </row>
    <row r="92" spans="1:7" ht="45">
      <c r="A92" s="3" t="s">
        <v>189</v>
      </c>
      <c r="B92" s="3" t="s">
        <v>190</v>
      </c>
      <c r="C92" s="38" t="s">
        <v>191</v>
      </c>
      <c r="E92" s="3" t="s">
        <v>192</v>
      </c>
      <c r="F92" s="8" t="s">
        <v>188</v>
      </c>
      <c r="G92" s="3" t="str">
        <f t="shared" ca="1" si="2"/>
        <v>Läkare</v>
      </c>
    </row>
    <row r="93" spans="1:7" ht="75">
      <c r="A93" s="3" t="s">
        <v>193</v>
      </c>
      <c r="B93" s="3" t="s">
        <v>194</v>
      </c>
      <c r="C93" s="39" t="s">
        <v>195</v>
      </c>
      <c r="E93" s="3" t="s">
        <v>196</v>
      </c>
      <c r="F93" s="8"/>
      <c r="G93" s="3" t="str">
        <f t="shared" ca="1" si="2"/>
        <v>Läkare</v>
      </c>
    </row>
    <row r="94" spans="1:7" ht="90">
      <c r="A94" s="3" t="s">
        <v>193</v>
      </c>
      <c r="B94" s="3" t="s">
        <v>197</v>
      </c>
      <c r="C94" s="39" t="s">
        <v>198</v>
      </c>
      <c r="E94" s="3" t="s">
        <v>196</v>
      </c>
      <c r="F94" s="8"/>
      <c r="G94" s="3" t="str">
        <f t="shared" ca="1" si="2"/>
        <v>Läkare</v>
      </c>
    </row>
    <row r="95" spans="1:7" ht="45">
      <c r="A95" s="3" t="s">
        <v>193</v>
      </c>
      <c r="B95" s="3" t="s">
        <v>199</v>
      </c>
      <c r="C95" s="39" t="s">
        <v>200</v>
      </c>
      <c r="F95" s="8"/>
      <c r="G95" s="3" t="str">
        <f t="shared" ca="1" si="2"/>
        <v>Läkare</v>
      </c>
    </row>
    <row r="96" spans="1:7" ht="45">
      <c r="A96" s="3" t="s">
        <v>193</v>
      </c>
      <c r="B96" s="3" t="s">
        <v>201</v>
      </c>
      <c r="C96" s="39" t="s">
        <v>202</v>
      </c>
      <c r="F96" s="8"/>
      <c r="G96" s="3" t="str">
        <f t="shared" ca="1" si="2"/>
        <v>Läkare</v>
      </c>
    </row>
    <row r="97" spans="1:7" ht="60">
      <c r="A97" s="3" t="s">
        <v>203</v>
      </c>
      <c r="B97" s="3" t="s">
        <v>174</v>
      </c>
      <c r="C97" s="44" t="s">
        <v>204</v>
      </c>
      <c r="F97" s="8"/>
      <c r="G97" s="3" t="str">
        <f t="shared" ca="1" si="2"/>
        <v>Läkare</v>
      </c>
    </row>
    <row r="98" spans="1:7" ht="60">
      <c r="A98" s="3" t="s">
        <v>203</v>
      </c>
      <c r="B98" s="3" t="s">
        <v>161</v>
      </c>
      <c r="C98" s="39" t="s">
        <v>205</v>
      </c>
      <c r="F98" s="8"/>
      <c r="G98" s="3" t="str">
        <f t="shared" ca="1" si="2"/>
        <v>Läkare</v>
      </c>
    </row>
    <row r="99" spans="1:7" ht="60">
      <c r="A99" s="3" t="s">
        <v>203</v>
      </c>
      <c r="B99" s="3" t="s">
        <v>163</v>
      </c>
      <c r="C99" s="44" t="s">
        <v>206</v>
      </c>
      <c r="F99" s="8"/>
      <c r="G99" s="3" t="str">
        <f t="shared" ref="G99:G130" ca="1" si="3">$A$1</f>
        <v>Läkare</v>
      </c>
    </row>
    <row r="100" spans="1:7" ht="60">
      <c r="A100" s="3" t="s">
        <v>203</v>
      </c>
      <c r="B100" s="3" t="s">
        <v>37</v>
      </c>
      <c r="C100" s="39" t="s">
        <v>207</v>
      </c>
      <c r="F100" s="8"/>
      <c r="G100" s="3" t="str">
        <f t="shared" ca="1" si="3"/>
        <v>Läkare</v>
      </c>
    </row>
    <row r="101" spans="1:7" ht="75">
      <c r="A101" s="3" t="s">
        <v>208</v>
      </c>
      <c r="B101" s="3" t="s">
        <v>209</v>
      </c>
      <c r="C101" s="38" t="s">
        <v>210</v>
      </c>
      <c r="E101" s="3" t="s">
        <v>211</v>
      </c>
      <c r="F101" s="8"/>
      <c r="G101" s="3" t="str">
        <f t="shared" ca="1" si="3"/>
        <v>Läkare</v>
      </c>
    </row>
    <row r="102" spans="1:7" ht="105">
      <c r="A102" s="3" t="s">
        <v>212</v>
      </c>
      <c r="B102" s="3" t="s">
        <v>213</v>
      </c>
      <c r="C102" s="44" t="s">
        <v>214</v>
      </c>
      <c r="F102" s="8"/>
      <c r="G102" s="3" t="str">
        <f t="shared" ca="1" si="3"/>
        <v>Läkare</v>
      </c>
    </row>
    <row r="103" spans="1:7" ht="30">
      <c r="A103" s="3" t="s">
        <v>31</v>
      </c>
      <c r="B103" s="3" t="s">
        <v>215</v>
      </c>
      <c r="C103" s="39" t="s">
        <v>216</v>
      </c>
      <c r="F103" s="8"/>
      <c r="G103" s="3" t="str">
        <f t="shared" ca="1" si="3"/>
        <v>Läkare</v>
      </c>
    </row>
    <row r="104" spans="1:7" ht="75">
      <c r="A104" s="3" t="s">
        <v>31</v>
      </c>
      <c r="B104" s="3" t="s">
        <v>217</v>
      </c>
      <c r="C104" s="38" t="s">
        <v>218</v>
      </c>
      <c r="E104" s="3" t="s">
        <v>219</v>
      </c>
      <c r="F104" s="8"/>
      <c r="G104" s="3" t="str">
        <f t="shared" ca="1" si="3"/>
        <v>Läkare</v>
      </c>
    </row>
    <row r="105" spans="1:7" ht="45">
      <c r="A105" s="3" t="s">
        <v>31</v>
      </c>
      <c r="B105" s="3" t="s">
        <v>220</v>
      </c>
      <c r="C105" s="38" t="s">
        <v>221</v>
      </c>
      <c r="E105" s="3" t="s">
        <v>192</v>
      </c>
      <c r="F105" s="8"/>
      <c r="G105" s="3" t="str">
        <f t="shared" ca="1" si="3"/>
        <v>Läkare</v>
      </c>
    </row>
    <row r="106" spans="1:7" ht="30">
      <c r="A106" s="3" t="s">
        <v>222</v>
      </c>
      <c r="B106" s="3" t="s">
        <v>223</v>
      </c>
      <c r="C106" s="39" t="s">
        <v>224</v>
      </c>
      <c r="F106" s="8"/>
      <c r="G106" s="3" t="str">
        <f t="shared" ca="1" si="3"/>
        <v>Läkare</v>
      </c>
    </row>
    <row r="107" spans="1:7" ht="30">
      <c r="A107" s="3" t="s">
        <v>222</v>
      </c>
      <c r="B107" s="3" t="s">
        <v>225</v>
      </c>
      <c r="C107" s="39" t="s">
        <v>226</v>
      </c>
      <c r="F107" s="8"/>
      <c r="G107" s="3" t="str">
        <f t="shared" ca="1" si="3"/>
        <v>Läkare</v>
      </c>
    </row>
    <row r="108" spans="1:7" ht="30">
      <c r="A108" s="3" t="s">
        <v>222</v>
      </c>
      <c r="B108" s="3" t="s">
        <v>227</v>
      </c>
      <c r="C108" s="39" t="s">
        <v>228</v>
      </c>
      <c r="F108" s="8"/>
      <c r="G108" s="3" t="str">
        <f t="shared" ca="1" si="3"/>
        <v>Läkare</v>
      </c>
    </row>
    <row r="109" spans="1:7" ht="45">
      <c r="A109" s="3" t="s">
        <v>31</v>
      </c>
      <c r="B109" s="3" t="s">
        <v>229</v>
      </c>
      <c r="C109" s="38" t="s">
        <v>230</v>
      </c>
      <c r="E109" s="3" t="s">
        <v>192</v>
      </c>
      <c r="F109" s="8"/>
      <c r="G109" s="3" t="str">
        <f t="shared" ca="1" si="3"/>
        <v>Läkare</v>
      </c>
    </row>
    <row r="110" spans="1:7">
      <c r="A110" s="7" t="s">
        <v>231</v>
      </c>
      <c r="B110" s="8"/>
      <c r="C110" s="8"/>
      <c r="D110" s="8"/>
      <c r="E110" s="8"/>
      <c r="F110" s="8"/>
      <c r="G110" s="3" t="str">
        <f t="shared" ca="1" si="3"/>
        <v>Läkare</v>
      </c>
    </row>
    <row r="111" spans="1:7" ht="30">
      <c r="A111" t="s">
        <v>232</v>
      </c>
      <c r="B111" t="s">
        <v>233</v>
      </c>
      <c r="C111" s="10" t="s">
        <v>234</v>
      </c>
      <c r="F111" s="8"/>
      <c r="G111" s="3" t="str">
        <f t="shared" ca="1" si="3"/>
        <v>Läkare</v>
      </c>
    </row>
    <row r="112" spans="1:7" ht="75">
      <c r="A112" t="s">
        <v>235</v>
      </c>
      <c r="B112" t="s">
        <v>236</v>
      </c>
      <c r="C112" s="10" t="s">
        <v>237</v>
      </c>
      <c r="F112" s="8"/>
      <c r="G112" s="3" t="str">
        <f t="shared" ca="1" si="3"/>
        <v>Läkare</v>
      </c>
    </row>
    <row r="113" spans="1:7" ht="30">
      <c r="A113" t="s">
        <v>238</v>
      </c>
      <c r="B113" t="s">
        <v>23</v>
      </c>
      <c r="C113" s="10" t="s">
        <v>239</v>
      </c>
      <c r="F113" s="8"/>
      <c r="G113" s="3" t="str">
        <f t="shared" ca="1" si="3"/>
        <v>Läkare</v>
      </c>
    </row>
    <row r="114" spans="1:7">
      <c r="A114" s="7" t="s">
        <v>240</v>
      </c>
      <c r="B114" s="8"/>
      <c r="C114" s="8"/>
      <c r="D114" s="8"/>
      <c r="E114" s="8"/>
      <c r="F114" s="8"/>
      <c r="G114" s="3" t="str">
        <f t="shared" ca="1" si="3"/>
        <v>Läkare</v>
      </c>
    </row>
    <row r="115" spans="1:7" ht="105">
      <c r="A115" s="3" t="s">
        <v>241</v>
      </c>
      <c r="B115" s="3" t="s">
        <v>242</v>
      </c>
      <c r="C115" s="3" t="s">
        <v>243</v>
      </c>
      <c r="F115" s="8"/>
      <c r="G115" s="3" t="str">
        <f t="shared" ca="1" si="3"/>
        <v>Läkare</v>
      </c>
    </row>
    <row r="116" spans="1:7">
      <c r="A116" s="7" t="s">
        <v>244</v>
      </c>
      <c r="B116" s="8"/>
      <c r="C116" s="8"/>
      <c r="D116" s="8"/>
      <c r="E116" s="8"/>
      <c r="F116" s="8"/>
      <c r="G116" s="3" t="str">
        <f t="shared" ca="1" si="3"/>
        <v>Läkare</v>
      </c>
    </row>
    <row r="117" spans="1:7">
      <c r="A117" s="3" t="s">
        <v>245</v>
      </c>
      <c r="F117" s="8"/>
      <c r="G117" s="3" t="str">
        <f t="shared" ca="1" si="3"/>
        <v>Läkare</v>
      </c>
    </row>
    <row r="118" spans="1:7">
      <c r="A118" s="7" t="s">
        <v>246</v>
      </c>
      <c r="B118" s="8"/>
      <c r="C118" s="8"/>
      <c r="D118" s="8"/>
      <c r="E118" s="8"/>
      <c r="F118" s="8"/>
      <c r="G118" s="3" t="str">
        <f t="shared" ca="1" si="3"/>
        <v>Läkare</v>
      </c>
    </row>
    <row r="119" spans="1:7">
      <c r="A119" s="3" t="s">
        <v>247</v>
      </c>
      <c r="B119" s="3" t="s">
        <v>14</v>
      </c>
      <c r="C119" s="3" t="s">
        <v>248</v>
      </c>
      <c r="F119" s="8"/>
      <c r="G119" s="3" t="str">
        <f t="shared" ca="1" si="3"/>
        <v>Läkare</v>
      </c>
    </row>
    <row r="120" spans="1:7" ht="60">
      <c r="A120" s="3" t="s">
        <v>249</v>
      </c>
      <c r="B120" s="3" t="s">
        <v>250</v>
      </c>
      <c r="C120" s="3" t="s">
        <v>251</v>
      </c>
      <c r="F120" s="8"/>
      <c r="G120" s="3" t="str">
        <f t="shared" ca="1" si="3"/>
        <v>Läkare</v>
      </c>
    </row>
    <row r="121" spans="1:7" ht="30">
      <c r="A121" s="3" t="s">
        <v>249</v>
      </c>
      <c r="B121" s="3" t="s">
        <v>252</v>
      </c>
      <c r="C121" s="3" t="s">
        <v>253</v>
      </c>
      <c r="F121" s="8"/>
      <c r="G121" s="3" t="str">
        <f t="shared" ca="1" si="3"/>
        <v>Läkare</v>
      </c>
    </row>
    <row r="122" spans="1:7" ht="45">
      <c r="A122" s="3" t="s">
        <v>254</v>
      </c>
      <c r="B122" s="3" t="s">
        <v>255</v>
      </c>
      <c r="C122" s="3" t="s">
        <v>256</v>
      </c>
      <c r="F122" s="8"/>
      <c r="G122" s="3" t="str">
        <f t="shared" ca="1" si="3"/>
        <v>Läkare</v>
      </c>
    </row>
    <row r="123" spans="1:7" ht="75">
      <c r="A123" s="3" t="s">
        <v>254</v>
      </c>
      <c r="B123" s="3" t="s">
        <v>250</v>
      </c>
      <c r="C123" s="3" t="s">
        <v>257</v>
      </c>
      <c r="F123" s="8"/>
      <c r="G123" s="3" t="str">
        <f t="shared" ca="1" si="3"/>
        <v>Läkare</v>
      </c>
    </row>
    <row r="124" spans="1:7" ht="30">
      <c r="A124" s="3" t="s">
        <v>254</v>
      </c>
      <c r="B124" s="3" t="s">
        <v>43</v>
      </c>
      <c r="C124" s="3" t="s">
        <v>258</v>
      </c>
      <c r="F124" s="8"/>
      <c r="G124" s="3" t="str">
        <f t="shared" ca="1" si="3"/>
        <v>Läkare</v>
      </c>
    </row>
    <row r="125" spans="1:7" ht="45">
      <c r="A125" s="3" t="s">
        <v>259</v>
      </c>
      <c r="B125" s="3" t="s">
        <v>260</v>
      </c>
      <c r="C125" s="3" t="s">
        <v>261</v>
      </c>
      <c r="F125" s="8"/>
      <c r="G125" s="3" t="str">
        <f t="shared" ca="1" si="3"/>
        <v>Läkare</v>
      </c>
    </row>
    <row r="126" spans="1:7" ht="30">
      <c r="A126" s="3" t="s">
        <v>262</v>
      </c>
      <c r="B126" s="3" t="s">
        <v>263</v>
      </c>
      <c r="C126" s="3" t="s">
        <v>264</v>
      </c>
      <c r="F126" s="8"/>
      <c r="G126" s="3" t="str">
        <f t="shared" ca="1" si="3"/>
        <v>Läkare</v>
      </c>
    </row>
    <row r="127" spans="1:7" ht="30">
      <c r="A127" s="3" t="s">
        <v>262</v>
      </c>
      <c r="B127" s="3" t="s">
        <v>265</v>
      </c>
      <c r="C127" s="3" t="s">
        <v>266</v>
      </c>
      <c r="F127" s="8"/>
      <c r="G127" s="3" t="str">
        <f t="shared" ca="1" si="3"/>
        <v>Läkare</v>
      </c>
    </row>
    <row r="128" spans="1:7" ht="30">
      <c r="A128" s="3" t="s">
        <v>262</v>
      </c>
      <c r="B128" s="3" t="s">
        <v>267</v>
      </c>
      <c r="C128" s="3" t="s">
        <v>268</v>
      </c>
      <c r="F128" s="8"/>
      <c r="G128" s="3" t="str">
        <f t="shared" ca="1" si="3"/>
        <v>Läkare</v>
      </c>
    </row>
    <row r="129" spans="1:7" ht="60">
      <c r="A129" s="3" t="s">
        <v>262</v>
      </c>
      <c r="B129" s="3" t="s">
        <v>269</v>
      </c>
      <c r="C129" s="3" t="s">
        <v>270</v>
      </c>
      <c r="F129" s="8"/>
      <c r="G129" s="3" t="str">
        <f t="shared" ca="1" si="3"/>
        <v>Läkare</v>
      </c>
    </row>
    <row r="130" spans="1:7" ht="150">
      <c r="A130" s="3" t="s">
        <v>262</v>
      </c>
      <c r="B130" s="3" t="s">
        <v>271</v>
      </c>
      <c r="C130" s="3" t="s">
        <v>272</v>
      </c>
      <c r="F130" s="8"/>
      <c r="G130" s="3" t="str">
        <f t="shared" ca="1" si="3"/>
        <v>Läkare</v>
      </c>
    </row>
    <row r="131" spans="1:7" ht="120">
      <c r="A131" s="3" t="s">
        <v>262</v>
      </c>
      <c r="B131" s="3" t="s">
        <v>273</v>
      </c>
      <c r="C131" s="3" t="s">
        <v>274</v>
      </c>
      <c r="F131" s="8"/>
      <c r="G131" s="3" t="str">
        <f t="shared" ref="G131:G162" ca="1" si="4">$A$1</f>
        <v>Läkare</v>
      </c>
    </row>
    <row r="132" spans="1:7" ht="45">
      <c r="A132" s="3" t="s">
        <v>262</v>
      </c>
      <c r="B132" s="3" t="s">
        <v>275</v>
      </c>
      <c r="C132" s="3" t="s">
        <v>276</v>
      </c>
      <c r="F132" s="8"/>
      <c r="G132" s="3" t="str">
        <f t="shared" ca="1" si="4"/>
        <v>Läkare</v>
      </c>
    </row>
    <row r="133" spans="1:7" ht="45">
      <c r="A133" s="3" t="s">
        <v>277</v>
      </c>
      <c r="B133" s="3" t="s">
        <v>255</v>
      </c>
      <c r="C133" s="3" t="s">
        <v>278</v>
      </c>
      <c r="F133" s="8"/>
      <c r="G133" s="3" t="str">
        <f t="shared" ca="1" si="4"/>
        <v>Läkare</v>
      </c>
    </row>
    <row r="134" spans="1:7" ht="30">
      <c r="A134" s="3" t="s">
        <v>31</v>
      </c>
      <c r="B134" s="3" t="s">
        <v>279</v>
      </c>
      <c r="C134" s="3" t="s">
        <v>280</v>
      </c>
      <c r="F134" s="8"/>
      <c r="G134" s="3" t="str">
        <f t="shared" ca="1" si="4"/>
        <v>Läkare</v>
      </c>
    </row>
    <row r="135" spans="1:7" ht="30">
      <c r="A135" s="3" t="s">
        <v>31</v>
      </c>
      <c r="B135" s="3" t="s">
        <v>281</v>
      </c>
      <c r="C135" s="3" t="s">
        <v>282</v>
      </c>
      <c r="F135" s="8"/>
      <c r="G135" s="3" t="str">
        <f t="shared" ca="1" si="4"/>
        <v>Läkare</v>
      </c>
    </row>
    <row r="136" spans="1:7" ht="45">
      <c r="A136" s="3" t="s">
        <v>31</v>
      </c>
      <c r="B136" s="3" t="s">
        <v>283</v>
      </c>
      <c r="C136" s="3" t="s">
        <v>284</v>
      </c>
      <c r="F136" s="8"/>
      <c r="G136" s="3" t="str">
        <f t="shared" ca="1" si="4"/>
        <v>Läkare</v>
      </c>
    </row>
    <row r="137" spans="1:7" ht="30">
      <c r="A137" s="3" t="s">
        <v>31</v>
      </c>
      <c r="B137" s="3" t="s">
        <v>285</v>
      </c>
      <c r="C137" s="3" t="s">
        <v>286</v>
      </c>
      <c r="F137" s="8"/>
      <c r="G137" s="3" t="str">
        <f t="shared" ca="1" si="4"/>
        <v>Läkare</v>
      </c>
    </row>
    <row r="138" spans="1:7">
      <c r="A138" s="7" t="s">
        <v>287</v>
      </c>
      <c r="B138" s="8"/>
      <c r="C138" s="8"/>
      <c r="D138" s="8"/>
      <c r="E138" s="8"/>
      <c r="F138" s="8"/>
      <c r="G138" s="3" t="str">
        <f t="shared" ca="1" si="4"/>
        <v>Läkare</v>
      </c>
    </row>
    <row r="139" spans="1:7" ht="30">
      <c r="A139" s="3" t="s">
        <v>288</v>
      </c>
      <c r="B139" s="3" t="s">
        <v>289</v>
      </c>
      <c r="C139" s="3" t="s">
        <v>290</v>
      </c>
      <c r="F139" s="8"/>
      <c r="G139" s="3" t="str">
        <f t="shared" ca="1" si="4"/>
        <v>Läkare</v>
      </c>
    </row>
    <row r="140" spans="1:7" ht="30">
      <c r="A140" s="3" t="s">
        <v>288</v>
      </c>
      <c r="B140" s="3" t="s">
        <v>291</v>
      </c>
      <c r="C140" s="3" t="s">
        <v>292</v>
      </c>
      <c r="F140" s="8"/>
      <c r="G140" s="3" t="str">
        <f t="shared" ca="1" si="4"/>
        <v>Läkare</v>
      </c>
    </row>
    <row r="141" spans="1:7" ht="30">
      <c r="A141" s="3" t="s">
        <v>288</v>
      </c>
      <c r="B141" s="3" t="s">
        <v>293</v>
      </c>
      <c r="C141" s="3" t="s">
        <v>294</v>
      </c>
      <c r="F141" s="8"/>
      <c r="G141" s="3" t="str">
        <f t="shared" ca="1" si="4"/>
        <v>Läkare</v>
      </c>
    </row>
    <row r="142" spans="1:7" ht="60">
      <c r="A142" s="3" t="s">
        <v>295</v>
      </c>
      <c r="B142" s="3" t="s">
        <v>296</v>
      </c>
      <c r="C142" s="3" t="s">
        <v>297</v>
      </c>
      <c r="F142" s="8"/>
      <c r="G142" s="3" t="str">
        <f t="shared" ca="1" si="4"/>
        <v>Läkare</v>
      </c>
    </row>
    <row r="143" spans="1:7" ht="30">
      <c r="A143" s="3" t="s">
        <v>295</v>
      </c>
      <c r="B143" s="3" t="s">
        <v>298</v>
      </c>
      <c r="C143" s="3" t="s">
        <v>299</v>
      </c>
      <c r="D143" s="1" t="s">
        <v>300</v>
      </c>
      <c r="E143" s="3" t="s">
        <v>301</v>
      </c>
      <c r="F143" s="8"/>
      <c r="G143" s="3" t="str">
        <f t="shared" ca="1" si="4"/>
        <v>Läkare</v>
      </c>
    </row>
    <row r="144" spans="1:7" ht="60">
      <c r="A144" s="3" t="s">
        <v>295</v>
      </c>
      <c r="B144" s="3" t="s">
        <v>302</v>
      </c>
      <c r="C144" s="3" t="s">
        <v>303</v>
      </c>
      <c r="F144" s="8"/>
      <c r="G144" s="3" t="str">
        <f t="shared" ca="1" si="4"/>
        <v>Läkare</v>
      </c>
    </row>
    <row r="145" spans="1:7" ht="30">
      <c r="A145" s="3" t="s">
        <v>304</v>
      </c>
      <c r="B145" s="14" t="s">
        <v>305</v>
      </c>
      <c r="C145" s="10" t="s">
        <v>306</v>
      </c>
      <c r="F145" s="8"/>
      <c r="G145" s="3" t="str">
        <f t="shared" ca="1" si="4"/>
        <v>Läkare</v>
      </c>
    </row>
    <row r="146" spans="1:7" ht="30">
      <c r="A146" s="3" t="s">
        <v>304</v>
      </c>
      <c r="B146" s="14" t="s">
        <v>307</v>
      </c>
      <c r="C146" s="11" t="s">
        <v>308</v>
      </c>
      <c r="F146" s="8"/>
      <c r="G146" s="3" t="str">
        <f t="shared" ca="1" si="4"/>
        <v>Läkare</v>
      </c>
    </row>
    <row r="147" spans="1:7">
      <c r="A147" s="3" t="s">
        <v>304</v>
      </c>
      <c r="B147" s="14" t="s">
        <v>309</v>
      </c>
      <c r="C147" s="12" t="s">
        <v>310</v>
      </c>
      <c r="F147" s="8"/>
      <c r="G147" s="3" t="str">
        <f t="shared" ca="1" si="4"/>
        <v>Läkare</v>
      </c>
    </row>
    <row r="148" spans="1:7" ht="30">
      <c r="A148" s="3" t="s">
        <v>304</v>
      </c>
      <c r="B148" s="14" t="s">
        <v>311</v>
      </c>
      <c r="C148" s="10" t="s">
        <v>312</v>
      </c>
      <c r="F148" s="8"/>
      <c r="G148" s="3" t="str">
        <f t="shared" ca="1" si="4"/>
        <v>Läkare</v>
      </c>
    </row>
    <row r="149" spans="1:7" ht="45">
      <c r="A149" s="3" t="s">
        <v>304</v>
      </c>
      <c r="B149" s="14" t="s">
        <v>313</v>
      </c>
      <c r="C149" s="10" t="s">
        <v>314</v>
      </c>
      <c r="F149" s="8"/>
      <c r="G149" s="3" t="str">
        <f t="shared" ca="1" si="4"/>
        <v>Läkare</v>
      </c>
    </row>
    <row r="150" spans="1:7" ht="30">
      <c r="A150" s="14" t="s">
        <v>315</v>
      </c>
      <c r="B150" s="14" t="s">
        <v>316</v>
      </c>
      <c r="C150" s="11" t="s">
        <v>317</v>
      </c>
      <c r="F150" s="8"/>
      <c r="G150" s="3" t="str">
        <f t="shared" ca="1" si="4"/>
        <v>Läkare</v>
      </c>
    </row>
    <row r="151" spans="1:7" ht="75">
      <c r="A151" s="14" t="s">
        <v>315</v>
      </c>
      <c r="B151" s="14" t="s">
        <v>318</v>
      </c>
      <c r="C151" s="13" t="s">
        <v>319</v>
      </c>
      <c r="F151" s="8"/>
      <c r="G151" s="3" t="str">
        <f t="shared" ca="1" si="4"/>
        <v>Läkare</v>
      </c>
    </row>
    <row r="152" spans="1:7" ht="30">
      <c r="A152" s="14" t="s">
        <v>315</v>
      </c>
      <c r="B152" s="14" t="s">
        <v>320</v>
      </c>
      <c r="C152" s="10" t="s">
        <v>321</v>
      </c>
      <c r="F152" s="8"/>
      <c r="G152" s="3" t="str">
        <f t="shared" ca="1" si="4"/>
        <v>Läkare</v>
      </c>
    </row>
    <row r="153" spans="1:7" ht="60">
      <c r="A153" s="14" t="s">
        <v>304</v>
      </c>
      <c r="B153" s="14" t="s">
        <v>322</v>
      </c>
      <c r="C153" s="3" t="s">
        <v>323</v>
      </c>
      <c r="F153" s="8"/>
      <c r="G153" s="3" t="str">
        <f t="shared" ca="1" si="4"/>
        <v>Läkare</v>
      </c>
    </row>
    <row r="154" spans="1:7">
      <c r="A154" s="7" t="s">
        <v>324</v>
      </c>
      <c r="B154" s="8"/>
      <c r="C154" s="8"/>
      <c r="D154" s="8"/>
      <c r="E154" s="8"/>
      <c r="F154" s="8"/>
      <c r="G154" s="3" t="str">
        <f t="shared" ca="1" si="4"/>
        <v>Läkare</v>
      </c>
    </row>
    <row r="155" spans="1:7" ht="60">
      <c r="A155" s="10" t="s">
        <v>325</v>
      </c>
      <c r="B155" s="10" t="s">
        <v>325</v>
      </c>
      <c r="C155" s="15" t="s">
        <v>326</v>
      </c>
      <c r="F155" s="8"/>
      <c r="G155" s="3" t="str">
        <f t="shared" ca="1" si="4"/>
        <v>Läkare</v>
      </c>
    </row>
    <row r="156" spans="1:7" ht="45">
      <c r="A156" s="10" t="s">
        <v>327</v>
      </c>
      <c r="B156" s="10" t="s">
        <v>328</v>
      </c>
      <c r="C156" s="10" t="s">
        <v>329</v>
      </c>
      <c r="F156" s="8"/>
      <c r="G156" s="3" t="str">
        <f t="shared" ca="1" si="4"/>
        <v>Läkare</v>
      </c>
    </row>
    <row r="157" spans="1:7" ht="45">
      <c r="A157" s="10" t="s">
        <v>327</v>
      </c>
      <c r="B157" s="10" t="s">
        <v>330</v>
      </c>
      <c r="C157" s="15" t="s">
        <v>331</v>
      </c>
      <c r="F157" s="8"/>
      <c r="G157" s="3" t="str">
        <f t="shared" ca="1" si="4"/>
        <v>Läkare</v>
      </c>
    </row>
    <row r="158" spans="1:7" ht="45">
      <c r="A158" s="10" t="s">
        <v>332</v>
      </c>
      <c r="B158" s="10" t="s">
        <v>333</v>
      </c>
      <c r="C158" s="10" t="s">
        <v>334</v>
      </c>
      <c r="F158" s="8"/>
      <c r="G158" s="3" t="str">
        <f t="shared" ca="1" si="4"/>
        <v>Läkare</v>
      </c>
    </row>
    <row r="159" spans="1:7" ht="45">
      <c r="A159" s="14" t="s">
        <v>335</v>
      </c>
      <c r="B159" s="14" t="s">
        <v>336</v>
      </c>
      <c r="C159" s="16" t="s">
        <v>337</v>
      </c>
      <c r="F159" s="8"/>
      <c r="G159" s="3" t="str">
        <f t="shared" ca="1" si="4"/>
        <v>Läkare</v>
      </c>
    </row>
    <row r="160" spans="1:7" ht="45">
      <c r="A160" s="14" t="s">
        <v>338</v>
      </c>
      <c r="B160" s="14" t="s">
        <v>339</v>
      </c>
      <c r="C160" s="15" t="s">
        <v>340</v>
      </c>
      <c r="F160" s="8"/>
      <c r="G160" s="3" t="str">
        <f t="shared" ca="1" si="4"/>
        <v>Läkare</v>
      </c>
    </row>
    <row r="161" spans="1:7" ht="45">
      <c r="A161" s="14" t="s">
        <v>341</v>
      </c>
      <c r="B161" s="14" t="s">
        <v>342</v>
      </c>
      <c r="C161" s="15" t="s">
        <v>343</v>
      </c>
      <c r="F161" s="8"/>
      <c r="G161" s="3" t="str">
        <f t="shared" ca="1" si="4"/>
        <v>Läkare</v>
      </c>
    </row>
    <row r="162" spans="1:7">
      <c r="A162" s="7" t="s">
        <v>344</v>
      </c>
      <c r="B162" s="8"/>
      <c r="C162" s="8"/>
      <c r="D162" s="8"/>
      <c r="E162" s="8"/>
      <c r="F162" s="8"/>
      <c r="G162" s="3" t="str">
        <f t="shared" ca="1" si="4"/>
        <v>Läkare</v>
      </c>
    </row>
    <row r="163" spans="1:7" ht="30">
      <c r="A163" s="14" t="s">
        <v>345</v>
      </c>
      <c r="B163" s="15" t="s">
        <v>37</v>
      </c>
      <c r="C163" s="15" t="s">
        <v>346</v>
      </c>
      <c r="F163" s="8"/>
      <c r="G163" s="3" t="str">
        <f t="shared" ref="G163:G185" ca="1" si="5">$A$1</f>
        <v>Läkare</v>
      </c>
    </row>
    <row r="164" spans="1:7" ht="30">
      <c r="A164" s="14" t="s">
        <v>347</v>
      </c>
      <c r="B164" s="15" t="s">
        <v>37</v>
      </c>
      <c r="C164" s="15" t="s">
        <v>348</v>
      </c>
      <c r="F164" s="8"/>
      <c r="G164" s="3" t="str">
        <f t="shared" ca="1" si="5"/>
        <v>Läkare</v>
      </c>
    </row>
    <row r="165" spans="1:7">
      <c r="A165" s="7" t="s">
        <v>349</v>
      </c>
      <c r="B165" s="8"/>
      <c r="C165" s="8"/>
      <c r="D165" s="8"/>
      <c r="E165" s="8"/>
      <c r="F165" s="8"/>
      <c r="G165" s="3" t="str">
        <f t="shared" ca="1" si="5"/>
        <v>Läkare</v>
      </c>
    </row>
    <row r="166" spans="1:7" ht="30">
      <c r="A166" t="s">
        <v>350</v>
      </c>
      <c r="B166" s="9" t="s">
        <v>351</v>
      </c>
      <c r="C166" s="3" t="s">
        <v>352</v>
      </c>
      <c r="F166" s="8"/>
      <c r="G166" s="3" t="str">
        <f t="shared" ca="1" si="5"/>
        <v>Läkare</v>
      </c>
    </row>
    <row r="167" spans="1:7" ht="30">
      <c r="A167" t="s">
        <v>353</v>
      </c>
      <c r="B167" s="9" t="s">
        <v>23</v>
      </c>
      <c r="C167" s="3" t="s">
        <v>354</v>
      </c>
      <c r="F167" s="8"/>
      <c r="G167" s="3" t="str">
        <f t="shared" ca="1" si="5"/>
        <v>Läkare</v>
      </c>
    </row>
    <row r="168" spans="1:7" ht="30">
      <c r="A168" t="s">
        <v>355</v>
      </c>
      <c r="B168" s="9" t="s">
        <v>23</v>
      </c>
      <c r="C168" s="3" t="s">
        <v>356</v>
      </c>
      <c r="F168" s="8"/>
      <c r="G168" s="3" t="str">
        <f t="shared" ca="1" si="5"/>
        <v>Läkare</v>
      </c>
    </row>
    <row r="169" spans="1:7" ht="45">
      <c r="A169" t="s">
        <v>357</v>
      </c>
      <c r="B169" s="9" t="s">
        <v>23</v>
      </c>
      <c r="C169" s="3" t="s">
        <v>358</v>
      </c>
      <c r="F169" s="8"/>
      <c r="G169" s="3" t="str">
        <f t="shared" ca="1" si="5"/>
        <v>Läkare</v>
      </c>
    </row>
    <row r="170" spans="1:7" ht="30">
      <c r="A170" t="s">
        <v>359</v>
      </c>
      <c r="B170" s="9" t="s">
        <v>23</v>
      </c>
      <c r="C170" s="3" t="s">
        <v>360</v>
      </c>
      <c r="F170" s="8"/>
      <c r="G170" s="3" t="str">
        <f t="shared" ca="1" si="5"/>
        <v>Läkare</v>
      </c>
    </row>
    <row r="171" spans="1:7" ht="30">
      <c r="A171" t="s">
        <v>361</v>
      </c>
      <c r="B171" s="9" t="s">
        <v>23</v>
      </c>
      <c r="C171" s="3" t="s">
        <v>362</v>
      </c>
      <c r="F171" s="8"/>
      <c r="G171" s="3" t="str">
        <f t="shared" ca="1" si="5"/>
        <v>Läkare</v>
      </c>
    </row>
    <row r="172" spans="1:7" ht="90">
      <c r="A172" t="s">
        <v>363</v>
      </c>
      <c r="B172" t="s">
        <v>23</v>
      </c>
      <c r="C172" s="3" t="s">
        <v>364</v>
      </c>
      <c r="F172" s="8"/>
      <c r="G172" s="3" t="str">
        <f t="shared" ca="1" si="5"/>
        <v>Läkare</v>
      </c>
    </row>
    <row r="173" spans="1:7" ht="30">
      <c r="A173" t="s">
        <v>365</v>
      </c>
      <c r="B173" s="9" t="s">
        <v>23</v>
      </c>
      <c r="C173" s="3" t="s">
        <v>366</v>
      </c>
      <c r="F173" s="8"/>
      <c r="G173" s="3" t="str">
        <f t="shared" ca="1" si="5"/>
        <v>Läkare</v>
      </c>
    </row>
    <row r="174" spans="1:7" ht="30">
      <c r="A174" s="17" t="s">
        <v>367</v>
      </c>
      <c r="B174" s="9" t="s">
        <v>23</v>
      </c>
      <c r="C174" s="3" t="s">
        <v>368</v>
      </c>
      <c r="F174" s="8"/>
      <c r="G174" s="3" t="str">
        <f t="shared" ca="1" si="5"/>
        <v>Läkare</v>
      </c>
    </row>
    <row r="175" spans="1:7">
      <c r="A175" s="7" t="s">
        <v>369</v>
      </c>
      <c r="B175" s="8"/>
      <c r="C175" s="8"/>
      <c r="D175" s="8"/>
      <c r="E175" s="8"/>
      <c r="F175" s="8"/>
      <c r="G175" s="3" t="str">
        <f t="shared" ca="1" si="5"/>
        <v>Läkare</v>
      </c>
    </row>
    <row r="176" spans="1:7" ht="45">
      <c r="A176" t="s">
        <v>13</v>
      </c>
      <c r="B176" t="s">
        <v>14</v>
      </c>
      <c r="C176" s="3" t="s">
        <v>370</v>
      </c>
      <c r="F176" s="8"/>
      <c r="G176" s="3" t="str">
        <f t="shared" ca="1" si="5"/>
        <v>Läkare</v>
      </c>
    </row>
    <row r="177" spans="1:7" ht="30">
      <c r="A177" t="s">
        <v>371</v>
      </c>
      <c r="B177" t="s">
        <v>372</v>
      </c>
      <c r="C177" s="10" t="s">
        <v>373</v>
      </c>
      <c r="F177" s="8"/>
      <c r="G177" s="3" t="str">
        <f t="shared" ca="1" si="5"/>
        <v>Läkare</v>
      </c>
    </row>
    <row r="178" spans="1:7" ht="30">
      <c r="A178" t="s">
        <v>371</v>
      </c>
      <c r="B178" s="9" t="s">
        <v>71</v>
      </c>
      <c r="C178" s="14" t="s">
        <v>374</v>
      </c>
      <c r="F178" s="8"/>
      <c r="G178" s="3" t="str">
        <f t="shared" ca="1" si="5"/>
        <v>Läkare</v>
      </c>
    </row>
    <row r="179" spans="1:7">
      <c r="A179" t="s">
        <v>371</v>
      </c>
      <c r="B179" s="9" t="s">
        <v>23</v>
      </c>
      <c r="C179" s="15" t="s">
        <v>375</v>
      </c>
      <c r="F179" s="8"/>
      <c r="G179" s="3" t="str">
        <f t="shared" ca="1" si="5"/>
        <v>Läkare</v>
      </c>
    </row>
    <row r="180" spans="1:7" ht="30">
      <c r="A180" t="s">
        <v>371</v>
      </c>
      <c r="B180" s="9" t="s">
        <v>37</v>
      </c>
      <c r="C180" s="3" t="s">
        <v>376</v>
      </c>
      <c r="F180" s="8"/>
      <c r="G180" s="3" t="str">
        <f t="shared" ca="1" si="5"/>
        <v>Läkare</v>
      </c>
    </row>
    <row r="181" spans="1:7" ht="30">
      <c r="A181" t="s">
        <v>371</v>
      </c>
      <c r="B181" s="9" t="s">
        <v>377</v>
      </c>
      <c r="C181" s="3" t="s">
        <v>378</v>
      </c>
      <c r="F181" s="8"/>
      <c r="G181" s="3" t="str">
        <f t="shared" ca="1" si="5"/>
        <v>Läkare</v>
      </c>
    </row>
    <row r="182" spans="1:7">
      <c r="A182" t="s">
        <v>379</v>
      </c>
      <c r="B182" s="9" t="s">
        <v>23</v>
      </c>
      <c r="C182" s="10" t="s">
        <v>380</v>
      </c>
      <c r="F182" s="8"/>
      <c r="G182" s="3" t="str">
        <f t="shared" ca="1" si="5"/>
        <v>Läkare</v>
      </c>
    </row>
    <row r="183" spans="1:7" ht="30">
      <c r="A183" t="s">
        <v>381</v>
      </c>
      <c r="B183" s="9" t="s">
        <v>363</v>
      </c>
      <c r="C183" s="10" t="s">
        <v>382</v>
      </c>
      <c r="F183" s="8"/>
      <c r="G183" s="3" t="str">
        <f t="shared" ca="1" si="5"/>
        <v>Läkare</v>
      </c>
    </row>
    <row r="184" spans="1:7">
      <c r="A184" s="7" t="s">
        <v>383</v>
      </c>
      <c r="B184" s="8"/>
      <c r="C184" s="8"/>
      <c r="D184" s="8"/>
      <c r="E184" s="8"/>
      <c r="F184" s="8"/>
      <c r="G184" s="3" t="str">
        <f t="shared" ca="1" si="5"/>
        <v>Läkare</v>
      </c>
    </row>
    <row r="185" spans="1:7">
      <c r="A185" s="3" t="s">
        <v>23</v>
      </c>
      <c r="B185" s="3" t="s">
        <v>23</v>
      </c>
      <c r="C185" s="3" t="s">
        <v>384</v>
      </c>
      <c r="F185" s="8"/>
      <c r="G185" s="3" t="str">
        <f t="shared" ca="1" si="5"/>
        <v>Läkare</v>
      </c>
    </row>
  </sheetData>
  <conditionalFormatting sqref="A5:F5">
    <cfRule type="dataBar" priority="137">
      <dataBar>
        <cfvo type="min"/>
        <cfvo type="max"/>
        <color rgb="FF638EC6"/>
      </dataBar>
      <extLst>
        <ext xmlns:x14="http://schemas.microsoft.com/office/spreadsheetml/2009/9/main" uri="{B025F937-C7B1-47D3-B67F-A62EFF666E3E}">
          <x14:id>{37028540-FD39-42A3-8387-CA2035400D86}</x14:id>
        </ext>
      </extLst>
    </cfRule>
  </conditionalFormatting>
  <conditionalFormatting sqref="A6:F7">
    <cfRule type="dataBar" priority="136">
      <dataBar>
        <cfvo type="min"/>
        <cfvo type="max"/>
        <color rgb="FF638EC6"/>
      </dataBar>
      <extLst>
        <ext xmlns:x14="http://schemas.microsoft.com/office/spreadsheetml/2009/9/main" uri="{B025F937-C7B1-47D3-B67F-A62EFF666E3E}">
          <x14:id>{F6B1AA12-1CEC-4750-801F-C1ED1DF03478}</x14:id>
        </ext>
      </extLst>
    </cfRule>
  </conditionalFormatting>
  <conditionalFormatting sqref="A8:F8">
    <cfRule type="dataBar" priority="112">
      <dataBar>
        <cfvo type="min"/>
        <cfvo type="max"/>
        <color rgb="FF638EC6"/>
      </dataBar>
      <extLst>
        <ext xmlns:x14="http://schemas.microsoft.com/office/spreadsheetml/2009/9/main" uri="{B025F937-C7B1-47D3-B67F-A62EFF666E3E}">
          <x14:id>{56FA0E7D-6F89-4A0D-9793-96269DD3A7AD}</x14:id>
        </ext>
      </extLst>
    </cfRule>
  </conditionalFormatting>
  <conditionalFormatting sqref="A10:F10">
    <cfRule type="dataBar" priority="113">
      <dataBar>
        <cfvo type="min"/>
        <cfvo type="max"/>
        <color rgb="FF638EC6"/>
      </dataBar>
      <extLst>
        <ext xmlns:x14="http://schemas.microsoft.com/office/spreadsheetml/2009/9/main" uri="{B025F937-C7B1-47D3-B67F-A62EFF666E3E}">
          <x14:id>{844C4FD2-4944-4ADC-A25F-C640CA9972C7}</x14:id>
        </ext>
      </extLst>
    </cfRule>
  </conditionalFormatting>
  <conditionalFormatting sqref="A13:F13">
    <cfRule type="dataBar" priority="135">
      <dataBar>
        <cfvo type="min"/>
        <cfvo type="max"/>
        <color rgb="FF638EC6"/>
      </dataBar>
      <extLst>
        <ext xmlns:x14="http://schemas.microsoft.com/office/spreadsheetml/2009/9/main" uri="{B025F937-C7B1-47D3-B67F-A62EFF666E3E}">
          <x14:id>{0E9FF9C8-EBE4-47EC-A9E0-6CB7252AB818}</x14:id>
        </ext>
      </extLst>
    </cfRule>
  </conditionalFormatting>
  <conditionalFormatting sqref="A15:F15">
    <cfRule type="dataBar" priority="114">
      <dataBar>
        <cfvo type="min"/>
        <cfvo type="max"/>
        <color rgb="FF638EC6"/>
      </dataBar>
      <extLst>
        <ext xmlns:x14="http://schemas.microsoft.com/office/spreadsheetml/2009/9/main" uri="{B025F937-C7B1-47D3-B67F-A62EFF666E3E}">
          <x14:id>{4BE814D0-D0DC-416C-8D47-370476FC7744}</x14:id>
        </ext>
      </extLst>
    </cfRule>
  </conditionalFormatting>
  <conditionalFormatting sqref="A16:F18 A9:F9 A11:F12 B19:F22 A19:A27 A14:F14 A1:F1 A3:F4 A2:C2 F2:F185">
    <cfRule type="dataBar" priority="102">
      <dataBar>
        <cfvo type="min"/>
        <cfvo type="max"/>
        <color rgb="FF638EC6"/>
      </dataBar>
      <extLst>
        <ext xmlns:x14="http://schemas.microsoft.com/office/spreadsheetml/2009/9/main" uri="{B025F937-C7B1-47D3-B67F-A62EFF666E3E}">
          <x14:id>{155FD01D-F710-4879-AFB6-1BE251352321}</x14:id>
        </ext>
      </extLst>
    </cfRule>
  </conditionalFormatting>
  <conditionalFormatting sqref="A34:F34">
    <cfRule type="dataBar" priority="115">
      <dataBar>
        <cfvo type="min"/>
        <cfvo type="max"/>
        <color rgb="FF638EC6"/>
      </dataBar>
      <extLst>
        <ext xmlns:x14="http://schemas.microsoft.com/office/spreadsheetml/2009/9/main" uri="{B025F937-C7B1-47D3-B67F-A62EFF666E3E}">
          <x14:id>{6500287C-8513-4B09-88FD-8033384BA638}</x14:id>
        </ext>
      </extLst>
    </cfRule>
  </conditionalFormatting>
  <conditionalFormatting sqref="A36:F36">
    <cfRule type="dataBar" priority="116">
      <dataBar>
        <cfvo type="min"/>
        <cfvo type="max"/>
        <color rgb="FF638EC6"/>
      </dataBar>
      <extLst>
        <ext xmlns:x14="http://schemas.microsoft.com/office/spreadsheetml/2009/9/main" uri="{B025F937-C7B1-47D3-B67F-A62EFF666E3E}">
          <x14:id>{6BE3A09B-2F99-4659-897F-EA6A3145A58B}</x14:id>
        </ext>
      </extLst>
    </cfRule>
  </conditionalFormatting>
  <conditionalFormatting sqref="A39:F39">
    <cfRule type="dataBar" priority="117">
      <dataBar>
        <cfvo type="min"/>
        <cfvo type="max"/>
        <color rgb="FF638EC6"/>
      </dataBar>
      <extLst>
        <ext xmlns:x14="http://schemas.microsoft.com/office/spreadsheetml/2009/9/main" uri="{B025F937-C7B1-47D3-B67F-A62EFF666E3E}">
          <x14:id>{7A524BF2-0ECA-48AB-8903-3A9DD5B54A78}</x14:id>
        </ext>
      </extLst>
    </cfRule>
  </conditionalFormatting>
  <conditionalFormatting sqref="A41:F41">
    <cfRule type="dataBar" priority="118">
      <dataBar>
        <cfvo type="min"/>
        <cfvo type="max"/>
        <color rgb="FF638EC6"/>
      </dataBar>
      <extLst>
        <ext xmlns:x14="http://schemas.microsoft.com/office/spreadsheetml/2009/9/main" uri="{B025F937-C7B1-47D3-B67F-A62EFF666E3E}">
          <x14:id>{126A3697-6EBF-4F00-90C6-2D6DD4DCC3A9}</x14:id>
        </ext>
      </extLst>
    </cfRule>
  </conditionalFormatting>
  <conditionalFormatting sqref="A54:F54 A56:F56">
    <cfRule type="dataBar" priority="119">
      <dataBar>
        <cfvo type="min"/>
        <cfvo type="max"/>
        <color rgb="FF638EC6"/>
      </dataBar>
      <extLst>
        <ext xmlns:x14="http://schemas.microsoft.com/office/spreadsheetml/2009/9/main" uri="{B025F937-C7B1-47D3-B67F-A62EFF666E3E}">
          <x14:id>{3F93B377-E516-4CB2-9F2B-C2F6CEF82685}</x14:id>
        </ext>
      </extLst>
    </cfRule>
  </conditionalFormatting>
  <conditionalFormatting sqref="A60:F60">
    <cfRule type="dataBar" priority="121">
      <dataBar>
        <cfvo type="min"/>
        <cfvo type="max"/>
        <color rgb="FF638EC6"/>
      </dataBar>
      <extLst>
        <ext xmlns:x14="http://schemas.microsoft.com/office/spreadsheetml/2009/9/main" uri="{B025F937-C7B1-47D3-B67F-A62EFF666E3E}">
          <x14:id>{EA3A8E0E-E99D-4604-9B50-0F128BEA5F65}</x14:id>
        </ext>
      </extLst>
    </cfRule>
  </conditionalFormatting>
  <conditionalFormatting sqref="A62:F62">
    <cfRule type="dataBar" priority="122">
      <dataBar>
        <cfvo type="min"/>
        <cfvo type="max"/>
        <color rgb="FF638EC6"/>
      </dataBar>
      <extLst>
        <ext xmlns:x14="http://schemas.microsoft.com/office/spreadsheetml/2009/9/main" uri="{B025F937-C7B1-47D3-B67F-A62EFF666E3E}">
          <x14:id>{19E0F715-F7E1-43B0-BB08-27886D2BC42F}</x14:id>
        </ext>
      </extLst>
    </cfRule>
  </conditionalFormatting>
  <conditionalFormatting sqref="A67:F67">
    <cfRule type="dataBar" priority="123">
      <dataBar>
        <cfvo type="min"/>
        <cfvo type="max"/>
        <color rgb="FF638EC6"/>
      </dataBar>
      <extLst>
        <ext xmlns:x14="http://schemas.microsoft.com/office/spreadsheetml/2009/9/main" uri="{B025F937-C7B1-47D3-B67F-A62EFF666E3E}">
          <x14:id>{D2DC9F20-0093-4DAA-BAAD-5BCF2620A041}</x14:id>
        </ext>
      </extLst>
    </cfRule>
  </conditionalFormatting>
  <conditionalFormatting sqref="A77:F77">
    <cfRule type="dataBar" priority="124">
      <dataBar>
        <cfvo type="min"/>
        <cfvo type="max"/>
        <color rgb="FF638EC6"/>
      </dataBar>
      <extLst>
        <ext xmlns:x14="http://schemas.microsoft.com/office/spreadsheetml/2009/9/main" uri="{B025F937-C7B1-47D3-B67F-A62EFF666E3E}">
          <x14:id>{6F8EA2D1-F2B0-4F76-A537-58A2B7A9ACCD}</x14:id>
        </ext>
      </extLst>
    </cfRule>
  </conditionalFormatting>
  <conditionalFormatting sqref="A110:F110">
    <cfRule type="dataBar" priority="134">
      <dataBar>
        <cfvo type="min"/>
        <cfvo type="max"/>
        <color rgb="FF638EC6"/>
      </dataBar>
      <extLst>
        <ext xmlns:x14="http://schemas.microsoft.com/office/spreadsheetml/2009/9/main" uri="{B025F937-C7B1-47D3-B67F-A62EFF666E3E}">
          <x14:id>{4EFFC35D-E7EE-4DBD-A61C-594D8BD4D65E}</x14:id>
        </ext>
      </extLst>
    </cfRule>
  </conditionalFormatting>
  <conditionalFormatting sqref="A114:F114">
    <cfRule type="dataBar" priority="125">
      <dataBar>
        <cfvo type="min"/>
        <cfvo type="max"/>
        <color rgb="FF638EC6"/>
      </dataBar>
      <extLst>
        <ext xmlns:x14="http://schemas.microsoft.com/office/spreadsheetml/2009/9/main" uri="{B025F937-C7B1-47D3-B67F-A62EFF666E3E}">
          <x14:id>{0ACE8C6C-EBFA-475B-A209-67BA789B179F}</x14:id>
        </ext>
      </extLst>
    </cfRule>
  </conditionalFormatting>
  <conditionalFormatting sqref="A116:F116">
    <cfRule type="dataBar" priority="126">
      <dataBar>
        <cfvo type="min"/>
        <cfvo type="max"/>
        <color rgb="FF638EC6"/>
      </dataBar>
      <extLst>
        <ext xmlns:x14="http://schemas.microsoft.com/office/spreadsheetml/2009/9/main" uri="{B025F937-C7B1-47D3-B67F-A62EFF666E3E}">
          <x14:id>{9E612D99-6867-40D0-9499-09F80E4BA989}</x14:id>
        </ext>
      </extLst>
    </cfRule>
  </conditionalFormatting>
  <conditionalFormatting sqref="A118:F118">
    <cfRule type="dataBar" priority="127">
      <dataBar>
        <cfvo type="min"/>
        <cfvo type="max"/>
        <color rgb="FF638EC6"/>
      </dataBar>
      <extLst>
        <ext xmlns:x14="http://schemas.microsoft.com/office/spreadsheetml/2009/9/main" uri="{B025F937-C7B1-47D3-B67F-A62EFF666E3E}">
          <x14:id>{D7A73D59-0821-4DDB-B856-7E5BB3580BD5}</x14:id>
        </ext>
      </extLst>
    </cfRule>
  </conditionalFormatting>
  <conditionalFormatting sqref="A138:F138">
    <cfRule type="dataBar" priority="128">
      <dataBar>
        <cfvo type="min"/>
        <cfvo type="max"/>
        <color rgb="FF638EC6"/>
      </dataBar>
      <extLst>
        <ext xmlns:x14="http://schemas.microsoft.com/office/spreadsheetml/2009/9/main" uri="{B025F937-C7B1-47D3-B67F-A62EFF666E3E}">
          <x14:id>{FD8D0B39-2B76-4E31-8ADA-BD7E032AE4C8}</x14:id>
        </ext>
      </extLst>
    </cfRule>
  </conditionalFormatting>
  <conditionalFormatting sqref="A154:F154">
    <cfRule type="dataBar" priority="129">
      <dataBar>
        <cfvo type="min"/>
        <cfvo type="max"/>
        <color rgb="FF638EC6"/>
      </dataBar>
      <extLst>
        <ext xmlns:x14="http://schemas.microsoft.com/office/spreadsheetml/2009/9/main" uri="{B025F937-C7B1-47D3-B67F-A62EFF666E3E}">
          <x14:id>{DAD551CB-ACED-4F2F-B8D8-22C1E992D29C}</x14:id>
        </ext>
      </extLst>
    </cfRule>
  </conditionalFormatting>
  <conditionalFormatting sqref="A162:F162">
    <cfRule type="dataBar" priority="130">
      <dataBar>
        <cfvo type="min"/>
        <cfvo type="max"/>
        <color rgb="FF638EC6"/>
      </dataBar>
      <extLst>
        <ext xmlns:x14="http://schemas.microsoft.com/office/spreadsheetml/2009/9/main" uri="{B025F937-C7B1-47D3-B67F-A62EFF666E3E}">
          <x14:id>{DCF2F1FA-4D58-44DB-9A63-0F555B03A60F}</x14:id>
        </ext>
      </extLst>
    </cfRule>
  </conditionalFormatting>
  <conditionalFormatting sqref="A165:F165">
    <cfRule type="dataBar" priority="131">
      <dataBar>
        <cfvo type="min"/>
        <cfvo type="max"/>
        <color rgb="FF638EC6"/>
      </dataBar>
      <extLst>
        <ext xmlns:x14="http://schemas.microsoft.com/office/spreadsheetml/2009/9/main" uri="{B025F937-C7B1-47D3-B67F-A62EFF666E3E}">
          <x14:id>{191FC27F-F311-478E-8A29-D4C06536372A}</x14:id>
        </ext>
      </extLst>
    </cfRule>
  </conditionalFormatting>
  <conditionalFormatting sqref="A175:F175">
    <cfRule type="dataBar" priority="132">
      <dataBar>
        <cfvo type="min"/>
        <cfvo type="max"/>
        <color rgb="FF638EC6"/>
      </dataBar>
      <extLst>
        <ext xmlns:x14="http://schemas.microsoft.com/office/spreadsheetml/2009/9/main" uri="{B025F937-C7B1-47D3-B67F-A62EFF666E3E}">
          <x14:id>{CCDA209D-14C2-4C96-8D2A-3F6F3F37EDE3}</x14:id>
        </ext>
      </extLst>
    </cfRule>
  </conditionalFormatting>
  <conditionalFormatting sqref="A184:F184">
    <cfRule type="dataBar" priority="133">
      <dataBar>
        <cfvo type="min"/>
        <cfvo type="max"/>
        <color rgb="FF638EC6"/>
      </dataBar>
      <extLst>
        <ext xmlns:x14="http://schemas.microsoft.com/office/spreadsheetml/2009/9/main" uri="{B025F937-C7B1-47D3-B67F-A62EFF666E3E}">
          <x14:id>{8CF4C842-7B7C-41A7-87B4-DFE927D60ED5}</x14:id>
        </ext>
      </extLst>
    </cfRule>
  </conditionalFormatting>
  <conditionalFormatting sqref="F3:F185">
    <cfRule type="cellIs" dxfId="154" priority="1" operator="equal">
      <formula>"Röd"</formula>
    </cfRule>
    <cfRule type="cellIs" dxfId="153" priority="2" operator="equal">
      <formula>"Gul"</formula>
    </cfRule>
    <cfRule type="cellIs" dxfId="152" priority="3" operator="equal">
      <formula>"Grön"</formula>
    </cfRule>
  </conditionalFormatting>
  <dataValidations count="1">
    <dataValidation type="list" allowBlank="1" showInputMessage="1" showErrorMessage="1" sqref="F3:F185" xr:uid="{00000000-0002-0000-16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37028540-FD39-42A3-8387-CA2035400D86}">
            <x14:dataBar minLength="0" maxLength="100" border="1" negativeBarBorderColorSameAsPositive="0">
              <x14:cfvo type="autoMin"/>
              <x14:cfvo type="autoMax"/>
              <x14:borderColor rgb="FF638EC6"/>
              <x14:negativeFillColor rgb="FFFF0000"/>
              <x14:negativeBorderColor rgb="FFFF0000"/>
              <x14:axisColor rgb="FF000000"/>
            </x14:dataBar>
          </x14:cfRule>
          <xm:sqref>A5:F5</xm:sqref>
        </x14:conditionalFormatting>
        <x14:conditionalFormatting xmlns:xm="http://schemas.microsoft.com/office/excel/2006/main">
          <x14:cfRule type="dataBar" id="{F6B1AA12-1CEC-4750-801F-C1ED1DF03478}">
            <x14:dataBar minLength="0" maxLength="100" border="1" negativeBarBorderColorSameAsPositive="0">
              <x14:cfvo type="autoMin"/>
              <x14:cfvo type="autoMax"/>
              <x14:borderColor rgb="FF638EC6"/>
              <x14:negativeFillColor rgb="FFFF0000"/>
              <x14:negativeBorderColor rgb="FFFF0000"/>
              <x14:axisColor rgb="FF000000"/>
            </x14:dataBar>
          </x14:cfRule>
          <xm:sqref>A6:F7</xm:sqref>
        </x14:conditionalFormatting>
        <x14:conditionalFormatting xmlns:xm="http://schemas.microsoft.com/office/excel/2006/main">
          <x14:cfRule type="dataBar" id="{56FA0E7D-6F89-4A0D-9793-96269DD3A7AD}">
            <x14:dataBar minLength="0" maxLength="100" border="1" negativeBarBorderColorSameAsPositive="0">
              <x14:cfvo type="autoMin"/>
              <x14:cfvo type="autoMax"/>
              <x14:borderColor rgb="FF638EC6"/>
              <x14:negativeFillColor rgb="FFFF0000"/>
              <x14:negativeBorderColor rgb="FFFF0000"/>
              <x14:axisColor rgb="FF000000"/>
            </x14:dataBar>
          </x14:cfRule>
          <xm:sqref>A8:F8</xm:sqref>
        </x14:conditionalFormatting>
        <x14:conditionalFormatting xmlns:xm="http://schemas.microsoft.com/office/excel/2006/main">
          <x14:cfRule type="dataBar" id="{844C4FD2-4944-4ADC-A25F-C640CA9972C7}">
            <x14:dataBar minLength="0" maxLength="100" border="1" negativeBarBorderColorSameAsPositive="0">
              <x14:cfvo type="autoMin"/>
              <x14:cfvo type="autoMax"/>
              <x14:borderColor rgb="FF638EC6"/>
              <x14:negativeFillColor rgb="FFFF0000"/>
              <x14:negativeBorderColor rgb="FFFF0000"/>
              <x14:axisColor rgb="FF000000"/>
            </x14:dataBar>
          </x14:cfRule>
          <xm:sqref>A10:F10</xm:sqref>
        </x14:conditionalFormatting>
        <x14:conditionalFormatting xmlns:xm="http://schemas.microsoft.com/office/excel/2006/main">
          <x14:cfRule type="dataBar" id="{0E9FF9C8-EBE4-47EC-A9E0-6CB7252AB818}">
            <x14:dataBar minLength="0" maxLength="100" border="1" negativeBarBorderColorSameAsPositive="0">
              <x14:cfvo type="autoMin"/>
              <x14:cfvo type="autoMax"/>
              <x14:borderColor rgb="FF638EC6"/>
              <x14:negativeFillColor rgb="FFFF0000"/>
              <x14:negativeBorderColor rgb="FFFF0000"/>
              <x14:axisColor rgb="FF000000"/>
            </x14:dataBar>
          </x14:cfRule>
          <xm:sqref>A13:F13</xm:sqref>
        </x14:conditionalFormatting>
        <x14:conditionalFormatting xmlns:xm="http://schemas.microsoft.com/office/excel/2006/main">
          <x14:cfRule type="dataBar" id="{4BE814D0-D0DC-416C-8D47-370476FC7744}">
            <x14:dataBar minLength="0" maxLength="100" border="1" negativeBarBorderColorSameAsPositive="0">
              <x14:cfvo type="autoMin"/>
              <x14:cfvo type="autoMax"/>
              <x14:borderColor rgb="FF638EC6"/>
              <x14:negativeFillColor rgb="FFFF0000"/>
              <x14:negativeBorderColor rgb="FFFF0000"/>
              <x14:axisColor rgb="FF000000"/>
            </x14:dataBar>
          </x14:cfRule>
          <xm:sqref>A15:F15</xm:sqref>
        </x14:conditionalFormatting>
        <x14:conditionalFormatting xmlns:xm="http://schemas.microsoft.com/office/excel/2006/main">
          <x14:cfRule type="dataBar" id="{155FD01D-F710-4879-AFB6-1BE251352321}">
            <x14:dataBar minLength="0" maxLength="100" border="1" negativeBarBorderColorSameAsPositive="0">
              <x14:cfvo type="autoMin"/>
              <x14:cfvo type="autoMax"/>
              <x14:borderColor rgb="FF638EC6"/>
              <x14:negativeFillColor rgb="FFFF0000"/>
              <x14:negativeBorderColor rgb="FFFF0000"/>
              <x14:axisColor rgb="FF000000"/>
            </x14:dataBar>
          </x14:cfRule>
          <xm:sqref>A16:F18 A9:F9 A11:F12 B19:F22 A19:A27 A14:F14 A1:F1 A3:F4 A2:C2 F2:F185</xm:sqref>
        </x14:conditionalFormatting>
        <x14:conditionalFormatting xmlns:xm="http://schemas.microsoft.com/office/excel/2006/main">
          <x14:cfRule type="dataBar" id="{6500287C-8513-4B09-88FD-8033384BA638}">
            <x14:dataBar minLength="0" maxLength="100" border="1" negativeBarBorderColorSameAsPositive="0">
              <x14:cfvo type="autoMin"/>
              <x14:cfvo type="autoMax"/>
              <x14:borderColor rgb="FF638EC6"/>
              <x14:negativeFillColor rgb="FFFF0000"/>
              <x14:negativeBorderColor rgb="FFFF0000"/>
              <x14:axisColor rgb="FF000000"/>
            </x14:dataBar>
          </x14:cfRule>
          <xm:sqref>A34:F34</xm:sqref>
        </x14:conditionalFormatting>
        <x14:conditionalFormatting xmlns:xm="http://schemas.microsoft.com/office/excel/2006/main">
          <x14:cfRule type="dataBar" id="{6BE3A09B-2F99-4659-897F-EA6A3145A58B}">
            <x14:dataBar minLength="0" maxLength="100" border="1" negativeBarBorderColorSameAsPositive="0">
              <x14:cfvo type="autoMin"/>
              <x14:cfvo type="autoMax"/>
              <x14:borderColor rgb="FF638EC6"/>
              <x14:negativeFillColor rgb="FFFF0000"/>
              <x14:negativeBorderColor rgb="FFFF0000"/>
              <x14:axisColor rgb="FF000000"/>
            </x14:dataBar>
          </x14:cfRule>
          <xm:sqref>A36:F36</xm:sqref>
        </x14:conditionalFormatting>
        <x14:conditionalFormatting xmlns:xm="http://schemas.microsoft.com/office/excel/2006/main">
          <x14:cfRule type="dataBar" id="{7A524BF2-0ECA-48AB-8903-3A9DD5B54A78}">
            <x14:dataBar minLength="0" maxLength="100" border="1" negativeBarBorderColorSameAsPositive="0">
              <x14:cfvo type="autoMin"/>
              <x14:cfvo type="autoMax"/>
              <x14:borderColor rgb="FF638EC6"/>
              <x14:negativeFillColor rgb="FFFF0000"/>
              <x14:negativeBorderColor rgb="FFFF0000"/>
              <x14:axisColor rgb="FF000000"/>
            </x14:dataBar>
          </x14:cfRule>
          <xm:sqref>A39:F39</xm:sqref>
        </x14:conditionalFormatting>
        <x14:conditionalFormatting xmlns:xm="http://schemas.microsoft.com/office/excel/2006/main">
          <x14:cfRule type="dataBar" id="{126A3697-6EBF-4F00-90C6-2D6DD4DCC3A9}">
            <x14:dataBar minLength="0" maxLength="100" border="1" negativeBarBorderColorSameAsPositive="0">
              <x14:cfvo type="autoMin"/>
              <x14:cfvo type="autoMax"/>
              <x14:borderColor rgb="FF638EC6"/>
              <x14:negativeFillColor rgb="FFFF0000"/>
              <x14:negativeBorderColor rgb="FFFF0000"/>
              <x14:axisColor rgb="FF000000"/>
            </x14:dataBar>
          </x14:cfRule>
          <xm:sqref>A41:F41</xm:sqref>
        </x14:conditionalFormatting>
        <x14:conditionalFormatting xmlns:xm="http://schemas.microsoft.com/office/excel/2006/main">
          <x14:cfRule type="dataBar" id="{3F93B377-E516-4CB2-9F2B-C2F6CEF82685}">
            <x14:dataBar minLength="0" maxLength="100" border="1" negativeBarBorderColorSameAsPositive="0">
              <x14:cfvo type="autoMin"/>
              <x14:cfvo type="autoMax"/>
              <x14:borderColor rgb="FF638EC6"/>
              <x14:negativeFillColor rgb="FFFF0000"/>
              <x14:negativeBorderColor rgb="FFFF0000"/>
              <x14:axisColor rgb="FF000000"/>
            </x14:dataBar>
          </x14:cfRule>
          <xm:sqref>A54:F54 A56:F56</xm:sqref>
        </x14:conditionalFormatting>
        <x14:conditionalFormatting xmlns:xm="http://schemas.microsoft.com/office/excel/2006/main">
          <x14:cfRule type="dataBar" id="{EA3A8E0E-E99D-4604-9B50-0F128BEA5F65}">
            <x14:dataBar minLength="0" maxLength="100" border="1" negativeBarBorderColorSameAsPositive="0">
              <x14:cfvo type="autoMin"/>
              <x14:cfvo type="autoMax"/>
              <x14:borderColor rgb="FF638EC6"/>
              <x14:negativeFillColor rgb="FFFF0000"/>
              <x14:negativeBorderColor rgb="FFFF0000"/>
              <x14:axisColor rgb="FF000000"/>
            </x14:dataBar>
          </x14:cfRule>
          <xm:sqref>A60:F60</xm:sqref>
        </x14:conditionalFormatting>
        <x14:conditionalFormatting xmlns:xm="http://schemas.microsoft.com/office/excel/2006/main">
          <x14:cfRule type="dataBar" id="{19E0F715-F7E1-43B0-BB08-27886D2BC42F}">
            <x14:dataBar minLength="0" maxLength="100" border="1" negativeBarBorderColorSameAsPositive="0">
              <x14:cfvo type="autoMin"/>
              <x14:cfvo type="autoMax"/>
              <x14:borderColor rgb="FF638EC6"/>
              <x14:negativeFillColor rgb="FFFF0000"/>
              <x14:negativeBorderColor rgb="FFFF0000"/>
              <x14:axisColor rgb="FF000000"/>
            </x14:dataBar>
          </x14:cfRule>
          <xm:sqref>A62:F62</xm:sqref>
        </x14:conditionalFormatting>
        <x14:conditionalFormatting xmlns:xm="http://schemas.microsoft.com/office/excel/2006/main">
          <x14:cfRule type="dataBar" id="{D2DC9F20-0093-4DAA-BAAD-5BCF2620A041}">
            <x14:dataBar minLength="0" maxLength="100" border="1" negativeBarBorderColorSameAsPositive="0">
              <x14:cfvo type="autoMin"/>
              <x14:cfvo type="autoMax"/>
              <x14:borderColor rgb="FF638EC6"/>
              <x14:negativeFillColor rgb="FFFF0000"/>
              <x14:negativeBorderColor rgb="FFFF0000"/>
              <x14:axisColor rgb="FF000000"/>
            </x14:dataBar>
          </x14:cfRule>
          <xm:sqref>A67:F67</xm:sqref>
        </x14:conditionalFormatting>
        <x14:conditionalFormatting xmlns:xm="http://schemas.microsoft.com/office/excel/2006/main">
          <x14:cfRule type="dataBar" id="{6F8EA2D1-F2B0-4F76-A537-58A2B7A9ACCD}">
            <x14:dataBar minLength="0" maxLength="100" border="1" negativeBarBorderColorSameAsPositive="0">
              <x14:cfvo type="autoMin"/>
              <x14:cfvo type="autoMax"/>
              <x14:borderColor rgb="FF638EC6"/>
              <x14:negativeFillColor rgb="FFFF0000"/>
              <x14:negativeBorderColor rgb="FFFF0000"/>
              <x14:axisColor rgb="FF000000"/>
            </x14:dataBar>
          </x14:cfRule>
          <xm:sqref>A77:F77</xm:sqref>
        </x14:conditionalFormatting>
        <x14:conditionalFormatting xmlns:xm="http://schemas.microsoft.com/office/excel/2006/main">
          <x14:cfRule type="dataBar" id="{4EFFC35D-E7EE-4DBD-A61C-594D8BD4D65E}">
            <x14:dataBar minLength="0" maxLength="100" border="1" negativeBarBorderColorSameAsPositive="0">
              <x14:cfvo type="autoMin"/>
              <x14:cfvo type="autoMax"/>
              <x14:borderColor rgb="FF638EC6"/>
              <x14:negativeFillColor rgb="FFFF0000"/>
              <x14:negativeBorderColor rgb="FFFF0000"/>
              <x14:axisColor rgb="FF000000"/>
            </x14:dataBar>
          </x14:cfRule>
          <xm:sqref>A110:F110</xm:sqref>
        </x14:conditionalFormatting>
        <x14:conditionalFormatting xmlns:xm="http://schemas.microsoft.com/office/excel/2006/main">
          <x14:cfRule type="dataBar" id="{0ACE8C6C-EBFA-475B-A209-67BA789B179F}">
            <x14:dataBar minLength="0" maxLength="100" border="1" negativeBarBorderColorSameAsPositive="0">
              <x14:cfvo type="autoMin"/>
              <x14:cfvo type="autoMax"/>
              <x14:borderColor rgb="FF638EC6"/>
              <x14:negativeFillColor rgb="FFFF0000"/>
              <x14:negativeBorderColor rgb="FFFF0000"/>
              <x14:axisColor rgb="FF000000"/>
            </x14:dataBar>
          </x14:cfRule>
          <xm:sqref>A114:F114</xm:sqref>
        </x14:conditionalFormatting>
        <x14:conditionalFormatting xmlns:xm="http://schemas.microsoft.com/office/excel/2006/main">
          <x14:cfRule type="dataBar" id="{9E612D99-6867-40D0-9499-09F80E4BA989}">
            <x14:dataBar minLength="0" maxLength="100" border="1" negativeBarBorderColorSameAsPositive="0">
              <x14:cfvo type="autoMin"/>
              <x14:cfvo type="autoMax"/>
              <x14:borderColor rgb="FF638EC6"/>
              <x14:negativeFillColor rgb="FFFF0000"/>
              <x14:negativeBorderColor rgb="FFFF0000"/>
              <x14:axisColor rgb="FF000000"/>
            </x14:dataBar>
          </x14:cfRule>
          <xm:sqref>A116:F116</xm:sqref>
        </x14:conditionalFormatting>
        <x14:conditionalFormatting xmlns:xm="http://schemas.microsoft.com/office/excel/2006/main">
          <x14:cfRule type="dataBar" id="{D7A73D59-0821-4DDB-B856-7E5BB3580BD5}">
            <x14:dataBar minLength="0" maxLength="100" border="1" negativeBarBorderColorSameAsPositive="0">
              <x14:cfvo type="autoMin"/>
              <x14:cfvo type="autoMax"/>
              <x14:borderColor rgb="FF638EC6"/>
              <x14:negativeFillColor rgb="FFFF0000"/>
              <x14:negativeBorderColor rgb="FFFF0000"/>
              <x14:axisColor rgb="FF000000"/>
            </x14:dataBar>
          </x14:cfRule>
          <xm:sqref>A118:F118</xm:sqref>
        </x14:conditionalFormatting>
        <x14:conditionalFormatting xmlns:xm="http://schemas.microsoft.com/office/excel/2006/main">
          <x14:cfRule type="dataBar" id="{FD8D0B39-2B76-4E31-8ADA-BD7E032AE4C8}">
            <x14:dataBar minLength="0" maxLength="100" border="1" negativeBarBorderColorSameAsPositive="0">
              <x14:cfvo type="autoMin"/>
              <x14:cfvo type="autoMax"/>
              <x14:borderColor rgb="FF638EC6"/>
              <x14:negativeFillColor rgb="FFFF0000"/>
              <x14:negativeBorderColor rgb="FFFF0000"/>
              <x14:axisColor rgb="FF000000"/>
            </x14:dataBar>
          </x14:cfRule>
          <xm:sqref>A138:F138</xm:sqref>
        </x14:conditionalFormatting>
        <x14:conditionalFormatting xmlns:xm="http://schemas.microsoft.com/office/excel/2006/main">
          <x14:cfRule type="dataBar" id="{DAD551CB-ACED-4F2F-B8D8-22C1E992D29C}">
            <x14:dataBar minLength="0" maxLength="100" border="1" negativeBarBorderColorSameAsPositive="0">
              <x14:cfvo type="autoMin"/>
              <x14:cfvo type="autoMax"/>
              <x14:borderColor rgb="FF638EC6"/>
              <x14:negativeFillColor rgb="FFFF0000"/>
              <x14:negativeBorderColor rgb="FFFF0000"/>
              <x14:axisColor rgb="FF000000"/>
            </x14:dataBar>
          </x14:cfRule>
          <xm:sqref>A154:F154</xm:sqref>
        </x14:conditionalFormatting>
        <x14:conditionalFormatting xmlns:xm="http://schemas.microsoft.com/office/excel/2006/main">
          <x14:cfRule type="dataBar" id="{DCF2F1FA-4D58-44DB-9A63-0F555B03A60F}">
            <x14:dataBar minLength="0" maxLength="100" border="1" negativeBarBorderColorSameAsPositive="0">
              <x14:cfvo type="autoMin"/>
              <x14:cfvo type="autoMax"/>
              <x14:borderColor rgb="FF638EC6"/>
              <x14:negativeFillColor rgb="FFFF0000"/>
              <x14:negativeBorderColor rgb="FFFF0000"/>
              <x14:axisColor rgb="FF000000"/>
            </x14:dataBar>
          </x14:cfRule>
          <xm:sqref>A162:F162</xm:sqref>
        </x14:conditionalFormatting>
        <x14:conditionalFormatting xmlns:xm="http://schemas.microsoft.com/office/excel/2006/main">
          <x14:cfRule type="dataBar" id="{191FC27F-F311-478E-8A29-D4C06536372A}">
            <x14:dataBar minLength="0" maxLength="100" border="1" negativeBarBorderColorSameAsPositive="0">
              <x14:cfvo type="autoMin"/>
              <x14:cfvo type="autoMax"/>
              <x14:borderColor rgb="FF638EC6"/>
              <x14:negativeFillColor rgb="FFFF0000"/>
              <x14:negativeBorderColor rgb="FFFF0000"/>
              <x14:axisColor rgb="FF000000"/>
            </x14:dataBar>
          </x14:cfRule>
          <xm:sqref>A165:F165</xm:sqref>
        </x14:conditionalFormatting>
        <x14:conditionalFormatting xmlns:xm="http://schemas.microsoft.com/office/excel/2006/main">
          <x14:cfRule type="dataBar" id="{CCDA209D-14C2-4C96-8D2A-3F6F3F37EDE3}">
            <x14:dataBar minLength="0" maxLength="100" border="1" negativeBarBorderColorSameAsPositive="0">
              <x14:cfvo type="autoMin"/>
              <x14:cfvo type="autoMax"/>
              <x14:borderColor rgb="FF638EC6"/>
              <x14:negativeFillColor rgb="FFFF0000"/>
              <x14:negativeBorderColor rgb="FFFF0000"/>
              <x14:axisColor rgb="FF000000"/>
            </x14:dataBar>
          </x14:cfRule>
          <xm:sqref>A175:F175</xm:sqref>
        </x14:conditionalFormatting>
        <x14:conditionalFormatting xmlns:xm="http://schemas.microsoft.com/office/excel/2006/main">
          <x14:cfRule type="dataBar" id="{8CF4C842-7B7C-41A7-87B4-DFE927D60ED5}">
            <x14:dataBar minLength="0" maxLength="100" border="1" negativeBarBorderColorSameAsPositive="0">
              <x14:cfvo type="autoMin"/>
              <x14:cfvo type="autoMax"/>
              <x14:borderColor rgb="FF638EC6"/>
              <x14:negativeFillColor rgb="FFFF0000"/>
              <x14:negativeBorderColor rgb="FFFF0000"/>
              <x14:axisColor rgb="FF000000"/>
            </x14:dataBar>
          </x14:cfRule>
          <xm:sqref>A184:F184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L157"/>
  <sheetViews>
    <sheetView workbookViewId="0">
      <pane ySplit="2" topLeftCell="A87" activePane="bottomLeft" state="frozen"/>
      <selection activeCell="F3" sqref="F3"/>
      <selection pane="bottomLeft" activeCell="A95" sqref="A95"/>
    </sheetView>
  </sheetViews>
  <sheetFormatPr defaultColWidth="8.7109375" defaultRowHeight="15"/>
  <cols>
    <col min="1" max="1" width="31.42578125" style="3" customWidth="1"/>
    <col min="2" max="2" width="26.7109375" style="3" customWidth="1"/>
    <col min="3" max="3" width="29.5703125" style="3" customWidth="1"/>
    <col min="4" max="4" width="25.28515625" style="3" customWidth="1"/>
    <col min="5" max="5" width="43.28515625" style="3" customWidth="1"/>
    <col min="6" max="6" width="11.28515625" style="3" customWidth="1"/>
    <col min="7" max="10" width="8.7109375" style="3"/>
    <col min="11" max="11" width="40.5703125" style="3" customWidth="1"/>
    <col min="12" max="12" width="17.5703125" style="3" customWidth="1"/>
    <col min="13" max="16384" width="8.7109375" style="3"/>
  </cols>
  <sheetData>
    <row r="1" spans="1:12" ht="33.75">
      <c r="A1" s="4"/>
      <c r="B1" s="24" t="s">
        <v>435</v>
      </c>
      <c r="C1" s="4"/>
      <c r="D1" s="4"/>
      <c r="E1" s="4"/>
      <c r="F1" s="4"/>
    </row>
    <row r="2" spans="1:12" ht="18.75">
      <c r="A2" s="6" t="s">
        <v>3</v>
      </c>
      <c r="B2" s="6" t="s">
        <v>4</v>
      </c>
      <c r="C2" s="6" t="s">
        <v>6</v>
      </c>
      <c r="D2" s="3" t="s">
        <v>8</v>
      </c>
      <c r="E2" s="3" t="s">
        <v>9</v>
      </c>
      <c r="F2" s="3" t="s">
        <v>10</v>
      </c>
    </row>
    <row r="3" spans="1:12">
      <c r="A3" s="7" t="s">
        <v>12</v>
      </c>
      <c r="B3" s="8"/>
      <c r="C3" s="8"/>
      <c r="D3" s="8"/>
      <c r="E3" s="8"/>
    </row>
    <row r="4" spans="1:12" ht="33.75">
      <c r="A4" s="3" t="s">
        <v>13</v>
      </c>
      <c r="B4" s="3" t="s">
        <v>14</v>
      </c>
      <c r="C4" s="3" t="s">
        <v>15</v>
      </c>
      <c r="K4" s="18" t="s">
        <v>2321</v>
      </c>
      <c r="L4" s="18" t="s">
        <v>2320</v>
      </c>
    </row>
    <row r="5" spans="1:12" ht="45.75">
      <c r="A5" s="7" t="s">
        <v>16</v>
      </c>
      <c r="B5" s="8"/>
      <c r="C5" s="8"/>
      <c r="D5" s="8"/>
      <c r="E5" s="8"/>
      <c r="K5" s="19" t="s">
        <v>435</v>
      </c>
      <c r="L5" s="27" t="s">
        <v>2351</v>
      </c>
    </row>
    <row r="6" spans="1:12" ht="45">
      <c r="A6" s="3" t="s">
        <v>17</v>
      </c>
      <c r="B6" s="3" t="s">
        <v>17</v>
      </c>
      <c r="C6" s="3" t="s">
        <v>18</v>
      </c>
      <c r="K6" s="34"/>
      <c r="L6" s="34"/>
    </row>
    <row r="7" spans="1:12" ht="75">
      <c r="A7" s="3" t="s">
        <v>19</v>
      </c>
      <c r="B7" s="3" t="s">
        <v>19</v>
      </c>
      <c r="C7" s="3" t="s">
        <v>20</v>
      </c>
      <c r="K7" s="34"/>
      <c r="L7" s="34"/>
    </row>
    <row r="8" spans="1:12">
      <c r="A8" s="7" t="s">
        <v>21</v>
      </c>
      <c r="B8" s="8"/>
      <c r="C8" s="8"/>
      <c r="D8" s="8"/>
      <c r="E8" s="8"/>
    </row>
    <row r="9" spans="1:12" ht="30">
      <c r="A9" s="3" t="s">
        <v>22</v>
      </c>
      <c r="B9" s="3" t="s">
        <v>23</v>
      </c>
      <c r="C9" s="3" t="s">
        <v>24</v>
      </c>
    </row>
    <row r="10" spans="1:12">
      <c r="A10" s="7" t="s">
        <v>30</v>
      </c>
      <c r="B10" s="8"/>
      <c r="C10" s="8"/>
      <c r="D10" s="8"/>
      <c r="E10" s="8"/>
    </row>
    <row r="11" spans="1:12" ht="30">
      <c r="A11" s="3" t="s">
        <v>31</v>
      </c>
      <c r="B11" s="3" t="s">
        <v>32</v>
      </c>
      <c r="C11" s="3" t="s">
        <v>33</v>
      </c>
    </row>
    <row r="12" spans="1:12">
      <c r="A12" s="7" t="s">
        <v>25</v>
      </c>
      <c r="B12" s="8"/>
      <c r="C12" s="8"/>
      <c r="D12" s="8"/>
      <c r="E12" s="8"/>
    </row>
    <row r="13" spans="1:12" ht="45">
      <c r="A13" s="3" t="s">
        <v>26</v>
      </c>
      <c r="B13" s="3" t="s">
        <v>23</v>
      </c>
      <c r="C13" s="3" t="s">
        <v>27</v>
      </c>
    </row>
    <row r="14" spans="1:12" ht="75">
      <c r="A14" s="3" t="s">
        <v>26</v>
      </c>
      <c r="B14" s="3" t="s">
        <v>28</v>
      </c>
      <c r="C14" s="3" t="s">
        <v>29</v>
      </c>
    </row>
    <row r="15" spans="1:12">
      <c r="A15" s="7" t="s">
        <v>34</v>
      </c>
      <c r="B15" s="8"/>
      <c r="C15" s="8"/>
      <c r="D15" s="8"/>
      <c r="E15" s="8"/>
    </row>
    <row r="16" spans="1:12" ht="30">
      <c r="A16" s="3" t="s">
        <v>35</v>
      </c>
      <c r="B16" s="2" t="s">
        <v>23</v>
      </c>
      <c r="C16" s="3" t="s">
        <v>36</v>
      </c>
    </row>
    <row r="17" spans="1:5" ht="60">
      <c r="A17" s="3" t="s">
        <v>35</v>
      </c>
      <c r="B17" s="3" t="s">
        <v>37</v>
      </c>
      <c r="C17" s="3" t="s">
        <v>38</v>
      </c>
    </row>
    <row r="18" spans="1:5" ht="45">
      <c r="A18" s="3" t="s">
        <v>39</v>
      </c>
      <c r="B18" s="3" t="s">
        <v>23</v>
      </c>
      <c r="C18" s="3" t="s">
        <v>42</v>
      </c>
    </row>
    <row r="19" spans="1:5" ht="30">
      <c r="A19" s="3" t="s">
        <v>39</v>
      </c>
      <c r="B19" s="3" t="s">
        <v>43</v>
      </c>
      <c r="C19" s="3" t="s">
        <v>44</v>
      </c>
    </row>
    <row r="20" spans="1:5" ht="30">
      <c r="A20" s="3" t="s">
        <v>39</v>
      </c>
      <c r="B20" s="3" t="s">
        <v>45</v>
      </c>
      <c r="C20" s="3" t="s">
        <v>46</v>
      </c>
    </row>
    <row r="21" spans="1:5" ht="45">
      <c r="A21" s="3" t="s">
        <v>39</v>
      </c>
      <c r="B21" s="3" t="s">
        <v>37</v>
      </c>
      <c r="C21" s="3" t="s">
        <v>47</v>
      </c>
    </row>
    <row r="22" spans="1:5" ht="30">
      <c r="A22" s="3" t="s">
        <v>48</v>
      </c>
      <c r="B22" s="3" t="s">
        <v>23</v>
      </c>
      <c r="C22" s="3" t="s">
        <v>49</v>
      </c>
    </row>
    <row r="23" spans="1:5" ht="45">
      <c r="A23" s="3" t="s">
        <v>51</v>
      </c>
      <c r="B23" s="3" t="s">
        <v>23</v>
      </c>
      <c r="C23" s="3" t="s">
        <v>52</v>
      </c>
    </row>
    <row r="24" spans="1:5" ht="30">
      <c r="A24" s="23" t="s">
        <v>53</v>
      </c>
      <c r="B24" s="23" t="s">
        <v>23</v>
      </c>
      <c r="C24" s="3" t="s">
        <v>54</v>
      </c>
    </row>
    <row r="25" spans="1:5" ht="45">
      <c r="A25" s="3" t="s">
        <v>55</v>
      </c>
      <c r="B25" s="3" t="s">
        <v>23</v>
      </c>
      <c r="C25" s="3" t="s">
        <v>56</v>
      </c>
    </row>
    <row r="26" spans="1:5" ht="60">
      <c r="A26" s="3" t="s">
        <v>57</v>
      </c>
      <c r="B26" s="3" t="s">
        <v>58</v>
      </c>
      <c r="C26" s="3" t="s">
        <v>59</v>
      </c>
    </row>
    <row r="27" spans="1:5" ht="45">
      <c r="A27" s="3" t="s">
        <v>57</v>
      </c>
      <c r="B27" s="3" t="s">
        <v>40</v>
      </c>
      <c r="C27" s="3" t="s">
        <v>60</v>
      </c>
    </row>
    <row r="28" spans="1:5" ht="45">
      <c r="A28" s="3" t="s">
        <v>57</v>
      </c>
      <c r="B28" s="3" t="s">
        <v>23</v>
      </c>
      <c r="C28" s="3" t="s">
        <v>61</v>
      </c>
    </row>
    <row r="29" spans="1:5" ht="45">
      <c r="A29" s="3" t="s">
        <v>57</v>
      </c>
      <c r="B29" s="3" t="s">
        <v>43</v>
      </c>
      <c r="C29" s="3" t="s">
        <v>62</v>
      </c>
    </row>
    <row r="30" spans="1:5" ht="30">
      <c r="A30" s="3" t="s">
        <v>63</v>
      </c>
      <c r="B30" s="3" t="s">
        <v>23</v>
      </c>
      <c r="C30" s="3" t="s">
        <v>64</v>
      </c>
    </row>
    <row r="31" spans="1:5" ht="30">
      <c r="A31" s="3" t="s">
        <v>10</v>
      </c>
      <c r="B31" s="3" t="s">
        <v>23</v>
      </c>
      <c r="C31" s="3" t="s">
        <v>65</v>
      </c>
    </row>
    <row r="32" spans="1:5">
      <c r="A32" s="7" t="s">
        <v>66</v>
      </c>
      <c r="B32" s="8"/>
      <c r="C32" s="8"/>
      <c r="D32" s="8"/>
      <c r="E32" s="8"/>
    </row>
    <row r="33" spans="1:5" ht="30">
      <c r="A33" s="3" t="s">
        <v>67</v>
      </c>
      <c r="B33" s="3" t="s">
        <v>68</v>
      </c>
      <c r="C33" s="3" t="s">
        <v>69</v>
      </c>
    </row>
    <row r="34" spans="1:5">
      <c r="A34" s="7" t="s">
        <v>70</v>
      </c>
      <c r="B34" s="8"/>
      <c r="C34" s="8"/>
      <c r="D34" s="8"/>
      <c r="E34" s="8"/>
    </row>
    <row r="35" spans="1:5" ht="30">
      <c r="A35" s="3" t="s">
        <v>73</v>
      </c>
      <c r="B35" s="3" t="s">
        <v>23</v>
      </c>
      <c r="C35" s="3" t="s">
        <v>74</v>
      </c>
    </row>
    <row r="36" spans="1:5">
      <c r="A36" s="7" t="s">
        <v>75</v>
      </c>
      <c r="B36" s="8"/>
      <c r="C36" s="8"/>
      <c r="D36" s="8"/>
      <c r="E36" s="8"/>
    </row>
    <row r="37" spans="1:5" ht="30">
      <c r="A37" s="3" t="s">
        <v>76</v>
      </c>
      <c r="B37" s="3" t="s">
        <v>76</v>
      </c>
      <c r="C37" s="3" t="s">
        <v>77</v>
      </c>
    </row>
    <row r="38" spans="1:5">
      <c r="A38" s="7" t="s">
        <v>78</v>
      </c>
      <c r="B38" s="8"/>
      <c r="C38" s="8"/>
      <c r="D38" s="8"/>
      <c r="E38" s="8"/>
    </row>
    <row r="39" spans="1:5" ht="30">
      <c r="A39" s="3" t="s">
        <v>79</v>
      </c>
      <c r="B39" s="3" t="s">
        <v>80</v>
      </c>
      <c r="C39" s="3" t="s">
        <v>81</v>
      </c>
    </row>
    <row r="40" spans="1:5" ht="30">
      <c r="A40" s="3" t="s">
        <v>82</v>
      </c>
      <c r="B40" s="3" t="s">
        <v>83</v>
      </c>
      <c r="C40" s="3" t="s">
        <v>84</v>
      </c>
    </row>
    <row r="41" spans="1:5" ht="30">
      <c r="A41" s="3" t="s">
        <v>85</v>
      </c>
      <c r="B41" s="3" t="s">
        <v>86</v>
      </c>
      <c r="C41" s="3" t="s">
        <v>87</v>
      </c>
    </row>
    <row r="42" spans="1:5" ht="30">
      <c r="A42" s="3" t="s">
        <v>85</v>
      </c>
      <c r="B42" s="3" t="s">
        <v>88</v>
      </c>
      <c r="C42" s="3" t="s">
        <v>89</v>
      </c>
    </row>
    <row r="43" spans="1:5" ht="30">
      <c r="A43" s="3" t="s">
        <v>90</v>
      </c>
      <c r="B43" s="3" t="s">
        <v>91</v>
      </c>
      <c r="C43" s="3" t="s">
        <v>92</v>
      </c>
    </row>
    <row r="44" spans="1:5" ht="30">
      <c r="A44" s="3" t="s">
        <v>93</v>
      </c>
      <c r="B44" s="3" t="s">
        <v>94</v>
      </c>
      <c r="C44" s="3" t="s">
        <v>95</v>
      </c>
    </row>
    <row r="45" spans="1:5" ht="30">
      <c r="A45" s="3" t="s">
        <v>96</v>
      </c>
      <c r="B45" s="3" t="s">
        <v>97</v>
      </c>
      <c r="C45" s="3" t="s">
        <v>98</v>
      </c>
    </row>
    <row r="46" spans="1:5" ht="30">
      <c r="A46" s="3" t="s">
        <v>96</v>
      </c>
      <c r="B46" s="3" t="s">
        <v>99</v>
      </c>
      <c r="C46" s="3" t="s">
        <v>100</v>
      </c>
    </row>
    <row r="47" spans="1:5" ht="30">
      <c r="A47" s="3" t="s">
        <v>101</v>
      </c>
      <c r="B47" s="3" t="s">
        <v>102</v>
      </c>
      <c r="C47" s="3" t="s">
        <v>103</v>
      </c>
    </row>
    <row r="48" spans="1:5" ht="30">
      <c r="A48" s="3" t="s">
        <v>101</v>
      </c>
      <c r="B48" s="3" t="s">
        <v>104</v>
      </c>
      <c r="C48" s="3" t="s">
        <v>105</v>
      </c>
    </row>
    <row r="49" spans="1:5" ht="30">
      <c r="A49" s="3" t="s">
        <v>106</v>
      </c>
      <c r="B49" s="3" t="s">
        <v>23</v>
      </c>
      <c r="C49" s="3" t="s">
        <v>107</v>
      </c>
    </row>
    <row r="50" spans="1:5" ht="45">
      <c r="A50" s="3" t="s">
        <v>106</v>
      </c>
      <c r="B50" s="3" t="s">
        <v>43</v>
      </c>
      <c r="C50" s="3" t="s">
        <v>108</v>
      </c>
    </row>
    <row r="51" spans="1:5">
      <c r="A51" s="7" t="s">
        <v>109</v>
      </c>
      <c r="B51" s="8"/>
      <c r="C51" s="8"/>
      <c r="D51" s="8"/>
      <c r="E51" s="8"/>
    </row>
    <row r="52" spans="1:5" ht="30">
      <c r="A52" s="3" t="s">
        <v>110</v>
      </c>
      <c r="B52" s="3" t="s">
        <v>23</v>
      </c>
      <c r="C52" s="3" t="s">
        <v>111</v>
      </c>
    </row>
    <row r="53" spans="1:5">
      <c r="A53" s="7" t="s">
        <v>112</v>
      </c>
      <c r="B53" s="8"/>
      <c r="C53" s="8"/>
      <c r="D53" s="8"/>
      <c r="E53" s="8"/>
    </row>
    <row r="54" spans="1:5" ht="60">
      <c r="A54" s="3" t="s">
        <v>113</v>
      </c>
      <c r="B54" s="3" t="s">
        <v>114</v>
      </c>
      <c r="C54" s="3" t="s">
        <v>115</v>
      </c>
    </row>
    <row r="55" spans="1:5">
      <c r="A55" s="3" t="s">
        <v>116</v>
      </c>
      <c r="B55" s="3" t="s">
        <v>117</v>
      </c>
      <c r="C55" s="3" t="s">
        <v>118</v>
      </c>
    </row>
    <row r="56" spans="1:5" ht="45">
      <c r="A56" s="3" t="s">
        <v>119</v>
      </c>
      <c r="B56" s="3" t="s">
        <v>120</v>
      </c>
      <c r="C56" s="3" t="s">
        <v>121</v>
      </c>
    </row>
    <row r="57" spans="1:5">
      <c r="A57" s="7" t="s">
        <v>122</v>
      </c>
      <c r="B57" s="8"/>
      <c r="C57" s="8"/>
      <c r="D57" s="8"/>
      <c r="E57" s="8"/>
    </row>
    <row r="58" spans="1:5" ht="30">
      <c r="A58" s="3" t="s">
        <v>123</v>
      </c>
      <c r="B58" s="3" t="s">
        <v>37</v>
      </c>
      <c r="C58" s="3" t="s">
        <v>124</v>
      </c>
    </row>
    <row r="59" spans="1:5">
      <c r="A59" s="7" t="s">
        <v>125</v>
      </c>
      <c r="B59" s="8"/>
      <c r="C59" s="8"/>
      <c r="D59" s="8"/>
      <c r="E59" s="8"/>
    </row>
    <row r="60" spans="1:5" ht="30">
      <c r="A60" s="3" t="s">
        <v>31</v>
      </c>
      <c r="B60" s="3" t="s">
        <v>126</v>
      </c>
      <c r="C60" s="3" t="s">
        <v>127</v>
      </c>
    </row>
    <row r="61" spans="1:5" ht="30">
      <c r="A61" s="3" t="s">
        <v>31</v>
      </c>
      <c r="B61" s="3" t="s">
        <v>128</v>
      </c>
      <c r="C61" s="3" t="s">
        <v>129</v>
      </c>
    </row>
    <row r="62" spans="1:5" ht="30">
      <c r="A62" s="3" t="s">
        <v>31</v>
      </c>
      <c r="B62" s="3" t="s">
        <v>130</v>
      </c>
      <c r="C62" s="3" t="s">
        <v>131</v>
      </c>
    </row>
    <row r="63" spans="1:5" ht="30">
      <c r="A63" s="3" t="s">
        <v>31</v>
      </c>
      <c r="B63" s="3" t="s">
        <v>132</v>
      </c>
      <c r="C63" s="3" t="s">
        <v>133</v>
      </c>
    </row>
    <row r="64" spans="1:5">
      <c r="A64" s="7" t="s">
        <v>134</v>
      </c>
      <c r="B64" s="8"/>
      <c r="C64" s="8"/>
      <c r="D64" s="8"/>
      <c r="E64" s="8"/>
    </row>
    <row r="65" spans="1:6" ht="30">
      <c r="A65" s="3" t="s">
        <v>135</v>
      </c>
      <c r="B65" s="3" t="s">
        <v>136</v>
      </c>
      <c r="C65" s="3" t="s">
        <v>137</v>
      </c>
    </row>
    <row r="66" spans="1:6" ht="30">
      <c r="A66" s="3" t="s">
        <v>135</v>
      </c>
      <c r="B66" s="3" t="s">
        <v>138</v>
      </c>
      <c r="C66" s="3" t="s">
        <v>139</v>
      </c>
    </row>
    <row r="67" spans="1:6" ht="45">
      <c r="A67" s="3" t="s">
        <v>135</v>
      </c>
      <c r="B67" s="3" t="s">
        <v>140</v>
      </c>
      <c r="C67" s="3" t="s">
        <v>141</v>
      </c>
      <c r="D67" s="3" t="s">
        <v>142</v>
      </c>
    </row>
    <row r="68" spans="1:6" ht="30">
      <c r="A68" s="3" t="s">
        <v>135</v>
      </c>
      <c r="B68" s="3" t="s">
        <v>143</v>
      </c>
      <c r="C68" s="3" t="s">
        <v>144</v>
      </c>
      <c r="D68" s="3" t="s">
        <v>142</v>
      </c>
    </row>
    <row r="69" spans="1:6" ht="30">
      <c r="A69" s="3" t="s">
        <v>135</v>
      </c>
      <c r="B69" s="3" t="s">
        <v>145</v>
      </c>
      <c r="C69" s="3" t="s">
        <v>146</v>
      </c>
    </row>
    <row r="70" spans="1:6" ht="30">
      <c r="A70" s="3" t="s">
        <v>135</v>
      </c>
      <c r="B70" s="3" t="s">
        <v>147</v>
      </c>
      <c r="C70" s="3" t="s">
        <v>148</v>
      </c>
    </row>
    <row r="71" spans="1:6" ht="30">
      <c r="A71" s="3" t="s">
        <v>135</v>
      </c>
      <c r="B71" s="3" t="s">
        <v>149</v>
      </c>
      <c r="C71" s="3" t="s">
        <v>150</v>
      </c>
    </row>
    <row r="72" spans="1:6" ht="30">
      <c r="A72" s="3" t="s">
        <v>31</v>
      </c>
      <c r="B72" s="3" t="s">
        <v>151</v>
      </c>
      <c r="C72" s="3" t="s">
        <v>152</v>
      </c>
    </row>
    <row r="73" spans="1:6" ht="30">
      <c r="A73" s="3" t="s">
        <v>31</v>
      </c>
      <c r="B73" s="3" t="s">
        <v>153</v>
      </c>
      <c r="C73" s="3" t="s">
        <v>154</v>
      </c>
    </row>
    <row r="74" spans="1:6">
      <c r="A74" s="7" t="s">
        <v>155</v>
      </c>
      <c r="B74" s="8"/>
      <c r="C74" s="8"/>
      <c r="D74" s="8"/>
      <c r="E74" s="8"/>
    </row>
    <row r="75" spans="1:6" ht="45">
      <c r="A75" s="3" t="s">
        <v>160</v>
      </c>
      <c r="B75" s="3" t="s">
        <v>161</v>
      </c>
      <c r="C75" s="38" t="s">
        <v>162</v>
      </c>
      <c r="E75" s="3" t="s">
        <v>390</v>
      </c>
      <c r="F75" s="3" t="s">
        <v>188</v>
      </c>
    </row>
    <row r="76" spans="1:6" ht="60">
      <c r="A76" s="3" t="s">
        <v>160</v>
      </c>
      <c r="B76" s="3" t="s">
        <v>436</v>
      </c>
      <c r="C76" s="37" t="s">
        <v>437</v>
      </c>
      <c r="E76" s="3" t="s">
        <v>438</v>
      </c>
      <c r="F76" s="3" t="s">
        <v>399</v>
      </c>
    </row>
    <row r="77" spans="1:6" ht="60">
      <c r="A77" s="3" t="s">
        <v>173</v>
      </c>
      <c r="B77" s="3" t="s">
        <v>161</v>
      </c>
      <c r="C77" s="38" t="s">
        <v>178</v>
      </c>
      <c r="E77" s="3" t="s">
        <v>390</v>
      </c>
      <c r="F77" s="3" t="s">
        <v>188</v>
      </c>
    </row>
    <row r="78" spans="1:6" ht="45">
      <c r="A78" s="3" t="s">
        <v>173</v>
      </c>
      <c r="B78" s="3" t="s">
        <v>180</v>
      </c>
      <c r="C78" s="37" t="s">
        <v>181</v>
      </c>
      <c r="E78" s="3" t="s">
        <v>439</v>
      </c>
      <c r="F78" s="3" t="s">
        <v>399</v>
      </c>
    </row>
    <row r="79" spans="1:6" ht="75">
      <c r="A79" s="3" t="s">
        <v>173</v>
      </c>
      <c r="B79" s="3" t="s">
        <v>436</v>
      </c>
      <c r="C79" s="38" t="s">
        <v>440</v>
      </c>
      <c r="E79" s="3" t="s">
        <v>438</v>
      </c>
      <c r="F79" s="3" t="s">
        <v>188</v>
      </c>
    </row>
    <row r="80" spans="1:6" ht="60">
      <c r="A80" s="3" t="s">
        <v>184</v>
      </c>
      <c r="B80" s="3" t="s">
        <v>185</v>
      </c>
      <c r="C80" s="38" t="s">
        <v>186</v>
      </c>
      <c r="D80" s="3" t="s">
        <v>441</v>
      </c>
      <c r="E80" s="3" t="s">
        <v>187</v>
      </c>
      <c r="F80" s="3" t="s">
        <v>188</v>
      </c>
    </row>
    <row r="81" spans="1:6" ht="45">
      <c r="A81" s="3" t="s">
        <v>189</v>
      </c>
      <c r="B81" s="3" t="s">
        <v>190</v>
      </c>
      <c r="C81" s="38" t="s">
        <v>191</v>
      </c>
      <c r="D81" s="3" t="s">
        <v>441</v>
      </c>
      <c r="E81" s="3" t="s">
        <v>192</v>
      </c>
      <c r="F81" s="3" t="s">
        <v>188</v>
      </c>
    </row>
    <row r="82" spans="1:6" ht="75">
      <c r="A82" s="3" t="s">
        <v>193</v>
      </c>
      <c r="B82" s="3" t="s">
        <v>442</v>
      </c>
      <c r="C82" s="38" t="s">
        <v>443</v>
      </c>
      <c r="E82" s="3" t="s">
        <v>444</v>
      </c>
      <c r="F82" s="3" t="s">
        <v>188</v>
      </c>
    </row>
    <row r="83" spans="1:6" ht="60">
      <c r="A83" s="3" t="s">
        <v>203</v>
      </c>
      <c r="B83" s="3" t="s">
        <v>161</v>
      </c>
      <c r="C83" s="38" t="s">
        <v>205</v>
      </c>
      <c r="E83" s="3" t="s">
        <v>390</v>
      </c>
      <c r="F83" s="3" t="s">
        <v>188</v>
      </c>
    </row>
    <row r="84" spans="1:6" ht="75">
      <c r="A84" s="3" t="s">
        <v>203</v>
      </c>
      <c r="B84" s="3" t="s">
        <v>436</v>
      </c>
      <c r="C84" s="37" t="s">
        <v>445</v>
      </c>
      <c r="E84" s="3" t="s">
        <v>446</v>
      </c>
      <c r="F84" s="3" t="s">
        <v>399</v>
      </c>
    </row>
    <row r="85" spans="1:6" ht="75">
      <c r="A85" s="3" t="s">
        <v>208</v>
      </c>
      <c r="B85" s="3" t="s">
        <v>209</v>
      </c>
      <c r="C85" s="37" t="s">
        <v>210</v>
      </c>
      <c r="E85" s="3" t="s">
        <v>447</v>
      </c>
      <c r="F85" s="3" t="s">
        <v>399</v>
      </c>
    </row>
    <row r="86" spans="1:6" ht="105">
      <c r="A86" s="3" t="s">
        <v>212</v>
      </c>
      <c r="B86" s="3" t="s">
        <v>213</v>
      </c>
      <c r="C86" s="40" t="s">
        <v>214</v>
      </c>
      <c r="E86" s="3" t="s">
        <v>448</v>
      </c>
      <c r="F86" s="3" t="s">
        <v>188</v>
      </c>
    </row>
    <row r="87" spans="1:6" ht="30">
      <c r="A87" s="3" t="s">
        <v>31</v>
      </c>
      <c r="B87" s="3" t="s">
        <v>215</v>
      </c>
      <c r="C87" s="39" t="s">
        <v>216</v>
      </c>
      <c r="F87" s="3" t="s">
        <v>159</v>
      </c>
    </row>
    <row r="88" spans="1:6" ht="60">
      <c r="A88" s="3" t="s">
        <v>31</v>
      </c>
      <c r="B88" s="3" t="s">
        <v>217</v>
      </c>
      <c r="C88" s="38" t="s">
        <v>218</v>
      </c>
      <c r="E88" s="3" t="s">
        <v>219</v>
      </c>
      <c r="F88" s="3" t="s">
        <v>188</v>
      </c>
    </row>
    <row r="89" spans="1:6" ht="45">
      <c r="A89" s="3" t="s">
        <v>31</v>
      </c>
      <c r="B89" s="3" t="s">
        <v>229</v>
      </c>
      <c r="C89" s="38" t="s">
        <v>230</v>
      </c>
      <c r="E89" s="3" t="s">
        <v>192</v>
      </c>
      <c r="F89" s="3" t="s">
        <v>188</v>
      </c>
    </row>
    <row r="90" spans="1:6">
      <c r="A90" s="7" t="s">
        <v>231</v>
      </c>
      <c r="B90" s="8"/>
      <c r="C90" s="8"/>
      <c r="D90" s="8"/>
      <c r="E90" s="8"/>
    </row>
    <row r="91" spans="1:6" ht="30">
      <c r="A91" t="s">
        <v>232</v>
      </c>
      <c r="B91" t="s">
        <v>233</v>
      </c>
      <c r="C91" s="10" t="s">
        <v>234</v>
      </c>
    </row>
    <row r="92" spans="1:6" ht="75">
      <c r="A92" t="s">
        <v>235</v>
      </c>
      <c r="B92" t="s">
        <v>236</v>
      </c>
      <c r="C92" s="10" t="s">
        <v>237</v>
      </c>
    </row>
    <row r="93" spans="1:6" ht="30">
      <c r="A93" t="s">
        <v>238</v>
      </c>
      <c r="B93" t="s">
        <v>23</v>
      </c>
      <c r="C93" s="10" t="s">
        <v>239</v>
      </c>
    </row>
    <row r="94" spans="1:6" ht="15.6" customHeight="1">
      <c r="A94" s="7" t="s">
        <v>240</v>
      </c>
      <c r="B94" s="8"/>
      <c r="C94" s="8"/>
      <c r="D94" s="8"/>
      <c r="E94" s="8"/>
    </row>
    <row r="95" spans="1:6" ht="120">
      <c r="A95" s="3" t="s">
        <v>241</v>
      </c>
      <c r="B95" s="3" t="s">
        <v>242</v>
      </c>
      <c r="C95" s="3" t="s">
        <v>243</v>
      </c>
    </row>
    <row r="96" spans="1:6">
      <c r="A96" s="7" t="s">
        <v>244</v>
      </c>
      <c r="B96" s="8"/>
      <c r="C96" s="8"/>
      <c r="D96" s="8"/>
      <c r="E96" s="8"/>
    </row>
    <row r="97" spans="1:5">
      <c r="A97" s="3" t="s">
        <v>245</v>
      </c>
    </row>
    <row r="98" spans="1:5">
      <c r="A98" s="7" t="s">
        <v>246</v>
      </c>
      <c r="B98" s="8"/>
      <c r="C98" s="8"/>
      <c r="D98" s="8"/>
      <c r="E98" s="8"/>
    </row>
    <row r="99" spans="1:5">
      <c r="A99" s="3" t="s">
        <v>247</v>
      </c>
      <c r="B99" s="3" t="s">
        <v>14</v>
      </c>
      <c r="C99" s="3" t="s">
        <v>248</v>
      </c>
    </row>
    <row r="100" spans="1:5" ht="60">
      <c r="A100" s="3" t="s">
        <v>249</v>
      </c>
      <c r="B100" s="3" t="s">
        <v>250</v>
      </c>
      <c r="C100" s="3" t="s">
        <v>251</v>
      </c>
    </row>
    <row r="101" spans="1:5" ht="150">
      <c r="A101" s="3" t="s">
        <v>249</v>
      </c>
      <c r="B101" s="3" t="s">
        <v>404</v>
      </c>
      <c r="C101" s="1" t="s">
        <v>405</v>
      </c>
    </row>
    <row r="102" spans="1:5" ht="60">
      <c r="A102" s="10" t="s">
        <v>249</v>
      </c>
      <c r="B102" s="10" t="s">
        <v>406</v>
      </c>
      <c r="C102" s="1" t="s">
        <v>449</v>
      </c>
    </row>
    <row r="103" spans="1:5" ht="30">
      <c r="A103" s="3" t="s">
        <v>249</v>
      </c>
      <c r="B103" s="3" t="s">
        <v>252</v>
      </c>
      <c r="C103" s="3" t="s">
        <v>253</v>
      </c>
    </row>
    <row r="104" spans="1:5" ht="45">
      <c r="A104" s="3" t="s">
        <v>254</v>
      </c>
      <c r="B104" s="3" t="s">
        <v>255</v>
      </c>
      <c r="C104" s="3" t="s">
        <v>256</v>
      </c>
    </row>
    <row r="105" spans="1:5" ht="75">
      <c r="A105" s="3" t="s">
        <v>254</v>
      </c>
      <c r="B105" s="3" t="s">
        <v>250</v>
      </c>
      <c r="C105" s="3" t="s">
        <v>257</v>
      </c>
    </row>
    <row r="106" spans="1:5" ht="30">
      <c r="A106" s="3" t="s">
        <v>254</v>
      </c>
      <c r="B106" s="3" t="s">
        <v>43</v>
      </c>
      <c r="C106" s="3" t="s">
        <v>258</v>
      </c>
    </row>
    <row r="107" spans="1:5" ht="135">
      <c r="A107" s="10" t="s">
        <v>259</v>
      </c>
      <c r="B107" s="10" t="s">
        <v>408</v>
      </c>
      <c r="C107" s="1" t="s">
        <v>409</v>
      </c>
    </row>
    <row r="108" spans="1:5" ht="105">
      <c r="A108" s="10" t="s">
        <v>259</v>
      </c>
      <c r="B108" s="10" t="s">
        <v>410</v>
      </c>
      <c r="C108" s="1" t="s">
        <v>411</v>
      </c>
    </row>
    <row r="109" spans="1:5" ht="45">
      <c r="A109" s="3" t="s">
        <v>259</v>
      </c>
      <c r="B109" s="3" t="s">
        <v>260</v>
      </c>
      <c r="C109" s="3" t="s">
        <v>261</v>
      </c>
    </row>
    <row r="110" spans="1:5" ht="30">
      <c r="A110" s="3" t="s">
        <v>262</v>
      </c>
      <c r="B110" s="3" t="s">
        <v>263</v>
      </c>
      <c r="C110" s="3" t="s">
        <v>264</v>
      </c>
    </row>
    <row r="111" spans="1:5" ht="30">
      <c r="A111" s="3" t="s">
        <v>262</v>
      </c>
      <c r="B111" s="3" t="s">
        <v>265</v>
      </c>
      <c r="C111" s="3" t="s">
        <v>266</v>
      </c>
    </row>
    <row r="112" spans="1:5" ht="105">
      <c r="A112" s="10" t="s">
        <v>262</v>
      </c>
      <c r="B112" s="10" t="s">
        <v>404</v>
      </c>
      <c r="C112" s="3" t="s">
        <v>450</v>
      </c>
    </row>
    <row r="113" spans="1:5" ht="60">
      <c r="A113" s="3" t="s">
        <v>262</v>
      </c>
      <c r="B113" s="3" t="s">
        <v>269</v>
      </c>
      <c r="C113" s="3" t="s">
        <v>270</v>
      </c>
    </row>
    <row r="114" spans="1:5" ht="135">
      <c r="A114" s="3" t="s">
        <v>262</v>
      </c>
      <c r="B114" s="3" t="s">
        <v>273</v>
      </c>
      <c r="C114" s="3" t="s">
        <v>274</v>
      </c>
    </row>
    <row r="115" spans="1:5" ht="60">
      <c r="A115" s="3" t="s">
        <v>262</v>
      </c>
      <c r="B115" s="3" t="s">
        <v>275</v>
      </c>
      <c r="C115" s="3" t="s">
        <v>276</v>
      </c>
    </row>
    <row r="116" spans="1:5" ht="60">
      <c r="A116" s="3" t="s">
        <v>277</v>
      </c>
      <c r="B116" s="3" t="s">
        <v>255</v>
      </c>
      <c r="C116" s="3" t="s">
        <v>278</v>
      </c>
    </row>
    <row r="117" spans="1:5" ht="30">
      <c r="A117" s="3" t="s">
        <v>31</v>
      </c>
      <c r="B117" s="3" t="s">
        <v>279</v>
      </c>
      <c r="C117" s="3" t="s">
        <v>280</v>
      </c>
    </row>
    <row r="118" spans="1:5" ht="30">
      <c r="A118" s="3" t="s">
        <v>31</v>
      </c>
      <c r="B118" s="3" t="s">
        <v>281</v>
      </c>
      <c r="C118" s="3" t="s">
        <v>282</v>
      </c>
    </row>
    <row r="119" spans="1:5" ht="45">
      <c r="A119" s="3" t="s">
        <v>31</v>
      </c>
      <c r="B119" s="3" t="s">
        <v>283</v>
      </c>
      <c r="C119" s="3" t="s">
        <v>284</v>
      </c>
    </row>
    <row r="120" spans="1:5" ht="30">
      <c r="A120" s="3" t="s">
        <v>31</v>
      </c>
      <c r="B120" s="3" t="s">
        <v>285</v>
      </c>
      <c r="C120" s="3" t="s">
        <v>286</v>
      </c>
    </row>
    <row r="121" spans="1:5">
      <c r="A121" s="7" t="s">
        <v>287</v>
      </c>
      <c r="B121" s="8"/>
      <c r="C121" s="8"/>
      <c r="D121" s="8"/>
      <c r="E121" s="8"/>
    </row>
    <row r="122" spans="1:5" ht="30">
      <c r="A122" s="3" t="s">
        <v>288</v>
      </c>
      <c r="B122" s="3" t="s">
        <v>289</v>
      </c>
      <c r="C122" s="3" t="s">
        <v>290</v>
      </c>
    </row>
    <row r="123" spans="1:5" ht="45">
      <c r="A123" s="3" t="s">
        <v>288</v>
      </c>
      <c r="B123" s="3" t="s">
        <v>291</v>
      </c>
      <c r="C123" s="3" t="s">
        <v>292</v>
      </c>
    </row>
    <row r="124" spans="1:5" ht="45">
      <c r="A124" s="3" t="s">
        <v>288</v>
      </c>
      <c r="B124" s="3" t="s">
        <v>293</v>
      </c>
      <c r="C124" s="3" t="s">
        <v>294</v>
      </c>
    </row>
    <row r="125" spans="1:5" ht="60">
      <c r="A125" s="3" t="s">
        <v>295</v>
      </c>
      <c r="B125" s="3" t="s">
        <v>296</v>
      </c>
      <c r="C125" s="3" t="s">
        <v>297</v>
      </c>
    </row>
    <row r="126" spans="1:5" ht="30">
      <c r="A126" s="3" t="s">
        <v>295</v>
      </c>
      <c r="B126" s="3" t="s">
        <v>298</v>
      </c>
      <c r="C126" s="3" t="s">
        <v>299</v>
      </c>
      <c r="D126" s="1" t="s">
        <v>300</v>
      </c>
      <c r="E126" s="3" t="s">
        <v>301</v>
      </c>
    </row>
    <row r="127" spans="1:5" ht="60">
      <c r="A127" s="3" t="s">
        <v>295</v>
      </c>
      <c r="B127" s="3" t="s">
        <v>302</v>
      </c>
      <c r="C127" s="3" t="s">
        <v>303</v>
      </c>
    </row>
    <row r="128" spans="1:5" ht="30">
      <c r="A128" s="3" t="s">
        <v>304</v>
      </c>
      <c r="B128" s="14" t="s">
        <v>305</v>
      </c>
      <c r="C128" s="10" t="s">
        <v>306</v>
      </c>
    </row>
    <row r="129" spans="1:5" ht="30">
      <c r="A129" s="3" t="s">
        <v>304</v>
      </c>
      <c r="B129" s="14" t="s">
        <v>307</v>
      </c>
      <c r="C129" s="11" t="s">
        <v>308</v>
      </c>
    </row>
    <row r="130" spans="1:5" ht="30">
      <c r="A130" s="3" t="s">
        <v>304</v>
      </c>
      <c r="B130" s="14" t="s">
        <v>309</v>
      </c>
      <c r="C130" s="12" t="s">
        <v>310</v>
      </c>
    </row>
    <row r="131" spans="1:5" ht="30">
      <c r="A131" s="3" t="s">
        <v>304</v>
      </c>
      <c r="B131" s="14" t="s">
        <v>311</v>
      </c>
      <c r="C131" s="10" t="s">
        <v>312</v>
      </c>
    </row>
    <row r="132" spans="1:5" ht="45">
      <c r="A132" s="3" t="s">
        <v>304</v>
      </c>
      <c r="B132" s="14" t="s">
        <v>313</v>
      </c>
      <c r="C132" s="10" t="s">
        <v>314</v>
      </c>
    </row>
    <row r="133" spans="1:5" ht="30">
      <c r="A133" s="14" t="s">
        <v>315</v>
      </c>
      <c r="B133" s="14" t="s">
        <v>316</v>
      </c>
      <c r="C133" s="11" t="s">
        <v>317</v>
      </c>
    </row>
    <row r="134" spans="1:5" ht="30">
      <c r="A134" s="14" t="s">
        <v>315</v>
      </c>
      <c r="B134" s="14" t="s">
        <v>320</v>
      </c>
      <c r="C134" s="10" t="s">
        <v>321</v>
      </c>
    </row>
    <row r="135" spans="1:5" ht="60">
      <c r="A135" s="14" t="s">
        <v>304</v>
      </c>
      <c r="B135" s="14" t="s">
        <v>322</v>
      </c>
      <c r="C135" s="3" t="s">
        <v>323</v>
      </c>
    </row>
    <row r="136" spans="1:5">
      <c r="A136" s="7" t="s">
        <v>324</v>
      </c>
      <c r="B136" s="8"/>
      <c r="C136" s="8"/>
      <c r="D136" s="8"/>
      <c r="E136" s="8"/>
    </row>
    <row r="137" spans="1:5" ht="75">
      <c r="A137" s="10" t="s">
        <v>325</v>
      </c>
      <c r="B137" s="10" t="s">
        <v>325</v>
      </c>
      <c r="C137" s="15" t="s">
        <v>326</v>
      </c>
    </row>
    <row r="138" spans="1:5">
      <c r="A138" s="7" t="s">
        <v>344</v>
      </c>
      <c r="B138" s="8"/>
      <c r="C138" s="8"/>
      <c r="D138" s="8"/>
      <c r="E138" s="8"/>
    </row>
    <row r="139" spans="1:5" ht="30">
      <c r="A139" s="14" t="s">
        <v>345</v>
      </c>
      <c r="B139" s="15" t="s">
        <v>37</v>
      </c>
      <c r="C139" s="15" t="s">
        <v>346</v>
      </c>
    </row>
    <row r="140" spans="1:5">
      <c r="A140" s="7" t="s">
        <v>349</v>
      </c>
      <c r="B140" s="8"/>
      <c r="C140" s="8"/>
      <c r="D140" s="8"/>
      <c r="E140" s="8"/>
    </row>
    <row r="141" spans="1:5" ht="30">
      <c r="A141" t="s">
        <v>355</v>
      </c>
      <c r="B141" s="9" t="s">
        <v>23</v>
      </c>
      <c r="C141" s="3" t="s">
        <v>356</v>
      </c>
    </row>
    <row r="142" spans="1:5" ht="45">
      <c r="A142" t="s">
        <v>357</v>
      </c>
      <c r="B142" s="9" t="s">
        <v>23</v>
      </c>
      <c r="C142" s="3" t="s">
        <v>358</v>
      </c>
    </row>
    <row r="143" spans="1:5" ht="30">
      <c r="A143" t="s">
        <v>359</v>
      </c>
      <c r="B143" s="9" t="s">
        <v>23</v>
      </c>
      <c r="C143" s="3" t="s">
        <v>360</v>
      </c>
    </row>
    <row r="144" spans="1:5" ht="30">
      <c r="A144" t="s">
        <v>361</v>
      </c>
      <c r="B144" s="9" t="s">
        <v>23</v>
      </c>
      <c r="C144" s="3" t="s">
        <v>362</v>
      </c>
    </row>
    <row r="145" spans="1:5" ht="90">
      <c r="A145" t="s">
        <v>363</v>
      </c>
      <c r="B145" t="s">
        <v>23</v>
      </c>
      <c r="C145" s="3" t="s">
        <v>364</v>
      </c>
    </row>
    <row r="146" spans="1:5" ht="30">
      <c r="A146" t="s">
        <v>365</v>
      </c>
      <c r="B146" s="9" t="s">
        <v>23</v>
      </c>
      <c r="C146" s="3" t="s">
        <v>366</v>
      </c>
    </row>
    <row r="147" spans="1:5" ht="30">
      <c r="A147" s="17" t="s">
        <v>367</v>
      </c>
      <c r="B147" s="9" t="s">
        <v>23</v>
      </c>
      <c r="C147" s="3" t="s">
        <v>368</v>
      </c>
    </row>
    <row r="148" spans="1:5">
      <c r="A148" s="7" t="s">
        <v>369</v>
      </c>
      <c r="B148" s="8"/>
      <c r="C148" s="8"/>
      <c r="D148" s="8"/>
      <c r="E148" s="8"/>
    </row>
    <row r="149" spans="1:5" ht="45">
      <c r="A149" t="s">
        <v>13</v>
      </c>
      <c r="B149" t="s">
        <v>14</v>
      </c>
      <c r="C149" s="3" t="s">
        <v>370</v>
      </c>
    </row>
    <row r="150" spans="1:5" ht="30">
      <c r="A150" t="s">
        <v>371</v>
      </c>
      <c r="B150" s="9" t="s">
        <v>71</v>
      </c>
      <c r="C150" s="14" t="s">
        <v>374</v>
      </c>
    </row>
    <row r="151" spans="1:5" ht="30">
      <c r="A151" t="s">
        <v>371</v>
      </c>
      <c r="B151" s="9" t="s">
        <v>23</v>
      </c>
      <c r="C151" s="15" t="s">
        <v>375</v>
      </c>
    </row>
    <row r="152" spans="1:5" ht="30">
      <c r="A152" t="s">
        <v>371</v>
      </c>
      <c r="B152" s="9" t="s">
        <v>451</v>
      </c>
      <c r="C152" s="3" t="s">
        <v>452</v>
      </c>
    </row>
    <row r="153" spans="1:5" ht="30">
      <c r="A153" t="s">
        <v>371</v>
      </c>
      <c r="B153" s="9" t="s">
        <v>377</v>
      </c>
      <c r="C153" s="3" t="s">
        <v>378</v>
      </c>
    </row>
    <row r="154" spans="1:5">
      <c r="A154" t="s">
        <v>379</v>
      </c>
      <c r="B154" s="9" t="s">
        <v>23</v>
      </c>
      <c r="C154" s="10" t="s">
        <v>380</v>
      </c>
    </row>
    <row r="155" spans="1:5" ht="30">
      <c r="A155" t="s">
        <v>381</v>
      </c>
      <c r="B155" s="9" t="s">
        <v>363</v>
      </c>
      <c r="C155" s="10" t="s">
        <v>382</v>
      </c>
    </row>
    <row r="156" spans="1:5">
      <c r="A156" s="7" t="s">
        <v>383</v>
      </c>
      <c r="B156" s="8"/>
      <c r="C156" s="8"/>
      <c r="D156" s="8"/>
      <c r="E156" s="8"/>
    </row>
    <row r="157" spans="1:5" ht="30">
      <c r="A157" s="3" t="s">
        <v>23</v>
      </c>
      <c r="B157" s="3" t="s">
        <v>23</v>
      </c>
      <c r="C157" s="3" t="s">
        <v>384</v>
      </c>
    </row>
  </sheetData>
  <conditionalFormatting sqref="A5:E5">
    <cfRule type="dataBar" priority="570">
      <dataBar>
        <cfvo type="min"/>
        <cfvo type="max"/>
        <color rgb="FF638EC6"/>
      </dataBar>
      <extLst>
        <ext xmlns:x14="http://schemas.microsoft.com/office/spreadsheetml/2009/9/main" uri="{B025F937-C7B1-47D3-B67F-A62EFF666E3E}">
          <x14:id>{D5A47740-2160-49CF-B34C-5E2ECC70D03C}</x14:id>
        </ext>
      </extLst>
    </cfRule>
  </conditionalFormatting>
  <conditionalFormatting sqref="A6:E7">
    <cfRule type="dataBar" priority="571">
      <dataBar>
        <cfvo type="min"/>
        <cfvo type="max"/>
        <color rgb="FF638EC6"/>
      </dataBar>
      <extLst>
        <ext xmlns:x14="http://schemas.microsoft.com/office/spreadsheetml/2009/9/main" uri="{B025F937-C7B1-47D3-B67F-A62EFF666E3E}">
          <x14:id>{6567672C-1726-4A77-9E94-F1EDD57E099A}</x14:id>
        </ext>
      </extLst>
    </cfRule>
  </conditionalFormatting>
  <conditionalFormatting sqref="A8:E8">
    <cfRule type="dataBar" priority="539">
      <dataBar>
        <cfvo type="min"/>
        <cfvo type="max"/>
        <color rgb="FF638EC6"/>
      </dataBar>
      <extLst>
        <ext xmlns:x14="http://schemas.microsoft.com/office/spreadsheetml/2009/9/main" uri="{B025F937-C7B1-47D3-B67F-A62EFF666E3E}">
          <x14:id>{C0F3AD37-AD03-404F-8F14-5DB6A6F61BFC}</x14:id>
        </ext>
      </extLst>
    </cfRule>
  </conditionalFormatting>
  <conditionalFormatting sqref="A10:E10">
    <cfRule type="dataBar" priority="573">
      <dataBar>
        <cfvo type="min"/>
        <cfvo type="max"/>
        <color rgb="FF638EC6"/>
      </dataBar>
      <extLst>
        <ext xmlns:x14="http://schemas.microsoft.com/office/spreadsheetml/2009/9/main" uri="{B025F937-C7B1-47D3-B67F-A62EFF666E3E}">
          <x14:id>{8DD2734C-B42A-4FCC-A0CB-5C8AC02AC1B9}</x14:id>
        </ext>
      </extLst>
    </cfRule>
  </conditionalFormatting>
  <conditionalFormatting sqref="A11:E11">
    <cfRule type="dataBar" priority="572">
      <dataBar>
        <cfvo type="min"/>
        <cfvo type="max"/>
        <color rgb="FF638EC6"/>
      </dataBar>
      <extLst>
        <ext xmlns:x14="http://schemas.microsoft.com/office/spreadsheetml/2009/9/main" uri="{B025F937-C7B1-47D3-B67F-A62EFF666E3E}">
          <x14:id>{DF2AD59A-7477-47A0-892D-077552D0121B}</x14:id>
        </ext>
      </extLst>
    </cfRule>
  </conditionalFormatting>
  <conditionalFormatting sqref="A12:E12">
    <cfRule type="dataBar" priority="540">
      <dataBar>
        <cfvo type="min"/>
        <cfvo type="max"/>
        <color rgb="FF638EC6"/>
      </dataBar>
      <extLst>
        <ext xmlns:x14="http://schemas.microsoft.com/office/spreadsheetml/2009/9/main" uri="{B025F937-C7B1-47D3-B67F-A62EFF666E3E}">
          <x14:id>{0B1175B7-B33F-474B-BC21-7108F06DA957}</x14:id>
        </ext>
      </extLst>
    </cfRule>
  </conditionalFormatting>
  <conditionalFormatting sqref="A15:E15">
    <cfRule type="dataBar" priority="541">
      <dataBar>
        <cfvo type="min"/>
        <cfvo type="max"/>
        <color rgb="FF638EC6"/>
      </dataBar>
      <extLst>
        <ext xmlns:x14="http://schemas.microsoft.com/office/spreadsheetml/2009/9/main" uri="{B025F937-C7B1-47D3-B67F-A62EFF666E3E}">
          <x14:id>{7942F777-51FD-44A6-AD74-F93D0FCF58F1}</x14:id>
        </ext>
      </extLst>
    </cfRule>
  </conditionalFormatting>
  <conditionalFormatting sqref="A32:E32">
    <cfRule type="dataBar" priority="542">
      <dataBar>
        <cfvo type="min"/>
        <cfvo type="max"/>
        <color rgb="FF638EC6"/>
      </dataBar>
      <extLst>
        <ext xmlns:x14="http://schemas.microsoft.com/office/spreadsheetml/2009/9/main" uri="{B025F937-C7B1-47D3-B67F-A62EFF666E3E}">
          <x14:id>{D9C867E7-2510-4406-B0D8-C0A5F23453EF}</x14:id>
        </ext>
      </extLst>
    </cfRule>
  </conditionalFormatting>
  <conditionalFormatting sqref="A34:E34">
    <cfRule type="dataBar" priority="543">
      <dataBar>
        <cfvo type="min"/>
        <cfvo type="max"/>
        <color rgb="FF638EC6"/>
      </dataBar>
      <extLst>
        <ext xmlns:x14="http://schemas.microsoft.com/office/spreadsheetml/2009/9/main" uri="{B025F937-C7B1-47D3-B67F-A62EFF666E3E}">
          <x14:id>{F1B14C14-0372-4A2E-B602-0E08F902E095}</x14:id>
        </ext>
      </extLst>
    </cfRule>
  </conditionalFormatting>
  <conditionalFormatting sqref="A36:E36">
    <cfRule type="dataBar" priority="544">
      <dataBar>
        <cfvo type="min"/>
        <cfvo type="max"/>
        <color rgb="FF638EC6"/>
      </dataBar>
      <extLst>
        <ext xmlns:x14="http://schemas.microsoft.com/office/spreadsheetml/2009/9/main" uri="{B025F937-C7B1-47D3-B67F-A62EFF666E3E}">
          <x14:id>{8BD5AC1E-97E8-4BE0-8F0F-54522DC3C378}</x14:id>
        </ext>
      </extLst>
    </cfRule>
  </conditionalFormatting>
  <conditionalFormatting sqref="A38:E38">
    <cfRule type="dataBar" priority="545">
      <dataBar>
        <cfvo type="min"/>
        <cfvo type="max"/>
        <color rgb="FF638EC6"/>
      </dataBar>
      <extLst>
        <ext xmlns:x14="http://schemas.microsoft.com/office/spreadsheetml/2009/9/main" uri="{B025F937-C7B1-47D3-B67F-A62EFF666E3E}">
          <x14:id>{7A47ADA3-F67C-45E5-8906-0B63442E0D85}</x14:id>
        </ext>
      </extLst>
    </cfRule>
  </conditionalFormatting>
  <conditionalFormatting sqref="A51:E51 A53:E53">
    <cfRule type="dataBar" priority="546">
      <dataBar>
        <cfvo type="min"/>
        <cfvo type="max"/>
        <color rgb="FF638EC6"/>
      </dataBar>
      <extLst>
        <ext xmlns:x14="http://schemas.microsoft.com/office/spreadsheetml/2009/9/main" uri="{B025F937-C7B1-47D3-B67F-A62EFF666E3E}">
          <x14:id>{8E8B569E-2422-4EE5-9A9A-DB995AC18A72}</x14:id>
        </ext>
      </extLst>
    </cfRule>
  </conditionalFormatting>
  <conditionalFormatting sqref="A57:E57">
    <cfRule type="dataBar" priority="548">
      <dataBar>
        <cfvo type="min"/>
        <cfvo type="max"/>
        <color rgb="FF638EC6"/>
      </dataBar>
      <extLst>
        <ext xmlns:x14="http://schemas.microsoft.com/office/spreadsheetml/2009/9/main" uri="{B025F937-C7B1-47D3-B67F-A62EFF666E3E}">
          <x14:id>{46421BE1-602B-4424-9E30-200E59595C58}</x14:id>
        </ext>
      </extLst>
    </cfRule>
  </conditionalFormatting>
  <conditionalFormatting sqref="A59:E59">
    <cfRule type="dataBar" priority="549">
      <dataBar>
        <cfvo type="min"/>
        <cfvo type="max"/>
        <color rgb="FF638EC6"/>
      </dataBar>
      <extLst>
        <ext xmlns:x14="http://schemas.microsoft.com/office/spreadsheetml/2009/9/main" uri="{B025F937-C7B1-47D3-B67F-A62EFF666E3E}">
          <x14:id>{71905BAE-A307-4804-8E0F-7242A96F69A8}</x14:id>
        </ext>
      </extLst>
    </cfRule>
  </conditionalFormatting>
  <conditionalFormatting sqref="A64:E64">
    <cfRule type="dataBar" priority="550">
      <dataBar>
        <cfvo type="min"/>
        <cfvo type="max"/>
        <color rgb="FF638EC6"/>
      </dataBar>
      <extLst>
        <ext xmlns:x14="http://schemas.microsoft.com/office/spreadsheetml/2009/9/main" uri="{B025F937-C7B1-47D3-B67F-A62EFF666E3E}">
          <x14:id>{6DA2F958-C149-4D15-9DEC-59A9621F8C9D}</x14:id>
        </ext>
      </extLst>
    </cfRule>
  </conditionalFormatting>
  <conditionalFormatting sqref="A74:E74">
    <cfRule type="dataBar" priority="551">
      <dataBar>
        <cfvo type="min"/>
        <cfvo type="max"/>
        <color rgb="FF638EC6"/>
      </dataBar>
      <extLst>
        <ext xmlns:x14="http://schemas.microsoft.com/office/spreadsheetml/2009/9/main" uri="{B025F937-C7B1-47D3-B67F-A62EFF666E3E}">
          <x14:id>{B9212E94-41B6-4F3A-A261-EE94D94B4EFC}</x14:id>
        </ext>
      </extLst>
    </cfRule>
  </conditionalFormatting>
  <conditionalFormatting sqref="A90:E90">
    <cfRule type="dataBar" priority="574">
      <dataBar>
        <cfvo type="min"/>
        <cfvo type="max"/>
        <color rgb="FF638EC6"/>
      </dataBar>
      <extLst>
        <ext xmlns:x14="http://schemas.microsoft.com/office/spreadsheetml/2009/9/main" uri="{B025F937-C7B1-47D3-B67F-A62EFF666E3E}">
          <x14:id>{E9B35774-2BBB-4EFC-8B43-66428245A23C}</x14:id>
        </ext>
      </extLst>
    </cfRule>
  </conditionalFormatting>
  <conditionalFormatting sqref="A94:E94">
    <cfRule type="dataBar" priority="552">
      <dataBar>
        <cfvo type="min"/>
        <cfvo type="max"/>
        <color rgb="FF638EC6"/>
      </dataBar>
      <extLst>
        <ext xmlns:x14="http://schemas.microsoft.com/office/spreadsheetml/2009/9/main" uri="{B025F937-C7B1-47D3-B67F-A62EFF666E3E}">
          <x14:id>{BB07B621-3903-41D8-8E96-33AD078D65E1}</x14:id>
        </ext>
      </extLst>
    </cfRule>
  </conditionalFormatting>
  <conditionalFormatting sqref="A96:E96">
    <cfRule type="dataBar" priority="553">
      <dataBar>
        <cfvo type="min"/>
        <cfvo type="max"/>
        <color rgb="FF638EC6"/>
      </dataBar>
      <extLst>
        <ext xmlns:x14="http://schemas.microsoft.com/office/spreadsheetml/2009/9/main" uri="{B025F937-C7B1-47D3-B67F-A62EFF666E3E}">
          <x14:id>{D0CF79DD-9442-411A-A535-2066F75F4639}</x14:id>
        </ext>
      </extLst>
    </cfRule>
  </conditionalFormatting>
  <conditionalFormatting sqref="A98:E98">
    <cfRule type="dataBar" priority="554">
      <dataBar>
        <cfvo type="min"/>
        <cfvo type="max"/>
        <color rgb="FF638EC6"/>
      </dataBar>
      <extLst>
        <ext xmlns:x14="http://schemas.microsoft.com/office/spreadsheetml/2009/9/main" uri="{B025F937-C7B1-47D3-B67F-A62EFF666E3E}">
          <x14:id>{43AF15A3-2E40-4F96-ADDC-84B6C9C12E8B}</x14:id>
        </ext>
      </extLst>
    </cfRule>
  </conditionalFormatting>
  <conditionalFormatting sqref="A121:E121">
    <cfRule type="dataBar" priority="555">
      <dataBar>
        <cfvo type="min"/>
        <cfvo type="max"/>
        <color rgb="FF638EC6"/>
      </dataBar>
      <extLst>
        <ext xmlns:x14="http://schemas.microsoft.com/office/spreadsheetml/2009/9/main" uri="{B025F937-C7B1-47D3-B67F-A62EFF666E3E}">
          <x14:id>{66EB7785-D006-4141-B2A3-5B61AC9D6C04}</x14:id>
        </ext>
      </extLst>
    </cfRule>
  </conditionalFormatting>
  <conditionalFormatting sqref="A136:E136">
    <cfRule type="dataBar" priority="556">
      <dataBar>
        <cfvo type="min"/>
        <cfvo type="max"/>
        <color rgb="FF638EC6"/>
      </dataBar>
      <extLst>
        <ext xmlns:x14="http://schemas.microsoft.com/office/spreadsheetml/2009/9/main" uri="{B025F937-C7B1-47D3-B67F-A62EFF666E3E}">
          <x14:id>{39C49F19-408A-4ED8-AED1-16B7D4F6EBE0}</x14:id>
        </ext>
      </extLst>
    </cfRule>
  </conditionalFormatting>
  <conditionalFormatting sqref="A138:E138">
    <cfRule type="dataBar" priority="557">
      <dataBar>
        <cfvo type="min"/>
        <cfvo type="max"/>
        <color rgb="FF638EC6"/>
      </dataBar>
      <extLst>
        <ext xmlns:x14="http://schemas.microsoft.com/office/spreadsheetml/2009/9/main" uri="{B025F937-C7B1-47D3-B67F-A62EFF666E3E}">
          <x14:id>{82673379-DC45-438D-8F1B-3B07492F4F95}</x14:id>
        </ext>
      </extLst>
    </cfRule>
  </conditionalFormatting>
  <conditionalFormatting sqref="A140:E140">
    <cfRule type="dataBar" priority="558">
      <dataBar>
        <cfvo type="min"/>
        <cfvo type="max"/>
        <color rgb="FF638EC6"/>
      </dataBar>
      <extLst>
        <ext xmlns:x14="http://schemas.microsoft.com/office/spreadsheetml/2009/9/main" uri="{B025F937-C7B1-47D3-B67F-A62EFF666E3E}">
          <x14:id>{9976F20D-A0BA-4F62-B9E3-BF5B630F640B}</x14:id>
        </ext>
      </extLst>
    </cfRule>
  </conditionalFormatting>
  <conditionalFormatting sqref="A148:E148">
    <cfRule type="dataBar" priority="559">
      <dataBar>
        <cfvo type="min"/>
        <cfvo type="max"/>
        <color rgb="FF638EC6"/>
      </dataBar>
      <extLst>
        <ext xmlns:x14="http://schemas.microsoft.com/office/spreadsheetml/2009/9/main" uri="{B025F937-C7B1-47D3-B67F-A62EFF666E3E}">
          <x14:id>{27E2CEC2-AADD-4D41-86EE-0AD42BD1B870}</x14:id>
        </ext>
      </extLst>
    </cfRule>
  </conditionalFormatting>
  <conditionalFormatting sqref="A156:E156">
    <cfRule type="dataBar" priority="560">
      <dataBar>
        <cfvo type="min"/>
        <cfvo type="max"/>
        <color rgb="FF638EC6"/>
      </dataBar>
      <extLst>
        <ext xmlns:x14="http://schemas.microsoft.com/office/spreadsheetml/2009/9/main" uri="{B025F937-C7B1-47D3-B67F-A62EFF666E3E}">
          <x14:id>{DFACC7E8-9936-48F4-813E-D850EAD3F2C6}</x14:id>
        </ext>
      </extLst>
    </cfRule>
  </conditionalFormatting>
  <conditionalFormatting sqref="B18:E21 A9:E9 A13:E14 A16:E17 A18:A25 A3:E4 A2:C2 F2 A1:F1">
    <cfRule type="dataBar" priority="561">
      <dataBar>
        <cfvo type="min"/>
        <cfvo type="max"/>
        <color rgb="FF638EC6"/>
      </dataBar>
      <extLst>
        <ext xmlns:x14="http://schemas.microsoft.com/office/spreadsheetml/2009/9/main" uri="{B025F937-C7B1-47D3-B67F-A62EFF666E3E}">
          <x14:id>{9AF3093C-F176-4CB0-A4AA-8471E1705FD2}</x14:id>
        </ext>
      </extLst>
    </cfRule>
  </conditionalFormatting>
  <conditionalFormatting sqref="F3:F157">
    <cfRule type="cellIs" dxfId="145" priority="1" operator="equal">
      <formula>"Röd"</formula>
    </cfRule>
    <cfRule type="cellIs" dxfId="144" priority="2" operator="equal">
      <formula>"Gul"</formula>
    </cfRule>
    <cfRule type="cellIs" dxfId="143" priority="3" operator="equal">
      <formula>"Grön"</formula>
    </cfRule>
    <cfRule type="dataBar" priority="4">
      <dataBar>
        <cfvo type="min"/>
        <cfvo type="max"/>
        <color rgb="FF638EC6"/>
      </dataBar>
      <extLst>
        <ext xmlns:x14="http://schemas.microsoft.com/office/spreadsheetml/2009/9/main" uri="{B025F937-C7B1-47D3-B67F-A62EFF666E3E}">
          <x14:id>{2DBB5936-564C-457A-BFDA-3DF40564D71B}</x14:id>
        </ext>
      </extLst>
    </cfRule>
  </conditionalFormatting>
  <dataValidations count="1">
    <dataValidation type="list" allowBlank="1" showInputMessage="1" showErrorMessage="1" sqref="F3:F157" xr:uid="{00000000-0002-0000-17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D5A47740-2160-49CF-B34C-5E2ECC70D03C}">
            <x14:dataBar minLength="0" maxLength="100" border="1" negativeBarBorderColorSameAsPositive="0">
              <x14:cfvo type="autoMin"/>
              <x14:cfvo type="autoMax"/>
              <x14:borderColor rgb="FF638EC6"/>
              <x14:negativeFillColor rgb="FFFF0000"/>
              <x14:negativeBorderColor rgb="FFFF0000"/>
              <x14:axisColor rgb="FF000000"/>
            </x14:dataBar>
          </x14:cfRule>
          <xm:sqref>A5:E5</xm:sqref>
        </x14:conditionalFormatting>
        <x14:conditionalFormatting xmlns:xm="http://schemas.microsoft.com/office/excel/2006/main">
          <x14:cfRule type="dataBar" id="{6567672C-1726-4A77-9E94-F1EDD57E099A}">
            <x14:dataBar minLength="0" maxLength="100" border="1" negativeBarBorderColorSameAsPositive="0">
              <x14:cfvo type="autoMin"/>
              <x14:cfvo type="autoMax"/>
              <x14:borderColor rgb="FF638EC6"/>
              <x14:negativeFillColor rgb="FFFF0000"/>
              <x14:negativeBorderColor rgb="FFFF0000"/>
              <x14:axisColor rgb="FF000000"/>
            </x14:dataBar>
          </x14:cfRule>
          <xm:sqref>A6:E7</xm:sqref>
        </x14:conditionalFormatting>
        <x14:conditionalFormatting xmlns:xm="http://schemas.microsoft.com/office/excel/2006/main">
          <x14:cfRule type="dataBar" id="{C0F3AD37-AD03-404F-8F14-5DB6A6F61BFC}">
            <x14:dataBar minLength="0" maxLength="100" border="1" negativeBarBorderColorSameAsPositive="0">
              <x14:cfvo type="autoMin"/>
              <x14:cfvo type="autoMax"/>
              <x14:borderColor rgb="FF638EC6"/>
              <x14:negativeFillColor rgb="FFFF0000"/>
              <x14:negativeBorderColor rgb="FFFF0000"/>
              <x14:axisColor rgb="FF000000"/>
            </x14:dataBar>
          </x14:cfRule>
          <xm:sqref>A8:E8</xm:sqref>
        </x14:conditionalFormatting>
        <x14:conditionalFormatting xmlns:xm="http://schemas.microsoft.com/office/excel/2006/main">
          <x14:cfRule type="dataBar" id="{8DD2734C-B42A-4FCC-A0CB-5C8AC02AC1B9}">
            <x14:dataBar minLength="0" maxLength="100" border="1" negativeBarBorderColorSameAsPositive="0">
              <x14:cfvo type="autoMin"/>
              <x14:cfvo type="autoMax"/>
              <x14:borderColor rgb="FF638EC6"/>
              <x14:negativeFillColor rgb="FFFF0000"/>
              <x14:negativeBorderColor rgb="FFFF0000"/>
              <x14:axisColor rgb="FF000000"/>
            </x14:dataBar>
          </x14:cfRule>
          <xm:sqref>A10:E10</xm:sqref>
        </x14:conditionalFormatting>
        <x14:conditionalFormatting xmlns:xm="http://schemas.microsoft.com/office/excel/2006/main">
          <x14:cfRule type="dataBar" id="{DF2AD59A-7477-47A0-892D-077552D0121B}">
            <x14:dataBar minLength="0" maxLength="100" border="1" negativeBarBorderColorSameAsPositive="0">
              <x14:cfvo type="autoMin"/>
              <x14:cfvo type="autoMax"/>
              <x14:borderColor rgb="FF638EC6"/>
              <x14:negativeFillColor rgb="FFFF0000"/>
              <x14:negativeBorderColor rgb="FFFF0000"/>
              <x14:axisColor rgb="FF000000"/>
            </x14:dataBar>
          </x14:cfRule>
          <xm:sqref>A11:E11</xm:sqref>
        </x14:conditionalFormatting>
        <x14:conditionalFormatting xmlns:xm="http://schemas.microsoft.com/office/excel/2006/main">
          <x14:cfRule type="dataBar" id="{0B1175B7-B33F-474B-BC21-7108F06DA957}">
            <x14:dataBar minLength="0" maxLength="100" border="1" negativeBarBorderColorSameAsPositive="0">
              <x14:cfvo type="autoMin"/>
              <x14:cfvo type="autoMax"/>
              <x14:borderColor rgb="FF638EC6"/>
              <x14:negativeFillColor rgb="FFFF0000"/>
              <x14:negativeBorderColor rgb="FFFF0000"/>
              <x14:axisColor rgb="FF000000"/>
            </x14:dataBar>
          </x14:cfRule>
          <xm:sqref>A12:E12</xm:sqref>
        </x14:conditionalFormatting>
        <x14:conditionalFormatting xmlns:xm="http://schemas.microsoft.com/office/excel/2006/main">
          <x14:cfRule type="dataBar" id="{7942F777-51FD-44A6-AD74-F93D0FCF58F1}">
            <x14:dataBar minLength="0" maxLength="100" border="1" negativeBarBorderColorSameAsPositive="0">
              <x14:cfvo type="autoMin"/>
              <x14:cfvo type="autoMax"/>
              <x14:borderColor rgb="FF638EC6"/>
              <x14:negativeFillColor rgb="FFFF0000"/>
              <x14:negativeBorderColor rgb="FFFF0000"/>
              <x14:axisColor rgb="FF000000"/>
            </x14:dataBar>
          </x14:cfRule>
          <xm:sqref>A15:E15</xm:sqref>
        </x14:conditionalFormatting>
        <x14:conditionalFormatting xmlns:xm="http://schemas.microsoft.com/office/excel/2006/main">
          <x14:cfRule type="dataBar" id="{D9C867E7-2510-4406-B0D8-C0A5F23453EF}">
            <x14:dataBar minLength="0" maxLength="100" border="1" negativeBarBorderColorSameAsPositive="0">
              <x14:cfvo type="autoMin"/>
              <x14:cfvo type="autoMax"/>
              <x14:borderColor rgb="FF638EC6"/>
              <x14:negativeFillColor rgb="FFFF0000"/>
              <x14:negativeBorderColor rgb="FFFF0000"/>
              <x14:axisColor rgb="FF000000"/>
            </x14:dataBar>
          </x14:cfRule>
          <xm:sqref>A32:E32</xm:sqref>
        </x14:conditionalFormatting>
        <x14:conditionalFormatting xmlns:xm="http://schemas.microsoft.com/office/excel/2006/main">
          <x14:cfRule type="dataBar" id="{F1B14C14-0372-4A2E-B602-0E08F902E095}">
            <x14:dataBar minLength="0" maxLength="100" border="1" negativeBarBorderColorSameAsPositive="0">
              <x14:cfvo type="autoMin"/>
              <x14:cfvo type="autoMax"/>
              <x14:borderColor rgb="FF638EC6"/>
              <x14:negativeFillColor rgb="FFFF0000"/>
              <x14:negativeBorderColor rgb="FFFF0000"/>
              <x14:axisColor rgb="FF000000"/>
            </x14:dataBar>
          </x14:cfRule>
          <xm:sqref>A34:E34</xm:sqref>
        </x14:conditionalFormatting>
        <x14:conditionalFormatting xmlns:xm="http://schemas.microsoft.com/office/excel/2006/main">
          <x14:cfRule type="dataBar" id="{8BD5AC1E-97E8-4BE0-8F0F-54522DC3C378}">
            <x14:dataBar minLength="0" maxLength="100" border="1" negativeBarBorderColorSameAsPositive="0">
              <x14:cfvo type="autoMin"/>
              <x14:cfvo type="autoMax"/>
              <x14:borderColor rgb="FF638EC6"/>
              <x14:negativeFillColor rgb="FFFF0000"/>
              <x14:negativeBorderColor rgb="FFFF0000"/>
              <x14:axisColor rgb="FF000000"/>
            </x14:dataBar>
          </x14:cfRule>
          <xm:sqref>A36:E36</xm:sqref>
        </x14:conditionalFormatting>
        <x14:conditionalFormatting xmlns:xm="http://schemas.microsoft.com/office/excel/2006/main">
          <x14:cfRule type="dataBar" id="{7A47ADA3-F67C-45E5-8906-0B63442E0D85}">
            <x14:dataBar minLength="0" maxLength="100" border="1" negativeBarBorderColorSameAsPositive="0">
              <x14:cfvo type="autoMin"/>
              <x14:cfvo type="autoMax"/>
              <x14:borderColor rgb="FF638EC6"/>
              <x14:negativeFillColor rgb="FFFF0000"/>
              <x14:negativeBorderColor rgb="FFFF0000"/>
              <x14:axisColor rgb="FF000000"/>
            </x14:dataBar>
          </x14:cfRule>
          <xm:sqref>A38:E38</xm:sqref>
        </x14:conditionalFormatting>
        <x14:conditionalFormatting xmlns:xm="http://schemas.microsoft.com/office/excel/2006/main">
          <x14:cfRule type="dataBar" id="{8E8B569E-2422-4EE5-9A9A-DB995AC18A72}">
            <x14:dataBar minLength="0" maxLength="100" border="1" negativeBarBorderColorSameAsPositive="0">
              <x14:cfvo type="autoMin"/>
              <x14:cfvo type="autoMax"/>
              <x14:borderColor rgb="FF638EC6"/>
              <x14:negativeFillColor rgb="FFFF0000"/>
              <x14:negativeBorderColor rgb="FFFF0000"/>
              <x14:axisColor rgb="FF000000"/>
            </x14:dataBar>
          </x14:cfRule>
          <xm:sqref>A51:E51 A53:E53</xm:sqref>
        </x14:conditionalFormatting>
        <x14:conditionalFormatting xmlns:xm="http://schemas.microsoft.com/office/excel/2006/main">
          <x14:cfRule type="dataBar" id="{46421BE1-602B-4424-9E30-200E59595C58}">
            <x14:dataBar minLength="0" maxLength="100" border="1" negativeBarBorderColorSameAsPositive="0">
              <x14:cfvo type="autoMin"/>
              <x14:cfvo type="autoMax"/>
              <x14:borderColor rgb="FF638EC6"/>
              <x14:negativeFillColor rgb="FFFF0000"/>
              <x14:negativeBorderColor rgb="FFFF0000"/>
              <x14:axisColor rgb="FF000000"/>
            </x14:dataBar>
          </x14:cfRule>
          <xm:sqref>A57:E57</xm:sqref>
        </x14:conditionalFormatting>
        <x14:conditionalFormatting xmlns:xm="http://schemas.microsoft.com/office/excel/2006/main">
          <x14:cfRule type="dataBar" id="{71905BAE-A307-4804-8E0F-7242A96F69A8}">
            <x14:dataBar minLength="0" maxLength="100" border="1" negativeBarBorderColorSameAsPositive="0">
              <x14:cfvo type="autoMin"/>
              <x14:cfvo type="autoMax"/>
              <x14:borderColor rgb="FF638EC6"/>
              <x14:negativeFillColor rgb="FFFF0000"/>
              <x14:negativeBorderColor rgb="FFFF0000"/>
              <x14:axisColor rgb="FF000000"/>
            </x14:dataBar>
          </x14:cfRule>
          <xm:sqref>A59:E59</xm:sqref>
        </x14:conditionalFormatting>
        <x14:conditionalFormatting xmlns:xm="http://schemas.microsoft.com/office/excel/2006/main">
          <x14:cfRule type="dataBar" id="{6DA2F958-C149-4D15-9DEC-59A9621F8C9D}">
            <x14:dataBar minLength="0" maxLength="100" border="1" negativeBarBorderColorSameAsPositive="0">
              <x14:cfvo type="autoMin"/>
              <x14:cfvo type="autoMax"/>
              <x14:borderColor rgb="FF638EC6"/>
              <x14:negativeFillColor rgb="FFFF0000"/>
              <x14:negativeBorderColor rgb="FFFF0000"/>
              <x14:axisColor rgb="FF000000"/>
            </x14:dataBar>
          </x14:cfRule>
          <xm:sqref>A64:E64</xm:sqref>
        </x14:conditionalFormatting>
        <x14:conditionalFormatting xmlns:xm="http://schemas.microsoft.com/office/excel/2006/main">
          <x14:cfRule type="dataBar" id="{B9212E94-41B6-4F3A-A261-EE94D94B4EFC}">
            <x14:dataBar minLength="0" maxLength="100" border="1" negativeBarBorderColorSameAsPositive="0">
              <x14:cfvo type="autoMin"/>
              <x14:cfvo type="autoMax"/>
              <x14:borderColor rgb="FF638EC6"/>
              <x14:negativeFillColor rgb="FFFF0000"/>
              <x14:negativeBorderColor rgb="FFFF0000"/>
              <x14:axisColor rgb="FF000000"/>
            </x14:dataBar>
          </x14:cfRule>
          <xm:sqref>A74:E74</xm:sqref>
        </x14:conditionalFormatting>
        <x14:conditionalFormatting xmlns:xm="http://schemas.microsoft.com/office/excel/2006/main">
          <x14:cfRule type="dataBar" id="{E9B35774-2BBB-4EFC-8B43-66428245A23C}">
            <x14:dataBar minLength="0" maxLength="100" border="1" negativeBarBorderColorSameAsPositive="0">
              <x14:cfvo type="autoMin"/>
              <x14:cfvo type="autoMax"/>
              <x14:borderColor rgb="FF638EC6"/>
              <x14:negativeFillColor rgb="FFFF0000"/>
              <x14:negativeBorderColor rgb="FFFF0000"/>
              <x14:axisColor rgb="FF000000"/>
            </x14:dataBar>
          </x14:cfRule>
          <xm:sqref>A90:E90</xm:sqref>
        </x14:conditionalFormatting>
        <x14:conditionalFormatting xmlns:xm="http://schemas.microsoft.com/office/excel/2006/main">
          <x14:cfRule type="dataBar" id="{BB07B621-3903-41D8-8E96-33AD078D65E1}">
            <x14:dataBar minLength="0" maxLength="100" border="1" negativeBarBorderColorSameAsPositive="0">
              <x14:cfvo type="autoMin"/>
              <x14:cfvo type="autoMax"/>
              <x14:borderColor rgb="FF638EC6"/>
              <x14:negativeFillColor rgb="FFFF0000"/>
              <x14:negativeBorderColor rgb="FFFF0000"/>
              <x14:axisColor rgb="FF000000"/>
            </x14:dataBar>
          </x14:cfRule>
          <xm:sqref>A94:E94</xm:sqref>
        </x14:conditionalFormatting>
        <x14:conditionalFormatting xmlns:xm="http://schemas.microsoft.com/office/excel/2006/main">
          <x14:cfRule type="dataBar" id="{D0CF79DD-9442-411A-A535-2066F75F4639}">
            <x14:dataBar minLength="0" maxLength="100" border="1" negativeBarBorderColorSameAsPositive="0">
              <x14:cfvo type="autoMin"/>
              <x14:cfvo type="autoMax"/>
              <x14:borderColor rgb="FF638EC6"/>
              <x14:negativeFillColor rgb="FFFF0000"/>
              <x14:negativeBorderColor rgb="FFFF0000"/>
              <x14:axisColor rgb="FF000000"/>
            </x14:dataBar>
          </x14:cfRule>
          <xm:sqref>A96:E96</xm:sqref>
        </x14:conditionalFormatting>
        <x14:conditionalFormatting xmlns:xm="http://schemas.microsoft.com/office/excel/2006/main">
          <x14:cfRule type="dataBar" id="{43AF15A3-2E40-4F96-ADDC-84B6C9C12E8B}">
            <x14:dataBar minLength="0" maxLength="100" border="1" negativeBarBorderColorSameAsPositive="0">
              <x14:cfvo type="autoMin"/>
              <x14:cfvo type="autoMax"/>
              <x14:borderColor rgb="FF638EC6"/>
              <x14:negativeFillColor rgb="FFFF0000"/>
              <x14:negativeBorderColor rgb="FFFF0000"/>
              <x14:axisColor rgb="FF000000"/>
            </x14:dataBar>
          </x14:cfRule>
          <xm:sqref>A98:E98</xm:sqref>
        </x14:conditionalFormatting>
        <x14:conditionalFormatting xmlns:xm="http://schemas.microsoft.com/office/excel/2006/main">
          <x14:cfRule type="dataBar" id="{66EB7785-D006-4141-B2A3-5B61AC9D6C04}">
            <x14:dataBar minLength="0" maxLength="100" border="1" negativeBarBorderColorSameAsPositive="0">
              <x14:cfvo type="autoMin"/>
              <x14:cfvo type="autoMax"/>
              <x14:borderColor rgb="FF638EC6"/>
              <x14:negativeFillColor rgb="FFFF0000"/>
              <x14:negativeBorderColor rgb="FFFF0000"/>
              <x14:axisColor rgb="FF000000"/>
            </x14:dataBar>
          </x14:cfRule>
          <xm:sqref>A121:E121</xm:sqref>
        </x14:conditionalFormatting>
        <x14:conditionalFormatting xmlns:xm="http://schemas.microsoft.com/office/excel/2006/main">
          <x14:cfRule type="dataBar" id="{39C49F19-408A-4ED8-AED1-16B7D4F6EBE0}">
            <x14:dataBar minLength="0" maxLength="100" border="1" negativeBarBorderColorSameAsPositive="0">
              <x14:cfvo type="autoMin"/>
              <x14:cfvo type="autoMax"/>
              <x14:borderColor rgb="FF638EC6"/>
              <x14:negativeFillColor rgb="FFFF0000"/>
              <x14:negativeBorderColor rgb="FFFF0000"/>
              <x14:axisColor rgb="FF000000"/>
            </x14:dataBar>
          </x14:cfRule>
          <xm:sqref>A136:E136</xm:sqref>
        </x14:conditionalFormatting>
        <x14:conditionalFormatting xmlns:xm="http://schemas.microsoft.com/office/excel/2006/main">
          <x14:cfRule type="dataBar" id="{82673379-DC45-438D-8F1B-3B07492F4F95}">
            <x14:dataBar minLength="0" maxLength="100" border="1" negativeBarBorderColorSameAsPositive="0">
              <x14:cfvo type="autoMin"/>
              <x14:cfvo type="autoMax"/>
              <x14:borderColor rgb="FF638EC6"/>
              <x14:negativeFillColor rgb="FFFF0000"/>
              <x14:negativeBorderColor rgb="FFFF0000"/>
              <x14:axisColor rgb="FF000000"/>
            </x14:dataBar>
          </x14:cfRule>
          <xm:sqref>A138:E138</xm:sqref>
        </x14:conditionalFormatting>
        <x14:conditionalFormatting xmlns:xm="http://schemas.microsoft.com/office/excel/2006/main">
          <x14:cfRule type="dataBar" id="{9976F20D-A0BA-4F62-B9E3-BF5B630F640B}">
            <x14:dataBar minLength="0" maxLength="100" border="1" negativeBarBorderColorSameAsPositive="0">
              <x14:cfvo type="autoMin"/>
              <x14:cfvo type="autoMax"/>
              <x14:borderColor rgb="FF638EC6"/>
              <x14:negativeFillColor rgb="FFFF0000"/>
              <x14:negativeBorderColor rgb="FFFF0000"/>
              <x14:axisColor rgb="FF000000"/>
            </x14:dataBar>
          </x14:cfRule>
          <xm:sqref>A140:E140</xm:sqref>
        </x14:conditionalFormatting>
        <x14:conditionalFormatting xmlns:xm="http://schemas.microsoft.com/office/excel/2006/main">
          <x14:cfRule type="dataBar" id="{27E2CEC2-AADD-4D41-86EE-0AD42BD1B870}">
            <x14:dataBar minLength="0" maxLength="100" border="1" negativeBarBorderColorSameAsPositive="0">
              <x14:cfvo type="autoMin"/>
              <x14:cfvo type="autoMax"/>
              <x14:borderColor rgb="FF638EC6"/>
              <x14:negativeFillColor rgb="FFFF0000"/>
              <x14:negativeBorderColor rgb="FFFF0000"/>
              <x14:axisColor rgb="FF000000"/>
            </x14:dataBar>
          </x14:cfRule>
          <xm:sqref>A148:E148</xm:sqref>
        </x14:conditionalFormatting>
        <x14:conditionalFormatting xmlns:xm="http://schemas.microsoft.com/office/excel/2006/main">
          <x14:cfRule type="dataBar" id="{DFACC7E8-9936-48F4-813E-D850EAD3F2C6}">
            <x14:dataBar minLength="0" maxLength="100" border="1" negativeBarBorderColorSameAsPositive="0">
              <x14:cfvo type="autoMin"/>
              <x14:cfvo type="autoMax"/>
              <x14:borderColor rgb="FF638EC6"/>
              <x14:negativeFillColor rgb="FFFF0000"/>
              <x14:negativeBorderColor rgb="FFFF0000"/>
              <x14:axisColor rgb="FF000000"/>
            </x14:dataBar>
          </x14:cfRule>
          <xm:sqref>A156:E156</xm:sqref>
        </x14:conditionalFormatting>
        <x14:conditionalFormatting xmlns:xm="http://schemas.microsoft.com/office/excel/2006/main">
          <x14:cfRule type="dataBar" id="{9AF3093C-F176-4CB0-A4AA-8471E1705FD2}">
            <x14:dataBar minLength="0" maxLength="100" border="1" negativeBarBorderColorSameAsPositive="0">
              <x14:cfvo type="autoMin"/>
              <x14:cfvo type="autoMax"/>
              <x14:borderColor rgb="FF638EC6"/>
              <x14:negativeFillColor rgb="FFFF0000"/>
              <x14:negativeBorderColor rgb="FFFF0000"/>
              <x14:axisColor rgb="FF000000"/>
            </x14:dataBar>
          </x14:cfRule>
          <xm:sqref>B18:E21 A9:E9 A13:E14 A16:E17 A18:A25 A3:E4 A2:C2 F2 A1:F1</xm:sqref>
        </x14:conditionalFormatting>
        <x14:conditionalFormatting xmlns:xm="http://schemas.microsoft.com/office/excel/2006/main">
          <x14:cfRule type="dataBar" id="{2DBB5936-564C-457A-BFDA-3DF40564D71B}">
            <x14:dataBar minLength="0" maxLength="100" border="1" negativeBarBorderColorSameAsPositive="0">
              <x14:cfvo type="autoMin"/>
              <x14:cfvo type="autoMax"/>
              <x14:borderColor rgb="FF638EC6"/>
              <x14:negativeFillColor rgb="FFFF0000"/>
              <x14:negativeBorderColor rgb="FFFF0000"/>
              <x14:axisColor rgb="FF000000"/>
            </x14:dataBar>
          </x14:cfRule>
          <xm:sqref>F3:F157</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O63"/>
  <sheetViews>
    <sheetView workbookViewId="0">
      <pane ySplit="2" topLeftCell="A48" activePane="bottomLeft" state="frozen"/>
      <selection activeCell="F3" sqref="F3"/>
      <selection pane="bottomLeft" activeCell="F3" sqref="F3"/>
    </sheetView>
  </sheetViews>
  <sheetFormatPr defaultColWidth="8.7109375" defaultRowHeight="15"/>
  <cols>
    <col min="1" max="1" width="21.7109375" style="3" bestFit="1" customWidth="1"/>
    <col min="2" max="2" width="28.28515625" style="3" customWidth="1"/>
    <col min="3" max="3" width="30.28515625" style="3" bestFit="1" customWidth="1"/>
    <col min="4" max="4" width="20.5703125" style="3" customWidth="1"/>
    <col min="5" max="5" width="28.7109375" style="3" customWidth="1"/>
    <col min="6" max="13" width="8.7109375" style="3"/>
    <col min="14" max="14" width="31.28515625" style="3" bestFit="1" customWidth="1"/>
    <col min="15" max="15" width="16.42578125" style="3" bestFit="1" customWidth="1"/>
    <col min="16" max="16384" width="8.7109375" style="3"/>
  </cols>
  <sheetData>
    <row r="1" spans="1:15" ht="33.75">
      <c r="A1" s="4"/>
      <c r="B1" s="24" t="s">
        <v>453</v>
      </c>
      <c r="C1" s="4"/>
      <c r="D1" s="5"/>
      <c r="E1" s="4"/>
      <c r="F1" s="4"/>
      <c r="G1" s="4"/>
      <c r="H1" s="4"/>
      <c r="I1" s="4"/>
    </row>
    <row r="2" spans="1:15" ht="18.75">
      <c r="A2" s="6" t="s">
        <v>3</v>
      </c>
      <c r="B2" s="6" t="s">
        <v>4</v>
      </c>
      <c r="C2" s="6" t="s">
        <v>6</v>
      </c>
      <c r="D2" s="3" t="s">
        <v>8</v>
      </c>
      <c r="E2" s="3" t="s">
        <v>9</v>
      </c>
      <c r="F2" s="3" t="s">
        <v>10</v>
      </c>
    </row>
    <row r="3" spans="1:15">
      <c r="A3" s="7" t="s">
        <v>12</v>
      </c>
      <c r="B3" s="8"/>
      <c r="C3" s="8"/>
      <c r="D3" s="8"/>
      <c r="E3" s="8"/>
      <c r="G3" s="8"/>
      <c r="H3" s="8"/>
      <c r="I3" s="8"/>
    </row>
    <row r="4" spans="1:15" ht="67.5">
      <c r="A4" s="3" t="s">
        <v>13</v>
      </c>
      <c r="B4" s="3" t="s">
        <v>14</v>
      </c>
      <c r="C4" s="3" t="s">
        <v>15</v>
      </c>
      <c r="N4" s="18" t="s">
        <v>2321</v>
      </c>
      <c r="O4" s="18" t="s">
        <v>2320</v>
      </c>
    </row>
    <row r="5" spans="1:15" ht="60.75">
      <c r="A5" s="7" t="s">
        <v>16</v>
      </c>
      <c r="B5" s="8"/>
      <c r="C5" s="8"/>
      <c r="D5" s="8"/>
      <c r="E5" s="8"/>
      <c r="G5" s="8"/>
      <c r="H5" s="8"/>
      <c r="I5" s="8"/>
      <c r="N5" s="19" t="s">
        <v>2352</v>
      </c>
      <c r="O5" s="3" t="s">
        <v>2353</v>
      </c>
    </row>
    <row r="6" spans="1:15" ht="45">
      <c r="A6" s="3" t="s">
        <v>17</v>
      </c>
      <c r="B6" s="3" t="s">
        <v>17</v>
      </c>
      <c r="C6" s="3" t="s">
        <v>18</v>
      </c>
      <c r="N6" s="34"/>
      <c r="O6" s="34"/>
    </row>
    <row r="7" spans="1:15">
      <c r="A7" s="7" t="s">
        <v>21</v>
      </c>
      <c r="B7" s="8"/>
      <c r="C7" s="8"/>
      <c r="D7" s="8"/>
      <c r="E7" s="8"/>
      <c r="G7" s="8"/>
      <c r="H7" s="8"/>
      <c r="I7" s="8"/>
    </row>
    <row r="8" spans="1:15" ht="30">
      <c r="A8" s="3" t="s">
        <v>22</v>
      </c>
      <c r="B8" s="3" t="s">
        <v>23</v>
      </c>
      <c r="C8" s="3" t="s">
        <v>24</v>
      </c>
    </row>
    <row r="9" spans="1:15">
      <c r="A9" s="7" t="s">
        <v>30</v>
      </c>
      <c r="B9" s="8"/>
      <c r="C9" s="8"/>
      <c r="D9" s="8"/>
      <c r="E9" s="8"/>
      <c r="G9" s="8"/>
      <c r="H9" s="8"/>
      <c r="I9" s="8"/>
    </row>
    <row r="10" spans="1:15" ht="30">
      <c r="A10" s="3" t="s">
        <v>31</v>
      </c>
      <c r="B10" s="3" t="s">
        <v>32</v>
      </c>
      <c r="C10" s="3" t="s">
        <v>33</v>
      </c>
    </row>
    <row r="11" spans="1:15">
      <c r="A11" s="7" t="s">
        <v>25</v>
      </c>
      <c r="B11" s="8"/>
      <c r="C11" s="8"/>
      <c r="D11" s="8"/>
      <c r="E11" s="8"/>
      <c r="G11" s="8"/>
      <c r="H11" s="8"/>
      <c r="I11" s="8"/>
    </row>
    <row r="12" spans="1:15" ht="45">
      <c r="A12" s="3" t="s">
        <v>26</v>
      </c>
      <c r="B12" s="3" t="s">
        <v>23</v>
      </c>
      <c r="C12" s="3" t="s">
        <v>27</v>
      </c>
    </row>
    <row r="13" spans="1:15">
      <c r="A13" s="7" t="s">
        <v>34</v>
      </c>
      <c r="B13" s="8"/>
      <c r="C13" s="8"/>
      <c r="D13" s="8"/>
      <c r="E13" s="8"/>
      <c r="G13" s="8"/>
      <c r="H13" s="8"/>
      <c r="I13" s="8"/>
    </row>
    <row r="14" spans="1:15" ht="30">
      <c r="A14" s="3" t="s">
        <v>48</v>
      </c>
      <c r="B14" s="3" t="s">
        <v>23</v>
      </c>
      <c r="C14" s="3" t="s">
        <v>49</v>
      </c>
    </row>
    <row r="15" spans="1:15" ht="30">
      <c r="A15" s="3" t="s">
        <v>10</v>
      </c>
      <c r="B15" s="3" t="s">
        <v>23</v>
      </c>
      <c r="C15" s="3" t="s">
        <v>65</v>
      </c>
    </row>
    <row r="16" spans="1:15">
      <c r="A16" s="7" t="s">
        <v>66</v>
      </c>
      <c r="B16" s="8"/>
      <c r="C16" s="8"/>
      <c r="D16" s="8"/>
      <c r="E16" s="8"/>
      <c r="G16" s="8"/>
      <c r="H16" s="8"/>
      <c r="I16" s="8"/>
    </row>
    <row r="17" spans="1:9">
      <c r="A17" s="7" t="s">
        <v>70</v>
      </c>
      <c r="B17" s="8"/>
      <c r="C17" s="8"/>
      <c r="D17" s="8"/>
      <c r="E17" s="8"/>
      <c r="G17" s="8"/>
      <c r="H17" s="8"/>
      <c r="I17" s="8"/>
    </row>
    <row r="18" spans="1:9" ht="30">
      <c r="A18" s="3" t="s">
        <v>73</v>
      </c>
      <c r="B18" s="3" t="s">
        <v>23</v>
      </c>
      <c r="C18" s="3" t="s">
        <v>74</v>
      </c>
    </row>
    <row r="19" spans="1:9">
      <c r="A19" s="7" t="s">
        <v>75</v>
      </c>
      <c r="B19" s="8"/>
      <c r="C19" s="8"/>
      <c r="D19" s="8"/>
      <c r="E19" s="8"/>
      <c r="G19" s="8"/>
      <c r="H19" s="8"/>
      <c r="I19" s="8"/>
    </row>
    <row r="20" spans="1:9">
      <c r="A20" s="7" t="s">
        <v>78</v>
      </c>
      <c r="B20" s="8"/>
      <c r="C20" s="8"/>
      <c r="D20" s="8"/>
      <c r="E20" s="8"/>
      <c r="G20" s="8"/>
      <c r="H20" s="8"/>
      <c r="I20" s="8"/>
    </row>
    <row r="21" spans="1:9">
      <c r="A21" s="7" t="s">
        <v>109</v>
      </c>
      <c r="B21" s="8"/>
      <c r="C21" s="8"/>
      <c r="D21" s="8"/>
      <c r="E21" s="8"/>
      <c r="G21" s="8"/>
      <c r="H21" s="8"/>
      <c r="I21" s="8"/>
    </row>
    <row r="22" spans="1:9">
      <c r="A22" s="7" t="s">
        <v>112</v>
      </c>
      <c r="B22" s="8"/>
      <c r="C22" s="8"/>
      <c r="D22" s="8"/>
      <c r="E22" s="8"/>
      <c r="G22" s="8"/>
      <c r="H22" s="8"/>
      <c r="I22" s="8"/>
    </row>
    <row r="23" spans="1:9">
      <c r="A23" s="7" t="s">
        <v>122</v>
      </c>
      <c r="B23" s="8"/>
      <c r="C23" s="8"/>
      <c r="D23" s="8"/>
      <c r="E23" s="8"/>
      <c r="G23" s="8"/>
      <c r="H23" s="8"/>
      <c r="I23" s="8"/>
    </row>
    <row r="24" spans="1:9">
      <c r="A24" s="7" t="s">
        <v>125</v>
      </c>
      <c r="B24" s="8"/>
      <c r="C24" s="8"/>
      <c r="D24" s="8"/>
      <c r="E24" s="8"/>
      <c r="G24" s="8"/>
      <c r="H24" s="8"/>
      <c r="I24" s="8"/>
    </row>
    <row r="25" spans="1:9" ht="30">
      <c r="A25" s="3" t="s">
        <v>31</v>
      </c>
      <c r="B25" s="3" t="s">
        <v>126</v>
      </c>
      <c r="C25" s="3" t="s">
        <v>127</v>
      </c>
    </row>
    <row r="26" spans="1:9" ht="30">
      <c r="A26" s="3" t="s">
        <v>31</v>
      </c>
      <c r="B26" s="3" t="s">
        <v>132</v>
      </c>
      <c r="C26" s="3" t="s">
        <v>133</v>
      </c>
    </row>
    <row r="27" spans="1:9">
      <c r="A27" s="7" t="s">
        <v>134</v>
      </c>
      <c r="B27" s="8"/>
      <c r="C27" s="8"/>
      <c r="D27" s="8"/>
      <c r="E27" s="8"/>
      <c r="G27" s="8"/>
      <c r="H27" s="8"/>
      <c r="I27" s="8"/>
    </row>
    <row r="28" spans="1:9">
      <c r="A28" s="7" t="s">
        <v>155</v>
      </c>
      <c r="B28" s="8"/>
      <c r="C28" s="8"/>
      <c r="D28" s="8"/>
      <c r="E28" s="8"/>
      <c r="G28" s="8"/>
      <c r="H28" s="8"/>
      <c r="I28" s="8"/>
    </row>
    <row r="29" spans="1:9" ht="75">
      <c r="A29" s="3" t="s">
        <v>173</v>
      </c>
      <c r="B29" s="3" t="s">
        <v>180</v>
      </c>
      <c r="C29" s="37" t="s">
        <v>181</v>
      </c>
      <c r="E29" s="3" t="s">
        <v>454</v>
      </c>
      <c r="F29" s="3" t="s">
        <v>399</v>
      </c>
    </row>
    <row r="30" spans="1:9" ht="30">
      <c r="A30" s="3" t="s">
        <v>31</v>
      </c>
      <c r="B30" s="3" t="s">
        <v>215</v>
      </c>
      <c r="C30" s="39" t="s">
        <v>216</v>
      </c>
      <c r="F30" s="3" t="s">
        <v>159</v>
      </c>
    </row>
    <row r="31" spans="1:9" ht="90">
      <c r="A31" s="3" t="s">
        <v>31</v>
      </c>
      <c r="B31" s="3" t="s">
        <v>217</v>
      </c>
      <c r="C31" s="38" t="s">
        <v>218</v>
      </c>
      <c r="E31" s="3" t="s">
        <v>219</v>
      </c>
      <c r="F31" s="3" t="s">
        <v>188</v>
      </c>
    </row>
    <row r="32" spans="1:9">
      <c r="A32" s="7" t="s">
        <v>231</v>
      </c>
      <c r="B32" s="8"/>
      <c r="C32" s="8"/>
      <c r="D32" s="8"/>
      <c r="E32" s="8"/>
      <c r="G32" s="8"/>
      <c r="H32" s="8"/>
      <c r="I32" s="8"/>
    </row>
    <row r="33" spans="1:9" ht="30">
      <c r="A33" t="s">
        <v>232</v>
      </c>
      <c r="B33" t="s">
        <v>233</v>
      </c>
      <c r="C33" s="10" t="s">
        <v>234</v>
      </c>
    </row>
    <row r="34" spans="1:9" ht="75">
      <c r="A34" t="s">
        <v>235</v>
      </c>
      <c r="B34" t="s">
        <v>236</v>
      </c>
      <c r="C34" s="10" t="s">
        <v>237</v>
      </c>
    </row>
    <row r="35" spans="1:9" ht="30">
      <c r="A35" t="s">
        <v>238</v>
      </c>
      <c r="B35" t="s">
        <v>23</v>
      </c>
      <c r="C35" s="10" t="s">
        <v>239</v>
      </c>
    </row>
    <row r="36" spans="1:9">
      <c r="A36" s="7" t="s">
        <v>240</v>
      </c>
      <c r="B36" s="8"/>
      <c r="C36" s="8"/>
      <c r="D36" s="8"/>
      <c r="E36" s="8"/>
      <c r="G36" s="8"/>
      <c r="H36" s="8"/>
      <c r="I36" s="8"/>
    </row>
    <row r="37" spans="1:9" ht="120">
      <c r="A37" s="3" t="s">
        <v>241</v>
      </c>
      <c r="B37" s="3" t="s">
        <v>242</v>
      </c>
      <c r="C37" s="3" t="s">
        <v>243</v>
      </c>
    </row>
    <row r="38" spans="1:9">
      <c r="A38" s="7" t="s">
        <v>244</v>
      </c>
      <c r="B38" s="8"/>
      <c r="C38" s="8"/>
      <c r="D38" s="8"/>
      <c r="E38" s="8"/>
      <c r="G38" s="8"/>
      <c r="H38" s="8"/>
      <c r="I38" s="8"/>
    </row>
    <row r="39" spans="1:9">
      <c r="A39" s="3" t="s">
        <v>245</v>
      </c>
    </row>
    <row r="40" spans="1:9">
      <c r="A40" s="7" t="s">
        <v>246</v>
      </c>
      <c r="B40" s="8"/>
      <c r="C40" s="8"/>
      <c r="D40" s="8"/>
      <c r="E40" s="8"/>
      <c r="G40" s="8"/>
      <c r="H40" s="8"/>
      <c r="I40" s="8"/>
    </row>
    <row r="41" spans="1:9">
      <c r="A41" s="3" t="s">
        <v>247</v>
      </c>
      <c r="B41" s="3" t="s">
        <v>14</v>
      </c>
      <c r="C41" s="3" t="s">
        <v>248</v>
      </c>
    </row>
    <row r="42" spans="1:9" ht="30">
      <c r="A42" s="3" t="s">
        <v>31</v>
      </c>
      <c r="B42" s="3" t="s">
        <v>279</v>
      </c>
      <c r="C42" s="3" t="s">
        <v>280</v>
      </c>
    </row>
    <row r="43" spans="1:9" ht="30">
      <c r="A43" s="3" t="s">
        <v>31</v>
      </c>
      <c r="B43" s="3" t="s">
        <v>281</v>
      </c>
      <c r="C43" s="3" t="s">
        <v>282</v>
      </c>
    </row>
    <row r="44" spans="1:9" ht="45">
      <c r="A44" s="3" t="s">
        <v>31</v>
      </c>
      <c r="B44" s="3" t="s">
        <v>283</v>
      </c>
      <c r="C44" s="3" t="s">
        <v>284</v>
      </c>
    </row>
    <row r="45" spans="1:9" ht="30">
      <c r="A45" s="3" t="s">
        <v>31</v>
      </c>
      <c r="B45" s="3" t="s">
        <v>285</v>
      </c>
      <c r="C45" s="3" t="s">
        <v>286</v>
      </c>
    </row>
    <row r="46" spans="1:9">
      <c r="A46" s="7" t="s">
        <v>287</v>
      </c>
      <c r="B46" s="8"/>
      <c r="C46" s="8"/>
      <c r="D46" s="8"/>
      <c r="E46" s="8"/>
      <c r="G46" s="8"/>
      <c r="H46" s="8"/>
      <c r="I46" s="8"/>
    </row>
    <row r="47" spans="1:9" ht="30">
      <c r="A47" s="7" t="s">
        <v>324</v>
      </c>
      <c r="B47" s="8"/>
      <c r="C47" s="8"/>
      <c r="D47" s="8"/>
      <c r="E47" s="8"/>
      <c r="G47" s="8"/>
      <c r="H47" s="8"/>
      <c r="I47" s="8"/>
    </row>
    <row r="48" spans="1:9" ht="75">
      <c r="A48" s="10" t="s">
        <v>325</v>
      </c>
      <c r="B48" s="10" t="s">
        <v>325</v>
      </c>
      <c r="C48" s="15" t="s">
        <v>326</v>
      </c>
    </row>
    <row r="49" spans="1:9">
      <c r="A49" s="7" t="s">
        <v>344</v>
      </c>
      <c r="B49" s="8"/>
      <c r="C49" s="8"/>
      <c r="D49" s="8"/>
      <c r="E49" s="8"/>
      <c r="G49" s="8"/>
      <c r="H49" s="8"/>
      <c r="I49" s="8"/>
    </row>
    <row r="50" spans="1:9">
      <c r="A50" s="7" t="s">
        <v>349</v>
      </c>
      <c r="B50" s="8"/>
      <c r="C50" s="8"/>
      <c r="D50" s="8"/>
      <c r="E50" s="8"/>
      <c r="G50" s="8"/>
      <c r="H50" s="8"/>
      <c r="I50" s="8"/>
    </row>
    <row r="51" spans="1:9" ht="30">
      <c r="A51" t="s">
        <v>353</v>
      </c>
      <c r="B51" s="9" t="s">
        <v>23</v>
      </c>
      <c r="C51" s="3" t="s">
        <v>354</v>
      </c>
    </row>
    <row r="52" spans="1:9" ht="45">
      <c r="A52" t="s">
        <v>357</v>
      </c>
      <c r="B52" s="9" t="s">
        <v>23</v>
      </c>
      <c r="C52" s="3" t="s">
        <v>358</v>
      </c>
    </row>
    <row r="53" spans="1:9" ht="30">
      <c r="A53" t="s">
        <v>361</v>
      </c>
      <c r="B53" s="9" t="s">
        <v>23</v>
      </c>
      <c r="C53" s="3" t="s">
        <v>362</v>
      </c>
    </row>
    <row r="54" spans="1:9" ht="30">
      <c r="A54" t="s">
        <v>365</v>
      </c>
      <c r="B54" s="9" t="s">
        <v>23</v>
      </c>
      <c r="C54" s="3" t="s">
        <v>366</v>
      </c>
    </row>
    <row r="55" spans="1:9" ht="30">
      <c r="A55" s="17" t="s">
        <v>367</v>
      </c>
      <c r="B55" s="9" t="s">
        <v>23</v>
      </c>
      <c r="C55" s="3" t="s">
        <v>368</v>
      </c>
    </row>
    <row r="56" spans="1:9">
      <c r="A56" s="7" t="s">
        <v>369</v>
      </c>
      <c r="B56" s="8"/>
      <c r="C56" s="8"/>
      <c r="D56" s="8"/>
      <c r="E56" s="8"/>
      <c r="G56" s="8"/>
      <c r="H56" s="8"/>
      <c r="I56" s="8"/>
    </row>
    <row r="57" spans="1:9" ht="45">
      <c r="A57" t="s">
        <v>13</v>
      </c>
      <c r="B57" t="s">
        <v>14</v>
      </c>
      <c r="C57" s="3" t="s">
        <v>370</v>
      </c>
    </row>
    <row r="58" spans="1:9" ht="30">
      <c r="A58" t="s">
        <v>371</v>
      </c>
      <c r="B58" s="9" t="s">
        <v>23</v>
      </c>
      <c r="C58" s="15" t="s">
        <v>375</v>
      </c>
    </row>
    <row r="59" spans="1:9" ht="30">
      <c r="A59" t="s">
        <v>371</v>
      </c>
      <c r="B59" s="9" t="s">
        <v>377</v>
      </c>
      <c r="C59" s="3" t="s">
        <v>378</v>
      </c>
    </row>
    <row r="60" spans="1:9">
      <c r="A60" t="s">
        <v>379</v>
      </c>
      <c r="B60" s="9" t="s">
        <v>23</v>
      </c>
      <c r="C60" s="10" t="s">
        <v>380</v>
      </c>
    </row>
    <row r="61" spans="1:9" ht="30">
      <c r="A61" t="s">
        <v>381</v>
      </c>
      <c r="B61" s="9" t="s">
        <v>363</v>
      </c>
      <c r="C61" s="10" t="s">
        <v>382</v>
      </c>
    </row>
    <row r="62" spans="1:9">
      <c r="A62" s="7" t="s">
        <v>383</v>
      </c>
      <c r="B62" s="8"/>
      <c r="C62" s="8"/>
      <c r="D62" s="8"/>
      <c r="E62" s="8"/>
      <c r="G62" s="8"/>
      <c r="H62" s="8"/>
      <c r="I62" s="8"/>
    </row>
    <row r="63" spans="1:9">
      <c r="A63" s="3" t="s">
        <v>23</v>
      </c>
      <c r="B63" s="3" t="s">
        <v>23</v>
      </c>
      <c r="C63" s="3" t="s">
        <v>384</v>
      </c>
    </row>
  </sheetData>
  <conditionalFormatting sqref="A5:E5 G5">
    <cfRule type="dataBar" priority="8">
      <dataBar>
        <cfvo type="min"/>
        <cfvo type="max"/>
        <color rgb="FF638EC6"/>
      </dataBar>
      <extLst>
        <ext xmlns:x14="http://schemas.microsoft.com/office/spreadsheetml/2009/9/main" uri="{B025F937-C7B1-47D3-B67F-A62EFF666E3E}">
          <x14:id>{9E7604D8-34A1-47EB-8EE7-DE40C2EE8B77}</x14:id>
        </ext>
      </extLst>
    </cfRule>
  </conditionalFormatting>
  <conditionalFormatting sqref="A6:E6 G6">
    <cfRule type="dataBar" priority="9">
      <dataBar>
        <cfvo type="min"/>
        <cfvo type="max"/>
        <color rgb="FF638EC6"/>
      </dataBar>
      <extLst>
        <ext xmlns:x14="http://schemas.microsoft.com/office/spreadsheetml/2009/9/main" uri="{B025F937-C7B1-47D3-B67F-A62EFF666E3E}">
          <x14:id>{CA5394EE-BD21-4F30-90A5-A1DA83F5F158}</x14:id>
        </ext>
      </extLst>
    </cfRule>
  </conditionalFormatting>
  <conditionalFormatting sqref="A7:E7 G7">
    <cfRule type="dataBar" priority="31">
      <dataBar>
        <cfvo type="min"/>
        <cfvo type="max"/>
        <color rgb="FF638EC6"/>
      </dataBar>
      <extLst>
        <ext xmlns:x14="http://schemas.microsoft.com/office/spreadsheetml/2009/9/main" uri="{B025F937-C7B1-47D3-B67F-A62EFF666E3E}">
          <x14:id>{0923D1DC-01BB-4B62-8F65-10AEDE75D804}</x14:id>
        </ext>
      </extLst>
    </cfRule>
  </conditionalFormatting>
  <conditionalFormatting sqref="A9:E9 G9">
    <cfRule type="dataBar" priority="6">
      <dataBar>
        <cfvo type="min"/>
        <cfvo type="max"/>
        <color rgb="FF638EC6"/>
      </dataBar>
      <extLst>
        <ext xmlns:x14="http://schemas.microsoft.com/office/spreadsheetml/2009/9/main" uri="{B025F937-C7B1-47D3-B67F-A62EFF666E3E}">
          <x14:id>{0EE4DE18-6226-4DE0-BBC0-9CC7600D37D7}</x14:id>
        </ext>
      </extLst>
    </cfRule>
  </conditionalFormatting>
  <conditionalFormatting sqref="A10:E10 G10">
    <cfRule type="dataBar" priority="7">
      <dataBar>
        <cfvo type="min"/>
        <cfvo type="max"/>
        <color rgb="FF638EC6"/>
      </dataBar>
      <extLst>
        <ext xmlns:x14="http://schemas.microsoft.com/office/spreadsheetml/2009/9/main" uri="{B025F937-C7B1-47D3-B67F-A62EFF666E3E}">
          <x14:id>{F6C4A915-C185-4B64-BAD4-9E76D59A7FDD}</x14:id>
        </ext>
      </extLst>
    </cfRule>
  </conditionalFormatting>
  <conditionalFormatting sqref="A11:E11 G11">
    <cfRule type="dataBar" priority="30">
      <dataBar>
        <cfvo type="min"/>
        <cfvo type="max"/>
        <color rgb="FF638EC6"/>
      </dataBar>
      <extLst>
        <ext xmlns:x14="http://schemas.microsoft.com/office/spreadsheetml/2009/9/main" uri="{B025F937-C7B1-47D3-B67F-A62EFF666E3E}">
          <x14:id>{BD5991F7-C177-4D03-A636-E054AECD30DF}</x14:id>
        </ext>
      </extLst>
    </cfRule>
  </conditionalFormatting>
  <conditionalFormatting sqref="A13:E13 G13">
    <cfRule type="dataBar" priority="28">
      <dataBar>
        <cfvo type="min"/>
        <cfvo type="max"/>
        <color rgb="FF638EC6"/>
      </dataBar>
      <extLst>
        <ext xmlns:x14="http://schemas.microsoft.com/office/spreadsheetml/2009/9/main" uri="{B025F937-C7B1-47D3-B67F-A62EFF666E3E}">
          <x14:id>{0EB89D0F-DDE1-4AC0-A132-354FBC6B062C}</x14:id>
        </ext>
      </extLst>
    </cfRule>
  </conditionalFormatting>
  <conditionalFormatting sqref="A16:E16 G16">
    <cfRule type="dataBar" priority="27">
      <dataBar>
        <cfvo type="min"/>
        <cfvo type="max"/>
        <color rgb="FF638EC6"/>
      </dataBar>
      <extLst>
        <ext xmlns:x14="http://schemas.microsoft.com/office/spreadsheetml/2009/9/main" uri="{B025F937-C7B1-47D3-B67F-A62EFF666E3E}">
          <x14:id>{15EED197-9060-4C7C-A9ED-D74A050AD4D1}</x14:id>
        </ext>
      </extLst>
    </cfRule>
  </conditionalFormatting>
  <conditionalFormatting sqref="A17:E17 G17">
    <cfRule type="dataBar" priority="26">
      <dataBar>
        <cfvo type="min"/>
        <cfvo type="max"/>
        <color rgb="FF638EC6"/>
      </dataBar>
      <extLst>
        <ext xmlns:x14="http://schemas.microsoft.com/office/spreadsheetml/2009/9/main" uri="{B025F937-C7B1-47D3-B67F-A62EFF666E3E}">
          <x14:id>{0F9AE0A7-B5CE-4E67-BDFD-8EFC8C5FF34B}</x14:id>
        </ext>
      </extLst>
    </cfRule>
  </conditionalFormatting>
  <conditionalFormatting sqref="A19:E19 G19">
    <cfRule type="dataBar" priority="25">
      <dataBar>
        <cfvo type="min"/>
        <cfvo type="max"/>
        <color rgb="FF638EC6"/>
      </dataBar>
      <extLst>
        <ext xmlns:x14="http://schemas.microsoft.com/office/spreadsheetml/2009/9/main" uri="{B025F937-C7B1-47D3-B67F-A62EFF666E3E}">
          <x14:id>{DE5EFDE3-F39E-4BC1-B56E-67CF3591350C}</x14:id>
        </ext>
      </extLst>
    </cfRule>
  </conditionalFormatting>
  <conditionalFormatting sqref="A20:E20 G20">
    <cfRule type="dataBar" priority="24">
      <dataBar>
        <cfvo type="min"/>
        <cfvo type="max"/>
        <color rgb="FF638EC6"/>
      </dataBar>
      <extLst>
        <ext xmlns:x14="http://schemas.microsoft.com/office/spreadsheetml/2009/9/main" uri="{B025F937-C7B1-47D3-B67F-A62EFF666E3E}">
          <x14:id>{6B60B107-BC41-4C85-ACBC-1F400C2549FE}</x14:id>
        </ext>
      </extLst>
    </cfRule>
  </conditionalFormatting>
  <conditionalFormatting sqref="A21:E22 G21:G22">
    <cfRule type="dataBar" priority="23">
      <dataBar>
        <cfvo type="min"/>
        <cfvo type="max"/>
        <color rgb="FF638EC6"/>
      </dataBar>
      <extLst>
        <ext xmlns:x14="http://schemas.microsoft.com/office/spreadsheetml/2009/9/main" uri="{B025F937-C7B1-47D3-B67F-A62EFF666E3E}">
          <x14:id>{37277CC9-5544-4318-9A48-D0C90AD0349A}</x14:id>
        </ext>
      </extLst>
    </cfRule>
  </conditionalFormatting>
  <conditionalFormatting sqref="A23:E23 G23">
    <cfRule type="dataBar" priority="22">
      <dataBar>
        <cfvo type="min"/>
        <cfvo type="max"/>
        <color rgb="FF638EC6"/>
      </dataBar>
      <extLst>
        <ext xmlns:x14="http://schemas.microsoft.com/office/spreadsheetml/2009/9/main" uri="{B025F937-C7B1-47D3-B67F-A62EFF666E3E}">
          <x14:id>{D6041C69-EE6C-4208-A3C4-EA0C166AE8D2}</x14:id>
        </ext>
      </extLst>
    </cfRule>
  </conditionalFormatting>
  <conditionalFormatting sqref="A24:E24 G24">
    <cfRule type="dataBar" priority="21">
      <dataBar>
        <cfvo type="min"/>
        <cfvo type="max"/>
        <color rgb="FF638EC6"/>
      </dataBar>
      <extLst>
        <ext xmlns:x14="http://schemas.microsoft.com/office/spreadsheetml/2009/9/main" uri="{B025F937-C7B1-47D3-B67F-A62EFF666E3E}">
          <x14:id>{503C6EFB-9320-49FA-9C72-0C3163A52F6D}</x14:id>
        </ext>
      </extLst>
    </cfRule>
  </conditionalFormatting>
  <conditionalFormatting sqref="A27:E27 G27">
    <cfRule type="dataBar" priority="20">
      <dataBar>
        <cfvo type="min"/>
        <cfvo type="max"/>
        <color rgb="FF638EC6"/>
      </dataBar>
      <extLst>
        <ext xmlns:x14="http://schemas.microsoft.com/office/spreadsheetml/2009/9/main" uri="{B025F937-C7B1-47D3-B67F-A62EFF666E3E}">
          <x14:id>{764C0803-710E-465E-986F-40F26C1D719B}</x14:id>
        </ext>
      </extLst>
    </cfRule>
  </conditionalFormatting>
  <conditionalFormatting sqref="A28:E28 G28">
    <cfRule type="dataBar" priority="19">
      <dataBar>
        <cfvo type="min"/>
        <cfvo type="max"/>
        <color rgb="FF638EC6"/>
      </dataBar>
      <extLst>
        <ext xmlns:x14="http://schemas.microsoft.com/office/spreadsheetml/2009/9/main" uri="{B025F937-C7B1-47D3-B67F-A62EFF666E3E}">
          <x14:id>{11EABBF1-EE8E-42CA-99FF-D6F2DA80E065}</x14:id>
        </ext>
      </extLst>
    </cfRule>
  </conditionalFormatting>
  <conditionalFormatting sqref="A32:E32 G32">
    <cfRule type="dataBar" priority="5">
      <dataBar>
        <cfvo type="min"/>
        <cfvo type="max"/>
        <color rgb="FF638EC6"/>
      </dataBar>
      <extLst>
        <ext xmlns:x14="http://schemas.microsoft.com/office/spreadsheetml/2009/9/main" uri="{B025F937-C7B1-47D3-B67F-A62EFF666E3E}">
          <x14:id>{BED16899-CA60-4993-B330-9349135CC15E}</x14:id>
        </ext>
      </extLst>
    </cfRule>
  </conditionalFormatting>
  <conditionalFormatting sqref="A36:E36 G36">
    <cfRule type="dataBar" priority="18">
      <dataBar>
        <cfvo type="min"/>
        <cfvo type="max"/>
        <color rgb="FF638EC6"/>
      </dataBar>
      <extLst>
        <ext xmlns:x14="http://schemas.microsoft.com/office/spreadsheetml/2009/9/main" uri="{B025F937-C7B1-47D3-B67F-A62EFF666E3E}">
          <x14:id>{7CCA33A8-0C22-4DFA-B681-5D0EDB169CB7}</x14:id>
        </ext>
      </extLst>
    </cfRule>
  </conditionalFormatting>
  <conditionalFormatting sqref="A38:E38 G38">
    <cfRule type="dataBar" priority="17">
      <dataBar>
        <cfvo type="min"/>
        <cfvo type="max"/>
        <color rgb="FF638EC6"/>
      </dataBar>
      <extLst>
        <ext xmlns:x14="http://schemas.microsoft.com/office/spreadsheetml/2009/9/main" uri="{B025F937-C7B1-47D3-B67F-A62EFF666E3E}">
          <x14:id>{D3259E96-6FCE-4D53-B44A-BB322B45EFE4}</x14:id>
        </ext>
      </extLst>
    </cfRule>
  </conditionalFormatting>
  <conditionalFormatting sqref="A40:E40 G40">
    <cfRule type="dataBar" priority="16">
      <dataBar>
        <cfvo type="min"/>
        <cfvo type="max"/>
        <color rgb="FF638EC6"/>
      </dataBar>
      <extLst>
        <ext xmlns:x14="http://schemas.microsoft.com/office/spreadsheetml/2009/9/main" uri="{B025F937-C7B1-47D3-B67F-A62EFF666E3E}">
          <x14:id>{84B30968-0A04-4ED2-9C97-04C78B7AEF02}</x14:id>
        </ext>
      </extLst>
    </cfRule>
  </conditionalFormatting>
  <conditionalFormatting sqref="A46:E46 G46">
    <cfRule type="dataBar" priority="15">
      <dataBar>
        <cfvo type="min"/>
        <cfvo type="max"/>
        <color rgb="FF638EC6"/>
      </dataBar>
      <extLst>
        <ext xmlns:x14="http://schemas.microsoft.com/office/spreadsheetml/2009/9/main" uri="{B025F937-C7B1-47D3-B67F-A62EFF666E3E}">
          <x14:id>{E73B040C-F127-4D7E-B990-2241AFBC45C2}</x14:id>
        </ext>
      </extLst>
    </cfRule>
  </conditionalFormatting>
  <conditionalFormatting sqref="A47:E47 G47">
    <cfRule type="dataBar" priority="14">
      <dataBar>
        <cfvo type="min"/>
        <cfvo type="max"/>
        <color rgb="FF638EC6"/>
      </dataBar>
      <extLst>
        <ext xmlns:x14="http://schemas.microsoft.com/office/spreadsheetml/2009/9/main" uri="{B025F937-C7B1-47D3-B67F-A62EFF666E3E}">
          <x14:id>{8B3798E7-C0B2-4526-BAB5-0A4D3CC117F5}</x14:id>
        </ext>
      </extLst>
    </cfRule>
  </conditionalFormatting>
  <conditionalFormatting sqref="A49:E49 G49">
    <cfRule type="dataBar" priority="13">
      <dataBar>
        <cfvo type="min"/>
        <cfvo type="max"/>
        <color rgb="FF638EC6"/>
      </dataBar>
      <extLst>
        <ext xmlns:x14="http://schemas.microsoft.com/office/spreadsheetml/2009/9/main" uri="{B025F937-C7B1-47D3-B67F-A62EFF666E3E}">
          <x14:id>{09E0D264-7160-42B5-BBE6-9306E0AF9303}</x14:id>
        </ext>
      </extLst>
    </cfRule>
  </conditionalFormatting>
  <conditionalFormatting sqref="A50:E50 G50">
    <cfRule type="dataBar" priority="12">
      <dataBar>
        <cfvo type="min"/>
        <cfvo type="max"/>
        <color rgb="FF638EC6"/>
      </dataBar>
      <extLst>
        <ext xmlns:x14="http://schemas.microsoft.com/office/spreadsheetml/2009/9/main" uri="{B025F937-C7B1-47D3-B67F-A62EFF666E3E}">
          <x14:id>{CCF40537-5639-4618-8DDD-140454118B80}</x14:id>
        </ext>
      </extLst>
    </cfRule>
  </conditionalFormatting>
  <conditionalFormatting sqref="A56:E56 G56">
    <cfRule type="dataBar" priority="11">
      <dataBar>
        <cfvo type="min"/>
        <cfvo type="max"/>
        <color rgb="FF638EC6"/>
      </dataBar>
      <extLst>
        <ext xmlns:x14="http://schemas.microsoft.com/office/spreadsheetml/2009/9/main" uri="{B025F937-C7B1-47D3-B67F-A62EFF666E3E}">
          <x14:id>{FED236A1-EE44-4DD6-A0D8-4C7E75A15BCD}</x14:id>
        </ext>
      </extLst>
    </cfRule>
  </conditionalFormatting>
  <conditionalFormatting sqref="A62:E62 G62">
    <cfRule type="dataBar" priority="10">
      <dataBar>
        <cfvo type="min"/>
        <cfvo type="max"/>
        <color rgb="FF638EC6"/>
      </dataBar>
      <extLst>
        <ext xmlns:x14="http://schemas.microsoft.com/office/spreadsheetml/2009/9/main" uri="{B025F937-C7B1-47D3-B67F-A62EFF666E3E}">
          <x14:id>{DD25F74E-F280-492F-9DA0-91F51F6D2270}</x14:id>
        </ext>
      </extLst>
    </cfRule>
  </conditionalFormatting>
  <conditionalFormatting sqref="A1:G1 A14 A8:E8 A12:E12 A3:E4 A2:C2 F2:G2 G3:G4 G12 G8">
    <cfRule type="dataBar" priority="94">
      <dataBar>
        <cfvo type="min"/>
        <cfvo type="max"/>
        <color rgb="FF638EC6"/>
      </dataBar>
      <extLst>
        <ext xmlns:x14="http://schemas.microsoft.com/office/spreadsheetml/2009/9/main" uri="{B025F937-C7B1-47D3-B67F-A62EFF666E3E}">
          <x14:id>{F65E84B6-199B-4F4A-84AE-95FA5349A256}</x14:id>
        </ext>
      </extLst>
    </cfRule>
  </conditionalFormatting>
  <conditionalFormatting sqref="F3:F63">
    <cfRule type="cellIs" dxfId="136" priority="1" operator="equal">
      <formula>"Röd"</formula>
    </cfRule>
    <cfRule type="cellIs" dxfId="135" priority="2" operator="equal">
      <formula>"Gul"</formula>
    </cfRule>
    <cfRule type="cellIs" dxfId="134" priority="3" operator="equal">
      <formula>"Grön"</formula>
    </cfRule>
    <cfRule type="dataBar" priority="4">
      <dataBar>
        <cfvo type="min"/>
        <cfvo type="max"/>
        <color rgb="FF638EC6"/>
      </dataBar>
      <extLst>
        <ext xmlns:x14="http://schemas.microsoft.com/office/spreadsheetml/2009/9/main" uri="{B025F937-C7B1-47D3-B67F-A62EFF666E3E}">
          <x14:id>{0F145FDC-7BE3-4C0A-B862-E6AD83D43665}</x14:id>
        </ext>
      </extLst>
    </cfRule>
  </conditionalFormatting>
  <dataValidations count="1">
    <dataValidation type="list" allowBlank="1" showInputMessage="1" showErrorMessage="1" sqref="F3:F63" xr:uid="{00000000-0002-0000-18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9E7604D8-34A1-47EB-8EE7-DE40C2EE8B77}">
            <x14:dataBar minLength="0" maxLength="100" border="1" negativeBarBorderColorSameAsPositive="0">
              <x14:cfvo type="autoMin"/>
              <x14:cfvo type="autoMax"/>
              <x14:borderColor rgb="FF638EC6"/>
              <x14:negativeFillColor rgb="FFFF0000"/>
              <x14:negativeBorderColor rgb="FFFF0000"/>
              <x14:axisColor rgb="FF000000"/>
            </x14:dataBar>
          </x14:cfRule>
          <xm:sqref>A5:E5 G5</xm:sqref>
        </x14:conditionalFormatting>
        <x14:conditionalFormatting xmlns:xm="http://schemas.microsoft.com/office/excel/2006/main">
          <x14:cfRule type="dataBar" id="{CA5394EE-BD21-4F30-90A5-A1DA83F5F158}">
            <x14:dataBar minLength="0" maxLength="100" border="1" negativeBarBorderColorSameAsPositive="0">
              <x14:cfvo type="autoMin"/>
              <x14:cfvo type="autoMax"/>
              <x14:borderColor rgb="FF638EC6"/>
              <x14:negativeFillColor rgb="FFFF0000"/>
              <x14:negativeBorderColor rgb="FFFF0000"/>
              <x14:axisColor rgb="FF000000"/>
            </x14:dataBar>
          </x14:cfRule>
          <xm:sqref>A6:E6 G6</xm:sqref>
        </x14:conditionalFormatting>
        <x14:conditionalFormatting xmlns:xm="http://schemas.microsoft.com/office/excel/2006/main">
          <x14:cfRule type="dataBar" id="{0923D1DC-01BB-4B62-8F65-10AEDE75D804}">
            <x14:dataBar minLength="0" maxLength="100" border="1" negativeBarBorderColorSameAsPositive="0">
              <x14:cfvo type="autoMin"/>
              <x14:cfvo type="autoMax"/>
              <x14:borderColor rgb="FF638EC6"/>
              <x14:negativeFillColor rgb="FFFF0000"/>
              <x14:negativeBorderColor rgb="FFFF0000"/>
              <x14:axisColor rgb="FF000000"/>
            </x14:dataBar>
          </x14:cfRule>
          <xm:sqref>A7:E7 G7</xm:sqref>
        </x14:conditionalFormatting>
        <x14:conditionalFormatting xmlns:xm="http://schemas.microsoft.com/office/excel/2006/main">
          <x14:cfRule type="dataBar" id="{0EE4DE18-6226-4DE0-BBC0-9CC7600D37D7}">
            <x14:dataBar minLength="0" maxLength="100" border="1" negativeBarBorderColorSameAsPositive="0">
              <x14:cfvo type="autoMin"/>
              <x14:cfvo type="autoMax"/>
              <x14:borderColor rgb="FF638EC6"/>
              <x14:negativeFillColor rgb="FFFF0000"/>
              <x14:negativeBorderColor rgb="FFFF0000"/>
              <x14:axisColor rgb="FF000000"/>
            </x14:dataBar>
          </x14:cfRule>
          <xm:sqref>A9:E9 G9</xm:sqref>
        </x14:conditionalFormatting>
        <x14:conditionalFormatting xmlns:xm="http://schemas.microsoft.com/office/excel/2006/main">
          <x14:cfRule type="dataBar" id="{F6C4A915-C185-4B64-BAD4-9E76D59A7FDD}">
            <x14:dataBar minLength="0" maxLength="100" border="1" negativeBarBorderColorSameAsPositive="0">
              <x14:cfvo type="autoMin"/>
              <x14:cfvo type="autoMax"/>
              <x14:borderColor rgb="FF638EC6"/>
              <x14:negativeFillColor rgb="FFFF0000"/>
              <x14:negativeBorderColor rgb="FFFF0000"/>
              <x14:axisColor rgb="FF000000"/>
            </x14:dataBar>
          </x14:cfRule>
          <xm:sqref>A10:E10 G10</xm:sqref>
        </x14:conditionalFormatting>
        <x14:conditionalFormatting xmlns:xm="http://schemas.microsoft.com/office/excel/2006/main">
          <x14:cfRule type="dataBar" id="{BD5991F7-C177-4D03-A636-E054AECD30DF}">
            <x14:dataBar minLength="0" maxLength="100" border="1" negativeBarBorderColorSameAsPositive="0">
              <x14:cfvo type="autoMin"/>
              <x14:cfvo type="autoMax"/>
              <x14:borderColor rgb="FF638EC6"/>
              <x14:negativeFillColor rgb="FFFF0000"/>
              <x14:negativeBorderColor rgb="FFFF0000"/>
              <x14:axisColor rgb="FF000000"/>
            </x14:dataBar>
          </x14:cfRule>
          <xm:sqref>A11:E11 G11</xm:sqref>
        </x14:conditionalFormatting>
        <x14:conditionalFormatting xmlns:xm="http://schemas.microsoft.com/office/excel/2006/main">
          <x14:cfRule type="dataBar" id="{0EB89D0F-DDE1-4AC0-A132-354FBC6B062C}">
            <x14:dataBar minLength="0" maxLength="100" border="1" negativeBarBorderColorSameAsPositive="0">
              <x14:cfvo type="autoMin"/>
              <x14:cfvo type="autoMax"/>
              <x14:borderColor rgb="FF638EC6"/>
              <x14:negativeFillColor rgb="FFFF0000"/>
              <x14:negativeBorderColor rgb="FFFF0000"/>
              <x14:axisColor rgb="FF000000"/>
            </x14:dataBar>
          </x14:cfRule>
          <xm:sqref>A13:E13 G13</xm:sqref>
        </x14:conditionalFormatting>
        <x14:conditionalFormatting xmlns:xm="http://schemas.microsoft.com/office/excel/2006/main">
          <x14:cfRule type="dataBar" id="{15EED197-9060-4C7C-A9ED-D74A050AD4D1}">
            <x14:dataBar minLength="0" maxLength="100" border="1" negativeBarBorderColorSameAsPositive="0">
              <x14:cfvo type="autoMin"/>
              <x14:cfvo type="autoMax"/>
              <x14:borderColor rgb="FF638EC6"/>
              <x14:negativeFillColor rgb="FFFF0000"/>
              <x14:negativeBorderColor rgb="FFFF0000"/>
              <x14:axisColor rgb="FF000000"/>
            </x14:dataBar>
          </x14:cfRule>
          <xm:sqref>A16:E16 G16</xm:sqref>
        </x14:conditionalFormatting>
        <x14:conditionalFormatting xmlns:xm="http://schemas.microsoft.com/office/excel/2006/main">
          <x14:cfRule type="dataBar" id="{0F9AE0A7-B5CE-4E67-BDFD-8EFC8C5FF34B}">
            <x14:dataBar minLength="0" maxLength="100" border="1" negativeBarBorderColorSameAsPositive="0">
              <x14:cfvo type="autoMin"/>
              <x14:cfvo type="autoMax"/>
              <x14:borderColor rgb="FF638EC6"/>
              <x14:negativeFillColor rgb="FFFF0000"/>
              <x14:negativeBorderColor rgb="FFFF0000"/>
              <x14:axisColor rgb="FF000000"/>
            </x14:dataBar>
          </x14:cfRule>
          <xm:sqref>A17:E17 G17</xm:sqref>
        </x14:conditionalFormatting>
        <x14:conditionalFormatting xmlns:xm="http://schemas.microsoft.com/office/excel/2006/main">
          <x14:cfRule type="dataBar" id="{DE5EFDE3-F39E-4BC1-B56E-67CF3591350C}">
            <x14:dataBar minLength="0" maxLength="100" border="1" negativeBarBorderColorSameAsPositive="0">
              <x14:cfvo type="autoMin"/>
              <x14:cfvo type="autoMax"/>
              <x14:borderColor rgb="FF638EC6"/>
              <x14:negativeFillColor rgb="FFFF0000"/>
              <x14:negativeBorderColor rgb="FFFF0000"/>
              <x14:axisColor rgb="FF000000"/>
            </x14:dataBar>
          </x14:cfRule>
          <xm:sqref>A19:E19 G19</xm:sqref>
        </x14:conditionalFormatting>
        <x14:conditionalFormatting xmlns:xm="http://schemas.microsoft.com/office/excel/2006/main">
          <x14:cfRule type="dataBar" id="{6B60B107-BC41-4C85-ACBC-1F400C2549FE}">
            <x14:dataBar minLength="0" maxLength="100" border="1" negativeBarBorderColorSameAsPositive="0">
              <x14:cfvo type="autoMin"/>
              <x14:cfvo type="autoMax"/>
              <x14:borderColor rgb="FF638EC6"/>
              <x14:negativeFillColor rgb="FFFF0000"/>
              <x14:negativeBorderColor rgb="FFFF0000"/>
              <x14:axisColor rgb="FF000000"/>
            </x14:dataBar>
          </x14:cfRule>
          <xm:sqref>A20:E20 G20</xm:sqref>
        </x14:conditionalFormatting>
        <x14:conditionalFormatting xmlns:xm="http://schemas.microsoft.com/office/excel/2006/main">
          <x14:cfRule type="dataBar" id="{37277CC9-5544-4318-9A48-D0C90AD0349A}">
            <x14:dataBar minLength="0" maxLength="100" border="1" negativeBarBorderColorSameAsPositive="0">
              <x14:cfvo type="autoMin"/>
              <x14:cfvo type="autoMax"/>
              <x14:borderColor rgb="FF638EC6"/>
              <x14:negativeFillColor rgb="FFFF0000"/>
              <x14:negativeBorderColor rgb="FFFF0000"/>
              <x14:axisColor rgb="FF000000"/>
            </x14:dataBar>
          </x14:cfRule>
          <xm:sqref>A21:E22 G21:G22</xm:sqref>
        </x14:conditionalFormatting>
        <x14:conditionalFormatting xmlns:xm="http://schemas.microsoft.com/office/excel/2006/main">
          <x14:cfRule type="dataBar" id="{D6041C69-EE6C-4208-A3C4-EA0C166AE8D2}">
            <x14:dataBar minLength="0" maxLength="100" border="1" negativeBarBorderColorSameAsPositive="0">
              <x14:cfvo type="autoMin"/>
              <x14:cfvo type="autoMax"/>
              <x14:borderColor rgb="FF638EC6"/>
              <x14:negativeFillColor rgb="FFFF0000"/>
              <x14:negativeBorderColor rgb="FFFF0000"/>
              <x14:axisColor rgb="FF000000"/>
            </x14:dataBar>
          </x14:cfRule>
          <xm:sqref>A23:E23 G23</xm:sqref>
        </x14:conditionalFormatting>
        <x14:conditionalFormatting xmlns:xm="http://schemas.microsoft.com/office/excel/2006/main">
          <x14:cfRule type="dataBar" id="{503C6EFB-9320-49FA-9C72-0C3163A52F6D}">
            <x14:dataBar minLength="0" maxLength="100" border="1" negativeBarBorderColorSameAsPositive="0">
              <x14:cfvo type="autoMin"/>
              <x14:cfvo type="autoMax"/>
              <x14:borderColor rgb="FF638EC6"/>
              <x14:negativeFillColor rgb="FFFF0000"/>
              <x14:negativeBorderColor rgb="FFFF0000"/>
              <x14:axisColor rgb="FF000000"/>
            </x14:dataBar>
          </x14:cfRule>
          <xm:sqref>A24:E24 G24</xm:sqref>
        </x14:conditionalFormatting>
        <x14:conditionalFormatting xmlns:xm="http://schemas.microsoft.com/office/excel/2006/main">
          <x14:cfRule type="dataBar" id="{764C0803-710E-465E-986F-40F26C1D719B}">
            <x14:dataBar minLength="0" maxLength="100" border="1" negativeBarBorderColorSameAsPositive="0">
              <x14:cfvo type="autoMin"/>
              <x14:cfvo type="autoMax"/>
              <x14:borderColor rgb="FF638EC6"/>
              <x14:negativeFillColor rgb="FFFF0000"/>
              <x14:negativeBorderColor rgb="FFFF0000"/>
              <x14:axisColor rgb="FF000000"/>
            </x14:dataBar>
          </x14:cfRule>
          <xm:sqref>A27:E27 G27</xm:sqref>
        </x14:conditionalFormatting>
        <x14:conditionalFormatting xmlns:xm="http://schemas.microsoft.com/office/excel/2006/main">
          <x14:cfRule type="dataBar" id="{11EABBF1-EE8E-42CA-99FF-D6F2DA80E065}">
            <x14:dataBar minLength="0" maxLength="100" border="1" negativeBarBorderColorSameAsPositive="0">
              <x14:cfvo type="autoMin"/>
              <x14:cfvo type="autoMax"/>
              <x14:borderColor rgb="FF638EC6"/>
              <x14:negativeFillColor rgb="FFFF0000"/>
              <x14:negativeBorderColor rgb="FFFF0000"/>
              <x14:axisColor rgb="FF000000"/>
            </x14:dataBar>
          </x14:cfRule>
          <xm:sqref>A28:E28 G28</xm:sqref>
        </x14:conditionalFormatting>
        <x14:conditionalFormatting xmlns:xm="http://schemas.microsoft.com/office/excel/2006/main">
          <x14:cfRule type="dataBar" id="{BED16899-CA60-4993-B330-9349135CC15E}">
            <x14:dataBar minLength="0" maxLength="100" border="1" negativeBarBorderColorSameAsPositive="0">
              <x14:cfvo type="autoMin"/>
              <x14:cfvo type="autoMax"/>
              <x14:borderColor rgb="FF638EC6"/>
              <x14:negativeFillColor rgb="FFFF0000"/>
              <x14:negativeBorderColor rgb="FFFF0000"/>
              <x14:axisColor rgb="FF000000"/>
            </x14:dataBar>
          </x14:cfRule>
          <xm:sqref>A32:E32 G32</xm:sqref>
        </x14:conditionalFormatting>
        <x14:conditionalFormatting xmlns:xm="http://schemas.microsoft.com/office/excel/2006/main">
          <x14:cfRule type="dataBar" id="{7CCA33A8-0C22-4DFA-B681-5D0EDB169CB7}">
            <x14:dataBar minLength="0" maxLength="100" border="1" negativeBarBorderColorSameAsPositive="0">
              <x14:cfvo type="autoMin"/>
              <x14:cfvo type="autoMax"/>
              <x14:borderColor rgb="FF638EC6"/>
              <x14:negativeFillColor rgb="FFFF0000"/>
              <x14:negativeBorderColor rgb="FFFF0000"/>
              <x14:axisColor rgb="FF000000"/>
            </x14:dataBar>
          </x14:cfRule>
          <xm:sqref>A36:E36 G36</xm:sqref>
        </x14:conditionalFormatting>
        <x14:conditionalFormatting xmlns:xm="http://schemas.microsoft.com/office/excel/2006/main">
          <x14:cfRule type="dataBar" id="{D3259E96-6FCE-4D53-B44A-BB322B45EFE4}">
            <x14:dataBar minLength="0" maxLength="100" border="1" negativeBarBorderColorSameAsPositive="0">
              <x14:cfvo type="autoMin"/>
              <x14:cfvo type="autoMax"/>
              <x14:borderColor rgb="FF638EC6"/>
              <x14:negativeFillColor rgb="FFFF0000"/>
              <x14:negativeBorderColor rgb="FFFF0000"/>
              <x14:axisColor rgb="FF000000"/>
            </x14:dataBar>
          </x14:cfRule>
          <xm:sqref>A38:E38 G38</xm:sqref>
        </x14:conditionalFormatting>
        <x14:conditionalFormatting xmlns:xm="http://schemas.microsoft.com/office/excel/2006/main">
          <x14:cfRule type="dataBar" id="{84B30968-0A04-4ED2-9C97-04C78B7AEF02}">
            <x14:dataBar minLength="0" maxLength="100" border="1" negativeBarBorderColorSameAsPositive="0">
              <x14:cfvo type="autoMin"/>
              <x14:cfvo type="autoMax"/>
              <x14:borderColor rgb="FF638EC6"/>
              <x14:negativeFillColor rgb="FFFF0000"/>
              <x14:negativeBorderColor rgb="FFFF0000"/>
              <x14:axisColor rgb="FF000000"/>
            </x14:dataBar>
          </x14:cfRule>
          <xm:sqref>A40:E40 G40</xm:sqref>
        </x14:conditionalFormatting>
        <x14:conditionalFormatting xmlns:xm="http://schemas.microsoft.com/office/excel/2006/main">
          <x14:cfRule type="dataBar" id="{E73B040C-F127-4D7E-B990-2241AFBC45C2}">
            <x14:dataBar minLength="0" maxLength="100" border="1" negativeBarBorderColorSameAsPositive="0">
              <x14:cfvo type="autoMin"/>
              <x14:cfvo type="autoMax"/>
              <x14:borderColor rgb="FF638EC6"/>
              <x14:negativeFillColor rgb="FFFF0000"/>
              <x14:negativeBorderColor rgb="FFFF0000"/>
              <x14:axisColor rgb="FF000000"/>
            </x14:dataBar>
          </x14:cfRule>
          <xm:sqref>A46:E46 G46</xm:sqref>
        </x14:conditionalFormatting>
        <x14:conditionalFormatting xmlns:xm="http://schemas.microsoft.com/office/excel/2006/main">
          <x14:cfRule type="dataBar" id="{8B3798E7-C0B2-4526-BAB5-0A4D3CC117F5}">
            <x14:dataBar minLength="0" maxLength="100" border="1" negativeBarBorderColorSameAsPositive="0">
              <x14:cfvo type="autoMin"/>
              <x14:cfvo type="autoMax"/>
              <x14:borderColor rgb="FF638EC6"/>
              <x14:negativeFillColor rgb="FFFF0000"/>
              <x14:negativeBorderColor rgb="FFFF0000"/>
              <x14:axisColor rgb="FF000000"/>
            </x14:dataBar>
          </x14:cfRule>
          <xm:sqref>A47:E47 G47</xm:sqref>
        </x14:conditionalFormatting>
        <x14:conditionalFormatting xmlns:xm="http://schemas.microsoft.com/office/excel/2006/main">
          <x14:cfRule type="dataBar" id="{09E0D264-7160-42B5-BBE6-9306E0AF9303}">
            <x14:dataBar minLength="0" maxLength="100" border="1" negativeBarBorderColorSameAsPositive="0">
              <x14:cfvo type="autoMin"/>
              <x14:cfvo type="autoMax"/>
              <x14:borderColor rgb="FF638EC6"/>
              <x14:negativeFillColor rgb="FFFF0000"/>
              <x14:negativeBorderColor rgb="FFFF0000"/>
              <x14:axisColor rgb="FF000000"/>
            </x14:dataBar>
          </x14:cfRule>
          <xm:sqref>A49:E49 G49</xm:sqref>
        </x14:conditionalFormatting>
        <x14:conditionalFormatting xmlns:xm="http://schemas.microsoft.com/office/excel/2006/main">
          <x14:cfRule type="dataBar" id="{CCF40537-5639-4618-8DDD-140454118B80}">
            <x14:dataBar minLength="0" maxLength="100" border="1" negativeBarBorderColorSameAsPositive="0">
              <x14:cfvo type="autoMin"/>
              <x14:cfvo type="autoMax"/>
              <x14:borderColor rgb="FF638EC6"/>
              <x14:negativeFillColor rgb="FFFF0000"/>
              <x14:negativeBorderColor rgb="FFFF0000"/>
              <x14:axisColor rgb="FF000000"/>
            </x14:dataBar>
          </x14:cfRule>
          <xm:sqref>A50:E50 G50</xm:sqref>
        </x14:conditionalFormatting>
        <x14:conditionalFormatting xmlns:xm="http://schemas.microsoft.com/office/excel/2006/main">
          <x14:cfRule type="dataBar" id="{FED236A1-EE44-4DD6-A0D8-4C7E75A15BCD}">
            <x14:dataBar minLength="0" maxLength="100" border="1" negativeBarBorderColorSameAsPositive="0">
              <x14:cfvo type="autoMin"/>
              <x14:cfvo type="autoMax"/>
              <x14:borderColor rgb="FF638EC6"/>
              <x14:negativeFillColor rgb="FFFF0000"/>
              <x14:negativeBorderColor rgb="FFFF0000"/>
              <x14:axisColor rgb="FF000000"/>
            </x14:dataBar>
          </x14:cfRule>
          <xm:sqref>A56:E56 G56</xm:sqref>
        </x14:conditionalFormatting>
        <x14:conditionalFormatting xmlns:xm="http://schemas.microsoft.com/office/excel/2006/main">
          <x14:cfRule type="dataBar" id="{DD25F74E-F280-492F-9DA0-91F51F6D2270}">
            <x14:dataBar minLength="0" maxLength="100" border="1" negativeBarBorderColorSameAsPositive="0">
              <x14:cfvo type="autoMin"/>
              <x14:cfvo type="autoMax"/>
              <x14:borderColor rgb="FF638EC6"/>
              <x14:negativeFillColor rgb="FFFF0000"/>
              <x14:negativeBorderColor rgb="FFFF0000"/>
              <x14:axisColor rgb="FF000000"/>
            </x14:dataBar>
          </x14:cfRule>
          <xm:sqref>A62:E62 G62</xm:sqref>
        </x14:conditionalFormatting>
        <x14:conditionalFormatting xmlns:xm="http://schemas.microsoft.com/office/excel/2006/main">
          <x14:cfRule type="dataBar" id="{F65E84B6-199B-4F4A-84AE-95FA5349A256}">
            <x14:dataBar minLength="0" maxLength="100" border="1" negativeBarBorderColorSameAsPositive="0">
              <x14:cfvo type="autoMin"/>
              <x14:cfvo type="autoMax"/>
              <x14:borderColor rgb="FF638EC6"/>
              <x14:negativeFillColor rgb="FFFF0000"/>
              <x14:negativeBorderColor rgb="FFFF0000"/>
              <x14:axisColor rgb="FF000000"/>
            </x14:dataBar>
          </x14:cfRule>
          <xm:sqref>A1:G1 A14 A8:E8 A12:E12 A3:E4 A2:C2 F2:G2 G3:G4 G12 G8</xm:sqref>
        </x14:conditionalFormatting>
        <x14:conditionalFormatting xmlns:xm="http://schemas.microsoft.com/office/excel/2006/main">
          <x14:cfRule type="dataBar" id="{0F145FDC-7BE3-4C0A-B862-E6AD83D43665}">
            <x14:dataBar minLength="0" maxLength="100" border="1" negativeBarBorderColorSameAsPositive="0">
              <x14:cfvo type="autoMin"/>
              <x14:cfvo type="autoMax"/>
              <x14:borderColor rgb="FF638EC6"/>
              <x14:negativeFillColor rgb="FFFF0000"/>
              <x14:negativeBorderColor rgb="FFFF0000"/>
              <x14:axisColor rgb="FF000000"/>
            </x14:dataBar>
          </x14:cfRule>
          <xm:sqref>F3:F63</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L139"/>
  <sheetViews>
    <sheetView workbookViewId="0">
      <pane ySplit="2" topLeftCell="A125" activePane="bottomLeft" state="frozen"/>
      <selection activeCell="F3" sqref="F3"/>
      <selection pane="bottomLeft" activeCell="F3" sqref="F3"/>
    </sheetView>
  </sheetViews>
  <sheetFormatPr defaultColWidth="8.7109375" defaultRowHeight="15"/>
  <cols>
    <col min="1" max="1" width="31.42578125" style="3" customWidth="1"/>
    <col min="2" max="3" width="29.5703125" style="3" customWidth="1"/>
    <col min="4" max="4" width="20.5703125" style="3" customWidth="1"/>
    <col min="5" max="5" width="25.7109375" style="3" customWidth="1"/>
    <col min="6" max="10" width="8.7109375" style="3"/>
    <col min="11" max="11" width="40.5703125" style="3" customWidth="1"/>
    <col min="12" max="12" width="27.7109375" style="3" customWidth="1"/>
    <col min="13" max="16384" width="8.7109375" style="3"/>
  </cols>
  <sheetData>
    <row r="1" spans="1:12" ht="33.75">
      <c r="A1" s="4"/>
      <c r="B1" s="24" t="s">
        <v>455</v>
      </c>
      <c r="C1" s="4"/>
      <c r="D1" s="5"/>
      <c r="E1" s="4"/>
      <c r="F1" s="4"/>
    </row>
    <row r="2" spans="1:12" ht="18.75">
      <c r="A2" s="6" t="s">
        <v>3</v>
      </c>
      <c r="B2" s="6" t="s">
        <v>4</v>
      </c>
      <c r="C2" s="6" t="s">
        <v>6</v>
      </c>
      <c r="D2" s="3" t="s">
        <v>8</v>
      </c>
      <c r="E2" s="3" t="s">
        <v>9</v>
      </c>
      <c r="F2" s="3" t="s">
        <v>10</v>
      </c>
    </row>
    <row r="3" spans="1:12">
      <c r="A3" s="7" t="s">
        <v>12</v>
      </c>
      <c r="B3" s="8"/>
      <c r="C3" s="8"/>
      <c r="D3" s="8"/>
      <c r="E3" s="8"/>
    </row>
    <row r="4" spans="1:12" ht="33.75">
      <c r="A4" s="3" t="s">
        <v>13</v>
      </c>
      <c r="B4" s="3" t="s">
        <v>14</v>
      </c>
      <c r="C4" s="3" t="s">
        <v>15</v>
      </c>
      <c r="K4" s="18" t="s">
        <v>2321</v>
      </c>
      <c r="L4" s="28" t="s">
        <v>2320</v>
      </c>
    </row>
    <row r="5" spans="1:12" ht="60.75">
      <c r="A5" s="7" t="s">
        <v>16</v>
      </c>
      <c r="B5" s="8"/>
      <c r="C5" s="8"/>
      <c r="D5" s="8"/>
      <c r="E5" s="8"/>
      <c r="K5" s="19" t="s">
        <v>2185</v>
      </c>
      <c r="L5" s="3" t="s">
        <v>2354</v>
      </c>
    </row>
    <row r="6" spans="1:12" ht="45.75">
      <c r="A6" s="3" t="s">
        <v>17</v>
      </c>
      <c r="B6" s="3" t="s">
        <v>17</v>
      </c>
      <c r="C6" s="3" t="s">
        <v>18</v>
      </c>
      <c r="K6" s="19" t="s">
        <v>2205</v>
      </c>
      <c r="L6" s="27"/>
    </row>
    <row r="7" spans="1:12" ht="75.75">
      <c r="A7" s="3" t="s">
        <v>19</v>
      </c>
      <c r="B7" s="3" t="s">
        <v>19</v>
      </c>
      <c r="C7" s="3" t="s">
        <v>20</v>
      </c>
      <c r="K7" s="19" t="s">
        <v>2355</v>
      </c>
      <c r="L7" s="27"/>
    </row>
    <row r="8" spans="1:12" ht="18.75">
      <c r="A8" s="7" t="s">
        <v>21</v>
      </c>
      <c r="B8" s="8"/>
      <c r="C8" s="8"/>
      <c r="D8" s="8"/>
      <c r="E8" s="8"/>
      <c r="K8" s="19" t="s">
        <v>2356</v>
      </c>
      <c r="L8" s="27"/>
    </row>
    <row r="9" spans="1:12" ht="30.75">
      <c r="A9" s="3" t="s">
        <v>22</v>
      </c>
      <c r="B9" s="3" t="s">
        <v>23</v>
      </c>
      <c r="C9" s="3" t="s">
        <v>24</v>
      </c>
      <c r="K9" s="19" t="s">
        <v>2187</v>
      </c>
      <c r="L9" s="27"/>
    </row>
    <row r="10" spans="1:12" ht="18.75">
      <c r="A10" s="7" t="s">
        <v>30</v>
      </c>
      <c r="B10" s="8"/>
      <c r="C10" s="8"/>
      <c r="D10" s="8"/>
      <c r="E10" s="8"/>
      <c r="K10" s="19" t="s">
        <v>2247</v>
      </c>
      <c r="L10" s="27"/>
    </row>
    <row r="11" spans="1:12" ht="30.75">
      <c r="A11" s="3" t="s">
        <v>31</v>
      </c>
      <c r="B11" s="3" t="s">
        <v>32</v>
      </c>
      <c r="C11" s="3" t="s">
        <v>33</v>
      </c>
      <c r="K11" s="33"/>
    </row>
    <row r="12" spans="1:12">
      <c r="A12" s="7" t="s">
        <v>25</v>
      </c>
      <c r="B12" s="8"/>
      <c r="C12" s="8"/>
      <c r="D12" s="8"/>
      <c r="E12" s="8"/>
    </row>
    <row r="13" spans="1:12" ht="45">
      <c r="A13" s="3" t="s">
        <v>26</v>
      </c>
      <c r="B13" s="3" t="s">
        <v>23</v>
      </c>
      <c r="C13" s="3" t="s">
        <v>27</v>
      </c>
    </row>
    <row r="14" spans="1:12" ht="75">
      <c r="A14" s="3" t="s">
        <v>26</v>
      </c>
      <c r="B14" s="3" t="s">
        <v>28</v>
      </c>
      <c r="C14" s="3" t="s">
        <v>29</v>
      </c>
    </row>
    <row r="15" spans="1:12">
      <c r="A15" s="7" t="s">
        <v>34</v>
      </c>
      <c r="B15" s="8"/>
      <c r="C15" s="8"/>
      <c r="D15" s="8"/>
      <c r="E15" s="8"/>
    </row>
    <row r="16" spans="1:12" ht="30">
      <c r="A16" s="3" t="s">
        <v>48</v>
      </c>
      <c r="B16" s="3" t="s">
        <v>23</v>
      </c>
      <c r="C16" s="3" t="s">
        <v>49</v>
      </c>
    </row>
    <row r="17" spans="1:5" ht="45">
      <c r="A17" s="3" t="s">
        <v>51</v>
      </c>
      <c r="B17" s="3" t="s">
        <v>23</v>
      </c>
      <c r="C17" s="3" t="s">
        <v>52</v>
      </c>
    </row>
    <row r="18" spans="1:5" ht="60">
      <c r="A18" s="3" t="s">
        <v>57</v>
      </c>
      <c r="B18" s="3" t="s">
        <v>58</v>
      </c>
      <c r="C18" s="3" t="s">
        <v>59</v>
      </c>
    </row>
    <row r="19" spans="1:5" ht="45">
      <c r="A19" s="3" t="s">
        <v>57</v>
      </c>
      <c r="B19" s="3" t="s">
        <v>40</v>
      </c>
      <c r="C19" s="3" t="s">
        <v>60</v>
      </c>
    </row>
    <row r="20" spans="1:5" ht="45">
      <c r="A20" s="3" t="s">
        <v>57</v>
      </c>
      <c r="B20" s="3" t="s">
        <v>23</v>
      </c>
      <c r="C20" s="3" t="s">
        <v>61</v>
      </c>
    </row>
    <row r="21" spans="1:5" ht="45">
      <c r="A21" s="3" t="s">
        <v>57</v>
      </c>
      <c r="B21" s="3" t="s">
        <v>43</v>
      </c>
      <c r="C21" s="3" t="s">
        <v>62</v>
      </c>
    </row>
    <row r="22" spans="1:5" ht="30">
      <c r="A22" s="3" t="s">
        <v>63</v>
      </c>
      <c r="B22" s="3" t="s">
        <v>23</v>
      </c>
      <c r="C22" s="3" t="s">
        <v>64</v>
      </c>
    </row>
    <row r="23" spans="1:5" ht="30">
      <c r="A23" s="3" t="s">
        <v>10</v>
      </c>
      <c r="B23" s="3" t="s">
        <v>23</v>
      </c>
      <c r="C23" s="3" t="s">
        <v>65</v>
      </c>
    </row>
    <row r="24" spans="1:5">
      <c r="A24" s="7" t="s">
        <v>66</v>
      </c>
      <c r="B24" s="8"/>
      <c r="C24" s="8"/>
      <c r="D24" s="8"/>
      <c r="E24" s="8"/>
    </row>
    <row r="25" spans="1:5" ht="30">
      <c r="A25" s="3" t="s">
        <v>67</v>
      </c>
      <c r="B25" s="3" t="s">
        <v>68</v>
      </c>
      <c r="C25" s="3" t="s">
        <v>69</v>
      </c>
    </row>
    <row r="26" spans="1:5">
      <c r="A26" s="7" t="s">
        <v>70</v>
      </c>
      <c r="B26" s="8"/>
      <c r="C26" s="8"/>
      <c r="D26" s="8"/>
      <c r="E26" s="8"/>
    </row>
    <row r="27" spans="1:5" ht="30">
      <c r="A27" s="3" t="s">
        <v>71</v>
      </c>
      <c r="B27" s="3" t="s">
        <v>71</v>
      </c>
      <c r="C27" s="3" t="s">
        <v>72</v>
      </c>
    </row>
    <row r="28" spans="1:5" ht="30">
      <c r="A28" s="3" t="s">
        <v>73</v>
      </c>
      <c r="B28" s="3" t="s">
        <v>23</v>
      </c>
      <c r="C28" s="3" t="s">
        <v>74</v>
      </c>
    </row>
    <row r="29" spans="1:5">
      <c r="A29" s="7" t="s">
        <v>75</v>
      </c>
      <c r="B29" s="8"/>
      <c r="C29" s="8"/>
      <c r="D29" s="8"/>
      <c r="E29" s="8"/>
    </row>
    <row r="30" spans="1:5" ht="30">
      <c r="A30" s="3" t="s">
        <v>76</v>
      </c>
      <c r="B30" s="3" t="s">
        <v>76</v>
      </c>
      <c r="C30" s="3" t="s">
        <v>77</v>
      </c>
    </row>
    <row r="31" spans="1:5">
      <c r="A31" s="7" t="s">
        <v>78</v>
      </c>
      <c r="B31" s="8"/>
      <c r="C31" s="8"/>
      <c r="D31" s="8"/>
      <c r="E31" s="8"/>
    </row>
    <row r="32" spans="1:5" ht="30">
      <c r="A32" s="3" t="s">
        <v>79</v>
      </c>
      <c r="B32" s="3" t="s">
        <v>80</v>
      </c>
      <c r="C32" s="3" t="s">
        <v>81</v>
      </c>
    </row>
    <row r="33" spans="1:5" ht="30">
      <c r="A33" s="3" t="s">
        <v>82</v>
      </c>
      <c r="B33" s="3" t="s">
        <v>83</v>
      </c>
      <c r="C33" s="3" t="s">
        <v>84</v>
      </c>
    </row>
    <row r="34" spans="1:5" ht="30">
      <c r="A34" s="3" t="s">
        <v>85</v>
      </c>
      <c r="B34" s="3" t="s">
        <v>86</v>
      </c>
      <c r="C34" s="3" t="s">
        <v>87</v>
      </c>
    </row>
    <row r="35" spans="1:5" ht="30">
      <c r="A35" s="3" t="s">
        <v>85</v>
      </c>
      <c r="B35" s="3" t="s">
        <v>88</v>
      </c>
      <c r="C35" s="3" t="s">
        <v>89</v>
      </c>
    </row>
    <row r="36" spans="1:5" ht="30">
      <c r="A36" s="3" t="s">
        <v>90</v>
      </c>
      <c r="B36" s="3" t="s">
        <v>91</v>
      </c>
      <c r="C36" s="3" t="s">
        <v>92</v>
      </c>
    </row>
    <row r="37" spans="1:5" ht="30">
      <c r="A37" s="3" t="s">
        <v>93</v>
      </c>
      <c r="B37" s="3" t="s">
        <v>94</v>
      </c>
      <c r="C37" s="3" t="s">
        <v>95</v>
      </c>
    </row>
    <row r="38" spans="1:5" ht="30">
      <c r="A38" s="3" t="s">
        <v>96</v>
      </c>
      <c r="B38" s="3" t="s">
        <v>97</v>
      </c>
      <c r="C38" s="3" t="s">
        <v>98</v>
      </c>
    </row>
    <row r="39" spans="1:5" ht="30">
      <c r="A39" s="3" t="s">
        <v>96</v>
      </c>
      <c r="B39" s="3" t="s">
        <v>99</v>
      </c>
      <c r="C39" s="3" t="s">
        <v>100</v>
      </c>
    </row>
    <row r="40" spans="1:5" ht="30">
      <c r="A40" s="3" t="s">
        <v>101</v>
      </c>
      <c r="B40" s="3" t="s">
        <v>102</v>
      </c>
      <c r="C40" s="3" t="s">
        <v>103</v>
      </c>
    </row>
    <row r="41" spans="1:5" ht="30">
      <c r="A41" s="3" t="s">
        <v>101</v>
      </c>
      <c r="B41" s="3" t="s">
        <v>104</v>
      </c>
      <c r="C41" s="3" t="s">
        <v>105</v>
      </c>
    </row>
    <row r="42" spans="1:5" ht="30">
      <c r="A42" s="3" t="s">
        <v>106</v>
      </c>
      <c r="B42" s="3" t="s">
        <v>23</v>
      </c>
      <c r="C42" s="3" t="s">
        <v>107</v>
      </c>
    </row>
    <row r="43" spans="1:5" ht="45">
      <c r="A43" s="3" t="s">
        <v>106</v>
      </c>
      <c r="B43" s="3" t="s">
        <v>43</v>
      </c>
      <c r="C43" s="3" t="s">
        <v>108</v>
      </c>
    </row>
    <row r="44" spans="1:5">
      <c r="A44" s="7" t="s">
        <v>109</v>
      </c>
      <c r="B44" s="8"/>
      <c r="C44" s="8"/>
      <c r="D44" s="8"/>
      <c r="E44" s="8"/>
    </row>
    <row r="45" spans="1:5" ht="30">
      <c r="A45" s="3" t="s">
        <v>110</v>
      </c>
      <c r="B45" s="3" t="s">
        <v>23</v>
      </c>
      <c r="C45" s="3" t="s">
        <v>111</v>
      </c>
    </row>
    <row r="46" spans="1:5">
      <c r="A46" s="7" t="s">
        <v>112</v>
      </c>
      <c r="B46" s="8"/>
      <c r="C46" s="8"/>
      <c r="D46" s="8"/>
      <c r="E46" s="8"/>
    </row>
    <row r="47" spans="1:5" ht="60">
      <c r="A47" s="3" t="s">
        <v>113</v>
      </c>
      <c r="B47" s="3" t="s">
        <v>114</v>
      </c>
      <c r="C47" s="3" t="s">
        <v>388</v>
      </c>
    </row>
    <row r="48" spans="1:5">
      <c r="A48" s="3" t="s">
        <v>116</v>
      </c>
      <c r="B48" s="3" t="s">
        <v>117</v>
      </c>
      <c r="C48" s="3" t="s">
        <v>118</v>
      </c>
    </row>
    <row r="49" spans="1:5" ht="45">
      <c r="A49" s="3" t="s">
        <v>119</v>
      </c>
      <c r="B49" s="3" t="s">
        <v>120</v>
      </c>
      <c r="C49" s="3" t="s">
        <v>121</v>
      </c>
    </row>
    <row r="50" spans="1:5">
      <c r="A50" s="7" t="s">
        <v>122</v>
      </c>
      <c r="B50" s="8"/>
      <c r="C50" s="8"/>
      <c r="D50" s="8"/>
      <c r="E50" s="8"/>
    </row>
    <row r="51" spans="1:5" ht="30">
      <c r="A51" s="3" t="s">
        <v>123</v>
      </c>
      <c r="B51" s="3" t="s">
        <v>37</v>
      </c>
      <c r="C51" s="3" t="s">
        <v>124</v>
      </c>
    </row>
    <row r="52" spans="1:5">
      <c r="A52" s="7" t="s">
        <v>125</v>
      </c>
      <c r="B52" s="8"/>
      <c r="C52" s="8"/>
      <c r="D52" s="8"/>
      <c r="E52" s="8"/>
    </row>
    <row r="53" spans="1:5" ht="30">
      <c r="A53" s="3" t="s">
        <v>31</v>
      </c>
      <c r="B53" s="3" t="s">
        <v>126</v>
      </c>
      <c r="C53" s="3" t="s">
        <v>127</v>
      </c>
    </row>
    <row r="54" spans="1:5" ht="30">
      <c r="A54" s="3" t="s">
        <v>31</v>
      </c>
      <c r="B54" s="3" t="s">
        <v>128</v>
      </c>
      <c r="C54" s="3" t="s">
        <v>129</v>
      </c>
    </row>
    <row r="55" spans="1:5" ht="30">
      <c r="A55" s="3" t="s">
        <v>31</v>
      </c>
      <c r="B55" s="3" t="s">
        <v>130</v>
      </c>
      <c r="C55" s="3" t="s">
        <v>131</v>
      </c>
    </row>
    <row r="56" spans="1:5" ht="30">
      <c r="A56" s="3" t="s">
        <v>31</v>
      </c>
      <c r="B56" s="3" t="s">
        <v>132</v>
      </c>
      <c r="C56" s="3" t="s">
        <v>133</v>
      </c>
    </row>
    <row r="57" spans="1:5">
      <c r="A57" s="7" t="s">
        <v>134</v>
      </c>
      <c r="B57" s="8"/>
      <c r="C57" s="8"/>
      <c r="D57" s="8"/>
      <c r="E57" s="8"/>
    </row>
    <row r="58" spans="1:5" ht="30">
      <c r="A58" s="3" t="s">
        <v>135</v>
      </c>
      <c r="B58" s="3" t="s">
        <v>136</v>
      </c>
      <c r="C58" s="3" t="s">
        <v>137</v>
      </c>
    </row>
    <row r="59" spans="1:5" ht="30">
      <c r="A59" s="3" t="s">
        <v>135</v>
      </c>
      <c r="B59" s="3" t="s">
        <v>138</v>
      </c>
      <c r="C59" s="3" t="s">
        <v>139</v>
      </c>
    </row>
    <row r="60" spans="1:5" ht="45">
      <c r="A60" s="3" t="s">
        <v>135</v>
      </c>
      <c r="B60" s="3" t="s">
        <v>140</v>
      </c>
      <c r="C60" s="3" t="s">
        <v>141</v>
      </c>
      <c r="D60" s="3" t="s">
        <v>142</v>
      </c>
    </row>
    <row r="61" spans="1:5" ht="30">
      <c r="A61" s="3" t="s">
        <v>135</v>
      </c>
      <c r="B61" s="3" t="s">
        <v>143</v>
      </c>
      <c r="C61" s="3" t="s">
        <v>144</v>
      </c>
      <c r="D61" s="3" t="s">
        <v>142</v>
      </c>
    </row>
    <row r="62" spans="1:5">
      <c r="A62" s="3" t="s">
        <v>135</v>
      </c>
      <c r="B62" s="3" t="s">
        <v>145</v>
      </c>
      <c r="C62" s="3" t="s">
        <v>146</v>
      </c>
    </row>
    <row r="63" spans="1:5" ht="30">
      <c r="A63" s="3" t="s">
        <v>135</v>
      </c>
      <c r="B63" s="3" t="s">
        <v>147</v>
      </c>
      <c r="C63" s="3" t="s">
        <v>148</v>
      </c>
    </row>
    <row r="64" spans="1:5" ht="30">
      <c r="A64" s="3" t="s">
        <v>135</v>
      </c>
      <c r="B64" s="3" t="s">
        <v>149</v>
      </c>
      <c r="C64" s="3" t="s">
        <v>150</v>
      </c>
    </row>
    <row r="65" spans="1:6" ht="30">
      <c r="A65" s="3" t="s">
        <v>31</v>
      </c>
      <c r="B65" s="3" t="s">
        <v>151</v>
      </c>
      <c r="C65" s="3" t="s">
        <v>152</v>
      </c>
    </row>
    <row r="66" spans="1:6" ht="30">
      <c r="A66" s="3" t="s">
        <v>31</v>
      </c>
      <c r="B66" s="3" t="s">
        <v>153</v>
      </c>
      <c r="C66" s="3" t="s">
        <v>154</v>
      </c>
    </row>
    <row r="67" spans="1:6">
      <c r="A67" s="7" t="s">
        <v>155</v>
      </c>
      <c r="B67" s="8"/>
      <c r="C67" s="8"/>
      <c r="D67" s="8"/>
      <c r="E67" s="8"/>
    </row>
    <row r="68" spans="1:6" ht="75">
      <c r="A68" s="3" t="s">
        <v>173</v>
      </c>
      <c r="B68" s="3" t="s">
        <v>180</v>
      </c>
      <c r="C68" s="37" t="s">
        <v>181</v>
      </c>
      <c r="E68" s="3" t="s">
        <v>456</v>
      </c>
      <c r="F68" s="3" t="s">
        <v>399</v>
      </c>
    </row>
    <row r="69" spans="1:6" ht="30">
      <c r="A69" s="3" t="s">
        <v>31</v>
      </c>
      <c r="B69" s="3" t="s">
        <v>215</v>
      </c>
      <c r="C69" s="39" t="s">
        <v>216</v>
      </c>
      <c r="F69" s="3" t="s">
        <v>159</v>
      </c>
    </row>
    <row r="70" spans="1:6" ht="120">
      <c r="A70" s="3" t="s">
        <v>31</v>
      </c>
      <c r="B70" s="3" t="s">
        <v>217</v>
      </c>
      <c r="C70" s="38" t="s">
        <v>218</v>
      </c>
      <c r="E70" s="3" t="s">
        <v>219</v>
      </c>
      <c r="F70" s="3" t="s">
        <v>188</v>
      </c>
    </row>
    <row r="71" spans="1:6" ht="60">
      <c r="A71" s="3" t="s">
        <v>31</v>
      </c>
      <c r="B71" s="3" t="s">
        <v>229</v>
      </c>
      <c r="C71" s="38" t="s">
        <v>403</v>
      </c>
      <c r="E71" s="3" t="s">
        <v>192</v>
      </c>
      <c r="F71" s="3" t="s">
        <v>188</v>
      </c>
    </row>
    <row r="72" spans="1:6">
      <c r="A72" s="7" t="s">
        <v>231</v>
      </c>
      <c r="B72" s="8"/>
      <c r="C72" s="8"/>
      <c r="D72" s="8"/>
      <c r="E72" s="8"/>
    </row>
    <row r="73" spans="1:6" ht="30">
      <c r="A73" t="s">
        <v>232</v>
      </c>
      <c r="B73" t="s">
        <v>233</v>
      </c>
      <c r="C73" s="10" t="s">
        <v>234</v>
      </c>
    </row>
    <row r="74" spans="1:6" ht="75">
      <c r="A74" t="s">
        <v>235</v>
      </c>
      <c r="B74" t="s">
        <v>236</v>
      </c>
      <c r="C74" s="10" t="s">
        <v>237</v>
      </c>
    </row>
    <row r="75" spans="1:6" ht="30">
      <c r="A75" t="s">
        <v>238</v>
      </c>
      <c r="B75" t="s">
        <v>23</v>
      </c>
      <c r="C75" s="10" t="s">
        <v>239</v>
      </c>
    </row>
    <row r="76" spans="1:6">
      <c r="A76" s="7" t="s">
        <v>240</v>
      </c>
      <c r="B76" s="8"/>
      <c r="C76" s="8"/>
      <c r="D76" s="8"/>
      <c r="E76" s="8"/>
    </row>
    <row r="77" spans="1:6" ht="120">
      <c r="A77" s="3" t="s">
        <v>241</v>
      </c>
      <c r="B77" s="3" t="s">
        <v>242</v>
      </c>
      <c r="C77" s="3" t="s">
        <v>243</v>
      </c>
    </row>
    <row r="78" spans="1:6">
      <c r="A78" s="7" t="s">
        <v>244</v>
      </c>
      <c r="B78" s="8"/>
      <c r="C78" s="8"/>
      <c r="D78" s="8"/>
      <c r="E78" s="8"/>
    </row>
    <row r="79" spans="1:6">
      <c r="A79" s="3" t="s">
        <v>245</v>
      </c>
    </row>
    <row r="80" spans="1:6">
      <c r="A80" s="7" t="s">
        <v>246</v>
      </c>
      <c r="B80" s="8"/>
      <c r="C80" s="8"/>
      <c r="D80" s="8"/>
      <c r="E80" s="8"/>
    </row>
    <row r="81" spans="1:3">
      <c r="A81" s="3" t="s">
        <v>247</v>
      </c>
      <c r="B81" s="3" t="s">
        <v>14</v>
      </c>
      <c r="C81" s="3" t="s">
        <v>248</v>
      </c>
    </row>
    <row r="82" spans="1:3" ht="128.1" customHeight="1">
      <c r="A82" s="3" t="s">
        <v>249</v>
      </c>
      <c r="B82" s="3" t="s">
        <v>404</v>
      </c>
      <c r="C82" s="1" t="s">
        <v>405</v>
      </c>
    </row>
    <row r="83" spans="1:3" ht="62.1" customHeight="1">
      <c r="A83" s="10" t="s">
        <v>249</v>
      </c>
      <c r="B83" s="10" t="s">
        <v>406</v>
      </c>
      <c r="C83" s="1" t="s">
        <v>407</v>
      </c>
    </row>
    <row r="84" spans="1:3" ht="45">
      <c r="A84" s="3" t="s">
        <v>254</v>
      </c>
      <c r="B84" s="3" t="s">
        <v>255</v>
      </c>
      <c r="C84" s="3" t="s">
        <v>256</v>
      </c>
    </row>
    <row r="85" spans="1:3" ht="75">
      <c r="A85" s="3" t="s">
        <v>254</v>
      </c>
      <c r="B85" s="3" t="s">
        <v>250</v>
      </c>
      <c r="C85" s="3" t="s">
        <v>257</v>
      </c>
    </row>
    <row r="86" spans="1:3" ht="30">
      <c r="A86" s="3" t="s">
        <v>254</v>
      </c>
      <c r="B86" s="3" t="s">
        <v>43</v>
      </c>
      <c r="C86" s="3" t="s">
        <v>258</v>
      </c>
    </row>
    <row r="87" spans="1:3" ht="135">
      <c r="A87" s="10" t="s">
        <v>259</v>
      </c>
      <c r="B87" s="10" t="s">
        <v>408</v>
      </c>
      <c r="C87" s="1" t="s">
        <v>409</v>
      </c>
    </row>
    <row r="88" spans="1:3" ht="45">
      <c r="A88" s="3" t="s">
        <v>259</v>
      </c>
      <c r="B88" s="3" t="s">
        <v>260</v>
      </c>
      <c r="C88" s="3" t="s">
        <v>261</v>
      </c>
    </row>
    <row r="89" spans="1:3" ht="30">
      <c r="A89" s="3" t="s">
        <v>262</v>
      </c>
      <c r="B89" s="3" t="s">
        <v>263</v>
      </c>
      <c r="C89" s="3" t="s">
        <v>264</v>
      </c>
    </row>
    <row r="90" spans="1:3" ht="30">
      <c r="A90" s="3" t="s">
        <v>262</v>
      </c>
      <c r="B90" s="3" t="s">
        <v>265</v>
      </c>
      <c r="C90" s="3" t="s">
        <v>266</v>
      </c>
    </row>
    <row r="91" spans="1:3" ht="30">
      <c r="A91" s="3" t="s">
        <v>262</v>
      </c>
      <c r="B91" s="3" t="s">
        <v>267</v>
      </c>
      <c r="C91" s="3" t="s">
        <v>268</v>
      </c>
    </row>
    <row r="92" spans="1:3" ht="60">
      <c r="A92" s="3" t="s">
        <v>262</v>
      </c>
      <c r="B92" s="3" t="s">
        <v>269</v>
      </c>
      <c r="C92" s="3" t="s">
        <v>270</v>
      </c>
    </row>
    <row r="93" spans="1:3" ht="60">
      <c r="A93" s="3" t="s">
        <v>262</v>
      </c>
      <c r="B93" s="3" t="s">
        <v>275</v>
      </c>
      <c r="C93" s="3" t="s">
        <v>412</v>
      </c>
    </row>
    <row r="94" spans="1:3" ht="60">
      <c r="A94" s="3" t="s">
        <v>277</v>
      </c>
      <c r="B94" s="3" t="s">
        <v>255</v>
      </c>
      <c r="C94" s="3" t="s">
        <v>278</v>
      </c>
    </row>
    <row r="95" spans="1:3" ht="30">
      <c r="A95" s="3" t="s">
        <v>31</v>
      </c>
      <c r="B95" s="3" t="s">
        <v>279</v>
      </c>
      <c r="C95" s="3" t="s">
        <v>280</v>
      </c>
    </row>
    <row r="96" spans="1:3" ht="30">
      <c r="A96" s="3" t="s">
        <v>31</v>
      </c>
      <c r="B96" s="3" t="s">
        <v>281</v>
      </c>
      <c r="C96" s="3" t="s">
        <v>282</v>
      </c>
    </row>
    <row r="97" spans="1:5" ht="45">
      <c r="A97" s="3" t="s">
        <v>31</v>
      </c>
      <c r="B97" s="3" t="s">
        <v>283</v>
      </c>
      <c r="C97" s="3" t="s">
        <v>284</v>
      </c>
    </row>
    <row r="98" spans="1:5" ht="30">
      <c r="A98" s="3" t="s">
        <v>31</v>
      </c>
      <c r="B98" s="3" t="s">
        <v>285</v>
      </c>
      <c r="C98" s="3" t="s">
        <v>286</v>
      </c>
    </row>
    <row r="99" spans="1:5">
      <c r="A99" s="7" t="s">
        <v>287</v>
      </c>
      <c r="B99" s="8"/>
      <c r="C99" s="8"/>
      <c r="D99" s="8"/>
      <c r="E99" s="8"/>
    </row>
    <row r="100" spans="1:5" ht="30">
      <c r="A100" s="3" t="s">
        <v>288</v>
      </c>
      <c r="B100" s="3" t="s">
        <v>289</v>
      </c>
      <c r="C100" s="3" t="s">
        <v>290</v>
      </c>
    </row>
    <row r="101" spans="1:5" ht="45">
      <c r="A101" s="3" t="s">
        <v>288</v>
      </c>
      <c r="B101" s="3" t="s">
        <v>291</v>
      </c>
      <c r="C101" s="3" t="s">
        <v>292</v>
      </c>
    </row>
    <row r="102" spans="1:5" ht="45">
      <c r="A102" s="3" t="s">
        <v>288</v>
      </c>
      <c r="B102" s="3" t="s">
        <v>293</v>
      </c>
      <c r="C102" s="3" t="s">
        <v>294</v>
      </c>
    </row>
    <row r="103" spans="1:5" ht="60">
      <c r="A103" s="3" t="s">
        <v>295</v>
      </c>
      <c r="B103" s="3" t="s">
        <v>296</v>
      </c>
      <c r="C103" s="3" t="s">
        <v>297</v>
      </c>
    </row>
    <row r="104" spans="1:5" ht="46.5" customHeight="1">
      <c r="A104" s="3" t="s">
        <v>295</v>
      </c>
      <c r="B104" s="3" t="s">
        <v>298</v>
      </c>
      <c r="C104" s="3" t="s">
        <v>299</v>
      </c>
      <c r="D104" s="1" t="s">
        <v>300</v>
      </c>
      <c r="E104" s="3" t="s">
        <v>301</v>
      </c>
    </row>
    <row r="105" spans="1:5" ht="30">
      <c r="A105" s="3" t="s">
        <v>304</v>
      </c>
      <c r="B105" s="14" t="s">
        <v>305</v>
      </c>
      <c r="C105" s="10" t="s">
        <v>306</v>
      </c>
    </row>
    <row r="106" spans="1:5" ht="30">
      <c r="A106" s="3" t="s">
        <v>304</v>
      </c>
      <c r="B106" s="14" t="s">
        <v>307</v>
      </c>
      <c r="C106" s="11" t="s">
        <v>308</v>
      </c>
    </row>
    <row r="107" spans="1:5" ht="30">
      <c r="A107" s="3" t="s">
        <v>304</v>
      </c>
      <c r="B107" s="14" t="s">
        <v>309</v>
      </c>
      <c r="C107" s="12" t="s">
        <v>310</v>
      </c>
    </row>
    <row r="108" spans="1:5" ht="30">
      <c r="A108" s="3" t="s">
        <v>304</v>
      </c>
      <c r="B108" s="14" t="s">
        <v>311</v>
      </c>
      <c r="C108" s="10" t="s">
        <v>312</v>
      </c>
    </row>
    <row r="109" spans="1:5" ht="45">
      <c r="A109" s="3" t="s">
        <v>304</v>
      </c>
      <c r="B109" s="14" t="s">
        <v>313</v>
      </c>
      <c r="C109" s="10" t="s">
        <v>314</v>
      </c>
    </row>
    <row r="110" spans="1:5" ht="45">
      <c r="A110" s="14" t="s">
        <v>315</v>
      </c>
      <c r="B110" s="14" t="s">
        <v>413</v>
      </c>
      <c r="C110" s="10" t="s">
        <v>414</v>
      </c>
    </row>
    <row r="111" spans="1:5" ht="30">
      <c r="A111" s="14" t="s">
        <v>315</v>
      </c>
      <c r="B111" s="14" t="s">
        <v>415</v>
      </c>
      <c r="C111" s="10" t="s">
        <v>416</v>
      </c>
    </row>
    <row r="112" spans="1:5" ht="30">
      <c r="A112" s="14" t="s">
        <v>315</v>
      </c>
      <c r="B112" s="14" t="s">
        <v>316</v>
      </c>
      <c r="C112" s="11" t="s">
        <v>317</v>
      </c>
    </row>
    <row r="113" spans="1:5" ht="75">
      <c r="A113" s="14" t="s">
        <v>315</v>
      </c>
      <c r="B113" s="14" t="s">
        <v>318</v>
      </c>
      <c r="C113" s="13" t="s">
        <v>319</v>
      </c>
    </row>
    <row r="114" spans="1:5" ht="30">
      <c r="A114" s="14" t="s">
        <v>315</v>
      </c>
      <c r="B114" s="14" t="s">
        <v>320</v>
      </c>
      <c r="C114" s="10" t="s">
        <v>321</v>
      </c>
    </row>
    <row r="115" spans="1:5" ht="60">
      <c r="A115" s="14" t="s">
        <v>304</v>
      </c>
      <c r="B115" s="14" t="s">
        <v>322</v>
      </c>
      <c r="C115" s="3" t="s">
        <v>323</v>
      </c>
    </row>
    <row r="116" spans="1:5">
      <c r="A116" s="7" t="s">
        <v>324</v>
      </c>
      <c r="B116" s="8"/>
      <c r="C116" s="8"/>
      <c r="D116" s="8"/>
      <c r="E116" s="8"/>
    </row>
    <row r="117" spans="1:5" ht="75">
      <c r="A117" s="10" t="s">
        <v>325</v>
      </c>
      <c r="B117" s="10" t="s">
        <v>325</v>
      </c>
      <c r="C117" s="15" t="s">
        <v>326</v>
      </c>
    </row>
    <row r="118" spans="1:5">
      <c r="A118" s="7" t="s">
        <v>344</v>
      </c>
      <c r="B118" s="8"/>
      <c r="C118" s="8"/>
      <c r="D118" s="8"/>
      <c r="E118" s="8"/>
    </row>
    <row r="119" spans="1:5" ht="30">
      <c r="A119" s="14" t="s">
        <v>345</v>
      </c>
      <c r="B119" s="15" t="s">
        <v>37</v>
      </c>
      <c r="C119" s="15" t="s">
        <v>346</v>
      </c>
    </row>
    <row r="120" spans="1:5">
      <c r="A120" s="7" t="s">
        <v>349</v>
      </c>
      <c r="B120" s="8"/>
      <c r="C120" s="8"/>
      <c r="D120" s="8"/>
      <c r="E120" s="8"/>
    </row>
    <row r="121" spans="1:5" ht="30">
      <c r="A121" t="s">
        <v>350</v>
      </c>
      <c r="B121" s="9" t="s">
        <v>351</v>
      </c>
      <c r="C121" s="3" t="s">
        <v>352</v>
      </c>
    </row>
    <row r="122" spans="1:5" ht="30">
      <c r="A122" t="s">
        <v>353</v>
      </c>
      <c r="B122" s="9" t="s">
        <v>23</v>
      </c>
      <c r="C122" s="3" t="s">
        <v>354</v>
      </c>
    </row>
    <row r="123" spans="1:5" ht="30">
      <c r="A123" t="s">
        <v>355</v>
      </c>
      <c r="B123" s="9" t="s">
        <v>23</v>
      </c>
      <c r="C123" s="3" t="s">
        <v>356</v>
      </c>
    </row>
    <row r="124" spans="1:5" ht="45">
      <c r="A124" t="s">
        <v>357</v>
      </c>
      <c r="B124" s="9" t="s">
        <v>23</v>
      </c>
      <c r="C124" s="3" t="s">
        <v>358</v>
      </c>
    </row>
    <row r="125" spans="1:5" ht="30">
      <c r="A125" t="s">
        <v>359</v>
      </c>
      <c r="B125" s="9" t="s">
        <v>23</v>
      </c>
      <c r="C125" s="3" t="s">
        <v>360</v>
      </c>
    </row>
    <row r="126" spans="1:5" ht="30">
      <c r="A126" t="s">
        <v>361</v>
      </c>
      <c r="B126" s="9" t="s">
        <v>23</v>
      </c>
      <c r="C126" s="3" t="s">
        <v>362</v>
      </c>
    </row>
    <row r="127" spans="1:5" ht="90">
      <c r="A127" t="s">
        <v>363</v>
      </c>
      <c r="B127" t="s">
        <v>23</v>
      </c>
      <c r="C127" s="3" t="s">
        <v>364</v>
      </c>
    </row>
    <row r="128" spans="1:5" ht="30">
      <c r="A128" t="s">
        <v>365</v>
      </c>
      <c r="B128" s="9" t="s">
        <v>23</v>
      </c>
      <c r="C128" s="3" t="s">
        <v>366</v>
      </c>
    </row>
    <row r="129" spans="1:5" ht="30">
      <c r="A129" s="17" t="s">
        <v>367</v>
      </c>
      <c r="B129" s="9" t="s">
        <v>23</v>
      </c>
      <c r="C129" s="3" t="s">
        <v>368</v>
      </c>
    </row>
    <row r="130" spans="1:5">
      <c r="A130" s="7" t="s">
        <v>369</v>
      </c>
      <c r="B130" s="8"/>
      <c r="C130" s="8"/>
      <c r="D130" s="8"/>
      <c r="E130" s="8"/>
    </row>
    <row r="131" spans="1:5" ht="45">
      <c r="A131" t="s">
        <v>13</v>
      </c>
      <c r="B131" t="s">
        <v>14</v>
      </c>
      <c r="C131" s="3" t="s">
        <v>370</v>
      </c>
    </row>
    <row r="132" spans="1:5" ht="30">
      <c r="A132" t="s">
        <v>371</v>
      </c>
      <c r="B132" s="9" t="s">
        <v>71</v>
      </c>
      <c r="C132" s="14" t="s">
        <v>374</v>
      </c>
    </row>
    <row r="133" spans="1:5" ht="30">
      <c r="A133" t="s">
        <v>371</v>
      </c>
      <c r="B133" s="9" t="s">
        <v>23</v>
      </c>
      <c r="C133" s="15" t="s">
        <v>375</v>
      </c>
    </row>
    <row r="134" spans="1:5" ht="30">
      <c r="A134" t="s">
        <v>371</v>
      </c>
      <c r="B134" s="9" t="s">
        <v>37</v>
      </c>
      <c r="C134" s="3" t="s">
        <v>376</v>
      </c>
    </row>
    <row r="135" spans="1:5" ht="30">
      <c r="A135" t="s">
        <v>371</v>
      </c>
      <c r="B135" s="9" t="s">
        <v>377</v>
      </c>
      <c r="C135" s="3" t="s">
        <v>378</v>
      </c>
    </row>
    <row r="136" spans="1:5">
      <c r="A136" t="s">
        <v>379</v>
      </c>
      <c r="B136" s="9" t="s">
        <v>23</v>
      </c>
      <c r="C136" s="10" t="s">
        <v>380</v>
      </c>
    </row>
    <row r="137" spans="1:5" ht="30">
      <c r="A137" t="s">
        <v>381</v>
      </c>
      <c r="B137" s="9" t="s">
        <v>363</v>
      </c>
      <c r="C137" s="10" t="s">
        <v>382</v>
      </c>
    </row>
    <row r="138" spans="1:5">
      <c r="A138" s="7" t="s">
        <v>383</v>
      </c>
      <c r="B138" s="8"/>
      <c r="C138" s="8"/>
      <c r="D138" s="8"/>
      <c r="E138" s="8"/>
    </row>
    <row r="139" spans="1:5" ht="30">
      <c r="A139" s="3" t="s">
        <v>23</v>
      </c>
      <c r="B139" s="3" t="s">
        <v>23</v>
      </c>
      <c r="C139" s="3" t="s">
        <v>384</v>
      </c>
    </row>
  </sheetData>
  <conditionalFormatting sqref="A16:A17 A1:F1 A9:E9 A13:E14 A3:E4 A2:C2 F2">
    <cfRule type="dataBar" priority="601">
      <dataBar>
        <cfvo type="min"/>
        <cfvo type="max"/>
        <color rgb="FF638EC6"/>
      </dataBar>
      <extLst>
        <ext xmlns:x14="http://schemas.microsoft.com/office/spreadsheetml/2009/9/main" uri="{B025F937-C7B1-47D3-B67F-A62EFF666E3E}">
          <x14:id>{82576EAC-18D7-4AB4-94FC-D0349D3C2A5B}</x14:id>
        </ext>
      </extLst>
    </cfRule>
  </conditionalFormatting>
  <conditionalFormatting sqref="A5:E5">
    <cfRule type="dataBar" priority="608">
      <dataBar>
        <cfvo type="min"/>
        <cfvo type="max"/>
        <color rgb="FF638EC6"/>
      </dataBar>
      <extLst>
        <ext xmlns:x14="http://schemas.microsoft.com/office/spreadsheetml/2009/9/main" uri="{B025F937-C7B1-47D3-B67F-A62EFF666E3E}">
          <x14:id>{5DF939AC-0A2D-42B7-A411-F3860FEDACBB}</x14:id>
        </ext>
      </extLst>
    </cfRule>
  </conditionalFormatting>
  <conditionalFormatting sqref="A6:E7">
    <cfRule type="dataBar" priority="609">
      <dataBar>
        <cfvo type="min"/>
        <cfvo type="max"/>
        <color rgb="FF638EC6"/>
      </dataBar>
      <extLst>
        <ext xmlns:x14="http://schemas.microsoft.com/office/spreadsheetml/2009/9/main" uri="{B025F937-C7B1-47D3-B67F-A62EFF666E3E}">
          <x14:id>{81EE82C2-A535-401B-A7E9-3FE9D39D1968}</x14:id>
        </ext>
      </extLst>
    </cfRule>
  </conditionalFormatting>
  <conditionalFormatting sqref="A8:E8">
    <cfRule type="dataBar" priority="579">
      <dataBar>
        <cfvo type="min"/>
        <cfvo type="max"/>
        <color rgb="FF638EC6"/>
      </dataBar>
      <extLst>
        <ext xmlns:x14="http://schemas.microsoft.com/office/spreadsheetml/2009/9/main" uri="{B025F937-C7B1-47D3-B67F-A62EFF666E3E}">
          <x14:id>{82759F7B-86C5-4193-A887-2BCE4255CB33}</x14:id>
        </ext>
      </extLst>
    </cfRule>
  </conditionalFormatting>
  <conditionalFormatting sqref="A10:E10">
    <cfRule type="dataBar" priority="611">
      <dataBar>
        <cfvo type="min"/>
        <cfvo type="max"/>
        <color rgb="FF638EC6"/>
      </dataBar>
      <extLst>
        <ext xmlns:x14="http://schemas.microsoft.com/office/spreadsheetml/2009/9/main" uri="{B025F937-C7B1-47D3-B67F-A62EFF666E3E}">
          <x14:id>{C1D22C9D-730C-47A8-8D6B-FF0136565FD2}</x14:id>
        </ext>
      </extLst>
    </cfRule>
  </conditionalFormatting>
  <conditionalFormatting sqref="A11:E11">
    <cfRule type="dataBar" priority="610">
      <dataBar>
        <cfvo type="min"/>
        <cfvo type="max"/>
        <color rgb="FF638EC6"/>
      </dataBar>
      <extLst>
        <ext xmlns:x14="http://schemas.microsoft.com/office/spreadsheetml/2009/9/main" uri="{B025F937-C7B1-47D3-B67F-A62EFF666E3E}">
          <x14:id>{B4BD0E81-5B38-4E65-943C-018D983923A5}</x14:id>
        </ext>
      </extLst>
    </cfRule>
  </conditionalFormatting>
  <conditionalFormatting sqref="A12:E12">
    <cfRule type="dataBar" priority="580">
      <dataBar>
        <cfvo type="min"/>
        <cfvo type="max"/>
        <color rgb="FF638EC6"/>
      </dataBar>
      <extLst>
        <ext xmlns:x14="http://schemas.microsoft.com/office/spreadsheetml/2009/9/main" uri="{B025F937-C7B1-47D3-B67F-A62EFF666E3E}">
          <x14:id>{C69E61E4-E3A1-4574-B0CA-324DE8E19387}</x14:id>
        </ext>
      </extLst>
    </cfRule>
  </conditionalFormatting>
  <conditionalFormatting sqref="A15:E15">
    <cfRule type="dataBar" priority="581">
      <dataBar>
        <cfvo type="min"/>
        <cfvo type="max"/>
        <color rgb="FF638EC6"/>
      </dataBar>
      <extLst>
        <ext xmlns:x14="http://schemas.microsoft.com/office/spreadsheetml/2009/9/main" uri="{B025F937-C7B1-47D3-B67F-A62EFF666E3E}">
          <x14:id>{2E9DADE8-4685-4E3E-BB68-9C4B2F567595}</x14:id>
        </ext>
      </extLst>
    </cfRule>
  </conditionalFormatting>
  <conditionalFormatting sqref="A24:E24">
    <cfRule type="dataBar" priority="582">
      <dataBar>
        <cfvo type="min"/>
        <cfvo type="max"/>
        <color rgb="FF638EC6"/>
      </dataBar>
      <extLst>
        <ext xmlns:x14="http://schemas.microsoft.com/office/spreadsheetml/2009/9/main" uri="{B025F937-C7B1-47D3-B67F-A62EFF666E3E}">
          <x14:id>{3C9F3FFF-35B5-4318-9343-0F1F532CC6B2}</x14:id>
        </ext>
      </extLst>
    </cfRule>
  </conditionalFormatting>
  <conditionalFormatting sqref="A26:E26">
    <cfRule type="dataBar" priority="583">
      <dataBar>
        <cfvo type="min"/>
        <cfvo type="max"/>
        <color rgb="FF638EC6"/>
      </dataBar>
      <extLst>
        <ext xmlns:x14="http://schemas.microsoft.com/office/spreadsheetml/2009/9/main" uri="{B025F937-C7B1-47D3-B67F-A62EFF666E3E}">
          <x14:id>{2F868409-7509-4B3E-A620-B227C8C82E66}</x14:id>
        </ext>
      </extLst>
    </cfRule>
  </conditionalFormatting>
  <conditionalFormatting sqref="A29:E29">
    <cfRule type="dataBar" priority="584">
      <dataBar>
        <cfvo type="min"/>
        <cfvo type="max"/>
        <color rgb="FF638EC6"/>
      </dataBar>
      <extLst>
        <ext xmlns:x14="http://schemas.microsoft.com/office/spreadsheetml/2009/9/main" uri="{B025F937-C7B1-47D3-B67F-A62EFF666E3E}">
          <x14:id>{7C002336-1BA5-4651-9663-6468D858A690}</x14:id>
        </ext>
      </extLst>
    </cfRule>
  </conditionalFormatting>
  <conditionalFormatting sqref="A31:E31">
    <cfRule type="dataBar" priority="585">
      <dataBar>
        <cfvo type="min"/>
        <cfvo type="max"/>
        <color rgb="FF638EC6"/>
      </dataBar>
      <extLst>
        <ext xmlns:x14="http://schemas.microsoft.com/office/spreadsheetml/2009/9/main" uri="{B025F937-C7B1-47D3-B67F-A62EFF666E3E}">
          <x14:id>{6E7DED86-4F89-4B47-BAF0-C20BFEBE9B2C}</x14:id>
        </ext>
      </extLst>
    </cfRule>
  </conditionalFormatting>
  <conditionalFormatting sqref="A44:E44 A46:E46">
    <cfRule type="dataBar" priority="586">
      <dataBar>
        <cfvo type="min"/>
        <cfvo type="max"/>
        <color rgb="FF638EC6"/>
      </dataBar>
      <extLst>
        <ext xmlns:x14="http://schemas.microsoft.com/office/spreadsheetml/2009/9/main" uri="{B025F937-C7B1-47D3-B67F-A62EFF666E3E}">
          <x14:id>{953A73FE-BC9D-4CF7-81B3-0417978A08C0}</x14:id>
        </ext>
      </extLst>
    </cfRule>
  </conditionalFormatting>
  <conditionalFormatting sqref="A50:E50">
    <cfRule type="dataBar" priority="588">
      <dataBar>
        <cfvo type="min"/>
        <cfvo type="max"/>
        <color rgb="FF638EC6"/>
      </dataBar>
      <extLst>
        <ext xmlns:x14="http://schemas.microsoft.com/office/spreadsheetml/2009/9/main" uri="{B025F937-C7B1-47D3-B67F-A62EFF666E3E}">
          <x14:id>{AD31732C-4894-4E6B-AA7E-AC00600F090D}</x14:id>
        </ext>
      </extLst>
    </cfRule>
  </conditionalFormatting>
  <conditionalFormatting sqref="A52:E52">
    <cfRule type="dataBar" priority="589">
      <dataBar>
        <cfvo type="min"/>
        <cfvo type="max"/>
        <color rgb="FF638EC6"/>
      </dataBar>
      <extLst>
        <ext xmlns:x14="http://schemas.microsoft.com/office/spreadsheetml/2009/9/main" uri="{B025F937-C7B1-47D3-B67F-A62EFF666E3E}">
          <x14:id>{993F27EC-DB04-4534-B927-3CCBC4934D45}</x14:id>
        </ext>
      </extLst>
    </cfRule>
  </conditionalFormatting>
  <conditionalFormatting sqref="A57:E57">
    <cfRule type="dataBar" priority="590">
      <dataBar>
        <cfvo type="min"/>
        <cfvo type="max"/>
        <color rgb="FF638EC6"/>
      </dataBar>
      <extLst>
        <ext xmlns:x14="http://schemas.microsoft.com/office/spreadsheetml/2009/9/main" uri="{B025F937-C7B1-47D3-B67F-A62EFF666E3E}">
          <x14:id>{A3CDD821-0630-4200-9750-DFA51AF8C155}</x14:id>
        </ext>
      </extLst>
    </cfRule>
  </conditionalFormatting>
  <conditionalFormatting sqref="A67:E67">
    <cfRule type="dataBar" priority="591">
      <dataBar>
        <cfvo type="min"/>
        <cfvo type="max"/>
        <color rgb="FF638EC6"/>
      </dataBar>
      <extLst>
        <ext xmlns:x14="http://schemas.microsoft.com/office/spreadsheetml/2009/9/main" uri="{B025F937-C7B1-47D3-B67F-A62EFF666E3E}">
          <x14:id>{EA6A57A7-8E11-4FAA-A859-4CBCF0D308FD}</x14:id>
        </ext>
      </extLst>
    </cfRule>
  </conditionalFormatting>
  <conditionalFormatting sqref="A72:E72">
    <cfRule type="dataBar" priority="612">
      <dataBar>
        <cfvo type="min"/>
        <cfvo type="max"/>
        <color rgb="FF638EC6"/>
      </dataBar>
      <extLst>
        <ext xmlns:x14="http://schemas.microsoft.com/office/spreadsheetml/2009/9/main" uri="{B025F937-C7B1-47D3-B67F-A62EFF666E3E}">
          <x14:id>{59779D30-E2B2-458D-BB7D-48B95D2C5173}</x14:id>
        </ext>
      </extLst>
    </cfRule>
  </conditionalFormatting>
  <conditionalFormatting sqref="A76:E76">
    <cfRule type="dataBar" priority="592">
      <dataBar>
        <cfvo type="min"/>
        <cfvo type="max"/>
        <color rgb="FF638EC6"/>
      </dataBar>
      <extLst>
        <ext xmlns:x14="http://schemas.microsoft.com/office/spreadsheetml/2009/9/main" uri="{B025F937-C7B1-47D3-B67F-A62EFF666E3E}">
          <x14:id>{25045D3E-8CE9-42AF-8D82-4831B07339B3}</x14:id>
        </ext>
      </extLst>
    </cfRule>
  </conditionalFormatting>
  <conditionalFormatting sqref="A78:E78">
    <cfRule type="dataBar" priority="593">
      <dataBar>
        <cfvo type="min"/>
        <cfvo type="max"/>
        <color rgb="FF638EC6"/>
      </dataBar>
      <extLst>
        <ext xmlns:x14="http://schemas.microsoft.com/office/spreadsheetml/2009/9/main" uri="{B025F937-C7B1-47D3-B67F-A62EFF666E3E}">
          <x14:id>{6DD6EE9E-39E8-4A20-AFC8-B74DCC582237}</x14:id>
        </ext>
      </extLst>
    </cfRule>
  </conditionalFormatting>
  <conditionalFormatting sqref="A80:E80">
    <cfRule type="dataBar" priority="594">
      <dataBar>
        <cfvo type="min"/>
        <cfvo type="max"/>
        <color rgb="FF638EC6"/>
      </dataBar>
      <extLst>
        <ext xmlns:x14="http://schemas.microsoft.com/office/spreadsheetml/2009/9/main" uri="{B025F937-C7B1-47D3-B67F-A62EFF666E3E}">
          <x14:id>{BC87B429-9194-4A4F-B94B-FED5BB2B7E03}</x14:id>
        </ext>
      </extLst>
    </cfRule>
  </conditionalFormatting>
  <conditionalFormatting sqref="A99:E99">
    <cfRule type="dataBar" priority="595">
      <dataBar>
        <cfvo type="min"/>
        <cfvo type="max"/>
        <color rgb="FF638EC6"/>
      </dataBar>
      <extLst>
        <ext xmlns:x14="http://schemas.microsoft.com/office/spreadsheetml/2009/9/main" uri="{B025F937-C7B1-47D3-B67F-A62EFF666E3E}">
          <x14:id>{0B9DDDDA-DC5D-494B-A736-85DE1BA2F25B}</x14:id>
        </ext>
      </extLst>
    </cfRule>
  </conditionalFormatting>
  <conditionalFormatting sqref="A116:E116">
    <cfRule type="dataBar" priority="596">
      <dataBar>
        <cfvo type="min"/>
        <cfvo type="max"/>
        <color rgb="FF638EC6"/>
      </dataBar>
      <extLst>
        <ext xmlns:x14="http://schemas.microsoft.com/office/spreadsheetml/2009/9/main" uri="{B025F937-C7B1-47D3-B67F-A62EFF666E3E}">
          <x14:id>{6AE945DF-F12A-4912-A636-AFBD14F0E3C0}</x14:id>
        </ext>
      </extLst>
    </cfRule>
  </conditionalFormatting>
  <conditionalFormatting sqref="A118:E118">
    <cfRule type="dataBar" priority="597">
      <dataBar>
        <cfvo type="min"/>
        <cfvo type="max"/>
        <color rgb="FF638EC6"/>
      </dataBar>
      <extLst>
        <ext xmlns:x14="http://schemas.microsoft.com/office/spreadsheetml/2009/9/main" uri="{B025F937-C7B1-47D3-B67F-A62EFF666E3E}">
          <x14:id>{B396DE1B-620B-4EF0-AEB4-E05ED8054D67}</x14:id>
        </ext>
      </extLst>
    </cfRule>
  </conditionalFormatting>
  <conditionalFormatting sqref="A120:E120">
    <cfRule type="dataBar" priority="598">
      <dataBar>
        <cfvo type="min"/>
        <cfvo type="max"/>
        <color rgb="FF638EC6"/>
      </dataBar>
      <extLst>
        <ext xmlns:x14="http://schemas.microsoft.com/office/spreadsheetml/2009/9/main" uri="{B025F937-C7B1-47D3-B67F-A62EFF666E3E}">
          <x14:id>{28FF1D80-EA32-4308-B117-7634F6E52E1B}</x14:id>
        </ext>
      </extLst>
    </cfRule>
  </conditionalFormatting>
  <conditionalFormatting sqref="A130:E130">
    <cfRule type="dataBar" priority="599">
      <dataBar>
        <cfvo type="min"/>
        <cfvo type="max"/>
        <color rgb="FF638EC6"/>
      </dataBar>
      <extLst>
        <ext xmlns:x14="http://schemas.microsoft.com/office/spreadsheetml/2009/9/main" uri="{B025F937-C7B1-47D3-B67F-A62EFF666E3E}">
          <x14:id>{29CC9038-B9AE-4890-BB98-22ED3B44D129}</x14:id>
        </ext>
      </extLst>
    </cfRule>
  </conditionalFormatting>
  <conditionalFormatting sqref="A138:E138">
    <cfRule type="dataBar" priority="600">
      <dataBar>
        <cfvo type="min"/>
        <cfvo type="max"/>
        <color rgb="FF638EC6"/>
      </dataBar>
      <extLst>
        <ext xmlns:x14="http://schemas.microsoft.com/office/spreadsheetml/2009/9/main" uri="{B025F937-C7B1-47D3-B67F-A62EFF666E3E}">
          <x14:id>{3BF14D22-243F-44DE-981E-BE087E7796C9}</x14:id>
        </ext>
      </extLst>
    </cfRule>
  </conditionalFormatting>
  <conditionalFormatting sqref="F3:F139">
    <cfRule type="cellIs" dxfId="127" priority="1" operator="equal">
      <formula>"Röd"</formula>
    </cfRule>
    <cfRule type="cellIs" dxfId="126" priority="2" operator="equal">
      <formula>"Gul"</formula>
    </cfRule>
    <cfRule type="cellIs" dxfId="125" priority="3" operator="equal">
      <formula>"Grön"</formula>
    </cfRule>
    <cfRule type="dataBar" priority="4">
      <dataBar>
        <cfvo type="min"/>
        <cfvo type="max"/>
        <color rgb="FF638EC6"/>
      </dataBar>
      <extLst>
        <ext xmlns:x14="http://schemas.microsoft.com/office/spreadsheetml/2009/9/main" uri="{B025F937-C7B1-47D3-B67F-A62EFF666E3E}">
          <x14:id>{5938D5A9-A8ED-426B-9031-BFCBEC10E6FE}</x14:id>
        </ext>
      </extLst>
    </cfRule>
  </conditionalFormatting>
  <dataValidations count="1">
    <dataValidation type="list" allowBlank="1" showInputMessage="1" showErrorMessage="1" sqref="F3:F139" xr:uid="{00000000-0002-0000-19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2576EAC-18D7-4AB4-94FC-D0349D3C2A5B}">
            <x14:dataBar minLength="0" maxLength="100" border="1" negativeBarBorderColorSameAsPositive="0">
              <x14:cfvo type="autoMin"/>
              <x14:cfvo type="autoMax"/>
              <x14:borderColor rgb="FF638EC6"/>
              <x14:negativeFillColor rgb="FFFF0000"/>
              <x14:negativeBorderColor rgb="FFFF0000"/>
              <x14:axisColor rgb="FF000000"/>
            </x14:dataBar>
          </x14:cfRule>
          <xm:sqref>A16:A17 A1:F1 A9:E9 A13:E14 A3:E4 A2:C2 F2</xm:sqref>
        </x14:conditionalFormatting>
        <x14:conditionalFormatting xmlns:xm="http://schemas.microsoft.com/office/excel/2006/main">
          <x14:cfRule type="dataBar" id="{5DF939AC-0A2D-42B7-A411-F3860FEDACBB}">
            <x14:dataBar minLength="0" maxLength="100" border="1" negativeBarBorderColorSameAsPositive="0">
              <x14:cfvo type="autoMin"/>
              <x14:cfvo type="autoMax"/>
              <x14:borderColor rgb="FF638EC6"/>
              <x14:negativeFillColor rgb="FFFF0000"/>
              <x14:negativeBorderColor rgb="FFFF0000"/>
              <x14:axisColor rgb="FF000000"/>
            </x14:dataBar>
          </x14:cfRule>
          <xm:sqref>A5:E5</xm:sqref>
        </x14:conditionalFormatting>
        <x14:conditionalFormatting xmlns:xm="http://schemas.microsoft.com/office/excel/2006/main">
          <x14:cfRule type="dataBar" id="{81EE82C2-A535-401B-A7E9-3FE9D39D1968}">
            <x14:dataBar minLength="0" maxLength="100" border="1" negativeBarBorderColorSameAsPositive="0">
              <x14:cfvo type="autoMin"/>
              <x14:cfvo type="autoMax"/>
              <x14:borderColor rgb="FF638EC6"/>
              <x14:negativeFillColor rgb="FFFF0000"/>
              <x14:negativeBorderColor rgb="FFFF0000"/>
              <x14:axisColor rgb="FF000000"/>
            </x14:dataBar>
          </x14:cfRule>
          <xm:sqref>A6:E7</xm:sqref>
        </x14:conditionalFormatting>
        <x14:conditionalFormatting xmlns:xm="http://schemas.microsoft.com/office/excel/2006/main">
          <x14:cfRule type="dataBar" id="{82759F7B-86C5-4193-A887-2BCE4255CB33}">
            <x14:dataBar minLength="0" maxLength="100" border="1" negativeBarBorderColorSameAsPositive="0">
              <x14:cfvo type="autoMin"/>
              <x14:cfvo type="autoMax"/>
              <x14:borderColor rgb="FF638EC6"/>
              <x14:negativeFillColor rgb="FFFF0000"/>
              <x14:negativeBorderColor rgb="FFFF0000"/>
              <x14:axisColor rgb="FF000000"/>
            </x14:dataBar>
          </x14:cfRule>
          <xm:sqref>A8:E8</xm:sqref>
        </x14:conditionalFormatting>
        <x14:conditionalFormatting xmlns:xm="http://schemas.microsoft.com/office/excel/2006/main">
          <x14:cfRule type="dataBar" id="{C1D22C9D-730C-47A8-8D6B-FF0136565FD2}">
            <x14:dataBar minLength="0" maxLength="100" border="1" negativeBarBorderColorSameAsPositive="0">
              <x14:cfvo type="autoMin"/>
              <x14:cfvo type="autoMax"/>
              <x14:borderColor rgb="FF638EC6"/>
              <x14:negativeFillColor rgb="FFFF0000"/>
              <x14:negativeBorderColor rgb="FFFF0000"/>
              <x14:axisColor rgb="FF000000"/>
            </x14:dataBar>
          </x14:cfRule>
          <xm:sqref>A10:E10</xm:sqref>
        </x14:conditionalFormatting>
        <x14:conditionalFormatting xmlns:xm="http://schemas.microsoft.com/office/excel/2006/main">
          <x14:cfRule type="dataBar" id="{B4BD0E81-5B38-4E65-943C-018D983923A5}">
            <x14:dataBar minLength="0" maxLength="100" border="1" negativeBarBorderColorSameAsPositive="0">
              <x14:cfvo type="autoMin"/>
              <x14:cfvo type="autoMax"/>
              <x14:borderColor rgb="FF638EC6"/>
              <x14:negativeFillColor rgb="FFFF0000"/>
              <x14:negativeBorderColor rgb="FFFF0000"/>
              <x14:axisColor rgb="FF000000"/>
            </x14:dataBar>
          </x14:cfRule>
          <xm:sqref>A11:E11</xm:sqref>
        </x14:conditionalFormatting>
        <x14:conditionalFormatting xmlns:xm="http://schemas.microsoft.com/office/excel/2006/main">
          <x14:cfRule type="dataBar" id="{C69E61E4-E3A1-4574-B0CA-324DE8E19387}">
            <x14:dataBar minLength="0" maxLength="100" border="1" negativeBarBorderColorSameAsPositive="0">
              <x14:cfvo type="autoMin"/>
              <x14:cfvo type="autoMax"/>
              <x14:borderColor rgb="FF638EC6"/>
              <x14:negativeFillColor rgb="FFFF0000"/>
              <x14:negativeBorderColor rgb="FFFF0000"/>
              <x14:axisColor rgb="FF000000"/>
            </x14:dataBar>
          </x14:cfRule>
          <xm:sqref>A12:E12</xm:sqref>
        </x14:conditionalFormatting>
        <x14:conditionalFormatting xmlns:xm="http://schemas.microsoft.com/office/excel/2006/main">
          <x14:cfRule type="dataBar" id="{2E9DADE8-4685-4E3E-BB68-9C4B2F567595}">
            <x14:dataBar minLength="0" maxLength="100" border="1" negativeBarBorderColorSameAsPositive="0">
              <x14:cfvo type="autoMin"/>
              <x14:cfvo type="autoMax"/>
              <x14:borderColor rgb="FF638EC6"/>
              <x14:negativeFillColor rgb="FFFF0000"/>
              <x14:negativeBorderColor rgb="FFFF0000"/>
              <x14:axisColor rgb="FF000000"/>
            </x14:dataBar>
          </x14:cfRule>
          <xm:sqref>A15:E15</xm:sqref>
        </x14:conditionalFormatting>
        <x14:conditionalFormatting xmlns:xm="http://schemas.microsoft.com/office/excel/2006/main">
          <x14:cfRule type="dataBar" id="{3C9F3FFF-35B5-4318-9343-0F1F532CC6B2}">
            <x14:dataBar minLength="0" maxLength="100" border="1" negativeBarBorderColorSameAsPositive="0">
              <x14:cfvo type="autoMin"/>
              <x14:cfvo type="autoMax"/>
              <x14:borderColor rgb="FF638EC6"/>
              <x14:negativeFillColor rgb="FFFF0000"/>
              <x14:negativeBorderColor rgb="FFFF0000"/>
              <x14:axisColor rgb="FF000000"/>
            </x14:dataBar>
          </x14:cfRule>
          <xm:sqref>A24:E24</xm:sqref>
        </x14:conditionalFormatting>
        <x14:conditionalFormatting xmlns:xm="http://schemas.microsoft.com/office/excel/2006/main">
          <x14:cfRule type="dataBar" id="{2F868409-7509-4B3E-A620-B227C8C82E66}">
            <x14:dataBar minLength="0" maxLength="100" border="1" negativeBarBorderColorSameAsPositive="0">
              <x14:cfvo type="autoMin"/>
              <x14:cfvo type="autoMax"/>
              <x14:borderColor rgb="FF638EC6"/>
              <x14:negativeFillColor rgb="FFFF0000"/>
              <x14:negativeBorderColor rgb="FFFF0000"/>
              <x14:axisColor rgb="FF000000"/>
            </x14:dataBar>
          </x14:cfRule>
          <xm:sqref>A26:E26</xm:sqref>
        </x14:conditionalFormatting>
        <x14:conditionalFormatting xmlns:xm="http://schemas.microsoft.com/office/excel/2006/main">
          <x14:cfRule type="dataBar" id="{7C002336-1BA5-4651-9663-6468D858A690}">
            <x14:dataBar minLength="0" maxLength="100" border="1" negativeBarBorderColorSameAsPositive="0">
              <x14:cfvo type="autoMin"/>
              <x14:cfvo type="autoMax"/>
              <x14:borderColor rgb="FF638EC6"/>
              <x14:negativeFillColor rgb="FFFF0000"/>
              <x14:negativeBorderColor rgb="FFFF0000"/>
              <x14:axisColor rgb="FF000000"/>
            </x14:dataBar>
          </x14:cfRule>
          <xm:sqref>A29:E29</xm:sqref>
        </x14:conditionalFormatting>
        <x14:conditionalFormatting xmlns:xm="http://schemas.microsoft.com/office/excel/2006/main">
          <x14:cfRule type="dataBar" id="{6E7DED86-4F89-4B47-BAF0-C20BFEBE9B2C}">
            <x14:dataBar minLength="0" maxLength="100" border="1" negativeBarBorderColorSameAsPositive="0">
              <x14:cfvo type="autoMin"/>
              <x14:cfvo type="autoMax"/>
              <x14:borderColor rgb="FF638EC6"/>
              <x14:negativeFillColor rgb="FFFF0000"/>
              <x14:negativeBorderColor rgb="FFFF0000"/>
              <x14:axisColor rgb="FF000000"/>
            </x14:dataBar>
          </x14:cfRule>
          <xm:sqref>A31:E31</xm:sqref>
        </x14:conditionalFormatting>
        <x14:conditionalFormatting xmlns:xm="http://schemas.microsoft.com/office/excel/2006/main">
          <x14:cfRule type="dataBar" id="{953A73FE-BC9D-4CF7-81B3-0417978A08C0}">
            <x14:dataBar minLength="0" maxLength="100" border="1" negativeBarBorderColorSameAsPositive="0">
              <x14:cfvo type="autoMin"/>
              <x14:cfvo type="autoMax"/>
              <x14:borderColor rgb="FF638EC6"/>
              <x14:negativeFillColor rgb="FFFF0000"/>
              <x14:negativeBorderColor rgb="FFFF0000"/>
              <x14:axisColor rgb="FF000000"/>
            </x14:dataBar>
          </x14:cfRule>
          <xm:sqref>A44:E44 A46:E46</xm:sqref>
        </x14:conditionalFormatting>
        <x14:conditionalFormatting xmlns:xm="http://schemas.microsoft.com/office/excel/2006/main">
          <x14:cfRule type="dataBar" id="{AD31732C-4894-4E6B-AA7E-AC00600F090D}">
            <x14:dataBar minLength="0" maxLength="100" border="1" negativeBarBorderColorSameAsPositive="0">
              <x14:cfvo type="autoMin"/>
              <x14:cfvo type="autoMax"/>
              <x14:borderColor rgb="FF638EC6"/>
              <x14:negativeFillColor rgb="FFFF0000"/>
              <x14:negativeBorderColor rgb="FFFF0000"/>
              <x14:axisColor rgb="FF000000"/>
            </x14:dataBar>
          </x14:cfRule>
          <xm:sqref>A50:E50</xm:sqref>
        </x14:conditionalFormatting>
        <x14:conditionalFormatting xmlns:xm="http://schemas.microsoft.com/office/excel/2006/main">
          <x14:cfRule type="dataBar" id="{993F27EC-DB04-4534-B927-3CCBC4934D45}">
            <x14:dataBar minLength="0" maxLength="100" border="1" negativeBarBorderColorSameAsPositive="0">
              <x14:cfvo type="autoMin"/>
              <x14:cfvo type="autoMax"/>
              <x14:borderColor rgb="FF638EC6"/>
              <x14:negativeFillColor rgb="FFFF0000"/>
              <x14:negativeBorderColor rgb="FFFF0000"/>
              <x14:axisColor rgb="FF000000"/>
            </x14:dataBar>
          </x14:cfRule>
          <xm:sqref>A52:E52</xm:sqref>
        </x14:conditionalFormatting>
        <x14:conditionalFormatting xmlns:xm="http://schemas.microsoft.com/office/excel/2006/main">
          <x14:cfRule type="dataBar" id="{A3CDD821-0630-4200-9750-DFA51AF8C155}">
            <x14:dataBar minLength="0" maxLength="100" border="1" negativeBarBorderColorSameAsPositive="0">
              <x14:cfvo type="autoMin"/>
              <x14:cfvo type="autoMax"/>
              <x14:borderColor rgb="FF638EC6"/>
              <x14:negativeFillColor rgb="FFFF0000"/>
              <x14:negativeBorderColor rgb="FFFF0000"/>
              <x14:axisColor rgb="FF000000"/>
            </x14:dataBar>
          </x14:cfRule>
          <xm:sqref>A57:E57</xm:sqref>
        </x14:conditionalFormatting>
        <x14:conditionalFormatting xmlns:xm="http://schemas.microsoft.com/office/excel/2006/main">
          <x14:cfRule type="dataBar" id="{EA6A57A7-8E11-4FAA-A859-4CBCF0D308FD}">
            <x14:dataBar minLength="0" maxLength="100" border="1" negativeBarBorderColorSameAsPositive="0">
              <x14:cfvo type="autoMin"/>
              <x14:cfvo type="autoMax"/>
              <x14:borderColor rgb="FF638EC6"/>
              <x14:negativeFillColor rgb="FFFF0000"/>
              <x14:negativeBorderColor rgb="FFFF0000"/>
              <x14:axisColor rgb="FF000000"/>
            </x14:dataBar>
          </x14:cfRule>
          <xm:sqref>A67:E67</xm:sqref>
        </x14:conditionalFormatting>
        <x14:conditionalFormatting xmlns:xm="http://schemas.microsoft.com/office/excel/2006/main">
          <x14:cfRule type="dataBar" id="{59779D30-E2B2-458D-BB7D-48B95D2C5173}">
            <x14:dataBar minLength="0" maxLength="100" border="1" negativeBarBorderColorSameAsPositive="0">
              <x14:cfvo type="autoMin"/>
              <x14:cfvo type="autoMax"/>
              <x14:borderColor rgb="FF638EC6"/>
              <x14:negativeFillColor rgb="FFFF0000"/>
              <x14:negativeBorderColor rgb="FFFF0000"/>
              <x14:axisColor rgb="FF000000"/>
            </x14:dataBar>
          </x14:cfRule>
          <xm:sqref>A72:E72</xm:sqref>
        </x14:conditionalFormatting>
        <x14:conditionalFormatting xmlns:xm="http://schemas.microsoft.com/office/excel/2006/main">
          <x14:cfRule type="dataBar" id="{25045D3E-8CE9-42AF-8D82-4831B07339B3}">
            <x14:dataBar minLength="0" maxLength="100" border="1" negativeBarBorderColorSameAsPositive="0">
              <x14:cfvo type="autoMin"/>
              <x14:cfvo type="autoMax"/>
              <x14:borderColor rgb="FF638EC6"/>
              <x14:negativeFillColor rgb="FFFF0000"/>
              <x14:negativeBorderColor rgb="FFFF0000"/>
              <x14:axisColor rgb="FF000000"/>
            </x14:dataBar>
          </x14:cfRule>
          <xm:sqref>A76:E76</xm:sqref>
        </x14:conditionalFormatting>
        <x14:conditionalFormatting xmlns:xm="http://schemas.microsoft.com/office/excel/2006/main">
          <x14:cfRule type="dataBar" id="{6DD6EE9E-39E8-4A20-AFC8-B74DCC582237}">
            <x14:dataBar minLength="0" maxLength="100" border="1" negativeBarBorderColorSameAsPositive="0">
              <x14:cfvo type="autoMin"/>
              <x14:cfvo type="autoMax"/>
              <x14:borderColor rgb="FF638EC6"/>
              <x14:negativeFillColor rgb="FFFF0000"/>
              <x14:negativeBorderColor rgb="FFFF0000"/>
              <x14:axisColor rgb="FF000000"/>
            </x14:dataBar>
          </x14:cfRule>
          <xm:sqref>A78:E78</xm:sqref>
        </x14:conditionalFormatting>
        <x14:conditionalFormatting xmlns:xm="http://schemas.microsoft.com/office/excel/2006/main">
          <x14:cfRule type="dataBar" id="{BC87B429-9194-4A4F-B94B-FED5BB2B7E03}">
            <x14:dataBar minLength="0" maxLength="100" border="1" negativeBarBorderColorSameAsPositive="0">
              <x14:cfvo type="autoMin"/>
              <x14:cfvo type="autoMax"/>
              <x14:borderColor rgb="FF638EC6"/>
              <x14:negativeFillColor rgb="FFFF0000"/>
              <x14:negativeBorderColor rgb="FFFF0000"/>
              <x14:axisColor rgb="FF000000"/>
            </x14:dataBar>
          </x14:cfRule>
          <xm:sqref>A80:E80</xm:sqref>
        </x14:conditionalFormatting>
        <x14:conditionalFormatting xmlns:xm="http://schemas.microsoft.com/office/excel/2006/main">
          <x14:cfRule type="dataBar" id="{0B9DDDDA-DC5D-494B-A736-85DE1BA2F25B}">
            <x14:dataBar minLength="0" maxLength="100" border="1" negativeBarBorderColorSameAsPositive="0">
              <x14:cfvo type="autoMin"/>
              <x14:cfvo type="autoMax"/>
              <x14:borderColor rgb="FF638EC6"/>
              <x14:negativeFillColor rgb="FFFF0000"/>
              <x14:negativeBorderColor rgb="FFFF0000"/>
              <x14:axisColor rgb="FF000000"/>
            </x14:dataBar>
          </x14:cfRule>
          <xm:sqref>A99:E99</xm:sqref>
        </x14:conditionalFormatting>
        <x14:conditionalFormatting xmlns:xm="http://schemas.microsoft.com/office/excel/2006/main">
          <x14:cfRule type="dataBar" id="{6AE945DF-F12A-4912-A636-AFBD14F0E3C0}">
            <x14:dataBar minLength="0" maxLength="100" border="1" negativeBarBorderColorSameAsPositive="0">
              <x14:cfvo type="autoMin"/>
              <x14:cfvo type="autoMax"/>
              <x14:borderColor rgb="FF638EC6"/>
              <x14:negativeFillColor rgb="FFFF0000"/>
              <x14:negativeBorderColor rgb="FFFF0000"/>
              <x14:axisColor rgb="FF000000"/>
            </x14:dataBar>
          </x14:cfRule>
          <xm:sqref>A116:E116</xm:sqref>
        </x14:conditionalFormatting>
        <x14:conditionalFormatting xmlns:xm="http://schemas.microsoft.com/office/excel/2006/main">
          <x14:cfRule type="dataBar" id="{B396DE1B-620B-4EF0-AEB4-E05ED8054D67}">
            <x14:dataBar minLength="0" maxLength="100" border="1" negativeBarBorderColorSameAsPositive="0">
              <x14:cfvo type="autoMin"/>
              <x14:cfvo type="autoMax"/>
              <x14:borderColor rgb="FF638EC6"/>
              <x14:negativeFillColor rgb="FFFF0000"/>
              <x14:negativeBorderColor rgb="FFFF0000"/>
              <x14:axisColor rgb="FF000000"/>
            </x14:dataBar>
          </x14:cfRule>
          <xm:sqref>A118:E118</xm:sqref>
        </x14:conditionalFormatting>
        <x14:conditionalFormatting xmlns:xm="http://schemas.microsoft.com/office/excel/2006/main">
          <x14:cfRule type="dataBar" id="{28FF1D80-EA32-4308-B117-7634F6E52E1B}">
            <x14:dataBar minLength="0" maxLength="100" border="1" negativeBarBorderColorSameAsPositive="0">
              <x14:cfvo type="autoMin"/>
              <x14:cfvo type="autoMax"/>
              <x14:borderColor rgb="FF638EC6"/>
              <x14:negativeFillColor rgb="FFFF0000"/>
              <x14:negativeBorderColor rgb="FFFF0000"/>
              <x14:axisColor rgb="FF000000"/>
            </x14:dataBar>
          </x14:cfRule>
          <xm:sqref>A120:E120</xm:sqref>
        </x14:conditionalFormatting>
        <x14:conditionalFormatting xmlns:xm="http://schemas.microsoft.com/office/excel/2006/main">
          <x14:cfRule type="dataBar" id="{29CC9038-B9AE-4890-BB98-22ED3B44D129}">
            <x14:dataBar minLength="0" maxLength="100" border="1" negativeBarBorderColorSameAsPositive="0">
              <x14:cfvo type="autoMin"/>
              <x14:cfvo type="autoMax"/>
              <x14:borderColor rgb="FF638EC6"/>
              <x14:negativeFillColor rgb="FFFF0000"/>
              <x14:negativeBorderColor rgb="FFFF0000"/>
              <x14:axisColor rgb="FF000000"/>
            </x14:dataBar>
          </x14:cfRule>
          <xm:sqref>A130:E130</xm:sqref>
        </x14:conditionalFormatting>
        <x14:conditionalFormatting xmlns:xm="http://schemas.microsoft.com/office/excel/2006/main">
          <x14:cfRule type="dataBar" id="{3BF14D22-243F-44DE-981E-BE087E7796C9}">
            <x14:dataBar minLength="0" maxLength="100" border="1" negativeBarBorderColorSameAsPositive="0">
              <x14:cfvo type="autoMin"/>
              <x14:cfvo type="autoMax"/>
              <x14:borderColor rgb="FF638EC6"/>
              <x14:negativeFillColor rgb="FFFF0000"/>
              <x14:negativeBorderColor rgb="FFFF0000"/>
              <x14:axisColor rgb="FF000000"/>
            </x14:dataBar>
          </x14:cfRule>
          <xm:sqref>A138:E138</xm:sqref>
        </x14:conditionalFormatting>
        <x14:conditionalFormatting xmlns:xm="http://schemas.microsoft.com/office/excel/2006/main">
          <x14:cfRule type="dataBar" id="{5938D5A9-A8ED-426B-9031-BFCBEC10E6FE}">
            <x14:dataBar minLength="0" maxLength="100" border="1" negativeBarBorderColorSameAsPositive="0">
              <x14:cfvo type="autoMin"/>
              <x14:cfvo type="autoMax"/>
              <x14:borderColor rgb="FF638EC6"/>
              <x14:negativeFillColor rgb="FFFF0000"/>
              <x14:negativeBorderColor rgb="FFFF0000"/>
              <x14:axisColor rgb="FF000000"/>
            </x14:dataBar>
          </x14:cfRule>
          <xm:sqref>F3:F139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L6"/>
  <sheetViews>
    <sheetView workbookViewId="0">
      <selection activeCell="F3" sqref="F3"/>
    </sheetView>
  </sheetViews>
  <sheetFormatPr defaultColWidth="8.7109375" defaultRowHeight="15"/>
  <cols>
    <col min="1" max="1" width="31.42578125" style="3" customWidth="1"/>
    <col min="2" max="2" width="26.7109375" style="3" customWidth="1"/>
    <col min="3" max="3" width="29.5703125" style="3" customWidth="1"/>
    <col min="4" max="4" width="20.5703125" style="3" customWidth="1"/>
    <col min="5" max="5" width="18.7109375" style="3" customWidth="1"/>
    <col min="6" max="10" width="8.7109375" style="3"/>
    <col min="11" max="11" width="40.5703125" style="3" customWidth="1"/>
    <col min="12" max="12" width="16.5703125" style="3" customWidth="1"/>
    <col min="13" max="16384" width="8.7109375" style="3"/>
  </cols>
  <sheetData>
    <row r="1" spans="1:12" ht="67.5">
      <c r="A1" s="4"/>
      <c r="B1" s="5" t="s">
        <v>457</v>
      </c>
      <c r="C1" s="4"/>
      <c r="D1" s="5"/>
      <c r="E1" s="4"/>
      <c r="F1" s="4"/>
    </row>
    <row r="2" spans="1:12" ht="33.75">
      <c r="A2" s="6" t="s">
        <v>3</v>
      </c>
      <c r="B2" s="6" t="s">
        <v>4</v>
      </c>
      <c r="C2" s="6" t="s">
        <v>6</v>
      </c>
      <c r="D2" s="3" t="s">
        <v>8</v>
      </c>
      <c r="E2" s="3" t="s">
        <v>9</v>
      </c>
      <c r="F2" s="3" t="s">
        <v>10</v>
      </c>
      <c r="K2" s="18" t="s">
        <v>2321</v>
      </c>
      <c r="L2" s="18" t="s">
        <v>2320</v>
      </c>
    </row>
    <row r="3" spans="1:12" ht="45.75">
      <c r="A3" s="7" t="s">
        <v>349</v>
      </c>
      <c r="B3" s="8"/>
      <c r="C3" s="8"/>
      <c r="D3" s="8"/>
      <c r="E3" s="8"/>
      <c r="K3" s="19" t="s">
        <v>457</v>
      </c>
      <c r="L3" s="27" t="s">
        <v>2357</v>
      </c>
    </row>
    <row r="4" spans="1:12" ht="30">
      <c r="A4" t="s">
        <v>353</v>
      </c>
      <c r="B4" s="9" t="s">
        <v>23</v>
      </c>
      <c r="C4" s="3" t="s">
        <v>354</v>
      </c>
    </row>
    <row r="5" spans="1:12" ht="45">
      <c r="A5" t="s">
        <v>357</v>
      </c>
      <c r="B5" s="9" t="s">
        <v>23</v>
      </c>
      <c r="C5" s="3" t="s">
        <v>358</v>
      </c>
    </row>
    <row r="6" spans="1:12" ht="30">
      <c r="A6" t="s">
        <v>365</v>
      </c>
      <c r="B6" s="9" t="s">
        <v>23</v>
      </c>
      <c r="C6" s="3" t="s">
        <v>366</v>
      </c>
    </row>
  </sheetData>
  <conditionalFormatting sqref="A3:E3">
    <cfRule type="dataBar" priority="617">
      <dataBar>
        <cfvo type="min"/>
        <cfvo type="max"/>
        <color rgb="FF638EC6"/>
      </dataBar>
      <extLst>
        <ext xmlns:x14="http://schemas.microsoft.com/office/spreadsheetml/2009/9/main" uri="{B025F937-C7B1-47D3-B67F-A62EFF666E3E}">
          <x14:id>{797A83E1-0BC1-4E52-9B45-63621BED6D72}</x14:id>
        </ext>
      </extLst>
    </cfRule>
  </conditionalFormatting>
  <conditionalFormatting sqref="A1:F2">
    <cfRule type="dataBar" priority="618">
      <dataBar>
        <cfvo type="min"/>
        <cfvo type="max"/>
        <color rgb="FF638EC6"/>
      </dataBar>
      <extLst>
        <ext xmlns:x14="http://schemas.microsoft.com/office/spreadsheetml/2009/9/main" uri="{B025F937-C7B1-47D3-B67F-A62EFF666E3E}">
          <x14:id>{86FA3BFF-A019-4E4F-9106-DCAB63A8710B}</x14:id>
        </ext>
      </extLst>
    </cfRule>
  </conditionalFormatting>
  <conditionalFormatting sqref="F3:F6">
    <cfRule type="cellIs" dxfId="118" priority="1" operator="equal">
      <formula>"Röd"</formula>
    </cfRule>
    <cfRule type="cellIs" dxfId="117" priority="2" operator="equal">
      <formula>"Gul"</formula>
    </cfRule>
    <cfRule type="cellIs" dxfId="116" priority="3" operator="equal">
      <formula>"Grön"</formula>
    </cfRule>
    <cfRule type="dataBar" priority="4">
      <dataBar>
        <cfvo type="min"/>
        <cfvo type="max"/>
        <color rgb="FF638EC6"/>
      </dataBar>
      <extLst>
        <ext xmlns:x14="http://schemas.microsoft.com/office/spreadsheetml/2009/9/main" uri="{B025F937-C7B1-47D3-B67F-A62EFF666E3E}">
          <x14:id>{F72F2458-228F-420E-9185-CF5092FC6206}</x14:id>
        </ext>
      </extLst>
    </cfRule>
  </conditionalFormatting>
  <dataValidations count="1">
    <dataValidation type="list" allowBlank="1" showInputMessage="1" showErrorMessage="1" sqref="F3:F6" xr:uid="{00000000-0002-0000-1A00-000000000000}">
      <formula1>Status</formula1>
    </dataValidation>
  </dataValidations>
  <pageMargins left="0.7" right="0.7" top="0.75" bottom="0.75" header="0.3" footer="0.3"/>
  <pageSetup paperSize="9" orientation="portrait" verticalDpi="0"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97A83E1-0BC1-4E52-9B45-63621BED6D72}">
            <x14:dataBar minLength="0" maxLength="100" border="1" negativeBarBorderColorSameAsPositive="0">
              <x14:cfvo type="autoMin"/>
              <x14:cfvo type="autoMax"/>
              <x14:borderColor rgb="FF638EC6"/>
              <x14:negativeFillColor rgb="FFFF0000"/>
              <x14:negativeBorderColor rgb="FFFF0000"/>
              <x14:axisColor rgb="FF000000"/>
            </x14:dataBar>
          </x14:cfRule>
          <xm:sqref>A3:E3</xm:sqref>
        </x14:conditionalFormatting>
        <x14:conditionalFormatting xmlns:xm="http://schemas.microsoft.com/office/excel/2006/main">
          <x14:cfRule type="dataBar" id="{86FA3BFF-A019-4E4F-9106-DCAB63A8710B}">
            <x14:dataBar minLength="0" maxLength="100" border="1" negativeBarBorderColorSameAsPositive="0">
              <x14:cfvo type="autoMin"/>
              <x14:cfvo type="autoMax"/>
              <x14:borderColor rgb="FF638EC6"/>
              <x14:negativeFillColor rgb="FFFF0000"/>
              <x14:negativeBorderColor rgb="FFFF0000"/>
              <x14:axisColor rgb="FF000000"/>
            </x14:dataBar>
          </x14:cfRule>
          <xm:sqref>A1:F2</xm:sqref>
        </x14:conditionalFormatting>
        <x14:conditionalFormatting xmlns:xm="http://schemas.microsoft.com/office/excel/2006/main">
          <x14:cfRule type="dataBar" id="{F72F2458-228F-420E-9185-CF5092FC6206}">
            <x14:dataBar minLength="0" maxLength="100" border="1" negativeBarBorderColorSameAsPositive="0">
              <x14:cfvo type="autoMin"/>
              <x14:cfvo type="autoMax"/>
              <x14:borderColor rgb="FF638EC6"/>
              <x14:negativeFillColor rgb="FFFF0000"/>
              <x14:negativeBorderColor rgb="FFFF0000"/>
              <x14:axisColor rgb="FF000000"/>
            </x14:dataBar>
          </x14:cfRule>
          <xm:sqref>F3:F6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L9"/>
  <sheetViews>
    <sheetView workbookViewId="0">
      <selection activeCell="F3" sqref="F3"/>
    </sheetView>
  </sheetViews>
  <sheetFormatPr defaultColWidth="8.7109375" defaultRowHeight="15"/>
  <cols>
    <col min="1" max="1" width="31.42578125" style="3" customWidth="1"/>
    <col min="2" max="2" width="26.7109375" style="3" customWidth="1"/>
    <col min="3" max="3" width="29.5703125" style="3" customWidth="1"/>
    <col min="4" max="4" width="20.5703125" style="3" customWidth="1"/>
    <col min="5" max="5" width="18.7109375" style="3" customWidth="1"/>
    <col min="6" max="10" width="8.7109375" style="3"/>
    <col min="11" max="11" width="40.5703125" style="3" customWidth="1"/>
    <col min="12" max="12" width="14.28515625" style="3" customWidth="1"/>
    <col min="13" max="16384" width="8.7109375" style="3"/>
  </cols>
  <sheetData>
    <row r="1" spans="1:12" ht="33.75">
      <c r="A1" s="4"/>
      <c r="B1" s="5" t="s">
        <v>458</v>
      </c>
      <c r="C1" s="4"/>
      <c r="D1" s="5"/>
      <c r="E1" s="4"/>
      <c r="F1" s="4"/>
    </row>
    <row r="2" spans="1:12" ht="33.75">
      <c r="A2" s="6" t="s">
        <v>3</v>
      </c>
      <c r="B2" s="6" t="s">
        <v>4</v>
      </c>
      <c r="C2" s="6" t="s">
        <v>6</v>
      </c>
      <c r="D2" s="3" t="s">
        <v>8</v>
      </c>
      <c r="E2" s="3" t="s">
        <v>9</v>
      </c>
      <c r="F2" s="3" t="s">
        <v>10</v>
      </c>
      <c r="K2" s="18" t="s">
        <v>2321</v>
      </c>
      <c r="L2" s="28" t="s">
        <v>2320</v>
      </c>
    </row>
    <row r="3" spans="1:12" ht="18.75">
      <c r="A3" s="7" t="s">
        <v>34</v>
      </c>
      <c r="B3" s="8"/>
      <c r="C3" s="8"/>
      <c r="D3" s="8"/>
      <c r="E3" s="8"/>
      <c r="K3" s="19" t="s">
        <v>2201</v>
      </c>
      <c r="L3" s="27"/>
    </row>
    <row r="4" spans="1:12" ht="60.75">
      <c r="A4" s="3" t="s">
        <v>51</v>
      </c>
      <c r="B4" s="3" t="s">
        <v>23</v>
      </c>
      <c r="C4" s="3" t="s">
        <v>52</v>
      </c>
      <c r="K4" s="19" t="s">
        <v>458</v>
      </c>
      <c r="L4" s="27" t="s">
        <v>2358</v>
      </c>
    </row>
    <row r="5" spans="1:12" ht="45.75">
      <c r="A5" s="3" t="s">
        <v>55</v>
      </c>
      <c r="B5" s="3" t="s">
        <v>23</v>
      </c>
      <c r="C5" s="3" t="s">
        <v>56</v>
      </c>
      <c r="K5" s="19" t="s">
        <v>2359</v>
      </c>
      <c r="L5" s="27"/>
    </row>
    <row r="6" spans="1:12" ht="45">
      <c r="A6" s="3" t="s">
        <v>57</v>
      </c>
      <c r="B6" s="3" t="s">
        <v>40</v>
      </c>
      <c r="C6" s="3" t="s">
        <v>60</v>
      </c>
    </row>
    <row r="7" spans="1:12" ht="45">
      <c r="A7" s="3" t="s">
        <v>57</v>
      </c>
      <c r="B7" s="3" t="s">
        <v>23</v>
      </c>
      <c r="C7" s="3" t="s">
        <v>61</v>
      </c>
    </row>
    <row r="8" spans="1:12" ht="45">
      <c r="A8" s="3" t="s">
        <v>57</v>
      </c>
      <c r="B8" s="3" t="s">
        <v>43</v>
      </c>
      <c r="C8" s="3" t="s">
        <v>62</v>
      </c>
    </row>
    <row r="9" spans="1:12" ht="30">
      <c r="A9" s="3" t="s">
        <v>63</v>
      </c>
      <c r="B9" s="3" t="s">
        <v>23</v>
      </c>
      <c r="C9" s="3" t="s">
        <v>64</v>
      </c>
    </row>
  </sheetData>
  <phoneticPr fontId="11" type="noConversion"/>
  <conditionalFormatting sqref="A4:A5 A1:F2">
    <cfRule type="dataBar" priority="624">
      <dataBar>
        <cfvo type="min"/>
        <cfvo type="max"/>
        <color rgb="FF638EC6"/>
      </dataBar>
      <extLst>
        <ext xmlns:x14="http://schemas.microsoft.com/office/spreadsheetml/2009/9/main" uri="{B025F937-C7B1-47D3-B67F-A62EFF666E3E}">
          <x14:id>{CECA14F9-3371-4F4C-8620-510F6276D86A}</x14:id>
        </ext>
      </extLst>
    </cfRule>
  </conditionalFormatting>
  <conditionalFormatting sqref="A3:E3">
    <cfRule type="dataBar" priority="623">
      <dataBar>
        <cfvo type="min"/>
        <cfvo type="max"/>
        <color rgb="FF638EC6"/>
      </dataBar>
      <extLst>
        <ext xmlns:x14="http://schemas.microsoft.com/office/spreadsheetml/2009/9/main" uri="{B025F937-C7B1-47D3-B67F-A62EFF666E3E}">
          <x14:id>{7E6E3E6D-1081-4A62-8AC7-A06899538202}</x14:id>
        </ext>
      </extLst>
    </cfRule>
  </conditionalFormatting>
  <conditionalFormatting sqref="F3:F9">
    <cfRule type="cellIs" dxfId="108" priority="1" operator="equal">
      <formula>"Röd"</formula>
    </cfRule>
    <cfRule type="cellIs" dxfId="107" priority="2" operator="equal">
      <formula>"Gul"</formula>
    </cfRule>
    <cfRule type="cellIs" dxfId="106" priority="3" operator="equal">
      <formula>"Grön"</formula>
    </cfRule>
    <cfRule type="dataBar" priority="4">
      <dataBar>
        <cfvo type="min"/>
        <cfvo type="max"/>
        <color rgb="FF638EC6"/>
      </dataBar>
      <extLst>
        <ext xmlns:x14="http://schemas.microsoft.com/office/spreadsheetml/2009/9/main" uri="{B025F937-C7B1-47D3-B67F-A62EFF666E3E}">
          <x14:id>{1085B718-BC2C-47A7-9EC0-A18BC126A4DC}</x14:id>
        </ext>
      </extLst>
    </cfRule>
  </conditionalFormatting>
  <dataValidations count="1">
    <dataValidation type="list" allowBlank="1" showInputMessage="1" showErrorMessage="1" sqref="F3:F9" xr:uid="{00000000-0002-0000-1B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CECA14F9-3371-4F4C-8620-510F6276D86A}">
            <x14:dataBar minLength="0" maxLength="100" border="1" negativeBarBorderColorSameAsPositive="0">
              <x14:cfvo type="autoMin"/>
              <x14:cfvo type="autoMax"/>
              <x14:borderColor rgb="FF638EC6"/>
              <x14:negativeFillColor rgb="FFFF0000"/>
              <x14:negativeBorderColor rgb="FFFF0000"/>
              <x14:axisColor rgb="FF000000"/>
            </x14:dataBar>
          </x14:cfRule>
          <xm:sqref>A4:A5 A1:F2</xm:sqref>
        </x14:conditionalFormatting>
        <x14:conditionalFormatting xmlns:xm="http://schemas.microsoft.com/office/excel/2006/main">
          <x14:cfRule type="dataBar" id="{7E6E3E6D-1081-4A62-8AC7-A06899538202}">
            <x14:dataBar minLength="0" maxLength="100" border="1" negativeBarBorderColorSameAsPositive="0">
              <x14:cfvo type="autoMin"/>
              <x14:cfvo type="autoMax"/>
              <x14:borderColor rgb="FF638EC6"/>
              <x14:negativeFillColor rgb="FFFF0000"/>
              <x14:negativeBorderColor rgb="FFFF0000"/>
              <x14:axisColor rgb="FF000000"/>
            </x14:dataBar>
          </x14:cfRule>
          <xm:sqref>A3:E3</xm:sqref>
        </x14:conditionalFormatting>
        <x14:conditionalFormatting xmlns:xm="http://schemas.microsoft.com/office/excel/2006/main">
          <x14:cfRule type="dataBar" id="{1085B718-BC2C-47A7-9EC0-A18BC126A4DC}">
            <x14:dataBar minLength="0" maxLength="100" border="1" negativeBarBorderColorSameAsPositive="0">
              <x14:cfvo type="autoMin"/>
              <x14:cfvo type="autoMax"/>
              <x14:borderColor rgb="FF638EC6"/>
              <x14:negativeFillColor rgb="FFFF0000"/>
              <x14:negativeBorderColor rgb="FFFF0000"/>
              <x14:axisColor rgb="FF000000"/>
            </x14:dataBar>
          </x14:cfRule>
          <xm:sqref>F3:F9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M124"/>
  <sheetViews>
    <sheetView workbookViewId="0">
      <pane ySplit="2" topLeftCell="A3" activePane="bottomLeft" state="frozen"/>
      <selection activeCell="F3" sqref="F3"/>
      <selection pane="bottomLeft" activeCell="F3" sqref="F3"/>
    </sheetView>
  </sheetViews>
  <sheetFormatPr defaultColWidth="8.7109375" defaultRowHeight="15"/>
  <cols>
    <col min="1" max="1" width="24.5703125" style="3" bestFit="1" customWidth="1"/>
    <col min="2" max="2" width="28.7109375" style="3" bestFit="1" customWidth="1"/>
    <col min="3" max="3" width="30.5703125" style="3" bestFit="1" customWidth="1"/>
    <col min="4" max="4" width="20.5703125" style="3" customWidth="1"/>
    <col min="5" max="5" width="18.7109375" style="3" customWidth="1"/>
    <col min="6" max="10" width="8.7109375" style="3"/>
    <col min="11" max="11" width="31.28515625" style="3" bestFit="1" customWidth="1"/>
    <col min="12" max="12" width="32.7109375" style="3" bestFit="1" customWidth="1"/>
    <col min="13" max="13" width="20.28515625" style="3" customWidth="1"/>
    <col min="14" max="16384" width="8.7109375" style="3"/>
  </cols>
  <sheetData>
    <row r="1" spans="1:13" ht="33.75">
      <c r="A1" s="4"/>
      <c r="B1" s="5" t="s">
        <v>459</v>
      </c>
      <c r="C1" s="4"/>
      <c r="D1" s="5"/>
      <c r="E1" s="4"/>
      <c r="F1" s="4"/>
    </row>
    <row r="2" spans="1:13" ht="18.75">
      <c r="A2" s="6" t="s">
        <v>3</v>
      </c>
      <c r="B2" s="6" t="s">
        <v>4</v>
      </c>
      <c r="C2" s="6" t="s">
        <v>6</v>
      </c>
      <c r="D2" s="3" t="s">
        <v>8</v>
      </c>
      <c r="E2" s="3" t="s">
        <v>9</v>
      </c>
      <c r="F2" s="3" t="s">
        <v>10</v>
      </c>
    </row>
    <row r="3" spans="1:13">
      <c r="A3" s="7" t="s">
        <v>12</v>
      </c>
      <c r="B3" s="8"/>
      <c r="C3" s="8"/>
      <c r="D3" s="8"/>
      <c r="E3" s="8"/>
    </row>
    <row r="4" spans="1:13" ht="67.5">
      <c r="A4" s="3" t="s">
        <v>13</v>
      </c>
      <c r="B4" s="3" t="s">
        <v>14</v>
      </c>
      <c r="C4" s="3" t="s">
        <v>15</v>
      </c>
      <c r="K4" s="18" t="s">
        <v>2321</v>
      </c>
      <c r="L4" s="28" t="s">
        <v>2320</v>
      </c>
    </row>
    <row r="5" spans="1:13" ht="60.75">
      <c r="A5" s="7" t="s">
        <v>16</v>
      </c>
      <c r="B5" s="8"/>
      <c r="C5" s="8"/>
      <c r="D5" s="8"/>
      <c r="E5" s="8"/>
      <c r="K5" s="42" t="s">
        <v>2203</v>
      </c>
      <c r="L5" s="43" t="s">
        <v>2360</v>
      </c>
      <c r="M5" s="38" t="s">
        <v>2335</v>
      </c>
    </row>
    <row r="6" spans="1:13" ht="45">
      <c r="A6" s="3" t="s">
        <v>17</v>
      </c>
      <c r="B6" s="3" t="s">
        <v>17</v>
      </c>
      <c r="C6" s="3" t="s">
        <v>18</v>
      </c>
      <c r="K6" s="34"/>
      <c r="L6" s="34"/>
    </row>
    <row r="7" spans="1:13" ht="75">
      <c r="A7" s="3" t="s">
        <v>19</v>
      </c>
      <c r="B7" s="3" t="s">
        <v>19</v>
      </c>
      <c r="C7" s="3" t="s">
        <v>20</v>
      </c>
      <c r="K7" s="34"/>
      <c r="L7" s="34"/>
    </row>
    <row r="8" spans="1:13">
      <c r="A8" s="7" t="s">
        <v>21</v>
      </c>
      <c r="B8" s="8"/>
      <c r="C8" s="8"/>
      <c r="D8" s="8"/>
      <c r="E8" s="8"/>
    </row>
    <row r="9" spans="1:13" ht="30">
      <c r="A9" s="3" t="s">
        <v>22</v>
      </c>
      <c r="B9" s="3" t="s">
        <v>23</v>
      </c>
      <c r="C9" s="3" t="s">
        <v>24</v>
      </c>
    </row>
    <row r="10" spans="1:13">
      <c r="A10" s="7" t="s">
        <v>30</v>
      </c>
      <c r="B10" s="8"/>
      <c r="C10" s="8"/>
      <c r="D10" s="8"/>
      <c r="E10" s="8"/>
    </row>
    <row r="11" spans="1:13" ht="30">
      <c r="A11" s="3" t="s">
        <v>31</v>
      </c>
      <c r="B11" s="3" t="s">
        <v>32</v>
      </c>
      <c r="C11" s="3" t="s">
        <v>33</v>
      </c>
    </row>
    <row r="12" spans="1:13">
      <c r="A12" s="7" t="s">
        <v>25</v>
      </c>
      <c r="B12" s="8"/>
      <c r="C12" s="8"/>
      <c r="D12" s="8"/>
      <c r="E12" s="8"/>
    </row>
    <row r="13" spans="1:13" ht="45">
      <c r="A13" s="3" t="s">
        <v>26</v>
      </c>
      <c r="B13" s="3" t="s">
        <v>23</v>
      </c>
      <c r="C13" s="3" t="s">
        <v>27</v>
      </c>
    </row>
    <row r="14" spans="1:13" ht="75">
      <c r="A14" s="3" t="s">
        <v>26</v>
      </c>
      <c r="B14" s="3" t="s">
        <v>28</v>
      </c>
      <c r="C14" s="3" t="s">
        <v>29</v>
      </c>
    </row>
    <row r="15" spans="1:13">
      <c r="A15" s="7" t="s">
        <v>34</v>
      </c>
      <c r="B15" s="8"/>
      <c r="C15" s="8"/>
      <c r="D15" s="8"/>
      <c r="E15" s="8"/>
    </row>
    <row r="16" spans="1:13" ht="30">
      <c r="A16" s="3" t="s">
        <v>35</v>
      </c>
      <c r="B16" s="2" t="s">
        <v>23</v>
      </c>
      <c r="C16" s="3" t="s">
        <v>36</v>
      </c>
    </row>
    <row r="17" spans="1:5" ht="45">
      <c r="A17" s="3" t="s">
        <v>39</v>
      </c>
      <c r="B17" s="3" t="s">
        <v>23</v>
      </c>
      <c r="C17" s="3" t="s">
        <v>42</v>
      </c>
    </row>
    <row r="18" spans="1:5" ht="30">
      <c r="A18" s="3" t="s">
        <v>39</v>
      </c>
      <c r="B18" s="3" t="s">
        <v>43</v>
      </c>
      <c r="C18" s="3" t="s">
        <v>44</v>
      </c>
    </row>
    <row r="19" spans="1:5" ht="30">
      <c r="A19" s="3" t="s">
        <v>39</v>
      </c>
      <c r="B19" s="3" t="s">
        <v>45</v>
      </c>
      <c r="C19" s="3" t="s">
        <v>46</v>
      </c>
    </row>
    <row r="20" spans="1:5" ht="30">
      <c r="A20" s="3" t="s">
        <v>48</v>
      </c>
      <c r="B20" s="3" t="s">
        <v>23</v>
      </c>
      <c r="C20" s="3" t="s">
        <v>49</v>
      </c>
    </row>
    <row r="21" spans="1:5" ht="45">
      <c r="A21" s="23" t="s">
        <v>53</v>
      </c>
      <c r="B21" s="23" t="s">
        <v>23</v>
      </c>
      <c r="C21" s="3" t="s">
        <v>460</v>
      </c>
    </row>
    <row r="22" spans="1:5" ht="45">
      <c r="A22" s="3" t="s">
        <v>55</v>
      </c>
      <c r="B22" s="3" t="s">
        <v>23</v>
      </c>
      <c r="C22" s="3" t="s">
        <v>56</v>
      </c>
    </row>
    <row r="23" spans="1:5" ht="45">
      <c r="A23" s="3" t="s">
        <v>57</v>
      </c>
      <c r="B23" s="3" t="s">
        <v>58</v>
      </c>
      <c r="C23" s="3" t="s">
        <v>59</v>
      </c>
    </row>
    <row r="24" spans="1:5" ht="30">
      <c r="A24" s="3" t="s">
        <v>57</v>
      </c>
      <c r="B24" s="3" t="s">
        <v>40</v>
      </c>
      <c r="C24" s="3" t="s">
        <v>60</v>
      </c>
    </row>
    <row r="25" spans="1:5" ht="30">
      <c r="A25" s="3" t="s">
        <v>57</v>
      </c>
      <c r="B25" s="3" t="s">
        <v>23</v>
      </c>
      <c r="C25" s="3" t="s">
        <v>61</v>
      </c>
    </row>
    <row r="26" spans="1:5" ht="30">
      <c r="A26" s="3" t="s">
        <v>57</v>
      </c>
      <c r="B26" s="3" t="s">
        <v>43</v>
      </c>
      <c r="C26" s="3" t="s">
        <v>62</v>
      </c>
    </row>
    <row r="27" spans="1:5" ht="30">
      <c r="A27" s="3" t="s">
        <v>63</v>
      </c>
      <c r="B27" s="3" t="s">
        <v>23</v>
      </c>
      <c r="C27" s="3" t="s">
        <v>64</v>
      </c>
    </row>
    <row r="28" spans="1:5" ht="30">
      <c r="A28" s="3" t="s">
        <v>10</v>
      </c>
      <c r="B28" s="3" t="s">
        <v>23</v>
      </c>
      <c r="C28" s="3" t="s">
        <v>65</v>
      </c>
    </row>
    <row r="29" spans="1:5">
      <c r="A29" s="7" t="s">
        <v>66</v>
      </c>
      <c r="B29" s="8"/>
      <c r="C29" s="8"/>
      <c r="D29" s="8"/>
      <c r="E29" s="8"/>
    </row>
    <row r="30" spans="1:5">
      <c r="A30" s="7" t="s">
        <v>70</v>
      </c>
      <c r="B30" s="8"/>
      <c r="C30" s="8"/>
      <c r="D30" s="8"/>
      <c r="E30" s="8"/>
    </row>
    <row r="31" spans="1:5" ht="30">
      <c r="A31" s="3" t="s">
        <v>71</v>
      </c>
      <c r="B31" s="3" t="s">
        <v>71</v>
      </c>
      <c r="C31" s="3" t="s">
        <v>72</v>
      </c>
    </row>
    <row r="32" spans="1:5" ht="30">
      <c r="A32" s="3" t="s">
        <v>73</v>
      </c>
      <c r="B32" s="3" t="s">
        <v>23</v>
      </c>
      <c r="C32" s="3" t="s">
        <v>74</v>
      </c>
    </row>
    <row r="33" spans="1:5">
      <c r="A33" s="7" t="s">
        <v>75</v>
      </c>
      <c r="B33" s="8"/>
      <c r="C33" s="8"/>
      <c r="D33" s="8"/>
      <c r="E33" s="8"/>
    </row>
    <row r="34" spans="1:5">
      <c r="A34" s="7" t="s">
        <v>78</v>
      </c>
      <c r="B34" s="8"/>
      <c r="C34" s="8"/>
      <c r="D34" s="8"/>
      <c r="E34" s="8"/>
    </row>
    <row r="35" spans="1:5" ht="30">
      <c r="A35" s="3" t="s">
        <v>79</v>
      </c>
      <c r="B35" s="3" t="s">
        <v>80</v>
      </c>
      <c r="C35" s="3" t="s">
        <v>81</v>
      </c>
    </row>
    <row r="36" spans="1:5" ht="30">
      <c r="A36" s="3" t="s">
        <v>82</v>
      </c>
      <c r="B36" s="3" t="s">
        <v>83</v>
      </c>
      <c r="C36" s="3" t="s">
        <v>84</v>
      </c>
    </row>
    <row r="37" spans="1:5" ht="30">
      <c r="A37" s="3" t="s">
        <v>85</v>
      </c>
      <c r="B37" s="3" t="s">
        <v>86</v>
      </c>
      <c r="C37" s="3" t="s">
        <v>87</v>
      </c>
    </row>
    <row r="38" spans="1:5" ht="30">
      <c r="A38" s="3" t="s">
        <v>85</v>
      </c>
      <c r="B38" s="3" t="s">
        <v>88</v>
      </c>
      <c r="C38" s="3" t="s">
        <v>89</v>
      </c>
    </row>
    <row r="39" spans="1:5" ht="30">
      <c r="A39" s="3" t="s">
        <v>90</v>
      </c>
      <c r="B39" s="3" t="s">
        <v>91</v>
      </c>
      <c r="C39" s="3" t="s">
        <v>92</v>
      </c>
    </row>
    <row r="40" spans="1:5" ht="30">
      <c r="A40" s="3" t="s">
        <v>93</v>
      </c>
      <c r="B40" s="3" t="s">
        <v>94</v>
      </c>
      <c r="C40" s="3" t="s">
        <v>95</v>
      </c>
    </row>
    <row r="41" spans="1:5" ht="30">
      <c r="A41" s="3" t="s">
        <v>106</v>
      </c>
      <c r="B41" s="3" t="s">
        <v>23</v>
      </c>
      <c r="C41" s="3" t="s">
        <v>107</v>
      </c>
    </row>
    <row r="42" spans="1:5" ht="45">
      <c r="A42" s="3" t="s">
        <v>106</v>
      </c>
      <c r="B42" s="3" t="s">
        <v>43</v>
      </c>
      <c r="C42" s="3" t="s">
        <v>108</v>
      </c>
    </row>
    <row r="43" spans="1:5">
      <c r="A43" s="7" t="s">
        <v>109</v>
      </c>
      <c r="B43" s="8"/>
      <c r="C43" s="8"/>
      <c r="D43" s="8"/>
      <c r="E43" s="8"/>
    </row>
    <row r="44" spans="1:5" ht="30">
      <c r="A44" s="3" t="s">
        <v>110</v>
      </c>
      <c r="B44" s="3" t="s">
        <v>23</v>
      </c>
      <c r="C44" s="3" t="s">
        <v>111</v>
      </c>
    </row>
    <row r="45" spans="1:5">
      <c r="A45" s="7" t="s">
        <v>112</v>
      </c>
      <c r="B45" s="8"/>
      <c r="C45" s="8"/>
      <c r="D45" s="8"/>
      <c r="E45" s="8"/>
    </row>
    <row r="46" spans="1:5" ht="45">
      <c r="A46" s="3" t="s">
        <v>113</v>
      </c>
      <c r="B46" s="3" t="s">
        <v>114</v>
      </c>
      <c r="C46" s="3" t="s">
        <v>388</v>
      </c>
    </row>
    <row r="47" spans="1:5">
      <c r="A47" s="3" t="s">
        <v>116</v>
      </c>
      <c r="B47" s="3" t="s">
        <v>117</v>
      </c>
      <c r="C47" s="3" t="s">
        <v>118</v>
      </c>
    </row>
    <row r="48" spans="1:5" ht="45">
      <c r="A48" s="3" t="s">
        <v>119</v>
      </c>
      <c r="B48" s="3" t="s">
        <v>120</v>
      </c>
      <c r="C48" s="3" t="s">
        <v>121</v>
      </c>
    </row>
    <row r="49" spans="1:5">
      <c r="A49" s="7" t="s">
        <v>122</v>
      </c>
      <c r="B49" s="8"/>
      <c r="C49" s="8"/>
      <c r="D49" s="8"/>
      <c r="E49" s="8"/>
    </row>
    <row r="50" spans="1:5">
      <c r="A50" s="7" t="s">
        <v>125</v>
      </c>
      <c r="B50" s="8"/>
      <c r="C50" s="8"/>
      <c r="D50" s="8"/>
      <c r="E50" s="8"/>
    </row>
    <row r="51" spans="1:5" ht="30">
      <c r="A51" s="3" t="s">
        <v>31</v>
      </c>
      <c r="B51" s="3" t="s">
        <v>126</v>
      </c>
      <c r="C51" s="3" t="s">
        <v>127</v>
      </c>
    </row>
    <row r="52" spans="1:5" ht="30">
      <c r="A52" s="3" t="s">
        <v>31</v>
      </c>
      <c r="B52" s="3" t="s">
        <v>128</v>
      </c>
      <c r="C52" s="3" t="s">
        <v>129</v>
      </c>
    </row>
    <row r="53" spans="1:5" ht="30">
      <c r="A53" s="3" t="s">
        <v>31</v>
      </c>
      <c r="B53" s="3" t="s">
        <v>132</v>
      </c>
      <c r="C53" s="3" t="s">
        <v>133</v>
      </c>
    </row>
    <row r="54" spans="1:5">
      <c r="A54" s="7" t="s">
        <v>134</v>
      </c>
      <c r="B54" s="8"/>
      <c r="C54" s="8"/>
      <c r="D54" s="8"/>
      <c r="E54" s="8"/>
    </row>
    <row r="55" spans="1:5">
      <c r="A55" s="7" t="s">
        <v>155</v>
      </c>
      <c r="B55" s="8"/>
      <c r="C55" s="8"/>
      <c r="D55" s="8"/>
      <c r="E55" s="8"/>
    </row>
    <row r="56" spans="1:5">
      <c r="A56" s="7" t="s">
        <v>231</v>
      </c>
      <c r="B56" s="8"/>
      <c r="C56" s="8"/>
      <c r="D56" s="8"/>
      <c r="E56" s="8"/>
    </row>
    <row r="57" spans="1:5" ht="30">
      <c r="A57" t="s">
        <v>232</v>
      </c>
      <c r="B57" t="s">
        <v>233</v>
      </c>
      <c r="C57" s="10" t="s">
        <v>234</v>
      </c>
    </row>
    <row r="58" spans="1:5" ht="75">
      <c r="A58" t="s">
        <v>235</v>
      </c>
      <c r="B58" t="s">
        <v>236</v>
      </c>
      <c r="C58" s="10" t="s">
        <v>237</v>
      </c>
    </row>
    <row r="59" spans="1:5" ht="30">
      <c r="A59" t="s">
        <v>238</v>
      </c>
      <c r="B59" t="s">
        <v>23</v>
      </c>
      <c r="C59" s="10" t="s">
        <v>239</v>
      </c>
    </row>
    <row r="60" spans="1:5">
      <c r="A60" s="7" t="s">
        <v>240</v>
      </c>
      <c r="B60" s="8"/>
      <c r="C60" s="8"/>
      <c r="D60" s="8"/>
      <c r="E60" s="8"/>
    </row>
    <row r="61" spans="1:5" ht="105">
      <c r="A61" s="3" t="s">
        <v>241</v>
      </c>
      <c r="B61" s="3" t="s">
        <v>242</v>
      </c>
      <c r="C61" s="3" t="s">
        <v>243</v>
      </c>
    </row>
    <row r="62" spans="1:5">
      <c r="A62" s="7" t="s">
        <v>244</v>
      </c>
      <c r="B62" s="8"/>
      <c r="C62" s="8"/>
      <c r="D62" s="8"/>
      <c r="E62" s="8"/>
    </row>
    <row r="63" spans="1:5">
      <c r="A63" s="3" t="s">
        <v>245</v>
      </c>
    </row>
    <row r="64" spans="1:5">
      <c r="A64" s="7" t="s">
        <v>246</v>
      </c>
      <c r="B64" s="8"/>
      <c r="C64" s="8"/>
      <c r="D64" s="8"/>
      <c r="E64" s="8"/>
    </row>
    <row r="65" spans="1:3">
      <c r="A65" s="3" t="s">
        <v>247</v>
      </c>
      <c r="B65" s="3" t="s">
        <v>14</v>
      </c>
      <c r="C65" s="3" t="s">
        <v>248</v>
      </c>
    </row>
    <row r="66" spans="1:3" ht="60">
      <c r="A66" s="3" t="s">
        <v>249</v>
      </c>
      <c r="B66" s="3" t="s">
        <v>250</v>
      </c>
      <c r="C66" s="3" t="s">
        <v>251</v>
      </c>
    </row>
    <row r="67" spans="1:3" ht="150">
      <c r="A67" s="3" t="s">
        <v>249</v>
      </c>
      <c r="B67" s="3" t="s">
        <v>404</v>
      </c>
      <c r="C67" s="1" t="s">
        <v>405</v>
      </c>
    </row>
    <row r="68" spans="1:3" ht="45">
      <c r="A68" s="3" t="s">
        <v>254</v>
      </c>
      <c r="B68" s="3" t="s">
        <v>255</v>
      </c>
      <c r="C68" s="3" t="s">
        <v>256</v>
      </c>
    </row>
    <row r="69" spans="1:3" ht="75">
      <c r="A69" s="3" t="s">
        <v>254</v>
      </c>
      <c r="B69" s="3" t="s">
        <v>250</v>
      </c>
      <c r="C69" s="3" t="s">
        <v>257</v>
      </c>
    </row>
    <row r="70" spans="1:3" ht="30">
      <c r="A70" s="3" t="s">
        <v>254</v>
      </c>
      <c r="B70" s="3" t="s">
        <v>43</v>
      </c>
      <c r="C70" s="3" t="s">
        <v>258</v>
      </c>
    </row>
    <row r="71" spans="1:3" ht="135">
      <c r="A71" s="10" t="s">
        <v>259</v>
      </c>
      <c r="B71" s="10" t="s">
        <v>408</v>
      </c>
      <c r="C71" s="1" t="s">
        <v>409</v>
      </c>
    </row>
    <row r="72" spans="1:3" ht="105">
      <c r="A72" s="10" t="s">
        <v>259</v>
      </c>
      <c r="B72" s="10" t="s">
        <v>410</v>
      </c>
      <c r="C72" s="1" t="s">
        <v>411</v>
      </c>
    </row>
    <row r="73" spans="1:3" ht="30">
      <c r="A73" s="3" t="s">
        <v>262</v>
      </c>
      <c r="B73" s="3" t="s">
        <v>267</v>
      </c>
      <c r="C73" s="3" t="s">
        <v>268</v>
      </c>
    </row>
    <row r="74" spans="1:3" ht="60">
      <c r="A74" s="3" t="s">
        <v>262</v>
      </c>
      <c r="B74" s="3" t="s">
        <v>269</v>
      </c>
      <c r="C74" s="3" t="s">
        <v>270</v>
      </c>
    </row>
    <row r="75" spans="1:3" ht="105">
      <c r="A75" s="15" t="s">
        <v>262</v>
      </c>
      <c r="B75" s="15" t="s">
        <v>404</v>
      </c>
      <c r="C75" s="3" t="s">
        <v>450</v>
      </c>
    </row>
    <row r="76" spans="1:3" ht="165">
      <c r="A76" s="3" t="s">
        <v>262</v>
      </c>
      <c r="B76" s="3" t="s">
        <v>271</v>
      </c>
      <c r="C76" s="3" t="s">
        <v>272</v>
      </c>
    </row>
    <row r="77" spans="1:3" ht="45">
      <c r="A77" s="3" t="s">
        <v>262</v>
      </c>
      <c r="B77" s="3" t="s">
        <v>275</v>
      </c>
      <c r="C77" s="3" t="s">
        <v>412</v>
      </c>
    </row>
    <row r="78" spans="1:3" ht="60">
      <c r="A78" s="3" t="s">
        <v>277</v>
      </c>
      <c r="B78" s="3" t="s">
        <v>255</v>
      </c>
      <c r="C78" s="3" t="s">
        <v>278</v>
      </c>
    </row>
    <row r="79" spans="1:3" ht="30">
      <c r="A79" s="3" t="s">
        <v>31</v>
      </c>
      <c r="B79" s="3" t="s">
        <v>279</v>
      </c>
      <c r="C79" s="3" t="s">
        <v>280</v>
      </c>
    </row>
    <row r="80" spans="1:3" ht="30">
      <c r="A80" s="3" t="s">
        <v>31</v>
      </c>
      <c r="B80" s="3" t="s">
        <v>281</v>
      </c>
      <c r="C80" s="3" t="s">
        <v>282</v>
      </c>
    </row>
    <row r="81" spans="1:5" ht="45">
      <c r="A81" s="3" t="s">
        <v>31</v>
      </c>
      <c r="B81" s="3" t="s">
        <v>283</v>
      </c>
      <c r="C81" s="3" t="s">
        <v>284</v>
      </c>
    </row>
    <row r="82" spans="1:5" ht="30">
      <c r="A82" s="3" t="s">
        <v>31</v>
      </c>
      <c r="B82" s="3" t="s">
        <v>285</v>
      </c>
      <c r="C82" s="3" t="s">
        <v>286</v>
      </c>
    </row>
    <row r="83" spans="1:5">
      <c r="A83" s="7" t="s">
        <v>287</v>
      </c>
      <c r="B83" s="8"/>
      <c r="C83" s="8"/>
    </row>
    <row r="84" spans="1:5" ht="30">
      <c r="A84" s="3" t="s">
        <v>288</v>
      </c>
      <c r="B84" s="3" t="s">
        <v>289</v>
      </c>
      <c r="C84" s="3" t="s">
        <v>290</v>
      </c>
    </row>
    <row r="85" spans="1:5" ht="30">
      <c r="A85" s="3" t="s">
        <v>288</v>
      </c>
      <c r="B85" s="3" t="s">
        <v>291</v>
      </c>
      <c r="C85" s="3" t="s">
        <v>292</v>
      </c>
    </row>
    <row r="86" spans="1:5" ht="30">
      <c r="A86" s="3" t="s">
        <v>288</v>
      </c>
      <c r="B86" s="3" t="s">
        <v>293</v>
      </c>
      <c r="C86" s="3" t="s">
        <v>294</v>
      </c>
    </row>
    <row r="87" spans="1:5" ht="60">
      <c r="A87" s="3" t="s">
        <v>295</v>
      </c>
      <c r="B87" s="3" t="s">
        <v>296</v>
      </c>
      <c r="C87" s="3" t="s">
        <v>297</v>
      </c>
      <c r="D87" s="1" t="s">
        <v>300</v>
      </c>
      <c r="E87" s="3" t="s">
        <v>301</v>
      </c>
    </row>
    <row r="88" spans="1:5" ht="30">
      <c r="A88" s="3" t="s">
        <v>295</v>
      </c>
      <c r="B88" s="3" t="s">
        <v>298</v>
      </c>
      <c r="C88" s="3" t="s">
        <v>299</v>
      </c>
    </row>
    <row r="89" spans="1:5" ht="60">
      <c r="A89" s="3" t="s">
        <v>295</v>
      </c>
      <c r="B89" s="3" t="s">
        <v>302</v>
      </c>
      <c r="C89" s="3" t="s">
        <v>303</v>
      </c>
    </row>
    <row r="90" spans="1:5" ht="30">
      <c r="A90" s="3" t="s">
        <v>304</v>
      </c>
      <c r="B90" s="14" t="s">
        <v>305</v>
      </c>
      <c r="C90" s="10" t="s">
        <v>306</v>
      </c>
    </row>
    <row r="91" spans="1:5" ht="30">
      <c r="A91" s="3" t="s">
        <v>304</v>
      </c>
      <c r="B91" s="14" t="s">
        <v>307</v>
      </c>
      <c r="C91" s="11" t="s">
        <v>308</v>
      </c>
    </row>
    <row r="92" spans="1:5">
      <c r="A92" s="3" t="s">
        <v>304</v>
      </c>
      <c r="B92" s="14" t="s">
        <v>309</v>
      </c>
      <c r="C92" s="12" t="s">
        <v>310</v>
      </c>
    </row>
    <row r="93" spans="1:5" ht="30">
      <c r="A93" s="3" t="s">
        <v>304</v>
      </c>
      <c r="B93" s="14" t="s">
        <v>311</v>
      </c>
      <c r="C93" s="10" t="s">
        <v>312</v>
      </c>
    </row>
    <row r="94" spans="1:5" ht="45">
      <c r="A94" s="3" t="s">
        <v>304</v>
      </c>
      <c r="B94" s="14" t="s">
        <v>313</v>
      </c>
      <c r="C94" s="10" t="s">
        <v>314</v>
      </c>
    </row>
    <row r="95" spans="1:5" ht="45">
      <c r="A95" s="14" t="s">
        <v>315</v>
      </c>
      <c r="B95" s="14" t="s">
        <v>413</v>
      </c>
      <c r="C95" s="10" t="s">
        <v>414</v>
      </c>
    </row>
    <row r="96" spans="1:5" ht="30">
      <c r="A96" s="14" t="s">
        <v>315</v>
      </c>
      <c r="B96" s="14" t="s">
        <v>415</v>
      </c>
      <c r="C96" s="10" t="s">
        <v>416</v>
      </c>
    </row>
    <row r="97" spans="1:5" ht="30">
      <c r="A97" s="14" t="s">
        <v>315</v>
      </c>
      <c r="B97" s="14" t="s">
        <v>316</v>
      </c>
      <c r="C97" s="11" t="s">
        <v>317</v>
      </c>
    </row>
    <row r="98" spans="1:5" ht="75">
      <c r="A98" s="14" t="s">
        <v>315</v>
      </c>
      <c r="B98" s="14" t="s">
        <v>318</v>
      </c>
      <c r="C98" s="13" t="s">
        <v>319</v>
      </c>
    </row>
    <row r="99" spans="1:5" ht="30">
      <c r="A99" s="14" t="s">
        <v>315</v>
      </c>
      <c r="B99" s="14" t="s">
        <v>320</v>
      </c>
      <c r="C99" s="10" t="s">
        <v>321</v>
      </c>
    </row>
    <row r="100" spans="1:5" ht="60">
      <c r="A100" s="14" t="s">
        <v>304</v>
      </c>
      <c r="B100" s="14" t="s">
        <v>322</v>
      </c>
      <c r="C100" s="3" t="s">
        <v>323</v>
      </c>
    </row>
    <row r="101" spans="1:5">
      <c r="A101" s="7" t="s">
        <v>324</v>
      </c>
      <c r="B101" s="8"/>
      <c r="C101" s="8"/>
    </row>
    <row r="102" spans="1:5" ht="75">
      <c r="A102" s="10" t="s">
        <v>325</v>
      </c>
      <c r="B102" s="10" t="s">
        <v>325</v>
      </c>
      <c r="C102" s="15" t="s">
        <v>326</v>
      </c>
    </row>
    <row r="103" spans="1:5">
      <c r="A103" s="7" t="s">
        <v>344</v>
      </c>
      <c r="B103" s="8"/>
      <c r="C103" s="8"/>
      <c r="D103" s="8"/>
      <c r="E103" s="8"/>
    </row>
    <row r="104" spans="1:5">
      <c r="A104" s="7" t="s">
        <v>349</v>
      </c>
      <c r="B104" s="8"/>
      <c r="C104" s="8"/>
      <c r="D104" s="8"/>
      <c r="E104" s="8"/>
    </row>
    <row r="105" spans="1:5" ht="30">
      <c r="A105" t="s">
        <v>350</v>
      </c>
      <c r="B105" s="9" t="s">
        <v>351</v>
      </c>
      <c r="C105" s="3" t="s">
        <v>352</v>
      </c>
    </row>
    <row r="106" spans="1:5" ht="30">
      <c r="A106" t="s">
        <v>353</v>
      </c>
      <c r="B106" s="9" t="s">
        <v>23</v>
      </c>
      <c r="C106" s="3" t="s">
        <v>354</v>
      </c>
    </row>
    <row r="107" spans="1:5" ht="30">
      <c r="A107" t="s">
        <v>355</v>
      </c>
      <c r="B107" s="9" t="s">
        <v>23</v>
      </c>
      <c r="C107" s="3" t="s">
        <v>356</v>
      </c>
    </row>
    <row r="108" spans="1:5" ht="45">
      <c r="A108" t="s">
        <v>357</v>
      </c>
      <c r="B108" s="9" t="s">
        <v>23</v>
      </c>
      <c r="C108" s="3" t="s">
        <v>358</v>
      </c>
    </row>
    <row r="109" spans="1:5" ht="30">
      <c r="A109" t="s">
        <v>359</v>
      </c>
      <c r="B109" s="9" t="s">
        <v>23</v>
      </c>
      <c r="C109" s="3" t="s">
        <v>360</v>
      </c>
    </row>
    <row r="110" spans="1:5" ht="30">
      <c r="A110" t="s">
        <v>361</v>
      </c>
      <c r="B110" s="9" t="s">
        <v>23</v>
      </c>
      <c r="C110" s="3" t="s">
        <v>362</v>
      </c>
    </row>
    <row r="111" spans="1:5" ht="90">
      <c r="A111" t="s">
        <v>363</v>
      </c>
      <c r="B111" t="s">
        <v>23</v>
      </c>
      <c r="C111" s="3" t="s">
        <v>364</v>
      </c>
    </row>
    <row r="112" spans="1:5" ht="90">
      <c r="A112" t="s">
        <v>461</v>
      </c>
      <c r="B112" s="9" t="s">
        <v>23</v>
      </c>
      <c r="C112" s="1" t="s">
        <v>462</v>
      </c>
    </row>
    <row r="113" spans="1:5" ht="30">
      <c r="A113" t="s">
        <v>365</v>
      </c>
      <c r="B113" s="9" t="s">
        <v>23</v>
      </c>
      <c r="C113" s="3" t="s">
        <v>366</v>
      </c>
    </row>
    <row r="114" spans="1:5" ht="45">
      <c r="A114" s="17" t="s">
        <v>463</v>
      </c>
      <c r="B114" s="9" t="s">
        <v>464</v>
      </c>
      <c r="C114" s="3" t="s">
        <v>465</v>
      </c>
    </row>
    <row r="115" spans="1:5" ht="30">
      <c r="A115" s="17" t="s">
        <v>367</v>
      </c>
      <c r="B115" s="9" t="s">
        <v>23</v>
      </c>
      <c r="C115" s="3" t="s">
        <v>368</v>
      </c>
    </row>
    <row r="116" spans="1:5">
      <c r="A116" s="7" t="s">
        <v>369</v>
      </c>
      <c r="B116" s="8"/>
      <c r="C116" s="8"/>
      <c r="D116" s="8"/>
      <c r="E116" s="8"/>
    </row>
    <row r="117" spans="1:5" ht="45">
      <c r="A117" t="s">
        <v>13</v>
      </c>
      <c r="B117" t="s">
        <v>14</v>
      </c>
      <c r="C117" s="3" t="s">
        <v>370</v>
      </c>
    </row>
    <row r="118" spans="1:5" ht="30">
      <c r="A118" t="s">
        <v>371</v>
      </c>
      <c r="B118" s="9" t="s">
        <v>23</v>
      </c>
      <c r="C118" s="15" t="s">
        <v>375</v>
      </c>
    </row>
    <row r="119" spans="1:5" ht="30">
      <c r="A119" t="s">
        <v>371</v>
      </c>
      <c r="B119" s="9" t="s">
        <v>37</v>
      </c>
      <c r="C119" s="3" t="s">
        <v>376</v>
      </c>
    </row>
    <row r="120" spans="1:5" ht="30">
      <c r="A120" t="s">
        <v>371</v>
      </c>
      <c r="B120" s="9" t="s">
        <v>377</v>
      </c>
      <c r="C120" s="3" t="s">
        <v>378</v>
      </c>
    </row>
    <row r="121" spans="1:5">
      <c r="A121" t="s">
        <v>379</v>
      </c>
      <c r="B121" s="9" t="s">
        <v>23</v>
      </c>
      <c r="C121" s="10" t="s">
        <v>380</v>
      </c>
    </row>
    <row r="122" spans="1:5" ht="30">
      <c r="A122" t="s">
        <v>381</v>
      </c>
      <c r="B122" s="9" t="s">
        <v>363</v>
      </c>
      <c r="C122" s="10" t="s">
        <v>382</v>
      </c>
    </row>
    <row r="123" spans="1:5">
      <c r="A123" s="7" t="s">
        <v>383</v>
      </c>
      <c r="B123" s="8"/>
      <c r="C123" s="8"/>
      <c r="D123" s="8"/>
      <c r="E123" s="8"/>
    </row>
    <row r="124" spans="1:5">
      <c r="A124" s="3" t="s">
        <v>23</v>
      </c>
      <c r="B124" s="3" t="s">
        <v>23</v>
      </c>
      <c r="C124" s="3" t="s">
        <v>384</v>
      </c>
    </row>
  </sheetData>
  <conditionalFormatting sqref="A21">
    <cfRule type="dataBar" priority="10">
      <dataBar>
        <cfvo type="min"/>
        <cfvo type="max"/>
        <color rgb="FF638EC6"/>
      </dataBar>
      <extLst>
        <ext xmlns:x14="http://schemas.microsoft.com/office/spreadsheetml/2009/9/main" uri="{B025F937-C7B1-47D3-B67F-A62EFF666E3E}">
          <x14:id>{3FE8DD1A-4851-4DB7-B5BD-6538851C29B8}</x14:id>
        </ext>
      </extLst>
    </cfRule>
  </conditionalFormatting>
  <conditionalFormatting sqref="A5:E5">
    <cfRule type="dataBar" priority="673">
      <dataBar>
        <cfvo type="min"/>
        <cfvo type="max"/>
        <color rgb="FF638EC6"/>
      </dataBar>
      <extLst>
        <ext xmlns:x14="http://schemas.microsoft.com/office/spreadsheetml/2009/9/main" uri="{B025F937-C7B1-47D3-B67F-A62EFF666E3E}">
          <x14:id>{B1C2EF9B-6760-4B12-991B-77EBB7C45EC0}</x14:id>
        </ext>
      </extLst>
    </cfRule>
  </conditionalFormatting>
  <conditionalFormatting sqref="A6:E7">
    <cfRule type="dataBar" priority="674">
      <dataBar>
        <cfvo type="min"/>
        <cfvo type="max"/>
        <color rgb="FF638EC6"/>
      </dataBar>
      <extLst>
        <ext xmlns:x14="http://schemas.microsoft.com/office/spreadsheetml/2009/9/main" uri="{B025F937-C7B1-47D3-B67F-A62EFF666E3E}">
          <x14:id>{4E5D6A26-44E4-44C0-91BA-5055B9FE1180}</x14:id>
        </ext>
      </extLst>
    </cfRule>
  </conditionalFormatting>
  <conditionalFormatting sqref="A8:E8">
    <cfRule type="dataBar" priority="629">
      <dataBar>
        <cfvo type="min"/>
        <cfvo type="max"/>
        <color rgb="FF638EC6"/>
      </dataBar>
      <extLst>
        <ext xmlns:x14="http://schemas.microsoft.com/office/spreadsheetml/2009/9/main" uri="{B025F937-C7B1-47D3-B67F-A62EFF666E3E}">
          <x14:id>{60D50F6C-6DDD-4292-84CA-B39095AA043D}</x14:id>
        </ext>
      </extLst>
    </cfRule>
  </conditionalFormatting>
  <conditionalFormatting sqref="A10:E10">
    <cfRule type="dataBar" priority="676">
      <dataBar>
        <cfvo type="min"/>
        <cfvo type="max"/>
        <color rgb="FF638EC6"/>
      </dataBar>
      <extLst>
        <ext xmlns:x14="http://schemas.microsoft.com/office/spreadsheetml/2009/9/main" uri="{B025F937-C7B1-47D3-B67F-A62EFF666E3E}">
          <x14:id>{FBFD258A-EF0B-443E-B834-63B453EFDCB7}</x14:id>
        </ext>
      </extLst>
    </cfRule>
  </conditionalFormatting>
  <conditionalFormatting sqref="A11:E11">
    <cfRule type="dataBar" priority="675">
      <dataBar>
        <cfvo type="min"/>
        <cfvo type="max"/>
        <color rgb="FF638EC6"/>
      </dataBar>
      <extLst>
        <ext xmlns:x14="http://schemas.microsoft.com/office/spreadsheetml/2009/9/main" uri="{B025F937-C7B1-47D3-B67F-A62EFF666E3E}">
          <x14:id>{99A196D3-2C67-47CD-A055-2D8AA4235E2C}</x14:id>
        </ext>
      </extLst>
    </cfRule>
  </conditionalFormatting>
  <conditionalFormatting sqref="A12:E12">
    <cfRule type="dataBar" priority="630">
      <dataBar>
        <cfvo type="min"/>
        <cfvo type="max"/>
        <color rgb="FF638EC6"/>
      </dataBar>
      <extLst>
        <ext xmlns:x14="http://schemas.microsoft.com/office/spreadsheetml/2009/9/main" uri="{B025F937-C7B1-47D3-B67F-A62EFF666E3E}">
          <x14:id>{7F8EBA63-7180-4850-BB27-1B904E581698}</x14:id>
        </ext>
      </extLst>
    </cfRule>
  </conditionalFormatting>
  <conditionalFormatting sqref="A15:E15">
    <cfRule type="dataBar" priority="631">
      <dataBar>
        <cfvo type="min"/>
        <cfvo type="max"/>
        <color rgb="FF638EC6"/>
      </dataBar>
      <extLst>
        <ext xmlns:x14="http://schemas.microsoft.com/office/spreadsheetml/2009/9/main" uri="{B025F937-C7B1-47D3-B67F-A62EFF666E3E}">
          <x14:id>{2ED8406E-18AE-4412-8A9F-35DB5926B3DC}</x14:id>
        </ext>
      </extLst>
    </cfRule>
  </conditionalFormatting>
  <conditionalFormatting sqref="A30:E30">
    <cfRule type="dataBar" priority="634">
      <dataBar>
        <cfvo type="min"/>
        <cfvo type="max"/>
        <color rgb="FF638EC6"/>
      </dataBar>
      <extLst>
        <ext xmlns:x14="http://schemas.microsoft.com/office/spreadsheetml/2009/9/main" uri="{B025F937-C7B1-47D3-B67F-A62EFF666E3E}">
          <x14:id>{3389F20D-5B63-453F-9F65-6E14A5071024}</x14:id>
        </ext>
      </extLst>
    </cfRule>
  </conditionalFormatting>
  <conditionalFormatting sqref="A34:E34">
    <cfRule type="dataBar" priority="637">
      <dataBar>
        <cfvo type="min"/>
        <cfvo type="max"/>
        <color rgb="FF638EC6"/>
      </dataBar>
      <extLst>
        <ext xmlns:x14="http://schemas.microsoft.com/office/spreadsheetml/2009/9/main" uri="{B025F937-C7B1-47D3-B67F-A62EFF666E3E}">
          <x14:id>{C734A565-53B9-4B59-9C9E-E8CBD9A73E54}</x14:id>
        </ext>
      </extLst>
    </cfRule>
  </conditionalFormatting>
  <conditionalFormatting sqref="A50:E50">
    <cfRule type="dataBar" priority="644">
      <dataBar>
        <cfvo type="min"/>
        <cfvo type="max"/>
        <color rgb="FF638EC6"/>
      </dataBar>
      <extLst>
        <ext xmlns:x14="http://schemas.microsoft.com/office/spreadsheetml/2009/9/main" uri="{B025F937-C7B1-47D3-B67F-A62EFF666E3E}">
          <x14:id>{DDEED025-9916-4302-9E7E-F2E85C51BCE7}</x14:id>
        </ext>
      </extLst>
    </cfRule>
  </conditionalFormatting>
  <conditionalFormatting sqref="A55:E55">
    <cfRule type="dataBar" priority="647">
      <dataBar>
        <cfvo type="min"/>
        <cfvo type="max"/>
        <color rgb="FF638EC6"/>
      </dataBar>
      <extLst>
        <ext xmlns:x14="http://schemas.microsoft.com/office/spreadsheetml/2009/9/main" uri="{B025F937-C7B1-47D3-B67F-A62EFF666E3E}">
          <x14:id>{A2B2A3BC-11E9-47F5-B21A-C532B4A2B069}</x14:id>
        </ext>
      </extLst>
    </cfRule>
  </conditionalFormatting>
  <conditionalFormatting sqref="A56:E56">
    <cfRule type="dataBar" priority="677">
      <dataBar>
        <cfvo type="min"/>
        <cfvo type="max"/>
        <color rgb="FF638EC6"/>
      </dataBar>
      <extLst>
        <ext xmlns:x14="http://schemas.microsoft.com/office/spreadsheetml/2009/9/main" uri="{B025F937-C7B1-47D3-B67F-A62EFF666E3E}">
          <x14:id>{2ED814D3-8343-4932-AD0E-02DACE6F3B95}</x14:id>
        </ext>
      </extLst>
    </cfRule>
  </conditionalFormatting>
  <conditionalFormatting sqref="A60:E60">
    <cfRule type="dataBar" priority="648">
      <dataBar>
        <cfvo type="min"/>
        <cfvo type="max"/>
        <color rgb="FF638EC6"/>
      </dataBar>
      <extLst>
        <ext xmlns:x14="http://schemas.microsoft.com/office/spreadsheetml/2009/9/main" uri="{B025F937-C7B1-47D3-B67F-A62EFF666E3E}">
          <x14:id>{D60E1C59-7FF9-4F9C-8ACC-A1D5DFB3060E}</x14:id>
        </ext>
      </extLst>
    </cfRule>
  </conditionalFormatting>
  <conditionalFormatting sqref="A104:E104">
    <cfRule type="dataBar" priority="659">
      <dataBar>
        <cfvo type="min"/>
        <cfvo type="max"/>
        <color rgb="FF638EC6"/>
      </dataBar>
      <extLst>
        <ext xmlns:x14="http://schemas.microsoft.com/office/spreadsheetml/2009/9/main" uri="{B025F937-C7B1-47D3-B67F-A62EFF666E3E}">
          <x14:id>{2F92DE6C-C222-4D61-A6D7-227F0394408D}</x14:id>
        </ext>
      </extLst>
    </cfRule>
  </conditionalFormatting>
  <conditionalFormatting sqref="B17:E19 A9:E9 A13:E14 A16:E16 A17:A20 A22 A1:F2 A3:E4">
    <cfRule type="dataBar" priority="664">
      <dataBar>
        <cfvo type="min"/>
        <cfvo type="max"/>
        <color rgb="FF638EC6"/>
      </dataBar>
      <extLst>
        <ext xmlns:x14="http://schemas.microsoft.com/office/spreadsheetml/2009/9/main" uri="{B025F937-C7B1-47D3-B67F-A62EFF666E3E}">
          <x14:id>{656E452B-2571-4872-9DC1-DBA9819958F4}</x14:id>
        </ext>
      </extLst>
    </cfRule>
  </conditionalFormatting>
  <conditionalFormatting sqref="D28:E28 A29:E29">
    <cfRule type="dataBar" priority="632">
      <dataBar>
        <cfvo type="min"/>
        <cfvo type="max"/>
        <color rgb="FF638EC6"/>
      </dataBar>
      <extLst>
        <ext xmlns:x14="http://schemas.microsoft.com/office/spreadsheetml/2009/9/main" uri="{B025F937-C7B1-47D3-B67F-A62EFF666E3E}">
          <x14:id>{FEC0C5DF-77F6-4189-AED8-A590F3DF4849}</x14:id>
        </ext>
      </extLst>
    </cfRule>
  </conditionalFormatting>
  <conditionalFormatting sqref="D32:E32 A33:E33">
    <cfRule type="dataBar" priority="635">
      <dataBar>
        <cfvo type="min"/>
        <cfvo type="max"/>
        <color rgb="FF638EC6"/>
      </dataBar>
      <extLst>
        <ext xmlns:x14="http://schemas.microsoft.com/office/spreadsheetml/2009/9/main" uri="{B025F937-C7B1-47D3-B67F-A62EFF666E3E}">
          <x14:id>{4AACD04D-4FDB-448C-A399-02EA9AE4A444}</x14:id>
        </ext>
      </extLst>
    </cfRule>
  </conditionalFormatting>
  <conditionalFormatting sqref="D42:E42 D44:E44 A43:E43 A45:E45">
    <cfRule type="dataBar" priority="638">
      <dataBar>
        <cfvo type="min"/>
        <cfvo type="max"/>
        <color rgb="FF638EC6"/>
      </dataBar>
      <extLst>
        <ext xmlns:x14="http://schemas.microsoft.com/office/spreadsheetml/2009/9/main" uri="{B025F937-C7B1-47D3-B67F-A62EFF666E3E}">
          <x14:id>{326CD63D-AEA8-4DF2-A888-91D126197FF4}</x14:id>
        </ext>
      </extLst>
    </cfRule>
  </conditionalFormatting>
  <conditionalFormatting sqref="D48:E48 A49:E49">
    <cfRule type="dataBar" priority="642">
      <dataBar>
        <cfvo type="min"/>
        <cfvo type="max"/>
        <color rgb="FF638EC6"/>
      </dataBar>
      <extLst>
        <ext xmlns:x14="http://schemas.microsoft.com/office/spreadsheetml/2009/9/main" uri="{B025F937-C7B1-47D3-B67F-A62EFF666E3E}">
          <x14:id>{816A5CDD-1309-4891-9176-A53D4A26021D}</x14:id>
        </ext>
      </extLst>
    </cfRule>
  </conditionalFormatting>
  <conditionalFormatting sqref="D53:E53 A54:E54">
    <cfRule type="dataBar" priority="645">
      <dataBar>
        <cfvo type="min"/>
        <cfvo type="max"/>
        <color rgb="FF638EC6"/>
      </dataBar>
      <extLst>
        <ext xmlns:x14="http://schemas.microsoft.com/office/spreadsheetml/2009/9/main" uri="{B025F937-C7B1-47D3-B67F-A62EFF666E3E}">
          <x14:id>{459EA80C-2032-4AC3-8E21-E26A3E7A67CE}</x14:id>
        </ext>
      </extLst>
    </cfRule>
  </conditionalFormatting>
  <conditionalFormatting sqref="D61:E61 A62:E62">
    <cfRule type="dataBar" priority="649">
      <dataBar>
        <cfvo type="min"/>
        <cfvo type="max"/>
        <color rgb="FF638EC6"/>
      </dataBar>
      <extLst>
        <ext xmlns:x14="http://schemas.microsoft.com/office/spreadsheetml/2009/9/main" uri="{B025F937-C7B1-47D3-B67F-A62EFF666E3E}">
          <x14:id>{A1AB5446-7533-485B-A7CE-65EDDD00AEC4}</x14:id>
        </ext>
      </extLst>
    </cfRule>
  </conditionalFormatting>
  <conditionalFormatting sqref="D63:E63 A64:E64">
    <cfRule type="dataBar" priority="651">
      <dataBar>
        <cfvo type="min"/>
        <cfvo type="max"/>
        <color rgb="FF638EC6"/>
      </dataBar>
      <extLst>
        <ext xmlns:x14="http://schemas.microsoft.com/office/spreadsheetml/2009/9/main" uri="{B025F937-C7B1-47D3-B67F-A62EFF666E3E}">
          <x14:id>{3770F9BB-9DFB-45E1-9387-9300D7C11BF2}</x14:id>
        </ext>
      </extLst>
    </cfRule>
  </conditionalFormatting>
  <conditionalFormatting sqref="D82:E82 A83:C83">
    <cfRule type="dataBar" priority="653">
      <dataBar>
        <cfvo type="min"/>
        <cfvo type="max"/>
        <color rgb="FF638EC6"/>
      </dataBar>
      <extLst>
        <ext xmlns:x14="http://schemas.microsoft.com/office/spreadsheetml/2009/9/main" uri="{B025F937-C7B1-47D3-B67F-A62EFF666E3E}">
          <x14:id>{3D08685C-1DE3-49AE-8CDC-38CABFB22590}</x14:id>
        </ext>
      </extLst>
    </cfRule>
  </conditionalFormatting>
  <conditionalFormatting sqref="D100:E100 A101:C101">
    <cfRule type="dataBar" priority="655">
      <dataBar>
        <cfvo type="min"/>
        <cfvo type="max"/>
        <color rgb="FF638EC6"/>
      </dataBar>
      <extLst>
        <ext xmlns:x14="http://schemas.microsoft.com/office/spreadsheetml/2009/9/main" uri="{B025F937-C7B1-47D3-B67F-A62EFF666E3E}">
          <x14:id>{84258766-D271-4329-8DA9-B5D53186ED26}</x14:id>
        </ext>
      </extLst>
    </cfRule>
  </conditionalFormatting>
  <conditionalFormatting sqref="D102:E102 A103:E103">
    <cfRule type="dataBar" priority="657">
      <dataBar>
        <cfvo type="min"/>
        <cfvo type="max"/>
        <color rgb="FF638EC6"/>
      </dataBar>
      <extLst>
        <ext xmlns:x14="http://schemas.microsoft.com/office/spreadsheetml/2009/9/main" uri="{B025F937-C7B1-47D3-B67F-A62EFF666E3E}">
          <x14:id>{11A04ED4-4145-4A54-B943-6F74A588D80A}</x14:id>
        </ext>
      </extLst>
    </cfRule>
  </conditionalFormatting>
  <conditionalFormatting sqref="D115:E115 A116:E116">
    <cfRule type="dataBar" priority="660">
      <dataBar>
        <cfvo type="min"/>
        <cfvo type="max"/>
        <color rgb="FF638EC6"/>
      </dataBar>
      <extLst>
        <ext xmlns:x14="http://schemas.microsoft.com/office/spreadsheetml/2009/9/main" uri="{B025F937-C7B1-47D3-B67F-A62EFF666E3E}">
          <x14:id>{BA97A08E-7060-42E9-9980-17B15C8F73B4}</x14:id>
        </ext>
      </extLst>
    </cfRule>
  </conditionalFormatting>
  <conditionalFormatting sqref="D122:E122 A123:E123">
    <cfRule type="dataBar" priority="662">
      <dataBar>
        <cfvo type="min"/>
        <cfvo type="max"/>
        <color rgb="FF638EC6"/>
      </dataBar>
      <extLst>
        <ext xmlns:x14="http://schemas.microsoft.com/office/spreadsheetml/2009/9/main" uri="{B025F937-C7B1-47D3-B67F-A62EFF666E3E}">
          <x14:id>{83E86C59-C2DA-4F85-B35E-4C6D644D6B58}</x14:id>
        </ext>
      </extLst>
    </cfRule>
  </conditionalFormatting>
  <conditionalFormatting sqref="F3:F124">
    <cfRule type="cellIs" dxfId="97" priority="1" operator="equal">
      <formula>"Röd"</formula>
    </cfRule>
    <cfRule type="cellIs" dxfId="96" priority="2" operator="equal">
      <formula>"Gul"</formula>
    </cfRule>
    <cfRule type="cellIs" dxfId="95" priority="3" operator="equal">
      <formula>"Grön"</formula>
    </cfRule>
    <cfRule type="dataBar" priority="4">
      <dataBar>
        <cfvo type="min"/>
        <cfvo type="max"/>
        <color rgb="FF638EC6"/>
      </dataBar>
      <extLst>
        <ext xmlns:x14="http://schemas.microsoft.com/office/spreadsheetml/2009/9/main" uri="{B025F937-C7B1-47D3-B67F-A62EFF666E3E}">
          <x14:id>{02296D53-2648-4A7D-A912-3859E5EF95B1}</x14:id>
        </ext>
      </extLst>
    </cfRule>
  </conditionalFormatting>
  <dataValidations count="1">
    <dataValidation type="list" allowBlank="1" showInputMessage="1" showErrorMessage="1" sqref="F3:F124" xr:uid="{00000000-0002-0000-1C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3FE8DD1A-4851-4DB7-B5BD-6538851C29B8}">
            <x14:dataBar minLength="0" maxLength="100" border="1" negativeBarBorderColorSameAsPositive="0">
              <x14:cfvo type="autoMin"/>
              <x14:cfvo type="autoMax"/>
              <x14:borderColor rgb="FF638EC6"/>
              <x14:negativeFillColor rgb="FFFF0000"/>
              <x14:negativeBorderColor rgb="FFFF0000"/>
              <x14:axisColor rgb="FF000000"/>
            </x14:dataBar>
          </x14:cfRule>
          <xm:sqref>A21</xm:sqref>
        </x14:conditionalFormatting>
        <x14:conditionalFormatting xmlns:xm="http://schemas.microsoft.com/office/excel/2006/main">
          <x14:cfRule type="dataBar" id="{B1C2EF9B-6760-4B12-991B-77EBB7C45EC0}">
            <x14:dataBar minLength="0" maxLength="100" border="1" negativeBarBorderColorSameAsPositive="0">
              <x14:cfvo type="autoMin"/>
              <x14:cfvo type="autoMax"/>
              <x14:borderColor rgb="FF638EC6"/>
              <x14:negativeFillColor rgb="FFFF0000"/>
              <x14:negativeBorderColor rgb="FFFF0000"/>
              <x14:axisColor rgb="FF000000"/>
            </x14:dataBar>
          </x14:cfRule>
          <xm:sqref>A5:E5</xm:sqref>
        </x14:conditionalFormatting>
        <x14:conditionalFormatting xmlns:xm="http://schemas.microsoft.com/office/excel/2006/main">
          <x14:cfRule type="dataBar" id="{4E5D6A26-44E4-44C0-91BA-5055B9FE1180}">
            <x14:dataBar minLength="0" maxLength="100" border="1" negativeBarBorderColorSameAsPositive="0">
              <x14:cfvo type="autoMin"/>
              <x14:cfvo type="autoMax"/>
              <x14:borderColor rgb="FF638EC6"/>
              <x14:negativeFillColor rgb="FFFF0000"/>
              <x14:negativeBorderColor rgb="FFFF0000"/>
              <x14:axisColor rgb="FF000000"/>
            </x14:dataBar>
          </x14:cfRule>
          <xm:sqref>A6:E7</xm:sqref>
        </x14:conditionalFormatting>
        <x14:conditionalFormatting xmlns:xm="http://schemas.microsoft.com/office/excel/2006/main">
          <x14:cfRule type="dataBar" id="{60D50F6C-6DDD-4292-84CA-B39095AA043D}">
            <x14:dataBar minLength="0" maxLength="100" border="1" negativeBarBorderColorSameAsPositive="0">
              <x14:cfvo type="autoMin"/>
              <x14:cfvo type="autoMax"/>
              <x14:borderColor rgb="FF638EC6"/>
              <x14:negativeFillColor rgb="FFFF0000"/>
              <x14:negativeBorderColor rgb="FFFF0000"/>
              <x14:axisColor rgb="FF000000"/>
            </x14:dataBar>
          </x14:cfRule>
          <xm:sqref>A8:E8</xm:sqref>
        </x14:conditionalFormatting>
        <x14:conditionalFormatting xmlns:xm="http://schemas.microsoft.com/office/excel/2006/main">
          <x14:cfRule type="dataBar" id="{FBFD258A-EF0B-443E-B834-63B453EFDCB7}">
            <x14:dataBar minLength="0" maxLength="100" border="1" negativeBarBorderColorSameAsPositive="0">
              <x14:cfvo type="autoMin"/>
              <x14:cfvo type="autoMax"/>
              <x14:borderColor rgb="FF638EC6"/>
              <x14:negativeFillColor rgb="FFFF0000"/>
              <x14:negativeBorderColor rgb="FFFF0000"/>
              <x14:axisColor rgb="FF000000"/>
            </x14:dataBar>
          </x14:cfRule>
          <xm:sqref>A10:E10</xm:sqref>
        </x14:conditionalFormatting>
        <x14:conditionalFormatting xmlns:xm="http://schemas.microsoft.com/office/excel/2006/main">
          <x14:cfRule type="dataBar" id="{99A196D3-2C67-47CD-A055-2D8AA4235E2C}">
            <x14:dataBar minLength="0" maxLength="100" border="1" negativeBarBorderColorSameAsPositive="0">
              <x14:cfvo type="autoMin"/>
              <x14:cfvo type="autoMax"/>
              <x14:borderColor rgb="FF638EC6"/>
              <x14:negativeFillColor rgb="FFFF0000"/>
              <x14:negativeBorderColor rgb="FFFF0000"/>
              <x14:axisColor rgb="FF000000"/>
            </x14:dataBar>
          </x14:cfRule>
          <xm:sqref>A11:E11</xm:sqref>
        </x14:conditionalFormatting>
        <x14:conditionalFormatting xmlns:xm="http://schemas.microsoft.com/office/excel/2006/main">
          <x14:cfRule type="dataBar" id="{7F8EBA63-7180-4850-BB27-1B904E581698}">
            <x14:dataBar minLength="0" maxLength="100" border="1" negativeBarBorderColorSameAsPositive="0">
              <x14:cfvo type="autoMin"/>
              <x14:cfvo type="autoMax"/>
              <x14:borderColor rgb="FF638EC6"/>
              <x14:negativeFillColor rgb="FFFF0000"/>
              <x14:negativeBorderColor rgb="FFFF0000"/>
              <x14:axisColor rgb="FF000000"/>
            </x14:dataBar>
          </x14:cfRule>
          <xm:sqref>A12:E12</xm:sqref>
        </x14:conditionalFormatting>
        <x14:conditionalFormatting xmlns:xm="http://schemas.microsoft.com/office/excel/2006/main">
          <x14:cfRule type="dataBar" id="{2ED8406E-18AE-4412-8A9F-35DB5926B3DC}">
            <x14:dataBar minLength="0" maxLength="100" border="1" negativeBarBorderColorSameAsPositive="0">
              <x14:cfvo type="autoMin"/>
              <x14:cfvo type="autoMax"/>
              <x14:borderColor rgb="FF638EC6"/>
              <x14:negativeFillColor rgb="FFFF0000"/>
              <x14:negativeBorderColor rgb="FFFF0000"/>
              <x14:axisColor rgb="FF000000"/>
            </x14:dataBar>
          </x14:cfRule>
          <xm:sqref>A15:E15</xm:sqref>
        </x14:conditionalFormatting>
        <x14:conditionalFormatting xmlns:xm="http://schemas.microsoft.com/office/excel/2006/main">
          <x14:cfRule type="dataBar" id="{3389F20D-5B63-453F-9F65-6E14A5071024}">
            <x14:dataBar minLength="0" maxLength="100" border="1" negativeBarBorderColorSameAsPositive="0">
              <x14:cfvo type="autoMin"/>
              <x14:cfvo type="autoMax"/>
              <x14:borderColor rgb="FF638EC6"/>
              <x14:negativeFillColor rgb="FFFF0000"/>
              <x14:negativeBorderColor rgb="FFFF0000"/>
              <x14:axisColor rgb="FF000000"/>
            </x14:dataBar>
          </x14:cfRule>
          <xm:sqref>A30:E30</xm:sqref>
        </x14:conditionalFormatting>
        <x14:conditionalFormatting xmlns:xm="http://schemas.microsoft.com/office/excel/2006/main">
          <x14:cfRule type="dataBar" id="{C734A565-53B9-4B59-9C9E-E8CBD9A73E54}">
            <x14:dataBar minLength="0" maxLength="100" border="1" negativeBarBorderColorSameAsPositive="0">
              <x14:cfvo type="autoMin"/>
              <x14:cfvo type="autoMax"/>
              <x14:borderColor rgb="FF638EC6"/>
              <x14:negativeFillColor rgb="FFFF0000"/>
              <x14:negativeBorderColor rgb="FFFF0000"/>
              <x14:axisColor rgb="FF000000"/>
            </x14:dataBar>
          </x14:cfRule>
          <xm:sqref>A34:E34</xm:sqref>
        </x14:conditionalFormatting>
        <x14:conditionalFormatting xmlns:xm="http://schemas.microsoft.com/office/excel/2006/main">
          <x14:cfRule type="dataBar" id="{DDEED025-9916-4302-9E7E-F2E85C51BCE7}">
            <x14:dataBar minLength="0" maxLength="100" border="1" negativeBarBorderColorSameAsPositive="0">
              <x14:cfvo type="autoMin"/>
              <x14:cfvo type="autoMax"/>
              <x14:borderColor rgb="FF638EC6"/>
              <x14:negativeFillColor rgb="FFFF0000"/>
              <x14:negativeBorderColor rgb="FFFF0000"/>
              <x14:axisColor rgb="FF000000"/>
            </x14:dataBar>
          </x14:cfRule>
          <xm:sqref>A50:E50</xm:sqref>
        </x14:conditionalFormatting>
        <x14:conditionalFormatting xmlns:xm="http://schemas.microsoft.com/office/excel/2006/main">
          <x14:cfRule type="dataBar" id="{A2B2A3BC-11E9-47F5-B21A-C532B4A2B069}">
            <x14:dataBar minLength="0" maxLength="100" border="1" negativeBarBorderColorSameAsPositive="0">
              <x14:cfvo type="autoMin"/>
              <x14:cfvo type="autoMax"/>
              <x14:borderColor rgb="FF638EC6"/>
              <x14:negativeFillColor rgb="FFFF0000"/>
              <x14:negativeBorderColor rgb="FFFF0000"/>
              <x14:axisColor rgb="FF000000"/>
            </x14:dataBar>
          </x14:cfRule>
          <xm:sqref>A55:E55</xm:sqref>
        </x14:conditionalFormatting>
        <x14:conditionalFormatting xmlns:xm="http://schemas.microsoft.com/office/excel/2006/main">
          <x14:cfRule type="dataBar" id="{2ED814D3-8343-4932-AD0E-02DACE6F3B95}">
            <x14:dataBar minLength="0" maxLength="100" border="1" negativeBarBorderColorSameAsPositive="0">
              <x14:cfvo type="autoMin"/>
              <x14:cfvo type="autoMax"/>
              <x14:borderColor rgb="FF638EC6"/>
              <x14:negativeFillColor rgb="FFFF0000"/>
              <x14:negativeBorderColor rgb="FFFF0000"/>
              <x14:axisColor rgb="FF000000"/>
            </x14:dataBar>
          </x14:cfRule>
          <xm:sqref>A56:E56</xm:sqref>
        </x14:conditionalFormatting>
        <x14:conditionalFormatting xmlns:xm="http://schemas.microsoft.com/office/excel/2006/main">
          <x14:cfRule type="dataBar" id="{D60E1C59-7FF9-4F9C-8ACC-A1D5DFB3060E}">
            <x14:dataBar minLength="0" maxLength="100" border="1" negativeBarBorderColorSameAsPositive="0">
              <x14:cfvo type="autoMin"/>
              <x14:cfvo type="autoMax"/>
              <x14:borderColor rgb="FF638EC6"/>
              <x14:negativeFillColor rgb="FFFF0000"/>
              <x14:negativeBorderColor rgb="FFFF0000"/>
              <x14:axisColor rgb="FF000000"/>
            </x14:dataBar>
          </x14:cfRule>
          <xm:sqref>A60:E60</xm:sqref>
        </x14:conditionalFormatting>
        <x14:conditionalFormatting xmlns:xm="http://schemas.microsoft.com/office/excel/2006/main">
          <x14:cfRule type="dataBar" id="{2F92DE6C-C222-4D61-A6D7-227F0394408D}">
            <x14:dataBar minLength="0" maxLength="100" border="1" negativeBarBorderColorSameAsPositive="0">
              <x14:cfvo type="autoMin"/>
              <x14:cfvo type="autoMax"/>
              <x14:borderColor rgb="FF638EC6"/>
              <x14:negativeFillColor rgb="FFFF0000"/>
              <x14:negativeBorderColor rgb="FFFF0000"/>
              <x14:axisColor rgb="FF000000"/>
            </x14:dataBar>
          </x14:cfRule>
          <xm:sqref>A104:E104</xm:sqref>
        </x14:conditionalFormatting>
        <x14:conditionalFormatting xmlns:xm="http://schemas.microsoft.com/office/excel/2006/main">
          <x14:cfRule type="dataBar" id="{656E452B-2571-4872-9DC1-DBA9819958F4}">
            <x14:dataBar minLength="0" maxLength="100" border="1" negativeBarBorderColorSameAsPositive="0">
              <x14:cfvo type="autoMin"/>
              <x14:cfvo type="autoMax"/>
              <x14:borderColor rgb="FF638EC6"/>
              <x14:negativeFillColor rgb="FFFF0000"/>
              <x14:negativeBorderColor rgb="FFFF0000"/>
              <x14:axisColor rgb="FF000000"/>
            </x14:dataBar>
          </x14:cfRule>
          <xm:sqref>B17:E19 A9:E9 A13:E14 A16:E16 A17:A20 A22 A1:F2 A3:E4</xm:sqref>
        </x14:conditionalFormatting>
        <x14:conditionalFormatting xmlns:xm="http://schemas.microsoft.com/office/excel/2006/main">
          <x14:cfRule type="dataBar" id="{FEC0C5DF-77F6-4189-AED8-A590F3DF4849}">
            <x14:dataBar minLength="0" maxLength="100" border="1" negativeBarBorderColorSameAsPositive="0">
              <x14:cfvo type="autoMin"/>
              <x14:cfvo type="autoMax"/>
              <x14:borderColor rgb="FF638EC6"/>
              <x14:negativeFillColor rgb="FFFF0000"/>
              <x14:negativeBorderColor rgb="FFFF0000"/>
              <x14:axisColor rgb="FF000000"/>
            </x14:dataBar>
          </x14:cfRule>
          <xm:sqref>D28:E28 A29:E29</xm:sqref>
        </x14:conditionalFormatting>
        <x14:conditionalFormatting xmlns:xm="http://schemas.microsoft.com/office/excel/2006/main">
          <x14:cfRule type="dataBar" id="{4AACD04D-4FDB-448C-A399-02EA9AE4A444}">
            <x14:dataBar minLength="0" maxLength="100" border="1" negativeBarBorderColorSameAsPositive="0">
              <x14:cfvo type="autoMin"/>
              <x14:cfvo type="autoMax"/>
              <x14:borderColor rgb="FF638EC6"/>
              <x14:negativeFillColor rgb="FFFF0000"/>
              <x14:negativeBorderColor rgb="FFFF0000"/>
              <x14:axisColor rgb="FF000000"/>
            </x14:dataBar>
          </x14:cfRule>
          <xm:sqref>D32:E32 A33:E33</xm:sqref>
        </x14:conditionalFormatting>
        <x14:conditionalFormatting xmlns:xm="http://schemas.microsoft.com/office/excel/2006/main">
          <x14:cfRule type="dataBar" id="{326CD63D-AEA8-4DF2-A888-91D126197FF4}">
            <x14:dataBar minLength="0" maxLength="100" border="1" negativeBarBorderColorSameAsPositive="0">
              <x14:cfvo type="autoMin"/>
              <x14:cfvo type="autoMax"/>
              <x14:borderColor rgb="FF638EC6"/>
              <x14:negativeFillColor rgb="FFFF0000"/>
              <x14:negativeBorderColor rgb="FFFF0000"/>
              <x14:axisColor rgb="FF000000"/>
            </x14:dataBar>
          </x14:cfRule>
          <xm:sqref>D42:E42 D44:E44 A43:E43 A45:E45</xm:sqref>
        </x14:conditionalFormatting>
        <x14:conditionalFormatting xmlns:xm="http://schemas.microsoft.com/office/excel/2006/main">
          <x14:cfRule type="dataBar" id="{816A5CDD-1309-4891-9176-A53D4A26021D}">
            <x14:dataBar minLength="0" maxLength="100" border="1" negativeBarBorderColorSameAsPositive="0">
              <x14:cfvo type="autoMin"/>
              <x14:cfvo type="autoMax"/>
              <x14:borderColor rgb="FF638EC6"/>
              <x14:negativeFillColor rgb="FFFF0000"/>
              <x14:negativeBorderColor rgb="FFFF0000"/>
              <x14:axisColor rgb="FF000000"/>
            </x14:dataBar>
          </x14:cfRule>
          <xm:sqref>D48:E48 A49:E49</xm:sqref>
        </x14:conditionalFormatting>
        <x14:conditionalFormatting xmlns:xm="http://schemas.microsoft.com/office/excel/2006/main">
          <x14:cfRule type="dataBar" id="{459EA80C-2032-4AC3-8E21-E26A3E7A67CE}">
            <x14:dataBar minLength="0" maxLength="100" border="1" negativeBarBorderColorSameAsPositive="0">
              <x14:cfvo type="autoMin"/>
              <x14:cfvo type="autoMax"/>
              <x14:borderColor rgb="FF638EC6"/>
              <x14:negativeFillColor rgb="FFFF0000"/>
              <x14:negativeBorderColor rgb="FFFF0000"/>
              <x14:axisColor rgb="FF000000"/>
            </x14:dataBar>
          </x14:cfRule>
          <xm:sqref>D53:E53 A54:E54</xm:sqref>
        </x14:conditionalFormatting>
        <x14:conditionalFormatting xmlns:xm="http://schemas.microsoft.com/office/excel/2006/main">
          <x14:cfRule type="dataBar" id="{A1AB5446-7533-485B-A7CE-65EDDD00AEC4}">
            <x14:dataBar minLength="0" maxLength="100" border="1" negativeBarBorderColorSameAsPositive="0">
              <x14:cfvo type="autoMin"/>
              <x14:cfvo type="autoMax"/>
              <x14:borderColor rgb="FF638EC6"/>
              <x14:negativeFillColor rgb="FFFF0000"/>
              <x14:negativeBorderColor rgb="FFFF0000"/>
              <x14:axisColor rgb="FF000000"/>
            </x14:dataBar>
          </x14:cfRule>
          <xm:sqref>D61:E61 A62:E62</xm:sqref>
        </x14:conditionalFormatting>
        <x14:conditionalFormatting xmlns:xm="http://schemas.microsoft.com/office/excel/2006/main">
          <x14:cfRule type="dataBar" id="{3770F9BB-9DFB-45E1-9387-9300D7C11BF2}">
            <x14:dataBar minLength="0" maxLength="100" border="1" negativeBarBorderColorSameAsPositive="0">
              <x14:cfvo type="autoMin"/>
              <x14:cfvo type="autoMax"/>
              <x14:borderColor rgb="FF638EC6"/>
              <x14:negativeFillColor rgb="FFFF0000"/>
              <x14:negativeBorderColor rgb="FFFF0000"/>
              <x14:axisColor rgb="FF000000"/>
            </x14:dataBar>
          </x14:cfRule>
          <xm:sqref>D63:E63 A64:E64</xm:sqref>
        </x14:conditionalFormatting>
        <x14:conditionalFormatting xmlns:xm="http://schemas.microsoft.com/office/excel/2006/main">
          <x14:cfRule type="dataBar" id="{3D08685C-1DE3-49AE-8CDC-38CABFB22590}">
            <x14:dataBar minLength="0" maxLength="100" border="1" negativeBarBorderColorSameAsPositive="0">
              <x14:cfvo type="autoMin"/>
              <x14:cfvo type="autoMax"/>
              <x14:borderColor rgb="FF638EC6"/>
              <x14:negativeFillColor rgb="FFFF0000"/>
              <x14:negativeBorderColor rgb="FFFF0000"/>
              <x14:axisColor rgb="FF000000"/>
            </x14:dataBar>
          </x14:cfRule>
          <xm:sqref>D82:E82 A83:C83</xm:sqref>
        </x14:conditionalFormatting>
        <x14:conditionalFormatting xmlns:xm="http://schemas.microsoft.com/office/excel/2006/main">
          <x14:cfRule type="dataBar" id="{84258766-D271-4329-8DA9-B5D53186ED26}">
            <x14:dataBar minLength="0" maxLength="100" border="1" negativeBarBorderColorSameAsPositive="0">
              <x14:cfvo type="autoMin"/>
              <x14:cfvo type="autoMax"/>
              <x14:borderColor rgb="FF638EC6"/>
              <x14:negativeFillColor rgb="FFFF0000"/>
              <x14:negativeBorderColor rgb="FFFF0000"/>
              <x14:axisColor rgb="FF000000"/>
            </x14:dataBar>
          </x14:cfRule>
          <xm:sqref>D100:E100 A101:C101</xm:sqref>
        </x14:conditionalFormatting>
        <x14:conditionalFormatting xmlns:xm="http://schemas.microsoft.com/office/excel/2006/main">
          <x14:cfRule type="dataBar" id="{11A04ED4-4145-4A54-B943-6F74A588D80A}">
            <x14:dataBar minLength="0" maxLength="100" border="1" negativeBarBorderColorSameAsPositive="0">
              <x14:cfvo type="autoMin"/>
              <x14:cfvo type="autoMax"/>
              <x14:borderColor rgb="FF638EC6"/>
              <x14:negativeFillColor rgb="FFFF0000"/>
              <x14:negativeBorderColor rgb="FFFF0000"/>
              <x14:axisColor rgb="FF000000"/>
            </x14:dataBar>
          </x14:cfRule>
          <xm:sqref>D102:E102 A103:E103</xm:sqref>
        </x14:conditionalFormatting>
        <x14:conditionalFormatting xmlns:xm="http://schemas.microsoft.com/office/excel/2006/main">
          <x14:cfRule type="dataBar" id="{BA97A08E-7060-42E9-9980-17B15C8F73B4}">
            <x14:dataBar minLength="0" maxLength="100" border="1" negativeBarBorderColorSameAsPositive="0">
              <x14:cfvo type="autoMin"/>
              <x14:cfvo type="autoMax"/>
              <x14:borderColor rgb="FF638EC6"/>
              <x14:negativeFillColor rgb="FFFF0000"/>
              <x14:negativeBorderColor rgb="FFFF0000"/>
              <x14:axisColor rgb="FF000000"/>
            </x14:dataBar>
          </x14:cfRule>
          <xm:sqref>D115:E115 A116:E116</xm:sqref>
        </x14:conditionalFormatting>
        <x14:conditionalFormatting xmlns:xm="http://schemas.microsoft.com/office/excel/2006/main">
          <x14:cfRule type="dataBar" id="{83E86C59-C2DA-4F85-B35E-4C6D644D6B58}">
            <x14:dataBar minLength="0" maxLength="100" border="1" negativeBarBorderColorSameAsPositive="0">
              <x14:cfvo type="autoMin"/>
              <x14:cfvo type="autoMax"/>
              <x14:borderColor rgb="FF638EC6"/>
              <x14:negativeFillColor rgb="FFFF0000"/>
              <x14:negativeBorderColor rgb="FFFF0000"/>
              <x14:axisColor rgb="FF000000"/>
            </x14:dataBar>
          </x14:cfRule>
          <xm:sqref>D122:E122 A123:E123</xm:sqref>
        </x14:conditionalFormatting>
        <x14:conditionalFormatting xmlns:xm="http://schemas.microsoft.com/office/excel/2006/main">
          <x14:cfRule type="dataBar" id="{02296D53-2648-4A7D-A912-3859E5EF95B1}">
            <x14:dataBar minLength="0" maxLength="100" border="1" negativeBarBorderColorSameAsPositive="0">
              <x14:cfvo type="autoMin"/>
              <x14:cfvo type="autoMax"/>
              <x14:borderColor rgb="FF638EC6"/>
              <x14:negativeFillColor rgb="FFFF0000"/>
              <x14:negativeBorderColor rgb="FFFF0000"/>
              <x14:axisColor rgb="FF000000"/>
            </x14:dataBar>
          </x14:cfRule>
          <xm:sqref>F3:F124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B2:C16"/>
  <sheetViews>
    <sheetView workbookViewId="0">
      <selection activeCell="A3" sqref="A3:XFD3"/>
    </sheetView>
  </sheetViews>
  <sheetFormatPr defaultRowHeight="15" customHeight="1"/>
  <cols>
    <col min="2" max="2" width="33.7109375" customWidth="1"/>
    <col min="3" max="3" width="66.28515625" customWidth="1"/>
  </cols>
  <sheetData>
    <row r="2" spans="2:3" ht="18.75">
      <c r="B2" s="529" t="s">
        <v>617</v>
      </c>
      <c r="C2" s="530" t="s">
        <v>6</v>
      </c>
    </row>
    <row r="3" spans="2:3" ht="31.5">
      <c r="B3" s="531" t="s">
        <v>618</v>
      </c>
      <c r="C3" s="532" t="s">
        <v>619</v>
      </c>
    </row>
    <row r="4" spans="2:3" ht="47.25">
      <c r="B4" s="533" t="s">
        <v>620</v>
      </c>
      <c r="C4" s="532" t="s">
        <v>621</v>
      </c>
    </row>
    <row r="5" spans="2:3" ht="31.5">
      <c r="B5" s="533" t="s">
        <v>622</v>
      </c>
      <c r="C5" s="532" t="s">
        <v>623</v>
      </c>
    </row>
    <row r="6" spans="2:3" ht="63">
      <c r="B6" s="535" t="s">
        <v>624</v>
      </c>
      <c r="C6" s="534" t="s">
        <v>625</v>
      </c>
    </row>
    <row r="7" spans="2:3" ht="31.5">
      <c r="B7" s="533" t="s">
        <v>626</v>
      </c>
      <c r="C7" s="532" t="s">
        <v>627</v>
      </c>
    </row>
    <row r="8" spans="2:3" ht="31.5">
      <c r="B8" s="533" t="s">
        <v>628</v>
      </c>
      <c r="C8" s="532" t="s">
        <v>629</v>
      </c>
    </row>
    <row r="9" spans="2:3" ht="31.5">
      <c r="B9" s="533" t="s">
        <v>630</v>
      </c>
      <c r="C9" s="532" t="s">
        <v>631</v>
      </c>
    </row>
    <row r="10" spans="2:3" ht="31.5">
      <c r="B10" s="533" t="s">
        <v>632</v>
      </c>
      <c r="C10" s="532" t="s">
        <v>633</v>
      </c>
    </row>
    <row r="11" spans="2:3" ht="31.5">
      <c r="B11" s="533" t="s">
        <v>634</v>
      </c>
      <c r="C11" s="532" t="s">
        <v>635</v>
      </c>
    </row>
    <row r="12" spans="2:3" ht="23.25" customHeight="1">
      <c r="B12" s="533" t="s">
        <v>636</v>
      </c>
      <c r="C12" s="532" t="s">
        <v>637</v>
      </c>
    </row>
    <row r="13" spans="2:3" ht="31.5">
      <c r="B13" s="533" t="s">
        <v>638</v>
      </c>
      <c r="C13" s="532" t="s">
        <v>639</v>
      </c>
    </row>
    <row r="14" spans="2:3" ht="15" customHeight="1">
      <c r="B14" s="503"/>
      <c r="C14" s="503"/>
    </row>
    <row r="15" spans="2:3" ht="15" customHeight="1">
      <c r="B15" s="503"/>
      <c r="C15" s="503"/>
    </row>
    <row r="16" spans="2:3" ht="15" customHeight="1">
      <c r="B16" s="503"/>
      <c r="C16" s="503"/>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L169"/>
  <sheetViews>
    <sheetView workbookViewId="0">
      <pane ySplit="2" topLeftCell="A156" activePane="bottomLeft" state="frozen"/>
      <selection activeCell="F3" sqref="F3"/>
      <selection pane="bottomLeft" activeCell="F3" sqref="F3"/>
    </sheetView>
  </sheetViews>
  <sheetFormatPr defaultColWidth="8.7109375" defaultRowHeight="15"/>
  <cols>
    <col min="1" max="1" width="31.42578125" style="3" bestFit="1" customWidth="1"/>
    <col min="2" max="2" width="29.42578125" style="3" bestFit="1" customWidth="1"/>
    <col min="3" max="3" width="31.28515625" style="3" bestFit="1" customWidth="1"/>
    <col min="4" max="4" width="23.7109375" style="3" customWidth="1"/>
    <col min="5" max="5" width="29.42578125" style="3" customWidth="1"/>
    <col min="6" max="10" width="8.7109375" style="3"/>
    <col min="11" max="11" width="31.28515625" style="3" bestFit="1" customWidth="1"/>
    <col min="12" max="12" width="17.7109375" style="3" bestFit="1" customWidth="1"/>
    <col min="13" max="16384" width="8.7109375" style="3"/>
  </cols>
  <sheetData>
    <row r="1" spans="1:12" ht="67.5">
      <c r="A1" s="4"/>
      <c r="B1" s="5" t="s">
        <v>466</v>
      </c>
      <c r="C1" s="4"/>
      <c r="D1" s="5"/>
      <c r="E1" s="4"/>
      <c r="F1" s="4"/>
    </row>
    <row r="2" spans="1:12" ht="18.75">
      <c r="A2" s="6" t="s">
        <v>3</v>
      </c>
      <c r="B2" s="6" t="s">
        <v>4</v>
      </c>
      <c r="C2" s="6" t="s">
        <v>6</v>
      </c>
      <c r="D2" s="3" t="s">
        <v>8</v>
      </c>
      <c r="E2" s="3" t="s">
        <v>9</v>
      </c>
      <c r="F2" s="3" t="s">
        <v>10</v>
      </c>
    </row>
    <row r="3" spans="1:12">
      <c r="A3" s="7" t="s">
        <v>12</v>
      </c>
      <c r="B3" s="8"/>
      <c r="C3" s="8"/>
      <c r="D3" s="8"/>
      <c r="E3" s="8"/>
    </row>
    <row r="4" spans="1:12" ht="67.5">
      <c r="A4" s="3" t="s">
        <v>13</v>
      </c>
      <c r="B4" s="3" t="s">
        <v>14</v>
      </c>
      <c r="C4" s="3" t="s">
        <v>15</v>
      </c>
      <c r="K4" s="18" t="s">
        <v>2321</v>
      </c>
      <c r="L4" s="28" t="s">
        <v>2320</v>
      </c>
    </row>
    <row r="5" spans="1:12" ht="105.75">
      <c r="A5" s="7" t="s">
        <v>16</v>
      </c>
      <c r="B5" s="8"/>
      <c r="C5" s="8"/>
      <c r="D5" s="8"/>
      <c r="E5" s="8"/>
      <c r="K5" s="19" t="s">
        <v>466</v>
      </c>
      <c r="L5" s="27" t="s">
        <v>2361</v>
      </c>
    </row>
    <row r="6" spans="1:12" ht="45.75">
      <c r="A6" s="3" t="s">
        <v>17</v>
      </c>
      <c r="B6" s="3" t="s">
        <v>17</v>
      </c>
      <c r="C6" s="3" t="s">
        <v>18</v>
      </c>
      <c r="K6" s="19" t="s">
        <v>535</v>
      </c>
      <c r="L6" s="27"/>
    </row>
    <row r="7" spans="1:12" ht="60">
      <c r="A7" s="3" t="s">
        <v>19</v>
      </c>
      <c r="B7" s="3" t="s">
        <v>19</v>
      </c>
      <c r="C7" s="3" t="s">
        <v>20</v>
      </c>
      <c r="K7" s="34"/>
      <c r="L7" s="34"/>
    </row>
    <row r="8" spans="1:12">
      <c r="A8" s="7" t="s">
        <v>21</v>
      </c>
      <c r="B8" s="8"/>
      <c r="C8" s="8"/>
      <c r="D8" s="8"/>
      <c r="E8" s="8"/>
    </row>
    <row r="9" spans="1:12" ht="30">
      <c r="A9" s="3" t="s">
        <v>22</v>
      </c>
      <c r="B9" s="3" t="s">
        <v>23</v>
      </c>
      <c r="C9" s="3" t="s">
        <v>24</v>
      </c>
    </row>
    <row r="10" spans="1:12">
      <c r="A10" s="7" t="s">
        <v>30</v>
      </c>
      <c r="B10" s="8"/>
      <c r="C10" s="8"/>
      <c r="D10" s="8"/>
      <c r="E10" s="8"/>
    </row>
    <row r="11" spans="1:12" ht="30">
      <c r="A11" s="3" t="s">
        <v>31</v>
      </c>
      <c r="B11" s="3" t="s">
        <v>32</v>
      </c>
      <c r="C11" s="3" t="s">
        <v>33</v>
      </c>
    </row>
    <row r="12" spans="1:12">
      <c r="A12" s="7" t="s">
        <v>25</v>
      </c>
      <c r="B12" s="8"/>
      <c r="C12" s="8"/>
      <c r="D12" s="8"/>
      <c r="E12" s="8"/>
    </row>
    <row r="13" spans="1:12" ht="45">
      <c r="A13" s="3" t="s">
        <v>26</v>
      </c>
      <c r="B13" s="3" t="s">
        <v>23</v>
      </c>
      <c r="C13" s="3" t="s">
        <v>27</v>
      </c>
    </row>
    <row r="14" spans="1:12" ht="75">
      <c r="A14" s="3" t="s">
        <v>26</v>
      </c>
      <c r="B14" s="3" t="s">
        <v>28</v>
      </c>
      <c r="C14" s="3" t="s">
        <v>29</v>
      </c>
    </row>
    <row r="15" spans="1:12">
      <c r="A15" s="7" t="s">
        <v>34</v>
      </c>
      <c r="B15" s="8"/>
      <c r="C15" s="8"/>
      <c r="D15" s="8"/>
      <c r="E15" s="8"/>
    </row>
    <row r="16" spans="1:12" ht="30">
      <c r="A16" s="3" t="s">
        <v>35</v>
      </c>
      <c r="B16" s="2" t="s">
        <v>23</v>
      </c>
      <c r="C16" s="3" t="s">
        <v>36</v>
      </c>
    </row>
    <row r="17" spans="1:5" ht="60">
      <c r="A17" s="3" t="s">
        <v>35</v>
      </c>
      <c r="B17" s="3" t="s">
        <v>37</v>
      </c>
      <c r="C17" s="3" t="s">
        <v>38</v>
      </c>
    </row>
    <row r="18" spans="1:5" ht="45">
      <c r="A18" s="3" t="s">
        <v>39</v>
      </c>
      <c r="B18" s="3" t="s">
        <v>23</v>
      </c>
      <c r="C18" s="3" t="s">
        <v>42</v>
      </c>
    </row>
    <row r="19" spans="1:5" ht="30">
      <c r="A19" s="3" t="s">
        <v>39</v>
      </c>
      <c r="B19" s="3" t="s">
        <v>43</v>
      </c>
      <c r="C19" s="3" t="s">
        <v>44</v>
      </c>
    </row>
    <row r="20" spans="1:5" ht="30">
      <c r="A20" s="3" t="s">
        <v>39</v>
      </c>
      <c r="B20" s="3" t="s">
        <v>45</v>
      </c>
      <c r="C20" s="3" t="s">
        <v>46</v>
      </c>
    </row>
    <row r="21" spans="1:5" ht="30">
      <c r="A21" s="3" t="s">
        <v>48</v>
      </c>
      <c r="B21" s="3" t="s">
        <v>23</v>
      </c>
      <c r="C21" s="3" t="s">
        <v>49</v>
      </c>
    </row>
    <row r="22" spans="1:5" ht="45">
      <c r="A22" s="3" t="s">
        <v>51</v>
      </c>
      <c r="B22" s="3" t="s">
        <v>23</v>
      </c>
      <c r="C22" s="3" t="s">
        <v>52</v>
      </c>
    </row>
    <row r="23" spans="1:5" ht="45">
      <c r="A23" s="3" t="s">
        <v>55</v>
      </c>
      <c r="B23" s="3" t="s">
        <v>23</v>
      </c>
      <c r="C23" s="3" t="s">
        <v>56</v>
      </c>
    </row>
    <row r="24" spans="1:5" ht="45">
      <c r="A24" s="3" t="s">
        <v>57</v>
      </c>
      <c r="B24" s="3" t="s">
        <v>58</v>
      </c>
      <c r="C24" s="3" t="s">
        <v>59</v>
      </c>
    </row>
    <row r="25" spans="1:5" ht="30">
      <c r="A25" s="3" t="s">
        <v>57</v>
      </c>
      <c r="B25" s="3" t="s">
        <v>40</v>
      </c>
      <c r="C25" s="3" t="s">
        <v>60</v>
      </c>
    </row>
    <row r="26" spans="1:5" ht="30">
      <c r="A26" s="3" t="s">
        <v>57</v>
      </c>
      <c r="B26" s="3" t="s">
        <v>23</v>
      </c>
      <c r="C26" s="3" t="s">
        <v>61</v>
      </c>
    </row>
    <row r="27" spans="1:5" ht="30">
      <c r="A27" s="3" t="s">
        <v>57</v>
      </c>
      <c r="B27" s="3" t="s">
        <v>43</v>
      </c>
      <c r="C27" s="3" t="s">
        <v>62</v>
      </c>
    </row>
    <row r="28" spans="1:5" ht="30">
      <c r="A28" s="3" t="s">
        <v>63</v>
      </c>
      <c r="B28" s="3" t="s">
        <v>23</v>
      </c>
      <c r="C28" s="3" t="s">
        <v>64</v>
      </c>
    </row>
    <row r="29" spans="1:5" ht="30">
      <c r="A29" s="3" t="s">
        <v>10</v>
      </c>
      <c r="B29" s="3" t="s">
        <v>23</v>
      </c>
      <c r="C29" s="3" t="s">
        <v>65</v>
      </c>
    </row>
    <row r="30" spans="1:5">
      <c r="A30" s="7" t="s">
        <v>66</v>
      </c>
      <c r="B30" s="8"/>
      <c r="C30" s="8"/>
      <c r="D30" s="8"/>
      <c r="E30" s="8"/>
    </row>
    <row r="31" spans="1:5" ht="30">
      <c r="A31" s="3" t="s">
        <v>67</v>
      </c>
      <c r="B31" s="3" t="s">
        <v>68</v>
      </c>
      <c r="C31" s="3" t="s">
        <v>69</v>
      </c>
    </row>
    <row r="32" spans="1:5">
      <c r="A32" s="7" t="s">
        <v>70</v>
      </c>
      <c r="B32" s="8"/>
      <c r="C32" s="8"/>
      <c r="D32" s="8"/>
      <c r="E32" s="8"/>
    </row>
    <row r="33" spans="1:5" ht="30">
      <c r="A33" s="3" t="s">
        <v>71</v>
      </c>
      <c r="B33" s="3" t="s">
        <v>71</v>
      </c>
      <c r="C33" s="3" t="s">
        <v>72</v>
      </c>
    </row>
    <row r="34" spans="1:5" ht="30">
      <c r="A34" s="3" t="s">
        <v>73</v>
      </c>
      <c r="B34" s="3" t="s">
        <v>23</v>
      </c>
      <c r="C34" s="3" t="s">
        <v>74</v>
      </c>
    </row>
    <row r="35" spans="1:5">
      <c r="A35" s="7" t="s">
        <v>75</v>
      </c>
      <c r="B35" s="8"/>
      <c r="C35" s="8"/>
      <c r="D35" s="8"/>
      <c r="E35" s="8"/>
    </row>
    <row r="36" spans="1:5" ht="30">
      <c r="A36" s="3" t="s">
        <v>76</v>
      </c>
      <c r="B36" s="3" t="s">
        <v>76</v>
      </c>
      <c r="C36" s="3" t="s">
        <v>77</v>
      </c>
    </row>
    <row r="37" spans="1:5">
      <c r="A37" s="7" t="s">
        <v>78</v>
      </c>
      <c r="B37" s="8"/>
      <c r="C37" s="8"/>
      <c r="D37" s="8"/>
      <c r="E37" s="8"/>
    </row>
    <row r="38" spans="1:5" ht="30">
      <c r="A38" s="3" t="s">
        <v>79</v>
      </c>
      <c r="B38" s="3" t="s">
        <v>80</v>
      </c>
      <c r="C38" s="3" t="s">
        <v>81</v>
      </c>
    </row>
    <row r="39" spans="1:5" ht="30">
      <c r="A39" s="3" t="s">
        <v>82</v>
      </c>
      <c r="B39" s="3" t="s">
        <v>83</v>
      </c>
      <c r="C39" s="3" t="s">
        <v>84</v>
      </c>
    </row>
    <row r="40" spans="1:5" ht="30">
      <c r="A40" s="3" t="s">
        <v>85</v>
      </c>
      <c r="B40" s="3" t="s">
        <v>86</v>
      </c>
      <c r="C40" s="3" t="s">
        <v>87</v>
      </c>
    </row>
    <row r="41" spans="1:5" ht="30">
      <c r="A41" s="3" t="s">
        <v>85</v>
      </c>
      <c r="B41" s="3" t="s">
        <v>88</v>
      </c>
      <c r="C41" s="3" t="s">
        <v>89</v>
      </c>
    </row>
    <row r="42" spans="1:5" ht="30">
      <c r="A42" s="3" t="s">
        <v>90</v>
      </c>
      <c r="B42" s="3" t="s">
        <v>91</v>
      </c>
      <c r="C42" s="3" t="s">
        <v>92</v>
      </c>
    </row>
    <row r="43" spans="1:5" ht="30">
      <c r="A43" s="3" t="s">
        <v>93</v>
      </c>
      <c r="B43" s="3" t="s">
        <v>94</v>
      </c>
      <c r="C43" s="3" t="s">
        <v>95</v>
      </c>
    </row>
    <row r="44" spans="1:5" ht="30">
      <c r="A44" s="3" t="s">
        <v>96</v>
      </c>
      <c r="B44" s="3" t="s">
        <v>97</v>
      </c>
      <c r="C44" s="3" t="s">
        <v>98</v>
      </c>
    </row>
    <row r="45" spans="1:5" ht="30">
      <c r="A45" s="3" t="s">
        <v>96</v>
      </c>
      <c r="B45" s="3" t="s">
        <v>99</v>
      </c>
      <c r="C45" s="3" t="s">
        <v>100</v>
      </c>
    </row>
    <row r="46" spans="1:5" ht="30">
      <c r="A46" s="3" t="s">
        <v>101</v>
      </c>
      <c r="B46" s="3" t="s">
        <v>102</v>
      </c>
      <c r="C46" s="3" t="s">
        <v>103</v>
      </c>
    </row>
    <row r="47" spans="1:5" ht="30">
      <c r="A47" s="3" t="s">
        <v>101</v>
      </c>
      <c r="B47" s="3" t="s">
        <v>104</v>
      </c>
      <c r="C47" s="3" t="s">
        <v>105</v>
      </c>
    </row>
    <row r="48" spans="1:5" ht="30">
      <c r="A48" s="3" t="s">
        <v>106</v>
      </c>
      <c r="B48" s="3" t="s">
        <v>23</v>
      </c>
      <c r="C48" s="3" t="s">
        <v>107</v>
      </c>
    </row>
    <row r="49" spans="1:5" ht="45">
      <c r="A49" s="3" t="s">
        <v>106</v>
      </c>
      <c r="B49" s="3" t="s">
        <v>43</v>
      </c>
      <c r="C49" s="3" t="s">
        <v>108</v>
      </c>
    </row>
    <row r="50" spans="1:5">
      <c r="A50" s="7" t="s">
        <v>109</v>
      </c>
      <c r="B50" s="8"/>
      <c r="C50" s="8"/>
      <c r="D50" s="8"/>
      <c r="E50" s="8"/>
    </row>
    <row r="51" spans="1:5" ht="30">
      <c r="A51" s="3" t="s">
        <v>110</v>
      </c>
      <c r="B51" s="3" t="s">
        <v>23</v>
      </c>
      <c r="C51" s="3" t="s">
        <v>111</v>
      </c>
    </row>
    <row r="52" spans="1:5">
      <c r="A52" s="7" t="s">
        <v>112</v>
      </c>
      <c r="B52" s="8"/>
      <c r="C52" s="8"/>
      <c r="D52" s="8"/>
      <c r="E52" s="8"/>
    </row>
    <row r="53" spans="1:5" ht="45">
      <c r="A53" s="3" t="s">
        <v>113</v>
      </c>
      <c r="B53" s="3" t="s">
        <v>114</v>
      </c>
      <c r="C53" s="3" t="s">
        <v>388</v>
      </c>
    </row>
    <row r="54" spans="1:5">
      <c r="A54" s="3" t="s">
        <v>116</v>
      </c>
      <c r="B54" s="3" t="s">
        <v>117</v>
      </c>
      <c r="C54" s="3" t="s">
        <v>118</v>
      </c>
    </row>
    <row r="55" spans="1:5" ht="45">
      <c r="A55" s="3" t="s">
        <v>119</v>
      </c>
      <c r="B55" s="3" t="s">
        <v>120</v>
      </c>
      <c r="C55" s="3" t="s">
        <v>121</v>
      </c>
    </row>
    <row r="56" spans="1:5">
      <c r="A56" s="7" t="s">
        <v>122</v>
      </c>
      <c r="B56" s="8"/>
      <c r="C56" s="8"/>
      <c r="D56" s="8"/>
      <c r="E56" s="8"/>
    </row>
    <row r="57" spans="1:5" ht="30">
      <c r="A57" s="3" t="s">
        <v>123</v>
      </c>
      <c r="B57" s="3" t="s">
        <v>37</v>
      </c>
      <c r="C57" s="3" t="s">
        <v>124</v>
      </c>
    </row>
    <row r="58" spans="1:5">
      <c r="A58" s="7" t="s">
        <v>125</v>
      </c>
      <c r="B58" s="8"/>
      <c r="C58" s="8"/>
      <c r="D58" s="8"/>
      <c r="E58" s="8"/>
    </row>
    <row r="59" spans="1:5" ht="30">
      <c r="A59" s="3" t="s">
        <v>31</v>
      </c>
      <c r="B59" s="3" t="s">
        <v>126</v>
      </c>
      <c r="C59" s="3" t="s">
        <v>127</v>
      </c>
    </row>
    <row r="60" spans="1:5" ht="30">
      <c r="A60" s="3" t="s">
        <v>31</v>
      </c>
      <c r="B60" s="3" t="s">
        <v>128</v>
      </c>
      <c r="C60" s="3" t="s">
        <v>129</v>
      </c>
    </row>
    <row r="61" spans="1:5" ht="30">
      <c r="A61" s="3" t="s">
        <v>31</v>
      </c>
      <c r="B61" s="3" t="s">
        <v>130</v>
      </c>
      <c r="C61" s="3" t="s">
        <v>131</v>
      </c>
    </row>
    <row r="62" spans="1:5" ht="30">
      <c r="A62" s="3" t="s">
        <v>31</v>
      </c>
      <c r="B62" s="3" t="s">
        <v>132</v>
      </c>
      <c r="C62" s="3" t="s">
        <v>133</v>
      </c>
    </row>
    <row r="63" spans="1:5">
      <c r="A63" s="7" t="s">
        <v>134</v>
      </c>
      <c r="B63" s="8"/>
      <c r="C63" s="8"/>
      <c r="D63" s="8"/>
      <c r="E63" s="8"/>
    </row>
    <row r="64" spans="1:5" ht="30">
      <c r="A64" s="3" t="s">
        <v>135</v>
      </c>
      <c r="B64" s="3" t="s">
        <v>136</v>
      </c>
      <c r="C64" s="3" t="s">
        <v>137</v>
      </c>
    </row>
    <row r="65" spans="1:6" ht="30">
      <c r="A65" s="3" t="s">
        <v>135</v>
      </c>
      <c r="B65" s="3" t="s">
        <v>138</v>
      </c>
      <c r="C65" s="3" t="s">
        <v>139</v>
      </c>
    </row>
    <row r="66" spans="1:6" ht="30">
      <c r="A66" s="3" t="s">
        <v>135</v>
      </c>
      <c r="B66" s="3" t="s">
        <v>140</v>
      </c>
      <c r="C66" s="3" t="s">
        <v>141</v>
      </c>
      <c r="D66" s="3" t="s">
        <v>142</v>
      </c>
    </row>
    <row r="67" spans="1:6" ht="30">
      <c r="A67" s="3" t="s">
        <v>135</v>
      </c>
      <c r="B67" s="3" t="s">
        <v>143</v>
      </c>
      <c r="C67" s="3" t="s">
        <v>144</v>
      </c>
      <c r="D67" s="3" t="s">
        <v>142</v>
      </c>
    </row>
    <row r="68" spans="1:6">
      <c r="A68" s="3" t="s">
        <v>135</v>
      </c>
      <c r="B68" s="3" t="s">
        <v>145</v>
      </c>
      <c r="C68" s="3" t="s">
        <v>146</v>
      </c>
    </row>
    <row r="69" spans="1:6" ht="30">
      <c r="A69" s="3" t="s">
        <v>135</v>
      </c>
      <c r="B69" s="3" t="s">
        <v>147</v>
      </c>
      <c r="C69" s="3" t="s">
        <v>148</v>
      </c>
    </row>
    <row r="70" spans="1:6" ht="30">
      <c r="A70" s="3" t="s">
        <v>135</v>
      </c>
      <c r="B70" s="3" t="s">
        <v>149</v>
      </c>
      <c r="C70" s="3" t="s">
        <v>150</v>
      </c>
    </row>
    <row r="71" spans="1:6" ht="30">
      <c r="A71" s="3" t="s">
        <v>31</v>
      </c>
      <c r="B71" s="3" t="s">
        <v>151</v>
      </c>
      <c r="C71" s="3" t="s">
        <v>152</v>
      </c>
    </row>
    <row r="72" spans="1:6" ht="30">
      <c r="A72" s="3" t="s">
        <v>31</v>
      </c>
      <c r="B72" s="3" t="s">
        <v>153</v>
      </c>
      <c r="C72" s="3" t="s">
        <v>154</v>
      </c>
    </row>
    <row r="73" spans="1:6">
      <c r="A73" s="7" t="s">
        <v>155</v>
      </c>
      <c r="B73" s="8"/>
      <c r="C73" s="8"/>
      <c r="D73" s="8"/>
      <c r="E73" s="8"/>
    </row>
    <row r="74" spans="1:6" ht="60">
      <c r="A74" s="3" t="s">
        <v>156</v>
      </c>
      <c r="B74" s="3" t="s">
        <v>157</v>
      </c>
      <c r="C74" s="39" t="s">
        <v>158</v>
      </c>
      <c r="F74" s="3" t="s">
        <v>159</v>
      </c>
    </row>
    <row r="75" spans="1:6" ht="45">
      <c r="A75" s="3" t="s">
        <v>160</v>
      </c>
      <c r="B75" s="3" t="s">
        <v>161</v>
      </c>
      <c r="C75" s="39" t="s">
        <v>162</v>
      </c>
      <c r="E75" s="3" t="s">
        <v>390</v>
      </c>
      <c r="F75" s="3" t="s">
        <v>159</v>
      </c>
    </row>
    <row r="76" spans="1:6" ht="75">
      <c r="A76" s="3" t="s">
        <v>160</v>
      </c>
      <c r="B76" s="3" t="s">
        <v>391</v>
      </c>
      <c r="C76" s="38" t="s">
        <v>392</v>
      </c>
      <c r="E76" s="3" t="s">
        <v>393</v>
      </c>
      <c r="F76" s="3" t="s">
        <v>188</v>
      </c>
    </row>
    <row r="77" spans="1:6" ht="90">
      <c r="A77" s="3" t="s">
        <v>173</v>
      </c>
      <c r="B77" s="3" t="s">
        <v>176</v>
      </c>
      <c r="C77" s="38" t="s">
        <v>394</v>
      </c>
      <c r="E77" s="3" t="s">
        <v>395</v>
      </c>
      <c r="F77" s="3" t="s">
        <v>188</v>
      </c>
    </row>
    <row r="78" spans="1:6" ht="60">
      <c r="A78" s="3" t="s">
        <v>173</v>
      </c>
      <c r="B78" s="3" t="s">
        <v>161</v>
      </c>
      <c r="C78" s="38" t="s">
        <v>178</v>
      </c>
      <c r="E78" s="3" t="s">
        <v>192</v>
      </c>
      <c r="F78" s="3" t="s">
        <v>188</v>
      </c>
    </row>
    <row r="79" spans="1:6" ht="60">
      <c r="A79" s="3" t="s">
        <v>173</v>
      </c>
      <c r="B79" s="3" t="s">
        <v>180</v>
      </c>
      <c r="C79" s="37" t="s">
        <v>181</v>
      </c>
      <c r="E79" s="3" t="s">
        <v>467</v>
      </c>
      <c r="F79" s="3" t="s">
        <v>399</v>
      </c>
    </row>
    <row r="80" spans="1:6" ht="105">
      <c r="A80" s="3" t="s">
        <v>173</v>
      </c>
      <c r="B80" s="3" t="s">
        <v>391</v>
      </c>
      <c r="C80" s="37" t="s">
        <v>397</v>
      </c>
      <c r="E80" s="3" t="s">
        <v>398</v>
      </c>
      <c r="F80" s="3" t="s">
        <v>399</v>
      </c>
    </row>
    <row r="81" spans="1:6" ht="60">
      <c r="A81" s="3" t="s">
        <v>184</v>
      </c>
      <c r="B81" s="3" t="s">
        <v>185</v>
      </c>
      <c r="C81" s="38" t="s">
        <v>186</v>
      </c>
      <c r="E81" s="3" t="s">
        <v>187</v>
      </c>
      <c r="F81" s="3" t="s">
        <v>188</v>
      </c>
    </row>
    <row r="82" spans="1:6" ht="45">
      <c r="A82" s="3" t="s">
        <v>189</v>
      </c>
      <c r="B82" s="3" t="s">
        <v>190</v>
      </c>
      <c r="C82" s="38" t="s">
        <v>191</v>
      </c>
      <c r="E82" s="3" t="s">
        <v>192</v>
      </c>
      <c r="F82" s="3" t="s">
        <v>188</v>
      </c>
    </row>
    <row r="83" spans="1:6" ht="60">
      <c r="A83" s="3" t="s">
        <v>193</v>
      </c>
      <c r="B83" s="3" t="s">
        <v>194</v>
      </c>
      <c r="C83" s="39" t="s">
        <v>195</v>
      </c>
      <c r="F83" s="3" t="s">
        <v>159</v>
      </c>
    </row>
    <row r="84" spans="1:6" ht="90">
      <c r="A84" s="3" t="s">
        <v>193</v>
      </c>
      <c r="B84" s="3" t="s">
        <v>197</v>
      </c>
      <c r="C84" s="39" t="s">
        <v>198</v>
      </c>
      <c r="F84" s="3" t="s">
        <v>159</v>
      </c>
    </row>
    <row r="85" spans="1:6" ht="45">
      <c r="A85" s="3" t="s">
        <v>193</v>
      </c>
      <c r="B85" s="3" t="s">
        <v>199</v>
      </c>
      <c r="C85" s="39" t="s">
        <v>200</v>
      </c>
      <c r="F85" s="3" t="s">
        <v>159</v>
      </c>
    </row>
    <row r="86" spans="1:6" ht="45">
      <c r="A86" s="3" t="s">
        <v>193</v>
      </c>
      <c r="B86" s="3" t="s">
        <v>201</v>
      </c>
      <c r="C86" s="38" t="s">
        <v>400</v>
      </c>
      <c r="E86" s="3" t="s">
        <v>192</v>
      </c>
      <c r="F86" s="3" t="s">
        <v>188</v>
      </c>
    </row>
    <row r="87" spans="1:6" ht="60">
      <c r="A87" s="3" t="s">
        <v>203</v>
      </c>
      <c r="B87" s="3" t="s">
        <v>161</v>
      </c>
      <c r="C87" s="38" t="s">
        <v>205</v>
      </c>
      <c r="E87" s="3" t="s">
        <v>192</v>
      </c>
      <c r="F87" s="3" t="s">
        <v>188</v>
      </c>
    </row>
    <row r="88" spans="1:6" ht="60">
      <c r="A88" s="3" t="s">
        <v>203</v>
      </c>
      <c r="B88" s="3" t="s">
        <v>391</v>
      </c>
      <c r="C88" s="37" t="s">
        <v>401</v>
      </c>
      <c r="E88" s="3" t="s">
        <v>398</v>
      </c>
      <c r="F88" s="3" t="s">
        <v>399</v>
      </c>
    </row>
    <row r="89" spans="1:6" ht="60">
      <c r="A89" s="3" t="s">
        <v>208</v>
      </c>
      <c r="B89" s="3" t="s">
        <v>209</v>
      </c>
      <c r="C89" s="39" t="s">
        <v>402</v>
      </c>
      <c r="F89" s="3" t="s">
        <v>159</v>
      </c>
    </row>
    <row r="90" spans="1:6" ht="105">
      <c r="A90" s="3" t="s">
        <v>212</v>
      </c>
      <c r="B90" s="3" t="s">
        <v>213</v>
      </c>
      <c r="C90" s="40" t="s">
        <v>214</v>
      </c>
      <c r="E90" s="3" t="s">
        <v>395</v>
      </c>
      <c r="F90" s="3" t="s">
        <v>188</v>
      </c>
    </row>
    <row r="91" spans="1:6" ht="90">
      <c r="A91" s="25" t="s">
        <v>423</v>
      </c>
      <c r="B91" s="26" t="s">
        <v>424</v>
      </c>
      <c r="C91" s="44" t="s">
        <v>425</v>
      </c>
      <c r="E91" s="3" t="s">
        <v>426</v>
      </c>
      <c r="F91" s="3" t="s">
        <v>159</v>
      </c>
    </row>
    <row r="92" spans="1:6" ht="30">
      <c r="A92" s="3" t="s">
        <v>31</v>
      </c>
      <c r="B92" s="3" t="s">
        <v>215</v>
      </c>
      <c r="C92" s="39" t="s">
        <v>216</v>
      </c>
      <c r="F92" s="3" t="s">
        <v>159</v>
      </c>
    </row>
    <row r="93" spans="1:6" ht="90">
      <c r="A93" s="3" t="s">
        <v>31</v>
      </c>
      <c r="B93" s="3" t="s">
        <v>217</v>
      </c>
      <c r="C93" s="38" t="s">
        <v>218</v>
      </c>
      <c r="E93" s="3" t="s">
        <v>219</v>
      </c>
      <c r="F93" s="3" t="s">
        <v>188</v>
      </c>
    </row>
    <row r="94" spans="1:6" ht="45">
      <c r="A94" s="3" t="s">
        <v>31</v>
      </c>
      <c r="B94" s="3" t="s">
        <v>220</v>
      </c>
      <c r="C94" s="38" t="s">
        <v>221</v>
      </c>
      <c r="E94" s="3" t="s">
        <v>192</v>
      </c>
      <c r="F94" s="3" t="s">
        <v>188</v>
      </c>
    </row>
    <row r="95" spans="1:6" ht="60">
      <c r="A95" s="3" t="s">
        <v>31</v>
      </c>
      <c r="B95" s="3" t="s">
        <v>229</v>
      </c>
      <c r="C95" s="38" t="s">
        <v>403</v>
      </c>
      <c r="E95" s="3" t="s">
        <v>192</v>
      </c>
      <c r="F95" s="3" t="s">
        <v>188</v>
      </c>
    </row>
    <row r="96" spans="1:6">
      <c r="A96" s="7" t="s">
        <v>231</v>
      </c>
      <c r="B96" s="8"/>
      <c r="C96" s="8"/>
      <c r="D96" s="8"/>
      <c r="E96" s="8"/>
    </row>
    <row r="97" spans="1:5" ht="30">
      <c r="A97" t="s">
        <v>232</v>
      </c>
      <c r="B97" t="s">
        <v>233</v>
      </c>
      <c r="C97" s="10" t="s">
        <v>234</v>
      </c>
    </row>
    <row r="98" spans="1:5" ht="75">
      <c r="A98" t="s">
        <v>235</v>
      </c>
      <c r="B98" t="s">
        <v>236</v>
      </c>
      <c r="C98" s="10" t="s">
        <v>237</v>
      </c>
    </row>
    <row r="99" spans="1:5" ht="30">
      <c r="A99" t="s">
        <v>238</v>
      </c>
      <c r="B99" t="s">
        <v>23</v>
      </c>
      <c r="C99" s="10" t="s">
        <v>239</v>
      </c>
    </row>
    <row r="100" spans="1:5">
      <c r="A100" s="7" t="s">
        <v>240</v>
      </c>
      <c r="B100" s="8"/>
      <c r="C100" s="8"/>
      <c r="D100" s="8"/>
      <c r="E100" s="8"/>
    </row>
    <row r="101" spans="1:5" ht="105">
      <c r="A101" s="3" t="s">
        <v>241</v>
      </c>
      <c r="B101" s="3" t="s">
        <v>242</v>
      </c>
      <c r="C101" s="3" t="s">
        <v>243</v>
      </c>
    </row>
    <row r="102" spans="1:5">
      <c r="A102" s="7" t="s">
        <v>244</v>
      </c>
      <c r="B102" s="8"/>
      <c r="C102" s="8"/>
      <c r="D102" s="8"/>
      <c r="E102" s="8"/>
    </row>
    <row r="103" spans="1:5">
      <c r="A103" s="3" t="s">
        <v>245</v>
      </c>
    </row>
    <row r="104" spans="1:5">
      <c r="A104" s="7" t="s">
        <v>246</v>
      </c>
      <c r="B104" s="8"/>
      <c r="C104" s="8"/>
      <c r="D104" s="8"/>
      <c r="E104" s="8"/>
    </row>
    <row r="105" spans="1:5">
      <c r="A105" s="3" t="s">
        <v>247</v>
      </c>
      <c r="B105" s="3" t="s">
        <v>14</v>
      </c>
      <c r="C105" s="3" t="s">
        <v>248</v>
      </c>
    </row>
    <row r="106" spans="1:5" ht="60">
      <c r="A106" s="3" t="s">
        <v>249</v>
      </c>
      <c r="B106" s="3" t="s">
        <v>250</v>
      </c>
      <c r="C106" s="3" t="s">
        <v>251</v>
      </c>
    </row>
    <row r="107" spans="1:5" ht="150">
      <c r="A107" s="3" t="s">
        <v>249</v>
      </c>
      <c r="B107" s="3" t="s">
        <v>404</v>
      </c>
      <c r="C107" s="1" t="s">
        <v>405</v>
      </c>
    </row>
    <row r="108" spans="1:5" ht="75">
      <c r="A108" s="10" t="s">
        <v>249</v>
      </c>
      <c r="B108" s="10" t="s">
        <v>406</v>
      </c>
      <c r="C108" s="1" t="s">
        <v>407</v>
      </c>
    </row>
    <row r="109" spans="1:5" ht="30">
      <c r="A109" s="3" t="s">
        <v>249</v>
      </c>
      <c r="B109" s="3" t="s">
        <v>252</v>
      </c>
      <c r="C109" s="3" t="s">
        <v>253</v>
      </c>
    </row>
    <row r="110" spans="1:5" ht="45">
      <c r="A110" s="3" t="s">
        <v>254</v>
      </c>
      <c r="B110" s="3" t="s">
        <v>255</v>
      </c>
      <c r="C110" s="3" t="s">
        <v>256</v>
      </c>
    </row>
    <row r="111" spans="1:5" ht="75">
      <c r="A111" s="3" t="s">
        <v>254</v>
      </c>
      <c r="B111" s="3" t="s">
        <v>250</v>
      </c>
      <c r="C111" s="3" t="s">
        <v>257</v>
      </c>
    </row>
    <row r="112" spans="1:5" ht="30">
      <c r="A112" s="3" t="s">
        <v>254</v>
      </c>
      <c r="B112" s="3" t="s">
        <v>43</v>
      </c>
      <c r="C112" s="3" t="s">
        <v>258</v>
      </c>
    </row>
    <row r="113" spans="1:5" ht="135">
      <c r="A113" s="10" t="s">
        <v>259</v>
      </c>
      <c r="B113" s="10" t="s">
        <v>408</v>
      </c>
      <c r="C113" s="1" t="s">
        <v>409</v>
      </c>
    </row>
    <row r="114" spans="1:5" ht="105">
      <c r="A114" s="10" t="s">
        <v>259</v>
      </c>
      <c r="B114" s="10" t="s">
        <v>410</v>
      </c>
      <c r="C114" s="1" t="s">
        <v>411</v>
      </c>
    </row>
    <row r="115" spans="1:5" ht="45">
      <c r="A115" s="3" t="s">
        <v>259</v>
      </c>
      <c r="B115" s="3" t="s">
        <v>260</v>
      </c>
      <c r="C115" s="3" t="s">
        <v>261</v>
      </c>
    </row>
    <row r="116" spans="1:5" ht="30">
      <c r="A116" s="3" t="s">
        <v>262</v>
      </c>
      <c r="B116" s="3" t="s">
        <v>263</v>
      </c>
      <c r="C116" s="3" t="s">
        <v>264</v>
      </c>
    </row>
    <row r="117" spans="1:5" ht="30">
      <c r="A117" s="3" t="s">
        <v>262</v>
      </c>
      <c r="B117" s="3" t="s">
        <v>265</v>
      </c>
      <c r="C117" s="3" t="s">
        <v>266</v>
      </c>
    </row>
    <row r="118" spans="1:5" ht="30">
      <c r="A118" s="3" t="s">
        <v>262</v>
      </c>
      <c r="B118" s="3" t="s">
        <v>267</v>
      </c>
      <c r="C118" s="3" t="s">
        <v>268</v>
      </c>
    </row>
    <row r="119" spans="1:5" ht="60">
      <c r="A119" s="3" t="s">
        <v>262</v>
      </c>
      <c r="B119" s="3" t="s">
        <v>269</v>
      </c>
      <c r="C119" s="3" t="s">
        <v>270</v>
      </c>
    </row>
    <row r="120" spans="1:5" ht="120">
      <c r="A120" s="3" t="s">
        <v>262</v>
      </c>
      <c r="B120" s="3" t="s">
        <v>273</v>
      </c>
      <c r="C120" s="3" t="s">
        <v>274</v>
      </c>
    </row>
    <row r="121" spans="1:5" ht="45">
      <c r="A121" s="3" t="s">
        <v>262</v>
      </c>
      <c r="B121" s="3" t="s">
        <v>275</v>
      </c>
      <c r="C121" s="3" t="s">
        <v>412</v>
      </c>
    </row>
    <row r="122" spans="1:5" ht="45">
      <c r="A122" s="3" t="s">
        <v>277</v>
      </c>
      <c r="B122" s="3" t="s">
        <v>255</v>
      </c>
      <c r="C122" s="3" t="s">
        <v>278</v>
      </c>
    </row>
    <row r="123" spans="1:5" ht="30">
      <c r="A123" s="3" t="s">
        <v>31</v>
      </c>
      <c r="B123" s="3" t="s">
        <v>279</v>
      </c>
      <c r="C123" s="3" t="s">
        <v>280</v>
      </c>
    </row>
    <row r="124" spans="1:5" ht="30">
      <c r="A124" s="3" t="s">
        <v>31</v>
      </c>
      <c r="B124" s="3" t="s">
        <v>281</v>
      </c>
      <c r="C124" s="3" t="s">
        <v>282</v>
      </c>
    </row>
    <row r="125" spans="1:5" ht="45">
      <c r="A125" s="3" t="s">
        <v>31</v>
      </c>
      <c r="B125" s="3" t="s">
        <v>283</v>
      </c>
      <c r="C125" s="3" t="s">
        <v>284</v>
      </c>
    </row>
    <row r="126" spans="1:5" ht="30">
      <c r="A126" s="3" t="s">
        <v>31</v>
      </c>
      <c r="B126" s="3" t="s">
        <v>285</v>
      </c>
      <c r="C126" s="3" t="s">
        <v>286</v>
      </c>
    </row>
    <row r="127" spans="1:5">
      <c r="A127" s="7" t="s">
        <v>287</v>
      </c>
      <c r="B127" s="8"/>
      <c r="C127" s="8"/>
      <c r="D127" s="8"/>
      <c r="E127" s="8"/>
    </row>
    <row r="128" spans="1:5" ht="30">
      <c r="A128" s="3" t="s">
        <v>288</v>
      </c>
      <c r="B128" s="3" t="s">
        <v>289</v>
      </c>
      <c r="C128" s="3" t="s">
        <v>290</v>
      </c>
    </row>
    <row r="129" spans="1:5" ht="30">
      <c r="A129" s="3" t="s">
        <v>288</v>
      </c>
      <c r="B129" s="3" t="s">
        <v>291</v>
      </c>
      <c r="C129" s="3" t="s">
        <v>292</v>
      </c>
    </row>
    <row r="130" spans="1:5" ht="30">
      <c r="A130" s="3" t="s">
        <v>288</v>
      </c>
      <c r="B130" s="3" t="s">
        <v>293</v>
      </c>
      <c r="C130" s="3" t="s">
        <v>294</v>
      </c>
    </row>
    <row r="131" spans="1:5" ht="60">
      <c r="A131" s="3" t="s">
        <v>295</v>
      </c>
      <c r="B131" s="3" t="s">
        <v>296</v>
      </c>
      <c r="C131" s="3" t="s">
        <v>297</v>
      </c>
    </row>
    <row r="132" spans="1:5" ht="30">
      <c r="A132" s="3" t="s">
        <v>295</v>
      </c>
      <c r="B132" s="3" t="s">
        <v>298</v>
      </c>
      <c r="C132" s="3" t="s">
        <v>299</v>
      </c>
      <c r="D132" s="1" t="s">
        <v>300</v>
      </c>
      <c r="E132" s="3" t="s">
        <v>301</v>
      </c>
    </row>
    <row r="133" spans="1:5" ht="60">
      <c r="A133" s="3" t="s">
        <v>295</v>
      </c>
      <c r="B133" s="3" t="s">
        <v>302</v>
      </c>
      <c r="C133" s="3" t="s">
        <v>303</v>
      </c>
    </row>
    <row r="134" spans="1:5" ht="30">
      <c r="A134" s="3" t="s">
        <v>304</v>
      </c>
      <c r="B134" s="14" t="s">
        <v>305</v>
      </c>
      <c r="C134" s="10" t="s">
        <v>306</v>
      </c>
    </row>
    <row r="135" spans="1:5" ht="30">
      <c r="A135" s="3" t="s">
        <v>304</v>
      </c>
      <c r="B135" s="14" t="s">
        <v>307</v>
      </c>
      <c r="C135" s="11" t="s">
        <v>308</v>
      </c>
    </row>
    <row r="136" spans="1:5">
      <c r="A136" s="3" t="s">
        <v>304</v>
      </c>
      <c r="B136" s="14" t="s">
        <v>309</v>
      </c>
      <c r="C136" s="12" t="s">
        <v>310</v>
      </c>
    </row>
    <row r="137" spans="1:5" ht="30">
      <c r="A137" s="3" t="s">
        <v>304</v>
      </c>
      <c r="B137" s="14" t="s">
        <v>311</v>
      </c>
      <c r="C137" s="10" t="s">
        <v>312</v>
      </c>
    </row>
    <row r="138" spans="1:5" ht="45">
      <c r="A138" s="3" t="s">
        <v>304</v>
      </c>
      <c r="B138" s="14" t="s">
        <v>313</v>
      </c>
      <c r="C138" s="10" t="s">
        <v>314</v>
      </c>
    </row>
    <row r="139" spans="1:5" ht="45">
      <c r="A139" s="14" t="s">
        <v>315</v>
      </c>
      <c r="B139" s="14" t="s">
        <v>413</v>
      </c>
      <c r="C139" s="10" t="s">
        <v>414</v>
      </c>
    </row>
    <row r="140" spans="1:5" ht="30">
      <c r="A140" s="14" t="s">
        <v>315</v>
      </c>
      <c r="B140" s="14" t="s">
        <v>415</v>
      </c>
      <c r="C140" s="10" t="s">
        <v>416</v>
      </c>
    </row>
    <row r="141" spans="1:5" ht="30">
      <c r="A141" s="14" t="s">
        <v>315</v>
      </c>
      <c r="B141" s="14" t="s">
        <v>316</v>
      </c>
      <c r="C141" s="11" t="s">
        <v>317</v>
      </c>
    </row>
    <row r="142" spans="1:5" ht="75">
      <c r="A142" s="14" t="s">
        <v>315</v>
      </c>
      <c r="B142" s="14" t="s">
        <v>318</v>
      </c>
      <c r="C142" s="13" t="s">
        <v>319</v>
      </c>
    </row>
    <row r="143" spans="1:5" ht="30">
      <c r="A143" s="14" t="s">
        <v>315</v>
      </c>
      <c r="B143" s="14" t="s">
        <v>320</v>
      </c>
      <c r="C143" s="10" t="s">
        <v>321</v>
      </c>
    </row>
    <row r="144" spans="1:5" ht="60">
      <c r="A144" s="14" t="s">
        <v>304</v>
      </c>
      <c r="B144" s="14" t="s">
        <v>322</v>
      </c>
      <c r="C144" s="3" t="s">
        <v>323</v>
      </c>
    </row>
    <row r="145" spans="1:5">
      <c r="A145" s="7" t="s">
        <v>324</v>
      </c>
      <c r="B145" s="8"/>
      <c r="C145" s="8"/>
      <c r="D145" s="8"/>
      <c r="E145" s="8"/>
    </row>
    <row r="146" spans="1:5" ht="60">
      <c r="A146" s="10" t="s">
        <v>325</v>
      </c>
      <c r="B146" s="10" t="s">
        <v>325</v>
      </c>
      <c r="C146" s="15" t="s">
        <v>326</v>
      </c>
    </row>
    <row r="147" spans="1:5">
      <c r="A147" s="7" t="s">
        <v>344</v>
      </c>
      <c r="B147" s="8"/>
      <c r="C147" s="8"/>
      <c r="D147" s="8"/>
      <c r="E147" s="8"/>
    </row>
    <row r="148" spans="1:5" ht="30">
      <c r="A148" s="14" t="s">
        <v>345</v>
      </c>
      <c r="B148" s="15" t="s">
        <v>37</v>
      </c>
      <c r="C148" s="15" t="s">
        <v>346</v>
      </c>
    </row>
    <row r="149" spans="1:5">
      <c r="A149" s="7" t="s">
        <v>349</v>
      </c>
      <c r="B149" s="8"/>
      <c r="C149" s="8"/>
      <c r="D149" s="8"/>
      <c r="E149" s="8"/>
    </row>
    <row r="150" spans="1:5" ht="30">
      <c r="A150" t="s">
        <v>350</v>
      </c>
      <c r="B150" s="9" t="s">
        <v>351</v>
      </c>
      <c r="C150" s="3" t="s">
        <v>352</v>
      </c>
    </row>
    <row r="151" spans="1:5" ht="30">
      <c r="A151" t="s">
        <v>353</v>
      </c>
      <c r="B151" s="9" t="s">
        <v>23</v>
      </c>
      <c r="C151" s="3" t="s">
        <v>354</v>
      </c>
    </row>
    <row r="152" spans="1:5" ht="30">
      <c r="A152" t="s">
        <v>355</v>
      </c>
      <c r="B152" s="9" t="s">
        <v>23</v>
      </c>
      <c r="C152" s="3" t="s">
        <v>356</v>
      </c>
    </row>
    <row r="153" spans="1:5" ht="45">
      <c r="A153" t="s">
        <v>357</v>
      </c>
      <c r="B153" s="9" t="s">
        <v>23</v>
      </c>
      <c r="C153" s="3" t="s">
        <v>358</v>
      </c>
    </row>
    <row r="154" spans="1:5" ht="30">
      <c r="A154" t="s">
        <v>359</v>
      </c>
      <c r="B154" s="9" t="s">
        <v>23</v>
      </c>
      <c r="C154" s="3" t="s">
        <v>360</v>
      </c>
    </row>
    <row r="155" spans="1:5" ht="30">
      <c r="A155" t="s">
        <v>361</v>
      </c>
      <c r="B155" s="9" t="s">
        <v>23</v>
      </c>
      <c r="C155" s="3" t="s">
        <v>362</v>
      </c>
    </row>
    <row r="156" spans="1:5" ht="90">
      <c r="A156" t="s">
        <v>363</v>
      </c>
      <c r="B156" t="s">
        <v>23</v>
      </c>
      <c r="C156" s="3" t="s">
        <v>364</v>
      </c>
    </row>
    <row r="157" spans="1:5" ht="30">
      <c r="A157" t="s">
        <v>365</v>
      </c>
      <c r="B157" s="9" t="s">
        <v>23</v>
      </c>
      <c r="C157" s="3" t="s">
        <v>366</v>
      </c>
    </row>
    <row r="158" spans="1:5" ht="30">
      <c r="A158" s="17" t="s">
        <v>367</v>
      </c>
      <c r="B158" s="9" t="s">
        <v>23</v>
      </c>
      <c r="C158" s="3" t="s">
        <v>368</v>
      </c>
    </row>
    <row r="159" spans="1:5">
      <c r="A159" s="7" t="s">
        <v>369</v>
      </c>
      <c r="B159" s="8"/>
      <c r="C159" s="8"/>
      <c r="D159" s="8"/>
      <c r="E159" s="8"/>
    </row>
    <row r="160" spans="1:5" ht="45">
      <c r="A160" t="s">
        <v>13</v>
      </c>
      <c r="B160" t="s">
        <v>14</v>
      </c>
      <c r="C160" s="3" t="s">
        <v>370</v>
      </c>
    </row>
    <row r="161" spans="1:5" ht="30">
      <c r="A161" t="s">
        <v>371</v>
      </c>
      <c r="B161" t="s">
        <v>372</v>
      </c>
      <c r="C161" s="10" t="s">
        <v>373</v>
      </c>
    </row>
    <row r="162" spans="1:5" ht="30">
      <c r="A162" t="s">
        <v>371</v>
      </c>
      <c r="B162" s="9" t="s">
        <v>71</v>
      </c>
      <c r="C162" s="14" t="s">
        <v>374</v>
      </c>
    </row>
    <row r="163" spans="1:5">
      <c r="A163" t="s">
        <v>371</v>
      </c>
      <c r="B163" s="9" t="s">
        <v>23</v>
      </c>
      <c r="C163" s="15" t="s">
        <v>375</v>
      </c>
    </row>
    <row r="164" spans="1:5" ht="30">
      <c r="A164" t="s">
        <v>371</v>
      </c>
      <c r="B164" s="9" t="s">
        <v>37</v>
      </c>
      <c r="C164" s="3" t="s">
        <v>376</v>
      </c>
    </row>
    <row r="165" spans="1:5" ht="30">
      <c r="A165" t="s">
        <v>371</v>
      </c>
      <c r="B165" s="9" t="s">
        <v>377</v>
      </c>
      <c r="C165" s="3" t="s">
        <v>378</v>
      </c>
    </row>
    <row r="166" spans="1:5">
      <c r="A166" t="s">
        <v>379</v>
      </c>
      <c r="B166" s="9" t="s">
        <v>23</v>
      </c>
      <c r="C166" s="10" t="s">
        <v>380</v>
      </c>
    </row>
    <row r="167" spans="1:5" ht="30">
      <c r="A167" t="s">
        <v>381</v>
      </c>
      <c r="B167" s="9" t="s">
        <v>363</v>
      </c>
      <c r="C167" s="10" t="s">
        <v>382</v>
      </c>
    </row>
    <row r="168" spans="1:5">
      <c r="A168" s="7" t="s">
        <v>383</v>
      </c>
      <c r="B168" s="8"/>
      <c r="C168" s="8"/>
      <c r="D168" s="8"/>
      <c r="E168" s="8"/>
    </row>
    <row r="169" spans="1:5">
      <c r="A169" s="3" t="s">
        <v>23</v>
      </c>
      <c r="B169" s="3" t="s">
        <v>23</v>
      </c>
      <c r="C169" s="3" t="s">
        <v>384</v>
      </c>
    </row>
  </sheetData>
  <conditionalFormatting sqref="A5:E5">
    <cfRule type="dataBar" priority="713">
      <dataBar>
        <cfvo type="min"/>
        <cfvo type="max"/>
        <color rgb="FF638EC6"/>
      </dataBar>
      <extLst>
        <ext xmlns:x14="http://schemas.microsoft.com/office/spreadsheetml/2009/9/main" uri="{B025F937-C7B1-47D3-B67F-A62EFF666E3E}">
          <x14:id>{F8F82D8E-D32D-49C5-B458-71602869D4DD}</x14:id>
        </ext>
      </extLst>
    </cfRule>
  </conditionalFormatting>
  <conditionalFormatting sqref="A6:E7">
    <cfRule type="dataBar" priority="714">
      <dataBar>
        <cfvo type="min"/>
        <cfvo type="max"/>
        <color rgb="FF638EC6"/>
      </dataBar>
      <extLst>
        <ext xmlns:x14="http://schemas.microsoft.com/office/spreadsheetml/2009/9/main" uri="{B025F937-C7B1-47D3-B67F-A62EFF666E3E}">
          <x14:id>{EBEF7636-31D0-458F-A818-F658D5BFDABB}</x14:id>
        </ext>
      </extLst>
    </cfRule>
  </conditionalFormatting>
  <conditionalFormatting sqref="A8:E8">
    <cfRule type="dataBar" priority="682">
      <dataBar>
        <cfvo type="min"/>
        <cfvo type="max"/>
        <color rgb="FF638EC6"/>
      </dataBar>
      <extLst>
        <ext xmlns:x14="http://schemas.microsoft.com/office/spreadsheetml/2009/9/main" uri="{B025F937-C7B1-47D3-B67F-A62EFF666E3E}">
          <x14:id>{B0270E92-E981-4812-9FFC-14F3CF2B00AC}</x14:id>
        </ext>
      </extLst>
    </cfRule>
  </conditionalFormatting>
  <conditionalFormatting sqref="A10:E10">
    <cfRule type="dataBar" priority="716">
      <dataBar>
        <cfvo type="min"/>
        <cfvo type="max"/>
        <color rgb="FF638EC6"/>
      </dataBar>
      <extLst>
        <ext xmlns:x14="http://schemas.microsoft.com/office/spreadsheetml/2009/9/main" uri="{B025F937-C7B1-47D3-B67F-A62EFF666E3E}">
          <x14:id>{5096ED25-5DF4-483E-9CD5-EFE1C6A7D7F4}</x14:id>
        </ext>
      </extLst>
    </cfRule>
  </conditionalFormatting>
  <conditionalFormatting sqref="A11:E11">
    <cfRule type="dataBar" priority="715">
      <dataBar>
        <cfvo type="min"/>
        <cfvo type="max"/>
        <color rgb="FF638EC6"/>
      </dataBar>
      <extLst>
        <ext xmlns:x14="http://schemas.microsoft.com/office/spreadsheetml/2009/9/main" uri="{B025F937-C7B1-47D3-B67F-A62EFF666E3E}">
          <x14:id>{B3695384-1561-4889-9379-49E3DB62A943}</x14:id>
        </ext>
      </extLst>
    </cfRule>
  </conditionalFormatting>
  <conditionalFormatting sqref="A12:E12">
    <cfRule type="dataBar" priority="683">
      <dataBar>
        <cfvo type="min"/>
        <cfvo type="max"/>
        <color rgb="FF638EC6"/>
      </dataBar>
      <extLst>
        <ext xmlns:x14="http://schemas.microsoft.com/office/spreadsheetml/2009/9/main" uri="{B025F937-C7B1-47D3-B67F-A62EFF666E3E}">
          <x14:id>{AAEE7864-2EA4-47DC-9328-4258C058AF9F}</x14:id>
        </ext>
      </extLst>
    </cfRule>
  </conditionalFormatting>
  <conditionalFormatting sqref="A15:E15">
    <cfRule type="dataBar" priority="684">
      <dataBar>
        <cfvo type="min"/>
        <cfvo type="max"/>
        <color rgb="FF638EC6"/>
      </dataBar>
      <extLst>
        <ext xmlns:x14="http://schemas.microsoft.com/office/spreadsheetml/2009/9/main" uri="{B025F937-C7B1-47D3-B67F-A62EFF666E3E}">
          <x14:id>{E9EED609-494D-41B9-BBA1-C0185C6C1545}</x14:id>
        </ext>
      </extLst>
    </cfRule>
  </conditionalFormatting>
  <conditionalFormatting sqref="A30:E30">
    <cfRule type="dataBar" priority="685">
      <dataBar>
        <cfvo type="min"/>
        <cfvo type="max"/>
        <color rgb="FF638EC6"/>
      </dataBar>
      <extLst>
        <ext xmlns:x14="http://schemas.microsoft.com/office/spreadsheetml/2009/9/main" uri="{B025F937-C7B1-47D3-B67F-A62EFF666E3E}">
          <x14:id>{0263193B-AC7F-4CC3-8AFF-15052C3EB246}</x14:id>
        </ext>
      </extLst>
    </cfRule>
  </conditionalFormatting>
  <conditionalFormatting sqref="A32:E32">
    <cfRule type="dataBar" priority="686">
      <dataBar>
        <cfvo type="min"/>
        <cfvo type="max"/>
        <color rgb="FF638EC6"/>
      </dataBar>
      <extLst>
        <ext xmlns:x14="http://schemas.microsoft.com/office/spreadsheetml/2009/9/main" uri="{B025F937-C7B1-47D3-B67F-A62EFF666E3E}">
          <x14:id>{9234D2CF-BEA1-4516-A6D7-B7F3259FBD27}</x14:id>
        </ext>
      </extLst>
    </cfRule>
  </conditionalFormatting>
  <conditionalFormatting sqref="A35:E35">
    <cfRule type="dataBar" priority="687">
      <dataBar>
        <cfvo type="min"/>
        <cfvo type="max"/>
        <color rgb="FF638EC6"/>
      </dataBar>
      <extLst>
        <ext xmlns:x14="http://schemas.microsoft.com/office/spreadsheetml/2009/9/main" uri="{B025F937-C7B1-47D3-B67F-A62EFF666E3E}">
          <x14:id>{A7738C76-5CEE-4A66-BBBB-1416ADE8C197}</x14:id>
        </ext>
      </extLst>
    </cfRule>
  </conditionalFormatting>
  <conditionalFormatting sqref="A37:E37">
    <cfRule type="dataBar" priority="688">
      <dataBar>
        <cfvo type="min"/>
        <cfvo type="max"/>
        <color rgb="FF638EC6"/>
      </dataBar>
      <extLst>
        <ext xmlns:x14="http://schemas.microsoft.com/office/spreadsheetml/2009/9/main" uri="{B025F937-C7B1-47D3-B67F-A62EFF666E3E}">
          <x14:id>{5DBEEA30-1B87-40CB-AB65-84615ED441D8}</x14:id>
        </ext>
      </extLst>
    </cfRule>
  </conditionalFormatting>
  <conditionalFormatting sqref="A50:E50 A52:E52">
    <cfRule type="dataBar" priority="689">
      <dataBar>
        <cfvo type="min"/>
        <cfvo type="max"/>
        <color rgb="FF638EC6"/>
      </dataBar>
      <extLst>
        <ext xmlns:x14="http://schemas.microsoft.com/office/spreadsheetml/2009/9/main" uri="{B025F937-C7B1-47D3-B67F-A62EFF666E3E}">
          <x14:id>{52353D2D-1D0D-4C9B-A6E8-328BD2519A16}</x14:id>
        </ext>
      </extLst>
    </cfRule>
  </conditionalFormatting>
  <conditionalFormatting sqref="A56:E56">
    <cfRule type="dataBar" priority="691">
      <dataBar>
        <cfvo type="min"/>
        <cfvo type="max"/>
        <color rgb="FF638EC6"/>
      </dataBar>
      <extLst>
        <ext xmlns:x14="http://schemas.microsoft.com/office/spreadsheetml/2009/9/main" uri="{B025F937-C7B1-47D3-B67F-A62EFF666E3E}">
          <x14:id>{7B9F853C-C279-4860-802E-DAF279A9E948}</x14:id>
        </ext>
      </extLst>
    </cfRule>
  </conditionalFormatting>
  <conditionalFormatting sqref="A58:E58">
    <cfRule type="dataBar" priority="692">
      <dataBar>
        <cfvo type="min"/>
        <cfvo type="max"/>
        <color rgb="FF638EC6"/>
      </dataBar>
      <extLst>
        <ext xmlns:x14="http://schemas.microsoft.com/office/spreadsheetml/2009/9/main" uri="{B025F937-C7B1-47D3-B67F-A62EFF666E3E}">
          <x14:id>{10631ABC-3AA7-416F-9717-07F0F5CA99FB}</x14:id>
        </ext>
      </extLst>
    </cfRule>
  </conditionalFormatting>
  <conditionalFormatting sqref="A63:E63">
    <cfRule type="dataBar" priority="693">
      <dataBar>
        <cfvo type="min"/>
        <cfvo type="max"/>
        <color rgb="FF638EC6"/>
      </dataBar>
      <extLst>
        <ext xmlns:x14="http://schemas.microsoft.com/office/spreadsheetml/2009/9/main" uri="{B025F937-C7B1-47D3-B67F-A62EFF666E3E}">
          <x14:id>{9E3F1DDB-5A44-453C-9AF7-2451EEA55B49}</x14:id>
        </ext>
      </extLst>
    </cfRule>
  </conditionalFormatting>
  <conditionalFormatting sqref="A73:E73">
    <cfRule type="dataBar" priority="694">
      <dataBar>
        <cfvo type="min"/>
        <cfvo type="max"/>
        <color rgb="FF638EC6"/>
      </dataBar>
      <extLst>
        <ext xmlns:x14="http://schemas.microsoft.com/office/spreadsheetml/2009/9/main" uri="{B025F937-C7B1-47D3-B67F-A62EFF666E3E}">
          <x14:id>{5223B1D6-93C3-4F0A-AA8E-06C0453A1DAD}</x14:id>
        </ext>
      </extLst>
    </cfRule>
  </conditionalFormatting>
  <conditionalFormatting sqref="A96:E96">
    <cfRule type="dataBar" priority="717">
      <dataBar>
        <cfvo type="min"/>
        <cfvo type="max"/>
        <color rgb="FF638EC6"/>
      </dataBar>
      <extLst>
        <ext xmlns:x14="http://schemas.microsoft.com/office/spreadsheetml/2009/9/main" uri="{B025F937-C7B1-47D3-B67F-A62EFF666E3E}">
          <x14:id>{AD314064-9974-405F-A661-026835866A73}</x14:id>
        </ext>
      </extLst>
    </cfRule>
  </conditionalFormatting>
  <conditionalFormatting sqref="A100:E100">
    <cfRule type="dataBar" priority="695">
      <dataBar>
        <cfvo type="min"/>
        <cfvo type="max"/>
        <color rgb="FF638EC6"/>
      </dataBar>
      <extLst>
        <ext xmlns:x14="http://schemas.microsoft.com/office/spreadsheetml/2009/9/main" uri="{B025F937-C7B1-47D3-B67F-A62EFF666E3E}">
          <x14:id>{CD25B8C9-0474-443C-8AC6-9321F99C623E}</x14:id>
        </ext>
      </extLst>
    </cfRule>
  </conditionalFormatting>
  <conditionalFormatting sqref="A102:E102">
    <cfRule type="dataBar" priority="696">
      <dataBar>
        <cfvo type="min"/>
        <cfvo type="max"/>
        <color rgb="FF638EC6"/>
      </dataBar>
      <extLst>
        <ext xmlns:x14="http://schemas.microsoft.com/office/spreadsheetml/2009/9/main" uri="{B025F937-C7B1-47D3-B67F-A62EFF666E3E}">
          <x14:id>{A9E39AF9-B308-402D-8B7A-CC6CE51F4CDB}</x14:id>
        </ext>
      </extLst>
    </cfRule>
  </conditionalFormatting>
  <conditionalFormatting sqref="A104:E104">
    <cfRule type="dataBar" priority="697">
      <dataBar>
        <cfvo type="min"/>
        <cfvo type="max"/>
        <color rgb="FF638EC6"/>
      </dataBar>
      <extLst>
        <ext xmlns:x14="http://schemas.microsoft.com/office/spreadsheetml/2009/9/main" uri="{B025F937-C7B1-47D3-B67F-A62EFF666E3E}">
          <x14:id>{E7F8A331-8E9A-4E5C-BDE3-7C6B0B311EAC}</x14:id>
        </ext>
      </extLst>
    </cfRule>
  </conditionalFormatting>
  <conditionalFormatting sqref="A127:E127">
    <cfRule type="dataBar" priority="698">
      <dataBar>
        <cfvo type="min"/>
        <cfvo type="max"/>
        <color rgb="FF638EC6"/>
      </dataBar>
      <extLst>
        <ext xmlns:x14="http://schemas.microsoft.com/office/spreadsheetml/2009/9/main" uri="{B025F937-C7B1-47D3-B67F-A62EFF666E3E}">
          <x14:id>{27CB0994-739B-439D-8691-A93873309C26}</x14:id>
        </ext>
      </extLst>
    </cfRule>
  </conditionalFormatting>
  <conditionalFormatting sqref="A145:E145">
    <cfRule type="dataBar" priority="699">
      <dataBar>
        <cfvo type="min"/>
        <cfvo type="max"/>
        <color rgb="FF638EC6"/>
      </dataBar>
      <extLst>
        <ext xmlns:x14="http://schemas.microsoft.com/office/spreadsheetml/2009/9/main" uri="{B025F937-C7B1-47D3-B67F-A62EFF666E3E}">
          <x14:id>{10CC7E31-F662-4843-A079-A3AF9F9A6A65}</x14:id>
        </ext>
      </extLst>
    </cfRule>
  </conditionalFormatting>
  <conditionalFormatting sqref="A147:E147">
    <cfRule type="dataBar" priority="700">
      <dataBar>
        <cfvo type="min"/>
        <cfvo type="max"/>
        <color rgb="FF638EC6"/>
      </dataBar>
      <extLst>
        <ext xmlns:x14="http://schemas.microsoft.com/office/spreadsheetml/2009/9/main" uri="{B025F937-C7B1-47D3-B67F-A62EFF666E3E}">
          <x14:id>{71CCF934-EF90-4B7C-8E46-5A24817B4D2D}</x14:id>
        </ext>
      </extLst>
    </cfRule>
  </conditionalFormatting>
  <conditionalFormatting sqref="A149:E149">
    <cfRule type="dataBar" priority="701">
      <dataBar>
        <cfvo type="min"/>
        <cfvo type="max"/>
        <color rgb="FF638EC6"/>
      </dataBar>
      <extLst>
        <ext xmlns:x14="http://schemas.microsoft.com/office/spreadsheetml/2009/9/main" uri="{B025F937-C7B1-47D3-B67F-A62EFF666E3E}">
          <x14:id>{AA80EFFE-43A6-4FF7-A016-362940D604D0}</x14:id>
        </ext>
      </extLst>
    </cfRule>
  </conditionalFormatting>
  <conditionalFormatting sqref="A159:E159">
    <cfRule type="dataBar" priority="702">
      <dataBar>
        <cfvo type="min"/>
        <cfvo type="max"/>
        <color rgb="FF638EC6"/>
      </dataBar>
      <extLst>
        <ext xmlns:x14="http://schemas.microsoft.com/office/spreadsheetml/2009/9/main" uri="{B025F937-C7B1-47D3-B67F-A62EFF666E3E}">
          <x14:id>{58F5497F-9E5F-497D-888B-43BF3DFD6668}</x14:id>
        </ext>
      </extLst>
    </cfRule>
  </conditionalFormatting>
  <conditionalFormatting sqref="A168:E168">
    <cfRule type="dataBar" priority="703">
      <dataBar>
        <cfvo type="min"/>
        <cfvo type="max"/>
        <color rgb="FF638EC6"/>
      </dataBar>
      <extLst>
        <ext xmlns:x14="http://schemas.microsoft.com/office/spreadsheetml/2009/9/main" uri="{B025F937-C7B1-47D3-B67F-A62EFF666E3E}">
          <x14:id>{BADEA3A1-D170-4A66-9761-7A28D660EEC6}</x14:id>
        </ext>
      </extLst>
    </cfRule>
  </conditionalFormatting>
  <conditionalFormatting sqref="B18:E20 A1:F1 A9:E9 A13:E14 A16:E17 A18:A23 A3:E4 A2:C2 F2">
    <cfRule type="dataBar" priority="704">
      <dataBar>
        <cfvo type="min"/>
        <cfvo type="max"/>
        <color rgb="FF638EC6"/>
      </dataBar>
      <extLst>
        <ext xmlns:x14="http://schemas.microsoft.com/office/spreadsheetml/2009/9/main" uri="{B025F937-C7B1-47D3-B67F-A62EFF666E3E}">
          <x14:id>{2501FA77-6D6A-43AE-BA59-7F5CE2D50ECE}</x14:id>
        </ext>
      </extLst>
    </cfRule>
  </conditionalFormatting>
  <conditionalFormatting sqref="F3:F169">
    <cfRule type="cellIs" dxfId="88" priority="1" operator="equal">
      <formula>"Röd"</formula>
    </cfRule>
    <cfRule type="cellIs" dxfId="87" priority="2" operator="equal">
      <formula>"Gul"</formula>
    </cfRule>
    <cfRule type="cellIs" dxfId="86" priority="3" operator="equal">
      <formula>"Grön"</formula>
    </cfRule>
    <cfRule type="dataBar" priority="4">
      <dataBar>
        <cfvo type="min"/>
        <cfvo type="max"/>
        <color rgb="FF638EC6"/>
      </dataBar>
      <extLst>
        <ext xmlns:x14="http://schemas.microsoft.com/office/spreadsheetml/2009/9/main" uri="{B025F937-C7B1-47D3-B67F-A62EFF666E3E}">
          <x14:id>{734EC7E6-DE9D-4A38-8D6C-99A46FDEF5E0}</x14:id>
        </ext>
      </extLst>
    </cfRule>
  </conditionalFormatting>
  <dataValidations count="1">
    <dataValidation type="list" allowBlank="1" showInputMessage="1" showErrorMessage="1" sqref="F3:F169" xr:uid="{00000000-0002-0000-1D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8F82D8E-D32D-49C5-B458-71602869D4DD}">
            <x14:dataBar minLength="0" maxLength="100" border="1" negativeBarBorderColorSameAsPositive="0">
              <x14:cfvo type="autoMin"/>
              <x14:cfvo type="autoMax"/>
              <x14:borderColor rgb="FF638EC6"/>
              <x14:negativeFillColor rgb="FFFF0000"/>
              <x14:negativeBorderColor rgb="FFFF0000"/>
              <x14:axisColor rgb="FF000000"/>
            </x14:dataBar>
          </x14:cfRule>
          <xm:sqref>A5:E5</xm:sqref>
        </x14:conditionalFormatting>
        <x14:conditionalFormatting xmlns:xm="http://schemas.microsoft.com/office/excel/2006/main">
          <x14:cfRule type="dataBar" id="{EBEF7636-31D0-458F-A818-F658D5BFDABB}">
            <x14:dataBar minLength="0" maxLength="100" border="1" negativeBarBorderColorSameAsPositive="0">
              <x14:cfvo type="autoMin"/>
              <x14:cfvo type="autoMax"/>
              <x14:borderColor rgb="FF638EC6"/>
              <x14:negativeFillColor rgb="FFFF0000"/>
              <x14:negativeBorderColor rgb="FFFF0000"/>
              <x14:axisColor rgb="FF000000"/>
            </x14:dataBar>
          </x14:cfRule>
          <xm:sqref>A6:E7</xm:sqref>
        </x14:conditionalFormatting>
        <x14:conditionalFormatting xmlns:xm="http://schemas.microsoft.com/office/excel/2006/main">
          <x14:cfRule type="dataBar" id="{B0270E92-E981-4812-9FFC-14F3CF2B00AC}">
            <x14:dataBar minLength="0" maxLength="100" border="1" negativeBarBorderColorSameAsPositive="0">
              <x14:cfvo type="autoMin"/>
              <x14:cfvo type="autoMax"/>
              <x14:borderColor rgb="FF638EC6"/>
              <x14:negativeFillColor rgb="FFFF0000"/>
              <x14:negativeBorderColor rgb="FFFF0000"/>
              <x14:axisColor rgb="FF000000"/>
            </x14:dataBar>
          </x14:cfRule>
          <xm:sqref>A8:E8</xm:sqref>
        </x14:conditionalFormatting>
        <x14:conditionalFormatting xmlns:xm="http://schemas.microsoft.com/office/excel/2006/main">
          <x14:cfRule type="dataBar" id="{5096ED25-5DF4-483E-9CD5-EFE1C6A7D7F4}">
            <x14:dataBar minLength="0" maxLength="100" border="1" negativeBarBorderColorSameAsPositive="0">
              <x14:cfvo type="autoMin"/>
              <x14:cfvo type="autoMax"/>
              <x14:borderColor rgb="FF638EC6"/>
              <x14:negativeFillColor rgb="FFFF0000"/>
              <x14:negativeBorderColor rgb="FFFF0000"/>
              <x14:axisColor rgb="FF000000"/>
            </x14:dataBar>
          </x14:cfRule>
          <xm:sqref>A10:E10</xm:sqref>
        </x14:conditionalFormatting>
        <x14:conditionalFormatting xmlns:xm="http://schemas.microsoft.com/office/excel/2006/main">
          <x14:cfRule type="dataBar" id="{B3695384-1561-4889-9379-49E3DB62A943}">
            <x14:dataBar minLength="0" maxLength="100" border="1" negativeBarBorderColorSameAsPositive="0">
              <x14:cfvo type="autoMin"/>
              <x14:cfvo type="autoMax"/>
              <x14:borderColor rgb="FF638EC6"/>
              <x14:negativeFillColor rgb="FFFF0000"/>
              <x14:negativeBorderColor rgb="FFFF0000"/>
              <x14:axisColor rgb="FF000000"/>
            </x14:dataBar>
          </x14:cfRule>
          <xm:sqref>A11:E11</xm:sqref>
        </x14:conditionalFormatting>
        <x14:conditionalFormatting xmlns:xm="http://schemas.microsoft.com/office/excel/2006/main">
          <x14:cfRule type="dataBar" id="{AAEE7864-2EA4-47DC-9328-4258C058AF9F}">
            <x14:dataBar minLength="0" maxLength="100" border="1" negativeBarBorderColorSameAsPositive="0">
              <x14:cfvo type="autoMin"/>
              <x14:cfvo type="autoMax"/>
              <x14:borderColor rgb="FF638EC6"/>
              <x14:negativeFillColor rgb="FFFF0000"/>
              <x14:negativeBorderColor rgb="FFFF0000"/>
              <x14:axisColor rgb="FF000000"/>
            </x14:dataBar>
          </x14:cfRule>
          <xm:sqref>A12:E12</xm:sqref>
        </x14:conditionalFormatting>
        <x14:conditionalFormatting xmlns:xm="http://schemas.microsoft.com/office/excel/2006/main">
          <x14:cfRule type="dataBar" id="{E9EED609-494D-41B9-BBA1-C0185C6C1545}">
            <x14:dataBar minLength="0" maxLength="100" border="1" negativeBarBorderColorSameAsPositive="0">
              <x14:cfvo type="autoMin"/>
              <x14:cfvo type="autoMax"/>
              <x14:borderColor rgb="FF638EC6"/>
              <x14:negativeFillColor rgb="FFFF0000"/>
              <x14:negativeBorderColor rgb="FFFF0000"/>
              <x14:axisColor rgb="FF000000"/>
            </x14:dataBar>
          </x14:cfRule>
          <xm:sqref>A15:E15</xm:sqref>
        </x14:conditionalFormatting>
        <x14:conditionalFormatting xmlns:xm="http://schemas.microsoft.com/office/excel/2006/main">
          <x14:cfRule type="dataBar" id="{0263193B-AC7F-4CC3-8AFF-15052C3EB246}">
            <x14:dataBar minLength="0" maxLength="100" border="1" negativeBarBorderColorSameAsPositive="0">
              <x14:cfvo type="autoMin"/>
              <x14:cfvo type="autoMax"/>
              <x14:borderColor rgb="FF638EC6"/>
              <x14:negativeFillColor rgb="FFFF0000"/>
              <x14:negativeBorderColor rgb="FFFF0000"/>
              <x14:axisColor rgb="FF000000"/>
            </x14:dataBar>
          </x14:cfRule>
          <xm:sqref>A30:E30</xm:sqref>
        </x14:conditionalFormatting>
        <x14:conditionalFormatting xmlns:xm="http://schemas.microsoft.com/office/excel/2006/main">
          <x14:cfRule type="dataBar" id="{9234D2CF-BEA1-4516-A6D7-B7F3259FBD27}">
            <x14:dataBar minLength="0" maxLength="100" border="1" negativeBarBorderColorSameAsPositive="0">
              <x14:cfvo type="autoMin"/>
              <x14:cfvo type="autoMax"/>
              <x14:borderColor rgb="FF638EC6"/>
              <x14:negativeFillColor rgb="FFFF0000"/>
              <x14:negativeBorderColor rgb="FFFF0000"/>
              <x14:axisColor rgb="FF000000"/>
            </x14:dataBar>
          </x14:cfRule>
          <xm:sqref>A32:E32</xm:sqref>
        </x14:conditionalFormatting>
        <x14:conditionalFormatting xmlns:xm="http://schemas.microsoft.com/office/excel/2006/main">
          <x14:cfRule type="dataBar" id="{A7738C76-5CEE-4A66-BBBB-1416ADE8C197}">
            <x14:dataBar minLength="0" maxLength="100" border="1" negativeBarBorderColorSameAsPositive="0">
              <x14:cfvo type="autoMin"/>
              <x14:cfvo type="autoMax"/>
              <x14:borderColor rgb="FF638EC6"/>
              <x14:negativeFillColor rgb="FFFF0000"/>
              <x14:negativeBorderColor rgb="FFFF0000"/>
              <x14:axisColor rgb="FF000000"/>
            </x14:dataBar>
          </x14:cfRule>
          <xm:sqref>A35:E35</xm:sqref>
        </x14:conditionalFormatting>
        <x14:conditionalFormatting xmlns:xm="http://schemas.microsoft.com/office/excel/2006/main">
          <x14:cfRule type="dataBar" id="{5DBEEA30-1B87-40CB-AB65-84615ED441D8}">
            <x14:dataBar minLength="0" maxLength="100" border="1" negativeBarBorderColorSameAsPositive="0">
              <x14:cfvo type="autoMin"/>
              <x14:cfvo type="autoMax"/>
              <x14:borderColor rgb="FF638EC6"/>
              <x14:negativeFillColor rgb="FFFF0000"/>
              <x14:negativeBorderColor rgb="FFFF0000"/>
              <x14:axisColor rgb="FF000000"/>
            </x14:dataBar>
          </x14:cfRule>
          <xm:sqref>A37:E37</xm:sqref>
        </x14:conditionalFormatting>
        <x14:conditionalFormatting xmlns:xm="http://schemas.microsoft.com/office/excel/2006/main">
          <x14:cfRule type="dataBar" id="{52353D2D-1D0D-4C9B-A6E8-328BD2519A16}">
            <x14:dataBar minLength="0" maxLength="100" border="1" negativeBarBorderColorSameAsPositive="0">
              <x14:cfvo type="autoMin"/>
              <x14:cfvo type="autoMax"/>
              <x14:borderColor rgb="FF638EC6"/>
              <x14:negativeFillColor rgb="FFFF0000"/>
              <x14:negativeBorderColor rgb="FFFF0000"/>
              <x14:axisColor rgb="FF000000"/>
            </x14:dataBar>
          </x14:cfRule>
          <xm:sqref>A50:E50 A52:E52</xm:sqref>
        </x14:conditionalFormatting>
        <x14:conditionalFormatting xmlns:xm="http://schemas.microsoft.com/office/excel/2006/main">
          <x14:cfRule type="dataBar" id="{7B9F853C-C279-4860-802E-DAF279A9E948}">
            <x14:dataBar minLength="0" maxLength="100" border="1" negativeBarBorderColorSameAsPositive="0">
              <x14:cfvo type="autoMin"/>
              <x14:cfvo type="autoMax"/>
              <x14:borderColor rgb="FF638EC6"/>
              <x14:negativeFillColor rgb="FFFF0000"/>
              <x14:negativeBorderColor rgb="FFFF0000"/>
              <x14:axisColor rgb="FF000000"/>
            </x14:dataBar>
          </x14:cfRule>
          <xm:sqref>A56:E56</xm:sqref>
        </x14:conditionalFormatting>
        <x14:conditionalFormatting xmlns:xm="http://schemas.microsoft.com/office/excel/2006/main">
          <x14:cfRule type="dataBar" id="{10631ABC-3AA7-416F-9717-07F0F5CA99FB}">
            <x14:dataBar minLength="0" maxLength="100" border="1" negativeBarBorderColorSameAsPositive="0">
              <x14:cfvo type="autoMin"/>
              <x14:cfvo type="autoMax"/>
              <x14:borderColor rgb="FF638EC6"/>
              <x14:negativeFillColor rgb="FFFF0000"/>
              <x14:negativeBorderColor rgb="FFFF0000"/>
              <x14:axisColor rgb="FF000000"/>
            </x14:dataBar>
          </x14:cfRule>
          <xm:sqref>A58:E58</xm:sqref>
        </x14:conditionalFormatting>
        <x14:conditionalFormatting xmlns:xm="http://schemas.microsoft.com/office/excel/2006/main">
          <x14:cfRule type="dataBar" id="{9E3F1DDB-5A44-453C-9AF7-2451EEA55B49}">
            <x14:dataBar minLength="0" maxLength="100" border="1" negativeBarBorderColorSameAsPositive="0">
              <x14:cfvo type="autoMin"/>
              <x14:cfvo type="autoMax"/>
              <x14:borderColor rgb="FF638EC6"/>
              <x14:negativeFillColor rgb="FFFF0000"/>
              <x14:negativeBorderColor rgb="FFFF0000"/>
              <x14:axisColor rgb="FF000000"/>
            </x14:dataBar>
          </x14:cfRule>
          <xm:sqref>A63:E63</xm:sqref>
        </x14:conditionalFormatting>
        <x14:conditionalFormatting xmlns:xm="http://schemas.microsoft.com/office/excel/2006/main">
          <x14:cfRule type="dataBar" id="{5223B1D6-93C3-4F0A-AA8E-06C0453A1DAD}">
            <x14:dataBar minLength="0" maxLength="100" border="1" negativeBarBorderColorSameAsPositive="0">
              <x14:cfvo type="autoMin"/>
              <x14:cfvo type="autoMax"/>
              <x14:borderColor rgb="FF638EC6"/>
              <x14:negativeFillColor rgb="FFFF0000"/>
              <x14:negativeBorderColor rgb="FFFF0000"/>
              <x14:axisColor rgb="FF000000"/>
            </x14:dataBar>
          </x14:cfRule>
          <xm:sqref>A73:E73</xm:sqref>
        </x14:conditionalFormatting>
        <x14:conditionalFormatting xmlns:xm="http://schemas.microsoft.com/office/excel/2006/main">
          <x14:cfRule type="dataBar" id="{AD314064-9974-405F-A661-026835866A73}">
            <x14:dataBar minLength="0" maxLength="100" border="1" negativeBarBorderColorSameAsPositive="0">
              <x14:cfvo type="autoMin"/>
              <x14:cfvo type="autoMax"/>
              <x14:borderColor rgb="FF638EC6"/>
              <x14:negativeFillColor rgb="FFFF0000"/>
              <x14:negativeBorderColor rgb="FFFF0000"/>
              <x14:axisColor rgb="FF000000"/>
            </x14:dataBar>
          </x14:cfRule>
          <xm:sqref>A96:E96</xm:sqref>
        </x14:conditionalFormatting>
        <x14:conditionalFormatting xmlns:xm="http://schemas.microsoft.com/office/excel/2006/main">
          <x14:cfRule type="dataBar" id="{CD25B8C9-0474-443C-8AC6-9321F99C623E}">
            <x14:dataBar minLength="0" maxLength="100" border="1" negativeBarBorderColorSameAsPositive="0">
              <x14:cfvo type="autoMin"/>
              <x14:cfvo type="autoMax"/>
              <x14:borderColor rgb="FF638EC6"/>
              <x14:negativeFillColor rgb="FFFF0000"/>
              <x14:negativeBorderColor rgb="FFFF0000"/>
              <x14:axisColor rgb="FF000000"/>
            </x14:dataBar>
          </x14:cfRule>
          <xm:sqref>A100:E100</xm:sqref>
        </x14:conditionalFormatting>
        <x14:conditionalFormatting xmlns:xm="http://schemas.microsoft.com/office/excel/2006/main">
          <x14:cfRule type="dataBar" id="{A9E39AF9-B308-402D-8B7A-CC6CE51F4CDB}">
            <x14:dataBar minLength="0" maxLength="100" border="1" negativeBarBorderColorSameAsPositive="0">
              <x14:cfvo type="autoMin"/>
              <x14:cfvo type="autoMax"/>
              <x14:borderColor rgb="FF638EC6"/>
              <x14:negativeFillColor rgb="FFFF0000"/>
              <x14:negativeBorderColor rgb="FFFF0000"/>
              <x14:axisColor rgb="FF000000"/>
            </x14:dataBar>
          </x14:cfRule>
          <xm:sqref>A102:E102</xm:sqref>
        </x14:conditionalFormatting>
        <x14:conditionalFormatting xmlns:xm="http://schemas.microsoft.com/office/excel/2006/main">
          <x14:cfRule type="dataBar" id="{E7F8A331-8E9A-4E5C-BDE3-7C6B0B311EAC}">
            <x14:dataBar minLength="0" maxLength="100" border="1" negativeBarBorderColorSameAsPositive="0">
              <x14:cfvo type="autoMin"/>
              <x14:cfvo type="autoMax"/>
              <x14:borderColor rgb="FF638EC6"/>
              <x14:negativeFillColor rgb="FFFF0000"/>
              <x14:negativeBorderColor rgb="FFFF0000"/>
              <x14:axisColor rgb="FF000000"/>
            </x14:dataBar>
          </x14:cfRule>
          <xm:sqref>A104:E104</xm:sqref>
        </x14:conditionalFormatting>
        <x14:conditionalFormatting xmlns:xm="http://schemas.microsoft.com/office/excel/2006/main">
          <x14:cfRule type="dataBar" id="{27CB0994-739B-439D-8691-A93873309C26}">
            <x14:dataBar minLength="0" maxLength="100" border="1" negativeBarBorderColorSameAsPositive="0">
              <x14:cfvo type="autoMin"/>
              <x14:cfvo type="autoMax"/>
              <x14:borderColor rgb="FF638EC6"/>
              <x14:negativeFillColor rgb="FFFF0000"/>
              <x14:negativeBorderColor rgb="FFFF0000"/>
              <x14:axisColor rgb="FF000000"/>
            </x14:dataBar>
          </x14:cfRule>
          <xm:sqref>A127:E127</xm:sqref>
        </x14:conditionalFormatting>
        <x14:conditionalFormatting xmlns:xm="http://schemas.microsoft.com/office/excel/2006/main">
          <x14:cfRule type="dataBar" id="{10CC7E31-F662-4843-A079-A3AF9F9A6A65}">
            <x14:dataBar minLength="0" maxLength="100" border="1" negativeBarBorderColorSameAsPositive="0">
              <x14:cfvo type="autoMin"/>
              <x14:cfvo type="autoMax"/>
              <x14:borderColor rgb="FF638EC6"/>
              <x14:negativeFillColor rgb="FFFF0000"/>
              <x14:negativeBorderColor rgb="FFFF0000"/>
              <x14:axisColor rgb="FF000000"/>
            </x14:dataBar>
          </x14:cfRule>
          <xm:sqref>A145:E145</xm:sqref>
        </x14:conditionalFormatting>
        <x14:conditionalFormatting xmlns:xm="http://schemas.microsoft.com/office/excel/2006/main">
          <x14:cfRule type="dataBar" id="{71CCF934-EF90-4B7C-8E46-5A24817B4D2D}">
            <x14:dataBar minLength="0" maxLength="100" border="1" negativeBarBorderColorSameAsPositive="0">
              <x14:cfvo type="autoMin"/>
              <x14:cfvo type="autoMax"/>
              <x14:borderColor rgb="FF638EC6"/>
              <x14:negativeFillColor rgb="FFFF0000"/>
              <x14:negativeBorderColor rgb="FFFF0000"/>
              <x14:axisColor rgb="FF000000"/>
            </x14:dataBar>
          </x14:cfRule>
          <xm:sqref>A147:E147</xm:sqref>
        </x14:conditionalFormatting>
        <x14:conditionalFormatting xmlns:xm="http://schemas.microsoft.com/office/excel/2006/main">
          <x14:cfRule type="dataBar" id="{AA80EFFE-43A6-4FF7-A016-362940D604D0}">
            <x14:dataBar minLength="0" maxLength="100" border="1" negativeBarBorderColorSameAsPositive="0">
              <x14:cfvo type="autoMin"/>
              <x14:cfvo type="autoMax"/>
              <x14:borderColor rgb="FF638EC6"/>
              <x14:negativeFillColor rgb="FFFF0000"/>
              <x14:negativeBorderColor rgb="FFFF0000"/>
              <x14:axisColor rgb="FF000000"/>
            </x14:dataBar>
          </x14:cfRule>
          <xm:sqref>A149:E149</xm:sqref>
        </x14:conditionalFormatting>
        <x14:conditionalFormatting xmlns:xm="http://schemas.microsoft.com/office/excel/2006/main">
          <x14:cfRule type="dataBar" id="{58F5497F-9E5F-497D-888B-43BF3DFD6668}">
            <x14:dataBar minLength="0" maxLength="100" border="1" negativeBarBorderColorSameAsPositive="0">
              <x14:cfvo type="autoMin"/>
              <x14:cfvo type="autoMax"/>
              <x14:borderColor rgb="FF638EC6"/>
              <x14:negativeFillColor rgb="FFFF0000"/>
              <x14:negativeBorderColor rgb="FFFF0000"/>
              <x14:axisColor rgb="FF000000"/>
            </x14:dataBar>
          </x14:cfRule>
          <xm:sqref>A159:E159</xm:sqref>
        </x14:conditionalFormatting>
        <x14:conditionalFormatting xmlns:xm="http://schemas.microsoft.com/office/excel/2006/main">
          <x14:cfRule type="dataBar" id="{BADEA3A1-D170-4A66-9761-7A28D660EEC6}">
            <x14:dataBar minLength="0" maxLength="100" border="1" negativeBarBorderColorSameAsPositive="0">
              <x14:cfvo type="autoMin"/>
              <x14:cfvo type="autoMax"/>
              <x14:borderColor rgb="FF638EC6"/>
              <x14:negativeFillColor rgb="FFFF0000"/>
              <x14:negativeBorderColor rgb="FFFF0000"/>
              <x14:axisColor rgb="FF000000"/>
            </x14:dataBar>
          </x14:cfRule>
          <xm:sqref>A168:E168</xm:sqref>
        </x14:conditionalFormatting>
        <x14:conditionalFormatting xmlns:xm="http://schemas.microsoft.com/office/excel/2006/main">
          <x14:cfRule type="dataBar" id="{2501FA77-6D6A-43AE-BA59-7F5CE2D50ECE}">
            <x14:dataBar minLength="0" maxLength="100" border="1" negativeBarBorderColorSameAsPositive="0">
              <x14:cfvo type="autoMin"/>
              <x14:cfvo type="autoMax"/>
              <x14:borderColor rgb="FF638EC6"/>
              <x14:negativeFillColor rgb="FFFF0000"/>
              <x14:negativeBorderColor rgb="FFFF0000"/>
              <x14:axisColor rgb="FF000000"/>
            </x14:dataBar>
          </x14:cfRule>
          <xm:sqref>B18:E20 A1:F1 A9:E9 A13:E14 A16:E17 A18:A23 A3:E4 A2:C2 F2</xm:sqref>
        </x14:conditionalFormatting>
        <x14:conditionalFormatting xmlns:xm="http://schemas.microsoft.com/office/excel/2006/main">
          <x14:cfRule type="dataBar" id="{734EC7E6-DE9D-4A38-8D6C-99A46FDEF5E0}">
            <x14:dataBar minLength="0" maxLength="100" border="1" negativeBarBorderColorSameAsPositive="0">
              <x14:cfvo type="autoMin"/>
              <x14:cfvo type="autoMax"/>
              <x14:borderColor rgb="FF638EC6"/>
              <x14:negativeFillColor rgb="FFFF0000"/>
              <x14:negativeBorderColor rgb="FFFF0000"/>
              <x14:axisColor rgb="FF000000"/>
            </x14:dataBar>
          </x14:cfRule>
          <xm:sqref>F3:F169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L133"/>
  <sheetViews>
    <sheetView workbookViewId="0">
      <pane ySplit="2" topLeftCell="A119" activePane="bottomLeft" state="frozen"/>
      <selection activeCell="F3" sqref="F3"/>
      <selection pane="bottomLeft" activeCell="F3" sqref="F3"/>
    </sheetView>
  </sheetViews>
  <sheetFormatPr defaultColWidth="8.7109375" defaultRowHeight="15"/>
  <cols>
    <col min="1" max="1" width="28.28515625" style="3" bestFit="1" customWidth="1"/>
    <col min="2" max="2" width="23.7109375" style="3" customWidth="1"/>
    <col min="3" max="3" width="30.5703125" style="3" bestFit="1" customWidth="1"/>
    <col min="4" max="4" width="20.5703125" style="3" customWidth="1"/>
    <col min="5" max="5" width="25.5703125" style="3" customWidth="1"/>
    <col min="6" max="10" width="8.7109375" style="3"/>
    <col min="11" max="11" width="34.28515625" style="3" customWidth="1"/>
    <col min="12" max="12" width="14.42578125" style="3" bestFit="1" customWidth="1"/>
    <col min="13" max="16384" width="8.7109375" style="3"/>
  </cols>
  <sheetData>
    <row r="1" spans="1:12" ht="33.75">
      <c r="A1" s="4"/>
      <c r="B1" s="24" t="s">
        <v>468</v>
      </c>
      <c r="C1" s="4"/>
      <c r="D1" s="5"/>
      <c r="E1" s="4"/>
      <c r="F1" s="4"/>
    </row>
    <row r="2" spans="1:12" ht="18.75">
      <c r="A2" s="6" t="s">
        <v>3</v>
      </c>
      <c r="B2" s="6" t="s">
        <v>4</v>
      </c>
      <c r="C2" s="6" t="s">
        <v>6</v>
      </c>
      <c r="D2" s="3" t="s">
        <v>8</v>
      </c>
      <c r="E2" s="3" t="s">
        <v>9</v>
      </c>
      <c r="F2" s="3" t="s">
        <v>10</v>
      </c>
    </row>
    <row r="3" spans="1:12">
      <c r="A3" s="7" t="s">
        <v>12</v>
      </c>
      <c r="B3" s="8"/>
      <c r="C3" s="8"/>
      <c r="D3" s="8"/>
      <c r="E3" s="8"/>
    </row>
    <row r="4" spans="1:12" ht="33.75">
      <c r="A4" s="3" t="s">
        <v>13</v>
      </c>
      <c r="B4" s="3" t="s">
        <v>14</v>
      </c>
      <c r="C4" s="3" t="s">
        <v>15</v>
      </c>
      <c r="K4" s="18" t="s">
        <v>2321</v>
      </c>
      <c r="L4" s="28" t="s">
        <v>2320</v>
      </c>
    </row>
    <row r="5" spans="1:12" ht="60.75">
      <c r="A5" s="7" t="s">
        <v>16</v>
      </c>
      <c r="B5" s="8"/>
      <c r="C5" s="8"/>
      <c r="D5" s="8"/>
      <c r="E5" s="8"/>
      <c r="K5" s="19" t="s">
        <v>468</v>
      </c>
      <c r="L5" s="3" t="s">
        <v>2362</v>
      </c>
    </row>
    <row r="6" spans="1:12" ht="45.75">
      <c r="A6" s="3" t="s">
        <v>17</v>
      </c>
      <c r="B6" s="3" t="s">
        <v>17</v>
      </c>
      <c r="C6" s="3" t="s">
        <v>18</v>
      </c>
      <c r="K6" s="33"/>
    </row>
    <row r="7" spans="1:12" ht="75">
      <c r="A7" s="3" t="s">
        <v>19</v>
      </c>
      <c r="B7" s="3" t="s">
        <v>19</v>
      </c>
      <c r="C7" s="3" t="s">
        <v>20</v>
      </c>
      <c r="K7" s="34"/>
      <c r="L7" s="34"/>
    </row>
    <row r="8" spans="1:12">
      <c r="A8" s="7" t="s">
        <v>21</v>
      </c>
      <c r="B8" s="8"/>
      <c r="C8" s="8"/>
      <c r="D8" s="8"/>
      <c r="E8" s="8"/>
    </row>
    <row r="9" spans="1:12" ht="30">
      <c r="A9" s="3" t="s">
        <v>22</v>
      </c>
      <c r="B9" s="3" t="s">
        <v>23</v>
      </c>
      <c r="C9" s="3" t="s">
        <v>24</v>
      </c>
    </row>
    <row r="10" spans="1:12">
      <c r="A10" s="7" t="s">
        <v>30</v>
      </c>
      <c r="B10" s="8"/>
      <c r="C10" s="8"/>
      <c r="D10" s="8"/>
      <c r="E10" s="8"/>
    </row>
    <row r="11" spans="1:12" ht="30">
      <c r="A11" s="3" t="s">
        <v>31</v>
      </c>
      <c r="B11" s="3" t="s">
        <v>32</v>
      </c>
      <c r="C11" s="3" t="s">
        <v>33</v>
      </c>
    </row>
    <row r="12" spans="1:12">
      <c r="A12" s="7" t="s">
        <v>25</v>
      </c>
      <c r="B12" s="8"/>
      <c r="C12" s="8"/>
      <c r="D12" s="8"/>
      <c r="E12" s="8"/>
    </row>
    <row r="13" spans="1:12" ht="45">
      <c r="A13" s="3" t="s">
        <v>26</v>
      </c>
      <c r="B13" s="3" t="s">
        <v>23</v>
      </c>
      <c r="C13" s="3" t="s">
        <v>27</v>
      </c>
    </row>
    <row r="14" spans="1:12" ht="75">
      <c r="A14" s="3" t="s">
        <v>26</v>
      </c>
      <c r="B14" s="3" t="s">
        <v>28</v>
      </c>
      <c r="C14" s="3" t="s">
        <v>29</v>
      </c>
    </row>
    <row r="15" spans="1:12">
      <c r="A15" s="7" t="s">
        <v>34</v>
      </c>
      <c r="B15" s="8"/>
      <c r="C15" s="8"/>
      <c r="D15" s="8"/>
      <c r="E15" s="8"/>
    </row>
    <row r="16" spans="1:12" ht="30">
      <c r="A16" s="3" t="s">
        <v>35</v>
      </c>
      <c r="B16" s="2" t="s">
        <v>23</v>
      </c>
      <c r="C16" s="3" t="s">
        <v>36</v>
      </c>
    </row>
    <row r="17" spans="1:5" ht="60">
      <c r="A17" s="3" t="s">
        <v>35</v>
      </c>
      <c r="B17" s="3" t="s">
        <v>37</v>
      </c>
      <c r="C17" s="3" t="s">
        <v>38</v>
      </c>
    </row>
    <row r="18" spans="1:5" ht="45">
      <c r="A18" s="3" t="s">
        <v>39</v>
      </c>
      <c r="B18" s="3" t="s">
        <v>23</v>
      </c>
      <c r="C18" s="3" t="s">
        <v>42</v>
      </c>
    </row>
    <row r="19" spans="1:5" ht="30">
      <c r="A19" s="3" t="s">
        <v>39</v>
      </c>
      <c r="B19" s="3" t="s">
        <v>43</v>
      </c>
      <c r="C19" s="3" t="s">
        <v>44</v>
      </c>
    </row>
    <row r="20" spans="1:5" ht="30">
      <c r="A20" s="3" t="s">
        <v>39</v>
      </c>
      <c r="B20" s="3" t="s">
        <v>45</v>
      </c>
      <c r="C20" s="3" t="s">
        <v>46</v>
      </c>
    </row>
    <row r="21" spans="1:5" ht="30">
      <c r="A21" s="3" t="s">
        <v>48</v>
      </c>
      <c r="B21" s="3" t="s">
        <v>23</v>
      </c>
      <c r="C21" s="3" t="s">
        <v>49</v>
      </c>
    </row>
    <row r="22" spans="1:5" ht="45">
      <c r="A22" s="3" t="s">
        <v>51</v>
      </c>
      <c r="B22" s="3" t="s">
        <v>23</v>
      </c>
      <c r="C22" s="3" t="s">
        <v>52</v>
      </c>
    </row>
    <row r="23" spans="1:5" ht="45">
      <c r="A23" s="3" t="s">
        <v>55</v>
      </c>
      <c r="B23" s="3" t="s">
        <v>23</v>
      </c>
      <c r="C23" s="3" t="s">
        <v>56</v>
      </c>
    </row>
    <row r="24" spans="1:5" ht="45">
      <c r="A24" s="3" t="s">
        <v>57</v>
      </c>
      <c r="B24" s="3" t="s">
        <v>58</v>
      </c>
      <c r="C24" s="3" t="s">
        <v>59</v>
      </c>
    </row>
    <row r="25" spans="1:5" ht="30">
      <c r="A25" s="3" t="s">
        <v>57</v>
      </c>
      <c r="B25" s="3" t="s">
        <v>40</v>
      </c>
      <c r="C25" s="3" t="s">
        <v>60</v>
      </c>
    </row>
    <row r="26" spans="1:5" ht="30">
      <c r="A26" s="3" t="s">
        <v>57</v>
      </c>
      <c r="B26" s="3" t="s">
        <v>23</v>
      </c>
      <c r="C26" s="3" t="s">
        <v>61</v>
      </c>
    </row>
    <row r="27" spans="1:5" ht="30">
      <c r="A27" s="3" t="s">
        <v>57</v>
      </c>
      <c r="B27" s="3" t="s">
        <v>43</v>
      </c>
      <c r="C27" s="3" t="s">
        <v>62</v>
      </c>
    </row>
    <row r="28" spans="1:5" ht="30">
      <c r="A28" s="3" t="s">
        <v>63</v>
      </c>
      <c r="B28" s="3" t="s">
        <v>23</v>
      </c>
      <c r="C28" s="3" t="s">
        <v>64</v>
      </c>
    </row>
    <row r="29" spans="1:5" ht="30">
      <c r="A29" s="3" t="s">
        <v>10</v>
      </c>
      <c r="B29" s="3" t="s">
        <v>23</v>
      </c>
      <c r="C29" s="3" t="s">
        <v>65</v>
      </c>
    </row>
    <row r="30" spans="1:5">
      <c r="A30" s="7" t="s">
        <v>66</v>
      </c>
      <c r="B30" s="8"/>
      <c r="C30" s="8"/>
      <c r="D30" s="8"/>
      <c r="E30" s="8"/>
    </row>
    <row r="31" spans="1:5">
      <c r="A31" s="7" t="s">
        <v>70</v>
      </c>
      <c r="B31" s="8"/>
      <c r="C31" s="8"/>
      <c r="D31" s="8"/>
      <c r="E31" s="8"/>
    </row>
    <row r="32" spans="1:5" ht="30">
      <c r="A32" s="3" t="s">
        <v>73</v>
      </c>
      <c r="B32" s="3" t="s">
        <v>23</v>
      </c>
      <c r="C32" s="3" t="s">
        <v>74</v>
      </c>
    </row>
    <row r="33" spans="1:5">
      <c r="A33" s="7" t="s">
        <v>75</v>
      </c>
      <c r="B33" s="8"/>
      <c r="C33" s="8"/>
      <c r="D33" s="8"/>
      <c r="E33" s="8"/>
    </row>
    <row r="34" spans="1:5" ht="30">
      <c r="A34" s="3" t="s">
        <v>76</v>
      </c>
      <c r="B34" s="3" t="s">
        <v>76</v>
      </c>
      <c r="C34" s="3" t="s">
        <v>77</v>
      </c>
    </row>
    <row r="35" spans="1:5">
      <c r="A35" s="7" t="s">
        <v>78</v>
      </c>
      <c r="B35" s="8"/>
      <c r="C35" s="8"/>
      <c r="D35" s="8"/>
      <c r="E35" s="8"/>
    </row>
    <row r="36" spans="1:5" ht="30">
      <c r="A36" s="3" t="s">
        <v>79</v>
      </c>
      <c r="B36" s="3" t="s">
        <v>80</v>
      </c>
      <c r="C36" s="3" t="s">
        <v>81</v>
      </c>
    </row>
    <row r="37" spans="1:5" ht="30">
      <c r="A37" s="3" t="s">
        <v>82</v>
      </c>
      <c r="B37" s="3" t="s">
        <v>83</v>
      </c>
      <c r="C37" s="3" t="s">
        <v>84</v>
      </c>
    </row>
    <row r="38" spans="1:5" ht="30">
      <c r="A38" s="3" t="s">
        <v>85</v>
      </c>
      <c r="B38" s="3" t="s">
        <v>86</v>
      </c>
      <c r="C38" s="3" t="s">
        <v>87</v>
      </c>
    </row>
    <row r="39" spans="1:5" ht="30">
      <c r="A39" s="3" t="s">
        <v>85</v>
      </c>
      <c r="B39" s="3" t="s">
        <v>88</v>
      </c>
      <c r="C39" s="3" t="s">
        <v>89</v>
      </c>
    </row>
    <row r="40" spans="1:5" ht="30">
      <c r="A40" s="3" t="s">
        <v>90</v>
      </c>
      <c r="B40" s="3" t="s">
        <v>91</v>
      </c>
      <c r="C40" s="3" t="s">
        <v>92</v>
      </c>
    </row>
    <row r="41" spans="1:5" ht="30">
      <c r="A41" s="3" t="s">
        <v>93</v>
      </c>
      <c r="B41" s="3" t="s">
        <v>94</v>
      </c>
      <c r="C41" s="3" t="s">
        <v>95</v>
      </c>
    </row>
    <row r="42" spans="1:5" ht="30">
      <c r="A42" s="3" t="s">
        <v>96</v>
      </c>
      <c r="B42" s="3" t="s">
        <v>97</v>
      </c>
      <c r="C42" s="3" t="s">
        <v>98</v>
      </c>
    </row>
    <row r="43" spans="1:5" ht="30">
      <c r="A43" s="3" t="s">
        <v>96</v>
      </c>
      <c r="B43" s="3" t="s">
        <v>99</v>
      </c>
      <c r="C43" s="3" t="s">
        <v>100</v>
      </c>
    </row>
    <row r="44" spans="1:5" ht="30">
      <c r="A44" s="3" t="s">
        <v>101</v>
      </c>
      <c r="B44" s="3" t="s">
        <v>102</v>
      </c>
      <c r="C44" s="3" t="s">
        <v>103</v>
      </c>
    </row>
    <row r="45" spans="1:5" ht="30">
      <c r="A45" s="3" t="s">
        <v>101</v>
      </c>
      <c r="B45" s="3" t="s">
        <v>104</v>
      </c>
      <c r="C45" s="3" t="s">
        <v>105</v>
      </c>
    </row>
    <row r="46" spans="1:5" ht="30">
      <c r="A46" s="3" t="s">
        <v>106</v>
      </c>
      <c r="B46" s="3" t="s">
        <v>23</v>
      </c>
      <c r="C46" s="3" t="s">
        <v>107</v>
      </c>
    </row>
    <row r="47" spans="1:5" ht="45">
      <c r="A47" s="3" t="s">
        <v>106</v>
      </c>
      <c r="B47" s="3" t="s">
        <v>43</v>
      </c>
      <c r="C47" s="3" t="s">
        <v>108</v>
      </c>
    </row>
    <row r="48" spans="1:5">
      <c r="A48" s="7" t="s">
        <v>109</v>
      </c>
      <c r="B48" s="8"/>
      <c r="C48" s="8"/>
      <c r="D48" s="8"/>
      <c r="E48" s="8"/>
    </row>
    <row r="49" spans="1:5" ht="30">
      <c r="A49" s="3" t="s">
        <v>110</v>
      </c>
      <c r="B49" s="3" t="s">
        <v>23</v>
      </c>
      <c r="C49" s="3" t="s">
        <v>111</v>
      </c>
    </row>
    <row r="50" spans="1:5">
      <c r="A50" s="7" t="s">
        <v>112</v>
      </c>
      <c r="B50" s="8"/>
      <c r="C50" s="8"/>
      <c r="D50" s="8"/>
      <c r="E50" s="8"/>
    </row>
    <row r="51" spans="1:5" ht="45">
      <c r="A51" s="3" t="s">
        <v>113</v>
      </c>
      <c r="B51" s="3" t="s">
        <v>114</v>
      </c>
      <c r="C51" s="3" t="s">
        <v>388</v>
      </c>
    </row>
    <row r="52" spans="1:5">
      <c r="A52" s="3" t="s">
        <v>116</v>
      </c>
      <c r="B52" s="3" t="s">
        <v>117</v>
      </c>
      <c r="C52" s="3" t="s">
        <v>118</v>
      </c>
    </row>
    <row r="53" spans="1:5" ht="45">
      <c r="A53" s="3" t="s">
        <v>119</v>
      </c>
      <c r="B53" s="3" t="s">
        <v>120</v>
      </c>
      <c r="C53" s="3" t="s">
        <v>121</v>
      </c>
    </row>
    <row r="54" spans="1:5">
      <c r="A54" s="7" t="s">
        <v>122</v>
      </c>
      <c r="B54" s="8"/>
      <c r="C54" s="8"/>
      <c r="D54" s="8"/>
      <c r="E54" s="8"/>
    </row>
    <row r="55" spans="1:5" ht="30">
      <c r="A55" s="3" t="s">
        <v>123</v>
      </c>
      <c r="B55" s="3" t="s">
        <v>37</v>
      </c>
      <c r="C55" s="3" t="s">
        <v>124</v>
      </c>
    </row>
    <row r="56" spans="1:5">
      <c r="A56" s="7" t="s">
        <v>125</v>
      </c>
      <c r="B56" s="8"/>
      <c r="C56" s="8"/>
      <c r="D56" s="8"/>
      <c r="E56" s="8"/>
    </row>
    <row r="57" spans="1:5" ht="30">
      <c r="A57" s="3" t="s">
        <v>31</v>
      </c>
      <c r="B57" s="3" t="s">
        <v>126</v>
      </c>
      <c r="C57" s="3" t="s">
        <v>127</v>
      </c>
    </row>
    <row r="58" spans="1:5" ht="30">
      <c r="A58" s="3" t="s">
        <v>31</v>
      </c>
      <c r="B58" s="3" t="s">
        <v>128</v>
      </c>
      <c r="C58" s="3" t="s">
        <v>129</v>
      </c>
    </row>
    <row r="59" spans="1:5" ht="30">
      <c r="A59" s="3" t="s">
        <v>31</v>
      </c>
      <c r="B59" s="3" t="s">
        <v>132</v>
      </c>
      <c r="C59" s="3" t="s">
        <v>133</v>
      </c>
    </row>
    <row r="60" spans="1:5">
      <c r="A60" s="7" t="s">
        <v>134</v>
      </c>
      <c r="B60" s="8"/>
      <c r="C60" s="8"/>
      <c r="D60" s="8"/>
      <c r="E60" s="8"/>
    </row>
    <row r="61" spans="1:5" ht="30">
      <c r="A61" s="3" t="s">
        <v>135</v>
      </c>
      <c r="B61" s="3" t="s">
        <v>136</v>
      </c>
      <c r="C61" s="3" t="s">
        <v>137</v>
      </c>
    </row>
    <row r="62" spans="1:5" ht="30">
      <c r="A62" s="3" t="s">
        <v>135</v>
      </c>
      <c r="B62" s="3" t="s">
        <v>138</v>
      </c>
      <c r="C62" s="3" t="s">
        <v>139</v>
      </c>
    </row>
    <row r="63" spans="1:5" ht="45">
      <c r="A63" s="3" t="s">
        <v>135</v>
      </c>
      <c r="B63" s="3" t="s">
        <v>140</v>
      </c>
      <c r="C63" s="3" t="s">
        <v>141</v>
      </c>
      <c r="D63" s="3" t="s">
        <v>142</v>
      </c>
    </row>
    <row r="64" spans="1:5" ht="30">
      <c r="A64" s="3" t="s">
        <v>135</v>
      </c>
      <c r="B64" s="3" t="s">
        <v>143</v>
      </c>
      <c r="C64" s="3" t="s">
        <v>144</v>
      </c>
      <c r="D64" s="3" t="s">
        <v>142</v>
      </c>
    </row>
    <row r="65" spans="1:6" ht="30">
      <c r="A65" s="3" t="s">
        <v>135</v>
      </c>
      <c r="B65" s="3" t="s">
        <v>145</v>
      </c>
      <c r="C65" s="3" t="s">
        <v>146</v>
      </c>
    </row>
    <row r="66" spans="1:6" ht="30">
      <c r="A66" s="3" t="s">
        <v>135</v>
      </c>
      <c r="B66" s="3" t="s">
        <v>147</v>
      </c>
      <c r="C66" s="3" t="s">
        <v>148</v>
      </c>
    </row>
    <row r="67" spans="1:6" ht="30">
      <c r="A67" s="3" t="s">
        <v>135</v>
      </c>
      <c r="B67" s="3" t="s">
        <v>149</v>
      </c>
      <c r="C67" s="3" t="s">
        <v>150</v>
      </c>
    </row>
    <row r="68" spans="1:6" ht="30">
      <c r="A68" s="3" t="s">
        <v>31</v>
      </c>
      <c r="B68" s="3" t="s">
        <v>151</v>
      </c>
      <c r="C68" s="3" t="s">
        <v>152</v>
      </c>
    </row>
    <row r="69" spans="1:6" ht="30">
      <c r="A69" s="3" t="s">
        <v>31</v>
      </c>
      <c r="B69" s="3" t="s">
        <v>153</v>
      </c>
      <c r="C69" s="3" t="s">
        <v>154</v>
      </c>
    </row>
    <row r="70" spans="1:6">
      <c r="A70" s="7" t="s">
        <v>155</v>
      </c>
      <c r="B70" s="8"/>
      <c r="C70" s="8"/>
      <c r="D70" s="8"/>
      <c r="E70" s="8"/>
    </row>
    <row r="71" spans="1:6" ht="75">
      <c r="A71" s="3" t="s">
        <v>173</v>
      </c>
      <c r="B71" s="3" t="s">
        <v>180</v>
      </c>
      <c r="C71" s="37" t="s">
        <v>181</v>
      </c>
      <c r="E71" s="3" t="s">
        <v>469</v>
      </c>
      <c r="F71" s="3" t="s">
        <v>399</v>
      </c>
    </row>
    <row r="72" spans="1:6" ht="60">
      <c r="A72" s="3" t="s">
        <v>193</v>
      </c>
      <c r="B72" s="3" t="s">
        <v>442</v>
      </c>
      <c r="C72" s="39" t="s">
        <v>443</v>
      </c>
      <c r="E72" s="3" t="s">
        <v>390</v>
      </c>
      <c r="F72" s="3" t="s">
        <v>159</v>
      </c>
    </row>
    <row r="73" spans="1:6" ht="30">
      <c r="A73" s="3" t="s">
        <v>31</v>
      </c>
      <c r="B73" s="3" t="s">
        <v>215</v>
      </c>
      <c r="C73" s="39" t="s">
        <v>216</v>
      </c>
      <c r="F73" s="3" t="s">
        <v>159</v>
      </c>
    </row>
    <row r="74" spans="1:6" ht="120">
      <c r="A74" s="3" t="s">
        <v>31</v>
      </c>
      <c r="B74" s="3" t="s">
        <v>217</v>
      </c>
      <c r="C74" s="38" t="s">
        <v>218</v>
      </c>
      <c r="E74" s="3" t="s">
        <v>219</v>
      </c>
      <c r="F74" s="3" t="s">
        <v>188</v>
      </c>
    </row>
    <row r="75" spans="1:6" ht="60">
      <c r="A75" s="3" t="s">
        <v>31</v>
      </c>
      <c r="B75" s="3" t="s">
        <v>229</v>
      </c>
      <c r="C75" s="38" t="s">
        <v>403</v>
      </c>
      <c r="E75" s="3" t="s">
        <v>192</v>
      </c>
      <c r="F75" s="3" t="s">
        <v>188</v>
      </c>
    </row>
    <row r="76" spans="1:6">
      <c r="A76" s="7" t="s">
        <v>231</v>
      </c>
      <c r="B76" s="8"/>
      <c r="C76" s="8"/>
      <c r="D76" s="8"/>
      <c r="E76" s="8"/>
    </row>
    <row r="77" spans="1:6" ht="30">
      <c r="A77" t="s">
        <v>232</v>
      </c>
      <c r="B77" t="s">
        <v>233</v>
      </c>
      <c r="C77" s="10" t="s">
        <v>234</v>
      </c>
    </row>
    <row r="78" spans="1:6" ht="75">
      <c r="A78" t="s">
        <v>235</v>
      </c>
      <c r="B78" t="s">
        <v>236</v>
      </c>
      <c r="C78" s="10" t="s">
        <v>237</v>
      </c>
    </row>
    <row r="79" spans="1:6" ht="30">
      <c r="A79" t="s">
        <v>238</v>
      </c>
      <c r="B79" t="s">
        <v>23</v>
      </c>
      <c r="C79" s="10" t="s">
        <v>239</v>
      </c>
    </row>
    <row r="80" spans="1:6">
      <c r="A80" s="7" t="s">
        <v>240</v>
      </c>
      <c r="B80" s="8"/>
      <c r="C80" s="8"/>
      <c r="D80" s="8"/>
      <c r="E80" s="8"/>
    </row>
    <row r="81" spans="1:5" ht="105">
      <c r="A81" s="3" t="s">
        <v>241</v>
      </c>
      <c r="B81" s="3" t="s">
        <v>242</v>
      </c>
      <c r="C81" s="3" t="s">
        <v>243</v>
      </c>
    </row>
    <row r="82" spans="1:5">
      <c r="A82" s="7" t="s">
        <v>244</v>
      </c>
      <c r="B82" s="8"/>
      <c r="C82" s="8"/>
      <c r="D82" s="8"/>
      <c r="E82" s="8"/>
    </row>
    <row r="83" spans="1:5">
      <c r="A83" s="3" t="s">
        <v>245</v>
      </c>
    </row>
    <row r="84" spans="1:5">
      <c r="A84" s="7" t="s">
        <v>246</v>
      </c>
      <c r="B84" s="8"/>
      <c r="C84" s="8"/>
      <c r="D84" s="8"/>
      <c r="E84" s="8"/>
    </row>
    <row r="85" spans="1:5">
      <c r="A85" s="3" t="s">
        <v>247</v>
      </c>
      <c r="B85" s="3" t="s">
        <v>14</v>
      </c>
      <c r="C85" s="3" t="s">
        <v>248</v>
      </c>
    </row>
    <row r="86" spans="1:5" ht="150">
      <c r="A86" s="3" t="s">
        <v>249</v>
      </c>
      <c r="B86" s="3" t="s">
        <v>404</v>
      </c>
      <c r="C86" s="1" t="s">
        <v>405</v>
      </c>
    </row>
    <row r="87" spans="1:5" ht="75">
      <c r="A87" s="10" t="s">
        <v>249</v>
      </c>
      <c r="B87" s="10" t="s">
        <v>406</v>
      </c>
      <c r="C87" s="1" t="s">
        <v>407</v>
      </c>
    </row>
    <row r="88" spans="1:5" ht="135">
      <c r="A88" s="10" t="s">
        <v>259</v>
      </c>
      <c r="B88" s="10" t="s">
        <v>408</v>
      </c>
      <c r="C88" s="1" t="s">
        <v>409</v>
      </c>
    </row>
    <row r="89" spans="1:5" ht="105">
      <c r="A89" s="10" t="s">
        <v>262</v>
      </c>
      <c r="B89" s="10" t="s">
        <v>404</v>
      </c>
      <c r="C89" s="3" t="s">
        <v>450</v>
      </c>
    </row>
    <row r="90" spans="1:5" ht="45">
      <c r="A90" s="3" t="s">
        <v>262</v>
      </c>
      <c r="B90" s="3" t="s">
        <v>275</v>
      </c>
      <c r="C90" s="3" t="s">
        <v>412</v>
      </c>
    </row>
    <row r="91" spans="1:5" ht="60">
      <c r="A91" s="3" t="s">
        <v>277</v>
      </c>
      <c r="B91" s="3" t="s">
        <v>255</v>
      </c>
      <c r="C91" s="3" t="s">
        <v>278</v>
      </c>
    </row>
    <row r="92" spans="1:5" ht="30">
      <c r="A92" s="3" t="s">
        <v>31</v>
      </c>
      <c r="B92" s="3" t="s">
        <v>279</v>
      </c>
      <c r="C92" s="3" t="s">
        <v>280</v>
      </c>
    </row>
    <row r="93" spans="1:5" ht="30">
      <c r="A93" s="3" t="s">
        <v>31</v>
      </c>
      <c r="B93" s="3" t="s">
        <v>281</v>
      </c>
      <c r="C93" s="3" t="s">
        <v>282</v>
      </c>
    </row>
    <row r="94" spans="1:5" ht="45">
      <c r="A94" s="3" t="s">
        <v>31</v>
      </c>
      <c r="B94" s="3" t="s">
        <v>283</v>
      </c>
      <c r="C94" s="3" t="s">
        <v>284</v>
      </c>
    </row>
    <row r="95" spans="1:5" ht="30">
      <c r="A95" s="3" t="s">
        <v>31</v>
      </c>
      <c r="B95" s="3" t="s">
        <v>285</v>
      </c>
      <c r="C95" s="3" t="s">
        <v>286</v>
      </c>
    </row>
    <row r="96" spans="1:5">
      <c r="A96" s="7" t="s">
        <v>287</v>
      </c>
      <c r="B96" s="8"/>
      <c r="C96" s="8"/>
      <c r="D96" s="8"/>
      <c r="E96" s="8"/>
    </row>
    <row r="97" spans="1:5" ht="30">
      <c r="A97" s="3" t="s">
        <v>288</v>
      </c>
      <c r="B97" s="3" t="s">
        <v>289</v>
      </c>
      <c r="C97" s="3" t="s">
        <v>290</v>
      </c>
    </row>
    <row r="98" spans="1:5" ht="30">
      <c r="A98" s="3" t="s">
        <v>288</v>
      </c>
      <c r="B98" s="3" t="s">
        <v>291</v>
      </c>
      <c r="C98" s="3" t="s">
        <v>292</v>
      </c>
    </row>
    <row r="99" spans="1:5" ht="30">
      <c r="A99" s="3" t="s">
        <v>288</v>
      </c>
      <c r="B99" s="3" t="s">
        <v>293</v>
      </c>
      <c r="C99" s="3" t="s">
        <v>294</v>
      </c>
    </row>
    <row r="100" spans="1:5" ht="60">
      <c r="A100" s="3" t="s">
        <v>295</v>
      </c>
      <c r="B100" s="3" t="s">
        <v>296</v>
      </c>
      <c r="C100" s="3" t="s">
        <v>297</v>
      </c>
    </row>
    <row r="101" spans="1:5" ht="30">
      <c r="A101" s="3" t="s">
        <v>295</v>
      </c>
      <c r="B101" s="3" t="s">
        <v>298</v>
      </c>
      <c r="C101" s="3" t="s">
        <v>299</v>
      </c>
      <c r="D101" s="1" t="s">
        <v>300</v>
      </c>
      <c r="E101" s="3" t="s">
        <v>301</v>
      </c>
    </row>
    <row r="102" spans="1:5" ht="60">
      <c r="A102" s="3" t="s">
        <v>295</v>
      </c>
      <c r="B102" s="3" t="s">
        <v>302</v>
      </c>
      <c r="C102" s="3" t="s">
        <v>303</v>
      </c>
    </row>
    <row r="103" spans="1:5" ht="30">
      <c r="A103" s="3" t="s">
        <v>304</v>
      </c>
      <c r="B103" s="14" t="s">
        <v>305</v>
      </c>
      <c r="C103" s="10" t="s">
        <v>306</v>
      </c>
    </row>
    <row r="104" spans="1:5" ht="30">
      <c r="A104" s="3" t="s">
        <v>304</v>
      </c>
      <c r="B104" s="14" t="s">
        <v>307</v>
      </c>
      <c r="C104" s="11" t="s">
        <v>308</v>
      </c>
    </row>
    <row r="105" spans="1:5">
      <c r="A105" s="3" t="s">
        <v>304</v>
      </c>
      <c r="B105" s="14" t="s">
        <v>309</v>
      </c>
      <c r="C105" s="12" t="s">
        <v>310</v>
      </c>
    </row>
    <row r="106" spans="1:5" ht="30">
      <c r="A106" s="3" t="s">
        <v>304</v>
      </c>
      <c r="B106" s="14" t="s">
        <v>311</v>
      </c>
      <c r="C106" s="10" t="s">
        <v>312</v>
      </c>
    </row>
    <row r="107" spans="1:5" ht="45">
      <c r="A107" s="3" t="s">
        <v>304</v>
      </c>
      <c r="B107" s="14" t="s">
        <v>313</v>
      </c>
      <c r="C107" s="10" t="s">
        <v>314</v>
      </c>
    </row>
    <row r="108" spans="1:5" ht="30">
      <c r="A108" s="14" t="s">
        <v>315</v>
      </c>
      <c r="B108" s="14" t="s">
        <v>415</v>
      </c>
      <c r="C108" s="10" t="s">
        <v>416</v>
      </c>
    </row>
    <row r="109" spans="1:5" ht="30">
      <c r="A109" s="14" t="s">
        <v>315</v>
      </c>
      <c r="B109" s="14" t="s">
        <v>316</v>
      </c>
      <c r="C109" s="11" t="s">
        <v>317</v>
      </c>
    </row>
    <row r="110" spans="1:5" ht="30">
      <c r="A110" s="14" t="s">
        <v>315</v>
      </c>
      <c r="B110" s="14" t="s">
        <v>320</v>
      </c>
      <c r="C110" s="10" t="s">
        <v>321</v>
      </c>
    </row>
    <row r="111" spans="1:5" ht="60">
      <c r="A111" s="14" t="s">
        <v>304</v>
      </c>
      <c r="B111" s="14" t="s">
        <v>322</v>
      </c>
      <c r="C111" s="3" t="s">
        <v>323</v>
      </c>
    </row>
    <row r="112" spans="1:5">
      <c r="A112" s="7" t="s">
        <v>324</v>
      </c>
      <c r="B112" s="8"/>
      <c r="C112" s="8"/>
      <c r="D112" s="8"/>
      <c r="E112" s="8"/>
    </row>
    <row r="113" spans="1:5" ht="75">
      <c r="A113" s="10" t="s">
        <v>325</v>
      </c>
      <c r="B113" s="10" t="s">
        <v>325</v>
      </c>
      <c r="C113" s="15" t="s">
        <v>326</v>
      </c>
    </row>
    <row r="114" spans="1:5">
      <c r="A114" s="7" t="s">
        <v>344</v>
      </c>
      <c r="B114" s="8"/>
      <c r="C114" s="8"/>
      <c r="D114" s="8"/>
      <c r="E114" s="8"/>
    </row>
    <row r="115" spans="1:5" ht="30">
      <c r="A115" s="14" t="s">
        <v>345</v>
      </c>
      <c r="B115" s="15" t="s">
        <v>37</v>
      </c>
      <c r="C115" s="15" t="s">
        <v>346</v>
      </c>
    </row>
    <row r="116" spans="1:5">
      <c r="A116" s="7" t="s">
        <v>349</v>
      </c>
      <c r="B116" s="8"/>
      <c r="C116" s="8"/>
      <c r="D116" s="8"/>
      <c r="E116" s="8"/>
    </row>
    <row r="117" spans="1:5" ht="30">
      <c r="A117" t="s">
        <v>355</v>
      </c>
      <c r="B117" s="9" t="s">
        <v>23</v>
      </c>
      <c r="C117" s="3" t="s">
        <v>356</v>
      </c>
    </row>
    <row r="118" spans="1:5" ht="45">
      <c r="A118" t="s">
        <v>357</v>
      </c>
      <c r="B118" s="9" t="s">
        <v>23</v>
      </c>
      <c r="C118" s="3" t="s">
        <v>358</v>
      </c>
    </row>
    <row r="119" spans="1:5" ht="30">
      <c r="A119" t="s">
        <v>359</v>
      </c>
      <c r="B119" s="9" t="s">
        <v>23</v>
      </c>
      <c r="C119" s="3" t="s">
        <v>360</v>
      </c>
    </row>
    <row r="120" spans="1:5" ht="30">
      <c r="A120" t="s">
        <v>361</v>
      </c>
      <c r="B120" s="9" t="s">
        <v>23</v>
      </c>
      <c r="C120" s="3" t="s">
        <v>362</v>
      </c>
    </row>
    <row r="121" spans="1:5" ht="90">
      <c r="A121" t="s">
        <v>363</v>
      </c>
      <c r="B121" t="s">
        <v>23</v>
      </c>
      <c r="C121" s="3" t="s">
        <v>364</v>
      </c>
    </row>
    <row r="122" spans="1:5" ht="30">
      <c r="A122" t="s">
        <v>365</v>
      </c>
      <c r="B122" s="9" t="s">
        <v>23</v>
      </c>
      <c r="C122" s="3" t="s">
        <v>366</v>
      </c>
    </row>
    <row r="123" spans="1:5" ht="30">
      <c r="A123" s="17" t="s">
        <v>367</v>
      </c>
      <c r="B123" s="9" t="s">
        <v>23</v>
      </c>
      <c r="C123" s="3" t="s">
        <v>368</v>
      </c>
    </row>
    <row r="124" spans="1:5">
      <c r="A124" s="7" t="s">
        <v>369</v>
      </c>
      <c r="B124" s="8"/>
      <c r="C124" s="8"/>
      <c r="D124" s="8"/>
      <c r="E124" s="8"/>
    </row>
    <row r="125" spans="1:5" ht="45">
      <c r="A125" t="s">
        <v>13</v>
      </c>
      <c r="B125" t="s">
        <v>14</v>
      </c>
      <c r="C125" s="3" t="s">
        <v>370</v>
      </c>
    </row>
    <row r="126" spans="1:5" ht="30">
      <c r="A126" t="s">
        <v>371</v>
      </c>
      <c r="B126" s="9" t="s">
        <v>71</v>
      </c>
      <c r="C126" s="14" t="s">
        <v>374</v>
      </c>
    </row>
    <row r="127" spans="1:5" ht="30">
      <c r="A127" t="s">
        <v>371</v>
      </c>
      <c r="B127" s="9" t="s">
        <v>23</v>
      </c>
      <c r="C127" s="15" t="s">
        <v>375</v>
      </c>
    </row>
    <row r="128" spans="1:5" ht="30">
      <c r="A128" t="s">
        <v>371</v>
      </c>
      <c r="B128" s="9" t="s">
        <v>451</v>
      </c>
      <c r="C128" s="3" t="s">
        <v>452</v>
      </c>
    </row>
    <row r="129" spans="1:5" ht="30">
      <c r="A129" t="s">
        <v>371</v>
      </c>
      <c r="B129" s="9" t="s">
        <v>377</v>
      </c>
      <c r="C129" s="3" t="s">
        <v>378</v>
      </c>
    </row>
    <row r="130" spans="1:5">
      <c r="A130" t="s">
        <v>379</v>
      </c>
      <c r="B130" s="9" t="s">
        <v>23</v>
      </c>
      <c r="C130" s="10" t="s">
        <v>380</v>
      </c>
    </row>
    <row r="131" spans="1:5" ht="30">
      <c r="A131" t="s">
        <v>381</v>
      </c>
      <c r="B131" s="9" t="s">
        <v>363</v>
      </c>
      <c r="C131" s="10" t="s">
        <v>382</v>
      </c>
    </row>
    <row r="132" spans="1:5">
      <c r="A132" s="7" t="s">
        <v>383</v>
      </c>
      <c r="B132" s="8"/>
      <c r="C132" s="8"/>
      <c r="D132" s="8"/>
      <c r="E132" s="8"/>
    </row>
    <row r="133" spans="1:5">
      <c r="A133" s="3" t="s">
        <v>23</v>
      </c>
      <c r="B133" s="3" t="s">
        <v>23</v>
      </c>
      <c r="C133" s="3" t="s">
        <v>384</v>
      </c>
    </row>
  </sheetData>
  <conditionalFormatting sqref="A5:E5">
    <cfRule type="dataBar" priority="753">
      <dataBar>
        <cfvo type="min"/>
        <cfvo type="max"/>
        <color rgb="FF638EC6"/>
      </dataBar>
      <extLst>
        <ext xmlns:x14="http://schemas.microsoft.com/office/spreadsheetml/2009/9/main" uri="{B025F937-C7B1-47D3-B67F-A62EFF666E3E}">
          <x14:id>{A7EBCE65-51CA-41C3-B0F5-95A3FB1659B7}</x14:id>
        </ext>
      </extLst>
    </cfRule>
  </conditionalFormatting>
  <conditionalFormatting sqref="A6:E7">
    <cfRule type="dataBar" priority="754">
      <dataBar>
        <cfvo type="min"/>
        <cfvo type="max"/>
        <color rgb="FF638EC6"/>
      </dataBar>
      <extLst>
        <ext xmlns:x14="http://schemas.microsoft.com/office/spreadsheetml/2009/9/main" uri="{B025F937-C7B1-47D3-B67F-A62EFF666E3E}">
          <x14:id>{F5DE8544-8380-4E41-9E83-A38F7C125949}</x14:id>
        </ext>
      </extLst>
    </cfRule>
  </conditionalFormatting>
  <conditionalFormatting sqref="A8:E8">
    <cfRule type="dataBar" priority="722">
      <dataBar>
        <cfvo type="min"/>
        <cfvo type="max"/>
        <color rgb="FF638EC6"/>
      </dataBar>
      <extLst>
        <ext xmlns:x14="http://schemas.microsoft.com/office/spreadsheetml/2009/9/main" uri="{B025F937-C7B1-47D3-B67F-A62EFF666E3E}">
          <x14:id>{F9B30507-3A28-428A-8AFD-D10F31536F91}</x14:id>
        </ext>
      </extLst>
    </cfRule>
  </conditionalFormatting>
  <conditionalFormatting sqref="A10:E10">
    <cfRule type="dataBar" priority="756">
      <dataBar>
        <cfvo type="min"/>
        <cfvo type="max"/>
        <color rgb="FF638EC6"/>
      </dataBar>
      <extLst>
        <ext xmlns:x14="http://schemas.microsoft.com/office/spreadsheetml/2009/9/main" uri="{B025F937-C7B1-47D3-B67F-A62EFF666E3E}">
          <x14:id>{1C1648AA-18DB-4A65-A55B-CAF3BB988D5E}</x14:id>
        </ext>
      </extLst>
    </cfRule>
  </conditionalFormatting>
  <conditionalFormatting sqref="A11:E11">
    <cfRule type="dataBar" priority="755">
      <dataBar>
        <cfvo type="min"/>
        <cfvo type="max"/>
        <color rgb="FF638EC6"/>
      </dataBar>
      <extLst>
        <ext xmlns:x14="http://schemas.microsoft.com/office/spreadsheetml/2009/9/main" uri="{B025F937-C7B1-47D3-B67F-A62EFF666E3E}">
          <x14:id>{99687A86-628F-410B-88EC-C31052DC69B1}</x14:id>
        </ext>
      </extLst>
    </cfRule>
  </conditionalFormatting>
  <conditionalFormatting sqref="A12:E12">
    <cfRule type="dataBar" priority="723">
      <dataBar>
        <cfvo type="min"/>
        <cfvo type="max"/>
        <color rgb="FF638EC6"/>
      </dataBar>
      <extLst>
        <ext xmlns:x14="http://schemas.microsoft.com/office/spreadsheetml/2009/9/main" uri="{B025F937-C7B1-47D3-B67F-A62EFF666E3E}">
          <x14:id>{6244DD78-0B49-4386-8D45-D4D493883CFA}</x14:id>
        </ext>
      </extLst>
    </cfRule>
  </conditionalFormatting>
  <conditionalFormatting sqref="A15:E15">
    <cfRule type="dataBar" priority="724">
      <dataBar>
        <cfvo type="min"/>
        <cfvo type="max"/>
        <color rgb="FF638EC6"/>
      </dataBar>
      <extLst>
        <ext xmlns:x14="http://schemas.microsoft.com/office/spreadsheetml/2009/9/main" uri="{B025F937-C7B1-47D3-B67F-A62EFF666E3E}">
          <x14:id>{54774D67-9454-423A-BEA1-310DA0ACBF04}</x14:id>
        </ext>
      </extLst>
    </cfRule>
  </conditionalFormatting>
  <conditionalFormatting sqref="A30:E30">
    <cfRule type="dataBar" priority="725">
      <dataBar>
        <cfvo type="min"/>
        <cfvo type="max"/>
        <color rgb="FF638EC6"/>
      </dataBar>
      <extLst>
        <ext xmlns:x14="http://schemas.microsoft.com/office/spreadsheetml/2009/9/main" uri="{B025F937-C7B1-47D3-B67F-A62EFF666E3E}">
          <x14:id>{A1B7A963-7171-40BC-8A98-04EF862DCFD9}</x14:id>
        </ext>
      </extLst>
    </cfRule>
  </conditionalFormatting>
  <conditionalFormatting sqref="A31:E31">
    <cfRule type="dataBar" priority="726">
      <dataBar>
        <cfvo type="min"/>
        <cfvo type="max"/>
        <color rgb="FF638EC6"/>
      </dataBar>
      <extLst>
        <ext xmlns:x14="http://schemas.microsoft.com/office/spreadsheetml/2009/9/main" uri="{B025F937-C7B1-47D3-B67F-A62EFF666E3E}">
          <x14:id>{5EA609BF-1B97-47C0-9A9E-8C1C51433AF6}</x14:id>
        </ext>
      </extLst>
    </cfRule>
  </conditionalFormatting>
  <conditionalFormatting sqref="A33:E33">
    <cfRule type="dataBar" priority="727">
      <dataBar>
        <cfvo type="min"/>
        <cfvo type="max"/>
        <color rgb="FF638EC6"/>
      </dataBar>
      <extLst>
        <ext xmlns:x14="http://schemas.microsoft.com/office/spreadsheetml/2009/9/main" uri="{B025F937-C7B1-47D3-B67F-A62EFF666E3E}">
          <x14:id>{B793E5E3-00F6-4825-A75E-7E3E040BC8A0}</x14:id>
        </ext>
      </extLst>
    </cfRule>
  </conditionalFormatting>
  <conditionalFormatting sqref="A35:E35">
    <cfRule type="dataBar" priority="728">
      <dataBar>
        <cfvo type="min"/>
        <cfvo type="max"/>
        <color rgb="FF638EC6"/>
      </dataBar>
      <extLst>
        <ext xmlns:x14="http://schemas.microsoft.com/office/spreadsheetml/2009/9/main" uri="{B025F937-C7B1-47D3-B67F-A62EFF666E3E}">
          <x14:id>{98943B90-4069-44E4-A669-FD4D89F8E1D9}</x14:id>
        </ext>
      </extLst>
    </cfRule>
  </conditionalFormatting>
  <conditionalFormatting sqref="A48:E48 A50:E50">
    <cfRule type="dataBar" priority="729">
      <dataBar>
        <cfvo type="min"/>
        <cfvo type="max"/>
        <color rgb="FF638EC6"/>
      </dataBar>
      <extLst>
        <ext xmlns:x14="http://schemas.microsoft.com/office/spreadsheetml/2009/9/main" uri="{B025F937-C7B1-47D3-B67F-A62EFF666E3E}">
          <x14:id>{21F9DEC1-4A01-4607-BB05-B9FAE2C2A916}</x14:id>
        </ext>
      </extLst>
    </cfRule>
  </conditionalFormatting>
  <conditionalFormatting sqref="A54:E54">
    <cfRule type="dataBar" priority="731">
      <dataBar>
        <cfvo type="min"/>
        <cfvo type="max"/>
        <color rgb="FF638EC6"/>
      </dataBar>
      <extLst>
        <ext xmlns:x14="http://schemas.microsoft.com/office/spreadsheetml/2009/9/main" uri="{B025F937-C7B1-47D3-B67F-A62EFF666E3E}">
          <x14:id>{A2FF86FB-F872-41D2-BC73-ADBA2B36E48A}</x14:id>
        </ext>
      </extLst>
    </cfRule>
  </conditionalFormatting>
  <conditionalFormatting sqref="A56:E56">
    <cfRule type="dataBar" priority="732">
      <dataBar>
        <cfvo type="min"/>
        <cfvo type="max"/>
        <color rgb="FF638EC6"/>
      </dataBar>
      <extLst>
        <ext xmlns:x14="http://schemas.microsoft.com/office/spreadsheetml/2009/9/main" uri="{B025F937-C7B1-47D3-B67F-A62EFF666E3E}">
          <x14:id>{F56A2700-0B64-4A34-8562-10733DDB26D0}</x14:id>
        </ext>
      </extLst>
    </cfRule>
  </conditionalFormatting>
  <conditionalFormatting sqref="A60:E60">
    <cfRule type="dataBar" priority="733">
      <dataBar>
        <cfvo type="min"/>
        <cfvo type="max"/>
        <color rgb="FF638EC6"/>
      </dataBar>
      <extLst>
        <ext xmlns:x14="http://schemas.microsoft.com/office/spreadsheetml/2009/9/main" uri="{B025F937-C7B1-47D3-B67F-A62EFF666E3E}">
          <x14:id>{6D9F1184-29B0-44C9-8556-C4BD9A8B81F7}</x14:id>
        </ext>
      </extLst>
    </cfRule>
  </conditionalFormatting>
  <conditionalFormatting sqref="A70:E70">
    <cfRule type="dataBar" priority="734">
      <dataBar>
        <cfvo type="min"/>
        <cfvo type="max"/>
        <color rgb="FF638EC6"/>
      </dataBar>
      <extLst>
        <ext xmlns:x14="http://schemas.microsoft.com/office/spreadsheetml/2009/9/main" uri="{B025F937-C7B1-47D3-B67F-A62EFF666E3E}">
          <x14:id>{F207F6EC-C432-41B4-B2B7-E7D20B30676C}</x14:id>
        </ext>
      </extLst>
    </cfRule>
  </conditionalFormatting>
  <conditionalFormatting sqref="A76:E76">
    <cfRule type="dataBar" priority="757">
      <dataBar>
        <cfvo type="min"/>
        <cfvo type="max"/>
        <color rgb="FF638EC6"/>
      </dataBar>
      <extLst>
        <ext xmlns:x14="http://schemas.microsoft.com/office/spreadsheetml/2009/9/main" uri="{B025F937-C7B1-47D3-B67F-A62EFF666E3E}">
          <x14:id>{0E119295-7B86-45E0-A15F-D630B007CE15}</x14:id>
        </ext>
      </extLst>
    </cfRule>
  </conditionalFormatting>
  <conditionalFormatting sqref="A80:E80">
    <cfRule type="dataBar" priority="735">
      <dataBar>
        <cfvo type="min"/>
        <cfvo type="max"/>
        <color rgb="FF638EC6"/>
      </dataBar>
      <extLst>
        <ext xmlns:x14="http://schemas.microsoft.com/office/spreadsheetml/2009/9/main" uri="{B025F937-C7B1-47D3-B67F-A62EFF666E3E}">
          <x14:id>{CB1A378A-C27B-44B4-B066-3B1C94E6E1CE}</x14:id>
        </ext>
      </extLst>
    </cfRule>
  </conditionalFormatting>
  <conditionalFormatting sqref="A82:E82">
    <cfRule type="dataBar" priority="736">
      <dataBar>
        <cfvo type="min"/>
        <cfvo type="max"/>
        <color rgb="FF638EC6"/>
      </dataBar>
      <extLst>
        <ext xmlns:x14="http://schemas.microsoft.com/office/spreadsheetml/2009/9/main" uri="{B025F937-C7B1-47D3-B67F-A62EFF666E3E}">
          <x14:id>{E41553E1-4204-4BAA-A2AD-0DC17338ECA2}</x14:id>
        </ext>
      </extLst>
    </cfRule>
  </conditionalFormatting>
  <conditionalFormatting sqref="A84:E84">
    <cfRule type="dataBar" priority="737">
      <dataBar>
        <cfvo type="min"/>
        <cfvo type="max"/>
        <color rgb="FF638EC6"/>
      </dataBar>
      <extLst>
        <ext xmlns:x14="http://schemas.microsoft.com/office/spreadsheetml/2009/9/main" uri="{B025F937-C7B1-47D3-B67F-A62EFF666E3E}">
          <x14:id>{8597D847-0B9A-485D-93AD-577C29F83648}</x14:id>
        </ext>
      </extLst>
    </cfRule>
  </conditionalFormatting>
  <conditionalFormatting sqref="A96:E96">
    <cfRule type="dataBar" priority="738">
      <dataBar>
        <cfvo type="min"/>
        <cfvo type="max"/>
        <color rgb="FF638EC6"/>
      </dataBar>
      <extLst>
        <ext xmlns:x14="http://schemas.microsoft.com/office/spreadsheetml/2009/9/main" uri="{B025F937-C7B1-47D3-B67F-A62EFF666E3E}">
          <x14:id>{11D50002-5D16-47A0-A783-967ABD524DF4}</x14:id>
        </ext>
      </extLst>
    </cfRule>
  </conditionalFormatting>
  <conditionalFormatting sqref="A112:E112">
    <cfRule type="dataBar" priority="739">
      <dataBar>
        <cfvo type="min"/>
        <cfvo type="max"/>
        <color rgb="FF638EC6"/>
      </dataBar>
      <extLst>
        <ext xmlns:x14="http://schemas.microsoft.com/office/spreadsheetml/2009/9/main" uri="{B025F937-C7B1-47D3-B67F-A62EFF666E3E}">
          <x14:id>{9FB465E2-309D-4B06-9064-036456810C9C}</x14:id>
        </ext>
      </extLst>
    </cfRule>
  </conditionalFormatting>
  <conditionalFormatting sqref="A114:E114">
    <cfRule type="dataBar" priority="740">
      <dataBar>
        <cfvo type="min"/>
        <cfvo type="max"/>
        <color rgb="FF638EC6"/>
      </dataBar>
      <extLst>
        <ext xmlns:x14="http://schemas.microsoft.com/office/spreadsheetml/2009/9/main" uri="{B025F937-C7B1-47D3-B67F-A62EFF666E3E}">
          <x14:id>{1B50A165-818A-448C-9E18-5A143A712E0B}</x14:id>
        </ext>
      </extLst>
    </cfRule>
  </conditionalFormatting>
  <conditionalFormatting sqref="A116:E116">
    <cfRule type="dataBar" priority="741">
      <dataBar>
        <cfvo type="min"/>
        <cfvo type="max"/>
        <color rgb="FF638EC6"/>
      </dataBar>
      <extLst>
        <ext xmlns:x14="http://schemas.microsoft.com/office/spreadsheetml/2009/9/main" uri="{B025F937-C7B1-47D3-B67F-A62EFF666E3E}">
          <x14:id>{80F0B988-A2EF-48F7-A086-1689C44DF6CC}</x14:id>
        </ext>
      </extLst>
    </cfRule>
  </conditionalFormatting>
  <conditionalFormatting sqref="A124:E124">
    <cfRule type="dataBar" priority="742">
      <dataBar>
        <cfvo type="min"/>
        <cfvo type="max"/>
        <color rgb="FF638EC6"/>
      </dataBar>
      <extLst>
        <ext xmlns:x14="http://schemas.microsoft.com/office/spreadsheetml/2009/9/main" uri="{B025F937-C7B1-47D3-B67F-A62EFF666E3E}">
          <x14:id>{16F7CC1D-EE65-4726-9969-E9DDA2451F53}</x14:id>
        </ext>
      </extLst>
    </cfRule>
  </conditionalFormatting>
  <conditionalFormatting sqref="A132:E132">
    <cfRule type="dataBar" priority="743">
      <dataBar>
        <cfvo type="min"/>
        <cfvo type="max"/>
        <color rgb="FF638EC6"/>
      </dataBar>
      <extLst>
        <ext xmlns:x14="http://schemas.microsoft.com/office/spreadsheetml/2009/9/main" uri="{B025F937-C7B1-47D3-B67F-A62EFF666E3E}">
          <x14:id>{979F49CA-BCEE-4B8F-9422-C02EBDA23330}</x14:id>
        </ext>
      </extLst>
    </cfRule>
  </conditionalFormatting>
  <conditionalFormatting sqref="B18:E20 A1:F1 A9:E9 A13:E14 A16:E17 A18:A23 A3:E4 A2:D2 F2">
    <cfRule type="dataBar" priority="744">
      <dataBar>
        <cfvo type="min"/>
        <cfvo type="max"/>
        <color rgb="FF638EC6"/>
      </dataBar>
      <extLst>
        <ext xmlns:x14="http://schemas.microsoft.com/office/spreadsheetml/2009/9/main" uri="{B025F937-C7B1-47D3-B67F-A62EFF666E3E}">
          <x14:id>{ECDC71A1-CDB8-4D95-B2AF-7EB63926DF30}</x14:id>
        </ext>
      </extLst>
    </cfRule>
  </conditionalFormatting>
  <conditionalFormatting sqref="F3:F133">
    <cfRule type="cellIs" dxfId="79" priority="1" operator="equal">
      <formula>"Röd"</formula>
    </cfRule>
    <cfRule type="cellIs" dxfId="78" priority="2" operator="equal">
      <formula>"Gul"</formula>
    </cfRule>
    <cfRule type="cellIs" dxfId="77" priority="3" operator="equal">
      <formula>"Grön"</formula>
    </cfRule>
    <cfRule type="dataBar" priority="4">
      <dataBar>
        <cfvo type="min"/>
        <cfvo type="max"/>
        <color rgb="FF638EC6"/>
      </dataBar>
      <extLst>
        <ext xmlns:x14="http://schemas.microsoft.com/office/spreadsheetml/2009/9/main" uri="{B025F937-C7B1-47D3-B67F-A62EFF666E3E}">
          <x14:id>{BEEDABFA-95C6-45E6-B4B7-251FE1F37FDB}</x14:id>
        </ext>
      </extLst>
    </cfRule>
  </conditionalFormatting>
  <dataValidations count="1">
    <dataValidation type="list" allowBlank="1" showInputMessage="1" showErrorMessage="1" sqref="F3:F133" xr:uid="{00000000-0002-0000-1E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A7EBCE65-51CA-41C3-B0F5-95A3FB1659B7}">
            <x14:dataBar minLength="0" maxLength="100" border="1" negativeBarBorderColorSameAsPositive="0">
              <x14:cfvo type="autoMin"/>
              <x14:cfvo type="autoMax"/>
              <x14:borderColor rgb="FF638EC6"/>
              <x14:negativeFillColor rgb="FFFF0000"/>
              <x14:negativeBorderColor rgb="FFFF0000"/>
              <x14:axisColor rgb="FF000000"/>
            </x14:dataBar>
          </x14:cfRule>
          <xm:sqref>A5:E5</xm:sqref>
        </x14:conditionalFormatting>
        <x14:conditionalFormatting xmlns:xm="http://schemas.microsoft.com/office/excel/2006/main">
          <x14:cfRule type="dataBar" id="{F5DE8544-8380-4E41-9E83-A38F7C125949}">
            <x14:dataBar minLength="0" maxLength="100" border="1" negativeBarBorderColorSameAsPositive="0">
              <x14:cfvo type="autoMin"/>
              <x14:cfvo type="autoMax"/>
              <x14:borderColor rgb="FF638EC6"/>
              <x14:negativeFillColor rgb="FFFF0000"/>
              <x14:negativeBorderColor rgb="FFFF0000"/>
              <x14:axisColor rgb="FF000000"/>
            </x14:dataBar>
          </x14:cfRule>
          <xm:sqref>A6:E7</xm:sqref>
        </x14:conditionalFormatting>
        <x14:conditionalFormatting xmlns:xm="http://schemas.microsoft.com/office/excel/2006/main">
          <x14:cfRule type="dataBar" id="{F9B30507-3A28-428A-8AFD-D10F31536F91}">
            <x14:dataBar minLength="0" maxLength="100" border="1" negativeBarBorderColorSameAsPositive="0">
              <x14:cfvo type="autoMin"/>
              <x14:cfvo type="autoMax"/>
              <x14:borderColor rgb="FF638EC6"/>
              <x14:negativeFillColor rgb="FFFF0000"/>
              <x14:negativeBorderColor rgb="FFFF0000"/>
              <x14:axisColor rgb="FF000000"/>
            </x14:dataBar>
          </x14:cfRule>
          <xm:sqref>A8:E8</xm:sqref>
        </x14:conditionalFormatting>
        <x14:conditionalFormatting xmlns:xm="http://schemas.microsoft.com/office/excel/2006/main">
          <x14:cfRule type="dataBar" id="{1C1648AA-18DB-4A65-A55B-CAF3BB988D5E}">
            <x14:dataBar minLength="0" maxLength="100" border="1" negativeBarBorderColorSameAsPositive="0">
              <x14:cfvo type="autoMin"/>
              <x14:cfvo type="autoMax"/>
              <x14:borderColor rgb="FF638EC6"/>
              <x14:negativeFillColor rgb="FFFF0000"/>
              <x14:negativeBorderColor rgb="FFFF0000"/>
              <x14:axisColor rgb="FF000000"/>
            </x14:dataBar>
          </x14:cfRule>
          <xm:sqref>A10:E10</xm:sqref>
        </x14:conditionalFormatting>
        <x14:conditionalFormatting xmlns:xm="http://schemas.microsoft.com/office/excel/2006/main">
          <x14:cfRule type="dataBar" id="{99687A86-628F-410B-88EC-C31052DC69B1}">
            <x14:dataBar minLength="0" maxLength="100" border="1" negativeBarBorderColorSameAsPositive="0">
              <x14:cfvo type="autoMin"/>
              <x14:cfvo type="autoMax"/>
              <x14:borderColor rgb="FF638EC6"/>
              <x14:negativeFillColor rgb="FFFF0000"/>
              <x14:negativeBorderColor rgb="FFFF0000"/>
              <x14:axisColor rgb="FF000000"/>
            </x14:dataBar>
          </x14:cfRule>
          <xm:sqref>A11:E11</xm:sqref>
        </x14:conditionalFormatting>
        <x14:conditionalFormatting xmlns:xm="http://schemas.microsoft.com/office/excel/2006/main">
          <x14:cfRule type="dataBar" id="{6244DD78-0B49-4386-8D45-D4D493883CFA}">
            <x14:dataBar minLength="0" maxLength="100" border="1" negativeBarBorderColorSameAsPositive="0">
              <x14:cfvo type="autoMin"/>
              <x14:cfvo type="autoMax"/>
              <x14:borderColor rgb="FF638EC6"/>
              <x14:negativeFillColor rgb="FFFF0000"/>
              <x14:negativeBorderColor rgb="FFFF0000"/>
              <x14:axisColor rgb="FF000000"/>
            </x14:dataBar>
          </x14:cfRule>
          <xm:sqref>A12:E12</xm:sqref>
        </x14:conditionalFormatting>
        <x14:conditionalFormatting xmlns:xm="http://schemas.microsoft.com/office/excel/2006/main">
          <x14:cfRule type="dataBar" id="{54774D67-9454-423A-BEA1-310DA0ACBF04}">
            <x14:dataBar minLength="0" maxLength="100" border="1" negativeBarBorderColorSameAsPositive="0">
              <x14:cfvo type="autoMin"/>
              <x14:cfvo type="autoMax"/>
              <x14:borderColor rgb="FF638EC6"/>
              <x14:negativeFillColor rgb="FFFF0000"/>
              <x14:negativeBorderColor rgb="FFFF0000"/>
              <x14:axisColor rgb="FF000000"/>
            </x14:dataBar>
          </x14:cfRule>
          <xm:sqref>A15:E15</xm:sqref>
        </x14:conditionalFormatting>
        <x14:conditionalFormatting xmlns:xm="http://schemas.microsoft.com/office/excel/2006/main">
          <x14:cfRule type="dataBar" id="{A1B7A963-7171-40BC-8A98-04EF862DCFD9}">
            <x14:dataBar minLength="0" maxLength="100" border="1" negativeBarBorderColorSameAsPositive="0">
              <x14:cfvo type="autoMin"/>
              <x14:cfvo type="autoMax"/>
              <x14:borderColor rgb="FF638EC6"/>
              <x14:negativeFillColor rgb="FFFF0000"/>
              <x14:negativeBorderColor rgb="FFFF0000"/>
              <x14:axisColor rgb="FF000000"/>
            </x14:dataBar>
          </x14:cfRule>
          <xm:sqref>A30:E30</xm:sqref>
        </x14:conditionalFormatting>
        <x14:conditionalFormatting xmlns:xm="http://schemas.microsoft.com/office/excel/2006/main">
          <x14:cfRule type="dataBar" id="{5EA609BF-1B97-47C0-9A9E-8C1C51433AF6}">
            <x14:dataBar minLength="0" maxLength="100" border="1" negativeBarBorderColorSameAsPositive="0">
              <x14:cfvo type="autoMin"/>
              <x14:cfvo type="autoMax"/>
              <x14:borderColor rgb="FF638EC6"/>
              <x14:negativeFillColor rgb="FFFF0000"/>
              <x14:negativeBorderColor rgb="FFFF0000"/>
              <x14:axisColor rgb="FF000000"/>
            </x14:dataBar>
          </x14:cfRule>
          <xm:sqref>A31:E31</xm:sqref>
        </x14:conditionalFormatting>
        <x14:conditionalFormatting xmlns:xm="http://schemas.microsoft.com/office/excel/2006/main">
          <x14:cfRule type="dataBar" id="{B793E5E3-00F6-4825-A75E-7E3E040BC8A0}">
            <x14:dataBar minLength="0" maxLength="100" border="1" negativeBarBorderColorSameAsPositive="0">
              <x14:cfvo type="autoMin"/>
              <x14:cfvo type="autoMax"/>
              <x14:borderColor rgb="FF638EC6"/>
              <x14:negativeFillColor rgb="FFFF0000"/>
              <x14:negativeBorderColor rgb="FFFF0000"/>
              <x14:axisColor rgb="FF000000"/>
            </x14:dataBar>
          </x14:cfRule>
          <xm:sqref>A33:E33</xm:sqref>
        </x14:conditionalFormatting>
        <x14:conditionalFormatting xmlns:xm="http://schemas.microsoft.com/office/excel/2006/main">
          <x14:cfRule type="dataBar" id="{98943B90-4069-44E4-A669-FD4D89F8E1D9}">
            <x14:dataBar minLength="0" maxLength="100" border="1" negativeBarBorderColorSameAsPositive="0">
              <x14:cfvo type="autoMin"/>
              <x14:cfvo type="autoMax"/>
              <x14:borderColor rgb="FF638EC6"/>
              <x14:negativeFillColor rgb="FFFF0000"/>
              <x14:negativeBorderColor rgb="FFFF0000"/>
              <x14:axisColor rgb="FF000000"/>
            </x14:dataBar>
          </x14:cfRule>
          <xm:sqref>A35:E35</xm:sqref>
        </x14:conditionalFormatting>
        <x14:conditionalFormatting xmlns:xm="http://schemas.microsoft.com/office/excel/2006/main">
          <x14:cfRule type="dataBar" id="{21F9DEC1-4A01-4607-BB05-B9FAE2C2A916}">
            <x14:dataBar minLength="0" maxLength="100" border="1" negativeBarBorderColorSameAsPositive="0">
              <x14:cfvo type="autoMin"/>
              <x14:cfvo type="autoMax"/>
              <x14:borderColor rgb="FF638EC6"/>
              <x14:negativeFillColor rgb="FFFF0000"/>
              <x14:negativeBorderColor rgb="FFFF0000"/>
              <x14:axisColor rgb="FF000000"/>
            </x14:dataBar>
          </x14:cfRule>
          <xm:sqref>A48:E48 A50:E50</xm:sqref>
        </x14:conditionalFormatting>
        <x14:conditionalFormatting xmlns:xm="http://schemas.microsoft.com/office/excel/2006/main">
          <x14:cfRule type="dataBar" id="{A2FF86FB-F872-41D2-BC73-ADBA2B36E48A}">
            <x14:dataBar minLength="0" maxLength="100" border="1" negativeBarBorderColorSameAsPositive="0">
              <x14:cfvo type="autoMin"/>
              <x14:cfvo type="autoMax"/>
              <x14:borderColor rgb="FF638EC6"/>
              <x14:negativeFillColor rgb="FFFF0000"/>
              <x14:negativeBorderColor rgb="FFFF0000"/>
              <x14:axisColor rgb="FF000000"/>
            </x14:dataBar>
          </x14:cfRule>
          <xm:sqref>A54:E54</xm:sqref>
        </x14:conditionalFormatting>
        <x14:conditionalFormatting xmlns:xm="http://schemas.microsoft.com/office/excel/2006/main">
          <x14:cfRule type="dataBar" id="{F56A2700-0B64-4A34-8562-10733DDB26D0}">
            <x14:dataBar minLength="0" maxLength="100" border="1" negativeBarBorderColorSameAsPositive="0">
              <x14:cfvo type="autoMin"/>
              <x14:cfvo type="autoMax"/>
              <x14:borderColor rgb="FF638EC6"/>
              <x14:negativeFillColor rgb="FFFF0000"/>
              <x14:negativeBorderColor rgb="FFFF0000"/>
              <x14:axisColor rgb="FF000000"/>
            </x14:dataBar>
          </x14:cfRule>
          <xm:sqref>A56:E56</xm:sqref>
        </x14:conditionalFormatting>
        <x14:conditionalFormatting xmlns:xm="http://schemas.microsoft.com/office/excel/2006/main">
          <x14:cfRule type="dataBar" id="{6D9F1184-29B0-44C9-8556-C4BD9A8B81F7}">
            <x14:dataBar minLength="0" maxLength="100" border="1" negativeBarBorderColorSameAsPositive="0">
              <x14:cfvo type="autoMin"/>
              <x14:cfvo type="autoMax"/>
              <x14:borderColor rgb="FF638EC6"/>
              <x14:negativeFillColor rgb="FFFF0000"/>
              <x14:negativeBorderColor rgb="FFFF0000"/>
              <x14:axisColor rgb="FF000000"/>
            </x14:dataBar>
          </x14:cfRule>
          <xm:sqref>A60:E60</xm:sqref>
        </x14:conditionalFormatting>
        <x14:conditionalFormatting xmlns:xm="http://schemas.microsoft.com/office/excel/2006/main">
          <x14:cfRule type="dataBar" id="{F207F6EC-C432-41B4-B2B7-E7D20B30676C}">
            <x14:dataBar minLength="0" maxLength="100" border="1" negativeBarBorderColorSameAsPositive="0">
              <x14:cfvo type="autoMin"/>
              <x14:cfvo type="autoMax"/>
              <x14:borderColor rgb="FF638EC6"/>
              <x14:negativeFillColor rgb="FFFF0000"/>
              <x14:negativeBorderColor rgb="FFFF0000"/>
              <x14:axisColor rgb="FF000000"/>
            </x14:dataBar>
          </x14:cfRule>
          <xm:sqref>A70:E70</xm:sqref>
        </x14:conditionalFormatting>
        <x14:conditionalFormatting xmlns:xm="http://schemas.microsoft.com/office/excel/2006/main">
          <x14:cfRule type="dataBar" id="{0E119295-7B86-45E0-A15F-D630B007CE15}">
            <x14:dataBar minLength="0" maxLength="100" border="1" negativeBarBorderColorSameAsPositive="0">
              <x14:cfvo type="autoMin"/>
              <x14:cfvo type="autoMax"/>
              <x14:borderColor rgb="FF638EC6"/>
              <x14:negativeFillColor rgb="FFFF0000"/>
              <x14:negativeBorderColor rgb="FFFF0000"/>
              <x14:axisColor rgb="FF000000"/>
            </x14:dataBar>
          </x14:cfRule>
          <xm:sqref>A76:E76</xm:sqref>
        </x14:conditionalFormatting>
        <x14:conditionalFormatting xmlns:xm="http://schemas.microsoft.com/office/excel/2006/main">
          <x14:cfRule type="dataBar" id="{CB1A378A-C27B-44B4-B066-3B1C94E6E1CE}">
            <x14:dataBar minLength="0" maxLength="100" border="1" negativeBarBorderColorSameAsPositive="0">
              <x14:cfvo type="autoMin"/>
              <x14:cfvo type="autoMax"/>
              <x14:borderColor rgb="FF638EC6"/>
              <x14:negativeFillColor rgb="FFFF0000"/>
              <x14:negativeBorderColor rgb="FFFF0000"/>
              <x14:axisColor rgb="FF000000"/>
            </x14:dataBar>
          </x14:cfRule>
          <xm:sqref>A80:E80</xm:sqref>
        </x14:conditionalFormatting>
        <x14:conditionalFormatting xmlns:xm="http://schemas.microsoft.com/office/excel/2006/main">
          <x14:cfRule type="dataBar" id="{E41553E1-4204-4BAA-A2AD-0DC17338ECA2}">
            <x14:dataBar minLength="0" maxLength="100" border="1" negativeBarBorderColorSameAsPositive="0">
              <x14:cfvo type="autoMin"/>
              <x14:cfvo type="autoMax"/>
              <x14:borderColor rgb="FF638EC6"/>
              <x14:negativeFillColor rgb="FFFF0000"/>
              <x14:negativeBorderColor rgb="FFFF0000"/>
              <x14:axisColor rgb="FF000000"/>
            </x14:dataBar>
          </x14:cfRule>
          <xm:sqref>A82:E82</xm:sqref>
        </x14:conditionalFormatting>
        <x14:conditionalFormatting xmlns:xm="http://schemas.microsoft.com/office/excel/2006/main">
          <x14:cfRule type="dataBar" id="{8597D847-0B9A-485D-93AD-577C29F83648}">
            <x14:dataBar minLength="0" maxLength="100" border="1" negativeBarBorderColorSameAsPositive="0">
              <x14:cfvo type="autoMin"/>
              <x14:cfvo type="autoMax"/>
              <x14:borderColor rgb="FF638EC6"/>
              <x14:negativeFillColor rgb="FFFF0000"/>
              <x14:negativeBorderColor rgb="FFFF0000"/>
              <x14:axisColor rgb="FF000000"/>
            </x14:dataBar>
          </x14:cfRule>
          <xm:sqref>A84:E84</xm:sqref>
        </x14:conditionalFormatting>
        <x14:conditionalFormatting xmlns:xm="http://schemas.microsoft.com/office/excel/2006/main">
          <x14:cfRule type="dataBar" id="{11D50002-5D16-47A0-A783-967ABD524DF4}">
            <x14:dataBar minLength="0" maxLength="100" border="1" negativeBarBorderColorSameAsPositive="0">
              <x14:cfvo type="autoMin"/>
              <x14:cfvo type="autoMax"/>
              <x14:borderColor rgb="FF638EC6"/>
              <x14:negativeFillColor rgb="FFFF0000"/>
              <x14:negativeBorderColor rgb="FFFF0000"/>
              <x14:axisColor rgb="FF000000"/>
            </x14:dataBar>
          </x14:cfRule>
          <xm:sqref>A96:E96</xm:sqref>
        </x14:conditionalFormatting>
        <x14:conditionalFormatting xmlns:xm="http://schemas.microsoft.com/office/excel/2006/main">
          <x14:cfRule type="dataBar" id="{9FB465E2-309D-4B06-9064-036456810C9C}">
            <x14:dataBar minLength="0" maxLength="100" border="1" negativeBarBorderColorSameAsPositive="0">
              <x14:cfvo type="autoMin"/>
              <x14:cfvo type="autoMax"/>
              <x14:borderColor rgb="FF638EC6"/>
              <x14:negativeFillColor rgb="FFFF0000"/>
              <x14:negativeBorderColor rgb="FFFF0000"/>
              <x14:axisColor rgb="FF000000"/>
            </x14:dataBar>
          </x14:cfRule>
          <xm:sqref>A112:E112</xm:sqref>
        </x14:conditionalFormatting>
        <x14:conditionalFormatting xmlns:xm="http://schemas.microsoft.com/office/excel/2006/main">
          <x14:cfRule type="dataBar" id="{1B50A165-818A-448C-9E18-5A143A712E0B}">
            <x14:dataBar minLength="0" maxLength="100" border="1" negativeBarBorderColorSameAsPositive="0">
              <x14:cfvo type="autoMin"/>
              <x14:cfvo type="autoMax"/>
              <x14:borderColor rgb="FF638EC6"/>
              <x14:negativeFillColor rgb="FFFF0000"/>
              <x14:negativeBorderColor rgb="FFFF0000"/>
              <x14:axisColor rgb="FF000000"/>
            </x14:dataBar>
          </x14:cfRule>
          <xm:sqref>A114:E114</xm:sqref>
        </x14:conditionalFormatting>
        <x14:conditionalFormatting xmlns:xm="http://schemas.microsoft.com/office/excel/2006/main">
          <x14:cfRule type="dataBar" id="{80F0B988-A2EF-48F7-A086-1689C44DF6CC}">
            <x14:dataBar minLength="0" maxLength="100" border="1" negativeBarBorderColorSameAsPositive="0">
              <x14:cfvo type="autoMin"/>
              <x14:cfvo type="autoMax"/>
              <x14:borderColor rgb="FF638EC6"/>
              <x14:negativeFillColor rgb="FFFF0000"/>
              <x14:negativeBorderColor rgb="FFFF0000"/>
              <x14:axisColor rgb="FF000000"/>
            </x14:dataBar>
          </x14:cfRule>
          <xm:sqref>A116:E116</xm:sqref>
        </x14:conditionalFormatting>
        <x14:conditionalFormatting xmlns:xm="http://schemas.microsoft.com/office/excel/2006/main">
          <x14:cfRule type="dataBar" id="{16F7CC1D-EE65-4726-9969-E9DDA2451F53}">
            <x14:dataBar minLength="0" maxLength="100" border="1" negativeBarBorderColorSameAsPositive="0">
              <x14:cfvo type="autoMin"/>
              <x14:cfvo type="autoMax"/>
              <x14:borderColor rgb="FF638EC6"/>
              <x14:negativeFillColor rgb="FFFF0000"/>
              <x14:negativeBorderColor rgb="FFFF0000"/>
              <x14:axisColor rgb="FF000000"/>
            </x14:dataBar>
          </x14:cfRule>
          <xm:sqref>A124:E124</xm:sqref>
        </x14:conditionalFormatting>
        <x14:conditionalFormatting xmlns:xm="http://schemas.microsoft.com/office/excel/2006/main">
          <x14:cfRule type="dataBar" id="{979F49CA-BCEE-4B8F-9422-C02EBDA23330}">
            <x14:dataBar minLength="0" maxLength="100" border="1" negativeBarBorderColorSameAsPositive="0">
              <x14:cfvo type="autoMin"/>
              <x14:cfvo type="autoMax"/>
              <x14:borderColor rgb="FF638EC6"/>
              <x14:negativeFillColor rgb="FFFF0000"/>
              <x14:negativeBorderColor rgb="FFFF0000"/>
              <x14:axisColor rgb="FF000000"/>
            </x14:dataBar>
          </x14:cfRule>
          <xm:sqref>A132:E132</xm:sqref>
        </x14:conditionalFormatting>
        <x14:conditionalFormatting xmlns:xm="http://schemas.microsoft.com/office/excel/2006/main">
          <x14:cfRule type="dataBar" id="{ECDC71A1-CDB8-4D95-B2AF-7EB63926DF30}">
            <x14:dataBar minLength="0" maxLength="100" border="1" negativeBarBorderColorSameAsPositive="0">
              <x14:cfvo type="autoMin"/>
              <x14:cfvo type="autoMax"/>
              <x14:borderColor rgb="FF638EC6"/>
              <x14:negativeFillColor rgb="FFFF0000"/>
              <x14:negativeBorderColor rgb="FFFF0000"/>
              <x14:axisColor rgb="FF000000"/>
            </x14:dataBar>
          </x14:cfRule>
          <xm:sqref>B18:E20 A1:F1 A9:E9 A13:E14 A16:E17 A18:A23 A3:E4 A2:D2 F2</xm:sqref>
        </x14:conditionalFormatting>
        <x14:conditionalFormatting xmlns:xm="http://schemas.microsoft.com/office/excel/2006/main">
          <x14:cfRule type="dataBar" id="{BEEDABFA-95C6-45E6-B4B7-251FE1F37FDB}">
            <x14:dataBar minLength="0" maxLength="100" border="1" negativeBarBorderColorSameAsPositive="0">
              <x14:cfvo type="autoMin"/>
              <x14:cfvo type="autoMax"/>
              <x14:borderColor rgb="FF638EC6"/>
              <x14:negativeFillColor rgb="FFFF0000"/>
              <x14:negativeBorderColor rgb="FFFF0000"/>
              <x14:axisColor rgb="FF000000"/>
            </x14:dataBar>
          </x14:cfRule>
          <xm:sqref>F3:F133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L176"/>
  <sheetViews>
    <sheetView workbookViewId="0">
      <pane ySplit="2" topLeftCell="A163" activePane="bottomLeft" state="frozen"/>
      <selection activeCell="F3" sqref="F3"/>
      <selection pane="bottomLeft" activeCell="F3" sqref="F3"/>
    </sheetView>
  </sheetViews>
  <sheetFormatPr defaultColWidth="8.7109375" defaultRowHeight="15"/>
  <cols>
    <col min="1" max="1" width="31.42578125" style="3" customWidth="1"/>
    <col min="2" max="3" width="29.5703125" style="3" customWidth="1"/>
    <col min="4" max="4" width="20.5703125" style="3" customWidth="1"/>
    <col min="5" max="5" width="27.42578125" style="3" customWidth="1"/>
    <col min="6" max="10" width="8.7109375" style="3"/>
    <col min="11" max="11" width="40.5703125" style="3" customWidth="1"/>
    <col min="12" max="12" width="22.5703125" style="3" customWidth="1"/>
    <col min="13" max="16384" width="8.7109375" style="3"/>
  </cols>
  <sheetData>
    <row r="1" spans="1:12" ht="33.75">
      <c r="A1" s="4"/>
      <c r="B1" s="24" t="s">
        <v>470</v>
      </c>
      <c r="C1" s="4"/>
      <c r="D1" s="5"/>
      <c r="E1" s="4"/>
      <c r="F1" s="4"/>
    </row>
    <row r="2" spans="1:12" ht="18.75">
      <c r="A2" s="6" t="s">
        <v>3</v>
      </c>
      <c r="B2" s="6" t="s">
        <v>4</v>
      </c>
      <c r="C2" s="6" t="s">
        <v>6</v>
      </c>
      <c r="D2" s="3" t="s">
        <v>8</v>
      </c>
      <c r="E2" s="3" t="s">
        <v>9</v>
      </c>
      <c r="F2" s="3" t="s">
        <v>10</v>
      </c>
    </row>
    <row r="3" spans="1:12">
      <c r="A3" s="7" t="s">
        <v>12</v>
      </c>
      <c r="B3" s="8"/>
      <c r="C3" s="8"/>
      <c r="D3" s="8"/>
      <c r="E3" s="8"/>
    </row>
    <row r="4" spans="1:12" ht="33.75">
      <c r="A4" s="3" t="s">
        <v>13</v>
      </c>
      <c r="B4" s="3" t="s">
        <v>14</v>
      </c>
      <c r="C4" s="3" t="s">
        <v>15</v>
      </c>
      <c r="K4" s="18" t="s">
        <v>2321</v>
      </c>
      <c r="L4" s="28" t="s">
        <v>2320</v>
      </c>
    </row>
    <row r="5" spans="1:12" ht="45.75">
      <c r="A5" s="7" t="s">
        <v>16</v>
      </c>
      <c r="B5" s="8"/>
      <c r="C5" s="8"/>
      <c r="D5" s="8"/>
      <c r="E5" s="8"/>
      <c r="K5" s="19" t="s">
        <v>2363</v>
      </c>
      <c r="L5" s="3" t="s">
        <v>2364</v>
      </c>
    </row>
    <row r="6" spans="1:12" ht="45.75">
      <c r="A6" s="3" t="s">
        <v>17</v>
      </c>
      <c r="B6" s="3" t="s">
        <v>17</v>
      </c>
      <c r="C6" s="3" t="s">
        <v>18</v>
      </c>
      <c r="K6" s="19" t="s">
        <v>2365</v>
      </c>
    </row>
    <row r="7" spans="1:12" ht="75">
      <c r="A7" s="3" t="s">
        <v>19</v>
      </c>
      <c r="B7" s="3" t="s">
        <v>19</v>
      </c>
      <c r="C7" s="3" t="s">
        <v>20</v>
      </c>
      <c r="K7" s="34"/>
      <c r="L7" s="34"/>
    </row>
    <row r="8" spans="1:12">
      <c r="A8" s="7" t="s">
        <v>21</v>
      </c>
      <c r="B8" s="8"/>
      <c r="C8" s="8"/>
      <c r="D8" s="8"/>
      <c r="E8" s="8"/>
    </row>
    <row r="9" spans="1:12" ht="30">
      <c r="A9" s="3" t="s">
        <v>22</v>
      </c>
      <c r="B9" s="3" t="s">
        <v>23</v>
      </c>
      <c r="C9" s="3" t="s">
        <v>24</v>
      </c>
    </row>
    <row r="10" spans="1:12">
      <c r="A10" s="7" t="s">
        <v>30</v>
      </c>
      <c r="B10" s="8"/>
      <c r="C10" s="8"/>
      <c r="D10" s="8"/>
      <c r="E10" s="8"/>
    </row>
    <row r="11" spans="1:12" ht="30">
      <c r="A11" s="3" t="s">
        <v>31</v>
      </c>
      <c r="B11" s="3" t="s">
        <v>32</v>
      </c>
      <c r="C11" s="3" t="s">
        <v>33</v>
      </c>
    </row>
    <row r="12" spans="1:12">
      <c r="A12" s="7" t="s">
        <v>25</v>
      </c>
      <c r="B12" s="8"/>
      <c r="C12" s="8"/>
      <c r="D12" s="8"/>
      <c r="E12" s="8"/>
    </row>
    <row r="13" spans="1:12" ht="45">
      <c r="A13" s="3" t="s">
        <v>26</v>
      </c>
      <c r="B13" s="3" t="s">
        <v>23</v>
      </c>
      <c r="C13" s="3" t="s">
        <v>27</v>
      </c>
    </row>
    <row r="14" spans="1:12" ht="75">
      <c r="A14" s="3" t="s">
        <v>26</v>
      </c>
      <c r="B14" s="3" t="s">
        <v>28</v>
      </c>
      <c r="C14" s="3" t="s">
        <v>29</v>
      </c>
    </row>
    <row r="15" spans="1:12">
      <c r="A15" s="7" t="s">
        <v>34</v>
      </c>
      <c r="B15" s="8"/>
      <c r="C15" s="8"/>
      <c r="D15" s="8"/>
      <c r="E15" s="8"/>
    </row>
    <row r="16" spans="1:12" ht="30">
      <c r="A16" s="3" t="s">
        <v>35</v>
      </c>
      <c r="B16" s="2" t="s">
        <v>23</v>
      </c>
      <c r="C16" s="3" t="s">
        <v>36</v>
      </c>
    </row>
    <row r="17" spans="1:5" ht="60">
      <c r="A17" s="3" t="s">
        <v>35</v>
      </c>
      <c r="B17" s="3" t="s">
        <v>37</v>
      </c>
      <c r="C17" s="3" t="s">
        <v>38</v>
      </c>
    </row>
    <row r="18" spans="1:5" ht="45">
      <c r="A18" s="3" t="s">
        <v>39</v>
      </c>
      <c r="B18" s="3" t="s">
        <v>23</v>
      </c>
      <c r="C18" s="3" t="s">
        <v>42</v>
      </c>
    </row>
    <row r="19" spans="1:5" ht="30">
      <c r="A19" s="3" t="s">
        <v>39</v>
      </c>
      <c r="B19" s="3" t="s">
        <v>43</v>
      </c>
      <c r="C19" s="3" t="s">
        <v>44</v>
      </c>
    </row>
    <row r="20" spans="1:5" ht="30">
      <c r="A20" s="3" t="s">
        <v>39</v>
      </c>
      <c r="B20" s="3" t="s">
        <v>45</v>
      </c>
      <c r="C20" s="3" t="s">
        <v>46</v>
      </c>
    </row>
    <row r="21" spans="1:5" ht="30">
      <c r="A21" s="3" t="s">
        <v>48</v>
      </c>
      <c r="B21" s="3" t="s">
        <v>23</v>
      </c>
      <c r="C21" s="3" t="s">
        <v>49</v>
      </c>
    </row>
    <row r="22" spans="1:5" ht="45">
      <c r="A22" s="3" t="s">
        <v>51</v>
      </c>
      <c r="B22" s="3" t="s">
        <v>23</v>
      </c>
      <c r="C22" s="3" t="s">
        <v>52</v>
      </c>
    </row>
    <row r="23" spans="1:5" ht="45">
      <c r="A23" s="3" t="s">
        <v>55</v>
      </c>
      <c r="B23" s="3" t="s">
        <v>23</v>
      </c>
      <c r="C23" s="3" t="s">
        <v>56</v>
      </c>
    </row>
    <row r="24" spans="1:5" ht="60">
      <c r="A24" s="3" t="s">
        <v>57</v>
      </c>
      <c r="B24" s="3" t="s">
        <v>58</v>
      </c>
      <c r="C24" s="3" t="s">
        <v>59</v>
      </c>
    </row>
    <row r="25" spans="1:5" ht="45">
      <c r="A25" s="3" t="s">
        <v>57</v>
      </c>
      <c r="B25" s="3" t="s">
        <v>40</v>
      </c>
      <c r="C25" s="3" t="s">
        <v>60</v>
      </c>
    </row>
    <row r="26" spans="1:5" ht="45">
      <c r="A26" s="3" t="s">
        <v>57</v>
      </c>
      <c r="B26" s="3" t="s">
        <v>23</v>
      </c>
      <c r="C26" s="3" t="s">
        <v>61</v>
      </c>
    </row>
    <row r="27" spans="1:5" ht="45">
      <c r="A27" s="3" t="s">
        <v>57</v>
      </c>
      <c r="B27" s="3" t="s">
        <v>43</v>
      </c>
      <c r="C27" s="3" t="s">
        <v>62</v>
      </c>
    </row>
    <row r="28" spans="1:5" ht="30">
      <c r="A28" s="3" t="s">
        <v>63</v>
      </c>
      <c r="B28" s="3" t="s">
        <v>23</v>
      </c>
      <c r="C28" s="3" t="s">
        <v>64</v>
      </c>
    </row>
    <row r="29" spans="1:5" ht="30">
      <c r="A29" s="3" t="s">
        <v>10</v>
      </c>
      <c r="B29" s="3" t="s">
        <v>23</v>
      </c>
      <c r="C29" s="3" t="s">
        <v>65</v>
      </c>
    </row>
    <row r="30" spans="1:5">
      <c r="A30" s="7" t="s">
        <v>66</v>
      </c>
      <c r="B30" s="8"/>
      <c r="C30" s="8"/>
      <c r="D30" s="8"/>
      <c r="E30" s="8"/>
    </row>
    <row r="31" spans="1:5" ht="30">
      <c r="A31" s="3" t="s">
        <v>67</v>
      </c>
      <c r="B31" s="3" t="s">
        <v>68</v>
      </c>
      <c r="C31" s="3" t="s">
        <v>69</v>
      </c>
    </row>
    <row r="32" spans="1:5">
      <c r="A32" s="7" t="s">
        <v>70</v>
      </c>
      <c r="B32" s="8"/>
      <c r="C32" s="8"/>
      <c r="D32" s="8"/>
      <c r="E32" s="8"/>
    </row>
    <row r="33" spans="1:5" ht="30">
      <c r="A33" s="3" t="s">
        <v>71</v>
      </c>
      <c r="B33" s="3" t="s">
        <v>71</v>
      </c>
      <c r="C33" s="3" t="s">
        <v>72</v>
      </c>
    </row>
    <row r="34" spans="1:5" ht="30">
      <c r="A34" s="3" t="s">
        <v>73</v>
      </c>
      <c r="B34" s="3" t="s">
        <v>23</v>
      </c>
      <c r="C34" s="3" t="s">
        <v>74</v>
      </c>
    </row>
    <row r="35" spans="1:5">
      <c r="A35" s="7" t="s">
        <v>75</v>
      </c>
      <c r="B35" s="8"/>
      <c r="C35" s="8"/>
      <c r="D35" s="8"/>
      <c r="E35" s="8"/>
    </row>
    <row r="36" spans="1:5" ht="30">
      <c r="A36" s="3" t="s">
        <v>76</v>
      </c>
      <c r="B36" s="3" t="s">
        <v>76</v>
      </c>
      <c r="C36" s="3" t="s">
        <v>77</v>
      </c>
    </row>
    <row r="37" spans="1:5">
      <c r="A37" s="7" t="s">
        <v>78</v>
      </c>
      <c r="B37" s="8"/>
      <c r="C37" s="8"/>
      <c r="D37" s="8"/>
      <c r="E37" s="8"/>
    </row>
    <row r="38" spans="1:5" ht="30">
      <c r="A38" s="3" t="s">
        <v>79</v>
      </c>
      <c r="B38" s="3" t="s">
        <v>80</v>
      </c>
      <c r="C38" s="3" t="s">
        <v>81</v>
      </c>
    </row>
    <row r="39" spans="1:5" ht="30">
      <c r="A39" s="3" t="s">
        <v>82</v>
      </c>
      <c r="B39" s="3" t="s">
        <v>83</v>
      </c>
      <c r="C39" s="3" t="s">
        <v>84</v>
      </c>
    </row>
    <row r="40" spans="1:5" ht="30">
      <c r="A40" s="3" t="s">
        <v>85</v>
      </c>
      <c r="B40" s="3" t="s">
        <v>86</v>
      </c>
      <c r="C40" s="3" t="s">
        <v>87</v>
      </c>
    </row>
    <row r="41" spans="1:5" ht="30">
      <c r="A41" s="3" t="s">
        <v>85</v>
      </c>
      <c r="B41" s="3" t="s">
        <v>88</v>
      </c>
      <c r="C41" s="3" t="s">
        <v>89</v>
      </c>
    </row>
    <row r="42" spans="1:5" ht="30">
      <c r="A42" s="3" t="s">
        <v>90</v>
      </c>
      <c r="B42" s="3" t="s">
        <v>91</v>
      </c>
      <c r="C42" s="3" t="s">
        <v>92</v>
      </c>
    </row>
    <row r="43" spans="1:5" ht="30">
      <c r="A43" s="3" t="s">
        <v>93</v>
      </c>
      <c r="B43" s="3" t="s">
        <v>94</v>
      </c>
      <c r="C43" s="3" t="s">
        <v>95</v>
      </c>
    </row>
    <row r="44" spans="1:5" ht="30">
      <c r="A44" s="3" t="s">
        <v>96</v>
      </c>
      <c r="B44" s="3" t="s">
        <v>97</v>
      </c>
      <c r="C44" s="3" t="s">
        <v>98</v>
      </c>
    </row>
    <row r="45" spans="1:5" ht="30">
      <c r="A45" s="3" t="s">
        <v>96</v>
      </c>
      <c r="B45" s="3" t="s">
        <v>99</v>
      </c>
      <c r="C45" s="3" t="s">
        <v>100</v>
      </c>
    </row>
    <row r="46" spans="1:5" ht="30">
      <c r="A46" s="3" t="s">
        <v>101</v>
      </c>
      <c r="B46" s="3" t="s">
        <v>102</v>
      </c>
      <c r="C46" s="3" t="s">
        <v>103</v>
      </c>
    </row>
    <row r="47" spans="1:5" ht="30">
      <c r="A47" s="3" t="s">
        <v>101</v>
      </c>
      <c r="B47" s="3" t="s">
        <v>104</v>
      </c>
      <c r="C47" s="3" t="s">
        <v>105</v>
      </c>
    </row>
    <row r="48" spans="1:5" ht="30">
      <c r="A48" s="3" t="s">
        <v>106</v>
      </c>
      <c r="B48" s="3" t="s">
        <v>23</v>
      </c>
      <c r="C48" s="3" t="s">
        <v>107</v>
      </c>
    </row>
    <row r="49" spans="1:5" ht="45">
      <c r="A49" s="3" t="s">
        <v>106</v>
      </c>
      <c r="B49" s="3" t="s">
        <v>43</v>
      </c>
      <c r="C49" s="3" t="s">
        <v>108</v>
      </c>
    </row>
    <row r="50" spans="1:5">
      <c r="A50" s="7" t="s">
        <v>109</v>
      </c>
      <c r="B50" s="8"/>
      <c r="C50" s="8"/>
      <c r="D50" s="8"/>
      <c r="E50" s="8"/>
    </row>
    <row r="51" spans="1:5" ht="30">
      <c r="A51" s="3" t="s">
        <v>110</v>
      </c>
      <c r="B51" s="3" t="s">
        <v>23</v>
      </c>
      <c r="C51" s="3" t="s">
        <v>111</v>
      </c>
    </row>
    <row r="52" spans="1:5">
      <c r="A52" s="7" t="s">
        <v>112</v>
      </c>
      <c r="B52" s="8"/>
      <c r="C52" s="8"/>
      <c r="D52" s="8"/>
      <c r="E52" s="8"/>
    </row>
    <row r="53" spans="1:5" ht="60">
      <c r="A53" s="3" t="s">
        <v>113</v>
      </c>
      <c r="B53" s="3" t="s">
        <v>114</v>
      </c>
      <c r="C53" s="3" t="s">
        <v>388</v>
      </c>
    </row>
    <row r="54" spans="1:5">
      <c r="A54" s="3" t="s">
        <v>116</v>
      </c>
      <c r="B54" s="3" t="s">
        <v>117</v>
      </c>
      <c r="C54" s="3" t="s">
        <v>118</v>
      </c>
    </row>
    <row r="55" spans="1:5" ht="45">
      <c r="A55" s="3" t="s">
        <v>119</v>
      </c>
      <c r="B55" s="3" t="s">
        <v>120</v>
      </c>
      <c r="C55" s="3" t="s">
        <v>121</v>
      </c>
    </row>
    <row r="56" spans="1:5">
      <c r="A56" s="7" t="s">
        <v>122</v>
      </c>
      <c r="B56" s="8"/>
      <c r="C56" s="8"/>
      <c r="D56" s="8"/>
      <c r="E56" s="8"/>
    </row>
    <row r="57" spans="1:5" ht="30">
      <c r="A57" s="3" t="s">
        <v>123</v>
      </c>
      <c r="B57" s="3" t="s">
        <v>37</v>
      </c>
      <c r="C57" s="3" t="s">
        <v>124</v>
      </c>
    </row>
    <row r="58" spans="1:5">
      <c r="A58" s="7" t="s">
        <v>125</v>
      </c>
      <c r="B58" s="8"/>
      <c r="C58" s="8"/>
      <c r="D58" s="8"/>
      <c r="E58" s="8"/>
    </row>
    <row r="59" spans="1:5" ht="30">
      <c r="A59" s="3" t="s">
        <v>31</v>
      </c>
      <c r="B59" s="3" t="s">
        <v>126</v>
      </c>
      <c r="C59" s="3" t="s">
        <v>127</v>
      </c>
    </row>
    <row r="60" spans="1:5" ht="30">
      <c r="A60" s="3" t="s">
        <v>31</v>
      </c>
      <c r="B60" s="3" t="s">
        <v>128</v>
      </c>
      <c r="C60" s="3" t="s">
        <v>129</v>
      </c>
    </row>
    <row r="61" spans="1:5" ht="30">
      <c r="A61" s="3" t="s">
        <v>31</v>
      </c>
      <c r="B61" s="3" t="s">
        <v>130</v>
      </c>
      <c r="C61" s="3" t="s">
        <v>131</v>
      </c>
    </row>
    <row r="62" spans="1:5" ht="30">
      <c r="A62" s="3" t="s">
        <v>31</v>
      </c>
      <c r="B62" s="3" t="s">
        <v>132</v>
      </c>
      <c r="C62" s="3" t="s">
        <v>133</v>
      </c>
    </row>
    <row r="63" spans="1:5">
      <c r="A63" s="7" t="s">
        <v>134</v>
      </c>
      <c r="B63" s="8"/>
      <c r="C63" s="8"/>
      <c r="D63" s="8"/>
      <c r="E63" s="8"/>
    </row>
    <row r="64" spans="1:5" ht="30">
      <c r="A64" s="3" t="s">
        <v>135</v>
      </c>
      <c r="B64" s="3" t="s">
        <v>136</v>
      </c>
      <c r="C64" s="3" t="s">
        <v>137</v>
      </c>
    </row>
    <row r="65" spans="1:6" ht="30">
      <c r="A65" s="3" t="s">
        <v>135</v>
      </c>
      <c r="B65" s="3" t="s">
        <v>138</v>
      </c>
      <c r="C65" s="3" t="s">
        <v>139</v>
      </c>
    </row>
    <row r="66" spans="1:6" ht="45">
      <c r="A66" s="3" t="s">
        <v>135</v>
      </c>
      <c r="B66" s="3" t="s">
        <v>140</v>
      </c>
      <c r="C66" s="3" t="s">
        <v>141</v>
      </c>
      <c r="D66" s="3" t="s">
        <v>142</v>
      </c>
    </row>
    <row r="67" spans="1:6" ht="30">
      <c r="A67" s="3" t="s">
        <v>135</v>
      </c>
      <c r="B67" s="3" t="s">
        <v>143</v>
      </c>
      <c r="C67" s="3" t="s">
        <v>144</v>
      </c>
      <c r="D67" s="3" t="s">
        <v>142</v>
      </c>
    </row>
    <row r="68" spans="1:6">
      <c r="A68" s="3" t="s">
        <v>135</v>
      </c>
      <c r="B68" s="3" t="s">
        <v>145</v>
      </c>
      <c r="C68" s="3" t="s">
        <v>146</v>
      </c>
    </row>
    <row r="69" spans="1:6" ht="30">
      <c r="A69" s="3" t="s">
        <v>135</v>
      </c>
      <c r="B69" s="3" t="s">
        <v>147</v>
      </c>
      <c r="C69" s="3" t="s">
        <v>148</v>
      </c>
    </row>
    <row r="70" spans="1:6" ht="30">
      <c r="A70" s="3" t="s">
        <v>135</v>
      </c>
      <c r="B70" s="3" t="s">
        <v>149</v>
      </c>
      <c r="C70" s="3" t="s">
        <v>150</v>
      </c>
    </row>
    <row r="71" spans="1:6" ht="30">
      <c r="A71" s="3" t="s">
        <v>31</v>
      </c>
      <c r="B71" s="3" t="s">
        <v>151</v>
      </c>
      <c r="C71" s="3" t="s">
        <v>152</v>
      </c>
    </row>
    <row r="72" spans="1:6" ht="30">
      <c r="A72" s="3" t="s">
        <v>31</v>
      </c>
      <c r="B72" s="3" t="s">
        <v>153</v>
      </c>
      <c r="C72" s="3" t="s">
        <v>154</v>
      </c>
    </row>
    <row r="73" spans="1:6">
      <c r="A73" s="7" t="s">
        <v>155</v>
      </c>
      <c r="B73" s="8"/>
      <c r="C73" s="8"/>
      <c r="D73" s="8"/>
      <c r="E73" s="8"/>
    </row>
    <row r="74" spans="1:6" ht="75">
      <c r="A74" s="3" t="s">
        <v>156</v>
      </c>
      <c r="B74" s="3" t="s">
        <v>157</v>
      </c>
      <c r="C74" s="39" t="s">
        <v>158</v>
      </c>
      <c r="E74" s="3" t="s">
        <v>418</v>
      </c>
      <c r="F74" s="3" t="s">
        <v>159</v>
      </c>
    </row>
    <row r="75" spans="1:6" ht="45">
      <c r="A75" s="3" t="s">
        <v>160</v>
      </c>
      <c r="B75" s="3" t="s">
        <v>161</v>
      </c>
      <c r="C75" s="38" t="s">
        <v>162</v>
      </c>
      <c r="E75" s="3" t="s">
        <v>390</v>
      </c>
      <c r="F75" s="3" t="s">
        <v>188</v>
      </c>
    </row>
    <row r="76" spans="1:6" ht="60">
      <c r="A76" s="3" t="s">
        <v>160</v>
      </c>
      <c r="B76" s="3" t="s">
        <v>163</v>
      </c>
      <c r="C76" s="38" t="s">
        <v>164</v>
      </c>
      <c r="E76" s="3" t="s">
        <v>390</v>
      </c>
      <c r="F76" s="3" t="s">
        <v>188</v>
      </c>
    </row>
    <row r="77" spans="1:6" ht="60">
      <c r="A77" s="3" t="s">
        <v>160</v>
      </c>
      <c r="B77" s="3" t="s">
        <v>37</v>
      </c>
      <c r="C77" s="39" t="s">
        <v>165</v>
      </c>
      <c r="F77" s="3" t="s">
        <v>159</v>
      </c>
    </row>
    <row r="78" spans="1:6" ht="60">
      <c r="A78" s="3" t="s">
        <v>173</v>
      </c>
      <c r="B78" s="3" t="s">
        <v>174</v>
      </c>
      <c r="C78" s="38" t="s">
        <v>175</v>
      </c>
      <c r="E78" s="3" t="s">
        <v>420</v>
      </c>
      <c r="F78" s="3" t="s">
        <v>188</v>
      </c>
    </row>
    <row r="79" spans="1:6" ht="90">
      <c r="A79" s="3" t="s">
        <v>173</v>
      </c>
      <c r="B79" s="3" t="s">
        <v>176</v>
      </c>
      <c r="C79" s="38" t="s">
        <v>394</v>
      </c>
      <c r="E79" s="3" t="s">
        <v>395</v>
      </c>
      <c r="F79" s="3" t="s">
        <v>188</v>
      </c>
    </row>
    <row r="80" spans="1:6" ht="60">
      <c r="A80" s="3" t="s">
        <v>173</v>
      </c>
      <c r="B80" s="3" t="s">
        <v>161</v>
      </c>
      <c r="C80" s="39" t="s">
        <v>178</v>
      </c>
      <c r="E80" s="3" t="s">
        <v>421</v>
      </c>
      <c r="F80" s="3" t="s">
        <v>159</v>
      </c>
    </row>
    <row r="81" spans="1:6" ht="60">
      <c r="A81" s="3" t="s">
        <v>173</v>
      </c>
      <c r="B81" s="3" t="s">
        <v>163</v>
      </c>
      <c r="C81" s="39" t="s">
        <v>179</v>
      </c>
      <c r="E81" s="3" t="s">
        <v>421</v>
      </c>
      <c r="F81" s="3" t="s">
        <v>159</v>
      </c>
    </row>
    <row r="82" spans="1:6" ht="45">
      <c r="A82" s="3" t="s">
        <v>173</v>
      </c>
      <c r="B82" s="3" t="s">
        <v>180</v>
      </c>
      <c r="C82" s="39" t="s">
        <v>181</v>
      </c>
      <c r="E82" s="3" t="s">
        <v>182</v>
      </c>
      <c r="F82" s="3" t="s">
        <v>159</v>
      </c>
    </row>
    <row r="83" spans="1:6" ht="120">
      <c r="A83" s="3" t="s">
        <v>173</v>
      </c>
      <c r="B83" s="3" t="s">
        <v>391</v>
      </c>
      <c r="C83" s="37" t="s">
        <v>397</v>
      </c>
      <c r="E83" s="3" t="s">
        <v>398</v>
      </c>
      <c r="F83" s="3" t="s">
        <v>399</v>
      </c>
    </row>
    <row r="84" spans="1:6" ht="105">
      <c r="A84" s="3" t="s">
        <v>173</v>
      </c>
      <c r="B84" s="3" t="s">
        <v>37</v>
      </c>
      <c r="C84" s="39" t="s">
        <v>183</v>
      </c>
      <c r="E84" s="3" t="s">
        <v>421</v>
      </c>
      <c r="F84" s="3" t="s">
        <v>159</v>
      </c>
    </row>
    <row r="85" spans="1:6" ht="60">
      <c r="A85" s="3" t="s">
        <v>184</v>
      </c>
      <c r="B85" s="3" t="s">
        <v>185</v>
      </c>
      <c r="C85" s="38" t="s">
        <v>186</v>
      </c>
      <c r="E85" s="3" t="s">
        <v>187</v>
      </c>
      <c r="F85" s="3" t="s">
        <v>188</v>
      </c>
    </row>
    <row r="86" spans="1:6" ht="45">
      <c r="A86" s="3" t="s">
        <v>189</v>
      </c>
      <c r="B86" s="3" t="s">
        <v>190</v>
      </c>
      <c r="C86" s="38" t="s">
        <v>191</v>
      </c>
      <c r="E86" s="3" t="s">
        <v>192</v>
      </c>
      <c r="F86" s="3" t="s">
        <v>188</v>
      </c>
    </row>
    <row r="87" spans="1:6" ht="60">
      <c r="A87" s="3" t="s">
        <v>193</v>
      </c>
      <c r="B87" s="3" t="s">
        <v>194</v>
      </c>
      <c r="C87" s="39" t="s">
        <v>195</v>
      </c>
      <c r="F87" s="3" t="s">
        <v>159</v>
      </c>
    </row>
    <row r="88" spans="1:6" ht="90">
      <c r="A88" s="3" t="s">
        <v>193</v>
      </c>
      <c r="B88" s="3" t="s">
        <v>197</v>
      </c>
      <c r="C88" s="39" t="s">
        <v>198</v>
      </c>
      <c r="F88" s="3" t="s">
        <v>159</v>
      </c>
    </row>
    <row r="89" spans="1:6" ht="60">
      <c r="A89" s="3" t="s">
        <v>193</v>
      </c>
      <c r="B89" s="3" t="s">
        <v>199</v>
      </c>
      <c r="C89" s="39" t="s">
        <v>200</v>
      </c>
      <c r="F89" s="3" t="s">
        <v>159</v>
      </c>
    </row>
    <row r="90" spans="1:6" ht="60">
      <c r="A90" s="3" t="s">
        <v>193</v>
      </c>
      <c r="B90" s="3" t="s">
        <v>201</v>
      </c>
      <c r="C90" s="38" t="s">
        <v>400</v>
      </c>
      <c r="E90" s="3" t="s">
        <v>192</v>
      </c>
      <c r="F90" s="3" t="s">
        <v>188</v>
      </c>
    </row>
    <row r="91" spans="1:6" ht="75">
      <c r="A91" s="3" t="s">
        <v>203</v>
      </c>
      <c r="B91" s="3" t="s">
        <v>161</v>
      </c>
      <c r="C91" s="38" t="s">
        <v>205</v>
      </c>
      <c r="E91" s="3" t="s">
        <v>422</v>
      </c>
      <c r="F91" s="3" t="s">
        <v>188</v>
      </c>
    </row>
    <row r="92" spans="1:6" ht="60">
      <c r="A92" s="3" t="s">
        <v>203</v>
      </c>
      <c r="B92" s="3" t="s">
        <v>391</v>
      </c>
      <c r="C92" s="37" t="s">
        <v>401</v>
      </c>
      <c r="E92" s="3" t="s">
        <v>398</v>
      </c>
      <c r="F92" s="3" t="s">
        <v>399</v>
      </c>
    </row>
    <row r="93" spans="1:6" ht="60">
      <c r="A93" s="3" t="s">
        <v>208</v>
      </c>
      <c r="B93" s="3" t="s">
        <v>209</v>
      </c>
      <c r="C93" s="39" t="s">
        <v>402</v>
      </c>
      <c r="F93" s="3" t="s">
        <v>159</v>
      </c>
    </row>
    <row r="94" spans="1:6" ht="105">
      <c r="A94" s="3" t="s">
        <v>212</v>
      </c>
      <c r="B94" s="3" t="s">
        <v>213</v>
      </c>
      <c r="C94" s="40" t="s">
        <v>214</v>
      </c>
      <c r="E94" s="3" t="s">
        <v>395</v>
      </c>
      <c r="F94" s="3" t="s">
        <v>188</v>
      </c>
    </row>
    <row r="95" spans="1:6" ht="105">
      <c r="A95" t="s">
        <v>423</v>
      </c>
      <c r="B95" s="10" t="s">
        <v>424</v>
      </c>
      <c r="C95" s="39" t="s">
        <v>425</v>
      </c>
      <c r="E95" s="3" t="s">
        <v>426</v>
      </c>
      <c r="F95" s="3" t="s">
        <v>159</v>
      </c>
    </row>
    <row r="96" spans="1:6" ht="30">
      <c r="A96" s="3" t="s">
        <v>31</v>
      </c>
      <c r="B96" s="3" t="s">
        <v>215</v>
      </c>
      <c r="C96" s="39" t="s">
        <v>216</v>
      </c>
      <c r="F96" s="3" t="s">
        <v>159</v>
      </c>
    </row>
    <row r="97" spans="1:6" ht="90">
      <c r="A97" s="3" t="s">
        <v>31</v>
      </c>
      <c r="B97" s="3" t="s">
        <v>217</v>
      </c>
      <c r="C97" s="38" t="s">
        <v>218</v>
      </c>
      <c r="E97" s="3" t="s">
        <v>219</v>
      </c>
      <c r="F97" s="3" t="s">
        <v>188</v>
      </c>
    </row>
    <row r="98" spans="1:6" ht="45">
      <c r="A98" s="3" t="s">
        <v>31</v>
      </c>
      <c r="B98" s="3" t="s">
        <v>220</v>
      </c>
      <c r="C98" s="38" t="s">
        <v>221</v>
      </c>
      <c r="E98" s="3" t="s">
        <v>192</v>
      </c>
      <c r="F98" s="3" t="s">
        <v>188</v>
      </c>
    </row>
    <row r="99" spans="1:6" ht="60">
      <c r="A99" s="3" t="s">
        <v>31</v>
      </c>
      <c r="B99" s="3" t="s">
        <v>229</v>
      </c>
      <c r="C99" s="38" t="s">
        <v>403</v>
      </c>
      <c r="E99" s="3" t="s">
        <v>192</v>
      </c>
      <c r="F99" s="3" t="s">
        <v>188</v>
      </c>
    </row>
    <row r="100" spans="1:6" ht="30">
      <c r="A100" s="3" t="s">
        <v>222</v>
      </c>
      <c r="B100" s="3" t="s">
        <v>223</v>
      </c>
      <c r="C100" s="39" t="s">
        <v>224</v>
      </c>
      <c r="E100" s="3" t="s">
        <v>421</v>
      </c>
      <c r="F100" s="3" t="s">
        <v>188</v>
      </c>
    </row>
    <row r="101" spans="1:6" ht="60">
      <c r="A101" s="3" t="s">
        <v>222</v>
      </c>
      <c r="B101" s="3" t="s">
        <v>225</v>
      </c>
      <c r="C101" s="39" t="s">
        <v>226</v>
      </c>
      <c r="E101" s="3" t="s">
        <v>427</v>
      </c>
      <c r="F101" s="3" t="s">
        <v>188</v>
      </c>
    </row>
    <row r="102" spans="1:6" ht="60">
      <c r="A102" s="3" t="s">
        <v>222</v>
      </c>
      <c r="B102" s="3" t="s">
        <v>227</v>
      </c>
      <c r="C102" s="39" t="s">
        <v>228</v>
      </c>
      <c r="E102" s="3" t="s">
        <v>419</v>
      </c>
      <c r="F102" s="3" t="s">
        <v>188</v>
      </c>
    </row>
    <row r="103" spans="1:6">
      <c r="A103" s="7" t="s">
        <v>231</v>
      </c>
      <c r="B103" s="8"/>
      <c r="C103" s="8"/>
      <c r="D103" s="8"/>
      <c r="E103" s="8"/>
    </row>
    <row r="104" spans="1:6" ht="30">
      <c r="A104" t="s">
        <v>232</v>
      </c>
      <c r="B104" t="s">
        <v>233</v>
      </c>
      <c r="C104" s="10" t="s">
        <v>234</v>
      </c>
    </row>
    <row r="105" spans="1:6" ht="75">
      <c r="A105" t="s">
        <v>235</v>
      </c>
      <c r="B105" t="s">
        <v>236</v>
      </c>
      <c r="C105" s="10" t="s">
        <v>237</v>
      </c>
    </row>
    <row r="106" spans="1:6" ht="30">
      <c r="A106" t="s">
        <v>238</v>
      </c>
      <c r="B106" t="s">
        <v>23</v>
      </c>
      <c r="C106" s="10" t="s">
        <v>239</v>
      </c>
    </row>
    <row r="107" spans="1:6">
      <c r="A107" s="7" t="s">
        <v>240</v>
      </c>
      <c r="B107" s="8"/>
      <c r="C107" s="8"/>
      <c r="D107" s="8"/>
      <c r="E107" s="8"/>
    </row>
    <row r="108" spans="1:6" ht="120">
      <c r="A108" s="3" t="s">
        <v>241</v>
      </c>
      <c r="B108" s="3" t="s">
        <v>242</v>
      </c>
      <c r="C108" s="3" t="s">
        <v>243</v>
      </c>
    </row>
    <row r="109" spans="1:6">
      <c r="A109" s="7" t="s">
        <v>244</v>
      </c>
      <c r="B109" s="8"/>
      <c r="C109" s="8"/>
      <c r="D109" s="8"/>
      <c r="E109" s="8"/>
    </row>
    <row r="110" spans="1:6">
      <c r="A110" s="3" t="s">
        <v>245</v>
      </c>
    </row>
    <row r="111" spans="1:6">
      <c r="A111" s="7" t="s">
        <v>246</v>
      </c>
      <c r="B111" s="8"/>
      <c r="C111" s="8"/>
      <c r="D111" s="8"/>
      <c r="E111" s="8"/>
    </row>
    <row r="112" spans="1:6">
      <c r="A112" s="3" t="s">
        <v>247</v>
      </c>
      <c r="B112" s="3" t="s">
        <v>14</v>
      </c>
      <c r="C112" s="3" t="s">
        <v>248</v>
      </c>
    </row>
    <row r="113" spans="1:3" ht="60">
      <c r="A113" s="3" t="s">
        <v>249</v>
      </c>
      <c r="B113" s="3" t="s">
        <v>250</v>
      </c>
      <c r="C113" s="3" t="s">
        <v>251</v>
      </c>
    </row>
    <row r="114" spans="1:3" ht="150">
      <c r="A114" s="3" t="s">
        <v>249</v>
      </c>
      <c r="B114" s="3" t="s">
        <v>404</v>
      </c>
      <c r="C114" s="1" t="s">
        <v>405</v>
      </c>
    </row>
    <row r="115" spans="1:3" ht="75">
      <c r="A115" s="10" t="s">
        <v>249</v>
      </c>
      <c r="B115" s="10" t="s">
        <v>406</v>
      </c>
      <c r="C115" s="1" t="s">
        <v>407</v>
      </c>
    </row>
    <row r="116" spans="1:3" ht="30">
      <c r="A116" s="3" t="s">
        <v>249</v>
      </c>
      <c r="B116" s="3" t="s">
        <v>252</v>
      </c>
      <c r="C116" s="3" t="s">
        <v>253</v>
      </c>
    </row>
    <row r="117" spans="1:3" ht="45">
      <c r="A117" s="3" t="s">
        <v>254</v>
      </c>
      <c r="B117" s="3" t="s">
        <v>255</v>
      </c>
      <c r="C117" s="3" t="s">
        <v>256</v>
      </c>
    </row>
    <row r="118" spans="1:3" ht="75">
      <c r="A118" s="3" t="s">
        <v>254</v>
      </c>
      <c r="B118" s="3" t="s">
        <v>250</v>
      </c>
      <c r="C118" s="3" t="s">
        <v>257</v>
      </c>
    </row>
    <row r="119" spans="1:3" ht="30">
      <c r="A119" s="3" t="s">
        <v>254</v>
      </c>
      <c r="B119" s="3" t="s">
        <v>43</v>
      </c>
      <c r="C119" s="3" t="s">
        <v>258</v>
      </c>
    </row>
    <row r="120" spans="1:3" ht="135">
      <c r="A120" s="10" t="s">
        <v>259</v>
      </c>
      <c r="B120" s="10" t="s">
        <v>408</v>
      </c>
      <c r="C120" s="1" t="s">
        <v>409</v>
      </c>
    </row>
    <row r="121" spans="1:3" ht="105">
      <c r="A121" s="10" t="s">
        <v>259</v>
      </c>
      <c r="B121" s="10" t="s">
        <v>410</v>
      </c>
      <c r="C121" s="1" t="s">
        <v>411</v>
      </c>
    </row>
    <row r="122" spans="1:3" ht="45">
      <c r="A122" s="3" t="s">
        <v>259</v>
      </c>
      <c r="B122" s="3" t="s">
        <v>260</v>
      </c>
      <c r="C122" s="3" t="s">
        <v>261</v>
      </c>
    </row>
    <row r="123" spans="1:3" ht="30">
      <c r="A123" s="3" t="s">
        <v>262</v>
      </c>
      <c r="B123" s="3" t="s">
        <v>263</v>
      </c>
      <c r="C123" s="3" t="s">
        <v>264</v>
      </c>
    </row>
    <row r="124" spans="1:3" ht="30">
      <c r="A124" s="3" t="s">
        <v>262</v>
      </c>
      <c r="B124" s="3" t="s">
        <v>265</v>
      </c>
      <c r="C124" s="3" t="s">
        <v>266</v>
      </c>
    </row>
    <row r="125" spans="1:3" ht="30">
      <c r="A125" s="3" t="s">
        <v>262</v>
      </c>
      <c r="B125" s="3" t="s">
        <v>267</v>
      </c>
      <c r="C125" s="3" t="s">
        <v>268</v>
      </c>
    </row>
    <row r="126" spans="1:3" ht="60">
      <c r="A126" s="3" t="s">
        <v>262</v>
      </c>
      <c r="B126" s="3" t="s">
        <v>269</v>
      </c>
      <c r="C126" s="3" t="s">
        <v>270</v>
      </c>
    </row>
    <row r="127" spans="1:3" ht="135">
      <c r="A127" s="3" t="s">
        <v>262</v>
      </c>
      <c r="B127" s="3" t="s">
        <v>273</v>
      </c>
      <c r="C127" s="3" t="s">
        <v>274</v>
      </c>
    </row>
    <row r="128" spans="1:3" ht="60">
      <c r="A128" s="3" t="s">
        <v>262</v>
      </c>
      <c r="B128" s="3" t="s">
        <v>275</v>
      </c>
      <c r="C128" s="3" t="s">
        <v>412</v>
      </c>
    </row>
    <row r="129" spans="1:5" ht="60">
      <c r="A129" s="3" t="s">
        <v>277</v>
      </c>
      <c r="B129" s="3" t="s">
        <v>255</v>
      </c>
      <c r="C129" s="3" t="s">
        <v>278</v>
      </c>
    </row>
    <row r="130" spans="1:5" ht="30">
      <c r="A130" s="3" t="s">
        <v>31</v>
      </c>
      <c r="B130" s="3" t="s">
        <v>279</v>
      </c>
      <c r="C130" s="3" t="s">
        <v>280</v>
      </c>
    </row>
    <row r="131" spans="1:5" ht="30">
      <c r="A131" s="3" t="s">
        <v>31</v>
      </c>
      <c r="B131" s="3" t="s">
        <v>281</v>
      </c>
      <c r="C131" s="3" t="s">
        <v>282</v>
      </c>
    </row>
    <row r="132" spans="1:5" ht="45">
      <c r="A132" s="3" t="s">
        <v>31</v>
      </c>
      <c r="B132" s="3" t="s">
        <v>283</v>
      </c>
      <c r="C132" s="3" t="s">
        <v>284</v>
      </c>
    </row>
    <row r="133" spans="1:5" ht="30">
      <c r="A133" s="3" t="s">
        <v>31</v>
      </c>
      <c r="B133" s="3" t="s">
        <v>285</v>
      </c>
      <c r="C133" s="3" t="s">
        <v>286</v>
      </c>
    </row>
    <row r="134" spans="1:5">
      <c r="A134" s="7" t="s">
        <v>287</v>
      </c>
      <c r="B134" s="8"/>
      <c r="C134" s="8"/>
      <c r="D134" s="8"/>
      <c r="E134" s="8"/>
    </row>
    <row r="135" spans="1:5" ht="30">
      <c r="A135" s="3" t="s">
        <v>288</v>
      </c>
      <c r="B135" s="3" t="s">
        <v>289</v>
      </c>
      <c r="C135" s="3" t="s">
        <v>290</v>
      </c>
    </row>
    <row r="136" spans="1:5" ht="45">
      <c r="A136" s="3" t="s">
        <v>288</v>
      </c>
      <c r="B136" s="3" t="s">
        <v>291</v>
      </c>
      <c r="C136" s="3" t="s">
        <v>292</v>
      </c>
    </row>
    <row r="137" spans="1:5" ht="45">
      <c r="A137" s="3" t="s">
        <v>288</v>
      </c>
      <c r="B137" s="3" t="s">
        <v>293</v>
      </c>
      <c r="C137" s="3" t="s">
        <v>294</v>
      </c>
    </row>
    <row r="138" spans="1:5" ht="60">
      <c r="A138" s="3" t="s">
        <v>295</v>
      </c>
      <c r="B138" s="3" t="s">
        <v>296</v>
      </c>
      <c r="C138" s="3" t="s">
        <v>297</v>
      </c>
    </row>
    <row r="139" spans="1:5" ht="30">
      <c r="A139" s="3" t="s">
        <v>295</v>
      </c>
      <c r="B139" s="3" t="s">
        <v>298</v>
      </c>
      <c r="C139" s="3" t="s">
        <v>299</v>
      </c>
      <c r="D139" s="1" t="s">
        <v>300</v>
      </c>
      <c r="E139" s="3" t="s">
        <v>301</v>
      </c>
    </row>
    <row r="140" spans="1:5" ht="60">
      <c r="A140" s="3" t="s">
        <v>295</v>
      </c>
      <c r="B140" s="3" t="s">
        <v>302</v>
      </c>
      <c r="C140" s="3" t="s">
        <v>303</v>
      </c>
    </row>
    <row r="141" spans="1:5" ht="30">
      <c r="A141" s="3" t="s">
        <v>304</v>
      </c>
      <c r="B141" s="14" t="s">
        <v>305</v>
      </c>
      <c r="C141" s="10" t="s">
        <v>306</v>
      </c>
    </row>
    <row r="142" spans="1:5" ht="30">
      <c r="A142" s="3" t="s">
        <v>304</v>
      </c>
      <c r="B142" s="14" t="s">
        <v>307</v>
      </c>
      <c r="C142" s="11" t="s">
        <v>308</v>
      </c>
    </row>
    <row r="143" spans="1:5" ht="30">
      <c r="A143" s="3" t="s">
        <v>304</v>
      </c>
      <c r="B143" s="14" t="s">
        <v>309</v>
      </c>
      <c r="C143" s="12" t="s">
        <v>310</v>
      </c>
    </row>
    <row r="144" spans="1:5" ht="30">
      <c r="A144" s="3" t="s">
        <v>304</v>
      </c>
      <c r="B144" s="14" t="s">
        <v>311</v>
      </c>
      <c r="C144" s="10" t="s">
        <v>312</v>
      </c>
    </row>
    <row r="145" spans="1:5" ht="45">
      <c r="A145" s="3" t="s">
        <v>304</v>
      </c>
      <c r="B145" s="14" t="s">
        <v>313</v>
      </c>
      <c r="C145" s="10" t="s">
        <v>314</v>
      </c>
    </row>
    <row r="146" spans="1:5" ht="45">
      <c r="A146" s="14" t="s">
        <v>315</v>
      </c>
      <c r="B146" s="14" t="s">
        <v>413</v>
      </c>
      <c r="C146" s="10" t="s">
        <v>414</v>
      </c>
    </row>
    <row r="147" spans="1:5" ht="30">
      <c r="A147" s="14" t="s">
        <v>315</v>
      </c>
      <c r="B147" s="14" t="s">
        <v>415</v>
      </c>
      <c r="C147" s="10" t="s">
        <v>416</v>
      </c>
    </row>
    <row r="148" spans="1:5" ht="30">
      <c r="A148" s="14" t="s">
        <v>315</v>
      </c>
      <c r="B148" s="14" t="s">
        <v>316</v>
      </c>
      <c r="C148" s="11" t="s">
        <v>317</v>
      </c>
    </row>
    <row r="149" spans="1:5" ht="75">
      <c r="A149" s="14" t="s">
        <v>315</v>
      </c>
      <c r="B149" s="14" t="s">
        <v>318</v>
      </c>
      <c r="C149" s="13" t="s">
        <v>319</v>
      </c>
    </row>
    <row r="150" spans="1:5" ht="30">
      <c r="A150" s="14" t="s">
        <v>315</v>
      </c>
      <c r="B150" s="14" t="s">
        <v>320</v>
      </c>
      <c r="C150" s="10" t="s">
        <v>321</v>
      </c>
    </row>
    <row r="151" spans="1:5" ht="60">
      <c r="A151" s="14" t="s">
        <v>304</v>
      </c>
      <c r="B151" s="14" t="s">
        <v>322</v>
      </c>
      <c r="C151" s="3" t="s">
        <v>323</v>
      </c>
    </row>
    <row r="152" spans="1:5">
      <c r="A152" s="7" t="s">
        <v>324</v>
      </c>
      <c r="B152" s="8"/>
      <c r="C152" s="8"/>
      <c r="D152" s="8"/>
      <c r="E152" s="8"/>
    </row>
    <row r="153" spans="1:5" ht="75">
      <c r="A153" s="10" t="s">
        <v>325</v>
      </c>
      <c r="B153" s="10" t="s">
        <v>325</v>
      </c>
      <c r="C153" s="15" t="s">
        <v>326</v>
      </c>
    </row>
    <row r="154" spans="1:5">
      <c r="A154" s="7" t="s">
        <v>344</v>
      </c>
      <c r="B154" s="8"/>
      <c r="C154" s="8"/>
      <c r="D154" s="8"/>
      <c r="E154" s="8"/>
    </row>
    <row r="155" spans="1:5" ht="30">
      <c r="A155" s="14" t="s">
        <v>345</v>
      </c>
      <c r="B155" s="15" t="s">
        <v>37</v>
      </c>
      <c r="C155" s="15" t="s">
        <v>346</v>
      </c>
    </row>
    <row r="156" spans="1:5">
      <c r="A156" s="7" t="s">
        <v>349</v>
      </c>
      <c r="B156" s="8"/>
      <c r="C156" s="8"/>
      <c r="D156" s="8"/>
      <c r="E156" s="8"/>
    </row>
    <row r="157" spans="1:5" ht="30">
      <c r="A157" t="s">
        <v>350</v>
      </c>
      <c r="B157" s="9" t="s">
        <v>351</v>
      </c>
      <c r="C157" s="3" t="s">
        <v>352</v>
      </c>
    </row>
    <row r="158" spans="1:5" ht="30">
      <c r="A158" t="s">
        <v>353</v>
      </c>
      <c r="B158" s="9" t="s">
        <v>23</v>
      </c>
      <c r="C158" s="3" t="s">
        <v>354</v>
      </c>
    </row>
    <row r="159" spans="1:5" ht="30">
      <c r="A159" t="s">
        <v>355</v>
      </c>
      <c r="B159" s="9" t="s">
        <v>23</v>
      </c>
      <c r="C159" s="3" t="s">
        <v>356</v>
      </c>
    </row>
    <row r="160" spans="1:5" ht="45">
      <c r="A160" t="s">
        <v>357</v>
      </c>
      <c r="B160" s="9" t="s">
        <v>23</v>
      </c>
      <c r="C160" s="3" t="s">
        <v>358</v>
      </c>
    </row>
    <row r="161" spans="1:5" ht="30">
      <c r="A161" t="s">
        <v>359</v>
      </c>
      <c r="B161" s="9" t="s">
        <v>23</v>
      </c>
      <c r="C161" s="3" t="s">
        <v>360</v>
      </c>
    </row>
    <row r="162" spans="1:5" ht="30">
      <c r="A162" t="s">
        <v>361</v>
      </c>
      <c r="B162" s="9" t="s">
        <v>23</v>
      </c>
      <c r="C162" s="3" t="s">
        <v>362</v>
      </c>
    </row>
    <row r="163" spans="1:5" ht="90">
      <c r="A163" t="s">
        <v>363</v>
      </c>
      <c r="B163" t="s">
        <v>23</v>
      </c>
      <c r="C163" s="3" t="s">
        <v>364</v>
      </c>
    </row>
    <row r="164" spans="1:5" ht="30">
      <c r="A164" t="s">
        <v>365</v>
      </c>
      <c r="B164" s="9" t="s">
        <v>23</v>
      </c>
      <c r="C164" s="3" t="s">
        <v>366</v>
      </c>
    </row>
    <row r="165" spans="1:5" ht="30">
      <c r="A165" s="17" t="s">
        <v>367</v>
      </c>
      <c r="B165" s="9" t="s">
        <v>23</v>
      </c>
      <c r="C165" s="3" t="s">
        <v>368</v>
      </c>
    </row>
    <row r="166" spans="1:5">
      <c r="A166" s="7" t="s">
        <v>369</v>
      </c>
      <c r="B166" s="8"/>
      <c r="C166" s="8"/>
      <c r="D166" s="8"/>
      <c r="E166" s="8"/>
    </row>
    <row r="167" spans="1:5" ht="45">
      <c r="A167" t="s">
        <v>13</v>
      </c>
      <c r="B167" t="s">
        <v>14</v>
      </c>
      <c r="C167" s="3" t="s">
        <v>370</v>
      </c>
    </row>
    <row r="168" spans="1:5" ht="45">
      <c r="A168" t="s">
        <v>371</v>
      </c>
      <c r="B168" t="s">
        <v>372</v>
      </c>
      <c r="C168" s="10" t="s">
        <v>373</v>
      </c>
    </row>
    <row r="169" spans="1:5" ht="30">
      <c r="A169" t="s">
        <v>371</v>
      </c>
      <c r="B169" s="9" t="s">
        <v>71</v>
      </c>
      <c r="C169" s="14" t="s">
        <v>374</v>
      </c>
    </row>
    <row r="170" spans="1:5" ht="30">
      <c r="A170" t="s">
        <v>371</v>
      </c>
      <c r="B170" s="9" t="s">
        <v>23</v>
      </c>
      <c r="C170" s="15" t="s">
        <v>375</v>
      </c>
    </row>
    <row r="171" spans="1:5" ht="30">
      <c r="A171" t="s">
        <v>371</v>
      </c>
      <c r="B171" s="9" t="s">
        <v>37</v>
      </c>
      <c r="C171" s="3" t="s">
        <v>376</v>
      </c>
    </row>
    <row r="172" spans="1:5" ht="30">
      <c r="A172" t="s">
        <v>371</v>
      </c>
      <c r="B172" s="9" t="s">
        <v>377</v>
      </c>
      <c r="C172" s="3" t="s">
        <v>378</v>
      </c>
    </row>
    <row r="173" spans="1:5">
      <c r="A173" t="s">
        <v>379</v>
      </c>
      <c r="B173" s="9" t="s">
        <v>23</v>
      </c>
      <c r="C173" s="10" t="s">
        <v>380</v>
      </c>
    </row>
    <row r="174" spans="1:5" ht="30">
      <c r="A174" t="s">
        <v>381</v>
      </c>
      <c r="B174" s="9" t="s">
        <v>363</v>
      </c>
      <c r="C174" s="10" t="s">
        <v>382</v>
      </c>
    </row>
    <row r="175" spans="1:5">
      <c r="A175" s="7" t="s">
        <v>383</v>
      </c>
      <c r="B175" s="8"/>
      <c r="C175" s="8"/>
      <c r="D175" s="8"/>
      <c r="E175" s="8"/>
    </row>
    <row r="176" spans="1:5" ht="30">
      <c r="A176" s="3" t="s">
        <v>23</v>
      </c>
      <c r="B176" s="3" t="s">
        <v>23</v>
      </c>
      <c r="C176" s="3" t="s">
        <v>384</v>
      </c>
    </row>
  </sheetData>
  <conditionalFormatting sqref="A5:E5">
    <cfRule type="dataBar" priority="789">
      <dataBar>
        <cfvo type="min"/>
        <cfvo type="max"/>
        <color rgb="FF638EC6"/>
      </dataBar>
      <extLst>
        <ext xmlns:x14="http://schemas.microsoft.com/office/spreadsheetml/2009/9/main" uri="{B025F937-C7B1-47D3-B67F-A62EFF666E3E}">
          <x14:id>{2FFC06D3-A06C-4528-869B-DF936681A4F3}</x14:id>
        </ext>
      </extLst>
    </cfRule>
  </conditionalFormatting>
  <conditionalFormatting sqref="A6:E7">
    <cfRule type="dataBar" priority="790">
      <dataBar>
        <cfvo type="min"/>
        <cfvo type="max"/>
        <color rgb="FF638EC6"/>
      </dataBar>
      <extLst>
        <ext xmlns:x14="http://schemas.microsoft.com/office/spreadsheetml/2009/9/main" uri="{B025F937-C7B1-47D3-B67F-A62EFF666E3E}">
          <x14:id>{09DF0434-0125-44F7-8C7F-6E2956496A22}</x14:id>
        </ext>
      </extLst>
    </cfRule>
  </conditionalFormatting>
  <conditionalFormatting sqref="A8:E8">
    <cfRule type="dataBar" priority="758">
      <dataBar>
        <cfvo type="min"/>
        <cfvo type="max"/>
        <color rgb="FF638EC6"/>
      </dataBar>
      <extLst>
        <ext xmlns:x14="http://schemas.microsoft.com/office/spreadsheetml/2009/9/main" uri="{B025F937-C7B1-47D3-B67F-A62EFF666E3E}">
          <x14:id>{E58F292A-177E-4CCA-9D1B-6B0E2B05D509}</x14:id>
        </ext>
      </extLst>
    </cfRule>
  </conditionalFormatting>
  <conditionalFormatting sqref="A10:E10">
    <cfRule type="dataBar" priority="792">
      <dataBar>
        <cfvo type="min"/>
        <cfvo type="max"/>
        <color rgb="FF638EC6"/>
      </dataBar>
      <extLst>
        <ext xmlns:x14="http://schemas.microsoft.com/office/spreadsheetml/2009/9/main" uri="{B025F937-C7B1-47D3-B67F-A62EFF666E3E}">
          <x14:id>{AA56EE12-9D88-431D-9FCE-9E584E256B13}</x14:id>
        </ext>
      </extLst>
    </cfRule>
  </conditionalFormatting>
  <conditionalFormatting sqref="A11:E11">
    <cfRule type="dataBar" priority="791">
      <dataBar>
        <cfvo type="min"/>
        <cfvo type="max"/>
        <color rgb="FF638EC6"/>
      </dataBar>
      <extLst>
        <ext xmlns:x14="http://schemas.microsoft.com/office/spreadsheetml/2009/9/main" uri="{B025F937-C7B1-47D3-B67F-A62EFF666E3E}">
          <x14:id>{540104DA-0228-4444-BB11-04F503A1C8E4}</x14:id>
        </ext>
      </extLst>
    </cfRule>
  </conditionalFormatting>
  <conditionalFormatting sqref="A12:E12">
    <cfRule type="dataBar" priority="759">
      <dataBar>
        <cfvo type="min"/>
        <cfvo type="max"/>
        <color rgb="FF638EC6"/>
      </dataBar>
      <extLst>
        <ext xmlns:x14="http://schemas.microsoft.com/office/spreadsheetml/2009/9/main" uri="{B025F937-C7B1-47D3-B67F-A62EFF666E3E}">
          <x14:id>{D708C31B-F667-42AC-8590-C7C1D4E2179F}</x14:id>
        </ext>
      </extLst>
    </cfRule>
  </conditionalFormatting>
  <conditionalFormatting sqref="A15:E15">
    <cfRule type="dataBar" priority="760">
      <dataBar>
        <cfvo type="min"/>
        <cfvo type="max"/>
        <color rgb="FF638EC6"/>
      </dataBar>
      <extLst>
        <ext xmlns:x14="http://schemas.microsoft.com/office/spreadsheetml/2009/9/main" uri="{B025F937-C7B1-47D3-B67F-A62EFF666E3E}">
          <x14:id>{4938934D-BFDA-439D-957F-824C4E4F6685}</x14:id>
        </ext>
      </extLst>
    </cfRule>
  </conditionalFormatting>
  <conditionalFormatting sqref="A30:E30">
    <cfRule type="dataBar" priority="761">
      <dataBar>
        <cfvo type="min"/>
        <cfvo type="max"/>
        <color rgb="FF638EC6"/>
      </dataBar>
      <extLst>
        <ext xmlns:x14="http://schemas.microsoft.com/office/spreadsheetml/2009/9/main" uri="{B025F937-C7B1-47D3-B67F-A62EFF666E3E}">
          <x14:id>{6CAD1AEA-49D3-41DE-BF47-829F12EAB552}</x14:id>
        </ext>
      </extLst>
    </cfRule>
  </conditionalFormatting>
  <conditionalFormatting sqref="A32:E32">
    <cfRule type="dataBar" priority="762">
      <dataBar>
        <cfvo type="min"/>
        <cfvo type="max"/>
        <color rgb="FF638EC6"/>
      </dataBar>
      <extLst>
        <ext xmlns:x14="http://schemas.microsoft.com/office/spreadsheetml/2009/9/main" uri="{B025F937-C7B1-47D3-B67F-A62EFF666E3E}">
          <x14:id>{071FF63D-55BE-4CBD-B55E-1248FB91754F}</x14:id>
        </ext>
      </extLst>
    </cfRule>
  </conditionalFormatting>
  <conditionalFormatting sqref="A35:E35">
    <cfRule type="dataBar" priority="763">
      <dataBar>
        <cfvo type="min"/>
        <cfvo type="max"/>
        <color rgb="FF638EC6"/>
      </dataBar>
      <extLst>
        <ext xmlns:x14="http://schemas.microsoft.com/office/spreadsheetml/2009/9/main" uri="{B025F937-C7B1-47D3-B67F-A62EFF666E3E}">
          <x14:id>{43B8BF52-2252-4BE7-8832-E5FC30BCDFFC}</x14:id>
        </ext>
      </extLst>
    </cfRule>
  </conditionalFormatting>
  <conditionalFormatting sqref="A37:E37">
    <cfRule type="dataBar" priority="764">
      <dataBar>
        <cfvo type="min"/>
        <cfvo type="max"/>
        <color rgb="FF638EC6"/>
      </dataBar>
      <extLst>
        <ext xmlns:x14="http://schemas.microsoft.com/office/spreadsheetml/2009/9/main" uri="{B025F937-C7B1-47D3-B67F-A62EFF666E3E}">
          <x14:id>{8736CBCF-F5B3-4B94-B85C-3E95818D8364}</x14:id>
        </ext>
      </extLst>
    </cfRule>
  </conditionalFormatting>
  <conditionalFormatting sqref="A50:E50 A52:E52">
    <cfRule type="dataBar" priority="765">
      <dataBar>
        <cfvo type="min"/>
        <cfvo type="max"/>
        <color rgb="FF638EC6"/>
      </dataBar>
      <extLst>
        <ext xmlns:x14="http://schemas.microsoft.com/office/spreadsheetml/2009/9/main" uri="{B025F937-C7B1-47D3-B67F-A62EFF666E3E}">
          <x14:id>{E4A3B586-0248-47A2-9304-64808F9DF03F}</x14:id>
        </ext>
      </extLst>
    </cfRule>
  </conditionalFormatting>
  <conditionalFormatting sqref="A56:E56">
    <cfRule type="dataBar" priority="767">
      <dataBar>
        <cfvo type="min"/>
        <cfvo type="max"/>
        <color rgb="FF638EC6"/>
      </dataBar>
      <extLst>
        <ext xmlns:x14="http://schemas.microsoft.com/office/spreadsheetml/2009/9/main" uri="{B025F937-C7B1-47D3-B67F-A62EFF666E3E}">
          <x14:id>{2B6A6C60-8E4E-4D31-9A3C-508147A1134E}</x14:id>
        </ext>
      </extLst>
    </cfRule>
  </conditionalFormatting>
  <conditionalFormatting sqref="A58:E58">
    <cfRule type="dataBar" priority="768">
      <dataBar>
        <cfvo type="min"/>
        <cfvo type="max"/>
        <color rgb="FF638EC6"/>
      </dataBar>
      <extLst>
        <ext xmlns:x14="http://schemas.microsoft.com/office/spreadsheetml/2009/9/main" uri="{B025F937-C7B1-47D3-B67F-A62EFF666E3E}">
          <x14:id>{04AC4DDB-2BCE-4E27-96CD-229018DAC8E9}</x14:id>
        </ext>
      </extLst>
    </cfRule>
  </conditionalFormatting>
  <conditionalFormatting sqref="A63:E63">
    <cfRule type="dataBar" priority="769">
      <dataBar>
        <cfvo type="min"/>
        <cfvo type="max"/>
        <color rgb="FF638EC6"/>
      </dataBar>
      <extLst>
        <ext xmlns:x14="http://schemas.microsoft.com/office/spreadsheetml/2009/9/main" uri="{B025F937-C7B1-47D3-B67F-A62EFF666E3E}">
          <x14:id>{269149EC-62DB-4C51-889E-CC77E4058EBF}</x14:id>
        </ext>
      </extLst>
    </cfRule>
  </conditionalFormatting>
  <conditionalFormatting sqref="A73:E73">
    <cfRule type="dataBar" priority="770">
      <dataBar>
        <cfvo type="min"/>
        <cfvo type="max"/>
        <color rgb="FF638EC6"/>
      </dataBar>
      <extLst>
        <ext xmlns:x14="http://schemas.microsoft.com/office/spreadsheetml/2009/9/main" uri="{B025F937-C7B1-47D3-B67F-A62EFF666E3E}">
          <x14:id>{995A325D-4AB2-462B-AA03-C71B29D3F5DD}</x14:id>
        </ext>
      </extLst>
    </cfRule>
  </conditionalFormatting>
  <conditionalFormatting sqref="A103:E103">
    <cfRule type="dataBar" priority="793">
      <dataBar>
        <cfvo type="min"/>
        <cfvo type="max"/>
        <color rgb="FF638EC6"/>
      </dataBar>
      <extLst>
        <ext xmlns:x14="http://schemas.microsoft.com/office/spreadsheetml/2009/9/main" uri="{B025F937-C7B1-47D3-B67F-A62EFF666E3E}">
          <x14:id>{9BD42DD4-A090-4035-9656-2D52C04A4080}</x14:id>
        </ext>
      </extLst>
    </cfRule>
  </conditionalFormatting>
  <conditionalFormatting sqref="A107:E107">
    <cfRule type="dataBar" priority="771">
      <dataBar>
        <cfvo type="min"/>
        <cfvo type="max"/>
        <color rgb="FF638EC6"/>
      </dataBar>
      <extLst>
        <ext xmlns:x14="http://schemas.microsoft.com/office/spreadsheetml/2009/9/main" uri="{B025F937-C7B1-47D3-B67F-A62EFF666E3E}">
          <x14:id>{32485E7C-6D3E-4C08-A970-FD09201E550D}</x14:id>
        </ext>
      </extLst>
    </cfRule>
  </conditionalFormatting>
  <conditionalFormatting sqref="A109:E109">
    <cfRule type="dataBar" priority="772">
      <dataBar>
        <cfvo type="min"/>
        <cfvo type="max"/>
        <color rgb="FF638EC6"/>
      </dataBar>
      <extLst>
        <ext xmlns:x14="http://schemas.microsoft.com/office/spreadsheetml/2009/9/main" uri="{B025F937-C7B1-47D3-B67F-A62EFF666E3E}">
          <x14:id>{74124D2A-32FD-46BE-BEE8-D56331503A7D}</x14:id>
        </ext>
      </extLst>
    </cfRule>
  </conditionalFormatting>
  <conditionalFormatting sqref="A111:E111">
    <cfRule type="dataBar" priority="773">
      <dataBar>
        <cfvo type="min"/>
        <cfvo type="max"/>
        <color rgb="FF638EC6"/>
      </dataBar>
      <extLst>
        <ext xmlns:x14="http://schemas.microsoft.com/office/spreadsheetml/2009/9/main" uri="{B025F937-C7B1-47D3-B67F-A62EFF666E3E}">
          <x14:id>{6336AB7E-B91A-449F-BF8B-8834F87D0F69}</x14:id>
        </ext>
      </extLst>
    </cfRule>
  </conditionalFormatting>
  <conditionalFormatting sqref="A134:E134">
    <cfRule type="dataBar" priority="774">
      <dataBar>
        <cfvo type="min"/>
        <cfvo type="max"/>
        <color rgb="FF638EC6"/>
      </dataBar>
      <extLst>
        <ext xmlns:x14="http://schemas.microsoft.com/office/spreadsheetml/2009/9/main" uri="{B025F937-C7B1-47D3-B67F-A62EFF666E3E}">
          <x14:id>{72025748-5C60-4EDE-BFEA-BE59C124DA70}</x14:id>
        </ext>
      </extLst>
    </cfRule>
  </conditionalFormatting>
  <conditionalFormatting sqref="A152:E152">
    <cfRule type="dataBar" priority="775">
      <dataBar>
        <cfvo type="min"/>
        <cfvo type="max"/>
        <color rgb="FF638EC6"/>
      </dataBar>
      <extLst>
        <ext xmlns:x14="http://schemas.microsoft.com/office/spreadsheetml/2009/9/main" uri="{B025F937-C7B1-47D3-B67F-A62EFF666E3E}">
          <x14:id>{3AC18AF6-DEDB-4E6F-800E-8972367656EB}</x14:id>
        </ext>
      </extLst>
    </cfRule>
  </conditionalFormatting>
  <conditionalFormatting sqref="A154:E154">
    <cfRule type="dataBar" priority="776">
      <dataBar>
        <cfvo type="min"/>
        <cfvo type="max"/>
        <color rgb="FF638EC6"/>
      </dataBar>
      <extLst>
        <ext xmlns:x14="http://schemas.microsoft.com/office/spreadsheetml/2009/9/main" uri="{B025F937-C7B1-47D3-B67F-A62EFF666E3E}">
          <x14:id>{58C27DDC-6F13-4253-9974-D485DF94871E}</x14:id>
        </ext>
      </extLst>
    </cfRule>
  </conditionalFormatting>
  <conditionalFormatting sqref="A156:E156">
    <cfRule type="dataBar" priority="777">
      <dataBar>
        <cfvo type="min"/>
        <cfvo type="max"/>
        <color rgb="FF638EC6"/>
      </dataBar>
      <extLst>
        <ext xmlns:x14="http://schemas.microsoft.com/office/spreadsheetml/2009/9/main" uri="{B025F937-C7B1-47D3-B67F-A62EFF666E3E}">
          <x14:id>{156A90FC-B491-4452-9105-440DEAD4B4AF}</x14:id>
        </ext>
      </extLst>
    </cfRule>
  </conditionalFormatting>
  <conditionalFormatting sqref="A166:E166">
    <cfRule type="dataBar" priority="778">
      <dataBar>
        <cfvo type="min"/>
        <cfvo type="max"/>
        <color rgb="FF638EC6"/>
      </dataBar>
      <extLst>
        <ext xmlns:x14="http://schemas.microsoft.com/office/spreadsheetml/2009/9/main" uri="{B025F937-C7B1-47D3-B67F-A62EFF666E3E}">
          <x14:id>{654A6DB1-F297-49F3-877A-28A00EF7ED54}</x14:id>
        </ext>
      </extLst>
    </cfRule>
  </conditionalFormatting>
  <conditionalFormatting sqref="A175:E175">
    <cfRule type="dataBar" priority="779">
      <dataBar>
        <cfvo type="min"/>
        <cfvo type="max"/>
        <color rgb="FF638EC6"/>
      </dataBar>
      <extLst>
        <ext xmlns:x14="http://schemas.microsoft.com/office/spreadsheetml/2009/9/main" uri="{B025F937-C7B1-47D3-B67F-A62EFF666E3E}">
          <x14:id>{5D03242B-DE19-4F5E-81A0-97D83B57C3FE}</x14:id>
        </ext>
      </extLst>
    </cfRule>
  </conditionalFormatting>
  <conditionalFormatting sqref="B18:E20 A1:F1 A9:E9 A13:E14 A16:E17 A18:A23 A3:E4 A2:D2 F2">
    <cfRule type="dataBar" priority="780">
      <dataBar>
        <cfvo type="min"/>
        <cfvo type="max"/>
        <color rgb="FF638EC6"/>
      </dataBar>
      <extLst>
        <ext xmlns:x14="http://schemas.microsoft.com/office/spreadsheetml/2009/9/main" uri="{B025F937-C7B1-47D3-B67F-A62EFF666E3E}">
          <x14:id>{F64C8BDA-F4AD-4430-A71F-5EE37F8F6CAB}</x14:id>
        </ext>
      </extLst>
    </cfRule>
  </conditionalFormatting>
  <conditionalFormatting sqref="F3:F176">
    <cfRule type="cellIs" dxfId="70" priority="1" operator="equal">
      <formula>"Röd"</formula>
    </cfRule>
    <cfRule type="cellIs" dxfId="69" priority="2" operator="equal">
      <formula>"Gul"</formula>
    </cfRule>
    <cfRule type="cellIs" dxfId="68" priority="3" operator="equal">
      <formula>"Grön"</formula>
    </cfRule>
    <cfRule type="dataBar" priority="4">
      <dataBar>
        <cfvo type="min"/>
        <cfvo type="max"/>
        <color rgb="FF638EC6"/>
      </dataBar>
      <extLst>
        <ext xmlns:x14="http://schemas.microsoft.com/office/spreadsheetml/2009/9/main" uri="{B025F937-C7B1-47D3-B67F-A62EFF666E3E}">
          <x14:id>{017D84FA-2B9D-4E88-B809-DBFB7892FBEB}</x14:id>
        </ext>
      </extLst>
    </cfRule>
  </conditionalFormatting>
  <dataValidations count="1">
    <dataValidation type="list" allowBlank="1" showInputMessage="1" showErrorMessage="1" sqref="F3:F176" xr:uid="{00000000-0002-0000-1F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2FFC06D3-A06C-4528-869B-DF936681A4F3}">
            <x14:dataBar minLength="0" maxLength="100" border="1" negativeBarBorderColorSameAsPositive="0">
              <x14:cfvo type="autoMin"/>
              <x14:cfvo type="autoMax"/>
              <x14:borderColor rgb="FF638EC6"/>
              <x14:negativeFillColor rgb="FFFF0000"/>
              <x14:negativeBorderColor rgb="FFFF0000"/>
              <x14:axisColor rgb="FF000000"/>
            </x14:dataBar>
          </x14:cfRule>
          <xm:sqref>A5:E5</xm:sqref>
        </x14:conditionalFormatting>
        <x14:conditionalFormatting xmlns:xm="http://schemas.microsoft.com/office/excel/2006/main">
          <x14:cfRule type="dataBar" id="{09DF0434-0125-44F7-8C7F-6E2956496A22}">
            <x14:dataBar minLength="0" maxLength="100" border="1" negativeBarBorderColorSameAsPositive="0">
              <x14:cfvo type="autoMin"/>
              <x14:cfvo type="autoMax"/>
              <x14:borderColor rgb="FF638EC6"/>
              <x14:negativeFillColor rgb="FFFF0000"/>
              <x14:negativeBorderColor rgb="FFFF0000"/>
              <x14:axisColor rgb="FF000000"/>
            </x14:dataBar>
          </x14:cfRule>
          <xm:sqref>A6:E7</xm:sqref>
        </x14:conditionalFormatting>
        <x14:conditionalFormatting xmlns:xm="http://schemas.microsoft.com/office/excel/2006/main">
          <x14:cfRule type="dataBar" id="{E58F292A-177E-4CCA-9D1B-6B0E2B05D509}">
            <x14:dataBar minLength="0" maxLength="100" border="1" negativeBarBorderColorSameAsPositive="0">
              <x14:cfvo type="autoMin"/>
              <x14:cfvo type="autoMax"/>
              <x14:borderColor rgb="FF638EC6"/>
              <x14:negativeFillColor rgb="FFFF0000"/>
              <x14:negativeBorderColor rgb="FFFF0000"/>
              <x14:axisColor rgb="FF000000"/>
            </x14:dataBar>
          </x14:cfRule>
          <xm:sqref>A8:E8</xm:sqref>
        </x14:conditionalFormatting>
        <x14:conditionalFormatting xmlns:xm="http://schemas.microsoft.com/office/excel/2006/main">
          <x14:cfRule type="dataBar" id="{AA56EE12-9D88-431D-9FCE-9E584E256B13}">
            <x14:dataBar minLength="0" maxLength="100" border="1" negativeBarBorderColorSameAsPositive="0">
              <x14:cfvo type="autoMin"/>
              <x14:cfvo type="autoMax"/>
              <x14:borderColor rgb="FF638EC6"/>
              <x14:negativeFillColor rgb="FFFF0000"/>
              <x14:negativeBorderColor rgb="FFFF0000"/>
              <x14:axisColor rgb="FF000000"/>
            </x14:dataBar>
          </x14:cfRule>
          <xm:sqref>A10:E10</xm:sqref>
        </x14:conditionalFormatting>
        <x14:conditionalFormatting xmlns:xm="http://schemas.microsoft.com/office/excel/2006/main">
          <x14:cfRule type="dataBar" id="{540104DA-0228-4444-BB11-04F503A1C8E4}">
            <x14:dataBar minLength="0" maxLength="100" border="1" negativeBarBorderColorSameAsPositive="0">
              <x14:cfvo type="autoMin"/>
              <x14:cfvo type="autoMax"/>
              <x14:borderColor rgb="FF638EC6"/>
              <x14:negativeFillColor rgb="FFFF0000"/>
              <x14:negativeBorderColor rgb="FFFF0000"/>
              <x14:axisColor rgb="FF000000"/>
            </x14:dataBar>
          </x14:cfRule>
          <xm:sqref>A11:E11</xm:sqref>
        </x14:conditionalFormatting>
        <x14:conditionalFormatting xmlns:xm="http://schemas.microsoft.com/office/excel/2006/main">
          <x14:cfRule type="dataBar" id="{D708C31B-F667-42AC-8590-C7C1D4E2179F}">
            <x14:dataBar minLength="0" maxLength="100" border="1" negativeBarBorderColorSameAsPositive="0">
              <x14:cfvo type="autoMin"/>
              <x14:cfvo type="autoMax"/>
              <x14:borderColor rgb="FF638EC6"/>
              <x14:negativeFillColor rgb="FFFF0000"/>
              <x14:negativeBorderColor rgb="FFFF0000"/>
              <x14:axisColor rgb="FF000000"/>
            </x14:dataBar>
          </x14:cfRule>
          <xm:sqref>A12:E12</xm:sqref>
        </x14:conditionalFormatting>
        <x14:conditionalFormatting xmlns:xm="http://schemas.microsoft.com/office/excel/2006/main">
          <x14:cfRule type="dataBar" id="{4938934D-BFDA-439D-957F-824C4E4F6685}">
            <x14:dataBar minLength="0" maxLength="100" border="1" negativeBarBorderColorSameAsPositive="0">
              <x14:cfvo type="autoMin"/>
              <x14:cfvo type="autoMax"/>
              <x14:borderColor rgb="FF638EC6"/>
              <x14:negativeFillColor rgb="FFFF0000"/>
              <x14:negativeBorderColor rgb="FFFF0000"/>
              <x14:axisColor rgb="FF000000"/>
            </x14:dataBar>
          </x14:cfRule>
          <xm:sqref>A15:E15</xm:sqref>
        </x14:conditionalFormatting>
        <x14:conditionalFormatting xmlns:xm="http://schemas.microsoft.com/office/excel/2006/main">
          <x14:cfRule type="dataBar" id="{6CAD1AEA-49D3-41DE-BF47-829F12EAB552}">
            <x14:dataBar minLength="0" maxLength="100" border="1" negativeBarBorderColorSameAsPositive="0">
              <x14:cfvo type="autoMin"/>
              <x14:cfvo type="autoMax"/>
              <x14:borderColor rgb="FF638EC6"/>
              <x14:negativeFillColor rgb="FFFF0000"/>
              <x14:negativeBorderColor rgb="FFFF0000"/>
              <x14:axisColor rgb="FF000000"/>
            </x14:dataBar>
          </x14:cfRule>
          <xm:sqref>A30:E30</xm:sqref>
        </x14:conditionalFormatting>
        <x14:conditionalFormatting xmlns:xm="http://schemas.microsoft.com/office/excel/2006/main">
          <x14:cfRule type="dataBar" id="{071FF63D-55BE-4CBD-B55E-1248FB91754F}">
            <x14:dataBar minLength="0" maxLength="100" border="1" negativeBarBorderColorSameAsPositive="0">
              <x14:cfvo type="autoMin"/>
              <x14:cfvo type="autoMax"/>
              <x14:borderColor rgb="FF638EC6"/>
              <x14:negativeFillColor rgb="FFFF0000"/>
              <x14:negativeBorderColor rgb="FFFF0000"/>
              <x14:axisColor rgb="FF000000"/>
            </x14:dataBar>
          </x14:cfRule>
          <xm:sqref>A32:E32</xm:sqref>
        </x14:conditionalFormatting>
        <x14:conditionalFormatting xmlns:xm="http://schemas.microsoft.com/office/excel/2006/main">
          <x14:cfRule type="dataBar" id="{43B8BF52-2252-4BE7-8832-E5FC30BCDFFC}">
            <x14:dataBar minLength="0" maxLength="100" border="1" negativeBarBorderColorSameAsPositive="0">
              <x14:cfvo type="autoMin"/>
              <x14:cfvo type="autoMax"/>
              <x14:borderColor rgb="FF638EC6"/>
              <x14:negativeFillColor rgb="FFFF0000"/>
              <x14:negativeBorderColor rgb="FFFF0000"/>
              <x14:axisColor rgb="FF000000"/>
            </x14:dataBar>
          </x14:cfRule>
          <xm:sqref>A35:E35</xm:sqref>
        </x14:conditionalFormatting>
        <x14:conditionalFormatting xmlns:xm="http://schemas.microsoft.com/office/excel/2006/main">
          <x14:cfRule type="dataBar" id="{8736CBCF-F5B3-4B94-B85C-3E95818D8364}">
            <x14:dataBar minLength="0" maxLength="100" border="1" negativeBarBorderColorSameAsPositive="0">
              <x14:cfvo type="autoMin"/>
              <x14:cfvo type="autoMax"/>
              <x14:borderColor rgb="FF638EC6"/>
              <x14:negativeFillColor rgb="FFFF0000"/>
              <x14:negativeBorderColor rgb="FFFF0000"/>
              <x14:axisColor rgb="FF000000"/>
            </x14:dataBar>
          </x14:cfRule>
          <xm:sqref>A37:E37</xm:sqref>
        </x14:conditionalFormatting>
        <x14:conditionalFormatting xmlns:xm="http://schemas.microsoft.com/office/excel/2006/main">
          <x14:cfRule type="dataBar" id="{E4A3B586-0248-47A2-9304-64808F9DF03F}">
            <x14:dataBar minLength="0" maxLength="100" border="1" negativeBarBorderColorSameAsPositive="0">
              <x14:cfvo type="autoMin"/>
              <x14:cfvo type="autoMax"/>
              <x14:borderColor rgb="FF638EC6"/>
              <x14:negativeFillColor rgb="FFFF0000"/>
              <x14:negativeBorderColor rgb="FFFF0000"/>
              <x14:axisColor rgb="FF000000"/>
            </x14:dataBar>
          </x14:cfRule>
          <xm:sqref>A50:E50 A52:E52</xm:sqref>
        </x14:conditionalFormatting>
        <x14:conditionalFormatting xmlns:xm="http://schemas.microsoft.com/office/excel/2006/main">
          <x14:cfRule type="dataBar" id="{2B6A6C60-8E4E-4D31-9A3C-508147A1134E}">
            <x14:dataBar minLength="0" maxLength="100" border="1" negativeBarBorderColorSameAsPositive="0">
              <x14:cfvo type="autoMin"/>
              <x14:cfvo type="autoMax"/>
              <x14:borderColor rgb="FF638EC6"/>
              <x14:negativeFillColor rgb="FFFF0000"/>
              <x14:negativeBorderColor rgb="FFFF0000"/>
              <x14:axisColor rgb="FF000000"/>
            </x14:dataBar>
          </x14:cfRule>
          <xm:sqref>A56:E56</xm:sqref>
        </x14:conditionalFormatting>
        <x14:conditionalFormatting xmlns:xm="http://schemas.microsoft.com/office/excel/2006/main">
          <x14:cfRule type="dataBar" id="{04AC4DDB-2BCE-4E27-96CD-229018DAC8E9}">
            <x14:dataBar minLength="0" maxLength="100" border="1" negativeBarBorderColorSameAsPositive="0">
              <x14:cfvo type="autoMin"/>
              <x14:cfvo type="autoMax"/>
              <x14:borderColor rgb="FF638EC6"/>
              <x14:negativeFillColor rgb="FFFF0000"/>
              <x14:negativeBorderColor rgb="FFFF0000"/>
              <x14:axisColor rgb="FF000000"/>
            </x14:dataBar>
          </x14:cfRule>
          <xm:sqref>A58:E58</xm:sqref>
        </x14:conditionalFormatting>
        <x14:conditionalFormatting xmlns:xm="http://schemas.microsoft.com/office/excel/2006/main">
          <x14:cfRule type="dataBar" id="{269149EC-62DB-4C51-889E-CC77E4058EBF}">
            <x14:dataBar minLength="0" maxLength="100" border="1" negativeBarBorderColorSameAsPositive="0">
              <x14:cfvo type="autoMin"/>
              <x14:cfvo type="autoMax"/>
              <x14:borderColor rgb="FF638EC6"/>
              <x14:negativeFillColor rgb="FFFF0000"/>
              <x14:negativeBorderColor rgb="FFFF0000"/>
              <x14:axisColor rgb="FF000000"/>
            </x14:dataBar>
          </x14:cfRule>
          <xm:sqref>A63:E63</xm:sqref>
        </x14:conditionalFormatting>
        <x14:conditionalFormatting xmlns:xm="http://schemas.microsoft.com/office/excel/2006/main">
          <x14:cfRule type="dataBar" id="{995A325D-4AB2-462B-AA03-C71B29D3F5DD}">
            <x14:dataBar minLength="0" maxLength="100" border="1" negativeBarBorderColorSameAsPositive="0">
              <x14:cfvo type="autoMin"/>
              <x14:cfvo type="autoMax"/>
              <x14:borderColor rgb="FF638EC6"/>
              <x14:negativeFillColor rgb="FFFF0000"/>
              <x14:negativeBorderColor rgb="FFFF0000"/>
              <x14:axisColor rgb="FF000000"/>
            </x14:dataBar>
          </x14:cfRule>
          <xm:sqref>A73:E73</xm:sqref>
        </x14:conditionalFormatting>
        <x14:conditionalFormatting xmlns:xm="http://schemas.microsoft.com/office/excel/2006/main">
          <x14:cfRule type="dataBar" id="{9BD42DD4-A090-4035-9656-2D52C04A4080}">
            <x14:dataBar minLength="0" maxLength="100" border="1" negativeBarBorderColorSameAsPositive="0">
              <x14:cfvo type="autoMin"/>
              <x14:cfvo type="autoMax"/>
              <x14:borderColor rgb="FF638EC6"/>
              <x14:negativeFillColor rgb="FFFF0000"/>
              <x14:negativeBorderColor rgb="FFFF0000"/>
              <x14:axisColor rgb="FF000000"/>
            </x14:dataBar>
          </x14:cfRule>
          <xm:sqref>A103:E103</xm:sqref>
        </x14:conditionalFormatting>
        <x14:conditionalFormatting xmlns:xm="http://schemas.microsoft.com/office/excel/2006/main">
          <x14:cfRule type="dataBar" id="{32485E7C-6D3E-4C08-A970-FD09201E550D}">
            <x14:dataBar minLength="0" maxLength="100" border="1" negativeBarBorderColorSameAsPositive="0">
              <x14:cfvo type="autoMin"/>
              <x14:cfvo type="autoMax"/>
              <x14:borderColor rgb="FF638EC6"/>
              <x14:negativeFillColor rgb="FFFF0000"/>
              <x14:negativeBorderColor rgb="FFFF0000"/>
              <x14:axisColor rgb="FF000000"/>
            </x14:dataBar>
          </x14:cfRule>
          <xm:sqref>A107:E107</xm:sqref>
        </x14:conditionalFormatting>
        <x14:conditionalFormatting xmlns:xm="http://schemas.microsoft.com/office/excel/2006/main">
          <x14:cfRule type="dataBar" id="{74124D2A-32FD-46BE-BEE8-D56331503A7D}">
            <x14:dataBar minLength="0" maxLength="100" border="1" negativeBarBorderColorSameAsPositive="0">
              <x14:cfvo type="autoMin"/>
              <x14:cfvo type="autoMax"/>
              <x14:borderColor rgb="FF638EC6"/>
              <x14:negativeFillColor rgb="FFFF0000"/>
              <x14:negativeBorderColor rgb="FFFF0000"/>
              <x14:axisColor rgb="FF000000"/>
            </x14:dataBar>
          </x14:cfRule>
          <xm:sqref>A109:E109</xm:sqref>
        </x14:conditionalFormatting>
        <x14:conditionalFormatting xmlns:xm="http://schemas.microsoft.com/office/excel/2006/main">
          <x14:cfRule type="dataBar" id="{6336AB7E-B91A-449F-BF8B-8834F87D0F69}">
            <x14:dataBar minLength="0" maxLength="100" border="1" negativeBarBorderColorSameAsPositive="0">
              <x14:cfvo type="autoMin"/>
              <x14:cfvo type="autoMax"/>
              <x14:borderColor rgb="FF638EC6"/>
              <x14:negativeFillColor rgb="FFFF0000"/>
              <x14:negativeBorderColor rgb="FFFF0000"/>
              <x14:axisColor rgb="FF000000"/>
            </x14:dataBar>
          </x14:cfRule>
          <xm:sqref>A111:E111</xm:sqref>
        </x14:conditionalFormatting>
        <x14:conditionalFormatting xmlns:xm="http://schemas.microsoft.com/office/excel/2006/main">
          <x14:cfRule type="dataBar" id="{72025748-5C60-4EDE-BFEA-BE59C124DA70}">
            <x14:dataBar minLength="0" maxLength="100" border="1" negativeBarBorderColorSameAsPositive="0">
              <x14:cfvo type="autoMin"/>
              <x14:cfvo type="autoMax"/>
              <x14:borderColor rgb="FF638EC6"/>
              <x14:negativeFillColor rgb="FFFF0000"/>
              <x14:negativeBorderColor rgb="FFFF0000"/>
              <x14:axisColor rgb="FF000000"/>
            </x14:dataBar>
          </x14:cfRule>
          <xm:sqref>A134:E134</xm:sqref>
        </x14:conditionalFormatting>
        <x14:conditionalFormatting xmlns:xm="http://schemas.microsoft.com/office/excel/2006/main">
          <x14:cfRule type="dataBar" id="{3AC18AF6-DEDB-4E6F-800E-8972367656EB}">
            <x14:dataBar minLength="0" maxLength="100" border="1" negativeBarBorderColorSameAsPositive="0">
              <x14:cfvo type="autoMin"/>
              <x14:cfvo type="autoMax"/>
              <x14:borderColor rgb="FF638EC6"/>
              <x14:negativeFillColor rgb="FFFF0000"/>
              <x14:negativeBorderColor rgb="FFFF0000"/>
              <x14:axisColor rgb="FF000000"/>
            </x14:dataBar>
          </x14:cfRule>
          <xm:sqref>A152:E152</xm:sqref>
        </x14:conditionalFormatting>
        <x14:conditionalFormatting xmlns:xm="http://schemas.microsoft.com/office/excel/2006/main">
          <x14:cfRule type="dataBar" id="{58C27DDC-6F13-4253-9974-D485DF94871E}">
            <x14:dataBar minLength="0" maxLength="100" border="1" negativeBarBorderColorSameAsPositive="0">
              <x14:cfvo type="autoMin"/>
              <x14:cfvo type="autoMax"/>
              <x14:borderColor rgb="FF638EC6"/>
              <x14:negativeFillColor rgb="FFFF0000"/>
              <x14:negativeBorderColor rgb="FFFF0000"/>
              <x14:axisColor rgb="FF000000"/>
            </x14:dataBar>
          </x14:cfRule>
          <xm:sqref>A154:E154</xm:sqref>
        </x14:conditionalFormatting>
        <x14:conditionalFormatting xmlns:xm="http://schemas.microsoft.com/office/excel/2006/main">
          <x14:cfRule type="dataBar" id="{156A90FC-B491-4452-9105-440DEAD4B4AF}">
            <x14:dataBar minLength="0" maxLength="100" border="1" negativeBarBorderColorSameAsPositive="0">
              <x14:cfvo type="autoMin"/>
              <x14:cfvo type="autoMax"/>
              <x14:borderColor rgb="FF638EC6"/>
              <x14:negativeFillColor rgb="FFFF0000"/>
              <x14:negativeBorderColor rgb="FFFF0000"/>
              <x14:axisColor rgb="FF000000"/>
            </x14:dataBar>
          </x14:cfRule>
          <xm:sqref>A156:E156</xm:sqref>
        </x14:conditionalFormatting>
        <x14:conditionalFormatting xmlns:xm="http://schemas.microsoft.com/office/excel/2006/main">
          <x14:cfRule type="dataBar" id="{654A6DB1-F297-49F3-877A-28A00EF7ED54}">
            <x14:dataBar minLength="0" maxLength="100" border="1" negativeBarBorderColorSameAsPositive="0">
              <x14:cfvo type="autoMin"/>
              <x14:cfvo type="autoMax"/>
              <x14:borderColor rgb="FF638EC6"/>
              <x14:negativeFillColor rgb="FFFF0000"/>
              <x14:negativeBorderColor rgb="FFFF0000"/>
              <x14:axisColor rgb="FF000000"/>
            </x14:dataBar>
          </x14:cfRule>
          <xm:sqref>A166:E166</xm:sqref>
        </x14:conditionalFormatting>
        <x14:conditionalFormatting xmlns:xm="http://schemas.microsoft.com/office/excel/2006/main">
          <x14:cfRule type="dataBar" id="{5D03242B-DE19-4F5E-81A0-97D83B57C3FE}">
            <x14:dataBar minLength="0" maxLength="100" border="1" negativeBarBorderColorSameAsPositive="0">
              <x14:cfvo type="autoMin"/>
              <x14:cfvo type="autoMax"/>
              <x14:borderColor rgb="FF638EC6"/>
              <x14:negativeFillColor rgb="FFFF0000"/>
              <x14:negativeBorderColor rgb="FFFF0000"/>
              <x14:axisColor rgb="FF000000"/>
            </x14:dataBar>
          </x14:cfRule>
          <xm:sqref>A175:E175</xm:sqref>
        </x14:conditionalFormatting>
        <x14:conditionalFormatting xmlns:xm="http://schemas.microsoft.com/office/excel/2006/main">
          <x14:cfRule type="dataBar" id="{F64C8BDA-F4AD-4430-A71F-5EE37F8F6CAB}">
            <x14:dataBar minLength="0" maxLength="100" border="1" negativeBarBorderColorSameAsPositive="0">
              <x14:cfvo type="autoMin"/>
              <x14:cfvo type="autoMax"/>
              <x14:borderColor rgb="FF638EC6"/>
              <x14:negativeFillColor rgb="FFFF0000"/>
              <x14:negativeBorderColor rgb="FFFF0000"/>
              <x14:axisColor rgb="FF000000"/>
            </x14:dataBar>
          </x14:cfRule>
          <xm:sqref>B18:E20 A1:F1 A9:E9 A13:E14 A16:E17 A18:A23 A3:E4 A2:D2 F2</xm:sqref>
        </x14:conditionalFormatting>
        <x14:conditionalFormatting xmlns:xm="http://schemas.microsoft.com/office/excel/2006/main">
          <x14:cfRule type="dataBar" id="{017D84FA-2B9D-4E88-B809-DBFB7892FBEB}">
            <x14:dataBar minLength="0" maxLength="100" border="1" negativeBarBorderColorSameAsPositive="0">
              <x14:cfvo type="autoMin"/>
              <x14:cfvo type="autoMax"/>
              <x14:borderColor rgb="FF638EC6"/>
              <x14:negativeFillColor rgb="FFFF0000"/>
              <x14:negativeBorderColor rgb="FFFF0000"/>
              <x14:axisColor rgb="FF000000"/>
            </x14:dataBar>
          </x14:cfRule>
          <xm:sqref>F3:F176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L56"/>
  <sheetViews>
    <sheetView workbookViewId="0">
      <pane ySplit="2" topLeftCell="A40" activePane="bottomLeft" state="frozen"/>
      <selection activeCell="F3" sqref="F3"/>
      <selection pane="bottomLeft" activeCell="F3" sqref="F3"/>
    </sheetView>
  </sheetViews>
  <sheetFormatPr defaultColWidth="8.7109375" defaultRowHeight="15"/>
  <cols>
    <col min="1" max="1" width="31.42578125" style="3" customWidth="1"/>
    <col min="2" max="3" width="29.5703125" style="3" customWidth="1"/>
    <col min="4" max="4" width="20.5703125" style="3" customWidth="1"/>
    <col min="5" max="5" width="32.42578125" style="3" customWidth="1"/>
    <col min="6" max="10" width="8.7109375" style="3"/>
    <col min="11" max="11" width="40.5703125" style="3" customWidth="1"/>
    <col min="12" max="12" width="13.42578125" style="3" customWidth="1"/>
    <col min="13" max="16384" width="8.7109375" style="3"/>
  </cols>
  <sheetData>
    <row r="1" spans="1:12" ht="33.75">
      <c r="A1" s="4"/>
      <c r="B1" s="24" t="s">
        <v>471</v>
      </c>
      <c r="C1" s="4"/>
      <c r="D1" s="5"/>
      <c r="E1" s="4"/>
      <c r="F1" s="4"/>
    </row>
    <row r="2" spans="1:12" ht="18.75">
      <c r="A2" s="6" t="s">
        <v>3</v>
      </c>
      <c r="B2" s="6" t="s">
        <v>4</v>
      </c>
      <c r="C2" s="6" t="s">
        <v>6</v>
      </c>
      <c r="D2" s="3" t="s">
        <v>8</v>
      </c>
      <c r="E2" s="3" t="s">
        <v>9</v>
      </c>
      <c r="F2" s="3" t="s">
        <v>10</v>
      </c>
    </row>
    <row r="3" spans="1:12">
      <c r="A3" s="7" t="s">
        <v>12</v>
      </c>
      <c r="B3" s="8"/>
      <c r="C3" s="8"/>
      <c r="D3" s="8"/>
      <c r="E3" s="8"/>
    </row>
    <row r="4" spans="1:12" ht="67.5">
      <c r="A4" s="3" t="s">
        <v>13</v>
      </c>
      <c r="B4" s="3" t="s">
        <v>14</v>
      </c>
      <c r="C4" s="3" t="s">
        <v>15</v>
      </c>
      <c r="K4" s="18" t="s">
        <v>2321</v>
      </c>
      <c r="L4" s="28" t="s">
        <v>2320</v>
      </c>
    </row>
    <row r="5" spans="1:12" ht="18.75">
      <c r="A5" s="7" t="s">
        <v>16</v>
      </c>
      <c r="B5" s="8"/>
      <c r="C5" s="8"/>
      <c r="D5" s="8"/>
      <c r="E5" s="8"/>
      <c r="K5" s="19" t="s">
        <v>2223</v>
      </c>
    </row>
    <row r="6" spans="1:12" ht="45.75">
      <c r="A6" s="3" t="s">
        <v>17</v>
      </c>
      <c r="B6" s="3" t="s">
        <v>17</v>
      </c>
      <c r="C6" s="3" t="s">
        <v>18</v>
      </c>
      <c r="K6" s="19" t="s">
        <v>2225</v>
      </c>
    </row>
    <row r="7" spans="1:12" ht="18.75">
      <c r="A7" s="7" t="s">
        <v>21</v>
      </c>
      <c r="B7" s="8"/>
      <c r="C7" s="8"/>
      <c r="D7" s="8"/>
      <c r="E7" s="8"/>
      <c r="K7" s="19" t="s">
        <v>2366</v>
      </c>
    </row>
    <row r="8" spans="1:12" ht="30.75">
      <c r="A8" s="3" t="s">
        <v>22</v>
      </c>
      <c r="B8" s="3" t="s">
        <v>23</v>
      </c>
      <c r="C8" s="3" t="s">
        <v>24</v>
      </c>
      <c r="K8" s="19" t="s">
        <v>2226</v>
      </c>
    </row>
    <row r="9" spans="1:12" ht="18.75">
      <c r="A9" s="7" t="s">
        <v>30</v>
      </c>
      <c r="B9" s="8"/>
      <c r="C9" s="8"/>
      <c r="D9" s="8"/>
      <c r="E9" s="8"/>
      <c r="K9" s="19" t="s">
        <v>2227</v>
      </c>
    </row>
    <row r="10" spans="1:12" ht="30.75">
      <c r="A10" s="3" t="s">
        <v>31</v>
      </c>
      <c r="B10" s="3" t="s">
        <v>32</v>
      </c>
      <c r="C10" s="3" t="s">
        <v>33</v>
      </c>
      <c r="K10" s="19" t="s">
        <v>2367</v>
      </c>
    </row>
    <row r="11" spans="1:12" ht="18.75">
      <c r="A11" s="7" t="s">
        <v>25</v>
      </c>
      <c r="B11" s="8"/>
      <c r="C11" s="8"/>
      <c r="D11" s="8"/>
      <c r="E11" s="8"/>
      <c r="K11" s="19" t="s">
        <v>2368</v>
      </c>
    </row>
    <row r="12" spans="1:12" ht="45.75">
      <c r="A12" s="3" t="s">
        <v>26</v>
      </c>
      <c r="B12" s="3" t="s">
        <v>23</v>
      </c>
      <c r="C12" s="3" t="s">
        <v>27</v>
      </c>
      <c r="K12" s="45" t="s">
        <v>2369</v>
      </c>
    </row>
    <row r="13" spans="1:12" ht="18.75">
      <c r="A13" s="7" t="s">
        <v>34</v>
      </c>
      <c r="B13" s="8"/>
      <c r="C13" s="8"/>
      <c r="D13" s="8"/>
      <c r="E13" s="8"/>
      <c r="K13" s="33"/>
    </row>
    <row r="14" spans="1:12" ht="30">
      <c r="A14" s="3" t="s">
        <v>48</v>
      </c>
      <c r="B14" s="3" t="s">
        <v>23</v>
      </c>
      <c r="C14" s="3" t="s">
        <v>49</v>
      </c>
    </row>
    <row r="15" spans="1:12" ht="30">
      <c r="A15" s="3" t="s">
        <v>10</v>
      </c>
      <c r="B15" s="3" t="s">
        <v>23</v>
      </c>
      <c r="C15" s="3" t="s">
        <v>65</v>
      </c>
    </row>
    <row r="16" spans="1:12">
      <c r="A16" s="7" t="s">
        <v>66</v>
      </c>
      <c r="B16" s="8"/>
      <c r="C16" s="8"/>
      <c r="D16" s="8"/>
      <c r="E16" s="8"/>
    </row>
    <row r="17" spans="1:6">
      <c r="A17" s="7" t="s">
        <v>70</v>
      </c>
      <c r="B17" s="8"/>
      <c r="C17" s="8"/>
      <c r="D17" s="8"/>
      <c r="E17" s="8"/>
    </row>
    <row r="18" spans="1:6" ht="30">
      <c r="A18" s="3" t="s">
        <v>73</v>
      </c>
      <c r="B18" s="3" t="s">
        <v>23</v>
      </c>
      <c r="C18" s="3" t="s">
        <v>74</v>
      </c>
    </row>
    <row r="19" spans="1:6">
      <c r="A19" s="7" t="s">
        <v>75</v>
      </c>
      <c r="B19" s="8"/>
      <c r="C19" s="8"/>
      <c r="D19" s="8"/>
      <c r="E19" s="8"/>
    </row>
    <row r="20" spans="1:6">
      <c r="A20" s="7" t="s">
        <v>78</v>
      </c>
      <c r="B20" s="8"/>
      <c r="C20" s="8"/>
      <c r="D20" s="8"/>
      <c r="E20" s="8"/>
    </row>
    <row r="21" spans="1:6">
      <c r="A21" s="7" t="s">
        <v>109</v>
      </c>
      <c r="B21" s="8"/>
      <c r="C21" s="8"/>
      <c r="D21" s="8"/>
      <c r="E21" s="8"/>
    </row>
    <row r="22" spans="1:6">
      <c r="A22" s="7" t="s">
        <v>112</v>
      </c>
      <c r="B22" s="8"/>
      <c r="C22" s="8"/>
      <c r="D22" s="8"/>
      <c r="E22" s="8"/>
    </row>
    <row r="23" spans="1:6">
      <c r="A23" s="7" t="s">
        <v>122</v>
      </c>
      <c r="B23" s="8"/>
      <c r="C23" s="8"/>
      <c r="D23" s="8"/>
      <c r="E23" s="8"/>
    </row>
    <row r="24" spans="1:6">
      <c r="A24" s="7" t="s">
        <v>125</v>
      </c>
      <c r="B24" s="8"/>
      <c r="C24" s="8"/>
      <c r="D24" s="8"/>
      <c r="E24" s="8"/>
    </row>
    <row r="25" spans="1:6" ht="30">
      <c r="A25" s="3" t="s">
        <v>31</v>
      </c>
      <c r="B25" s="3" t="s">
        <v>126</v>
      </c>
      <c r="C25" s="3" t="s">
        <v>127</v>
      </c>
    </row>
    <row r="26" spans="1:6" ht="30">
      <c r="A26" s="3" t="s">
        <v>31</v>
      </c>
      <c r="B26" s="3" t="s">
        <v>132</v>
      </c>
      <c r="C26" s="3" t="s">
        <v>133</v>
      </c>
    </row>
    <row r="27" spans="1:6">
      <c r="A27" s="7" t="s">
        <v>134</v>
      </c>
      <c r="B27" s="8"/>
      <c r="C27" s="8"/>
      <c r="D27" s="8"/>
      <c r="E27" s="8"/>
    </row>
    <row r="28" spans="1:6">
      <c r="A28" s="7" t="s">
        <v>155</v>
      </c>
      <c r="B28" s="8"/>
      <c r="C28" s="8"/>
      <c r="D28" s="8"/>
      <c r="E28" s="8"/>
    </row>
    <row r="29" spans="1:6" ht="45">
      <c r="A29" s="3" t="s">
        <v>173</v>
      </c>
      <c r="B29" s="3" t="s">
        <v>180</v>
      </c>
      <c r="C29" s="37" t="s">
        <v>181</v>
      </c>
      <c r="E29" s="3" t="s">
        <v>472</v>
      </c>
      <c r="F29" s="3" t="s">
        <v>399</v>
      </c>
    </row>
    <row r="30" spans="1:6" ht="30">
      <c r="A30" s="3" t="s">
        <v>31</v>
      </c>
      <c r="B30" s="3" t="s">
        <v>215</v>
      </c>
      <c r="C30" s="39" t="s">
        <v>216</v>
      </c>
      <c r="F30" s="3" t="s">
        <v>159</v>
      </c>
    </row>
    <row r="31" spans="1:6" ht="75">
      <c r="A31" s="3" t="s">
        <v>31</v>
      </c>
      <c r="B31" s="3" t="s">
        <v>217</v>
      </c>
      <c r="C31" s="38" t="s">
        <v>218</v>
      </c>
      <c r="E31" s="3" t="s">
        <v>219</v>
      </c>
      <c r="F31" s="3" t="s">
        <v>188</v>
      </c>
    </row>
    <row r="32" spans="1:6" ht="60">
      <c r="A32" s="3" t="s">
        <v>31</v>
      </c>
      <c r="B32" s="3" t="s">
        <v>229</v>
      </c>
      <c r="C32" s="38" t="s">
        <v>403</v>
      </c>
      <c r="E32" s="3" t="s">
        <v>192</v>
      </c>
      <c r="F32" s="3" t="s">
        <v>188</v>
      </c>
    </row>
    <row r="33" spans="1:5">
      <c r="A33" s="7" t="s">
        <v>240</v>
      </c>
      <c r="B33" s="8"/>
      <c r="C33" s="8"/>
      <c r="D33" s="8"/>
      <c r="E33" s="8"/>
    </row>
    <row r="34" spans="1:5" ht="120">
      <c r="A34" s="3" t="s">
        <v>241</v>
      </c>
      <c r="B34" s="3" t="s">
        <v>242</v>
      </c>
      <c r="C34" s="3" t="s">
        <v>243</v>
      </c>
    </row>
    <row r="35" spans="1:5">
      <c r="A35" s="7" t="s">
        <v>244</v>
      </c>
      <c r="B35" s="8"/>
      <c r="C35" s="8"/>
      <c r="D35" s="8"/>
      <c r="E35" s="8"/>
    </row>
    <row r="36" spans="1:5">
      <c r="A36" s="3" t="s">
        <v>245</v>
      </c>
    </row>
    <row r="37" spans="1:5">
      <c r="A37" s="7" t="s">
        <v>246</v>
      </c>
      <c r="B37" s="8"/>
      <c r="C37" s="8"/>
      <c r="D37" s="8"/>
      <c r="E37" s="8"/>
    </row>
    <row r="38" spans="1:5">
      <c r="A38" s="3" t="s">
        <v>247</v>
      </c>
      <c r="B38" s="3" t="s">
        <v>14</v>
      </c>
      <c r="C38" s="3" t="s">
        <v>248</v>
      </c>
    </row>
    <row r="39" spans="1:5" ht="45">
      <c r="A39" s="3" t="s">
        <v>31</v>
      </c>
      <c r="B39" s="3" t="s">
        <v>283</v>
      </c>
      <c r="C39" s="3" t="s">
        <v>284</v>
      </c>
    </row>
    <row r="40" spans="1:5" ht="30">
      <c r="A40" s="3" t="s">
        <v>31</v>
      </c>
      <c r="B40" s="3" t="s">
        <v>285</v>
      </c>
      <c r="C40" s="3" t="s">
        <v>286</v>
      </c>
    </row>
    <row r="41" spans="1:5">
      <c r="A41" s="7" t="s">
        <v>287</v>
      </c>
      <c r="B41" s="8"/>
      <c r="C41" s="8"/>
      <c r="D41" s="8"/>
      <c r="E41" s="8"/>
    </row>
    <row r="42" spans="1:5">
      <c r="A42" s="7" t="s">
        <v>324</v>
      </c>
      <c r="B42" s="8"/>
      <c r="C42" s="8"/>
      <c r="D42" s="8"/>
      <c r="E42" s="8"/>
    </row>
    <row r="43" spans="1:5" ht="75">
      <c r="A43" s="10" t="s">
        <v>325</v>
      </c>
      <c r="B43" s="10" t="s">
        <v>325</v>
      </c>
      <c r="C43" s="15" t="s">
        <v>326</v>
      </c>
    </row>
    <row r="44" spans="1:5">
      <c r="A44" s="7" t="s">
        <v>344</v>
      </c>
      <c r="B44" s="8"/>
      <c r="C44" s="8"/>
      <c r="D44" s="8"/>
      <c r="E44" s="8"/>
    </row>
    <row r="45" spans="1:5">
      <c r="A45" s="7" t="s">
        <v>349</v>
      </c>
      <c r="B45" s="8"/>
      <c r="C45" s="8"/>
      <c r="D45" s="8"/>
      <c r="E45" s="8"/>
    </row>
    <row r="46" spans="1:5" ht="30">
      <c r="A46" t="s">
        <v>353</v>
      </c>
      <c r="B46" s="9" t="s">
        <v>23</v>
      </c>
      <c r="C46" s="3" t="s">
        <v>354</v>
      </c>
    </row>
    <row r="47" spans="1:5" ht="45">
      <c r="A47" t="s">
        <v>357</v>
      </c>
      <c r="B47" s="9" t="s">
        <v>23</v>
      </c>
      <c r="C47" s="3" t="s">
        <v>358</v>
      </c>
    </row>
    <row r="48" spans="1:5" ht="30">
      <c r="A48" t="s">
        <v>361</v>
      </c>
      <c r="B48" s="9" t="s">
        <v>23</v>
      </c>
      <c r="C48" s="3" t="s">
        <v>362</v>
      </c>
    </row>
    <row r="49" spans="1:5" ht="30">
      <c r="A49" t="s">
        <v>365</v>
      </c>
      <c r="B49" s="9" t="s">
        <v>23</v>
      </c>
      <c r="C49" s="3" t="s">
        <v>366</v>
      </c>
    </row>
    <row r="50" spans="1:5" ht="30">
      <c r="A50" s="17" t="s">
        <v>367</v>
      </c>
      <c r="B50" s="9" t="s">
        <v>23</v>
      </c>
      <c r="C50" s="3" t="s">
        <v>368</v>
      </c>
    </row>
    <row r="51" spans="1:5">
      <c r="A51" s="7" t="s">
        <v>369</v>
      </c>
      <c r="B51" s="8"/>
      <c r="C51" s="8"/>
      <c r="D51" s="8"/>
      <c r="E51" s="8"/>
    </row>
    <row r="52" spans="1:5" ht="45">
      <c r="A52" t="s">
        <v>13</v>
      </c>
      <c r="B52" t="s">
        <v>14</v>
      </c>
      <c r="C52" s="3" t="s">
        <v>370</v>
      </c>
    </row>
    <row r="53" spans="1:5" ht="30">
      <c r="A53" t="s">
        <v>371</v>
      </c>
      <c r="B53" s="9" t="s">
        <v>23</v>
      </c>
      <c r="C53" s="15" t="s">
        <v>375</v>
      </c>
    </row>
    <row r="54" spans="1:5">
      <c r="A54" t="s">
        <v>379</v>
      </c>
      <c r="B54" s="9" t="s">
        <v>23</v>
      </c>
      <c r="C54" s="10" t="s">
        <v>380</v>
      </c>
    </row>
    <row r="55" spans="1:5">
      <c r="A55" s="7" t="s">
        <v>383</v>
      </c>
      <c r="B55" s="8"/>
      <c r="C55" s="8"/>
      <c r="D55" s="8"/>
      <c r="E55" s="8"/>
    </row>
    <row r="56" spans="1:5" ht="30">
      <c r="A56" s="3" t="s">
        <v>23</v>
      </c>
      <c r="B56" s="3" t="s">
        <v>23</v>
      </c>
      <c r="C56" s="3" t="s">
        <v>384</v>
      </c>
    </row>
  </sheetData>
  <conditionalFormatting sqref="A5:E5">
    <cfRule type="dataBar" priority="826">
      <dataBar>
        <cfvo type="min"/>
        <cfvo type="max"/>
        <color rgb="FF638EC6"/>
      </dataBar>
      <extLst>
        <ext xmlns:x14="http://schemas.microsoft.com/office/spreadsheetml/2009/9/main" uri="{B025F937-C7B1-47D3-B67F-A62EFF666E3E}">
          <x14:id>{6A273744-BB11-41B8-8191-6AE9D0A6106A}</x14:id>
        </ext>
      </extLst>
    </cfRule>
  </conditionalFormatting>
  <conditionalFormatting sqref="A6:E6">
    <cfRule type="dataBar" priority="827">
      <dataBar>
        <cfvo type="min"/>
        <cfvo type="max"/>
        <color rgb="FF638EC6"/>
      </dataBar>
      <extLst>
        <ext xmlns:x14="http://schemas.microsoft.com/office/spreadsheetml/2009/9/main" uri="{B025F937-C7B1-47D3-B67F-A62EFF666E3E}">
          <x14:id>{2381B2FC-D83B-4941-BD9F-204A8CF8526A}</x14:id>
        </ext>
      </extLst>
    </cfRule>
  </conditionalFormatting>
  <conditionalFormatting sqref="A7:E7">
    <cfRule type="dataBar" priority="798">
      <dataBar>
        <cfvo type="min"/>
        <cfvo type="max"/>
        <color rgb="FF638EC6"/>
      </dataBar>
      <extLst>
        <ext xmlns:x14="http://schemas.microsoft.com/office/spreadsheetml/2009/9/main" uri="{B025F937-C7B1-47D3-B67F-A62EFF666E3E}">
          <x14:id>{9E5AF3B4-8D51-4371-B408-5C67377C5254}</x14:id>
        </ext>
      </extLst>
    </cfRule>
  </conditionalFormatting>
  <conditionalFormatting sqref="A9:E9">
    <cfRule type="dataBar" priority="829">
      <dataBar>
        <cfvo type="min"/>
        <cfvo type="max"/>
        <color rgb="FF638EC6"/>
      </dataBar>
      <extLst>
        <ext xmlns:x14="http://schemas.microsoft.com/office/spreadsheetml/2009/9/main" uri="{B025F937-C7B1-47D3-B67F-A62EFF666E3E}">
          <x14:id>{532320A9-18F6-48C6-9362-08566637A24A}</x14:id>
        </ext>
      </extLst>
    </cfRule>
  </conditionalFormatting>
  <conditionalFormatting sqref="A10:E10">
    <cfRule type="dataBar" priority="828">
      <dataBar>
        <cfvo type="min"/>
        <cfvo type="max"/>
        <color rgb="FF638EC6"/>
      </dataBar>
      <extLst>
        <ext xmlns:x14="http://schemas.microsoft.com/office/spreadsheetml/2009/9/main" uri="{B025F937-C7B1-47D3-B67F-A62EFF666E3E}">
          <x14:id>{702F9C8F-5189-4C3E-85AC-059D12FECF9D}</x14:id>
        </ext>
      </extLst>
    </cfRule>
  </conditionalFormatting>
  <conditionalFormatting sqref="A11:E11">
    <cfRule type="dataBar" priority="799">
      <dataBar>
        <cfvo type="min"/>
        <cfvo type="max"/>
        <color rgb="FF638EC6"/>
      </dataBar>
      <extLst>
        <ext xmlns:x14="http://schemas.microsoft.com/office/spreadsheetml/2009/9/main" uri="{B025F937-C7B1-47D3-B67F-A62EFF666E3E}">
          <x14:id>{68A657E5-AB7C-48C5-9FA4-0021D8DED5EE}</x14:id>
        </ext>
      </extLst>
    </cfRule>
  </conditionalFormatting>
  <conditionalFormatting sqref="A13:E13">
    <cfRule type="dataBar" priority="800">
      <dataBar>
        <cfvo type="min"/>
        <cfvo type="max"/>
        <color rgb="FF638EC6"/>
      </dataBar>
      <extLst>
        <ext xmlns:x14="http://schemas.microsoft.com/office/spreadsheetml/2009/9/main" uri="{B025F937-C7B1-47D3-B67F-A62EFF666E3E}">
          <x14:id>{4DBE566F-EA5E-406E-B7E8-87FA9AA8B390}</x14:id>
        </ext>
      </extLst>
    </cfRule>
  </conditionalFormatting>
  <conditionalFormatting sqref="A16:E16">
    <cfRule type="dataBar" priority="801">
      <dataBar>
        <cfvo type="min"/>
        <cfvo type="max"/>
        <color rgb="FF638EC6"/>
      </dataBar>
      <extLst>
        <ext xmlns:x14="http://schemas.microsoft.com/office/spreadsheetml/2009/9/main" uri="{B025F937-C7B1-47D3-B67F-A62EFF666E3E}">
          <x14:id>{558EF17D-91F0-4445-8939-0A748E0351A7}</x14:id>
        </ext>
      </extLst>
    </cfRule>
  </conditionalFormatting>
  <conditionalFormatting sqref="A17:E17">
    <cfRule type="dataBar" priority="802">
      <dataBar>
        <cfvo type="min"/>
        <cfvo type="max"/>
        <color rgb="FF638EC6"/>
      </dataBar>
      <extLst>
        <ext xmlns:x14="http://schemas.microsoft.com/office/spreadsheetml/2009/9/main" uri="{B025F937-C7B1-47D3-B67F-A62EFF666E3E}">
          <x14:id>{47AEB78E-EEB3-495C-8D5D-A9A0C1F9635C}</x14:id>
        </ext>
      </extLst>
    </cfRule>
  </conditionalFormatting>
  <conditionalFormatting sqref="A19:E19">
    <cfRule type="dataBar" priority="803">
      <dataBar>
        <cfvo type="min"/>
        <cfvo type="max"/>
        <color rgb="FF638EC6"/>
      </dataBar>
      <extLst>
        <ext xmlns:x14="http://schemas.microsoft.com/office/spreadsheetml/2009/9/main" uri="{B025F937-C7B1-47D3-B67F-A62EFF666E3E}">
          <x14:id>{920E7EF8-3552-4377-8376-E5B4561552A1}</x14:id>
        </ext>
      </extLst>
    </cfRule>
  </conditionalFormatting>
  <conditionalFormatting sqref="A20:E20">
    <cfRule type="dataBar" priority="804">
      <dataBar>
        <cfvo type="min"/>
        <cfvo type="max"/>
        <color rgb="FF638EC6"/>
      </dataBar>
      <extLst>
        <ext xmlns:x14="http://schemas.microsoft.com/office/spreadsheetml/2009/9/main" uri="{B025F937-C7B1-47D3-B67F-A62EFF666E3E}">
          <x14:id>{AA4FDF82-D9AF-474E-8FBD-036771F26049}</x14:id>
        </ext>
      </extLst>
    </cfRule>
  </conditionalFormatting>
  <conditionalFormatting sqref="A21:E22">
    <cfRule type="dataBar" priority="805">
      <dataBar>
        <cfvo type="min"/>
        <cfvo type="max"/>
        <color rgb="FF638EC6"/>
      </dataBar>
      <extLst>
        <ext xmlns:x14="http://schemas.microsoft.com/office/spreadsheetml/2009/9/main" uri="{B025F937-C7B1-47D3-B67F-A62EFF666E3E}">
          <x14:id>{290544B3-4613-4E4D-B0A6-2730CAA431A0}</x14:id>
        </ext>
      </extLst>
    </cfRule>
  </conditionalFormatting>
  <conditionalFormatting sqref="A23:E23">
    <cfRule type="dataBar" priority="806">
      <dataBar>
        <cfvo type="min"/>
        <cfvo type="max"/>
        <color rgb="FF638EC6"/>
      </dataBar>
      <extLst>
        <ext xmlns:x14="http://schemas.microsoft.com/office/spreadsheetml/2009/9/main" uri="{B025F937-C7B1-47D3-B67F-A62EFF666E3E}">
          <x14:id>{E31067F8-103C-4657-8EB7-6423B600B9D2}</x14:id>
        </ext>
      </extLst>
    </cfRule>
  </conditionalFormatting>
  <conditionalFormatting sqref="A24:E24">
    <cfRule type="dataBar" priority="807">
      <dataBar>
        <cfvo type="min"/>
        <cfvo type="max"/>
        <color rgb="FF638EC6"/>
      </dataBar>
      <extLst>
        <ext xmlns:x14="http://schemas.microsoft.com/office/spreadsheetml/2009/9/main" uri="{B025F937-C7B1-47D3-B67F-A62EFF666E3E}">
          <x14:id>{9DF09810-14A5-446E-98BA-FB1E82CF6849}</x14:id>
        </ext>
      </extLst>
    </cfRule>
  </conditionalFormatting>
  <conditionalFormatting sqref="A27:E27">
    <cfRule type="dataBar" priority="808">
      <dataBar>
        <cfvo type="min"/>
        <cfvo type="max"/>
        <color rgb="FF638EC6"/>
      </dataBar>
      <extLst>
        <ext xmlns:x14="http://schemas.microsoft.com/office/spreadsheetml/2009/9/main" uri="{B025F937-C7B1-47D3-B67F-A62EFF666E3E}">
          <x14:id>{CCF4C81E-C82C-41D1-9849-D630E8D0FD10}</x14:id>
        </ext>
      </extLst>
    </cfRule>
  </conditionalFormatting>
  <conditionalFormatting sqref="A28:E28">
    <cfRule type="dataBar" priority="809">
      <dataBar>
        <cfvo type="min"/>
        <cfvo type="max"/>
        <color rgb="FF638EC6"/>
      </dataBar>
      <extLst>
        <ext xmlns:x14="http://schemas.microsoft.com/office/spreadsheetml/2009/9/main" uri="{B025F937-C7B1-47D3-B67F-A62EFF666E3E}">
          <x14:id>{599F52A7-2CAB-44DA-9158-A7CEDF3822E5}</x14:id>
        </ext>
      </extLst>
    </cfRule>
  </conditionalFormatting>
  <conditionalFormatting sqref="A33:E33">
    <cfRule type="dataBar" priority="810">
      <dataBar>
        <cfvo type="min"/>
        <cfvo type="max"/>
        <color rgb="FF638EC6"/>
      </dataBar>
      <extLst>
        <ext xmlns:x14="http://schemas.microsoft.com/office/spreadsheetml/2009/9/main" uri="{B025F937-C7B1-47D3-B67F-A62EFF666E3E}">
          <x14:id>{00054582-C987-4A33-A4D5-FF733E8BAFDA}</x14:id>
        </ext>
      </extLst>
    </cfRule>
  </conditionalFormatting>
  <conditionalFormatting sqref="A35:E35">
    <cfRule type="dataBar" priority="811">
      <dataBar>
        <cfvo type="min"/>
        <cfvo type="max"/>
        <color rgb="FF638EC6"/>
      </dataBar>
      <extLst>
        <ext xmlns:x14="http://schemas.microsoft.com/office/spreadsheetml/2009/9/main" uri="{B025F937-C7B1-47D3-B67F-A62EFF666E3E}">
          <x14:id>{64F59FF1-BFC8-4355-924E-FCF647E06361}</x14:id>
        </ext>
      </extLst>
    </cfRule>
  </conditionalFormatting>
  <conditionalFormatting sqref="A37:E37">
    <cfRule type="dataBar" priority="812">
      <dataBar>
        <cfvo type="min"/>
        <cfvo type="max"/>
        <color rgb="FF638EC6"/>
      </dataBar>
      <extLst>
        <ext xmlns:x14="http://schemas.microsoft.com/office/spreadsheetml/2009/9/main" uri="{B025F937-C7B1-47D3-B67F-A62EFF666E3E}">
          <x14:id>{C3C6DB3C-6FCD-417A-A3C2-F4436F19CF18}</x14:id>
        </ext>
      </extLst>
    </cfRule>
  </conditionalFormatting>
  <conditionalFormatting sqref="A41:E41">
    <cfRule type="dataBar" priority="813">
      <dataBar>
        <cfvo type="min"/>
        <cfvo type="max"/>
        <color rgb="FF638EC6"/>
      </dataBar>
      <extLst>
        <ext xmlns:x14="http://schemas.microsoft.com/office/spreadsheetml/2009/9/main" uri="{B025F937-C7B1-47D3-B67F-A62EFF666E3E}">
          <x14:id>{661E2391-4AA2-460C-A7D1-4CF2FC0A682A}</x14:id>
        </ext>
      </extLst>
    </cfRule>
  </conditionalFormatting>
  <conditionalFormatting sqref="A42:E42">
    <cfRule type="dataBar" priority="814">
      <dataBar>
        <cfvo type="min"/>
        <cfvo type="max"/>
        <color rgb="FF638EC6"/>
      </dataBar>
      <extLst>
        <ext xmlns:x14="http://schemas.microsoft.com/office/spreadsheetml/2009/9/main" uri="{B025F937-C7B1-47D3-B67F-A62EFF666E3E}">
          <x14:id>{9B565C9A-F4EF-4584-8D7C-5DCA119EAF8A}</x14:id>
        </ext>
      </extLst>
    </cfRule>
  </conditionalFormatting>
  <conditionalFormatting sqref="A44:E44">
    <cfRule type="dataBar" priority="815">
      <dataBar>
        <cfvo type="min"/>
        <cfvo type="max"/>
        <color rgb="FF638EC6"/>
      </dataBar>
      <extLst>
        <ext xmlns:x14="http://schemas.microsoft.com/office/spreadsheetml/2009/9/main" uri="{B025F937-C7B1-47D3-B67F-A62EFF666E3E}">
          <x14:id>{78600F0F-C5B0-4ED7-B2FA-3318158854E1}</x14:id>
        </ext>
      </extLst>
    </cfRule>
  </conditionalFormatting>
  <conditionalFormatting sqref="A45:E45">
    <cfRule type="dataBar" priority="816">
      <dataBar>
        <cfvo type="min"/>
        <cfvo type="max"/>
        <color rgb="FF638EC6"/>
      </dataBar>
      <extLst>
        <ext xmlns:x14="http://schemas.microsoft.com/office/spreadsheetml/2009/9/main" uri="{B025F937-C7B1-47D3-B67F-A62EFF666E3E}">
          <x14:id>{234824ED-9E15-40F7-A9AE-BC03C1F72308}</x14:id>
        </ext>
      </extLst>
    </cfRule>
  </conditionalFormatting>
  <conditionalFormatting sqref="A51:E51">
    <cfRule type="dataBar" priority="817">
      <dataBar>
        <cfvo type="min"/>
        <cfvo type="max"/>
        <color rgb="FF638EC6"/>
      </dataBar>
      <extLst>
        <ext xmlns:x14="http://schemas.microsoft.com/office/spreadsheetml/2009/9/main" uri="{B025F937-C7B1-47D3-B67F-A62EFF666E3E}">
          <x14:id>{9649DA0E-EF99-4B91-93E8-0084E7264C20}</x14:id>
        </ext>
      </extLst>
    </cfRule>
  </conditionalFormatting>
  <conditionalFormatting sqref="A55:E55">
    <cfRule type="dataBar" priority="818">
      <dataBar>
        <cfvo type="min"/>
        <cfvo type="max"/>
        <color rgb="FF638EC6"/>
      </dataBar>
      <extLst>
        <ext xmlns:x14="http://schemas.microsoft.com/office/spreadsheetml/2009/9/main" uri="{B025F937-C7B1-47D3-B67F-A62EFF666E3E}">
          <x14:id>{EFDE63F7-33DB-47F9-A8B8-2E8299FAC067}</x14:id>
        </ext>
      </extLst>
    </cfRule>
  </conditionalFormatting>
  <conditionalFormatting sqref="A1:F1 A14 A8:E8 A12:E12 A3:E4 A2:D2 F2">
    <cfRule type="dataBar" priority="819">
      <dataBar>
        <cfvo type="min"/>
        <cfvo type="max"/>
        <color rgb="FF638EC6"/>
      </dataBar>
      <extLst>
        <ext xmlns:x14="http://schemas.microsoft.com/office/spreadsheetml/2009/9/main" uri="{B025F937-C7B1-47D3-B67F-A62EFF666E3E}">
          <x14:id>{2D0FB3E9-9506-43C2-8FC8-5670CD72FA7B}</x14:id>
        </ext>
      </extLst>
    </cfRule>
  </conditionalFormatting>
  <conditionalFormatting sqref="F3:F56">
    <cfRule type="cellIs" dxfId="61" priority="1" operator="equal">
      <formula>"Röd"</formula>
    </cfRule>
    <cfRule type="cellIs" dxfId="60" priority="2" operator="equal">
      <formula>"Gul"</formula>
    </cfRule>
    <cfRule type="cellIs" dxfId="59" priority="3" operator="equal">
      <formula>"Grön"</formula>
    </cfRule>
    <cfRule type="dataBar" priority="4">
      <dataBar>
        <cfvo type="min"/>
        <cfvo type="max"/>
        <color rgb="FF638EC6"/>
      </dataBar>
      <extLst>
        <ext xmlns:x14="http://schemas.microsoft.com/office/spreadsheetml/2009/9/main" uri="{B025F937-C7B1-47D3-B67F-A62EFF666E3E}">
          <x14:id>{BB22B3F9-E0A0-4D61-AE69-F2317BCE8BF8}</x14:id>
        </ext>
      </extLst>
    </cfRule>
  </conditionalFormatting>
  <dataValidations count="1">
    <dataValidation type="list" allowBlank="1" showInputMessage="1" showErrorMessage="1" sqref="F3:F56" xr:uid="{00000000-0002-0000-2000-000000000000}">
      <formula1>Status</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6A273744-BB11-41B8-8191-6AE9D0A6106A}">
            <x14:dataBar minLength="0" maxLength="100" border="1" negativeBarBorderColorSameAsPositive="0">
              <x14:cfvo type="autoMin"/>
              <x14:cfvo type="autoMax"/>
              <x14:borderColor rgb="FF638EC6"/>
              <x14:negativeFillColor rgb="FFFF0000"/>
              <x14:negativeBorderColor rgb="FFFF0000"/>
              <x14:axisColor rgb="FF000000"/>
            </x14:dataBar>
          </x14:cfRule>
          <xm:sqref>A5:E5</xm:sqref>
        </x14:conditionalFormatting>
        <x14:conditionalFormatting xmlns:xm="http://schemas.microsoft.com/office/excel/2006/main">
          <x14:cfRule type="dataBar" id="{2381B2FC-D83B-4941-BD9F-204A8CF8526A}">
            <x14:dataBar minLength="0" maxLength="100" border="1" negativeBarBorderColorSameAsPositive="0">
              <x14:cfvo type="autoMin"/>
              <x14:cfvo type="autoMax"/>
              <x14:borderColor rgb="FF638EC6"/>
              <x14:negativeFillColor rgb="FFFF0000"/>
              <x14:negativeBorderColor rgb="FFFF0000"/>
              <x14:axisColor rgb="FF000000"/>
            </x14:dataBar>
          </x14:cfRule>
          <xm:sqref>A6:E6</xm:sqref>
        </x14:conditionalFormatting>
        <x14:conditionalFormatting xmlns:xm="http://schemas.microsoft.com/office/excel/2006/main">
          <x14:cfRule type="dataBar" id="{9E5AF3B4-8D51-4371-B408-5C67377C5254}">
            <x14:dataBar minLength="0" maxLength="100" border="1" negativeBarBorderColorSameAsPositive="0">
              <x14:cfvo type="autoMin"/>
              <x14:cfvo type="autoMax"/>
              <x14:borderColor rgb="FF638EC6"/>
              <x14:negativeFillColor rgb="FFFF0000"/>
              <x14:negativeBorderColor rgb="FFFF0000"/>
              <x14:axisColor rgb="FF000000"/>
            </x14:dataBar>
          </x14:cfRule>
          <xm:sqref>A7:E7</xm:sqref>
        </x14:conditionalFormatting>
        <x14:conditionalFormatting xmlns:xm="http://schemas.microsoft.com/office/excel/2006/main">
          <x14:cfRule type="dataBar" id="{532320A9-18F6-48C6-9362-08566637A24A}">
            <x14:dataBar minLength="0" maxLength="100" border="1" negativeBarBorderColorSameAsPositive="0">
              <x14:cfvo type="autoMin"/>
              <x14:cfvo type="autoMax"/>
              <x14:borderColor rgb="FF638EC6"/>
              <x14:negativeFillColor rgb="FFFF0000"/>
              <x14:negativeBorderColor rgb="FFFF0000"/>
              <x14:axisColor rgb="FF000000"/>
            </x14:dataBar>
          </x14:cfRule>
          <xm:sqref>A9:E9</xm:sqref>
        </x14:conditionalFormatting>
        <x14:conditionalFormatting xmlns:xm="http://schemas.microsoft.com/office/excel/2006/main">
          <x14:cfRule type="dataBar" id="{702F9C8F-5189-4C3E-85AC-059D12FECF9D}">
            <x14:dataBar minLength="0" maxLength="100" border="1" negativeBarBorderColorSameAsPositive="0">
              <x14:cfvo type="autoMin"/>
              <x14:cfvo type="autoMax"/>
              <x14:borderColor rgb="FF638EC6"/>
              <x14:negativeFillColor rgb="FFFF0000"/>
              <x14:negativeBorderColor rgb="FFFF0000"/>
              <x14:axisColor rgb="FF000000"/>
            </x14:dataBar>
          </x14:cfRule>
          <xm:sqref>A10:E10</xm:sqref>
        </x14:conditionalFormatting>
        <x14:conditionalFormatting xmlns:xm="http://schemas.microsoft.com/office/excel/2006/main">
          <x14:cfRule type="dataBar" id="{68A657E5-AB7C-48C5-9FA4-0021D8DED5EE}">
            <x14:dataBar minLength="0" maxLength="100" border="1" negativeBarBorderColorSameAsPositive="0">
              <x14:cfvo type="autoMin"/>
              <x14:cfvo type="autoMax"/>
              <x14:borderColor rgb="FF638EC6"/>
              <x14:negativeFillColor rgb="FFFF0000"/>
              <x14:negativeBorderColor rgb="FFFF0000"/>
              <x14:axisColor rgb="FF000000"/>
            </x14:dataBar>
          </x14:cfRule>
          <xm:sqref>A11:E11</xm:sqref>
        </x14:conditionalFormatting>
        <x14:conditionalFormatting xmlns:xm="http://schemas.microsoft.com/office/excel/2006/main">
          <x14:cfRule type="dataBar" id="{4DBE566F-EA5E-406E-B7E8-87FA9AA8B390}">
            <x14:dataBar minLength="0" maxLength="100" border="1" negativeBarBorderColorSameAsPositive="0">
              <x14:cfvo type="autoMin"/>
              <x14:cfvo type="autoMax"/>
              <x14:borderColor rgb="FF638EC6"/>
              <x14:negativeFillColor rgb="FFFF0000"/>
              <x14:negativeBorderColor rgb="FFFF0000"/>
              <x14:axisColor rgb="FF000000"/>
            </x14:dataBar>
          </x14:cfRule>
          <xm:sqref>A13:E13</xm:sqref>
        </x14:conditionalFormatting>
        <x14:conditionalFormatting xmlns:xm="http://schemas.microsoft.com/office/excel/2006/main">
          <x14:cfRule type="dataBar" id="{558EF17D-91F0-4445-8939-0A748E0351A7}">
            <x14:dataBar minLength="0" maxLength="100" border="1" negativeBarBorderColorSameAsPositive="0">
              <x14:cfvo type="autoMin"/>
              <x14:cfvo type="autoMax"/>
              <x14:borderColor rgb="FF638EC6"/>
              <x14:negativeFillColor rgb="FFFF0000"/>
              <x14:negativeBorderColor rgb="FFFF0000"/>
              <x14:axisColor rgb="FF000000"/>
            </x14:dataBar>
          </x14:cfRule>
          <xm:sqref>A16:E16</xm:sqref>
        </x14:conditionalFormatting>
        <x14:conditionalFormatting xmlns:xm="http://schemas.microsoft.com/office/excel/2006/main">
          <x14:cfRule type="dataBar" id="{47AEB78E-EEB3-495C-8D5D-A9A0C1F9635C}">
            <x14:dataBar minLength="0" maxLength="100" border="1" negativeBarBorderColorSameAsPositive="0">
              <x14:cfvo type="autoMin"/>
              <x14:cfvo type="autoMax"/>
              <x14:borderColor rgb="FF638EC6"/>
              <x14:negativeFillColor rgb="FFFF0000"/>
              <x14:negativeBorderColor rgb="FFFF0000"/>
              <x14:axisColor rgb="FF000000"/>
            </x14:dataBar>
          </x14:cfRule>
          <xm:sqref>A17:E17</xm:sqref>
        </x14:conditionalFormatting>
        <x14:conditionalFormatting xmlns:xm="http://schemas.microsoft.com/office/excel/2006/main">
          <x14:cfRule type="dataBar" id="{920E7EF8-3552-4377-8376-E5B4561552A1}">
            <x14:dataBar minLength="0" maxLength="100" border="1" negativeBarBorderColorSameAsPositive="0">
              <x14:cfvo type="autoMin"/>
              <x14:cfvo type="autoMax"/>
              <x14:borderColor rgb="FF638EC6"/>
              <x14:negativeFillColor rgb="FFFF0000"/>
              <x14:negativeBorderColor rgb="FFFF0000"/>
              <x14:axisColor rgb="FF000000"/>
            </x14:dataBar>
          </x14:cfRule>
          <xm:sqref>A19:E19</xm:sqref>
        </x14:conditionalFormatting>
        <x14:conditionalFormatting xmlns:xm="http://schemas.microsoft.com/office/excel/2006/main">
          <x14:cfRule type="dataBar" id="{AA4FDF82-D9AF-474E-8FBD-036771F26049}">
            <x14:dataBar minLength="0" maxLength="100" border="1" negativeBarBorderColorSameAsPositive="0">
              <x14:cfvo type="autoMin"/>
              <x14:cfvo type="autoMax"/>
              <x14:borderColor rgb="FF638EC6"/>
              <x14:negativeFillColor rgb="FFFF0000"/>
              <x14:negativeBorderColor rgb="FFFF0000"/>
              <x14:axisColor rgb="FF000000"/>
            </x14:dataBar>
          </x14:cfRule>
          <xm:sqref>A20:E20</xm:sqref>
        </x14:conditionalFormatting>
        <x14:conditionalFormatting xmlns:xm="http://schemas.microsoft.com/office/excel/2006/main">
          <x14:cfRule type="dataBar" id="{290544B3-4613-4E4D-B0A6-2730CAA431A0}">
            <x14:dataBar minLength="0" maxLength="100" border="1" negativeBarBorderColorSameAsPositive="0">
              <x14:cfvo type="autoMin"/>
              <x14:cfvo type="autoMax"/>
              <x14:borderColor rgb="FF638EC6"/>
              <x14:negativeFillColor rgb="FFFF0000"/>
              <x14:negativeBorderColor rgb="FFFF0000"/>
              <x14:axisColor rgb="FF000000"/>
            </x14:dataBar>
          </x14:cfRule>
          <xm:sqref>A21:E22</xm:sqref>
        </x14:conditionalFormatting>
        <x14:conditionalFormatting xmlns:xm="http://schemas.microsoft.com/office/excel/2006/main">
          <x14:cfRule type="dataBar" id="{E31067F8-103C-4657-8EB7-6423B600B9D2}">
            <x14:dataBar minLength="0" maxLength="100" border="1" negativeBarBorderColorSameAsPositive="0">
              <x14:cfvo type="autoMin"/>
              <x14:cfvo type="autoMax"/>
              <x14:borderColor rgb="FF638EC6"/>
              <x14:negativeFillColor rgb="FFFF0000"/>
              <x14:negativeBorderColor rgb="FFFF0000"/>
              <x14:axisColor rgb="FF000000"/>
            </x14:dataBar>
          </x14:cfRule>
          <xm:sqref>A23:E23</xm:sqref>
        </x14:conditionalFormatting>
        <x14:conditionalFormatting xmlns:xm="http://schemas.microsoft.com/office/excel/2006/main">
          <x14:cfRule type="dataBar" id="{9DF09810-14A5-446E-98BA-FB1E82CF6849}">
            <x14:dataBar minLength="0" maxLength="100" border="1" negativeBarBorderColorSameAsPositive="0">
              <x14:cfvo type="autoMin"/>
              <x14:cfvo type="autoMax"/>
              <x14:borderColor rgb="FF638EC6"/>
              <x14:negativeFillColor rgb="FFFF0000"/>
              <x14:negativeBorderColor rgb="FFFF0000"/>
              <x14:axisColor rgb="FF000000"/>
            </x14:dataBar>
          </x14:cfRule>
          <xm:sqref>A24:E24</xm:sqref>
        </x14:conditionalFormatting>
        <x14:conditionalFormatting xmlns:xm="http://schemas.microsoft.com/office/excel/2006/main">
          <x14:cfRule type="dataBar" id="{CCF4C81E-C82C-41D1-9849-D630E8D0FD10}">
            <x14:dataBar minLength="0" maxLength="100" border="1" negativeBarBorderColorSameAsPositive="0">
              <x14:cfvo type="autoMin"/>
              <x14:cfvo type="autoMax"/>
              <x14:borderColor rgb="FF638EC6"/>
              <x14:negativeFillColor rgb="FFFF0000"/>
              <x14:negativeBorderColor rgb="FFFF0000"/>
              <x14:axisColor rgb="FF000000"/>
            </x14:dataBar>
          </x14:cfRule>
          <xm:sqref>A27:E27</xm:sqref>
        </x14:conditionalFormatting>
        <x14:conditionalFormatting xmlns:xm="http://schemas.microsoft.com/office/excel/2006/main">
          <x14:cfRule type="dataBar" id="{599F52A7-2CAB-44DA-9158-A7CEDF3822E5}">
            <x14:dataBar minLength="0" maxLength="100" border="1" negativeBarBorderColorSameAsPositive="0">
              <x14:cfvo type="autoMin"/>
              <x14:cfvo type="autoMax"/>
              <x14:borderColor rgb="FF638EC6"/>
              <x14:negativeFillColor rgb="FFFF0000"/>
              <x14:negativeBorderColor rgb="FFFF0000"/>
              <x14:axisColor rgb="FF000000"/>
            </x14:dataBar>
          </x14:cfRule>
          <xm:sqref>A28:E28</xm:sqref>
        </x14:conditionalFormatting>
        <x14:conditionalFormatting xmlns:xm="http://schemas.microsoft.com/office/excel/2006/main">
          <x14:cfRule type="dataBar" id="{00054582-C987-4A33-A4D5-FF733E8BAFDA}">
            <x14:dataBar minLength="0" maxLength="100" border="1" negativeBarBorderColorSameAsPositive="0">
              <x14:cfvo type="autoMin"/>
              <x14:cfvo type="autoMax"/>
              <x14:borderColor rgb="FF638EC6"/>
              <x14:negativeFillColor rgb="FFFF0000"/>
              <x14:negativeBorderColor rgb="FFFF0000"/>
              <x14:axisColor rgb="FF000000"/>
            </x14:dataBar>
          </x14:cfRule>
          <xm:sqref>A33:E33</xm:sqref>
        </x14:conditionalFormatting>
        <x14:conditionalFormatting xmlns:xm="http://schemas.microsoft.com/office/excel/2006/main">
          <x14:cfRule type="dataBar" id="{64F59FF1-BFC8-4355-924E-FCF647E06361}">
            <x14:dataBar minLength="0" maxLength="100" border="1" negativeBarBorderColorSameAsPositive="0">
              <x14:cfvo type="autoMin"/>
              <x14:cfvo type="autoMax"/>
              <x14:borderColor rgb="FF638EC6"/>
              <x14:negativeFillColor rgb="FFFF0000"/>
              <x14:negativeBorderColor rgb="FFFF0000"/>
              <x14:axisColor rgb="FF000000"/>
            </x14:dataBar>
          </x14:cfRule>
          <xm:sqref>A35:E35</xm:sqref>
        </x14:conditionalFormatting>
        <x14:conditionalFormatting xmlns:xm="http://schemas.microsoft.com/office/excel/2006/main">
          <x14:cfRule type="dataBar" id="{C3C6DB3C-6FCD-417A-A3C2-F4436F19CF18}">
            <x14:dataBar minLength="0" maxLength="100" border="1" negativeBarBorderColorSameAsPositive="0">
              <x14:cfvo type="autoMin"/>
              <x14:cfvo type="autoMax"/>
              <x14:borderColor rgb="FF638EC6"/>
              <x14:negativeFillColor rgb="FFFF0000"/>
              <x14:negativeBorderColor rgb="FFFF0000"/>
              <x14:axisColor rgb="FF000000"/>
            </x14:dataBar>
          </x14:cfRule>
          <xm:sqref>A37:E37</xm:sqref>
        </x14:conditionalFormatting>
        <x14:conditionalFormatting xmlns:xm="http://schemas.microsoft.com/office/excel/2006/main">
          <x14:cfRule type="dataBar" id="{661E2391-4AA2-460C-A7D1-4CF2FC0A682A}">
            <x14:dataBar minLength="0" maxLength="100" border="1" negativeBarBorderColorSameAsPositive="0">
              <x14:cfvo type="autoMin"/>
              <x14:cfvo type="autoMax"/>
              <x14:borderColor rgb="FF638EC6"/>
              <x14:negativeFillColor rgb="FFFF0000"/>
              <x14:negativeBorderColor rgb="FFFF0000"/>
              <x14:axisColor rgb="FF000000"/>
            </x14:dataBar>
          </x14:cfRule>
          <xm:sqref>A41:E41</xm:sqref>
        </x14:conditionalFormatting>
        <x14:conditionalFormatting xmlns:xm="http://schemas.microsoft.com/office/excel/2006/main">
          <x14:cfRule type="dataBar" id="{9B565C9A-F4EF-4584-8D7C-5DCA119EAF8A}">
            <x14:dataBar minLength="0" maxLength="100" border="1" negativeBarBorderColorSameAsPositive="0">
              <x14:cfvo type="autoMin"/>
              <x14:cfvo type="autoMax"/>
              <x14:borderColor rgb="FF638EC6"/>
              <x14:negativeFillColor rgb="FFFF0000"/>
              <x14:negativeBorderColor rgb="FFFF0000"/>
              <x14:axisColor rgb="FF000000"/>
            </x14:dataBar>
          </x14:cfRule>
          <xm:sqref>A42:E42</xm:sqref>
        </x14:conditionalFormatting>
        <x14:conditionalFormatting xmlns:xm="http://schemas.microsoft.com/office/excel/2006/main">
          <x14:cfRule type="dataBar" id="{78600F0F-C5B0-4ED7-B2FA-3318158854E1}">
            <x14:dataBar minLength="0" maxLength="100" border="1" negativeBarBorderColorSameAsPositive="0">
              <x14:cfvo type="autoMin"/>
              <x14:cfvo type="autoMax"/>
              <x14:borderColor rgb="FF638EC6"/>
              <x14:negativeFillColor rgb="FFFF0000"/>
              <x14:negativeBorderColor rgb="FFFF0000"/>
              <x14:axisColor rgb="FF000000"/>
            </x14:dataBar>
          </x14:cfRule>
          <xm:sqref>A44:E44</xm:sqref>
        </x14:conditionalFormatting>
        <x14:conditionalFormatting xmlns:xm="http://schemas.microsoft.com/office/excel/2006/main">
          <x14:cfRule type="dataBar" id="{234824ED-9E15-40F7-A9AE-BC03C1F72308}">
            <x14:dataBar minLength="0" maxLength="100" border="1" negativeBarBorderColorSameAsPositive="0">
              <x14:cfvo type="autoMin"/>
              <x14:cfvo type="autoMax"/>
              <x14:borderColor rgb="FF638EC6"/>
              <x14:negativeFillColor rgb="FFFF0000"/>
              <x14:negativeBorderColor rgb="FFFF0000"/>
              <x14:axisColor rgb="FF000000"/>
            </x14:dataBar>
          </x14:cfRule>
          <xm:sqref>A45:E45</xm:sqref>
        </x14:conditionalFormatting>
        <x14:conditionalFormatting xmlns:xm="http://schemas.microsoft.com/office/excel/2006/main">
          <x14:cfRule type="dataBar" id="{9649DA0E-EF99-4B91-93E8-0084E7264C20}">
            <x14:dataBar minLength="0" maxLength="100" border="1" negativeBarBorderColorSameAsPositive="0">
              <x14:cfvo type="autoMin"/>
              <x14:cfvo type="autoMax"/>
              <x14:borderColor rgb="FF638EC6"/>
              <x14:negativeFillColor rgb="FFFF0000"/>
              <x14:negativeBorderColor rgb="FFFF0000"/>
              <x14:axisColor rgb="FF000000"/>
            </x14:dataBar>
          </x14:cfRule>
          <xm:sqref>A51:E51</xm:sqref>
        </x14:conditionalFormatting>
        <x14:conditionalFormatting xmlns:xm="http://schemas.microsoft.com/office/excel/2006/main">
          <x14:cfRule type="dataBar" id="{EFDE63F7-33DB-47F9-A8B8-2E8299FAC067}">
            <x14:dataBar minLength="0" maxLength="100" border="1" negativeBarBorderColorSameAsPositive="0">
              <x14:cfvo type="autoMin"/>
              <x14:cfvo type="autoMax"/>
              <x14:borderColor rgb="FF638EC6"/>
              <x14:negativeFillColor rgb="FFFF0000"/>
              <x14:negativeBorderColor rgb="FFFF0000"/>
              <x14:axisColor rgb="FF000000"/>
            </x14:dataBar>
          </x14:cfRule>
          <xm:sqref>A55:E55</xm:sqref>
        </x14:conditionalFormatting>
        <x14:conditionalFormatting xmlns:xm="http://schemas.microsoft.com/office/excel/2006/main">
          <x14:cfRule type="dataBar" id="{2D0FB3E9-9506-43C2-8FC8-5670CD72FA7B}">
            <x14:dataBar minLength="0" maxLength="100" border="1" negativeBarBorderColorSameAsPositive="0">
              <x14:cfvo type="autoMin"/>
              <x14:cfvo type="autoMax"/>
              <x14:borderColor rgb="FF638EC6"/>
              <x14:negativeFillColor rgb="FFFF0000"/>
              <x14:negativeBorderColor rgb="FFFF0000"/>
              <x14:axisColor rgb="FF000000"/>
            </x14:dataBar>
          </x14:cfRule>
          <xm:sqref>A1:F1 A14 A8:E8 A12:E12 A3:E4 A2:D2 F2</xm:sqref>
        </x14:conditionalFormatting>
        <x14:conditionalFormatting xmlns:xm="http://schemas.microsoft.com/office/excel/2006/main">
          <x14:cfRule type="dataBar" id="{BB22B3F9-E0A0-4D61-AE69-F2317BCE8BF8}">
            <x14:dataBar minLength="0" maxLength="100" border="1" negativeBarBorderColorSameAsPositive="0">
              <x14:cfvo type="autoMin"/>
              <x14:cfvo type="autoMax"/>
              <x14:borderColor rgb="FF638EC6"/>
              <x14:negativeFillColor rgb="FFFF0000"/>
              <x14:negativeBorderColor rgb="FFFF0000"/>
              <x14:axisColor rgb="FF000000"/>
            </x14:dataBar>
          </x14:cfRule>
          <xm:sqref>F3:F56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theme="8" tint="0.59999389629810485"/>
  </sheetPr>
  <dimension ref="A1:D15"/>
  <sheetViews>
    <sheetView workbookViewId="0">
      <pane ySplit="1" topLeftCell="A2" activePane="bottomLeft" state="frozen"/>
      <selection pane="bottomLeft" activeCell="B5" sqref="B2:B5"/>
    </sheetView>
  </sheetViews>
  <sheetFormatPr defaultRowHeight="15"/>
  <cols>
    <col min="1" max="1" width="46.7109375" customWidth="1"/>
    <col min="2" max="2" width="36.28515625" customWidth="1"/>
    <col min="3" max="3" width="54" customWidth="1"/>
    <col min="4" max="4" width="56.5703125" customWidth="1"/>
  </cols>
  <sheetData>
    <row r="1" spans="1:4" ht="20.25" thickBot="1">
      <c r="A1" s="189" t="s">
        <v>835</v>
      </c>
      <c r="B1" s="189" t="s">
        <v>2070</v>
      </c>
      <c r="C1" s="190" t="s">
        <v>2071</v>
      </c>
      <c r="D1" s="189" t="s">
        <v>2072</v>
      </c>
    </row>
    <row r="2" spans="1:4">
      <c r="A2" s="624" t="s">
        <v>1690</v>
      </c>
      <c r="B2" s="245" t="s">
        <v>2370</v>
      </c>
      <c r="C2" s="257"/>
      <c r="D2" s="628" t="s">
        <v>2371</v>
      </c>
    </row>
    <row r="3" spans="1:4">
      <c r="A3" s="625"/>
      <c r="B3" s="25" t="s">
        <v>2349</v>
      </c>
      <c r="C3" s="258"/>
      <c r="D3" s="629"/>
    </row>
    <row r="4" spans="1:4">
      <c r="A4" s="625"/>
      <c r="B4" s="25" t="s">
        <v>2372</v>
      </c>
      <c r="C4" s="259"/>
      <c r="D4" s="629"/>
    </row>
    <row r="5" spans="1:4" ht="15.75" thickBot="1">
      <c r="A5" s="626"/>
      <c r="B5" s="246" t="s">
        <v>2373</v>
      </c>
      <c r="C5" s="260"/>
      <c r="D5" s="630"/>
    </row>
    <row r="6" spans="1:4">
      <c r="A6" s="624" t="s">
        <v>2065</v>
      </c>
      <c r="B6" s="245" t="s">
        <v>2339</v>
      </c>
      <c r="C6" s="257"/>
      <c r="D6" s="628" t="s">
        <v>2374</v>
      </c>
    </row>
    <row r="7" spans="1:4">
      <c r="A7" s="625"/>
      <c r="B7" s="25" t="s">
        <v>2375</v>
      </c>
      <c r="C7" s="259"/>
      <c r="D7" s="629"/>
    </row>
    <row r="8" spans="1:4">
      <c r="A8" s="625"/>
      <c r="B8" s="25" t="s">
        <v>2376</v>
      </c>
      <c r="C8" s="258"/>
      <c r="D8" s="629"/>
    </row>
    <row r="9" spans="1:4">
      <c r="A9" s="625"/>
      <c r="B9" s="25" t="s">
        <v>2377</v>
      </c>
      <c r="C9" s="261"/>
      <c r="D9" s="629"/>
    </row>
    <row r="10" spans="1:4">
      <c r="A10" s="625"/>
      <c r="B10" s="25" t="s">
        <v>2378</v>
      </c>
      <c r="C10" s="261"/>
      <c r="D10" s="629"/>
    </row>
    <row r="11" spans="1:4">
      <c r="A11" s="625"/>
      <c r="B11" s="25" t="s">
        <v>2342</v>
      </c>
      <c r="C11" s="261"/>
      <c r="D11" s="629"/>
    </row>
    <row r="12" spans="1:4" ht="15.75" thickBot="1">
      <c r="A12" s="627"/>
      <c r="B12" s="139" t="s">
        <v>2337</v>
      </c>
      <c r="C12" s="261"/>
      <c r="D12" s="629"/>
    </row>
    <row r="13" spans="1:4">
      <c r="A13" s="634" t="s">
        <v>1998</v>
      </c>
      <c r="B13" s="637" t="s">
        <v>2345</v>
      </c>
      <c r="C13" s="262"/>
      <c r="D13" s="631" t="s">
        <v>2379</v>
      </c>
    </row>
    <row r="14" spans="1:4">
      <c r="A14" s="635"/>
      <c r="B14" s="638"/>
      <c r="C14" s="258"/>
      <c r="D14" s="632"/>
    </row>
    <row r="15" spans="1:4">
      <c r="A15" s="636"/>
      <c r="B15" s="639"/>
      <c r="C15" s="339"/>
      <c r="D15" s="633"/>
    </row>
  </sheetData>
  <autoFilter ref="A1:B1" xr:uid="{00000000-0009-0000-0000-000021000000}"/>
  <mergeCells count="7">
    <mergeCell ref="A2:A5"/>
    <mergeCell ref="A6:A12"/>
    <mergeCell ref="D2:D5"/>
    <mergeCell ref="D6:D12"/>
    <mergeCell ref="D13:D15"/>
    <mergeCell ref="A13:A15"/>
    <mergeCell ref="B13:B1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P982"/>
  <sheetViews>
    <sheetView zoomScaleNormal="100" workbookViewId="0">
      <selection activeCell="D367" sqref="D367"/>
    </sheetView>
  </sheetViews>
  <sheetFormatPr defaultColWidth="8.7109375" defaultRowHeight="15"/>
  <cols>
    <col min="1" max="1" width="60.7109375" style="151" customWidth="1"/>
    <col min="2" max="2" width="22.28515625" style="3" customWidth="1"/>
    <col min="3" max="3" width="42.7109375" style="3" customWidth="1"/>
    <col min="4" max="4" width="9" bestFit="1" customWidth="1"/>
    <col min="5" max="5" width="7.42578125" style="3" hidden="1" customWidth="1"/>
    <col min="6" max="6" width="5.28515625" style="3" hidden="1" customWidth="1"/>
    <col min="7" max="7" width="57.5703125" style="3" customWidth="1"/>
    <col min="8" max="8" width="18.85546875" style="3" bestFit="1" customWidth="1"/>
    <col min="9" max="9" width="14" style="3" hidden="1" customWidth="1"/>
    <col min="10" max="10" width="20.85546875" style="3" hidden="1" customWidth="1"/>
    <col min="11" max="11" width="11.7109375" style="3" hidden="1" customWidth="1"/>
    <col min="12" max="12" width="13.42578125" style="3" hidden="1" customWidth="1"/>
    <col min="13" max="13" width="20" style="3" bestFit="1" customWidth="1"/>
    <col min="14" max="14" width="26.7109375" style="3" customWidth="1"/>
    <col min="15" max="15" width="40.42578125" style="3" hidden="1" customWidth="1"/>
    <col min="16" max="16" width="31" style="3" hidden="1" customWidth="1"/>
    <col min="17" max="16384" width="8.7109375" style="3"/>
  </cols>
  <sheetData>
    <row r="1" spans="1:16" ht="33.75">
      <c r="A1" s="161" t="s">
        <v>2380</v>
      </c>
      <c r="B1" s="143"/>
      <c r="C1" s="144"/>
      <c r="D1" s="145"/>
      <c r="E1" s="144"/>
      <c r="F1" s="145"/>
      <c r="G1" s="145"/>
      <c r="H1" s="145"/>
      <c r="I1" s="144"/>
      <c r="J1" s="144"/>
      <c r="K1" s="144"/>
      <c r="L1" s="144"/>
      <c r="M1" s="144"/>
      <c r="N1" s="144"/>
      <c r="O1" s="144"/>
    </row>
    <row r="2" spans="1:16" ht="33.75">
      <c r="A2" s="161"/>
      <c r="B2" s="143"/>
      <c r="C2" s="144"/>
      <c r="D2" s="145"/>
      <c r="E2" s="144"/>
      <c r="F2" s="145"/>
      <c r="G2" s="145"/>
      <c r="H2" s="145"/>
      <c r="I2" s="144"/>
      <c r="J2" s="144"/>
      <c r="K2" s="144"/>
      <c r="L2" s="144"/>
      <c r="M2" s="144"/>
      <c r="N2" s="144"/>
      <c r="O2" s="144"/>
    </row>
    <row r="3" spans="1:16" ht="33.75">
      <c r="A3" s="161"/>
      <c r="B3" s="143"/>
      <c r="C3" s="144"/>
      <c r="D3" s="145"/>
      <c r="E3" s="144"/>
      <c r="F3" s="145"/>
      <c r="G3" s="145"/>
      <c r="H3" s="145"/>
      <c r="I3" s="144"/>
      <c r="J3" s="144"/>
      <c r="K3" s="144"/>
      <c r="L3" s="144"/>
      <c r="M3" s="144"/>
      <c r="N3" s="144"/>
      <c r="O3" s="144"/>
    </row>
    <row r="4" spans="1:16" ht="33.75">
      <c r="A4" s="162"/>
      <c r="B4" s="146"/>
      <c r="C4" s="144"/>
      <c r="D4" s="145"/>
      <c r="E4" s="144"/>
      <c r="F4" s="145"/>
      <c r="G4" s="145"/>
      <c r="H4" s="145"/>
      <c r="I4" s="144"/>
      <c r="J4" s="144"/>
      <c r="K4" s="144"/>
      <c r="L4" s="144"/>
      <c r="M4" s="144"/>
      <c r="N4" s="144"/>
      <c r="O4" s="144"/>
    </row>
    <row r="5" spans="1:16" ht="28.15" customHeight="1">
      <c r="A5" s="162"/>
      <c r="B5" s="146"/>
      <c r="C5" s="144"/>
      <c r="D5" s="145"/>
      <c r="E5" s="144"/>
      <c r="F5" s="145"/>
      <c r="G5" s="145"/>
      <c r="H5" s="145"/>
      <c r="I5" s="144"/>
      <c r="J5" s="144"/>
      <c r="K5" s="144"/>
      <c r="L5" s="144"/>
      <c r="M5" s="144"/>
      <c r="N5" s="144"/>
      <c r="O5" s="144"/>
    </row>
    <row r="6" spans="1:16" ht="8.4499999999999993" customHeight="1">
      <c r="A6" s="162"/>
      <c r="B6" s="146"/>
      <c r="C6" s="144"/>
      <c r="D6" s="145"/>
      <c r="E6" s="144"/>
      <c r="F6" s="145"/>
      <c r="G6" s="145"/>
      <c r="H6" s="145"/>
      <c r="I6" s="144"/>
      <c r="J6" s="144"/>
      <c r="K6" s="144"/>
      <c r="L6" s="144"/>
      <c r="M6" s="144"/>
      <c r="N6" s="144"/>
      <c r="O6" s="144"/>
    </row>
    <row r="7" spans="1:16" ht="7.15" customHeight="1" thickBot="1">
      <c r="A7" s="163"/>
      <c r="B7" s="57"/>
      <c r="C7" s="55"/>
      <c r="D7" s="56"/>
      <c r="E7" s="55"/>
      <c r="F7" s="56"/>
      <c r="G7" s="56"/>
      <c r="H7" s="56"/>
      <c r="I7" s="55"/>
      <c r="J7" s="55"/>
      <c r="K7" s="55"/>
      <c r="L7" s="55"/>
      <c r="M7" s="55"/>
      <c r="N7" s="55"/>
      <c r="O7" s="55"/>
    </row>
    <row r="8" spans="1:16" ht="33.75" customHeight="1" thickTop="1">
      <c r="A8" s="282" t="s">
        <v>2381</v>
      </c>
      <c r="B8" s="283" t="s">
        <v>2382</v>
      </c>
      <c r="C8" s="159" t="s">
        <v>2383</v>
      </c>
      <c r="D8" s="159" t="s">
        <v>4</v>
      </c>
      <c r="E8" s="159" t="s">
        <v>919</v>
      </c>
      <c r="F8" s="159" t="s">
        <v>5</v>
      </c>
      <c r="G8" s="159" t="s">
        <v>2384</v>
      </c>
      <c r="H8" s="160" t="s">
        <v>1080</v>
      </c>
      <c r="I8" s="160" t="s">
        <v>1553</v>
      </c>
      <c r="J8" s="160" t="s">
        <v>9</v>
      </c>
      <c r="K8" s="284" t="s">
        <v>922</v>
      </c>
      <c r="L8" s="48" t="s">
        <v>1554</v>
      </c>
      <c r="M8" s="285" t="s">
        <v>10</v>
      </c>
      <c r="N8" s="152" t="s">
        <v>2385</v>
      </c>
      <c r="O8" s="152" t="s">
        <v>1555</v>
      </c>
      <c r="P8" s="136" t="s">
        <v>476</v>
      </c>
    </row>
    <row r="9" spans="1:16" ht="30">
      <c r="A9" s="286" t="s">
        <v>2386</v>
      </c>
      <c r="B9" s="287" t="s">
        <v>2387</v>
      </c>
      <c r="C9" s="287" t="s">
        <v>2388</v>
      </c>
      <c r="D9" s="287" t="s">
        <v>2389</v>
      </c>
      <c r="E9" s="27"/>
      <c r="F9" s="27"/>
      <c r="G9" s="27" t="s">
        <v>2390</v>
      </c>
      <c r="H9" s="27"/>
      <c r="I9" s="27"/>
      <c r="J9" s="27"/>
      <c r="K9" s="27"/>
      <c r="L9" s="27"/>
      <c r="M9" s="310" t="s">
        <v>834</v>
      </c>
      <c r="N9" s="27" t="s">
        <v>2391</v>
      </c>
      <c r="O9" s="27"/>
      <c r="P9" s="27"/>
    </row>
    <row r="10" spans="1:16" ht="30">
      <c r="A10" s="286" t="s">
        <v>2386</v>
      </c>
      <c r="B10" s="287" t="s">
        <v>2387</v>
      </c>
      <c r="C10" s="287" t="s">
        <v>2388</v>
      </c>
      <c r="D10" s="287" t="s">
        <v>2389</v>
      </c>
      <c r="E10" s="27"/>
      <c r="F10" s="27"/>
      <c r="G10" s="27" t="s">
        <v>2392</v>
      </c>
      <c r="H10" s="27"/>
      <c r="I10" s="27"/>
      <c r="J10" s="27"/>
      <c r="K10" s="27"/>
      <c r="L10" s="27"/>
      <c r="M10" s="310" t="s">
        <v>834</v>
      </c>
      <c r="N10" s="27" t="s">
        <v>2391</v>
      </c>
      <c r="O10" s="27"/>
      <c r="P10" s="27"/>
    </row>
    <row r="11" spans="1:16" ht="30">
      <c r="A11" s="286" t="s">
        <v>2386</v>
      </c>
      <c r="B11" s="287" t="s">
        <v>2387</v>
      </c>
      <c r="C11" s="287" t="s">
        <v>2388</v>
      </c>
      <c r="D11" s="287" t="s">
        <v>2389</v>
      </c>
      <c r="E11" s="27"/>
      <c r="F11" s="27"/>
      <c r="G11" s="27" t="s">
        <v>2393</v>
      </c>
      <c r="H11" s="27"/>
      <c r="I11" s="27"/>
      <c r="J11" s="27"/>
      <c r="K11" s="27"/>
      <c r="L11" s="27"/>
      <c r="M11" s="310" t="s">
        <v>834</v>
      </c>
      <c r="N11" s="27" t="s">
        <v>2391</v>
      </c>
      <c r="O11" s="27"/>
      <c r="P11" s="27"/>
    </row>
    <row r="12" spans="1:16" ht="30">
      <c r="A12" s="286" t="s">
        <v>2386</v>
      </c>
      <c r="B12" s="287" t="s">
        <v>2387</v>
      </c>
      <c r="C12" s="287" t="s">
        <v>2388</v>
      </c>
      <c r="D12" s="287" t="s">
        <v>2389</v>
      </c>
      <c r="E12" s="27"/>
      <c r="F12" s="27"/>
      <c r="G12" s="27" t="s">
        <v>2394</v>
      </c>
      <c r="H12" s="27"/>
      <c r="I12" s="27"/>
      <c r="J12" s="27"/>
      <c r="K12" s="27"/>
      <c r="L12" s="27"/>
      <c r="M12" s="310" t="s">
        <v>834</v>
      </c>
      <c r="N12" s="27" t="s">
        <v>2391</v>
      </c>
      <c r="O12" s="27"/>
      <c r="P12" s="27"/>
    </row>
    <row r="13" spans="1:16" ht="30">
      <c r="A13" s="286" t="s">
        <v>2386</v>
      </c>
      <c r="B13" s="287" t="s">
        <v>2387</v>
      </c>
      <c r="C13" s="287" t="s">
        <v>2388</v>
      </c>
      <c r="D13" s="287" t="s">
        <v>2389</v>
      </c>
      <c r="E13" s="27"/>
      <c r="F13" s="27"/>
      <c r="G13" s="27" t="s">
        <v>2395</v>
      </c>
      <c r="H13" s="27"/>
      <c r="I13" s="27"/>
      <c r="J13" s="27"/>
      <c r="K13" s="27"/>
      <c r="L13" s="27"/>
      <c r="M13" s="310" t="s">
        <v>834</v>
      </c>
      <c r="N13" s="27" t="s">
        <v>2391</v>
      </c>
      <c r="O13" s="27"/>
      <c r="P13" s="27"/>
    </row>
    <row r="14" spans="1:16" ht="30">
      <c r="A14" s="286" t="s">
        <v>2386</v>
      </c>
      <c r="B14" s="287" t="s">
        <v>2387</v>
      </c>
      <c r="C14" s="287" t="s">
        <v>2388</v>
      </c>
      <c r="D14" s="287" t="s">
        <v>2389</v>
      </c>
      <c r="E14" s="27"/>
      <c r="F14" s="27"/>
      <c r="G14" s="27" t="s">
        <v>2396</v>
      </c>
      <c r="H14" s="27"/>
      <c r="I14" s="27"/>
      <c r="J14" s="27"/>
      <c r="K14" s="27"/>
      <c r="L14" s="27"/>
      <c r="M14" s="310" t="s">
        <v>834</v>
      </c>
      <c r="N14" s="27" t="s">
        <v>2391</v>
      </c>
      <c r="O14" s="27"/>
      <c r="P14" s="27"/>
    </row>
    <row r="15" spans="1:16" ht="30">
      <c r="A15" s="286" t="s">
        <v>2386</v>
      </c>
      <c r="B15" s="287" t="s">
        <v>2387</v>
      </c>
      <c r="C15" s="287" t="s">
        <v>2388</v>
      </c>
      <c r="D15" s="287" t="s">
        <v>2389</v>
      </c>
      <c r="E15" s="27"/>
      <c r="F15" s="27"/>
      <c r="G15" s="27" t="s">
        <v>2397</v>
      </c>
      <c r="H15" s="27"/>
      <c r="I15" s="27"/>
      <c r="J15" s="27"/>
      <c r="K15" s="27"/>
      <c r="L15" s="27"/>
      <c r="M15" s="310" t="s">
        <v>834</v>
      </c>
      <c r="N15" s="27" t="s">
        <v>2391</v>
      </c>
      <c r="O15" s="27"/>
      <c r="P15" s="27"/>
    </row>
    <row r="16" spans="1:16" ht="30">
      <c r="A16" s="286" t="s">
        <v>2386</v>
      </c>
      <c r="B16" s="287" t="s">
        <v>2387</v>
      </c>
      <c r="C16" s="287" t="s">
        <v>2388</v>
      </c>
      <c r="D16" s="287" t="s">
        <v>2389</v>
      </c>
      <c r="E16" s="27"/>
      <c r="F16" s="27"/>
      <c r="G16" s="27" t="s">
        <v>2398</v>
      </c>
      <c r="H16" s="27"/>
      <c r="I16" s="27"/>
      <c r="J16" s="27"/>
      <c r="K16" s="27"/>
      <c r="L16" s="27"/>
      <c r="M16" s="310" t="s">
        <v>834</v>
      </c>
      <c r="N16" s="27" t="s">
        <v>2391</v>
      </c>
      <c r="O16" s="27"/>
      <c r="P16" s="27"/>
    </row>
    <row r="17" spans="1:16" ht="30">
      <c r="A17" s="286" t="s">
        <v>2386</v>
      </c>
      <c r="B17" s="287" t="s">
        <v>2387</v>
      </c>
      <c r="C17" s="287" t="s">
        <v>2388</v>
      </c>
      <c r="D17" s="287" t="s">
        <v>2389</v>
      </c>
      <c r="E17" s="27"/>
      <c r="F17" s="27"/>
      <c r="G17" s="27" t="s">
        <v>2399</v>
      </c>
      <c r="H17" s="27"/>
      <c r="I17" s="27"/>
      <c r="J17" s="27"/>
      <c r="K17" s="27"/>
      <c r="L17" s="27"/>
      <c r="M17" s="310" t="s">
        <v>834</v>
      </c>
      <c r="N17" s="27" t="s">
        <v>2391</v>
      </c>
      <c r="O17" s="27"/>
      <c r="P17" s="27"/>
    </row>
    <row r="18" spans="1:16" ht="30">
      <c r="A18" s="286" t="s">
        <v>2386</v>
      </c>
      <c r="B18" s="287" t="s">
        <v>2387</v>
      </c>
      <c r="C18" s="287" t="s">
        <v>2388</v>
      </c>
      <c r="D18" s="287" t="s">
        <v>2389</v>
      </c>
      <c r="E18" s="27"/>
      <c r="F18" s="27"/>
      <c r="G18" s="27" t="s">
        <v>2400</v>
      </c>
      <c r="H18" s="27"/>
      <c r="I18" s="27"/>
      <c r="J18" s="27"/>
      <c r="K18" s="27"/>
      <c r="L18" s="27"/>
      <c r="M18" s="310" t="s">
        <v>834</v>
      </c>
      <c r="N18" s="27" t="s">
        <v>2391</v>
      </c>
      <c r="O18" s="27"/>
      <c r="P18" s="27"/>
    </row>
    <row r="19" spans="1:16" ht="30">
      <c r="A19" s="286" t="s">
        <v>2386</v>
      </c>
      <c r="B19" s="287" t="s">
        <v>2387</v>
      </c>
      <c r="C19" s="287" t="s">
        <v>2388</v>
      </c>
      <c r="D19" s="287" t="s">
        <v>2389</v>
      </c>
      <c r="E19" s="27"/>
      <c r="F19" s="27"/>
      <c r="G19" s="27" t="s">
        <v>2401</v>
      </c>
      <c r="H19" s="27"/>
      <c r="I19" s="27"/>
      <c r="J19" s="27"/>
      <c r="K19" s="27"/>
      <c r="L19" s="27"/>
      <c r="M19" s="310" t="s">
        <v>834</v>
      </c>
      <c r="N19" s="27" t="s">
        <v>2391</v>
      </c>
      <c r="O19" s="27"/>
      <c r="P19" s="27"/>
    </row>
    <row r="20" spans="1:16" ht="30">
      <c r="A20" s="286" t="s">
        <v>2386</v>
      </c>
      <c r="B20" s="287" t="s">
        <v>2387</v>
      </c>
      <c r="C20" s="287" t="s">
        <v>2388</v>
      </c>
      <c r="D20" s="287" t="s">
        <v>2389</v>
      </c>
      <c r="E20" s="27"/>
      <c r="F20" s="27"/>
      <c r="G20" s="27" t="s">
        <v>2402</v>
      </c>
      <c r="H20" s="27"/>
      <c r="I20" s="27"/>
      <c r="J20" s="27"/>
      <c r="K20" s="27"/>
      <c r="L20" s="27"/>
      <c r="M20" s="310" t="s">
        <v>834</v>
      </c>
      <c r="N20" s="27" t="s">
        <v>2391</v>
      </c>
      <c r="O20" s="27"/>
      <c r="P20" s="27"/>
    </row>
    <row r="21" spans="1:16" ht="30">
      <c r="A21" s="286" t="s">
        <v>2386</v>
      </c>
      <c r="B21" s="287" t="s">
        <v>2387</v>
      </c>
      <c r="C21" s="287" t="s">
        <v>2388</v>
      </c>
      <c r="D21" s="287" t="s">
        <v>2389</v>
      </c>
      <c r="E21" s="27"/>
      <c r="F21" s="27"/>
      <c r="G21" s="27" t="s">
        <v>2403</v>
      </c>
      <c r="H21" s="27"/>
      <c r="I21" s="27"/>
      <c r="J21" s="27"/>
      <c r="K21" s="27"/>
      <c r="L21" s="27"/>
      <c r="M21" s="310" t="s">
        <v>834</v>
      </c>
      <c r="N21" s="27" t="s">
        <v>2391</v>
      </c>
      <c r="O21" s="27"/>
      <c r="P21" s="27"/>
    </row>
    <row r="22" spans="1:16" ht="30">
      <c r="A22" s="286" t="s">
        <v>2386</v>
      </c>
      <c r="B22" s="287" t="s">
        <v>2404</v>
      </c>
      <c r="C22" s="287" t="s">
        <v>2388</v>
      </c>
      <c r="D22" s="287" t="s">
        <v>2389</v>
      </c>
      <c r="E22" s="27"/>
      <c r="F22" s="27"/>
      <c r="G22" s="27" t="s">
        <v>2405</v>
      </c>
      <c r="H22" s="27"/>
      <c r="I22" s="27"/>
      <c r="J22" s="27"/>
      <c r="K22" s="27"/>
      <c r="L22" s="27"/>
      <c r="M22" s="310" t="s">
        <v>834</v>
      </c>
      <c r="N22" s="27" t="s">
        <v>2391</v>
      </c>
      <c r="O22" s="27"/>
      <c r="P22" s="27"/>
    </row>
    <row r="23" spans="1:16" ht="30">
      <c r="A23" s="286" t="s">
        <v>2386</v>
      </c>
      <c r="B23" s="287" t="s">
        <v>2404</v>
      </c>
      <c r="C23" s="287" t="s">
        <v>2388</v>
      </c>
      <c r="D23" s="287" t="s">
        <v>2389</v>
      </c>
      <c r="E23" s="27"/>
      <c r="F23" s="27"/>
      <c r="G23" s="27" t="s">
        <v>2406</v>
      </c>
      <c r="H23" s="27"/>
      <c r="I23" s="27"/>
      <c r="J23" s="27"/>
      <c r="K23" s="27"/>
      <c r="L23" s="27"/>
      <c r="M23" s="310" t="s">
        <v>834</v>
      </c>
      <c r="N23" s="27" t="s">
        <v>2391</v>
      </c>
      <c r="O23" s="27"/>
      <c r="P23" s="27"/>
    </row>
    <row r="24" spans="1:16" ht="30">
      <c r="A24" s="286" t="s">
        <v>2386</v>
      </c>
      <c r="B24" s="287" t="s">
        <v>2404</v>
      </c>
      <c r="C24" s="287" t="s">
        <v>2388</v>
      </c>
      <c r="D24" s="287" t="s">
        <v>2389</v>
      </c>
      <c r="E24" s="27"/>
      <c r="F24" s="27"/>
      <c r="G24" s="27" t="s">
        <v>2407</v>
      </c>
      <c r="H24" s="27"/>
      <c r="I24" s="27"/>
      <c r="J24" s="27"/>
      <c r="K24" s="27"/>
      <c r="L24" s="27"/>
      <c r="M24" s="310" t="s">
        <v>834</v>
      </c>
      <c r="N24" s="27" t="s">
        <v>2391</v>
      </c>
      <c r="O24" s="27"/>
      <c r="P24" s="27"/>
    </row>
    <row r="25" spans="1:16" ht="30">
      <c r="A25" s="286" t="s">
        <v>2386</v>
      </c>
      <c r="B25" s="287" t="s">
        <v>2404</v>
      </c>
      <c r="C25" s="287" t="s">
        <v>2388</v>
      </c>
      <c r="D25" s="287" t="s">
        <v>2389</v>
      </c>
      <c r="E25" s="27"/>
      <c r="F25" s="27"/>
      <c r="G25" s="27" t="s">
        <v>2408</v>
      </c>
      <c r="H25" s="27"/>
      <c r="I25" s="27"/>
      <c r="J25" s="27"/>
      <c r="K25" s="27"/>
      <c r="L25" s="27"/>
      <c r="M25" s="310" t="s">
        <v>834</v>
      </c>
      <c r="N25" s="27" t="s">
        <v>2391</v>
      </c>
      <c r="O25" s="27"/>
      <c r="P25" s="27"/>
    </row>
    <row r="26" spans="1:16" ht="30">
      <c r="A26" s="286" t="s">
        <v>2386</v>
      </c>
      <c r="B26" s="287" t="s">
        <v>2404</v>
      </c>
      <c r="C26" s="287" t="s">
        <v>2388</v>
      </c>
      <c r="D26" s="287" t="s">
        <v>2389</v>
      </c>
      <c r="E26" s="27"/>
      <c r="F26" s="27"/>
      <c r="G26" s="27" t="s">
        <v>2409</v>
      </c>
      <c r="H26" s="27"/>
      <c r="I26" s="27"/>
      <c r="J26" s="27"/>
      <c r="K26" s="27"/>
      <c r="L26" s="27"/>
      <c r="M26" s="310" t="s">
        <v>834</v>
      </c>
      <c r="N26" s="27" t="s">
        <v>2391</v>
      </c>
      <c r="O26" s="27"/>
      <c r="P26" s="27"/>
    </row>
    <row r="27" spans="1:16" ht="30">
      <c r="A27" s="286" t="s">
        <v>2386</v>
      </c>
      <c r="B27" s="287" t="s">
        <v>2404</v>
      </c>
      <c r="C27" s="287" t="s">
        <v>2388</v>
      </c>
      <c r="D27" s="287" t="s">
        <v>2389</v>
      </c>
      <c r="E27" s="27"/>
      <c r="F27" s="27"/>
      <c r="G27" s="27" t="s">
        <v>2410</v>
      </c>
      <c r="H27" s="27"/>
      <c r="I27" s="27"/>
      <c r="J27" s="27"/>
      <c r="K27" s="27"/>
      <c r="L27" s="27"/>
      <c r="M27" s="310" t="s">
        <v>834</v>
      </c>
      <c r="N27" s="27" t="s">
        <v>2391</v>
      </c>
      <c r="O27" s="27"/>
      <c r="P27" s="27"/>
    </row>
    <row r="28" spans="1:16" ht="30">
      <c r="A28" s="286" t="s">
        <v>2386</v>
      </c>
      <c r="B28" s="287" t="s">
        <v>2404</v>
      </c>
      <c r="C28" s="287" t="s">
        <v>2388</v>
      </c>
      <c r="D28" s="287" t="s">
        <v>2389</v>
      </c>
      <c r="E28" s="27"/>
      <c r="F28" s="27"/>
      <c r="G28" s="27" t="s">
        <v>2411</v>
      </c>
      <c r="H28" s="27"/>
      <c r="I28" s="27"/>
      <c r="J28" s="27"/>
      <c r="K28" s="27"/>
      <c r="L28" s="27"/>
      <c r="M28" s="310" t="s">
        <v>834</v>
      </c>
      <c r="N28" s="27" t="s">
        <v>2391</v>
      </c>
      <c r="O28" s="27"/>
      <c r="P28" s="27"/>
    </row>
    <row r="29" spans="1:16" ht="30">
      <c r="A29" s="286" t="s">
        <v>2386</v>
      </c>
      <c r="B29" s="287" t="s">
        <v>2404</v>
      </c>
      <c r="C29" s="287" t="s">
        <v>2388</v>
      </c>
      <c r="D29" s="287" t="s">
        <v>2389</v>
      </c>
      <c r="E29" s="27"/>
      <c r="F29" s="27"/>
      <c r="G29" s="27" t="s">
        <v>2412</v>
      </c>
      <c r="H29" s="27"/>
      <c r="I29" s="27"/>
      <c r="J29" s="27"/>
      <c r="K29" s="27"/>
      <c r="L29" s="27"/>
      <c r="M29" s="310" t="s">
        <v>834</v>
      </c>
      <c r="N29" s="27" t="s">
        <v>2391</v>
      </c>
      <c r="O29" s="27"/>
      <c r="P29" s="27"/>
    </row>
    <row r="30" spans="1:16" ht="30">
      <c r="A30" s="286" t="s">
        <v>2386</v>
      </c>
      <c r="B30" s="287" t="s">
        <v>2404</v>
      </c>
      <c r="C30" s="287" t="s">
        <v>2388</v>
      </c>
      <c r="D30" s="287" t="s">
        <v>2389</v>
      </c>
      <c r="E30" s="27"/>
      <c r="F30" s="27"/>
      <c r="G30" s="27" t="s">
        <v>2413</v>
      </c>
      <c r="H30" s="27"/>
      <c r="I30" s="27"/>
      <c r="J30" s="27"/>
      <c r="K30" s="27"/>
      <c r="L30" s="27"/>
      <c r="M30" s="310" t="s">
        <v>834</v>
      </c>
      <c r="N30" s="27" t="s">
        <v>2391</v>
      </c>
      <c r="O30" s="27"/>
      <c r="P30" s="27"/>
    </row>
    <row r="31" spans="1:16" ht="30">
      <c r="A31" s="286" t="s">
        <v>2386</v>
      </c>
      <c r="B31" s="287" t="s">
        <v>2404</v>
      </c>
      <c r="C31" s="287" t="s">
        <v>2388</v>
      </c>
      <c r="D31" s="287" t="s">
        <v>2389</v>
      </c>
      <c r="E31" s="27"/>
      <c r="F31" s="27"/>
      <c r="G31" s="27" t="s">
        <v>2414</v>
      </c>
      <c r="H31" s="27"/>
      <c r="I31" s="27"/>
      <c r="J31" s="27"/>
      <c r="K31" s="27"/>
      <c r="L31" s="27"/>
      <c r="M31" s="310" t="s">
        <v>834</v>
      </c>
      <c r="N31" s="27" t="s">
        <v>2391</v>
      </c>
      <c r="O31" s="27"/>
      <c r="P31" s="27"/>
    </row>
    <row r="32" spans="1:16" ht="30">
      <c r="A32" s="286" t="s">
        <v>2386</v>
      </c>
      <c r="B32" s="287" t="s">
        <v>2404</v>
      </c>
      <c r="C32" s="287" t="s">
        <v>2388</v>
      </c>
      <c r="D32" s="287" t="s">
        <v>2389</v>
      </c>
      <c r="E32" s="27"/>
      <c r="F32" s="27"/>
      <c r="G32" s="27" t="s">
        <v>2415</v>
      </c>
      <c r="H32" s="27"/>
      <c r="I32" s="27"/>
      <c r="J32" s="27"/>
      <c r="K32" s="27"/>
      <c r="L32" s="27"/>
      <c r="M32" s="310" t="s">
        <v>834</v>
      </c>
      <c r="N32" s="27" t="s">
        <v>2391</v>
      </c>
      <c r="O32" s="27"/>
      <c r="P32" s="27"/>
    </row>
    <row r="33" spans="1:16" ht="30">
      <c r="A33" s="286" t="s">
        <v>2386</v>
      </c>
      <c r="B33" s="287" t="s">
        <v>2404</v>
      </c>
      <c r="C33" s="287" t="s">
        <v>2388</v>
      </c>
      <c r="D33" s="287" t="s">
        <v>2389</v>
      </c>
      <c r="E33" s="27"/>
      <c r="F33" s="27"/>
      <c r="G33" s="27" t="s">
        <v>2416</v>
      </c>
      <c r="H33" s="27"/>
      <c r="I33" s="27"/>
      <c r="J33" s="27"/>
      <c r="K33" s="27"/>
      <c r="L33" s="27"/>
      <c r="M33" s="310" t="s">
        <v>834</v>
      </c>
      <c r="N33" s="27" t="s">
        <v>2391</v>
      </c>
      <c r="O33" s="27"/>
      <c r="P33" s="27"/>
    </row>
    <row r="34" spans="1:16" ht="30">
      <c r="A34" s="286" t="s">
        <v>2386</v>
      </c>
      <c r="B34" s="287" t="s">
        <v>2404</v>
      </c>
      <c r="C34" s="287" t="s">
        <v>2388</v>
      </c>
      <c r="D34" s="287" t="s">
        <v>2389</v>
      </c>
      <c r="E34" s="27"/>
      <c r="F34" s="27"/>
      <c r="G34" s="27" t="s">
        <v>2417</v>
      </c>
      <c r="H34" s="27"/>
      <c r="I34" s="27"/>
      <c r="J34" s="27"/>
      <c r="K34" s="27"/>
      <c r="L34" s="27"/>
      <c r="M34" s="310" t="s">
        <v>834</v>
      </c>
      <c r="N34" s="27" t="s">
        <v>2391</v>
      </c>
      <c r="O34" s="27"/>
      <c r="P34" s="27"/>
    </row>
    <row r="35" spans="1:16" ht="30">
      <c r="A35" s="286" t="s">
        <v>2386</v>
      </c>
      <c r="B35" s="287" t="s">
        <v>2404</v>
      </c>
      <c r="C35" s="287" t="s">
        <v>2388</v>
      </c>
      <c r="D35" s="287" t="s">
        <v>2389</v>
      </c>
      <c r="E35" s="27"/>
      <c r="F35" s="27"/>
      <c r="G35" s="27" t="s">
        <v>2418</v>
      </c>
      <c r="H35" s="27"/>
      <c r="I35" s="27"/>
      <c r="J35" s="27"/>
      <c r="K35" s="27"/>
      <c r="L35" s="27"/>
      <c r="M35" s="310" t="s">
        <v>834</v>
      </c>
      <c r="N35" s="27" t="s">
        <v>2391</v>
      </c>
      <c r="O35" s="27"/>
      <c r="P35" s="27"/>
    </row>
    <row r="36" spans="1:16" ht="30">
      <c r="A36" s="286" t="s">
        <v>2386</v>
      </c>
      <c r="B36" s="287" t="s">
        <v>2404</v>
      </c>
      <c r="C36" s="287" t="s">
        <v>2388</v>
      </c>
      <c r="D36" s="287" t="s">
        <v>2389</v>
      </c>
      <c r="E36" s="27"/>
      <c r="F36" s="27"/>
      <c r="G36" s="27" t="s">
        <v>2419</v>
      </c>
      <c r="H36" s="27"/>
      <c r="I36" s="27"/>
      <c r="J36" s="27"/>
      <c r="K36" s="27"/>
      <c r="L36" s="27"/>
      <c r="M36" s="310" t="s">
        <v>834</v>
      </c>
      <c r="N36" s="27" t="s">
        <v>2391</v>
      </c>
      <c r="O36" s="27"/>
      <c r="P36" s="27"/>
    </row>
    <row r="37" spans="1:16" ht="30">
      <c r="A37" s="286" t="s">
        <v>2386</v>
      </c>
      <c r="B37" s="287" t="s">
        <v>2404</v>
      </c>
      <c r="C37" s="287" t="s">
        <v>2388</v>
      </c>
      <c r="D37" s="287" t="s">
        <v>2389</v>
      </c>
      <c r="E37" s="27"/>
      <c r="F37" s="27"/>
      <c r="G37" s="27" t="s">
        <v>2420</v>
      </c>
      <c r="H37" s="27"/>
      <c r="I37" s="27"/>
      <c r="J37" s="27"/>
      <c r="K37" s="27"/>
      <c r="L37" s="27"/>
      <c r="M37" s="310" t="s">
        <v>834</v>
      </c>
      <c r="N37" s="27" t="s">
        <v>2391</v>
      </c>
      <c r="O37" s="27"/>
      <c r="P37" s="27"/>
    </row>
    <row r="38" spans="1:16" ht="30">
      <c r="A38" s="286" t="s">
        <v>2386</v>
      </c>
      <c r="B38" s="287" t="s">
        <v>2404</v>
      </c>
      <c r="C38" s="287" t="s">
        <v>2388</v>
      </c>
      <c r="D38" s="287" t="s">
        <v>2389</v>
      </c>
      <c r="E38" s="27"/>
      <c r="F38" s="27"/>
      <c r="G38" s="27" t="s">
        <v>2421</v>
      </c>
      <c r="H38" s="27"/>
      <c r="I38" s="27"/>
      <c r="J38" s="27"/>
      <c r="K38" s="27"/>
      <c r="L38" s="27"/>
      <c r="M38" s="310" t="s">
        <v>834</v>
      </c>
      <c r="N38" s="27" t="s">
        <v>2391</v>
      </c>
      <c r="O38" s="27"/>
      <c r="P38" s="27"/>
    </row>
    <row r="39" spans="1:16" ht="30">
      <c r="A39" s="286" t="s">
        <v>2386</v>
      </c>
      <c r="B39" s="287" t="s">
        <v>2404</v>
      </c>
      <c r="C39" s="287" t="s">
        <v>2388</v>
      </c>
      <c r="D39" s="287" t="s">
        <v>2389</v>
      </c>
      <c r="E39" s="27"/>
      <c r="F39" s="27"/>
      <c r="G39" s="27" t="s">
        <v>2422</v>
      </c>
      <c r="H39" s="27"/>
      <c r="I39" s="27"/>
      <c r="J39" s="27"/>
      <c r="K39" s="27"/>
      <c r="L39" s="27"/>
      <c r="M39" s="310" t="s">
        <v>834</v>
      </c>
      <c r="N39" s="27" t="s">
        <v>2391</v>
      </c>
      <c r="O39" s="27"/>
      <c r="P39" s="27"/>
    </row>
    <row r="40" spans="1:16" ht="30">
      <c r="A40" s="286" t="s">
        <v>2386</v>
      </c>
      <c r="B40" s="287" t="s">
        <v>2404</v>
      </c>
      <c r="C40" s="287" t="s">
        <v>2388</v>
      </c>
      <c r="D40" s="287" t="s">
        <v>2389</v>
      </c>
      <c r="E40" s="27"/>
      <c r="F40" s="27"/>
      <c r="G40" s="27" t="s">
        <v>2402</v>
      </c>
      <c r="H40" s="27"/>
      <c r="I40" s="27"/>
      <c r="J40" s="27"/>
      <c r="K40" s="27"/>
      <c r="L40" s="27"/>
      <c r="M40" s="310" t="s">
        <v>834</v>
      </c>
      <c r="N40" s="27" t="s">
        <v>2391</v>
      </c>
      <c r="O40" s="27"/>
      <c r="P40" s="27"/>
    </row>
    <row r="41" spans="1:16" ht="30">
      <c r="A41" s="286" t="s">
        <v>2386</v>
      </c>
      <c r="B41" s="287" t="s">
        <v>2404</v>
      </c>
      <c r="C41" s="287" t="s">
        <v>2388</v>
      </c>
      <c r="D41" s="287" t="s">
        <v>2389</v>
      </c>
      <c r="E41" s="27"/>
      <c r="F41" s="27"/>
      <c r="G41" s="27" t="s">
        <v>2423</v>
      </c>
      <c r="H41" s="27"/>
      <c r="I41" s="27"/>
      <c r="J41" s="27"/>
      <c r="K41" s="27"/>
      <c r="L41" s="27"/>
      <c r="M41" s="310" t="s">
        <v>834</v>
      </c>
      <c r="N41" s="27" t="s">
        <v>2391</v>
      </c>
      <c r="O41" s="27"/>
      <c r="P41" s="27"/>
    </row>
    <row r="42" spans="1:16" ht="30">
      <c r="A42" s="286" t="s">
        <v>2386</v>
      </c>
      <c r="B42" s="287" t="s">
        <v>2387</v>
      </c>
      <c r="C42" s="287" t="s">
        <v>2388</v>
      </c>
      <c r="D42" s="287" t="s">
        <v>2310</v>
      </c>
      <c r="E42" s="27"/>
      <c r="F42" s="27"/>
      <c r="G42" s="27" t="s">
        <v>2424</v>
      </c>
      <c r="H42" s="27"/>
      <c r="I42" s="27"/>
      <c r="J42" s="27"/>
      <c r="K42" s="27"/>
      <c r="L42" s="27"/>
      <c r="M42" s="310" t="s">
        <v>834</v>
      </c>
      <c r="N42" s="27" t="s">
        <v>2391</v>
      </c>
      <c r="O42" s="27"/>
      <c r="P42" s="27"/>
    </row>
    <row r="43" spans="1:16" ht="30">
      <c r="A43" s="286" t="s">
        <v>2386</v>
      </c>
      <c r="B43" s="287" t="s">
        <v>2387</v>
      </c>
      <c r="C43" s="287" t="s">
        <v>2388</v>
      </c>
      <c r="D43" s="287" t="s">
        <v>2310</v>
      </c>
      <c r="E43" s="27"/>
      <c r="F43" s="27"/>
      <c r="G43" s="27" t="s">
        <v>2425</v>
      </c>
      <c r="H43" s="27"/>
      <c r="I43" s="27"/>
      <c r="J43" s="27"/>
      <c r="K43" s="27"/>
      <c r="L43" s="27"/>
      <c r="M43" s="310" t="s">
        <v>834</v>
      </c>
      <c r="N43" s="27" t="s">
        <v>2391</v>
      </c>
      <c r="O43" s="27"/>
      <c r="P43" s="27"/>
    </row>
    <row r="44" spans="1:16" ht="30">
      <c r="A44" s="286" t="s">
        <v>2386</v>
      </c>
      <c r="B44" s="287" t="s">
        <v>2387</v>
      </c>
      <c r="C44" s="287" t="s">
        <v>2388</v>
      </c>
      <c r="D44" s="287" t="s">
        <v>2310</v>
      </c>
      <c r="E44" s="27"/>
      <c r="F44" s="27"/>
      <c r="G44" s="27" t="s">
        <v>2426</v>
      </c>
      <c r="H44" s="27"/>
      <c r="I44" s="27"/>
      <c r="J44" s="27"/>
      <c r="K44" s="27"/>
      <c r="L44" s="27"/>
      <c r="M44" s="310" t="s">
        <v>834</v>
      </c>
      <c r="N44" s="27" t="s">
        <v>2391</v>
      </c>
      <c r="O44" s="27"/>
      <c r="P44" s="27"/>
    </row>
    <row r="45" spans="1:16" ht="30">
      <c r="A45" s="286" t="s">
        <v>2386</v>
      </c>
      <c r="B45" s="287" t="s">
        <v>2387</v>
      </c>
      <c r="C45" s="287" t="s">
        <v>2388</v>
      </c>
      <c r="D45" s="287" t="s">
        <v>2310</v>
      </c>
      <c r="E45" s="27"/>
      <c r="F45" s="27"/>
      <c r="G45" s="27" t="s">
        <v>2427</v>
      </c>
      <c r="H45" s="27"/>
      <c r="I45" s="27"/>
      <c r="J45" s="27"/>
      <c r="K45" s="27"/>
      <c r="L45" s="27"/>
      <c r="M45" s="310" t="s">
        <v>834</v>
      </c>
      <c r="N45" s="27" t="s">
        <v>2391</v>
      </c>
      <c r="O45" s="27"/>
      <c r="P45" s="27"/>
    </row>
    <row r="46" spans="1:16" ht="30">
      <c r="A46" s="286" t="s">
        <v>2386</v>
      </c>
      <c r="B46" s="287" t="s">
        <v>2387</v>
      </c>
      <c r="C46" s="287" t="s">
        <v>2388</v>
      </c>
      <c r="D46" s="287" t="s">
        <v>2310</v>
      </c>
      <c r="E46" s="27"/>
      <c r="F46" s="27"/>
      <c r="G46" s="27" t="s">
        <v>2428</v>
      </c>
      <c r="H46" s="27"/>
      <c r="I46" s="27"/>
      <c r="J46" s="27"/>
      <c r="K46" s="27"/>
      <c r="L46" s="27"/>
      <c r="M46" s="310" t="s">
        <v>834</v>
      </c>
      <c r="N46" s="27" t="s">
        <v>2391</v>
      </c>
      <c r="O46" s="27"/>
      <c r="P46" s="27"/>
    </row>
    <row r="47" spans="1:16" ht="30">
      <c r="A47" s="286" t="s">
        <v>2386</v>
      </c>
      <c r="B47" s="287" t="s">
        <v>2387</v>
      </c>
      <c r="C47" s="287" t="s">
        <v>2388</v>
      </c>
      <c r="D47" s="287" t="s">
        <v>2310</v>
      </c>
      <c r="E47" s="27"/>
      <c r="F47" s="27"/>
      <c r="G47" s="27" t="s">
        <v>2429</v>
      </c>
      <c r="H47" s="27"/>
      <c r="I47" s="27"/>
      <c r="J47" s="27"/>
      <c r="K47" s="27"/>
      <c r="L47" s="27"/>
      <c r="M47" s="310" t="s">
        <v>834</v>
      </c>
      <c r="N47" s="27" t="s">
        <v>2391</v>
      </c>
      <c r="O47" s="27"/>
      <c r="P47" s="27"/>
    </row>
    <row r="48" spans="1:16" ht="30">
      <c r="A48" s="286" t="s">
        <v>2386</v>
      </c>
      <c r="B48" s="287" t="s">
        <v>2387</v>
      </c>
      <c r="C48" s="287" t="s">
        <v>2388</v>
      </c>
      <c r="D48" s="287" t="s">
        <v>2310</v>
      </c>
      <c r="E48" s="27"/>
      <c r="F48" s="27"/>
      <c r="G48" s="27" t="s">
        <v>2430</v>
      </c>
      <c r="H48" s="27"/>
      <c r="I48" s="27"/>
      <c r="J48" s="27"/>
      <c r="K48" s="27"/>
      <c r="L48" s="27"/>
      <c r="M48" s="310" t="s">
        <v>834</v>
      </c>
      <c r="N48" s="27" t="s">
        <v>2391</v>
      </c>
      <c r="O48" s="27"/>
      <c r="P48" s="27"/>
    </row>
    <row r="49" spans="1:16" ht="30">
      <c r="A49" s="286" t="s">
        <v>2386</v>
      </c>
      <c r="B49" s="287" t="s">
        <v>2387</v>
      </c>
      <c r="C49" s="287" t="s">
        <v>2388</v>
      </c>
      <c r="D49" s="287" t="s">
        <v>2310</v>
      </c>
      <c r="E49" s="27"/>
      <c r="F49" s="27"/>
      <c r="G49" s="27" t="s">
        <v>2431</v>
      </c>
      <c r="H49" s="27"/>
      <c r="I49" s="27"/>
      <c r="J49" s="27"/>
      <c r="K49" s="27"/>
      <c r="L49" s="27"/>
      <c r="M49" s="310" t="s">
        <v>834</v>
      </c>
      <c r="N49" s="27" t="s">
        <v>2391</v>
      </c>
      <c r="O49" s="27"/>
      <c r="P49" s="27"/>
    </row>
    <row r="50" spans="1:16" ht="30">
      <c r="A50" s="286" t="s">
        <v>2386</v>
      </c>
      <c r="B50" s="287" t="s">
        <v>2387</v>
      </c>
      <c r="C50" s="287" t="s">
        <v>2388</v>
      </c>
      <c r="D50" s="287" t="s">
        <v>2310</v>
      </c>
      <c r="E50" s="27"/>
      <c r="F50" s="27"/>
      <c r="G50" s="27" t="s">
        <v>2432</v>
      </c>
      <c r="H50" s="27"/>
      <c r="I50" s="27"/>
      <c r="J50" s="27"/>
      <c r="K50" s="27"/>
      <c r="L50" s="27"/>
      <c r="M50" s="310" t="s">
        <v>834</v>
      </c>
      <c r="N50" s="27" t="s">
        <v>2391</v>
      </c>
      <c r="O50" s="27"/>
      <c r="P50" s="27"/>
    </row>
    <row r="51" spans="1:16" ht="30">
      <c r="A51" s="286" t="s">
        <v>2386</v>
      </c>
      <c r="B51" s="287" t="s">
        <v>2387</v>
      </c>
      <c r="C51" s="287" t="s">
        <v>2388</v>
      </c>
      <c r="D51" s="287" t="s">
        <v>2310</v>
      </c>
      <c r="E51" s="27"/>
      <c r="F51" s="27"/>
      <c r="G51" s="27" t="s">
        <v>2433</v>
      </c>
      <c r="H51" s="27"/>
      <c r="I51" s="27"/>
      <c r="J51" s="27"/>
      <c r="K51" s="27"/>
      <c r="L51" s="27"/>
      <c r="M51" s="310" t="s">
        <v>834</v>
      </c>
      <c r="N51" s="27" t="s">
        <v>2391</v>
      </c>
      <c r="O51" s="27"/>
      <c r="P51" s="27"/>
    </row>
    <row r="52" spans="1:16" ht="30">
      <c r="A52" s="286" t="s">
        <v>2386</v>
      </c>
      <c r="B52" s="287" t="s">
        <v>2387</v>
      </c>
      <c r="C52" s="287" t="s">
        <v>2388</v>
      </c>
      <c r="D52" s="287" t="s">
        <v>2310</v>
      </c>
      <c r="E52" s="27"/>
      <c r="F52" s="27"/>
      <c r="G52" s="27" t="s">
        <v>2434</v>
      </c>
      <c r="H52" s="27"/>
      <c r="I52" s="27"/>
      <c r="J52" s="27"/>
      <c r="K52" s="27"/>
      <c r="L52" s="27"/>
      <c r="M52" s="310" t="s">
        <v>834</v>
      </c>
      <c r="N52" s="27" t="s">
        <v>2391</v>
      </c>
      <c r="O52" s="27"/>
      <c r="P52" s="27"/>
    </row>
    <row r="53" spans="1:16" ht="30">
      <c r="A53" s="286" t="s">
        <v>2386</v>
      </c>
      <c r="B53" s="287" t="s">
        <v>2387</v>
      </c>
      <c r="C53" s="287" t="s">
        <v>2388</v>
      </c>
      <c r="D53" s="287" t="s">
        <v>2310</v>
      </c>
      <c r="E53" s="27"/>
      <c r="F53" s="27"/>
      <c r="G53" s="27" t="s">
        <v>2435</v>
      </c>
      <c r="H53" s="27"/>
      <c r="I53" s="27"/>
      <c r="J53" s="27"/>
      <c r="K53" s="27"/>
      <c r="L53" s="27"/>
      <c r="M53" s="310" t="s">
        <v>834</v>
      </c>
      <c r="N53" s="27" t="s">
        <v>2391</v>
      </c>
      <c r="O53" s="27"/>
      <c r="P53" s="27"/>
    </row>
    <row r="54" spans="1:16" ht="30">
      <c r="A54" s="286" t="s">
        <v>2386</v>
      </c>
      <c r="B54" s="287" t="s">
        <v>2387</v>
      </c>
      <c r="C54" s="287" t="s">
        <v>2388</v>
      </c>
      <c r="D54" s="287" t="s">
        <v>2310</v>
      </c>
      <c r="E54" s="27"/>
      <c r="F54" s="27"/>
      <c r="G54" s="27" t="s">
        <v>2436</v>
      </c>
      <c r="H54" s="27"/>
      <c r="I54" s="27"/>
      <c r="J54" s="27"/>
      <c r="K54" s="27"/>
      <c r="L54" s="27"/>
      <c r="M54" s="310" t="s">
        <v>834</v>
      </c>
      <c r="N54" s="27" t="s">
        <v>2391</v>
      </c>
      <c r="O54" s="27"/>
      <c r="P54" s="27"/>
    </row>
    <row r="55" spans="1:16" ht="30">
      <c r="A55" s="286" t="s">
        <v>2386</v>
      </c>
      <c r="B55" s="287" t="s">
        <v>2387</v>
      </c>
      <c r="C55" s="287" t="s">
        <v>2388</v>
      </c>
      <c r="D55" s="287" t="s">
        <v>2310</v>
      </c>
      <c r="E55" s="27"/>
      <c r="F55" s="27"/>
      <c r="G55" s="27" t="s">
        <v>2437</v>
      </c>
      <c r="H55" s="27"/>
      <c r="I55" s="27"/>
      <c r="J55" s="27"/>
      <c r="K55" s="27"/>
      <c r="L55" s="27"/>
      <c r="M55" s="310" t="s">
        <v>834</v>
      </c>
      <c r="N55" s="27" t="s">
        <v>2391</v>
      </c>
      <c r="O55" s="27"/>
      <c r="P55" s="27"/>
    </row>
    <row r="56" spans="1:16" ht="30">
      <c r="A56" s="286" t="s">
        <v>2386</v>
      </c>
      <c r="B56" s="287" t="s">
        <v>2387</v>
      </c>
      <c r="C56" s="287" t="s">
        <v>2388</v>
      </c>
      <c r="D56" s="287" t="s">
        <v>2310</v>
      </c>
      <c r="E56" s="27"/>
      <c r="F56" s="27"/>
      <c r="G56" s="27" t="s">
        <v>2438</v>
      </c>
      <c r="H56" s="27"/>
      <c r="I56" s="27"/>
      <c r="J56" s="27"/>
      <c r="K56" s="27"/>
      <c r="L56" s="27"/>
      <c r="M56" s="310" t="s">
        <v>834</v>
      </c>
      <c r="N56" s="27" t="s">
        <v>2391</v>
      </c>
      <c r="O56" s="27"/>
      <c r="P56" s="27"/>
    </row>
    <row r="57" spans="1:16" ht="30">
      <c r="A57" s="286" t="s">
        <v>2386</v>
      </c>
      <c r="B57" s="287" t="s">
        <v>2387</v>
      </c>
      <c r="C57" s="287" t="s">
        <v>2388</v>
      </c>
      <c r="D57" s="287" t="s">
        <v>2310</v>
      </c>
      <c r="E57" s="27"/>
      <c r="F57" s="27"/>
      <c r="G57" s="27" t="s">
        <v>2439</v>
      </c>
      <c r="H57" s="27"/>
      <c r="I57" s="27"/>
      <c r="J57" s="27"/>
      <c r="K57" s="27"/>
      <c r="L57" s="27"/>
      <c r="M57" s="310" t="s">
        <v>834</v>
      </c>
      <c r="N57" s="27" t="s">
        <v>2391</v>
      </c>
      <c r="O57" s="27"/>
      <c r="P57" s="27"/>
    </row>
    <row r="58" spans="1:16" ht="30">
      <c r="A58" s="286" t="s">
        <v>2386</v>
      </c>
      <c r="B58" s="287" t="s">
        <v>2387</v>
      </c>
      <c r="C58" s="287" t="s">
        <v>2388</v>
      </c>
      <c r="D58" s="287" t="s">
        <v>2310</v>
      </c>
      <c r="E58" s="27"/>
      <c r="F58" s="27"/>
      <c r="G58" s="27" t="s">
        <v>2440</v>
      </c>
      <c r="H58" s="27"/>
      <c r="I58" s="27"/>
      <c r="J58" s="27"/>
      <c r="K58" s="27"/>
      <c r="L58" s="27"/>
      <c r="M58" s="310" t="s">
        <v>834</v>
      </c>
      <c r="N58" s="27" t="s">
        <v>2391</v>
      </c>
      <c r="O58" s="27"/>
      <c r="P58" s="27"/>
    </row>
    <row r="59" spans="1:16" ht="30">
      <c r="A59" s="286" t="s">
        <v>2386</v>
      </c>
      <c r="B59" s="287" t="s">
        <v>2387</v>
      </c>
      <c r="C59" s="287" t="s">
        <v>2388</v>
      </c>
      <c r="D59" s="287" t="s">
        <v>2310</v>
      </c>
      <c r="E59" s="27"/>
      <c r="F59" s="27"/>
      <c r="G59" s="27" t="s">
        <v>2441</v>
      </c>
      <c r="H59" s="27"/>
      <c r="I59" s="27"/>
      <c r="J59" s="27"/>
      <c r="K59" s="27"/>
      <c r="L59" s="27"/>
      <c r="M59" s="310" t="s">
        <v>834</v>
      </c>
      <c r="N59" s="27" t="s">
        <v>2391</v>
      </c>
      <c r="O59" s="27"/>
      <c r="P59" s="27"/>
    </row>
    <row r="60" spans="1:16" ht="30">
      <c r="A60" s="286" t="s">
        <v>2386</v>
      </c>
      <c r="B60" s="287" t="s">
        <v>2387</v>
      </c>
      <c r="C60" s="287" t="s">
        <v>2388</v>
      </c>
      <c r="D60" s="287" t="s">
        <v>2310</v>
      </c>
      <c r="E60" s="27"/>
      <c r="F60" s="27"/>
      <c r="G60" s="27" t="s">
        <v>2442</v>
      </c>
      <c r="H60" s="27"/>
      <c r="I60" s="27"/>
      <c r="J60" s="27"/>
      <c r="K60" s="27"/>
      <c r="L60" s="27"/>
      <c r="M60" s="310" t="s">
        <v>834</v>
      </c>
      <c r="N60" s="27" t="s">
        <v>2391</v>
      </c>
      <c r="O60" s="27"/>
      <c r="P60" s="27"/>
    </row>
    <row r="61" spans="1:16" ht="30">
      <c r="A61" s="286" t="s">
        <v>2386</v>
      </c>
      <c r="B61" s="287" t="s">
        <v>2387</v>
      </c>
      <c r="C61" s="287" t="s">
        <v>2388</v>
      </c>
      <c r="D61" s="287" t="s">
        <v>2310</v>
      </c>
      <c r="E61" s="27"/>
      <c r="F61" s="27"/>
      <c r="G61" s="27" t="s">
        <v>2443</v>
      </c>
      <c r="H61" s="27"/>
      <c r="I61" s="27"/>
      <c r="J61" s="27"/>
      <c r="K61" s="27"/>
      <c r="L61" s="27"/>
      <c r="M61" s="310" t="s">
        <v>834</v>
      </c>
      <c r="N61" s="27" t="s">
        <v>2391</v>
      </c>
      <c r="O61" s="27"/>
      <c r="P61" s="27"/>
    </row>
    <row r="62" spans="1:16" ht="30">
      <c r="A62" s="286" t="s">
        <v>2386</v>
      </c>
      <c r="B62" s="287" t="s">
        <v>2387</v>
      </c>
      <c r="C62" s="287" t="s">
        <v>2388</v>
      </c>
      <c r="D62" s="287" t="s">
        <v>2310</v>
      </c>
      <c r="E62" s="27"/>
      <c r="F62" s="27"/>
      <c r="G62" s="27" t="s">
        <v>2444</v>
      </c>
      <c r="H62" s="27"/>
      <c r="I62" s="27"/>
      <c r="J62" s="27"/>
      <c r="K62" s="27"/>
      <c r="L62" s="27"/>
      <c r="M62" s="310" t="s">
        <v>834</v>
      </c>
      <c r="N62" s="27" t="s">
        <v>2391</v>
      </c>
      <c r="O62" s="27"/>
      <c r="P62" s="27"/>
    </row>
    <row r="63" spans="1:16" ht="30">
      <c r="A63" s="286" t="s">
        <v>2386</v>
      </c>
      <c r="B63" s="287" t="s">
        <v>2387</v>
      </c>
      <c r="C63" s="287" t="s">
        <v>2388</v>
      </c>
      <c r="D63" s="287" t="s">
        <v>2310</v>
      </c>
      <c r="E63" s="27"/>
      <c r="F63" s="27"/>
      <c r="G63" s="27" t="s">
        <v>2445</v>
      </c>
      <c r="H63" s="27"/>
      <c r="I63" s="27"/>
      <c r="J63" s="27"/>
      <c r="K63" s="27"/>
      <c r="L63" s="27"/>
      <c r="M63" s="310" t="s">
        <v>834</v>
      </c>
      <c r="N63" s="27" t="s">
        <v>2391</v>
      </c>
      <c r="O63" s="27"/>
      <c r="P63" s="27"/>
    </row>
    <row r="64" spans="1:16" ht="30">
      <c r="A64" s="286" t="s">
        <v>2386</v>
      </c>
      <c r="B64" s="287" t="s">
        <v>2387</v>
      </c>
      <c r="C64" s="287" t="s">
        <v>2388</v>
      </c>
      <c r="D64" s="287" t="s">
        <v>2310</v>
      </c>
      <c r="E64" s="27"/>
      <c r="F64" s="27"/>
      <c r="G64" s="27" t="s">
        <v>2446</v>
      </c>
      <c r="H64" s="27"/>
      <c r="I64" s="27"/>
      <c r="J64" s="27"/>
      <c r="K64" s="27"/>
      <c r="L64" s="27"/>
      <c r="M64" s="310" t="s">
        <v>834</v>
      </c>
      <c r="N64" s="27" t="s">
        <v>2391</v>
      </c>
      <c r="O64" s="27"/>
      <c r="P64" s="27"/>
    </row>
    <row r="65" spans="1:16" ht="30">
      <c r="A65" s="286" t="s">
        <v>2386</v>
      </c>
      <c r="B65" s="287" t="s">
        <v>2387</v>
      </c>
      <c r="C65" s="287" t="s">
        <v>2388</v>
      </c>
      <c r="D65" s="287" t="s">
        <v>2310</v>
      </c>
      <c r="E65" s="27"/>
      <c r="F65" s="27"/>
      <c r="G65" s="27" t="s">
        <v>2447</v>
      </c>
      <c r="H65" s="27"/>
      <c r="I65" s="27"/>
      <c r="J65" s="27"/>
      <c r="K65" s="27"/>
      <c r="L65" s="27"/>
      <c r="M65" s="310" t="s">
        <v>834</v>
      </c>
      <c r="N65" s="27" t="s">
        <v>2391</v>
      </c>
      <c r="O65" s="27"/>
      <c r="P65" s="27"/>
    </row>
    <row r="66" spans="1:16" ht="30">
      <c r="A66" s="286" t="s">
        <v>2386</v>
      </c>
      <c r="B66" s="287" t="s">
        <v>2387</v>
      </c>
      <c r="C66" s="287" t="s">
        <v>2388</v>
      </c>
      <c r="D66" s="287" t="s">
        <v>2310</v>
      </c>
      <c r="E66" s="27"/>
      <c r="F66" s="27"/>
      <c r="G66" s="27" t="s">
        <v>2448</v>
      </c>
      <c r="H66" s="27"/>
      <c r="I66" s="27"/>
      <c r="J66" s="27"/>
      <c r="K66" s="27"/>
      <c r="L66" s="27"/>
      <c r="M66" s="310" t="s">
        <v>834</v>
      </c>
      <c r="N66" s="27" t="s">
        <v>2391</v>
      </c>
      <c r="O66" s="27"/>
      <c r="P66" s="27"/>
    </row>
    <row r="67" spans="1:16" ht="30">
      <c r="A67" s="286" t="s">
        <v>2386</v>
      </c>
      <c r="B67" s="287" t="s">
        <v>2387</v>
      </c>
      <c r="C67" s="287" t="s">
        <v>2388</v>
      </c>
      <c r="D67" s="287" t="s">
        <v>2310</v>
      </c>
      <c r="E67" s="27"/>
      <c r="F67" s="27"/>
      <c r="G67" s="27" t="s">
        <v>2449</v>
      </c>
      <c r="H67" s="27"/>
      <c r="I67" s="27"/>
      <c r="J67" s="27"/>
      <c r="K67" s="27"/>
      <c r="L67" s="27"/>
      <c r="M67" s="310" t="s">
        <v>834</v>
      </c>
      <c r="N67" s="27" t="s">
        <v>2391</v>
      </c>
      <c r="O67" s="27"/>
      <c r="P67" s="27"/>
    </row>
    <row r="68" spans="1:16" ht="30">
      <c r="A68" s="286" t="s">
        <v>2386</v>
      </c>
      <c r="B68" s="287" t="s">
        <v>2387</v>
      </c>
      <c r="C68" s="287" t="s">
        <v>2388</v>
      </c>
      <c r="D68" s="287" t="s">
        <v>2310</v>
      </c>
      <c r="E68" s="27"/>
      <c r="F68" s="27"/>
      <c r="G68" s="27" t="s">
        <v>2450</v>
      </c>
      <c r="H68" s="27"/>
      <c r="I68" s="27"/>
      <c r="J68" s="27"/>
      <c r="K68" s="27"/>
      <c r="L68" s="27"/>
      <c r="M68" s="310" t="s">
        <v>834</v>
      </c>
      <c r="N68" s="27" t="s">
        <v>2391</v>
      </c>
      <c r="O68" s="27"/>
      <c r="P68" s="27"/>
    </row>
    <row r="69" spans="1:16" ht="30">
      <c r="A69" s="286" t="s">
        <v>2386</v>
      </c>
      <c r="B69" s="287" t="s">
        <v>2387</v>
      </c>
      <c r="C69" s="287" t="s">
        <v>2388</v>
      </c>
      <c r="D69" s="287" t="s">
        <v>2310</v>
      </c>
      <c r="E69" s="27"/>
      <c r="F69" s="27"/>
      <c r="G69" s="27" t="s">
        <v>2451</v>
      </c>
      <c r="H69" s="27"/>
      <c r="I69" s="27"/>
      <c r="J69" s="27"/>
      <c r="K69" s="27"/>
      <c r="L69" s="27"/>
      <c r="M69" s="310" t="s">
        <v>834</v>
      </c>
      <c r="N69" s="27" t="s">
        <v>2391</v>
      </c>
      <c r="O69" s="27"/>
      <c r="P69" s="27"/>
    </row>
    <row r="70" spans="1:16" ht="30">
      <c r="A70" s="286" t="s">
        <v>2386</v>
      </c>
      <c r="B70" s="287" t="s">
        <v>2387</v>
      </c>
      <c r="C70" s="287" t="s">
        <v>2388</v>
      </c>
      <c r="D70" s="287" t="s">
        <v>2310</v>
      </c>
      <c r="E70" s="27"/>
      <c r="F70" s="27"/>
      <c r="G70" s="27" t="s">
        <v>2452</v>
      </c>
      <c r="H70" s="27"/>
      <c r="I70" s="27"/>
      <c r="J70" s="27"/>
      <c r="K70" s="27"/>
      <c r="L70" s="27"/>
      <c r="M70" s="310" t="s">
        <v>834</v>
      </c>
      <c r="N70" s="27" t="s">
        <v>2391</v>
      </c>
      <c r="O70" s="27"/>
      <c r="P70" s="27"/>
    </row>
    <row r="71" spans="1:16" ht="30">
      <c r="A71" s="286" t="s">
        <v>2386</v>
      </c>
      <c r="B71" s="287" t="s">
        <v>2387</v>
      </c>
      <c r="C71" s="287" t="s">
        <v>2388</v>
      </c>
      <c r="D71" s="287" t="s">
        <v>2310</v>
      </c>
      <c r="E71" s="27"/>
      <c r="F71" s="27"/>
      <c r="G71" s="27" t="s">
        <v>2453</v>
      </c>
      <c r="H71" s="27"/>
      <c r="I71" s="27"/>
      <c r="J71" s="27"/>
      <c r="K71" s="27"/>
      <c r="L71" s="27"/>
      <c r="M71" s="310" t="s">
        <v>834</v>
      </c>
      <c r="N71" s="27" t="s">
        <v>2391</v>
      </c>
      <c r="O71" s="27"/>
      <c r="P71" s="27"/>
    </row>
    <row r="72" spans="1:16" ht="30">
      <c r="A72" s="286" t="s">
        <v>2386</v>
      </c>
      <c r="B72" s="287" t="s">
        <v>2387</v>
      </c>
      <c r="C72" s="287" t="s">
        <v>2388</v>
      </c>
      <c r="D72" s="287" t="s">
        <v>2310</v>
      </c>
      <c r="E72" s="27"/>
      <c r="F72" s="27"/>
      <c r="G72" s="27" t="s">
        <v>2454</v>
      </c>
      <c r="H72" s="27"/>
      <c r="I72" s="27"/>
      <c r="J72" s="27"/>
      <c r="K72" s="27"/>
      <c r="L72" s="27"/>
      <c r="M72" s="310" t="s">
        <v>834</v>
      </c>
      <c r="N72" s="27" t="s">
        <v>2391</v>
      </c>
      <c r="O72" s="27"/>
      <c r="P72" s="27"/>
    </row>
    <row r="73" spans="1:16" ht="30">
      <c r="A73" s="286" t="s">
        <v>2386</v>
      </c>
      <c r="B73" s="287" t="s">
        <v>2387</v>
      </c>
      <c r="C73" s="287" t="s">
        <v>2388</v>
      </c>
      <c r="D73" s="287" t="s">
        <v>2310</v>
      </c>
      <c r="E73" s="27"/>
      <c r="F73" s="27"/>
      <c r="G73" s="27" t="s">
        <v>2455</v>
      </c>
      <c r="H73" s="27"/>
      <c r="I73" s="27"/>
      <c r="J73" s="27"/>
      <c r="K73" s="27"/>
      <c r="L73" s="27"/>
      <c r="M73" s="310" t="s">
        <v>834</v>
      </c>
      <c r="N73" s="27" t="s">
        <v>2391</v>
      </c>
      <c r="O73" s="27"/>
      <c r="P73" s="27"/>
    </row>
    <row r="74" spans="1:16" ht="30">
      <c r="A74" s="286" t="s">
        <v>2386</v>
      </c>
      <c r="B74" s="287" t="s">
        <v>2387</v>
      </c>
      <c r="C74" s="287" t="s">
        <v>2388</v>
      </c>
      <c r="D74" s="287" t="s">
        <v>2310</v>
      </c>
      <c r="E74" s="27"/>
      <c r="F74" s="27"/>
      <c r="G74" s="27" t="s">
        <v>2456</v>
      </c>
      <c r="H74" s="27"/>
      <c r="I74" s="27"/>
      <c r="J74" s="27"/>
      <c r="K74" s="27"/>
      <c r="L74" s="27"/>
      <c r="M74" s="310" t="s">
        <v>834</v>
      </c>
      <c r="N74" s="27" t="s">
        <v>2391</v>
      </c>
      <c r="O74" s="27"/>
      <c r="P74" s="27"/>
    </row>
    <row r="75" spans="1:16" ht="30">
      <c r="A75" s="286" t="s">
        <v>2386</v>
      </c>
      <c r="B75" s="287" t="s">
        <v>2387</v>
      </c>
      <c r="C75" s="287" t="s">
        <v>2388</v>
      </c>
      <c r="D75" s="287" t="s">
        <v>2310</v>
      </c>
      <c r="E75" s="27"/>
      <c r="F75" s="27"/>
      <c r="G75" s="27" t="s">
        <v>2457</v>
      </c>
      <c r="H75" s="27"/>
      <c r="I75" s="27"/>
      <c r="J75" s="27"/>
      <c r="K75" s="27"/>
      <c r="L75" s="27"/>
      <c r="M75" s="310" t="s">
        <v>834</v>
      </c>
      <c r="N75" s="27" t="s">
        <v>2391</v>
      </c>
      <c r="O75" s="27"/>
      <c r="P75" s="27"/>
    </row>
    <row r="76" spans="1:16" ht="30">
      <c r="A76" s="286" t="s">
        <v>2386</v>
      </c>
      <c r="B76" s="287" t="s">
        <v>2387</v>
      </c>
      <c r="C76" s="287" t="s">
        <v>2388</v>
      </c>
      <c r="D76" s="287" t="s">
        <v>2310</v>
      </c>
      <c r="E76" s="27"/>
      <c r="F76" s="27"/>
      <c r="G76" s="27" t="s">
        <v>2458</v>
      </c>
      <c r="H76" s="27"/>
      <c r="I76" s="27"/>
      <c r="J76" s="27"/>
      <c r="K76" s="27"/>
      <c r="L76" s="27"/>
      <c r="M76" s="310" t="s">
        <v>834</v>
      </c>
      <c r="N76" s="27" t="s">
        <v>2391</v>
      </c>
      <c r="O76" s="27"/>
      <c r="P76" s="27"/>
    </row>
    <row r="77" spans="1:16" ht="30">
      <c r="A77" s="286" t="s">
        <v>2386</v>
      </c>
      <c r="B77" s="287" t="s">
        <v>2387</v>
      </c>
      <c r="C77" s="287" t="s">
        <v>2388</v>
      </c>
      <c r="D77" s="287" t="s">
        <v>2310</v>
      </c>
      <c r="E77" s="27"/>
      <c r="F77" s="27"/>
      <c r="G77" s="27" t="s">
        <v>2459</v>
      </c>
      <c r="H77" s="27"/>
      <c r="I77" s="27"/>
      <c r="J77" s="27"/>
      <c r="K77" s="27"/>
      <c r="L77" s="27"/>
      <c r="M77" s="310" t="s">
        <v>834</v>
      </c>
      <c r="N77" s="27" t="s">
        <v>2391</v>
      </c>
      <c r="O77" s="27"/>
      <c r="P77" s="27"/>
    </row>
    <row r="78" spans="1:16" ht="30">
      <c r="A78" s="286" t="s">
        <v>2386</v>
      </c>
      <c r="B78" s="287" t="s">
        <v>2387</v>
      </c>
      <c r="C78" s="287" t="s">
        <v>2388</v>
      </c>
      <c r="D78" s="287" t="s">
        <v>2310</v>
      </c>
      <c r="E78" s="27"/>
      <c r="F78" s="27"/>
      <c r="G78" s="27" t="s">
        <v>2460</v>
      </c>
      <c r="H78" s="27"/>
      <c r="I78" s="27"/>
      <c r="J78" s="27"/>
      <c r="K78" s="27"/>
      <c r="L78" s="27"/>
      <c r="M78" s="310" t="s">
        <v>834</v>
      </c>
      <c r="N78" s="27" t="s">
        <v>2391</v>
      </c>
      <c r="O78" s="27"/>
      <c r="P78" s="27"/>
    </row>
    <row r="79" spans="1:16" ht="30">
      <c r="A79" s="286" t="s">
        <v>2386</v>
      </c>
      <c r="B79" s="287" t="s">
        <v>2387</v>
      </c>
      <c r="C79" s="287" t="s">
        <v>2388</v>
      </c>
      <c r="D79" s="287" t="s">
        <v>2310</v>
      </c>
      <c r="E79" s="27"/>
      <c r="F79" s="27"/>
      <c r="G79" s="27" t="s">
        <v>2461</v>
      </c>
      <c r="H79" s="27"/>
      <c r="I79" s="27"/>
      <c r="J79" s="27"/>
      <c r="K79" s="27"/>
      <c r="L79" s="27"/>
      <c r="M79" s="310" t="s">
        <v>834</v>
      </c>
      <c r="N79" s="27" t="s">
        <v>2391</v>
      </c>
      <c r="O79" s="27"/>
      <c r="P79" s="27"/>
    </row>
    <row r="80" spans="1:16" ht="30">
      <c r="A80" s="286" t="s">
        <v>2386</v>
      </c>
      <c r="B80" s="287" t="s">
        <v>2387</v>
      </c>
      <c r="C80" s="287" t="s">
        <v>2388</v>
      </c>
      <c r="D80" s="287" t="s">
        <v>2310</v>
      </c>
      <c r="E80" s="27"/>
      <c r="F80" s="27"/>
      <c r="G80" s="27" t="s">
        <v>2462</v>
      </c>
      <c r="H80" s="27"/>
      <c r="I80" s="27"/>
      <c r="J80" s="27"/>
      <c r="K80" s="27"/>
      <c r="L80" s="27"/>
      <c r="M80" s="310" t="s">
        <v>834</v>
      </c>
      <c r="N80" s="27" t="s">
        <v>2391</v>
      </c>
      <c r="O80" s="27"/>
      <c r="P80" s="27"/>
    </row>
    <row r="81" spans="1:16" ht="30">
      <c r="A81" s="286" t="s">
        <v>2386</v>
      </c>
      <c r="B81" s="287" t="s">
        <v>2387</v>
      </c>
      <c r="C81" s="287" t="s">
        <v>2388</v>
      </c>
      <c r="D81" s="287" t="s">
        <v>2310</v>
      </c>
      <c r="E81" s="27"/>
      <c r="F81" s="27"/>
      <c r="G81" s="27" t="s">
        <v>2463</v>
      </c>
      <c r="H81" s="27"/>
      <c r="I81" s="27"/>
      <c r="J81" s="27"/>
      <c r="K81" s="27"/>
      <c r="L81" s="27"/>
      <c r="M81" s="310" t="s">
        <v>834</v>
      </c>
      <c r="N81" s="27" t="s">
        <v>2391</v>
      </c>
      <c r="O81" s="27"/>
      <c r="P81" s="27"/>
    </row>
    <row r="82" spans="1:16" ht="30">
      <c r="A82" s="286" t="s">
        <v>2386</v>
      </c>
      <c r="B82" s="287" t="s">
        <v>2387</v>
      </c>
      <c r="C82" s="287" t="s">
        <v>2388</v>
      </c>
      <c r="D82" s="287" t="s">
        <v>2310</v>
      </c>
      <c r="E82" s="27"/>
      <c r="F82" s="27"/>
      <c r="G82" s="27" t="s">
        <v>2464</v>
      </c>
      <c r="H82" s="27"/>
      <c r="I82" s="27"/>
      <c r="J82" s="27"/>
      <c r="K82" s="27"/>
      <c r="L82" s="27"/>
      <c r="M82" s="310" t="s">
        <v>834</v>
      </c>
      <c r="N82" s="27" t="s">
        <v>2391</v>
      </c>
      <c r="O82" s="27"/>
      <c r="P82" s="27"/>
    </row>
    <row r="83" spans="1:16" ht="30">
      <c r="A83" s="286" t="s">
        <v>2386</v>
      </c>
      <c r="B83" s="287" t="s">
        <v>2387</v>
      </c>
      <c r="C83" s="287" t="s">
        <v>2388</v>
      </c>
      <c r="D83" s="287" t="s">
        <v>2310</v>
      </c>
      <c r="E83" s="27"/>
      <c r="F83" s="27"/>
      <c r="G83" s="27" t="s">
        <v>2465</v>
      </c>
      <c r="H83" s="27"/>
      <c r="I83" s="27"/>
      <c r="J83" s="27"/>
      <c r="K83" s="27"/>
      <c r="L83" s="27"/>
      <c r="M83" s="310" t="s">
        <v>834</v>
      </c>
      <c r="N83" s="27" t="s">
        <v>2391</v>
      </c>
      <c r="O83" s="27"/>
      <c r="P83" s="27"/>
    </row>
    <row r="84" spans="1:16" ht="30">
      <c r="A84" s="286" t="s">
        <v>2386</v>
      </c>
      <c r="B84" s="287" t="s">
        <v>2404</v>
      </c>
      <c r="C84" s="287" t="s">
        <v>2388</v>
      </c>
      <c r="D84" s="287" t="s">
        <v>2310</v>
      </c>
      <c r="E84" s="27"/>
      <c r="F84" s="27"/>
      <c r="G84" s="27" t="s">
        <v>2466</v>
      </c>
      <c r="H84" s="27"/>
      <c r="I84" s="27"/>
      <c r="J84" s="27"/>
      <c r="K84" s="27"/>
      <c r="L84" s="27"/>
      <c r="M84" s="310" t="s">
        <v>834</v>
      </c>
      <c r="N84" s="27" t="s">
        <v>2391</v>
      </c>
      <c r="O84" s="27"/>
      <c r="P84" s="27"/>
    </row>
    <row r="85" spans="1:16" ht="30">
      <c r="A85" s="286" t="s">
        <v>2386</v>
      </c>
      <c r="B85" s="287" t="s">
        <v>2404</v>
      </c>
      <c r="C85" s="287" t="s">
        <v>2388</v>
      </c>
      <c r="D85" s="287" t="s">
        <v>2310</v>
      </c>
      <c r="E85" s="27"/>
      <c r="F85" s="27"/>
      <c r="G85" s="27" t="s">
        <v>2467</v>
      </c>
      <c r="H85" s="27"/>
      <c r="I85" s="27"/>
      <c r="J85" s="27"/>
      <c r="K85" s="27"/>
      <c r="L85" s="27"/>
      <c r="M85" s="310" t="s">
        <v>834</v>
      </c>
      <c r="N85" s="27" t="s">
        <v>2391</v>
      </c>
      <c r="O85" s="27"/>
      <c r="P85" s="27"/>
    </row>
    <row r="86" spans="1:16" ht="30">
      <c r="A86" s="286" t="s">
        <v>2386</v>
      </c>
      <c r="B86" s="287" t="s">
        <v>2404</v>
      </c>
      <c r="C86" s="287" t="s">
        <v>2388</v>
      </c>
      <c r="D86" s="287" t="s">
        <v>2310</v>
      </c>
      <c r="E86" s="27"/>
      <c r="F86" s="27"/>
      <c r="G86" s="27" t="s">
        <v>2468</v>
      </c>
      <c r="H86" s="27"/>
      <c r="I86" s="27"/>
      <c r="J86" s="27"/>
      <c r="K86" s="27"/>
      <c r="L86" s="27"/>
      <c r="M86" s="310" t="s">
        <v>834</v>
      </c>
      <c r="N86" s="27" t="s">
        <v>2391</v>
      </c>
      <c r="O86" s="27"/>
      <c r="P86" s="27"/>
    </row>
    <row r="87" spans="1:16" ht="30">
      <c r="A87" s="286" t="s">
        <v>2386</v>
      </c>
      <c r="B87" s="287" t="s">
        <v>2404</v>
      </c>
      <c r="C87" s="287" t="s">
        <v>2388</v>
      </c>
      <c r="D87" s="287" t="s">
        <v>2310</v>
      </c>
      <c r="E87" s="27"/>
      <c r="F87" s="27"/>
      <c r="G87" s="27" t="s">
        <v>2429</v>
      </c>
      <c r="H87" s="27"/>
      <c r="I87" s="27"/>
      <c r="J87" s="27"/>
      <c r="K87" s="27"/>
      <c r="L87" s="27"/>
      <c r="M87" s="310" t="s">
        <v>834</v>
      </c>
      <c r="N87" s="27" t="s">
        <v>2391</v>
      </c>
      <c r="O87" s="27"/>
      <c r="P87" s="27"/>
    </row>
    <row r="88" spans="1:16" ht="30">
      <c r="A88" s="286" t="s">
        <v>2386</v>
      </c>
      <c r="B88" s="287" t="s">
        <v>2404</v>
      </c>
      <c r="C88" s="287" t="s">
        <v>2388</v>
      </c>
      <c r="D88" s="287" t="s">
        <v>2310</v>
      </c>
      <c r="E88" s="27"/>
      <c r="F88" s="27"/>
      <c r="G88" s="27" t="s">
        <v>2430</v>
      </c>
      <c r="H88" s="27"/>
      <c r="I88" s="27"/>
      <c r="J88" s="27"/>
      <c r="K88" s="27"/>
      <c r="L88" s="27"/>
      <c r="M88" s="310" t="s">
        <v>834</v>
      </c>
      <c r="N88" s="27" t="s">
        <v>2391</v>
      </c>
      <c r="O88" s="27"/>
      <c r="P88" s="27"/>
    </row>
    <row r="89" spans="1:16" ht="30">
      <c r="A89" s="286" t="s">
        <v>2386</v>
      </c>
      <c r="B89" s="287" t="s">
        <v>2404</v>
      </c>
      <c r="C89" s="287" t="s">
        <v>2388</v>
      </c>
      <c r="D89" s="287" t="s">
        <v>2310</v>
      </c>
      <c r="E89" s="27"/>
      <c r="F89" s="27"/>
      <c r="G89" s="27" t="s">
        <v>2469</v>
      </c>
      <c r="H89" s="27"/>
      <c r="I89" s="27"/>
      <c r="J89" s="27"/>
      <c r="K89" s="27"/>
      <c r="L89" s="27"/>
      <c r="M89" s="310" t="s">
        <v>834</v>
      </c>
      <c r="N89" s="27" t="s">
        <v>2391</v>
      </c>
      <c r="O89" s="27"/>
      <c r="P89" s="27"/>
    </row>
    <row r="90" spans="1:16" ht="30">
      <c r="A90" s="286" t="s">
        <v>2386</v>
      </c>
      <c r="B90" s="287" t="s">
        <v>2404</v>
      </c>
      <c r="C90" s="287" t="s">
        <v>2388</v>
      </c>
      <c r="D90" s="287" t="s">
        <v>2310</v>
      </c>
      <c r="E90" s="27"/>
      <c r="F90" s="27"/>
      <c r="G90" s="27" t="s">
        <v>2431</v>
      </c>
      <c r="H90" s="27"/>
      <c r="I90" s="27"/>
      <c r="J90" s="27"/>
      <c r="K90" s="27"/>
      <c r="L90" s="27"/>
      <c r="M90" s="310" t="s">
        <v>834</v>
      </c>
      <c r="N90" s="27" t="s">
        <v>2391</v>
      </c>
      <c r="O90" s="27"/>
      <c r="P90" s="27"/>
    </row>
    <row r="91" spans="1:16" ht="30">
      <c r="A91" s="286" t="s">
        <v>2386</v>
      </c>
      <c r="B91" s="287" t="s">
        <v>2404</v>
      </c>
      <c r="C91" s="287" t="s">
        <v>2388</v>
      </c>
      <c r="D91" s="287" t="s">
        <v>2310</v>
      </c>
      <c r="E91" s="27"/>
      <c r="F91" s="27"/>
      <c r="G91" s="27" t="s">
        <v>2432</v>
      </c>
      <c r="H91" s="27"/>
      <c r="I91" s="27"/>
      <c r="J91" s="27"/>
      <c r="K91" s="27"/>
      <c r="L91" s="27"/>
      <c r="M91" s="310" t="s">
        <v>834</v>
      </c>
      <c r="N91" s="27" t="s">
        <v>2391</v>
      </c>
      <c r="O91" s="27"/>
      <c r="P91" s="27"/>
    </row>
    <row r="92" spans="1:16" ht="30">
      <c r="A92" s="286" t="s">
        <v>2386</v>
      </c>
      <c r="B92" s="287" t="s">
        <v>2404</v>
      </c>
      <c r="C92" s="287" t="s">
        <v>2388</v>
      </c>
      <c r="D92" s="287" t="s">
        <v>2310</v>
      </c>
      <c r="E92" s="27"/>
      <c r="F92" s="27"/>
      <c r="G92" s="27" t="s">
        <v>2470</v>
      </c>
      <c r="H92" s="27"/>
      <c r="I92" s="27"/>
      <c r="J92" s="27"/>
      <c r="K92" s="27"/>
      <c r="L92" s="27"/>
      <c r="M92" s="310" t="s">
        <v>834</v>
      </c>
      <c r="N92" s="27" t="s">
        <v>2391</v>
      </c>
      <c r="O92" s="27"/>
      <c r="P92" s="27"/>
    </row>
    <row r="93" spans="1:16" ht="30">
      <c r="A93" s="286" t="s">
        <v>2386</v>
      </c>
      <c r="B93" s="287" t="s">
        <v>2404</v>
      </c>
      <c r="C93" s="287" t="s">
        <v>2388</v>
      </c>
      <c r="D93" s="287" t="s">
        <v>2310</v>
      </c>
      <c r="E93" s="27"/>
      <c r="F93" s="27"/>
      <c r="G93" s="27" t="s">
        <v>2471</v>
      </c>
      <c r="H93" s="27"/>
      <c r="I93" s="27"/>
      <c r="J93" s="27"/>
      <c r="K93" s="27"/>
      <c r="L93" s="27"/>
      <c r="M93" s="310" t="s">
        <v>834</v>
      </c>
      <c r="N93" s="27" t="s">
        <v>2391</v>
      </c>
      <c r="O93" s="27"/>
      <c r="P93" s="27"/>
    </row>
    <row r="94" spans="1:16" ht="30">
      <c r="A94" s="286" t="s">
        <v>2386</v>
      </c>
      <c r="B94" s="287" t="s">
        <v>2404</v>
      </c>
      <c r="C94" s="287" t="s">
        <v>2388</v>
      </c>
      <c r="D94" s="287" t="s">
        <v>2310</v>
      </c>
      <c r="E94" s="27"/>
      <c r="F94" s="27"/>
      <c r="G94" s="27" t="s">
        <v>2472</v>
      </c>
      <c r="H94" s="27"/>
      <c r="I94" s="27"/>
      <c r="J94" s="27"/>
      <c r="K94" s="27"/>
      <c r="L94" s="27"/>
      <c r="M94" s="310" t="s">
        <v>834</v>
      </c>
      <c r="N94" s="27" t="s">
        <v>2391</v>
      </c>
      <c r="O94" s="27"/>
      <c r="P94" s="27"/>
    </row>
    <row r="95" spans="1:16" ht="30">
      <c r="A95" s="286" t="s">
        <v>2386</v>
      </c>
      <c r="B95" s="287" t="s">
        <v>2404</v>
      </c>
      <c r="C95" s="287" t="s">
        <v>2388</v>
      </c>
      <c r="D95" s="287" t="s">
        <v>2310</v>
      </c>
      <c r="E95" s="27"/>
      <c r="F95" s="27"/>
      <c r="G95" s="27" t="s">
        <v>2473</v>
      </c>
      <c r="H95" s="27"/>
      <c r="I95" s="27"/>
      <c r="J95" s="27"/>
      <c r="K95" s="27"/>
      <c r="L95" s="27"/>
      <c r="M95" s="310" t="s">
        <v>834</v>
      </c>
      <c r="N95" s="27" t="s">
        <v>2391</v>
      </c>
      <c r="O95" s="27"/>
      <c r="P95" s="27"/>
    </row>
    <row r="96" spans="1:16" ht="30">
      <c r="A96" s="286" t="s">
        <v>2386</v>
      </c>
      <c r="B96" s="287" t="s">
        <v>2404</v>
      </c>
      <c r="C96" s="287" t="s">
        <v>2388</v>
      </c>
      <c r="D96" s="287" t="s">
        <v>2310</v>
      </c>
      <c r="E96" s="27"/>
      <c r="F96" s="27"/>
      <c r="G96" s="27" t="s">
        <v>2474</v>
      </c>
      <c r="H96" s="27"/>
      <c r="I96" s="27"/>
      <c r="J96" s="27"/>
      <c r="K96" s="27"/>
      <c r="L96" s="27"/>
      <c r="M96" s="310" t="s">
        <v>834</v>
      </c>
      <c r="N96" s="27" t="s">
        <v>2391</v>
      </c>
      <c r="O96" s="27"/>
      <c r="P96" s="27"/>
    </row>
    <row r="97" spans="1:16" ht="30">
      <c r="A97" s="286" t="s">
        <v>2386</v>
      </c>
      <c r="B97" s="287" t="s">
        <v>2404</v>
      </c>
      <c r="C97" s="287" t="s">
        <v>2388</v>
      </c>
      <c r="D97" s="287" t="s">
        <v>2310</v>
      </c>
      <c r="E97" s="27"/>
      <c r="F97" s="27"/>
      <c r="G97" s="27" t="s">
        <v>2475</v>
      </c>
      <c r="H97" s="27"/>
      <c r="I97" s="27"/>
      <c r="J97" s="27"/>
      <c r="K97" s="27"/>
      <c r="L97" s="27"/>
      <c r="M97" s="310" t="s">
        <v>834</v>
      </c>
      <c r="N97" s="27" t="s">
        <v>2391</v>
      </c>
      <c r="O97" s="27"/>
      <c r="P97" s="27"/>
    </row>
    <row r="98" spans="1:16" ht="30">
      <c r="A98" s="286" t="s">
        <v>2386</v>
      </c>
      <c r="B98" s="287" t="s">
        <v>2404</v>
      </c>
      <c r="C98" s="287" t="s">
        <v>2388</v>
      </c>
      <c r="D98" s="287" t="s">
        <v>2310</v>
      </c>
      <c r="E98" s="27"/>
      <c r="F98" s="27"/>
      <c r="G98" s="27" t="s">
        <v>2476</v>
      </c>
      <c r="H98" s="27"/>
      <c r="I98" s="27"/>
      <c r="J98" s="27"/>
      <c r="K98" s="27"/>
      <c r="L98" s="27"/>
      <c r="M98" s="310" t="s">
        <v>834</v>
      </c>
      <c r="N98" s="27" t="s">
        <v>2391</v>
      </c>
      <c r="O98" s="27"/>
      <c r="P98" s="27"/>
    </row>
    <row r="99" spans="1:16" ht="30">
      <c r="A99" s="286" t="s">
        <v>2386</v>
      </c>
      <c r="B99" s="287" t="s">
        <v>2404</v>
      </c>
      <c r="C99" s="287" t="s">
        <v>2388</v>
      </c>
      <c r="D99" s="287" t="s">
        <v>2310</v>
      </c>
      <c r="E99" s="27"/>
      <c r="F99" s="27"/>
      <c r="G99" s="27" t="s">
        <v>2436</v>
      </c>
      <c r="H99" s="27"/>
      <c r="I99" s="27"/>
      <c r="J99" s="27"/>
      <c r="K99" s="27"/>
      <c r="L99" s="27"/>
      <c r="M99" s="310" t="s">
        <v>834</v>
      </c>
      <c r="N99" s="27" t="s">
        <v>2391</v>
      </c>
      <c r="O99" s="27"/>
      <c r="P99" s="27"/>
    </row>
    <row r="100" spans="1:16" ht="30">
      <c r="A100" s="286" t="s">
        <v>2386</v>
      </c>
      <c r="B100" s="287" t="s">
        <v>2404</v>
      </c>
      <c r="C100" s="287" t="s">
        <v>2388</v>
      </c>
      <c r="D100" s="287" t="s">
        <v>2310</v>
      </c>
      <c r="E100" s="27"/>
      <c r="F100" s="27"/>
      <c r="G100" s="27" t="s">
        <v>2437</v>
      </c>
      <c r="H100" s="27"/>
      <c r="I100" s="27"/>
      <c r="J100" s="27"/>
      <c r="K100" s="27"/>
      <c r="L100" s="27"/>
      <c r="M100" s="310" t="s">
        <v>834</v>
      </c>
      <c r="N100" s="27" t="s">
        <v>2391</v>
      </c>
      <c r="O100" s="27"/>
      <c r="P100" s="27"/>
    </row>
    <row r="101" spans="1:16" ht="30">
      <c r="A101" s="286" t="s">
        <v>2386</v>
      </c>
      <c r="B101" s="287" t="s">
        <v>2404</v>
      </c>
      <c r="C101" s="287" t="s">
        <v>2388</v>
      </c>
      <c r="D101" s="287" t="s">
        <v>2310</v>
      </c>
      <c r="E101" s="27"/>
      <c r="F101" s="27"/>
      <c r="G101" s="27" t="s">
        <v>2477</v>
      </c>
      <c r="H101" s="27"/>
      <c r="I101" s="27"/>
      <c r="J101" s="27"/>
      <c r="K101" s="27"/>
      <c r="L101" s="27"/>
      <c r="M101" s="310" t="s">
        <v>834</v>
      </c>
      <c r="N101" s="27" t="s">
        <v>2391</v>
      </c>
      <c r="O101" s="27"/>
      <c r="P101" s="27"/>
    </row>
    <row r="102" spans="1:16" ht="30">
      <c r="A102" s="286" t="s">
        <v>2386</v>
      </c>
      <c r="B102" s="287" t="s">
        <v>2404</v>
      </c>
      <c r="C102" s="287" t="s">
        <v>2388</v>
      </c>
      <c r="D102" s="287" t="s">
        <v>2310</v>
      </c>
      <c r="E102" s="27"/>
      <c r="F102" s="27"/>
      <c r="G102" s="27" t="s">
        <v>2478</v>
      </c>
      <c r="H102" s="27"/>
      <c r="I102" s="27"/>
      <c r="J102" s="27"/>
      <c r="K102" s="27"/>
      <c r="L102" s="27"/>
      <c r="M102" s="310" t="s">
        <v>834</v>
      </c>
      <c r="N102" s="27" t="s">
        <v>2391</v>
      </c>
      <c r="O102" s="27"/>
      <c r="P102" s="27"/>
    </row>
    <row r="103" spans="1:16" ht="30">
      <c r="A103" s="286" t="s">
        <v>2386</v>
      </c>
      <c r="B103" s="287" t="s">
        <v>2404</v>
      </c>
      <c r="C103" s="287" t="s">
        <v>2388</v>
      </c>
      <c r="D103" s="287" t="s">
        <v>2310</v>
      </c>
      <c r="E103" s="27"/>
      <c r="F103" s="27"/>
      <c r="G103" s="27" t="s">
        <v>2479</v>
      </c>
      <c r="H103" s="27"/>
      <c r="I103" s="27"/>
      <c r="J103" s="27"/>
      <c r="K103" s="27"/>
      <c r="L103" s="27"/>
      <c r="M103" s="310" t="s">
        <v>834</v>
      </c>
      <c r="N103" s="27" t="s">
        <v>2391</v>
      </c>
      <c r="O103" s="27"/>
      <c r="P103" s="27"/>
    </row>
    <row r="104" spans="1:16" ht="30">
      <c r="A104" s="286" t="s">
        <v>2386</v>
      </c>
      <c r="B104" s="287" t="s">
        <v>2404</v>
      </c>
      <c r="C104" s="287" t="s">
        <v>2388</v>
      </c>
      <c r="D104" s="287" t="s">
        <v>2310</v>
      </c>
      <c r="E104" s="27"/>
      <c r="F104" s="27"/>
      <c r="G104" s="27" t="s">
        <v>2480</v>
      </c>
      <c r="H104" s="27"/>
      <c r="I104" s="27"/>
      <c r="J104" s="27"/>
      <c r="K104" s="27"/>
      <c r="L104" s="27"/>
      <c r="M104" s="310" t="s">
        <v>834</v>
      </c>
      <c r="N104" s="27" t="s">
        <v>2391</v>
      </c>
      <c r="O104" s="27"/>
      <c r="P104" s="27"/>
    </row>
    <row r="105" spans="1:16" ht="30">
      <c r="A105" s="286" t="s">
        <v>2386</v>
      </c>
      <c r="B105" s="287" t="s">
        <v>2404</v>
      </c>
      <c r="C105" s="287" t="s">
        <v>2388</v>
      </c>
      <c r="D105" s="287" t="s">
        <v>2310</v>
      </c>
      <c r="E105" s="27"/>
      <c r="F105" s="27"/>
      <c r="G105" s="27" t="s">
        <v>2481</v>
      </c>
      <c r="H105" s="27"/>
      <c r="I105" s="27"/>
      <c r="J105" s="27"/>
      <c r="K105" s="27"/>
      <c r="L105" s="27"/>
      <c r="M105" s="310" t="s">
        <v>834</v>
      </c>
      <c r="N105" s="27" t="s">
        <v>2391</v>
      </c>
      <c r="O105" s="27"/>
      <c r="P105" s="27"/>
    </row>
    <row r="106" spans="1:16" ht="30">
      <c r="A106" s="286" t="s">
        <v>2386</v>
      </c>
      <c r="B106" s="287" t="s">
        <v>2404</v>
      </c>
      <c r="C106" s="287" t="s">
        <v>2388</v>
      </c>
      <c r="D106" s="287" t="s">
        <v>2310</v>
      </c>
      <c r="E106" s="27"/>
      <c r="F106" s="27"/>
      <c r="G106" s="27" t="s">
        <v>2482</v>
      </c>
      <c r="H106" s="27"/>
      <c r="I106" s="27"/>
      <c r="J106" s="27"/>
      <c r="K106" s="27"/>
      <c r="L106" s="27"/>
      <c r="M106" s="310" t="s">
        <v>834</v>
      </c>
      <c r="N106" s="27" t="s">
        <v>2391</v>
      </c>
      <c r="O106" s="27"/>
      <c r="P106" s="27"/>
    </row>
    <row r="107" spans="1:16" ht="30">
      <c r="A107" s="286" t="s">
        <v>2386</v>
      </c>
      <c r="B107" s="287" t="s">
        <v>2404</v>
      </c>
      <c r="C107" s="287" t="s">
        <v>2388</v>
      </c>
      <c r="D107" s="287" t="s">
        <v>2310</v>
      </c>
      <c r="E107" s="27"/>
      <c r="F107" s="27"/>
      <c r="G107" s="27" t="s">
        <v>2483</v>
      </c>
      <c r="H107" s="27"/>
      <c r="I107" s="27"/>
      <c r="J107" s="27"/>
      <c r="K107" s="27"/>
      <c r="L107" s="27"/>
      <c r="M107" s="310" t="s">
        <v>834</v>
      </c>
      <c r="N107" s="27" t="s">
        <v>2391</v>
      </c>
      <c r="O107" s="27"/>
      <c r="P107" s="27"/>
    </row>
    <row r="108" spans="1:16" ht="30">
      <c r="A108" s="286" t="s">
        <v>2386</v>
      </c>
      <c r="B108" s="287" t="s">
        <v>2404</v>
      </c>
      <c r="C108" s="287" t="s">
        <v>2388</v>
      </c>
      <c r="D108" s="287" t="s">
        <v>2310</v>
      </c>
      <c r="E108" s="27"/>
      <c r="F108" s="27"/>
      <c r="G108" s="27" t="s">
        <v>2484</v>
      </c>
      <c r="H108" s="27"/>
      <c r="I108" s="27"/>
      <c r="J108" s="27"/>
      <c r="K108" s="27"/>
      <c r="L108" s="27"/>
      <c r="M108" s="310" t="s">
        <v>834</v>
      </c>
      <c r="N108" s="27" t="s">
        <v>2391</v>
      </c>
      <c r="O108" s="27"/>
      <c r="P108" s="27"/>
    </row>
    <row r="109" spans="1:16" ht="30">
      <c r="A109" s="286" t="s">
        <v>2386</v>
      </c>
      <c r="B109" s="287" t="s">
        <v>2404</v>
      </c>
      <c r="C109" s="287" t="s">
        <v>2388</v>
      </c>
      <c r="D109" s="287" t="s">
        <v>2310</v>
      </c>
      <c r="E109" s="27"/>
      <c r="F109" s="27"/>
      <c r="G109" s="27" t="s">
        <v>2485</v>
      </c>
      <c r="H109" s="27"/>
      <c r="I109" s="27"/>
      <c r="J109" s="27"/>
      <c r="K109" s="27"/>
      <c r="L109" s="27"/>
      <c r="M109" s="310" t="s">
        <v>834</v>
      </c>
      <c r="N109" s="27" t="s">
        <v>2391</v>
      </c>
      <c r="O109" s="27"/>
      <c r="P109" s="27"/>
    </row>
    <row r="110" spans="1:16" ht="30">
      <c r="A110" s="286" t="s">
        <v>2386</v>
      </c>
      <c r="B110" s="287" t="s">
        <v>2404</v>
      </c>
      <c r="C110" s="287" t="s">
        <v>2388</v>
      </c>
      <c r="D110" s="287" t="s">
        <v>2310</v>
      </c>
      <c r="E110" s="27"/>
      <c r="F110" s="27"/>
      <c r="G110" s="27" t="s">
        <v>2486</v>
      </c>
      <c r="H110" s="27"/>
      <c r="I110" s="27"/>
      <c r="J110" s="27"/>
      <c r="K110" s="27"/>
      <c r="L110" s="27"/>
      <c r="M110" s="310" t="s">
        <v>834</v>
      </c>
      <c r="N110" s="27" t="s">
        <v>2391</v>
      </c>
      <c r="O110" s="27"/>
      <c r="P110" s="27"/>
    </row>
    <row r="111" spans="1:16" ht="30">
      <c r="A111" s="286" t="s">
        <v>2386</v>
      </c>
      <c r="B111" s="287" t="s">
        <v>2404</v>
      </c>
      <c r="C111" s="287" t="s">
        <v>2388</v>
      </c>
      <c r="D111" s="287" t="s">
        <v>2310</v>
      </c>
      <c r="E111" s="27"/>
      <c r="F111" s="27"/>
      <c r="G111" s="27" t="s">
        <v>2443</v>
      </c>
      <c r="H111" s="27"/>
      <c r="I111" s="27"/>
      <c r="J111" s="27"/>
      <c r="K111" s="27"/>
      <c r="L111" s="27"/>
      <c r="M111" s="310" t="s">
        <v>834</v>
      </c>
      <c r="N111" s="27" t="s">
        <v>2391</v>
      </c>
      <c r="O111" s="27"/>
      <c r="P111" s="27"/>
    </row>
    <row r="112" spans="1:16" ht="30">
      <c r="A112" s="286" t="s">
        <v>2386</v>
      </c>
      <c r="B112" s="287" t="s">
        <v>2404</v>
      </c>
      <c r="C112" s="287" t="s">
        <v>2388</v>
      </c>
      <c r="D112" s="287" t="s">
        <v>2310</v>
      </c>
      <c r="E112" s="27"/>
      <c r="F112" s="27"/>
      <c r="G112" s="27" t="s">
        <v>2487</v>
      </c>
      <c r="H112" s="27"/>
      <c r="I112" s="27"/>
      <c r="J112" s="27"/>
      <c r="K112" s="27"/>
      <c r="L112" s="27"/>
      <c r="M112" s="310" t="s">
        <v>834</v>
      </c>
      <c r="N112" s="27" t="s">
        <v>2391</v>
      </c>
      <c r="O112" s="27"/>
      <c r="P112" s="27"/>
    </row>
    <row r="113" spans="1:16" ht="30">
      <c r="A113" s="286" t="s">
        <v>2386</v>
      </c>
      <c r="B113" s="287" t="s">
        <v>2404</v>
      </c>
      <c r="C113" s="287" t="s">
        <v>2388</v>
      </c>
      <c r="D113" s="287" t="s">
        <v>2310</v>
      </c>
      <c r="E113" s="27"/>
      <c r="F113" s="27"/>
      <c r="G113" s="27" t="s">
        <v>2488</v>
      </c>
      <c r="H113" s="27"/>
      <c r="I113" s="27"/>
      <c r="J113" s="27"/>
      <c r="K113" s="27"/>
      <c r="L113" s="27"/>
      <c r="M113" s="310" t="s">
        <v>834</v>
      </c>
      <c r="N113" s="27" t="s">
        <v>2391</v>
      </c>
      <c r="O113" s="27"/>
      <c r="P113" s="27"/>
    </row>
    <row r="114" spans="1:16" ht="30">
      <c r="A114" s="286" t="s">
        <v>2386</v>
      </c>
      <c r="B114" s="287" t="s">
        <v>2404</v>
      </c>
      <c r="C114" s="287" t="s">
        <v>2388</v>
      </c>
      <c r="D114" s="287" t="s">
        <v>2310</v>
      </c>
      <c r="E114" s="27"/>
      <c r="F114" s="27"/>
      <c r="G114" s="27" t="s">
        <v>2489</v>
      </c>
      <c r="H114" s="27"/>
      <c r="I114" s="27"/>
      <c r="J114" s="27"/>
      <c r="K114" s="27"/>
      <c r="L114" s="27"/>
      <c r="M114" s="310" t="s">
        <v>834</v>
      </c>
      <c r="N114" s="27" t="s">
        <v>2391</v>
      </c>
      <c r="O114" s="27"/>
      <c r="P114" s="27"/>
    </row>
    <row r="115" spans="1:16" ht="30">
      <c r="A115" s="286" t="s">
        <v>2386</v>
      </c>
      <c r="B115" s="287" t="s">
        <v>2404</v>
      </c>
      <c r="C115" s="287" t="s">
        <v>2388</v>
      </c>
      <c r="D115" s="287" t="s">
        <v>2310</v>
      </c>
      <c r="E115" s="27"/>
      <c r="F115" s="27"/>
      <c r="G115" s="27" t="s">
        <v>2490</v>
      </c>
      <c r="H115" s="27"/>
      <c r="I115" s="27"/>
      <c r="J115" s="27"/>
      <c r="K115" s="27"/>
      <c r="L115" s="27"/>
      <c r="M115" s="310" t="s">
        <v>834</v>
      </c>
      <c r="N115" s="27" t="s">
        <v>2391</v>
      </c>
      <c r="O115" s="27"/>
      <c r="P115" s="27"/>
    </row>
    <row r="116" spans="1:16" ht="30">
      <c r="A116" s="286" t="s">
        <v>2386</v>
      </c>
      <c r="B116" s="287" t="s">
        <v>2404</v>
      </c>
      <c r="C116" s="287" t="s">
        <v>2388</v>
      </c>
      <c r="D116" s="287" t="s">
        <v>2310</v>
      </c>
      <c r="E116" s="27"/>
      <c r="F116" s="27"/>
      <c r="G116" s="27" t="s">
        <v>2491</v>
      </c>
      <c r="H116" s="27"/>
      <c r="I116" s="27"/>
      <c r="J116" s="27"/>
      <c r="K116" s="27"/>
      <c r="L116" s="27"/>
      <c r="M116" s="310" t="s">
        <v>834</v>
      </c>
      <c r="N116" s="27" t="s">
        <v>2391</v>
      </c>
      <c r="O116" s="27"/>
      <c r="P116" s="27"/>
    </row>
    <row r="117" spans="1:16" ht="30">
      <c r="A117" s="286" t="s">
        <v>2386</v>
      </c>
      <c r="B117" s="287" t="s">
        <v>2404</v>
      </c>
      <c r="C117" s="287" t="s">
        <v>2388</v>
      </c>
      <c r="D117" s="287" t="s">
        <v>2310</v>
      </c>
      <c r="E117" s="27"/>
      <c r="F117" s="27"/>
      <c r="G117" s="27" t="s">
        <v>2492</v>
      </c>
      <c r="H117" s="27"/>
      <c r="I117" s="27"/>
      <c r="J117" s="27"/>
      <c r="K117" s="27"/>
      <c r="L117" s="27"/>
      <c r="M117" s="310" t="s">
        <v>834</v>
      </c>
      <c r="N117" s="27" t="s">
        <v>2391</v>
      </c>
      <c r="O117" s="27"/>
      <c r="P117" s="27"/>
    </row>
    <row r="118" spans="1:16" ht="30">
      <c r="A118" s="286" t="s">
        <v>2386</v>
      </c>
      <c r="B118" s="287" t="s">
        <v>2404</v>
      </c>
      <c r="C118" s="287" t="s">
        <v>2388</v>
      </c>
      <c r="D118" s="287" t="s">
        <v>2310</v>
      </c>
      <c r="E118" s="27"/>
      <c r="F118" s="27"/>
      <c r="G118" s="27" t="s">
        <v>2493</v>
      </c>
      <c r="H118" s="27"/>
      <c r="I118" s="27"/>
      <c r="J118" s="27"/>
      <c r="K118" s="27"/>
      <c r="L118" s="27"/>
      <c r="M118" s="310" t="s">
        <v>834</v>
      </c>
      <c r="N118" s="27" t="s">
        <v>2391</v>
      </c>
      <c r="O118" s="27"/>
      <c r="P118" s="27"/>
    </row>
    <row r="119" spans="1:16" ht="30">
      <c r="A119" s="286" t="s">
        <v>2386</v>
      </c>
      <c r="B119" s="287" t="s">
        <v>2404</v>
      </c>
      <c r="C119" s="287" t="s">
        <v>2388</v>
      </c>
      <c r="D119" s="287" t="s">
        <v>2310</v>
      </c>
      <c r="E119" s="27"/>
      <c r="F119" s="27"/>
      <c r="G119" s="27" t="s">
        <v>2494</v>
      </c>
      <c r="H119" s="27"/>
      <c r="I119" s="27"/>
      <c r="J119" s="27"/>
      <c r="K119" s="27"/>
      <c r="L119" s="27"/>
      <c r="M119" s="310" t="s">
        <v>834</v>
      </c>
      <c r="N119" s="27" t="s">
        <v>2391</v>
      </c>
      <c r="O119" s="27"/>
      <c r="P119" s="27"/>
    </row>
    <row r="120" spans="1:16" ht="30">
      <c r="A120" s="286" t="s">
        <v>2386</v>
      </c>
      <c r="B120" s="287" t="s">
        <v>2404</v>
      </c>
      <c r="C120" s="287" t="s">
        <v>2388</v>
      </c>
      <c r="D120" s="287" t="s">
        <v>2310</v>
      </c>
      <c r="E120" s="27"/>
      <c r="F120" s="27"/>
      <c r="G120" s="27" t="s">
        <v>2495</v>
      </c>
      <c r="H120" s="27"/>
      <c r="I120" s="27"/>
      <c r="J120" s="27"/>
      <c r="K120" s="27"/>
      <c r="L120" s="27"/>
      <c r="M120" s="310" t="s">
        <v>834</v>
      </c>
      <c r="N120" s="27" t="s">
        <v>2391</v>
      </c>
      <c r="O120" s="27"/>
      <c r="P120" s="27"/>
    </row>
    <row r="121" spans="1:16" ht="30">
      <c r="A121" s="286" t="s">
        <v>2386</v>
      </c>
      <c r="B121" s="287" t="s">
        <v>2404</v>
      </c>
      <c r="C121" s="287" t="s">
        <v>2388</v>
      </c>
      <c r="D121" s="287" t="s">
        <v>2310</v>
      </c>
      <c r="E121" s="27"/>
      <c r="F121" s="27"/>
      <c r="G121" s="27" t="s">
        <v>2496</v>
      </c>
      <c r="H121" s="27"/>
      <c r="I121" s="27"/>
      <c r="J121" s="27"/>
      <c r="K121" s="27"/>
      <c r="L121" s="27"/>
      <c r="M121" s="310" t="s">
        <v>834</v>
      </c>
      <c r="N121" s="27" t="s">
        <v>2391</v>
      </c>
      <c r="O121" s="27"/>
      <c r="P121" s="27"/>
    </row>
    <row r="122" spans="1:16" ht="30">
      <c r="A122" s="286" t="s">
        <v>2386</v>
      </c>
      <c r="B122" s="287" t="s">
        <v>2404</v>
      </c>
      <c r="C122" s="287" t="s">
        <v>2388</v>
      </c>
      <c r="D122" s="287" t="s">
        <v>2310</v>
      </c>
      <c r="E122" s="27"/>
      <c r="F122" s="27"/>
      <c r="G122" s="27" t="s">
        <v>2497</v>
      </c>
      <c r="H122" s="27"/>
      <c r="I122" s="27"/>
      <c r="J122" s="27"/>
      <c r="K122" s="27"/>
      <c r="L122" s="27"/>
      <c r="M122" s="310" t="s">
        <v>834</v>
      </c>
      <c r="N122" s="27" t="s">
        <v>2391</v>
      </c>
      <c r="O122" s="27"/>
      <c r="P122" s="27"/>
    </row>
    <row r="123" spans="1:16" ht="30">
      <c r="A123" s="286" t="s">
        <v>2386</v>
      </c>
      <c r="B123" s="287" t="s">
        <v>2404</v>
      </c>
      <c r="C123" s="287" t="s">
        <v>2388</v>
      </c>
      <c r="D123" s="287" t="s">
        <v>2310</v>
      </c>
      <c r="E123" s="27"/>
      <c r="F123" s="27"/>
      <c r="G123" s="27" t="s">
        <v>2452</v>
      </c>
      <c r="H123" s="27"/>
      <c r="I123" s="27"/>
      <c r="J123" s="27"/>
      <c r="K123" s="27"/>
      <c r="L123" s="27"/>
      <c r="M123" s="310" t="s">
        <v>834</v>
      </c>
      <c r="N123" s="27" t="s">
        <v>2391</v>
      </c>
      <c r="O123" s="27"/>
      <c r="P123" s="27"/>
    </row>
    <row r="124" spans="1:16" ht="30">
      <c r="A124" s="286" t="s">
        <v>2386</v>
      </c>
      <c r="B124" s="287" t="s">
        <v>2404</v>
      </c>
      <c r="C124" s="287" t="s">
        <v>2388</v>
      </c>
      <c r="D124" s="287" t="s">
        <v>2310</v>
      </c>
      <c r="E124" s="27"/>
      <c r="F124" s="27"/>
      <c r="G124" s="27" t="s">
        <v>2451</v>
      </c>
      <c r="H124" s="27"/>
      <c r="I124" s="27"/>
      <c r="J124" s="27"/>
      <c r="K124" s="27"/>
      <c r="L124" s="27"/>
      <c r="M124" s="310" t="s">
        <v>834</v>
      </c>
      <c r="N124" s="27" t="s">
        <v>2391</v>
      </c>
      <c r="O124" s="27"/>
      <c r="P124" s="27"/>
    </row>
    <row r="125" spans="1:16" ht="30">
      <c r="A125" s="286" t="s">
        <v>2386</v>
      </c>
      <c r="B125" s="287" t="s">
        <v>2387</v>
      </c>
      <c r="C125" s="287" t="s">
        <v>2388</v>
      </c>
      <c r="D125" s="287" t="s">
        <v>2311</v>
      </c>
      <c r="E125" s="27"/>
      <c r="F125" s="27"/>
      <c r="G125" s="27" t="s">
        <v>2435</v>
      </c>
      <c r="H125" s="27"/>
      <c r="I125" s="27"/>
      <c r="J125" s="27"/>
      <c r="K125" s="27"/>
      <c r="L125" s="27"/>
      <c r="M125" s="310" t="s">
        <v>834</v>
      </c>
      <c r="N125" s="27" t="s">
        <v>2391</v>
      </c>
      <c r="O125" s="27"/>
      <c r="P125" s="27"/>
    </row>
    <row r="126" spans="1:16" ht="30">
      <c r="A126" s="286" t="s">
        <v>2386</v>
      </c>
      <c r="B126" s="287" t="s">
        <v>2387</v>
      </c>
      <c r="C126" s="287" t="s">
        <v>2388</v>
      </c>
      <c r="D126" s="287" t="s">
        <v>2311</v>
      </c>
      <c r="E126" s="27"/>
      <c r="F126" s="27"/>
      <c r="G126" s="27" t="s">
        <v>2446</v>
      </c>
      <c r="H126" s="27"/>
      <c r="I126" s="27"/>
      <c r="J126" s="27"/>
      <c r="K126" s="27"/>
      <c r="L126" s="27"/>
      <c r="M126" s="310" t="s">
        <v>834</v>
      </c>
      <c r="N126" s="27" t="s">
        <v>2391</v>
      </c>
      <c r="O126" s="27"/>
      <c r="P126" s="27"/>
    </row>
    <row r="127" spans="1:16" ht="30">
      <c r="A127" s="286" t="s">
        <v>2386</v>
      </c>
      <c r="B127" s="287" t="s">
        <v>2387</v>
      </c>
      <c r="C127" s="287" t="s">
        <v>2388</v>
      </c>
      <c r="D127" s="287" t="s">
        <v>2311</v>
      </c>
      <c r="E127" s="27"/>
      <c r="F127" s="27"/>
      <c r="G127" s="27" t="s">
        <v>2447</v>
      </c>
      <c r="H127" s="27"/>
      <c r="I127" s="27"/>
      <c r="J127" s="27"/>
      <c r="K127" s="27"/>
      <c r="L127" s="27"/>
      <c r="M127" s="310" t="s">
        <v>834</v>
      </c>
      <c r="N127" s="27" t="s">
        <v>2391</v>
      </c>
      <c r="O127" s="27"/>
      <c r="P127" s="27"/>
    </row>
    <row r="128" spans="1:16" ht="30">
      <c r="A128" s="286" t="s">
        <v>2386</v>
      </c>
      <c r="B128" s="287" t="s">
        <v>2387</v>
      </c>
      <c r="C128" s="287" t="s">
        <v>2388</v>
      </c>
      <c r="D128" s="287" t="s">
        <v>2311</v>
      </c>
      <c r="E128" s="27"/>
      <c r="F128" s="27"/>
      <c r="G128" s="27" t="s">
        <v>2448</v>
      </c>
      <c r="H128" s="27"/>
      <c r="I128" s="27"/>
      <c r="J128" s="27"/>
      <c r="K128" s="27"/>
      <c r="L128" s="27"/>
      <c r="M128" s="310" t="s">
        <v>834</v>
      </c>
      <c r="N128" s="27" t="s">
        <v>2391</v>
      </c>
      <c r="O128" s="27"/>
      <c r="P128" s="27"/>
    </row>
    <row r="129" spans="1:16" ht="30">
      <c r="A129" s="286" t="s">
        <v>2386</v>
      </c>
      <c r="B129" s="287" t="s">
        <v>2387</v>
      </c>
      <c r="C129" s="287" t="s">
        <v>2388</v>
      </c>
      <c r="D129" s="287" t="s">
        <v>2311</v>
      </c>
      <c r="E129" s="27"/>
      <c r="F129" s="27"/>
      <c r="G129" s="27" t="s">
        <v>2498</v>
      </c>
      <c r="H129" s="27"/>
      <c r="I129" s="27"/>
      <c r="J129" s="27"/>
      <c r="K129" s="27"/>
      <c r="L129" s="27"/>
      <c r="M129" s="310" t="s">
        <v>834</v>
      </c>
      <c r="N129" s="27" t="s">
        <v>2391</v>
      </c>
      <c r="O129" s="27"/>
      <c r="P129" s="27"/>
    </row>
    <row r="130" spans="1:16" ht="30">
      <c r="A130" s="286" t="s">
        <v>2386</v>
      </c>
      <c r="B130" s="287" t="s">
        <v>2387</v>
      </c>
      <c r="C130" s="287" t="s">
        <v>2388</v>
      </c>
      <c r="D130" s="287" t="s">
        <v>2311</v>
      </c>
      <c r="E130" s="27"/>
      <c r="F130" s="27"/>
      <c r="G130" s="27" t="s">
        <v>2449</v>
      </c>
      <c r="H130" s="27"/>
      <c r="I130" s="27"/>
      <c r="J130" s="27"/>
      <c r="K130" s="27"/>
      <c r="L130" s="27"/>
      <c r="M130" s="310" t="s">
        <v>834</v>
      </c>
      <c r="N130" s="27" t="s">
        <v>2391</v>
      </c>
      <c r="O130" s="27"/>
      <c r="P130" s="27"/>
    </row>
    <row r="131" spans="1:16" ht="30">
      <c r="A131" s="286" t="s">
        <v>2386</v>
      </c>
      <c r="B131" s="287" t="s">
        <v>2387</v>
      </c>
      <c r="C131" s="287" t="s">
        <v>2388</v>
      </c>
      <c r="D131" s="287" t="s">
        <v>2311</v>
      </c>
      <c r="E131" s="27"/>
      <c r="F131" s="27"/>
      <c r="G131" s="27" t="s">
        <v>2451</v>
      </c>
      <c r="H131" s="27"/>
      <c r="I131" s="27"/>
      <c r="J131" s="27"/>
      <c r="K131" s="27"/>
      <c r="L131" s="27"/>
      <c r="M131" s="310" t="s">
        <v>834</v>
      </c>
      <c r="N131" s="27" t="s">
        <v>2391</v>
      </c>
      <c r="O131" s="27"/>
      <c r="P131" s="27"/>
    </row>
    <row r="132" spans="1:16" ht="30">
      <c r="A132" s="286" t="s">
        <v>2386</v>
      </c>
      <c r="B132" s="287" t="s">
        <v>2404</v>
      </c>
      <c r="C132" s="287" t="s">
        <v>2388</v>
      </c>
      <c r="D132" s="287" t="s">
        <v>2311</v>
      </c>
      <c r="E132" s="27"/>
      <c r="F132" s="27"/>
      <c r="G132" s="27" t="s">
        <v>2479</v>
      </c>
      <c r="H132" s="27"/>
      <c r="I132" s="27"/>
      <c r="J132" s="27"/>
      <c r="K132" s="27"/>
      <c r="L132" s="27"/>
      <c r="M132" s="310" t="s">
        <v>834</v>
      </c>
      <c r="N132" s="27" t="s">
        <v>2391</v>
      </c>
      <c r="O132" s="27"/>
      <c r="P132" s="27"/>
    </row>
    <row r="133" spans="1:16" ht="30">
      <c r="A133" s="286" t="s">
        <v>2386</v>
      </c>
      <c r="B133" s="287" t="s">
        <v>2404</v>
      </c>
      <c r="C133" s="287" t="s">
        <v>2388</v>
      </c>
      <c r="D133" s="287" t="s">
        <v>2311</v>
      </c>
      <c r="E133" s="27"/>
      <c r="F133" s="27"/>
      <c r="G133" s="27" t="s">
        <v>2488</v>
      </c>
      <c r="H133" s="27"/>
      <c r="I133" s="27"/>
      <c r="J133" s="27"/>
      <c r="K133" s="27"/>
      <c r="L133" s="27"/>
      <c r="M133" s="310" t="s">
        <v>834</v>
      </c>
      <c r="N133" s="27" t="s">
        <v>2391</v>
      </c>
      <c r="O133" s="27"/>
      <c r="P133" s="27"/>
    </row>
    <row r="134" spans="1:16" ht="30">
      <c r="A134" s="286" t="s">
        <v>2386</v>
      </c>
      <c r="B134" s="287" t="s">
        <v>2404</v>
      </c>
      <c r="C134" s="287" t="s">
        <v>2388</v>
      </c>
      <c r="D134" s="287" t="s">
        <v>2311</v>
      </c>
      <c r="E134" s="27"/>
      <c r="F134" s="27"/>
      <c r="G134" s="27" t="s">
        <v>2489</v>
      </c>
      <c r="H134" s="27"/>
      <c r="I134" s="27"/>
      <c r="J134" s="27"/>
      <c r="K134" s="27"/>
      <c r="L134" s="27"/>
      <c r="M134" s="310" t="s">
        <v>834</v>
      </c>
      <c r="N134" s="27" t="s">
        <v>2391</v>
      </c>
      <c r="O134" s="27"/>
      <c r="P134" s="27"/>
    </row>
    <row r="135" spans="1:16" ht="30">
      <c r="A135" s="286" t="s">
        <v>2386</v>
      </c>
      <c r="B135" s="287" t="s">
        <v>2404</v>
      </c>
      <c r="C135" s="287" t="s">
        <v>2388</v>
      </c>
      <c r="D135" s="287" t="s">
        <v>2311</v>
      </c>
      <c r="E135" s="27"/>
      <c r="F135" s="27"/>
      <c r="G135" s="27" t="s">
        <v>2498</v>
      </c>
      <c r="H135" s="27"/>
      <c r="I135" s="27"/>
      <c r="J135" s="27"/>
      <c r="K135" s="27"/>
      <c r="L135" s="27"/>
      <c r="M135" s="310" t="s">
        <v>834</v>
      </c>
      <c r="N135" s="27" t="s">
        <v>2391</v>
      </c>
      <c r="O135" s="27"/>
      <c r="P135" s="27"/>
    </row>
    <row r="136" spans="1:16" ht="30">
      <c r="A136" s="286" t="s">
        <v>2386</v>
      </c>
      <c r="B136" s="287" t="s">
        <v>2404</v>
      </c>
      <c r="C136" s="287" t="s">
        <v>2388</v>
      </c>
      <c r="D136" s="287" t="s">
        <v>2311</v>
      </c>
      <c r="E136" s="27"/>
      <c r="F136" s="27"/>
      <c r="G136" s="27" t="s">
        <v>2492</v>
      </c>
      <c r="H136" s="27"/>
      <c r="I136" s="27"/>
      <c r="J136" s="27"/>
      <c r="K136" s="27"/>
      <c r="L136" s="27"/>
      <c r="M136" s="310" t="s">
        <v>834</v>
      </c>
      <c r="N136" s="27" t="s">
        <v>2391</v>
      </c>
      <c r="O136" s="27"/>
      <c r="P136" s="27"/>
    </row>
    <row r="137" spans="1:16" ht="30">
      <c r="A137" s="286" t="s">
        <v>2386</v>
      </c>
      <c r="B137" s="287" t="s">
        <v>2404</v>
      </c>
      <c r="C137" s="287" t="s">
        <v>2388</v>
      </c>
      <c r="D137" s="287" t="s">
        <v>2311</v>
      </c>
      <c r="E137" s="27"/>
      <c r="F137" s="27"/>
      <c r="G137" s="27" t="s">
        <v>2493</v>
      </c>
      <c r="H137" s="27"/>
      <c r="I137" s="27"/>
      <c r="J137" s="27"/>
      <c r="K137" s="27"/>
      <c r="L137" s="27"/>
      <c r="M137" s="310" t="s">
        <v>834</v>
      </c>
      <c r="N137" s="27" t="s">
        <v>2391</v>
      </c>
      <c r="O137" s="27"/>
      <c r="P137" s="27"/>
    </row>
    <row r="138" spans="1:16" ht="30">
      <c r="A138" s="286" t="s">
        <v>2386</v>
      </c>
      <c r="B138" s="287" t="s">
        <v>2404</v>
      </c>
      <c r="C138" s="287" t="s">
        <v>2388</v>
      </c>
      <c r="D138" s="287" t="s">
        <v>2311</v>
      </c>
      <c r="E138" s="27"/>
      <c r="F138" s="27"/>
      <c r="G138" s="27" t="s">
        <v>2451</v>
      </c>
      <c r="H138" s="27"/>
      <c r="I138" s="27"/>
      <c r="J138" s="27"/>
      <c r="K138" s="27"/>
      <c r="L138" s="27"/>
      <c r="M138" s="310" t="s">
        <v>834</v>
      </c>
      <c r="N138" s="27" t="s">
        <v>2391</v>
      </c>
      <c r="O138" s="27"/>
      <c r="P138" s="27"/>
    </row>
    <row r="139" spans="1:16" ht="30">
      <c r="A139" s="286" t="s">
        <v>2499</v>
      </c>
      <c r="B139" s="287" t="s">
        <v>2387</v>
      </c>
      <c r="C139" s="287" t="s">
        <v>2388</v>
      </c>
      <c r="D139" s="287" t="s">
        <v>2389</v>
      </c>
      <c r="E139" s="27"/>
      <c r="F139" s="27"/>
      <c r="G139" s="27" t="s">
        <v>2390</v>
      </c>
      <c r="H139" s="27"/>
      <c r="I139" s="27"/>
      <c r="J139" s="27"/>
      <c r="K139" s="27"/>
      <c r="L139" s="27"/>
      <c r="M139" s="310" t="s">
        <v>834</v>
      </c>
      <c r="N139" s="27" t="s">
        <v>2391</v>
      </c>
      <c r="O139" s="27"/>
      <c r="P139" s="27"/>
    </row>
    <row r="140" spans="1:16" ht="30">
      <c r="A140" s="286" t="s">
        <v>2499</v>
      </c>
      <c r="B140" s="287" t="s">
        <v>2387</v>
      </c>
      <c r="C140" s="287" t="s">
        <v>2388</v>
      </c>
      <c r="D140" s="287" t="s">
        <v>2389</v>
      </c>
      <c r="E140" s="27"/>
      <c r="F140" s="27"/>
      <c r="G140" s="27" t="s">
        <v>2392</v>
      </c>
      <c r="H140" s="27"/>
      <c r="I140" s="27"/>
      <c r="J140" s="27"/>
      <c r="K140" s="27"/>
      <c r="L140" s="27"/>
      <c r="M140" s="310" t="s">
        <v>834</v>
      </c>
      <c r="N140" s="27" t="s">
        <v>2391</v>
      </c>
      <c r="O140" s="27"/>
      <c r="P140" s="27"/>
    </row>
    <row r="141" spans="1:16" ht="30">
      <c r="A141" s="286" t="s">
        <v>2499</v>
      </c>
      <c r="B141" s="287" t="s">
        <v>2387</v>
      </c>
      <c r="C141" s="287" t="s">
        <v>2388</v>
      </c>
      <c r="D141" s="287" t="s">
        <v>2389</v>
      </c>
      <c r="E141" s="27"/>
      <c r="F141" s="27"/>
      <c r="G141" s="27" t="s">
        <v>2393</v>
      </c>
      <c r="H141" s="27"/>
      <c r="I141" s="27"/>
      <c r="J141" s="27"/>
      <c r="K141" s="27"/>
      <c r="L141" s="27"/>
      <c r="M141" s="310" t="s">
        <v>834</v>
      </c>
      <c r="N141" s="27" t="s">
        <v>2391</v>
      </c>
      <c r="O141" s="27"/>
      <c r="P141" s="27"/>
    </row>
    <row r="142" spans="1:16" ht="30">
      <c r="A142" s="286" t="s">
        <v>2499</v>
      </c>
      <c r="B142" s="287" t="s">
        <v>2387</v>
      </c>
      <c r="C142" s="287" t="s">
        <v>2388</v>
      </c>
      <c r="D142" s="287" t="s">
        <v>2389</v>
      </c>
      <c r="E142" s="27"/>
      <c r="F142" s="27"/>
      <c r="G142" s="27" t="s">
        <v>2394</v>
      </c>
      <c r="H142" s="27"/>
      <c r="I142" s="27"/>
      <c r="J142" s="27"/>
      <c r="K142" s="27"/>
      <c r="L142" s="27"/>
      <c r="M142" s="310" t="s">
        <v>834</v>
      </c>
      <c r="N142" s="27" t="s">
        <v>2391</v>
      </c>
      <c r="O142" s="27"/>
      <c r="P142" s="27"/>
    </row>
    <row r="143" spans="1:16" ht="30">
      <c r="A143" s="286" t="s">
        <v>2499</v>
      </c>
      <c r="B143" s="287" t="s">
        <v>2387</v>
      </c>
      <c r="C143" s="287" t="s">
        <v>2388</v>
      </c>
      <c r="D143" s="287" t="s">
        <v>2389</v>
      </c>
      <c r="E143" s="27"/>
      <c r="F143" s="27"/>
      <c r="G143" s="27" t="s">
        <v>2395</v>
      </c>
      <c r="H143" s="27"/>
      <c r="I143" s="27"/>
      <c r="J143" s="27"/>
      <c r="K143" s="27"/>
      <c r="L143" s="27"/>
      <c r="M143" s="310" t="s">
        <v>834</v>
      </c>
      <c r="N143" s="27" t="s">
        <v>2391</v>
      </c>
      <c r="O143" s="27"/>
      <c r="P143" s="27"/>
    </row>
    <row r="144" spans="1:16" ht="30">
      <c r="A144" s="286" t="s">
        <v>2499</v>
      </c>
      <c r="B144" s="287" t="s">
        <v>2387</v>
      </c>
      <c r="C144" s="287" t="s">
        <v>2388</v>
      </c>
      <c r="D144" s="287" t="s">
        <v>2389</v>
      </c>
      <c r="E144" s="27"/>
      <c r="F144" s="27"/>
      <c r="G144" s="27" t="s">
        <v>2396</v>
      </c>
      <c r="H144" s="27"/>
      <c r="I144" s="27"/>
      <c r="J144" s="27"/>
      <c r="K144" s="27"/>
      <c r="L144" s="27"/>
      <c r="M144" s="310" t="s">
        <v>834</v>
      </c>
      <c r="N144" s="27" t="s">
        <v>2391</v>
      </c>
      <c r="O144" s="27"/>
      <c r="P144" s="27"/>
    </row>
    <row r="145" spans="1:16" ht="30">
      <c r="A145" s="286" t="s">
        <v>2499</v>
      </c>
      <c r="B145" s="287" t="s">
        <v>2387</v>
      </c>
      <c r="C145" s="287" t="s">
        <v>2388</v>
      </c>
      <c r="D145" s="287" t="s">
        <v>2389</v>
      </c>
      <c r="E145" s="27"/>
      <c r="F145" s="27"/>
      <c r="G145" s="27" t="s">
        <v>2397</v>
      </c>
      <c r="H145" s="27"/>
      <c r="I145" s="27"/>
      <c r="J145" s="27"/>
      <c r="K145" s="27"/>
      <c r="L145" s="27"/>
      <c r="M145" s="310" t="s">
        <v>834</v>
      </c>
      <c r="N145" s="27" t="s">
        <v>2391</v>
      </c>
      <c r="O145" s="27"/>
      <c r="P145" s="27"/>
    </row>
    <row r="146" spans="1:16" ht="30">
      <c r="A146" s="286" t="s">
        <v>2499</v>
      </c>
      <c r="B146" s="287" t="s">
        <v>2387</v>
      </c>
      <c r="C146" s="287" t="s">
        <v>2388</v>
      </c>
      <c r="D146" s="287" t="s">
        <v>2389</v>
      </c>
      <c r="E146" s="27"/>
      <c r="F146" s="27"/>
      <c r="G146" s="27" t="s">
        <v>2398</v>
      </c>
      <c r="H146" s="27"/>
      <c r="I146" s="27"/>
      <c r="J146" s="27"/>
      <c r="K146" s="27"/>
      <c r="L146" s="27"/>
      <c r="M146" s="310" t="s">
        <v>834</v>
      </c>
      <c r="N146" s="27" t="s">
        <v>2391</v>
      </c>
      <c r="O146" s="27"/>
      <c r="P146" s="27"/>
    </row>
    <row r="147" spans="1:16" ht="30">
      <c r="A147" s="286" t="s">
        <v>2499</v>
      </c>
      <c r="B147" s="287" t="s">
        <v>2387</v>
      </c>
      <c r="C147" s="287" t="s">
        <v>2388</v>
      </c>
      <c r="D147" s="287" t="s">
        <v>2389</v>
      </c>
      <c r="E147" s="27"/>
      <c r="F147" s="27"/>
      <c r="G147" s="27" t="s">
        <v>2399</v>
      </c>
      <c r="H147" s="27"/>
      <c r="I147" s="27"/>
      <c r="J147" s="27"/>
      <c r="K147" s="27"/>
      <c r="L147" s="27"/>
      <c r="M147" s="310" t="s">
        <v>834</v>
      </c>
      <c r="N147" s="27" t="s">
        <v>2391</v>
      </c>
      <c r="O147" s="27"/>
      <c r="P147" s="27"/>
    </row>
    <row r="148" spans="1:16" ht="30">
      <c r="A148" s="286" t="s">
        <v>2499</v>
      </c>
      <c r="B148" s="287" t="s">
        <v>2387</v>
      </c>
      <c r="C148" s="287" t="s">
        <v>2388</v>
      </c>
      <c r="D148" s="287" t="s">
        <v>2389</v>
      </c>
      <c r="E148" s="27"/>
      <c r="F148" s="27"/>
      <c r="G148" s="27" t="s">
        <v>2400</v>
      </c>
      <c r="H148" s="27"/>
      <c r="I148" s="27"/>
      <c r="J148" s="27"/>
      <c r="K148" s="27"/>
      <c r="L148" s="27"/>
      <c r="M148" s="310" t="s">
        <v>834</v>
      </c>
      <c r="N148" s="27" t="s">
        <v>2391</v>
      </c>
      <c r="O148" s="27"/>
      <c r="P148" s="27"/>
    </row>
    <row r="149" spans="1:16" ht="30">
      <c r="A149" s="286" t="s">
        <v>2499</v>
      </c>
      <c r="B149" s="287" t="s">
        <v>2387</v>
      </c>
      <c r="C149" s="287" t="s">
        <v>2388</v>
      </c>
      <c r="D149" s="287" t="s">
        <v>2389</v>
      </c>
      <c r="E149" s="27"/>
      <c r="F149" s="27"/>
      <c r="G149" s="27" t="s">
        <v>2401</v>
      </c>
      <c r="H149" s="27"/>
      <c r="I149" s="27"/>
      <c r="J149" s="27"/>
      <c r="K149" s="27"/>
      <c r="L149" s="27"/>
      <c r="M149" s="310" t="s">
        <v>834</v>
      </c>
      <c r="N149" s="27" t="s">
        <v>2391</v>
      </c>
      <c r="O149" s="27"/>
      <c r="P149" s="27"/>
    </row>
    <row r="150" spans="1:16" ht="30">
      <c r="A150" s="286" t="s">
        <v>2499</v>
      </c>
      <c r="B150" s="287" t="s">
        <v>2387</v>
      </c>
      <c r="C150" s="287" t="s">
        <v>2388</v>
      </c>
      <c r="D150" s="287" t="s">
        <v>2389</v>
      </c>
      <c r="E150" s="27"/>
      <c r="F150" s="27"/>
      <c r="G150" s="27" t="s">
        <v>2402</v>
      </c>
      <c r="H150" s="27"/>
      <c r="I150" s="27"/>
      <c r="J150" s="27"/>
      <c r="K150" s="27"/>
      <c r="L150" s="27"/>
      <c r="M150" s="310" t="s">
        <v>834</v>
      </c>
      <c r="N150" s="27" t="s">
        <v>2391</v>
      </c>
      <c r="O150" s="27"/>
      <c r="P150" s="27"/>
    </row>
    <row r="151" spans="1:16" ht="30">
      <c r="A151" s="286" t="s">
        <v>2499</v>
      </c>
      <c r="B151" s="287" t="s">
        <v>2387</v>
      </c>
      <c r="C151" s="287" t="s">
        <v>2388</v>
      </c>
      <c r="D151" s="287" t="s">
        <v>2389</v>
      </c>
      <c r="E151" s="27"/>
      <c r="F151" s="27"/>
      <c r="G151" s="27" t="s">
        <v>2403</v>
      </c>
      <c r="H151" s="27"/>
      <c r="I151" s="27"/>
      <c r="J151" s="27"/>
      <c r="K151" s="27"/>
      <c r="L151" s="27"/>
      <c r="M151" s="310" t="s">
        <v>834</v>
      </c>
      <c r="N151" s="27" t="s">
        <v>2391</v>
      </c>
      <c r="O151" s="27"/>
      <c r="P151" s="27"/>
    </row>
    <row r="152" spans="1:16" ht="30">
      <c r="A152" s="286" t="s">
        <v>2499</v>
      </c>
      <c r="B152" s="287" t="s">
        <v>2404</v>
      </c>
      <c r="C152" s="287" t="s">
        <v>2388</v>
      </c>
      <c r="D152" s="287" t="s">
        <v>2389</v>
      </c>
      <c r="E152" s="27"/>
      <c r="F152" s="27"/>
      <c r="G152" s="27" t="s">
        <v>2405</v>
      </c>
      <c r="H152" s="27"/>
      <c r="I152" s="27"/>
      <c r="J152" s="27"/>
      <c r="K152" s="27"/>
      <c r="L152" s="27"/>
      <c r="M152" s="310" t="s">
        <v>834</v>
      </c>
      <c r="N152" s="27" t="s">
        <v>2391</v>
      </c>
      <c r="O152" s="27"/>
      <c r="P152" s="27"/>
    </row>
    <row r="153" spans="1:16" ht="30">
      <c r="A153" s="286" t="s">
        <v>2499</v>
      </c>
      <c r="B153" s="287" t="s">
        <v>2404</v>
      </c>
      <c r="C153" s="287" t="s">
        <v>2388</v>
      </c>
      <c r="D153" s="287" t="s">
        <v>2389</v>
      </c>
      <c r="E153" s="27"/>
      <c r="F153" s="27"/>
      <c r="G153" s="27" t="s">
        <v>2406</v>
      </c>
      <c r="H153" s="27"/>
      <c r="I153" s="27"/>
      <c r="J153" s="27"/>
      <c r="K153" s="27"/>
      <c r="L153" s="27"/>
      <c r="M153" s="310" t="s">
        <v>834</v>
      </c>
      <c r="N153" s="27" t="s">
        <v>2391</v>
      </c>
      <c r="O153" s="27"/>
      <c r="P153" s="27"/>
    </row>
    <row r="154" spans="1:16" ht="30">
      <c r="A154" s="286" t="s">
        <v>2499</v>
      </c>
      <c r="B154" s="287" t="s">
        <v>2404</v>
      </c>
      <c r="C154" s="287" t="s">
        <v>2388</v>
      </c>
      <c r="D154" s="287" t="s">
        <v>2389</v>
      </c>
      <c r="E154" s="27"/>
      <c r="F154" s="27"/>
      <c r="G154" s="27" t="s">
        <v>2407</v>
      </c>
      <c r="H154" s="27"/>
      <c r="I154" s="27"/>
      <c r="J154" s="27"/>
      <c r="K154" s="27"/>
      <c r="L154" s="27"/>
      <c r="M154" s="310" t="s">
        <v>834</v>
      </c>
      <c r="N154" s="27" t="s">
        <v>2391</v>
      </c>
      <c r="O154" s="27"/>
      <c r="P154" s="27"/>
    </row>
    <row r="155" spans="1:16" ht="30">
      <c r="A155" s="286" t="s">
        <v>2499</v>
      </c>
      <c r="B155" s="287" t="s">
        <v>2404</v>
      </c>
      <c r="C155" s="287" t="s">
        <v>2388</v>
      </c>
      <c r="D155" s="287" t="s">
        <v>2389</v>
      </c>
      <c r="E155" s="27"/>
      <c r="F155" s="27"/>
      <c r="G155" s="27" t="s">
        <v>2408</v>
      </c>
      <c r="H155" s="27"/>
      <c r="I155" s="27"/>
      <c r="J155" s="27"/>
      <c r="K155" s="27"/>
      <c r="L155" s="27"/>
      <c r="M155" s="310" t="s">
        <v>834</v>
      </c>
      <c r="N155" s="27" t="s">
        <v>2391</v>
      </c>
      <c r="O155" s="27"/>
      <c r="P155" s="27"/>
    </row>
    <row r="156" spans="1:16" ht="30">
      <c r="A156" s="286" t="s">
        <v>2499</v>
      </c>
      <c r="B156" s="287" t="s">
        <v>2404</v>
      </c>
      <c r="C156" s="287" t="s">
        <v>2388</v>
      </c>
      <c r="D156" s="287" t="s">
        <v>2389</v>
      </c>
      <c r="E156" s="27"/>
      <c r="F156" s="27"/>
      <c r="G156" s="27" t="s">
        <v>2409</v>
      </c>
      <c r="H156" s="27"/>
      <c r="I156" s="27"/>
      <c r="J156" s="27"/>
      <c r="K156" s="27"/>
      <c r="L156" s="27"/>
      <c r="M156" s="310" t="s">
        <v>834</v>
      </c>
      <c r="N156" s="27" t="s">
        <v>2391</v>
      </c>
      <c r="O156" s="27"/>
      <c r="P156" s="27"/>
    </row>
    <row r="157" spans="1:16" ht="30">
      <c r="A157" s="286" t="s">
        <v>2499</v>
      </c>
      <c r="B157" s="287" t="s">
        <v>2404</v>
      </c>
      <c r="C157" s="287" t="s">
        <v>2388</v>
      </c>
      <c r="D157" s="287" t="s">
        <v>2389</v>
      </c>
      <c r="E157" s="27"/>
      <c r="F157" s="27"/>
      <c r="G157" s="27" t="s">
        <v>2410</v>
      </c>
      <c r="H157" s="27"/>
      <c r="I157" s="27"/>
      <c r="J157" s="27"/>
      <c r="K157" s="27"/>
      <c r="L157" s="27"/>
      <c r="M157" s="310" t="s">
        <v>834</v>
      </c>
      <c r="N157" s="27" t="s">
        <v>2391</v>
      </c>
      <c r="O157" s="27"/>
      <c r="P157" s="27"/>
    </row>
    <row r="158" spans="1:16" ht="30">
      <c r="A158" s="286" t="s">
        <v>2499</v>
      </c>
      <c r="B158" s="287" t="s">
        <v>2404</v>
      </c>
      <c r="C158" s="287" t="s">
        <v>2388</v>
      </c>
      <c r="D158" s="287" t="s">
        <v>2389</v>
      </c>
      <c r="E158" s="27"/>
      <c r="F158" s="27"/>
      <c r="G158" s="27" t="s">
        <v>2411</v>
      </c>
      <c r="H158" s="27"/>
      <c r="I158" s="27"/>
      <c r="J158" s="27"/>
      <c r="K158" s="27"/>
      <c r="L158" s="27"/>
      <c r="M158" s="310" t="s">
        <v>834</v>
      </c>
      <c r="N158" s="27" t="s">
        <v>2391</v>
      </c>
      <c r="O158" s="27"/>
      <c r="P158" s="27"/>
    </row>
    <row r="159" spans="1:16" ht="30">
      <c r="A159" s="286" t="s">
        <v>2499</v>
      </c>
      <c r="B159" s="287" t="s">
        <v>2404</v>
      </c>
      <c r="C159" s="287" t="s">
        <v>2388</v>
      </c>
      <c r="D159" s="287" t="s">
        <v>2389</v>
      </c>
      <c r="E159" s="27"/>
      <c r="F159" s="27"/>
      <c r="G159" s="27" t="s">
        <v>2412</v>
      </c>
      <c r="H159" s="27"/>
      <c r="I159" s="27"/>
      <c r="J159" s="27"/>
      <c r="K159" s="27"/>
      <c r="L159" s="27"/>
      <c r="M159" s="310" t="s">
        <v>834</v>
      </c>
      <c r="N159" s="27" t="s">
        <v>2391</v>
      </c>
      <c r="O159" s="27"/>
      <c r="P159" s="27"/>
    </row>
    <row r="160" spans="1:16" ht="30">
      <c r="A160" s="286" t="s">
        <v>2499</v>
      </c>
      <c r="B160" s="287" t="s">
        <v>2404</v>
      </c>
      <c r="C160" s="287" t="s">
        <v>2388</v>
      </c>
      <c r="D160" s="287" t="s">
        <v>2389</v>
      </c>
      <c r="E160" s="27"/>
      <c r="F160" s="27"/>
      <c r="G160" s="27" t="s">
        <v>2413</v>
      </c>
      <c r="H160" s="27"/>
      <c r="I160" s="27"/>
      <c r="J160" s="27"/>
      <c r="K160" s="27"/>
      <c r="L160" s="27"/>
      <c r="M160" s="310" t="s">
        <v>834</v>
      </c>
      <c r="N160" s="27" t="s">
        <v>2391</v>
      </c>
      <c r="O160" s="27"/>
      <c r="P160" s="27"/>
    </row>
    <row r="161" spans="1:16" ht="30">
      <c r="A161" s="286" t="s">
        <v>2499</v>
      </c>
      <c r="B161" s="287" t="s">
        <v>2404</v>
      </c>
      <c r="C161" s="287" t="s">
        <v>2388</v>
      </c>
      <c r="D161" s="287" t="s">
        <v>2389</v>
      </c>
      <c r="E161" s="27"/>
      <c r="F161" s="27"/>
      <c r="G161" s="27" t="s">
        <v>2414</v>
      </c>
      <c r="H161" s="27"/>
      <c r="I161" s="27"/>
      <c r="J161" s="27"/>
      <c r="K161" s="27"/>
      <c r="L161" s="27"/>
      <c r="M161" s="310" t="s">
        <v>834</v>
      </c>
      <c r="N161" s="27" t="s">
        <v>2391</v>
      </c>
      <c r="O161" s="27"/>
      <c r="P161" s="27"/>
    </row>
    <row r="162" spans="1:16" ht="30">
      <c r="A162" s="286" t="s">
        <v>2499</v>
      </c>
      <c r="B162" s="287" t="s">
        <v>2404</v>
      </c>
      <c r="C162" s="287" t="s">
        <v>2388</v>
      </c>
      <c r="D162" s="287" t="s">
        <v>2389</v>
      </c>
      <c r="E162" s="27"/>
      <c r="F162" s="27"/>
      <c r="G162" s="27" t="s">
        <v>2415</v>
      </c>
      <c r="H162" s="27"/>
      <c r="I162" s="27"/>
      <c r="J162" s="27"/>
      <c r="K162" s="27"/>
      <c r="L162" s="27"/>
      <c r="M162" s="310" t="s">
        <v>834</v>
      </c>
      <c r="N162" s="27" t="s">
        <v>2391</v>
      </c>
      <c r="O162" s="27"/>
      <c r="P162" s="27"/>
    </row>
    <row r="163" spans="1:16" ht="30">
      <c r="A163" s="286" t="s">
        <v>2499</v>
      </c>
      <c r="B163" s="287" t="s">
        <v>2404</v>
      </c>
      <c r="C163" s="287" t="s">
        <v>2388</v>
      </c>
      <c r="D163" s="287" t="s">
        <v>2389</v>
      </c>
      <c r="E163" s="27"/>
      <c r="F163" s="27"/>
      <c r="G163" s="27" t="s">
        <v>2416</v>
      </c>
      <c r="H163" s="27"/>
      <c r="I163" s="27"/>
      <c r="J163" s="27"/>
      <c r="K163" s="27"/>
      <c r="L163" s="27"/>
      <c r="M163" s="310" t="s">
        <v>834</v>
      </c>
      <c r="N163" s="27" t="s">
        <v>2391</v>
      </c>
      <c r="O163" s="27"/>
      <c r="P163" s="27"/>
    </row>
    <row r="164" spans="1:16" ht="30">
      <c r="A164" s="286" t="s">
        <v>2499</v>
      </c>
      <c r="B164" s="287" t="s">
        <v>2404</v>
      </c>
      <c r="C164" s="287" t="s">
        <v>2388</v>
      </c>
      <c r="D164" s="287" t="s">
        <v>2389</v>
      </c>
      <c r="E164" s="27"/>
      <c r="F164" s="27"/>
      <c r="G164" s="27" t="s">
        <v>2417</v>
      </c>
      <c r="H164" s="27"/>
      <c r="I164" s="27"/>
      <c r="J164" s="27"/>
      <c r="K164" s="27"/>
      <c r="L164" s="27"/>
      <c r="M164" s="310" t="s">
        <v>834</v>
      </c>
      <c r="N164" s="27" t="s">
        <v>2391</v>
      </c>
      <c r="O164" s="27"/>
      <c r="P164" s="27"/>
    </row>
    <row r="165" spans="1:16" ht="30">
      <c r="A165" s="286" t="s">
        <v>2499</v>
      </c>
      <c r="B165" s="287" t="s">
        <v>2404</v>
      </c>
      <c r="C165" s="287" t="s">
        <v>2388</v>
      </c>
      <c r="D165" s="287" t="s">
        <v>2389</v>
      </c>
      <c r="E165" s="27"/>
      <c r="F165" s="27"/>
      <c r="G165" s="27" t="s">
        <v>2418</v>
      </c>
      <c r="H165" s="27"/>
      <c r="I165" s="27"/>
      <c r="J165" s="27"/>
      <c r="K165" s="27"/>
      <c r="L165" s="27"/>
      <c r="M165" s="310" t="s">
        <v>834</v>
      </c>
      <c r="N165" s="27" t="s">
        <v>2391</v>
      </c>
      <c r="O165" s="27"/>
      <c r="P165" s="27"/>
    </row>
    <row r="166" spans="1:16" ht="30">
      <c r="A166" s="286" t="s">
        <v>2499</v>
      </c>
      <c r="B166" s="287" t="s">
        <v>2404</v>
      </c>
      <c r="C166" s="287" t="s">
        <v>2388</v>
      </c>
      <c r="D166" s="287" t="s">
        <v>2389</v>
      </c>
      <c r="E166" s="27"/>
      <c r="F166" s="27"/>
      <c r="G166" s="27" t="s">
        <v>2419</v>
      </c>
      <c r="H166" s="27"/>
      <c r="I166" s="27"/>
      <c r="J166" s="27"/>
      <c r="K166" s="27"/>
      <c r="L166" s="27"/>
      <c r="M166" s="310" t="s">
        <v>834</v>
      </c>
      <c r="N166" s="27" t="s">
        <v>2391</v>
      </c>
      <c r="O166" s="27"/>
      <c r="P166" s="27"/>
    </row>
    <row r="167" spans="1:16" ht="30">
      <c r="A167" s="286" t="s">
        <v>2499</v>
      </c>
      <c r="B167" s="287" t="s">
        <v>2404</v>
      </c>
      <c r="C167" s="287" t="s">
        <v>2388</v>
      </c>
      <c r="D167" s="287" t="s">
        <v>2389</v>
      </c>
      <c r="E167" s="27"/>
      <c r="F167" s="27"/>
      <c r="G167" s="27" t="s">
        <v>2420</v>
      </c>
      <c r="H167" s="27"/>
      <c r="I167" s="27"/>
      <c r="J167" s="27"/>
      <c r="K167" s="27"/>
      <c r="L167" s="27"/>
      <c r="M167" s="310" t="s">
        <v>834</v>
      </c>
      <c r="N167" s="27" t="s">
        <v>2391</v>
      </c>
      <c r="O167" s="27"/>
      <c r="P167" s="27"/>
    </row>
    <row r="168" spans="1:16" ht="30">
      <c r="A168" s="286" t="s">
        <v>2499</v>
      </c>
      <c r="B168" s="287" t="s">
        <v>2404</v>
      </c>
      <c r="C168" s="287" t="s">
        <v>2388</v>
      </c>
      <c r="D168" s="287" t="s">
        <v>2389</v>
      </c>
      <c r="E168" s="27"/>
      <c r="F168" s="27"/>
      <c r="G168" s="27" t="s">
        <v>2421</v>
      </c>
      <c r="H168" s="27"/>
      <c r="I168" s="27"/>
      <c r="J168" s="27"/>
      <c r="K168" s="27"/>
      <c r="L168" s="27"/>
      <c r="M168" s="310" t="s">
        <v>834</v>
      </c>
      <c r="N168" s="27" t="s">
        <v>2391</v>
      </c>
      <c r="O168" s="27"/>
      <c r="P168" s="27"/>
    </row>
    <row r="169" spans="1:16" ht="30">
      <c r="A169" s="286" t="s">
        <v>2499</v>
      </c>
      <c r="B169" s="287" t="s">
        <v>2404</v>
      </c>
      <c r="C169" s="287" t="s">
        <v>2388</v>
      </c>
      <c r="D169" s="287" t="s">
        <v>2389</v>
      </c>
      <c r="E169" s="27"/>
      <c r="F169" s="27"/>
      <c r="G169" s="27" t="s">
        <v>2422</v>
      </c>
      <c r="H169" s="27"/>
      <c r="I169" s="27"/>
      <c r="J169" s="27"/>
      <c r="K169" s="27"/>
      <c r="L169" s="27"/>
      <c r="M169" s="310" t="s">
        <v>834</v>
      </c>
      <c r="N169" s="27" t="s">
        <v>2391</v>
      </c>
      <c r="O169" s="27"/>
      <c r="P169" s="27"/>
    </row>
    <row r="170" spans="1:16" ht="30">
      <c r="A170" s="286" t="s">
        <v>2499</v>
      </c>
      <c r="B170" s="287" t="s">
        <v>2404</v>
      </c>
      <c r="C170" s="287" t="s">
        <v>2388</v>
      </c>
      <c r="D170" s="287" t="s">
        <v>2389</v>
      </c>
      <c r="E170" s="27"/>
      <c r="F170" s="27"/>
      <c r="G170" s="27" t="s">
        <v>2402</v>
      </c>
      <c r="H170" s="27"/>
      <c r="I170" s="27"/>
      <c r="J170" s="27"/>
      <c r="K170" s="27"/>
      <c r="L170" s="27"/>
      <c r="M170" s="310" t="s">
        <v>834</v>
      </c>
      <c r="N170" s="27" t="s">
        <v>2391</v>
      </c>
      <c r="O170" s="27"/>
      <c r="P170" s="27"/>
    </row>
    <row r="171" spans="1:16" ht="30">
      <c r="A171" s="286" t="s">
        <v>2499</v>
      </c>
      <c r="B171" s="287" t="s">
        <v>2404</v>
      </c>
      <c r="C171" s="287" t="s">
        <v>2388</v>
      </c>
      <c r="D171" s="287" t="s">
        <v>2389</v>
      </c>
      <c r="E171" s="27"/>
      <c r="F171" s="27"/>
      <c r="G171" s="27" t="s">
        <v>2423</v>
      </c>
      <c r="H171" s="27"/>
      <c r="I171" s="27"/>
      <c r="J171" s="27"/>
      <c r="K171" s="27"/>
      <c r="L171" s="27"/>
      <c r="M171" s="310" t="s">
        <v>834</v>
      </c>
      <c r="N171" s="27" t="s">
        <v>2391</v>
      </c>
      <c r="O171" s="27"/>
      <c r="P171" s="27"/>
    </row>
    <row r="172" spans="1:16" ht="30">
      <c r="A172" s="286" t="s">
        <v>2499</v>
      </c>
      <c r="B172" s="287" t="s">
        <v>2387</v>
      </c>
      <c r="C172" s="287" t="s">
        <v>2388</v>
      </c>
      <c r="D172" s="287" t="s">
        <v>2310</v>
      </c>
      <c r="E172" s="27"/>
      <c r="F172" s="27"/>
      <c r="G172" s="27" t="s">
        <v>2424</v>
      </c>
      <c r="H172" s="27"/>
      <c r="I172" s="27"/>
      <c r="J172" s="27"/>
      <c r="K172" s="27"/>
      <c r="L172" s="27"/>
      <c r="M172" s="310" t="s">
        <v>834</v>
      </c>
      <c r="N172" s="27" t="s">
        <v>2391</v>
      </c>
      <c r="O172" s="27"/>
      <c r="P172" s="27"/>
    </row>
    <row r="173" spans="1:16" ht="30">
      <c r="A173" s="286" t="s">
        <v>2499</v>
      </c>
      <c r="B173" s="287" t="s">
        <v>2387</v>
      </c>
      <c r="C173" s="287" t="s">
        <v>2388</v>
      </c>
      <c r="D173" s="287" t="s">
        <v>2310</v>
      </c>
      <c r="E173" s="27"/>
      <c r="F173" s="27"/>
      <c r="G173" s="27" t="s">
        <v>2425</v>
      </c>
      <c r="H173" s="27"/>
      <c r="I173" s="27"/>
      <c r="J173" s="27"/>
      <c r="K173" s="27"/>
      <c r="L173" s="27"/>
      <c r="M173" s="310" t="s">
        <v>834</v>
      </c>
      <c r="N173" s="27" t="s">
        <v>2391</v>
      </c>
      <c r="O173" s="27"/>
      <c r="P173" s="27"/>
    </row>
    <row r="174" spans="1:16" ht="30">
      <c r="A174" s="286" t="s">
        <v>2499</v>
      </c>
      <c r="B174" s="287" t="s">
        <v>2387</v>
      </c>
      <c r="C174" s="287" t="s">
        <v>2388</v>
      </c>
      <c r="D174" s="287" t="s">
        <v>2310</v>
      </c>
      <c r="E174" s="27"/>
      <c r="F174" s="27"/>
      <c r="G174" s="27" t="s">
        <v>2426</v>
      </c>
      <c r="H174" s="27"/>
      <c r="I174" s="27"/>
      <c r="J174" s="27"/>
      <c r="K174" s="27"/>
      <c r="L174" s="27"/>
      <c r="M174" s="310" t="s">
        <v>834</v>
      </c>
      <c r="N174" s="27" t="s">
        <v>2391</v>
      </c>
      <c r="O174" s="27"/>
      <c r="P174" s="27"/>
    </row>
    <row r="175" spans="1:16" ht="30">
      <c r="A175" s="286" t="s">
        <v>2499</v>
      </c>
      <c r="B175" s="287" t="s">
        <v>2387</v>
      </c>
      <c r="C175" s="287" t="s">
        <v>2388</v>
      </c>
      <c r="D175" s="287" t="s">
        <v>2310</v>
      </c>
      <c r="E175" s="27"/>
      <c r="F175" s="27"/>
      <c r="G175" s="27" t="s">
        <v>2427</v>
      </c>
      <c r="H175" s="27"/>
      <c r="I175" s="27"/>
      <c r="J175" s="27"/>
      <c r="K175" s="27"/>
      <c r="L175" s="27"/>
      <c r="M175" s="310" t="s">
        <v>834</v>
      </c>
      <c r="N175" s="27" t="s">
        <v>2391</v>
      </c>
      <c r="O175" s="27"/>
      <c r="P175" s="27"/>
    </row>
    <row r="176" spans="1:16" ht="30">
      <c r="A176" s="286" t="s">
        <v>2499</v>
      </c>
      <c r="B176" s="287" t="s">
        <v>2387</v>
      </c>
      <c r="C176" s="287" t="s">
        <v>2388</v>
      </c>
      <c r="D176" s="287" t="s">
        <v>2310</v>
      </c>
      <c r="E176" s="27"/>
      <c r="F176" s="27"/>
      <c r="G176" s="27" t="s">
        <v>2428</v>
      </c>
      <c r="H176" s="27"/>
      <c r="I176" s="27"/>
      <c r="J176" s="27"/>
      <c r="K176" s="27"/>
      <c r="L176" s="27"/>
      <c r="M176" s="310" t="s">
        <v>834</v>
      </c>
      <c r="N176" s="27" t="s">
        <v>2391</v>
      </c>
      <c r="O176" s="27"/>
      <c r="P176" s="27"/>
    </row>
    <row r="177" spans="1:16" ht="30">
      <c r="A177" s="286" t="s">
        <v>2499</v>
      </c>
      <c r="B177" s="287" t="s">
        <v>2387</v>
      </c>
      <c r="C177" s="287" t="s">
        <v>2388</v>
      </c>
      <c r="D177" s="287" t="s">
        <v>2310</v>
      </c>
      <c r="E177" s="27"/>
      <c r="F177" s="27"/>
      <c r="G177" s="27" t="s">
        <v>2429</v>
      </c>
      <c r="H177" s="27"/>
      <c r="I177" s="27"/>
      <c r="J177" s="27"/>
      <c r="K177" s="27"/>
      <c r="L177" s="27"/>
      <c r="M177" s="310" t="s">
        <v>834</v>
      </c>
      <c r="N177" s="27" t="s">
        <v>2391</v>
      </c>
      <c r="O177" s="27"/>
      <c r="P177" s="27"/>
    </row>
    <row r="178" spans="1:16" ht="30">
      <c r="A178" s="286" t="s">
        <v>2499</v>
      </c>
      <c r="B178" s="287" t="s">
        <v>2387</v>
      </c>
      <c r="C178" s="287" t="s">
        <v>2388</v>
      </c>
      <c r="D178" s="287" t="s">
        <v>2310</v>
      </c>
      <c r="E178" s="27"/>
      <c r="F178" s="27"/>
      <c r="G178" s="27" t="s">
        <v>2430</v>
      </c>
      <c r="H178" s="27"/>
      <c r="I178" s="27"/>
      <c r="J178" s="27"/>
      <c r="K178" s="27"/>
      <c r="L178" s="27"/>
      <c r="M178" s="310" t="s">
        <v>834</v>
      </c>
      <c r="N178" s="27" t="s">
        <v>2391</v>
      </c>
      <c r="O178" s="27"/>
      <c r="P178" s="27"/>
    </row>
    <row r="179" spans="1:16" ht="30">
      <c r="A179" s="286" t="s">
        <v>2499</v>
      </c>
      <c r="B179" s="287" t="s">
        <v>2387</v>
      </c>
      <c r="C179" s="287" t="s">
        <v>2388</v>
      </c>
      <c r="D179" s="287" t="s">
        <v>2310</v>
      </c>
      <c r="E179" s="27"/>
      <c r="F179" s="27"/>
      <c r="G179" s="27" t="s">
        <v>2431</v>
      </c>
      <c r="H179" s="27"/>
      <c r="I179" s="27"/>
      <c r="J179" s="27"/>
      <c r="K179" s="27"/>
      <c r="L179" s="27"/>
      <c r="M179" s="310" t="s">
        <v>834</v>
      </c>
      <c r="N179" s="27" t="s">
        <v>2391</v>
      </c>
      <c r="O179" s="27"/>
      <c r="P179" s="27"/>
    </row>
    <row r="180" spans="1:16" ht="30">
      <c r="A180" s="286" t="s">
        <v>2499</v>
      </c>
      <c r="B180" s="287" t="s">
        <v>2387</v>
      </c>
      <c r="C180" s="287" t="s">
        <v>2388</v>
      </c>
      <c r="D180" s="287" t="s">
        <v>2310</v>
      </c>
      <c r="E180" s="27"/>
      <c r="F180" s="27"/>
      <c r="G180" s="27" t="s">
        <v>2432</v>
      </c>
      <c r="H180" s="27"/>
      <c r="I180" s="27"/>
      <c r="J180" s="27"/>
      <c r="K180" s="27"/>
      <c r="L180" s="27"/>
      <c r="M180" s="310" t="s">
        <v>834</v>
      </c>
      <c r="N180" s="27" t="s">
        <v>2391</v>
      </c>
      <c r="O180" s="27"/>
      <c r="P180" s="27"/>
    </row>
    <row r="181" spans="1:16" ht="30">
      <c r="A181" s="286" t="s">
        <v>2499</v>
      </c>
      <c r="B181" s="287" t="s">
        <v>2387</v>
      </c>
      <c r="C181" s="287" t="s">
        <v>2388</v>
      </c>
      <c r="D181" s="287" t="s">
        <v>2310</v>
      </c>
      <c r="E181" s="27"/>
      <c r="F181" s="27"/>
      <c r="G181" s="27" t="s">
        <v>2433</v>
      </c>
      <c r="H181" s="27"/>
      <c r="I181" s="27"/>
      <c r="J181" s="27"/>
      <c r="K181" s="27"/>
      <c r="L181" s="27"/>
      <c r="M181" s="310" t="s">
        <v>834</v>
      </c>
      <c r="N181" s="27" t="s">
        <v>2391</v>
      </c>
      <c r="O181" s="27"/>
      <c r="P181" s="27"/>
    </row>
    <row r="182" spans="1:16" ht="30">
      <c r="A182" s="286" t="s">
        <v>2499</v>
      </c>
      <c r="B182" s="287" t="s">
        <v>2387</v>
      </c>
      <c r="C182" s="287" t="s">
        <v>2388</v>
      </c>
      <c r="D182" s="287" t="s">
        <v>2310</v>
      </c>
      <c r="E182" s="27"/>
      <c r="F182" s="27"/>
      <c r="G182" s="27" t="s">
        <v>2434</v>
      </c>
      <c r="H182" s="27"/>
      <c r="I182" s="27"/>
      <c r="J182" s="27"/>
      <c r="K182" s="27"/>
      <c r="L182" s="27"/>
      <c r="M182" s="310" t="s">
        <v>834</v>
      </c>
      <c r="N182" s="27" t="s">
        <v>2391</v>
      </c>
      <c r="O182" s="27"/>
      <c r="P182" s="27"/>
    </row>
    <row r="183" spans="1:16" ht="30">
      <c r="A183" s="286" t="s">
        <v>2499</v>
      </c>
      <c r="B183" s="287" t="s">
        <v>2387</v>
      </c>
      <c r="C183" s="287" t="s">
        <v>2388</v>
      </c>
      <c r="D183" s="287" t="s">
        <v>2310</v>
      </c>
      <c r="E183" s="27"/>
      <c r="F183" s="27"/>
      <c r="G183" s="27" t="s">
        <v>2436</v>
      </c>
      <c r="H183" s="27"/>
      <c r="I183" s="27"/>
      <c r="J183" s="27"/>
      <c r="K183" s="27"/>
      <c r="L183" s="27"/>
      <c r="M183" s="310" t="s">
        <v>834</v>
      </c>
      <c r="N183" s="27" t="s">
        <v>2391</v>
      </c>
      <c r="O183" s="27"/>
      <c r="P183" s="27"/>
    </row>
    <row r="184" spans="1:16" ht="30">
      <c r="A184" s="286" t="s">
        <v>2499</v>
      </c>
      <c r="B184" s="287" t="s">
        <v>2387</v>
      </c>
      <c r="C184" s="287" t="s">
        <v>2388</v>
      </c>
      <c r="D184" s="287" t="s">
        <v>2310</v>
      </c>
      <c r="E184" s="27"/>
      <c r="F184" s="27"/>
      <c r="G184" s="27" t="s">
        <v>2437</v>
      </c>
      <c r="H184" s="27"/>
      <c r="I184" s="27"/>
      <c r="J184" s="27"/>
      <c r="K184" s="27"/>
      <c r="L184" s="27"/>
      <c r="M184" s="310" t="s">
        <v>834</v>
      </c>
      <c r="N184" s="27" t="s">
        <v>2391</v>
      </c>
      <c r="O184" s="27"/>
      <c r="P184" s="27"/>
    </row>
    <row r="185" spans="1:16" ht="30">
      <c r="A185" s="286" t="s">
        <v>2499</v>
      </c>
      <c r="B185" s="287" t="s">
        <v>2387</v>
      </c>
      <c r="C185" s="287" t="s">
        <v>2388</v>
      </c>
      <c r="D185" s="287" t="s">
        <v>2310</v>
      </c>
      <c r="E185" s="27"/>
      <c r="F185" s="27"/>
      <c r="G185" s="27" t="s">
        <v>2438</v>
      </c>
      <c r="H185" s="27"/>
      <c r="I185" s="27"/>
      <c r="J185" s="27"/>
      <c r="K185" s="27"/>
      <c r="L185" s="27"/>
      <c r="M185" s="310" t="s">
        <v>834</v>
      </c>
      <c r="N185" s="27" t="s">
        <v>2391</v>
      </c>
      <c r="O185" s="27"/>
      <c r="P185" s="27"/>
    </row>
    <row r="186" spans="1:16" ht="30">
      <c r="A186" s="286" t="s">
        <v>2499</v>
      </c>
      <c r="B186" s="287" t="s">
        <v>2387</v>
      </c>
      <c r="C186" s="287" t="s">
        <v>2388</v>
      </c>
      <c r="D186" s="287" t="s">
        <v>2310</v>
      </c>
      <c r="E186" s="27"/>
      <c r="F186" s="27"/>
      <c r="G186" s="27" t="s">
        <v>2439</v>
      </c>
      <c r="H186" s="27"/>
      <c r="I186" s="27"/>
      <c r="J186" s="27"/>
      <c r="K186" s="27"/>
      <c r="L186" s="27"/>
      <c r="M186" s="310" t="s">
        <v>834</v>
      </c>
      <c r="N186" s="27" t="s">
        <v>2391</v>
      </c>
      <c r="O186" s="27"/>
      <c r="P186" s="27"/>
    </row>
    <row r="187" spans="1:16" ht="30">
      <c r="A187" s="286" t="s">
        <v>2499</v>
      </c>
      <c r="B187" s="287" t="s">
        <v>2387</v>
      </c>
      <c r="C187" s="287" t="s">
        <v>2388</v>
      </c>
      <c r="D187" s="287" t="s">
        <v>2310</v>
      </c>
      <c r="E187" s="27"/>
      <c r="F187" s="27"/>
      <c r="G187" s="27" t="s">
        <v>2440</v>
      </c>
      <c r="H187" s="27"/>
      <c r="I187" s="27"/>
      <c r="J187" s="27"/>
      <c r="K187" s="27"/>
      <c r="L187" s="27"/>
      <c r="M187" s="310" t="s">
        <v>834</v>
      </c>
      <c r="N187" s="27" t="s">
        <v>2391</v>
      </c>
      <c r="O187" s="27"/>
      <c r="P187" s="27"/>
    </row>
    <row r="188" spans="1:16" ht="30">
      <c r="A188" s="286" t="s">
        <v>2499</v>
      </c>
      <c r="B188" s="287" t="s">
        <v>2387</v>
      </c>
      <c r="C188" s="287" t="s">
        <v>2388</v>
      </c>
      <c r="D188" s="287" t="s">
        <v>2310</v>
      </c>
      <c r="E188" s="27"/>
      <c r="F188" s="27"/>
      <c r="G188" s="27" t="s">
        <v>2441</v>
      </c>
      <c r="H188" s="27"/>
      <c r="I188" s="27"/>
      <c r="J188" s="27"/>
      <c r="K188" s="27"/>
      <c r="L188" s="27"/>
      <c r="M188" s="310" t="s">
        <v>834</v>
      </c>
      <c r="N188" s="27" t="s">
        <v>2391</v>
      </c>
      <c r="O188" s="27"/>
      <c r="P188" s="27"/>
    </row>
    <row r="189" spans="1:16" ht="30">
      <c r="A189" s="286" t="s">
        <v>2499</v>
      </c>
      <c r="B189" s="287" t="s">
        <v>2387</v>
      </c>
      <c r="C189" s="287" t="s">
        <v>2388</v>
      </c>
      <c r="D189" s="287" t="s">
        <v>2310</v>
      </c>
      <c r="E189" s="27"/>
      <c r="F189" s="27"/>
      <c r="G189" s="27" t="s">
        <v>2442</v>
      </c>
      <c r="H189" s="27"/>
      <c r="I189" s="27"/>
      <c r="J189" s="27"/>
      <c r="K189" s="27"/>
      <c r="L189" s="27"/>
      <c r="M189" s="310" t="s">
        <v>834</v>
      </c>
      <c r="N189" s="27" t="s">
        <v>2391</v>
      </c>
      <c r="O189" s="27"/>
      <c r="P189" s="27"/>
    </row>
    <row r="190" spans="1:16" ht="30">
      <c r="A190" s="286" t="s">
        <v>2499</v>
      </c>
      <c r="B190" s="287" t="s">
        <v>2387</v>
      </c>
      <c r="C190" s="287" t="s">
        <v>2388</v>
      </c>
      <c r="D190" s="287" t="s">
        <v>2310</v>
      </c>
      <c r="E190" s="27"/>
      <c r="F190" s="27"/>
      <c r="G190" s="27" t="s">
        <v>2443</v>
      </c>
      <c r="H190" s="27"/>
      <c r="I190" s="27"/>
      <c r="J190" s="27"/>
      <c r="K190" s="27"/>
      <c r="L190" s="27"/>
      <c r="M190" s="310" t="s">
        <v>834</v>
      </c>
      <c r="N190" s="27" t="s">
        <v>2391</v>
      </c>
      <c r="O190" s="27"/>
      <c r="P190" s="27"/>
    </row>
    <row r="191" spans="1:16" ht="30">
      <c r="A191" s="286" t="s">
        <v>2499</v>
      </c>
      <c r="B191" s="287" t="s">
        <v>2387</v>
      </c>
      <c r="C191" s="287" t="s">
        <v>2388</v>
      </c>
      <c r="D191" s="287" t="s">
        <v>2310</v>
      </c>
      <c r="E191" s="27"/>
      <c r="F191" s="27"/>
      <c r="G191" s="27" t="s">
        <v>2444</v>
      </c>
      <c r="H191" s="27"/>
      <c r="I191" s="27"/>
      <c r="J191" s="27"/>
      <c r="K191" s="27"/>
      <c r="L191" s="27"/>
      <c r="M191" s="310" t="s">
        <v>834</v>
      </c>
      <c r="N191" s="27" t="s">
        <v>2391</v>
      </c>
      <c r="O191" s="27"/>
      <c r="P191" s="27"/>
    </row>
    <row r="192" spans="1:16" ht="30">
      <c r="A192" s="286" t="s">
        <v>2499</v>
      </c>
      <c r="B192" s="287" t="s">
        <v>2387</v>
      </c>
      <c r="C192" s="287" t="s">
        <v>2388</v>
      </c>
      <c r="D192" s="287" t="s">
        <v>2310</v>
      </c>
      <c r="E192" s="27"/>
      <c r="F192" s="27"/>
      <c r="G192" s="27" t="s">
        <v>2445</v>
      </c>
      <c r="H192" s="27"/>
      <c r="I192" s="27"/>
      <c r="J192" s="27"/>
      <c r="K192" s="27"/>
      <c r="L192" s="27"/>
      <c r="M192" s="310" t="s">
        <v>834</v>
      </c>
      <c r="N192" s="27" t="s">
        <v>2391</v>
      </c>
      <c r="O192" s="27"/>
      <c r="P192" s="27"/>
    </row>
    <row r="193" spans="1:16" ht="30">
      <c r="A193" s="286" t="s">
        <v>2499</v>
      </c>
      <c r="B193" s="287" t="s">
        <v>2387</v>
      </c>
      <c r="C193" s="287" t="s">
        <v>2388</v>
      </c>
      <c r="D193" s="287" t="s">
        <v>2310</v>
      </c>
      <c r="E193" s="27"/>
      <c r="F193" s="27"/>
      <c r="G193" s="27" t="s">
        <v>2446</v>
      </c>
      <c r="H193" s="27"/>
      <c r="I193" s="27"/>
      <c r="J193" s="27"/>
      <c r="K193" s="27"/>
      <c r="L193" s="27"/>
      <c r="M193" s="310" t="s">
        <v>834</v>
      </c>
      <c r="N193" s="27" t="s">
        <v>2391</v>
      </c>
      <c r="O193" s="27"/>
      <c r="P193" s="27"/>
    </row>
    <row r="194" spans="1:16" ht="30">
      <c r="A194" s="286" t="s">
        <v>2499</v>
      </c>
      <c r="B194" s="287" t="s">
        <v>2387</v>
      </c>
      <c r="C194" s="287" t="s">
        <v>2388</v>
      </c>
      <c r="D194" s="287" t="s">
        <v>2310</v>
      </c>
      <c r="E194" s="27"/>
      <c r="F194" s="27"/>
      <c r="G194" s="27" t="s">
        <v>2447</v>
      </c>
      <c r="H194" s="27"/>
      <c r="I194" s="27"/>
      <c r="J194" s="27"/>
      <c r="K194" s="27"/>
      <c r="L194" s="27"/>
      <c r="M194" s="310" t="s">
        <v>834</v>
      </c>
      <c r="N194" s="27" t="s">
        <v>2391</v>
      </c>
      <c r="O194" s="27"/>
      <c r="P194" s="27"/>
    </row>
    <row r="195" spans="1:16" ht="30">
      <c r="A195" s="286" t="s">
        <v>2499</v>
      </c>
      <c r="B195" s="287" t="s">
        <v>2387</v>
      </c>
      <c r="C195" s="287" t="s">
        <v>2388</v>
      </c>
      <c r="D195" s="287" t="s">
        <v>2310</v>
      </c>
      <c r="E195" s="27"/>
      <c r="F195" s="27"/>
      <c r="G195" s="27" t="s">
        <v>2448</v>
      </c>
      <c r="H195" s="27"/>
      <c r="I195" s="27"/>
      <c r="J195" s="27"/>
      <c r="K195" s="27"/>
      <c r="L195" s="27"/>
      <c r="M195" s="310" t="s">
        <v>834</v>
      </c>
      <c r="N195" s="27" t="s">
        <v>2391</v>
      </c>
      <c r="O195" s="27"/>
      <c r="P195" s="27"/>
    </row>
    <row r="196" spans="1:16" ht="30">
      <c r="A196" s="286" t="s">
        <v>2499</v>
      </c>
      <c r="B196" s="287" t="s">
        <v>2387</v>
      </c>
      <c r="C196" s="287" t="s">
        <v>2388</v>
      </c>
      <c r="D196" s="287" t="s">
        <v>2310</v>
      </c>
      <c r="E196" s="27"/>
      <c r="F196" s="27"/>
      <c r="G196" s="27" t="s">
        <v>2449</v>
      </c>
      <c r="H196" s="27"/>
      <c r="I196" s="27"/>
      <c r="J196" s="27"/>
      <c r="K196" s="27"/>
      <c r="L196" s="27"/>
      <c r="M196" s="310" t="s">
        <v>834</v>
      </c>
      <c r="N196" s="27" t="s">
        <v>2391</v>
      </c>
      <c r="O196" s="27"/>
      <c r="P196" s="27"/>
    </row>
    <row r="197" spans="1:16" ht="30">
      <c r="A197" s="286" t="s">
        <v>2499</v>
      </c>
      <c r="B197" s="287" t="s">
        <v>2387</v>
      </c>
      <c r="C197" s="287" t="s">
        <v>2388</v>
      </c>
      <c r="D197" s="287" t="s">
        <v>2310</v>
      </c>
      <c r="E197" s="27"/>
      <c r="F197" s="27"/>
      <c r="G197" s="27" t="s">
        <v>2451</v>
      </c>
      <c r="H197" s="27"/>
      <c r="I197" s="27"/>
      <c r="J197" s="27"/>
      <c r="K197" s="27"/>
      <c r="L197" s="27"/>
      <c r="M197" s="310" t="s">
        <v>834</v>
      </c>
      <c r="N197" s="27" t="s">
        <v>2391</v>
      </c>
      <c r="O197" s="27"/>
      <c r="P197" s="27"/>
    </row>
    <row r="198" spans="1:16" ht="30">
      <c r="A198" s="286" t="s">
        <v>2499</v>
      </c>
      <c r="B198" s="287" t="s">
        <v>2387</v>
      </c>
      <c r="C198" s="287" t="s">
        <v>2388</v>
      </c>
      <c r="D198" s="287" t="s">
        <v>2310</v>
      </c>
      <c r="E198" s="27"/>
      <c r="F198" s="27"/>
      <c r="G198" s="27" t="s">
        <v>2452</v>
      </c>
      <c r="H198" s="27"/>
      <c r="I198" s="27"/>
      <c r="J198" s="27"/>
      <c r="K198" s="27"/>
      <c r="L198" s="27"/>
      <c r="M198" s="310" t="s">
        <v>834</v>
      </c>
      <c r="N198" s="27" t="s">
        <v>2391</v>
      </c>
      <c r="O198" s="27"/>
      <c r="P198" s="27"/>
    </row>
    <row r="199" spans="1:16" ht="30">
      <c r="A199" s="286" t="s">
        <v>2499</v>
      </c>
      <c r="B199" s="287" t="s">
        <v>2387</v>
      </c>
      <c r="C199" s="287" t="s">
        <v>2388</v>
      </c>
      <c r="D199" s="287" t="s">
        <v>2310</v>
      </c>
      <c r="E199" s="27"/>
      <c r="F199" s="27"/>
      <c r="G199" s="27" t="s">
        <v>2453</v>
      </c>
      <c r="H199" s="27"/>
      <c r="I199" s="27"/>
      <c r="J199" s="27"/>
      <c r="K199" s="27"/>
      <c r="L199" s="27"/>
      <c r="M199" s="310" t="s">
        <v>834</v>
      </c>
      <c r="N199" s="27" t="s">
        <v>2391</v>
      </c>
      <c r="O199" s="27"/>
      <c r="P199" s="27"/>
    </row>
    <row r="200" spans="1:16" ht="30">
      <c r="A200" s="286" t="s">
        <v>2499</v>
      </c>
      <c r="B200" s="287" t="s">
        <v>2387</v>
      </c>
      <c r="C200" s="287" t="s">
        <v>2388</v>
      </c>
      <c r="D200" s="287" t="s">
        <v>2310</v>
      </c>
      <c r="E200" s="27"/>
      <c r="F200" s="27"/>
      <c r="G200" s="27" t="s">
        <v>2454</v>
      </c>
      <c r="H200" s="27"/>
      <c r="I200" s="27"/>
      <c r="J200" s="27"/>
      <c r="K200" s="27"/>
      <c r="L200" s="27"/>
      <c r="M200" s="310" t="s">
        <v>834</v>
      </c>
      <c r="N200" s="27" t="s">
        <v>2391</v>
      </c>
      <c r="O200" s="27"/>
      <c r="P200" s="27"/>
    </row>
    <row r="201" spans="1:16" ht="30">
      <c r="A201" s="286" t="s">
        <v>2499</v>
      </c>
      <c r="B201" s="287" t="s">
        <v>2387</v>
      </c>
      <c r="C201" s="287" t="s">
        <v>2388</v>
      </c>
      <c r="D201" s="287" t="s">
        <v>2310</v>
      </c>
      <c r="E201" s="27"/>
      <c r="F201" s="27"/>
      <c r="G201" s="27" t="s">
        <v>2455</v>
      </c>
      <c r="H201" s="27"/>
      <c r="I201" s="27"/>
      <c r="J201" s="27"/>
      <c r="K201" s="27"/>
      <c r="L201" s="27"/>
      <c r="M201" s="310" t="s">
        <v>834</v>
      </c>
      <c r="N201" s="27" t="s">
        <v>2391</v>
      </c>
      <c r="O201" s="27"/>
      <c r="P201" s="27"/>
    </row>
    <row r="202" spans="1:16" ht="30">
      <c r="A202" s="286" t="s">
        <v>2499</v>
      </c>
      <c r="B202" s="287" t="s">
        <v>2387</v>
      </c>
      <c r="C202" s="287" t="s">
        <v>2388</v>
      </c>
      <c r="D202" s="287" t="s">
        <v>2310</v>
      </c>
      <c r="E202" s="27"/>
      <c r="F202" s="27"/>
      <c r="G202" s="27" t="s">
        <v>2456</v>
      </c>
      <c r="H202" s="27"/>
      <c r="I202" s="27"/>
      <c r="J202" s="27"/>
      <c r="K202" s="27"/>
      <c r="L202" s="27"/>
      <c r="M202" s="310" t="s">
        <v>834</v>
      </c>
      <c r="N202" s="27" t="s">
        <v>2391</v>
      </c>
      <c r="O202" s="27"/>
      <c r="P202" s="27"/>
    </row>
    <row r="203" spans="1:16" ht="30">
      <c r="A203" s="286" t="s">
        <v>2499</v>
      </c>
      <c r="B203" s="287" t="s">
        <v>2387</v>
      </c>
      <c r="C203" s="287" t="s">
        <v>2388</v>
      </c>
      <c r="D203" s="287" t="s">
        <v>2310</v>
      </c>
      <c r="E203" s="27"/>
      <c r="F203" s="27"/>
      <c r="G203" s="27" t="s">
        <v>2457</v>
      </c>
      <c r="H203" s="27"/>
      <c r="I203" s="27"/>
      <c r="J203" s="27"/>
      <c r="K203" s="27"/>
      <c r="L203" s="27"/>
      <c r="M203" s="310" t="s">
        <v>834</v>
      </c>
      <c r="N203" s="27" t="s">
        <v>2391</v>
      </c>
      <c r="O203" s="27"/>
      <c r="P203" s="27"/>
    </row>
    <row r="204" spans="1:16" ht="30">
      <c r="A204" s="286" t="s">
        <v>2499</v>
      </c>
      <c r="B204" s="287" t="s">
        <v>2387</v>
      </c>
      <c r="C204" s="287" t="s">
        <v>2388</v>
      </c>
      <c r="D204" s="287" t="s">
        <v>2310</v>
      </c>
      <c r="E204" s="27"/>
      <c r="F204" s="27"/>
      <c r="G204" s="27" t="s">
        <v>2458</v>
      </c>
      <c r="H204" s="27"/>
      <c r="I204" s="27"/>
      <c r="J204" s="27"/>
      <c r="K204" s="27"/>
      <c r="L204" s="27"/>
      <c r="M204" s="310" t="s">
        <v>834</v>
      </c>
      <c r="N204" s="27" t="s">
        <v>2391</v>
      </c>
      <c r="O204" s="27"/>
      <c r="P204" s="27"/>
    </row>
    <row r="205" spans="1:16" ht="30">
      <c r="A205" s="286" t="s">
        <v>2499</v>
      </c>
      <c r="B205" s="287" t="s">
        <v>2387</v>
      </c>
      <c r="C205" s="287" t="s">
        <v>2388</v>
      </c>
      <c r="D205" s="287" t="s">
        <v>2310</v>
      </c>
      <c r="E205" s="27"/>
      <c r="F205" s="27"/>
      <c r="G205" s="27" t="s">
        <v>2459</v>
      </c>
      <c r="H205" s="27"/>
      <c r="I205" s="27"/>
      <c r="J205" s="27"/>
      <c r="K205" s="27"/>
      <c r="L205" s="27"/>
      <c r="M205" s="310" t="s">
        <v>834</v>
      </c>
      <c r="N205" s="27" t="s">
        <v>2391</v>
      </c>
      <c r="O205" s="27"/>
      <c r="P205" s="27"/>
    </row>
    <row r="206" spans="1:16" ht="30">
      <c r="A206" s="286" t="s">
        <v>2499</v>
      </c>
      <c r="B206" s="287" t="s">
        <v>2387</v>
      </c>
      <c r="C206" s="287" t="s">
        <v>2388</v>
      </c>
      <c r="D206" s="287" t="s">
        <v>2310</v>
      </c>
      <c r="E206" s="27"/>
      <c r="F206" s="27"/>
      <c r="G206" s="27" t="s">
        <v>2460</v>
      </c>
      <c r="H206" s="27"/>
      <c r="I206" s="27"/>
      <c r="J206" s="27"/>
      <c r="K206" s="27"/>
      <c r="L206" s="27"/>
      <c r="M206" s="310" t="s">
        <v>834</v>
      </c>
      <c r="N206" s="27" t="s">
        <v>2391</v>
      </c>
      <c r="O206" s="27"/>
      <c r="P206" s="27"/>
    </row>
    <row r="207" spans="1:16" ht="30">
      <c r="A207" s="286" t="s">
        <v>2499</v>
      </c>
      <c r="B207" s="287" t="s">
        <v>2387</v>
      </c>
      <c r="C207" s="287" t="s">
        <v>2388</v>
      </c>
      <c r="D207" s="287" t="s">
        <v>2310</v>
      </c>
      <c r="E207" s="27"/>
      <c r="F207" s="27"/>
      <c r="G207" s="27" t="s">
        <v>2461</v>
      </c>
      <c r="H207" s="27"/>
      <c r="I207" s="27"/>
      <c r="J207" s="27"/>
      <c r="K207" s="27"/>
      <c r="L207" s="27"/>
      <c r="M207" s="310" t="s">
        <v>834</v>
      </c>
      <c r="N207" s="27" t="s">
        <v>2391</v>
      </c>
      <c r="O207" s="27"/>
      <c r="P207" s="27"/>
    </row>
    <row r="208" spans="1:16" ht="30">
      <c r="A208" s="286" t="s">
        <v>2499</v>
      </c>
      <c r="B208" s="287" t="s">
        <v>2387</v>
      </c>
      <c r="C208" s="287" t="s">
        <v>2388</v>
      </c>
      <c r="D208" s="287" t="s">
        <v>2310</v>
      </c>
      <c r="E208" s="27"/>
      <c r="F208" s="27"/>
      <c r="G208" s="27" t="s">
        <v>2462</v>
      </c>
      <c r="H208" s="27"/>
      <c r="I208" s="27"/>
      <c r="J208" s="27"/>
      <c r="K208" s="27"/>
      <c r="L208" s="27"/>
      <c r="M208" s="310" t="s">
        <v>834</v>
      </c>
      <c r="N208" s="27" t="s">
        <v>2391</v>
      </c>
      <c r="O208" s="27"/>
      <c r="P208" s="27"/>
    </row>
    <row r="209" spans="1:16" ht="30">
      <c r="A209" s="286" t="s">
        <v>2499</v>
      </c>
      <c r="B209" s="287" t="s">
        <v>2387</v>
      </c>
      <c r="C209" s="287" t="s">
        <v>2388</v>
      </c>
      <c r="D209" s="287" t="s">
        <v>2310</v>
      </c>
      <c r="E209" s="27"/>
      <c r="F209" s="27"/>
      <c r="G209" s="27" t="s">
        <v>2463</v>
      </c>
      <c r="H209" s="27"/>
      <c r="I209" s="27"/>
      <c r="J209" s="27"/>
      <c r="K209" s="27"/>
      <c r="L209" s="27"/>
      <c r="M209" s="310" t="s">
        <v>834</v>
      </c>
      <c r="N209" s="27" t="s">
        <v>2391</v>
      </c>
      <c r="O209" s="27"/>
      <c r="P209" s="27"/>
    </row>
    <row r="210" spans="1:16" ht="30">
      <c r="A210" s="286" t="s">
        <v>2499</v>
      </c>
      <c r="B210" s="287" t="s">
        <v>2387</v>
      </c>
      <c r="C210" s="287" t="s">
        <v>2388</v>
      </c>
      <c r="D210" s="287" t="s">
        <v>2310</v>
      </c>
      <c r="E210" s="27"/>
      <c r="F210" s="27"/>
      <c r="G210" s="27" t="s">
        <v>2464</v>
      </c>
      <c r="H210" s="27"/>
      <c r="I210" s="27"/>
      <c r="J210" s="27"/>
      <c r="K210" s="27"/>
      <c r="L210" s="27"/>
      <c r="M210" s="310" t="s">
        <v>834</v>
      </c>
      <c r="N210" s="27" t="s">
        <v>2391</v>
      </c>
      <c r="O210" s="27"/>
      <c r="P210" s="27"/>
    </row>
    <row r="211" spans="1:16" ht="30">
      <c r="A211" s="286" t="s">
        <v>2499</v>
      </c>
      <c r="B211" s="287" t="s">
        <v>2387</v>
      </c>
      <c r="C211" s="287" t="s">
        <v>2388</v>
      </c>
      <c r="D211" s="287" t="s">
        <v>2310</v>
      </c>
      <c r="E211" s="27"/>
      <c r="F211" s="27"/>
      <c r="G211" s="27" t="s">
        <v>2465</v>
      </c>
      <c r="H211" s="27"/>
      <c r="I211" s="27"/>
      <c r="J211" s="27"/>
      <c r="K211" s="27"/>
      <c r="L211" s="27"/>
      <c r="M211" s="310" t="s">
        <v>834</v>
      </c>
      <c r="N211" s="27" t="s">
        <v>2391</v>
      </c>
      <c r="O211" s="27"/>
      <c r="P211" s="27"/>
    </row>
    <row r="212" spans="1:16" ht="30">
      <c r="A212" s="286" t="s">
        <v>2499</v>
      </c>
      <c r="B212" s="287" t="s">
        <v>2404</v>
      </c>
      <c r="C212" s="287" t="s">
        <v>2388</v>
      </c>
      <c r="D212" s="287" t="s">
        <v>2310</v>
      </c>
      <c r="E212" s="27"/>
      <c r="F212" s="27"/>
      <c r="G212" s="27" t="s">
        <v>2466</v>
      </c>
      <c r="H212" s="27"/>
      <c r="I212" s="27"/>
      <c r="J212" s="27"/>
      <c r="K212" s="27"/>
      <c r="L212" s="27"/>
      <c r="M212" s="310" t="s">
        <v>834</v>
      </c>
      <c r="N212" s="27" t="s">
        <v>2391</v>
      </c>
      <c r="O212" s="27"/>
      <c r="P212" s="27"/>
    </row>
    <row r="213" spans="1:16" ht="30">
      <c r="A213" s="286" t="s">
        <v>2499</v>
      </c>
      <c r="B213" s="287" t="s">
        <v>2404</v>
      </c>
      <c r="C213" s="287" t="s">
        <v>2388</v>
      </c>
      <c r="D213" s="287" t="s">
        <v>2310</v>
      </c>
      <c r="E213" s="27"/>
      <c r="F213" s="27"/>
      <c r="G213" s="27" t="s">
        <v>2467</v>
      </c>
      <c r="H213" s="27"/>
      <c r="I213" s="27"/>
      <c r="J213" s="27"/>
      <c r="K213" s="27"/>
      <c r="L213" s="27"/>
      <c r="M213" s="310" t="s">
        <v>834</v>
      </c>
      <c r="N213" s="27" t="s">
        <v>2391</v>
      </c>
      <c r="O213" s="27"/>
      <c r="P213" s="27"/>
    </row>
    <row r="214" spans="1:16" ht="30">
      <c r="A214" s="286" t="s">
        <v>2499</v>
      </c>
      <c r="B214" s="287" t="s">
        <v>2404</v>
      </c>
      <c r="C214" s="287" t="s">
        <v>2388</v>
      </c>
      <c r="D214" s="287" t="s">
        <v>2310</v>
      </c>
      <c r="E214" s="27"/>
      <c r="F214" s="27"/>
      <c r="G214" s="27" t="s">
        <v>2468</v>
      </c>
      <c r="H214" s="27"/>
      <c r="I214" s="27"/>
      <c r="J214" s="27"/>
      <c r="K214" s="27"/>
      <c r="L214" s="27"/>
      <c r="M214" s="310" t="s">
        <v>834</v>
      </c>
      <c r="N214" s="27" t="s">
        <v>2391</v>
      </c>
      <c r="O214" s="27"/>
      <c r="P214" s="27"/>
    </row>
    <row r="215" spans="1:16" ht="30">
      <c r="A215" s="286" t="s">
        <v>2499</v>
      </c>
      <c r="B215" s="287" t="s">
        <v>2404</v>
      </c>
      <c r="C215" s="287" t="s">
        <v>2388</v>
      </c>
      <c r="D215" s="287" t="s">
        <v>2310</v>
      </c>
      <c r="E215" s="27"/>
      <c r="F215" s="27"/>
      <c r="G215" s="27" t="s">
        <v>2429</v>
      </c>
      <c r="H215" s="27"/>
      <c r="I215" s="27"/>
      <c r="J215" s="27"/>
      <c r="K215" s="27"/>
      <c r="L215" s="27"/>
      <c r="M215" s="310" t="s">
        <v>834</v>
      </c>
      <c r="N215" s="27" t="s">
        <v>2391</v>
      </c>
      <c r="O215" s="27"/>
      <c r="P215" s="27"/>
    </row>
    <row r="216" spans="1:16" ht="30">
      <c r="A216" s="286" t="s">
        <v>2499</v>
      </c>
      <c r="B216" s="287" t="s">
        <v>2404</v>
      </c>
      <c r="C216" s="287" t="s">
        <v>2388</v>
      </c>
      <c r="D216" s="287" t="s">
        <v>2310</v>
      </c>
      <c r="E216" s="27"/>
      <c r="F216" s="27"/>
      <c r="G216" s="27" t="s">
        <v>2430</v>
      </c>
      <c r="H216" s="27"/>
      <c r="I216" s="27"/>
      <c r="J216" s="27"/>
      <c r="K216" s="27"/>
      <c r="L216" s="27"/>
      <c r="M216" s="310" t="s">
        <v>834</v>
      </c>
      <c r="N216" s="27" t="s">
        <v>2391</v>
      </c>
      <c r="O216" s="27"/>
      <c r="P216" s="27"/>
    </row>
    <row r="217" spans="1:16" ht="30">
      <c r="A217" s="286" t="s">
        <v>2499</v>
      </c>
      <c r="B217" s="287" t="s">
        <v>2404</v>
      </c>
      <c r="C217" s="287" t="s">
        <v>2388</v>
      </c>
      <c r="D217" s="287" t="s">
        <v>2310</v>
      </c>
      <c r="E217" s="27"/>
      <c r="F217" s="27"/>
      <c r="G217" s="27" t="s">
        <v>2469</v>
      </c>
      <c r="H217" s="27"/>
      <c r="I217" s="27"/>
      <c r="J217" s="27"/>
      <c r="K217" s="27"/>
      <c r="L217" s="27"/>
      <c r="M217" s="310" t="s">
        <v>834</v>
      </c>
      <c r="N217" s="27" t="s">
        <v>2391</v>
      </c>
      <c r="O217" s="27"/>
      <c r="P217" s="27"/>
    </row>
    <row r="218" spans="1:16" ht="30">
      <c r="A218" s="286" t="s">
        <v>2499</v>
      </c>
      <c r="B218" s="287" t="s">
        <v>2404</v>
      </c>
      <c r="C218" s="287" t="s">
        <v>2388</v>
      </c>
      <c r="D218" s="287" t="s">
        <v>2310</v>
      </c>
      <c r="E218" s="27"/>
      <c r="F218" s="27"/>
      <c r="G218" s="27" t="s">
        <v>2431</v>
      </c>
      <c r="H218" s="27"/>
      <c r="I218" s="27"/>
      <c r="J218" s="27"/>
      <c r="K218" s="27"/>
      <c r="L218" s="27"/>
      <c r="M218" s="310" t="s">
        <v>834</v>
      </c>
      <c r="N218" s="27" t="s">
        <v>2391</v>
      </c>
      <c r="O218" s="27"/>
      <c r="P218" s="27"/>
    </row>
    <row r="219" spans="1:16" ht="30">
      <c r="A219" s="286" t="s">
        <v>2499</v>
      </c>
      <c r="B219" s="287" t="s">
        <v>2404</v>
      </c>
      <c r="C219" s="287" t="s">
        <v>2388</v>
      </c>
      <c r="D219" s="287" t="s">
        <v>2310</v>
      </c>
      <c r="E219" s="27"/>
      <c r="F219" s="27"/>
      <c r="G219" s="27" t="s">
        <v>2432</v>
      </c>
      <c r="H219" s="27"/>
      <c r="I219" s="27"/>
      <c r="J219" s="27"/>
      <c r="K219" s="27"/>
      <c r="L219" s="27"/>
      <c r="M219" s="310" t="s">
        <v>834</v>
      </c>
      <c r="N219" s="27" t="s">
        <v>2391</v>
      </c>
      <c r="O219" s="27"/>
      <c r="P219" s="27"/>
    </row>
    <row r="220" spans="1:16" ht="30">
      <c r="A220" s="286" t="s">
        <v>2499</v>
      </c>
      <c r="B220" s="287" t="s">
        <v>2404</v>
      </c>
      <c r="C220" s="287" t="s">
        <v>2388</v>
      </c>
      <c r="D220" s="287" t="s">
        <v>2310</v>
      </c>
      <c r="E220" s="27"/>
      <c r="F220" s="27"/>
      <c r="G220" s="27" t="s">
        <v>2470</v>
      </c>
      <c r="H220" s="27"/>
      <c r="I220" s="27"/>
      <c r="J220" s="27"/>
      <c r="K220" s="27"/>
      <c r="L220" s="27"/>
      <c r="M220" s="310" t="s">
        <v>834</v>
      </c>
      <c r="N220" s="27" t="s">
        <v>2391</v>
      </c>
      <c r="O220" s="27"/>
      <c r="P220" s="27"/>
    </row>
    <row r="221" spans="1:16" ht="30">
      <c r="A221" s="286" t="s">
        <v>2499</v>
      </c>
      <c r="B221" s="287" t="s">
        <v>2404</v>
      </c>
      <c r="C221" s="287" t="s">
        <v>2388</v>
      </c>
      <c r="D221" s="287" t="s">
        <v>2310</v>
      </c>
      <c r="E221" s="27"/>
      <c r="F221" s="27"/>
      <c r="G221" s="27" t="s">
        <v>2471</v>
      </c>
      <c r="H221" s="27"/>
      <c r="I221" s="27"/>
      <c r="J221" s="27"/>
      <c r="K221" s="27"/>
      <c r="L221" s="27"/>
      <c r="M221" s="310" t="s">
        <v>834</v>
      </c>
      <c r="N221" s="27" t="s">
        <v>2391</v>
      </c>
      <c r="O221" s="27"/>
      <c r="P221" s="27"/>
    </row>
    <row r="222" spans="1:16" ht="30">
      <c r="A222" s="286" t="s">
        <v>2499</v>
      </c>
      <c r="B222" s="287" t="s">
        <v>2404</v>
      </c>
      <c r="C222" s="287" t="s">
        <v>2388</v>
      </c>
      <c r="D222" s="287" t="s">
        <v>2310</v>
      </c>
      <c r="E222" s="27"/>
      <c r="F222" s="27"/>
      <c r="G222" s="27" t="s">
        <v>2472</v>
      </c>
      <c r="H222" s="27"/>
      <c r="I222" s="27"/>
      <c r="J222" s="27"/>
      <c r="K222" s="27"/>
      <c r="L222" s="27"/>
      <c r="M222" s="310" t="s">
        <v>834</v>
      </c>
      <c r="N222" s="27" t="s">
        <v>2391</v>
      </c>
      <c r="O222" s="27"/>
      <c r="P222" s="27"/>
    </row>
    <row r="223" spans="1:16" ht="30">
      <c r="A223" s="286" t="s">
        <v>2499</v>
      </c>
      <c r="B223" s="287" t="s">
        <v>2404</v>
      </c>
      <c r="C223" s="287" t="s">
        <v>2388</v>
      </c>
      <c r="D223" s="287" t="s">
        <v>2310</v>
      </c>
      <c r="E223" s="27"/>
      <c r="F223" s="27"/>
      <c r="G223" s="27" t="s">
        <v>2473</v>
      </c>
      <c r="H223" s="27"/>
      <c r="I223" s="27"/>
      <c r="J223" s="27"/>
      <c r="K223" s="27"/>
      <c r="L223" s="27"/>
      <c r="M223" s="310" t="s">
        <v>834</v>
      </c>
      <c r="N223" s="27" t="s">
        <v>2391</v>
      </c>
      <c r="O223" s="27"/>
      <c r="P223" s="27"/>
    </row>
    <row r="224" spans="1:16" ht="30">
      <c r="A224" s="286" t="s">
        <v>2499</v>
      </c>
      <c r="B224" s="287" t="s">
        <v>2404</v>
      </c>
      <c r="C224" s="287" t="s">
        <v>2388</v>
      </c>
      <c r="D224" s="287" t="s">
        <v>2310</v>
      </c>
      <c r="E224" s="27"/>
      <c r="F224" s="27"/>
      <c r="G224" s="27" t="s">
        <v>2474</v>
      </c>
      <c r="H224" s="27"/>
      <c r="I224" s="27"/>
      <c r="J224" s="27"/>
      <c r="K224" s="27"/>
      <c r="L224" s="27"/>
      <c r="M224" s="310" t="s">
        <v>834</v>
      </c>
      <c r="N224" s="27" t="s">
        <v>2391</v>
      </c>
      <c r="O224" s="27"/>
      <c r="P224" s="27"/>
    </row>
    <row r="225" spans="1:16" ht="30">
      <c r="A225" s="286" t="s">
        <v>2499</v>
      </c>
      <c r="B225" s="287" t="s">
        <v>2404</v>
      </c>
      <c r="C225" s="287" t="s">
        <v>2388</v>
      </c>
      <c r="D225" s="287" t="s">
        <v>2310</v>
      </c>
      <c r="E225" s="27"/>
      <c r="F225" s="27"/>
      <c r="G225" s="27" t="s">
        <v>2475</v>
      </c>
      <c r="H225" s="27"/>
      <c r="I225" s="27"/>
      <c r="J225" s="27"/>
      <c r="K225" s="27"/>
      <c r="L225" s="27"/>
      <c r="M225" s="310" t="s">
        <v>834</v>
      </c>
      <c r="N225" s="27" t="s">
        <v>2391</v>
      </c>
      <c r="O225" s="27"/>
      <c r="P225" s="27"/>
    </row>
    <row r="226" spans="1:16" ht="30">
      <c r="A226" s="286" t="s">
        <v>2499</v>
      </c>
      <c r="B226" s="287" t="s">
        <v>2404</v>
      </c>
      <c r="C226" s="287" t="s">
        <v>2388</v>
      </c>
      <c r="D226" s="287" t="s">
        <v>2310</v>
      </c>
      <c r="E226" s="27"/>
      <c r="F226" s="27"/>
      <c r="G226" s="27" t="s">
        <v>2476</v>
      </c>
      <c r="H226" s="27"/>
      <c r="I226" s="27"/>
      <c r="J226" s="27"/>
      <c r="K226" s="27"/>
      <c r="L226" s="27"/>
      <c r="M226" s="310" t="s">
        <v>834</v>
      </c>
      <c r="N226" s="27" t="s">
        <v>2391</v>
      </c>
      <c r="O226" s="27"/>
      <c r="P226" s="27"/>
    </row>
    <row r="227" spans="1:16" ht="30">
      <c r="A227" s="286" t="s">
        <v>2499</v>
      </c>
      <c r="B227" s="287" t="s">
        <v>2404</v>
      </c>
      <c r="C227" s="287" t="s">
        <v>2388</v>
      </c>
      <c r="D227" s="287" t="s">
        <v>2310</v>
      </c>
      <c r="E227" s="27"/>
      <c r="F227" s="27"/>
      <c r="G227" s="27" t="s">
        <v>2436</v>
      </c>
      <c r="H227" s="27"/>
      <c r="I227" s="27"/>
      <c r="J227" s="27"/>
      <c r="K227" s="27"/>
      <c r="L227" s="27"/>
      <c r="M227" s="310" t="s">
        <v>834</v>
      </c>
      <c r="N227" s="27" t="s">
        <v>2391</v>
      </c>
      <c r="O227" s="27"/>
      <c r="P227" s="27"/>
    </row>
    <row r="228" spans="1:16" ht="30">
      <c r="A228" s="286" t="s">
        <v>2499</v>
      </c>
      <c r="B228" s="287" t="s">
        <v>2404</v>
      </c>
      <c r="C228" s="287" t="s">
        <v>2388</v>
      </c>
      <c r="D228" s="287" t="s">
        <v>2310</v>
      </c>
      <c r="E228" s="27"/>
      <c r="F228" s="27"/>
      <c r="G228" s="27" t="s">
        <v>2437</v>
      </c>
      <c r="H228" s="27"/>
      <c r="I228" s="27"/>
      <c r="J228" s="27"/>
      <c r="K228" s="27"/>
      <c r="L228" s="27"/>
      <c r="M228" s="310" t="s">
        <v>834</v>
      </c>
      <c r="N228" s="27" t="s">
        <v>2391</v>
      </c>
      <c r="O228" s="27"/>
      <c r="P228" s="27"/>
    </row>
    <row r="229" spans="1:16" ht="30">
      <c r="A229" s="286" t="s">
        <v>2499</v>
      </c>
      <c r="B229" s="287" t="s">
        <v>2404</v>
      </c>
      <c r="C229" s="287" t="s">
        <v>2388</v>
      </c>
      <c r="D229" s="287" t="s">
        <v>2310</v>
      </c>
      <c r="E229" s="27"/>
      <c r="F229" s="27"/>
      <c r="G229" s="27" t="s">
        <v>2477</v>
      </c>
      <c r="H229" s="27"/>
      <c r="I229" s="27"/>
      <c r="J229" s="27"/>
      <c r="K229" s="27"/>
      <c r="L229" s="27"/>
      <c r="M229" s="310" t="s">
        <v>834</v>
      </c>
      <c r="N229" s="27" t="s">
        <v>2391</v>
      </c>
      <c r="O229" s="27"/>
      <c r="P229" s="27"/>
    </row>
    <row r="230" spans="1:16" ht="30">
      <c r="A230" s="286" t="s">
        <v>2499</v>
      </c>
      <c r="B230" s="287" t="s">
        <v>2404</v>
      </c>
      <c r="C230" s="287" t="s">
        <v>2388</v>
      </c>
      <c r="D230" s="287" t="s">
        <v>2310</v>
      </c>
      <c r="E230" s="27"/>
      <c r="F230" s="27"/>
      <c r="G230" s="27" t="s">
        <v>2478</v>
      </c>
      <c r="H230" s="27"/>
      <c r="I230" s="27"/>
      <c r="J230" s="27"/>
      <c r="K230" s="27"/>
      <c r="L230" s="27"/>
      <c r="M230" s="310" t="s">
        <v>834</v>
      </c>
      <c r="N230" s="27" t="s">
        <v>2391</v>
      </c>
      <c r="O230" s="27"/>
      <c r="P230" s="27"/>
    </row>
    <row r="231" spans="1:16" ht="30">
      <c r="A231" s="286" t="s">
        <v>2499</v>
      </c>
      <c r="B231" s="287" t="s">
        <v>2404</v>
      </c>
      <c r="C231" s="287" t="s">
        <v>2388</v>
      </c>
      <c r="D231" s="287" t="s">
        <v>2310</v>
      </c>
      <c r="E231" s="27"/>
      <c r="F231" s="27"/>
      <c r="G231" s="27" t="s">
        <v>2479</v>
      </c>
      <c r="H231" s="27"/>
      <c r="I231" s="27"/>
      <c r="J231" s="27"/>
      <c r="K231" s="27"/>
      <c r="L231" s="27"/>
      <c r="M231" s="310" t="s">
        <v>834</v>
      </c>
      <c r="N231" s="27" t="s">
        <v>2391</v>
      </c>
      <c r="O231" s="27"/>
      <c r="P231" s="27"/>
    </row>
    <row r="232" spans="1:16" ht="30">
      <c r="A232" s="286" t="s">
        <v>2499</v>
      </c>
      <c r="B232" s="287" t="s">
        <v>2404</v>
      </c>
      <c r="C232" s="287" t="s">
        <v>2388</v>
      </c>
      <c r="D232" s="287" t="s">
        <v>2310</v>
      </c>
      <c r="E232" s="27"/>
      <c r="F232" s="27"/>
      <c r="G232" s="27" t="s">
        <v>2480</v>
      </c>
      <c r="H232" s="27"/>
      <c r="I232" s="27"/>
      <c r="J232" s="27"/>
      <c r="K232" s="27"/>
      <c r="L232" s="27"/>
      <c r="M232" s="310" t="s">
        <v>834</v>
      </c>
      <c r="N232" s="27" t="s">
        <v>2391</v>
      </c>
      <c r="O232" s="27"/>
      <c r="P232" s="27"/>
    </row>
    <row r="233" spans="1:16" ht="30">
      <c r="A233" s="286" t="s">
        <v>2499</v>
      </c>
      <c r="B233" s="287" t="s">
        <v>2404</v>
      </c>
      <c r="C233" s="287" t="s">
        <v>2388</v>
      </c>
      <c r="D233" s="287" t="s">
        <v>2310</v>
      </c>
      <c r="E233" s="27"/>
      <c r="F233" s="27"/>
      <c r="G233" s="27" t="s">
        <v>2481</v>
      </c>
      <c r="H233" s="27"/>
      <c r="I233" s="27"/>
      <c r="J233" s="27"/>
      <c r="K233" s="27"/>
      <c r="L233" s="27"/>
      <c r="M233" s="310" t="s">
        <v>834</v>
      </c>
      <c r="N233" s="27" t="s">
        <v>2391</v>
      </c>
      <c r="O233" s="27"/>
      <c r="P233" s="27"/>
    </row>
    <row r="234" spans="1:16" ht="30">
      <c r="A234" s="286" t="s">
        <v>2499</v>
      </c>
      <c r="B234" s="287" t="s">
        <v>2404</v>
      </c>
      <c r="C234" s="287" t="s">
        <v>2388</v>
      </c>
      <c r="D234" s="287" t="s">
        <v>2310</v>
      </c>
      <c r="E234" s="27"/>
      <c r="F234" s="27"/>
      <c r="G234" s="27" t="s">
        <v>2482</v>
      </c>
      <c r="H234" s="27"/>
      <c r="I234" s="27"/>
      <c r="J234" s="27"/>
      <c r="K234" s="27"/>
      <c r="L234" s="27"/>
      <c r="M234" s="310" t="s">
        <v>834</v>
      </c>
      <c r="N234" s="27" t="s">
        <v>2391</v>
      </c>
      <c r="O234" s="27"/>
      <c r="P234" s="27"/>
    </row>
    <row r="235" spans="1:16" ht="30">
      <c r="A235" s="286" t="s">
        <v>2499</v>
      </c>
      <c r="B235" s="287" t="s">
        <v>2404</v>
      </c>
      <c r="C235" s="287" t="s">
        <v>2388</v>
      </c>
      <c r="D235" s="287" t="s">
        <v>2310</v>
      </c>
      <c r="E235" s="27"/>
      <c r="F235" s="27"/>
      <c r="G235" s="27" t="s">
        <v>2483</v>
      </c>
      <c r="H235" s="27"/>
      <c r="I235" s="27"/>
      <c r="J235" s="27"/>
      <c r="K235" s="27"/>
      <c r="L235" s="27"/>
      <c r="M235" s="310" t="s">
        <v>834</v>
      </c>
      <c r="N235" s="27" t="s">
        <v>2391</v>
      </c>
      <c r="O235" s="27"/>
      <c r="P235" s="27"/>
    </row>
    <row r="236" spans="1:16" ht="30">
      <c r="A236" s="286" t="s">
        <v>2499</v>
      </c>
      <c r="B236" s="287" t="s">
        <v>2404</v>
      </c>
      <c r="C236" s="287" t="s">
        <v>2388</v>
      </c>
      <c r="D236" s="287" t="s">
        <v>2310</v>
      </c>
      <c r="E236" s="27"/>
      <c r="F236" s="27"/>
      <c r="G236" s="27" t="s">
        <v>2484</v>
      </c>
      <c r="H236" s="27"/>
      <c r="I236" s="27"/>
      <c r="J236" s="27"/>
      <c r="K236" s="27"/>
      <c r="L236" s="27"/>
      <c r="M236" s="310" t="s">
        <v>834</v>
      </c>
      <c r="N236" s="27" t="s">
        <v>2391</v>
      </c>
      <c r="O236" s="27"/>
      <c r="P236" s="27"/>
    </row>
    <row r="237" spans="1:16" ht="30">
      <c r="A237" s="286" t="s">
        <v>2499</v>
      </c>
      <c r="B237" s="287" t="s">
        <v>2404</v>
      </c>
      <c r="C237" s="287" t="s">
        <v>2388</v>
      </c>
      <c r="D237" s="287" t="s">
        <v>2310</v>
      </c>
      <c r="E237" s="27"/>
      <c r="F237" s="27"/>
      <c r="G237" s="27" t="s">
        <v>2485</v>
      </c>
      <c r="H237" s="27"/>
      <c r="I237" s="27"/>
      <c r="J237" s="27"/>
      <c r="K237" s="27"/>
      <c r="L237" s="27"/>
      <c r="M237" s="310" t="s">
        <v>834</v>
      </c>
      <c r="N237" s="27" t="s">
        <v>2391</v>
      </c>
      <c r="O237" s="27"/>
      <c r="P237" s="27"/>
    </row>
    <row r="238" spans="1:16" ht="30">
      <c r="A238" s="286" t="s">
        <v>2499</v>
      </c>
      <c r="B238" s="287" t="s">
        <v>2404</v>
      </c>
      <c r="C238" s="287" t="s">
        <v>2388</v>
      </c>
      <c r="D238" s="287" t="s">
        <v>2310</v>
      </c>
      <c r="E238" s="27"/>
      <c r="F238" s="27"/>
      <c r="G238" s="27" t="s">
        <v>2486</v>
      </c>
      <c r="H238" s="27"/>
      <c r="I238" s="27"/>
      <c r="J238" s="27"/>
      <c r="K238" s="27"/>
      <c r="L238" s="27"/>
      <c r="M238" s="310" t="s">
        <v>834</v>
      </c>
      <c r="N238" s="27" t="s">
        <v>2391</v>
      </c>
      <c r="O238" s="27"/>
      <c r="P238" s="27"/>
    </row>
    <row r="239" spans="1:16" ht="30">
      <c r="A239" s="286" t="s">
        <v>2499</v>
      </c>
      <c r="B239" s="287" t="s">
        <v>2404</v>
      </c>
      <c r="C239" s="287" t="s">
        <v>2388</v>
      </c>
      <c r="D239" s="287" t="s">
        <v>2310</v>
      </c>
      <c r="E239" s="27"/>
      <c r="F239" s="27"/>
      <c r="G239" s="27" t="s">
        <v>2443</v>
      </c>
      <c r="H239" s="27"/>
      <c r="I239" s="27"/>
      <c r="J239" s="27"/>
      <c r="K239" s="27"/>
      <c r="L239" s="27"/>
      <c r="M239" s="310" t="s">
        <v>834</v>
      </c>
      <c r="N239" s="27" t="s">
        <v>2391</v>
      </c>
      <c r="O239" s="27"/>
      <c r="P239" s="27"/>
    </row>
    <row r="240" spans="1:16" ht="30">
      <c r="A240" s="286" t="s">
        <v>2499</v>
      </c>
      <c r="B240" s="287" t="s">
        <v>2404</v>
      </c>
      <c r="C240" s="287" t="s">
        <v>2388</v>
      </c>
      <c r="D240" s="287" t="s">
        <v>2310</v>
      </c>
      <c r="E240" s="27"/>
      <c r="F240" s="27"/>
      <c r="G240" s="27" t="s">
        <v>2487</v>
      </c>
      <c r="H240" s="27"/>
      <c r="I240" s="27"/>
      <c r="J240" s="27"/>
      <c r="K240" s="27"/>
      <c r="L240" s="27"/>
      <c r="M240" s="310" t="s">
        <v>834</v>
      </c>
      <c r="N240" s="27" t="s">
        <v>2391</v>
      </c>
      <c r="O240" s="27"/>
      <c r="P240" s="27"/>
    </row>
    <row r="241" spans="1:16" ht="30">
      <c r="A241" s="286" t="s">
        <v>2499</v>
      </c>
      <c r="B241" s="287" t="s">
        <v>2404</v>
      </c>
      <c r="C241" s="287" t="s">
        <v>2388</v>
      </c>
      <c r="D241" s="287" t="s">
        <v>2310</v>
      </c>
      <c r="E241" s="27"/>
      <c r="F241" s="27"/>
      <c r="G241" s="27" t="s">
        <v>2488</v>
      </c>
      <c r="H241" s="27"/>
      <c r="I241" s="27"/>
      <c r="J241" s="27"/>
      <c r="K241" s="27"/>
      <c r="L241" s="27"/>
      <c r="M241" s="310" t="s">
        <v>834</v>
      </c>
      <c r="N241" s="27" t="s">
        <v>2391</v>
      </c>
      <c r="O241" s="27"/>
      <c r="P241" s="27"/>
    </row>
    <row r="242" spans="1:16" ht="30">
      <c r="A242" s="286" t="s">
        <v>2499</v>
      </c>
      <c r="B242" s="287" t="s">
        <v>2404</v>
      </c>
      <c r="C242" s="287" t="s">
        <v>2388</v>
      </c>
      <c r="D242" s="287" t="s">
        <v>2310</v>
      </c>
      <c r="E242" s="27"/>
      <c r="F242" s="27"/>
      <c r="G242" s="27" t="s">
        <v>2489</v>
      </c>
      <c r="H242" s="27"/>
      <c r="I242" s="27"/>
      <c r="J242" s="27"/>
      <c r="K242" s="27"/>
      <c r="L242" s="27"/>
      <c r="M242" s="310" t="s">
        <v>834</v>
      </c>
      <c r="N242" s="27" t="s">
        <v>2391</v>
      </c>
      <c r="O242" s="27"/>
      <c r="P242" s="27"/>
    </row>
    <row r="243" spans="1:16" ht="30">
      <c r="A243" s="286" t="s">
        <v>2499</v>
      </c>
      <c r="B243" s="287" t="s">
        <v>2404</v>
      </c>
      <c r="C243" s="287" t="s">
        <v>2388</v>
      </c>
      <c r="D243" s="287" t="s">
        <v>2310</v>
      </c>
      <c r="E243" s="27"/>
      <c r="F243" s="27"/>
      <c r="G243" s="27" t="s">
        <v>2490</v>
      </c>
      <c r="H243" s="27"/>
      <c r="I243" s="27"/>
      <c r="J243" s="27"/>
      <c r="K243" s="27"/>
      <c r="L243" s="27"/>
      <c r="M243" s="310" t="s">
        <v>834</v>
      </c>
      <c r="N243" s="27" t="s">
        <v>2391</v>
      </c>
      <c r="O243" s="27"/>
      <c r="P243" s="27"/>
    </row>
    <row r="244" spans="1:16" ht="30">
      <c r="A244" s="286" t="s">
        <v>2499</v>
      </c>
      <c r="B244" s="287" t="s">
        <v>2404</v>
      </c>
      <c r="C244" s="287" t="s">
        <v>2388</v>
      </c>
      <c r="D244" s="287" t="s">
        <v>2310</v>
      </c>
      <c r="E244" s="27"/>
      <c r="F244" s="27"/>
      <c r="G244" s="27" t="s">
        <v>2491</v>
      </c>
      <c r="H244" s="27"/>
      <c r="I244" s="27"/>
      <c r="J244" s="27"/>
      <c r="K244" s="27"/>
      <c r="L244" s="27"/>
      <c r="M244" s="310" t="s">
        <v>834</v>
      </c>
      <c r="N244" s="27" t="s">
        <v>2391</v>
      </c>
      <c r="O244" s="27"/>
      <c r="P244" s="27"/>
    </row>
    <row r="245" spans="1:16" ht="30">
      <c r="A245" s="286" t="s">
        <v>2499</v>
      </c>
      <c r="B245" s="287" t="s">
        <v>2404</v>
      </c>
      <c r="C245" s="287" t="s">
        <v>2388</v>
      </c>
      <c r="D245" s="287" t="s">
        <v>2310</v>
      </c>
      <c r="E245" s="27"/>
      <c r="F245" s="27"/>
      <c r="G245" s="27" t="s">
        <v>2492</v>
      </c>
      <c r="H245" s="27"/>
      <c r="I245" s="27"/>
      <c r="J245" s="27"/>
      <c r="K245" s="27"/>
      <c r="L245" s="27"/>
      <c r="M245" s="310" t="s">
        <v>834</v>
      </c>
      <c r="N245" s="27" t="s">
        <v>2391</v>
      </c>
      <c r="O245" s="27"/>
      <c r="P245" s="27"/>
    </row>
    <row r="246" spans="1:16" ht="30">
      <c r="A246" s="286" t="s">
        <v>2499</v>
      </c>
      <c r="B246" s="287" t="s">
        <v>2404</v>
      </c>
      <c r="C246" s="287" t="s">
        <v>2388</v>
      </c>
      <c r="D246" s="287" t="s">
        <v>2310</v>
      </c>
      <c r="E246" s="27"/>
      <c r="F246" s="27"/>
      <c r="G246" s="27" t="s">
        <v>2493</v>
      </c>
      <c r="H246" s="27"/>
      <c r="I246" s="27"/>
      <c r="J246" s="27"/>
      <c r="K246" s="27"/>
      <c r="L246" s="27"/>
      <c r="M246" s="310" t="s">
        <v>834</v>
      </c>
      <c r="N246" s="27" t="s">
        <v>2391</v>
      </c>
      <c r="O246" s="27"/>
      <c r="P246" s="27"/>
    </row>
    <row r="247" spans="1:16" ht="30">
      <c r="A247" s="286" t="s">
        <v>2499</v>
      </c>
      <c r="B247" s="287" t="s">
        <v>2404</v>
      </c>
      <c r="C247" s="287" t="s">
        <v>2388</v>
      </c>
      <c r="D247" s="287" t="s">
        <v>2310</v>
      </c>
      <c r="E247" s="27"/>
      <c r="F247" s="27"/>
      <c r="G247" s="27" t="s">
        <v>2494</v>
      </c>
      <c r="H247" s="27"/>
      <c r="I247" s="27"/>
      <c r="J247" s="27"/>
      <c r="K247" s="27"/>
      <c r="L247" s="27"/>
      <c r="M247" s="310" t="s">
        <v>834</v>
      </c>
      <c r="N247" s="27" t="s">
        <v>2391</v>
      </c>
      <c r="O247" s="27"/>
      <c r="P247" s="27"/>
    </row>
    <row r="248" spans="1:16" ht="30">
      <c r="A248" s="286" t="s">
        <v>2499</v>
      </c>
      <c r="B248" s="287" t="s">
        <v>2404</v>
      </c>
      <c r="C248" s="287" t="s">
        <v>2388</v>
      </c>
      <c r="D248" s="287" t="s">
        <v>2310</v>
      </c>
      <c r="E248" s="27"/>
      <c r="F248" s="27"/>
      <c r="G248" s="27" t="s">
        <v>2495</v>
      </c>
      <c r="H248" s="27"/>
      <c r="I248" s="27"/>
      <c r="J248" s="27"/>
      <c r="K248" s="27"/>
      <c r="L248" s="27"/>
      <c r="M248" s="310" t="s">
        <v>834</v>
      </c>
      <c r="N248" s="27" t="s">
        <v>2391</v>
      </c>
      <c r="O248" s="27"/>
      <c r="P248" s="27"/>
    </row>
    <row r="249" spans="1:16" ht="30">
      <c r="A249" s="286" t="s">
        <v>2499</v>
      </c>
      <c r="B249" s="287" t="s">
        <v>2404</v>
      </c>
      <c r="C249" s="287" t="s">
        <v>2388</v>
      </c>
      <c r="D249" s="287" t="s">
        <v>2310</v>
      </c>
      <c r="E249" s="27"/>
      <c r="F249" s="27"/>
      <c r="G249" s="27" t="s">
        <v>2496</v>
      </c>
      <c r="H249" s="27"/>
      <c r="I249" s="27"/>
      <c r="J249" s="27"/>
      <c r="K249" s="27"/>
      <c r="L249" s="27"/>
      <c r="M249" s="310" t="s">
        <v>834</v>
      </c>
      <c r="N249" s="27" t="s">
        <v>2391</v>
      </c>
      <c r="O249" s="27"/>
      <c r="P249" s="27"/>
    </row>
    <row r="250" spans="1:16" ht="30">
      <c r="A250" s="286" t="s">
        <v>2499</v>
      </c>
      <c r="B250" s="287" t="s">
        <v>2404</v>
      </c>
      <c r="C250" s="287" t="s">
        <v>2388</v>
      </c>
      <c r="D250" s="287" t="s">
        <v>2310</v>
      </c>
      <c r="E250" s="27"/>
      <c r="F250" s="27"/>
      <c r="G250" s="27" t="s">
        <v>2497</v>
      </c>
      <c r="H250" s="27"/>
      <c r="I250" s="27"/>
      <c r="J250" s="27"/>
      <c r="K250" s="27"/>
      <c r="L250" s="27"/>
      <c r="M250" s="310" t="s">
        <v>834</v>
      </c>
      <c r="N250" s="27" t="s">
        <v>2391</v>
      </c>
      <c r="O250" s="27"/>
      <c r="P250" s="27"/>
    </row>
    <row r="251" spans="1:16" ht="30">
      <c r="A251" s="286" t="s">
        <v>2499</v>
      </c>
      <c r="B251" s="287" t="s">
        <v>2404</v>
      </c>
      <c r="C251" s="287" t="s">
        <v>2388</v>
      </c>
      <c r="D251" s="287" t="s">
        <v>2310</v>
      </c>
      <c r="E251" s="27"/>
      <c r="F251" s="27"/>
      <c r="G251" s="27" t="s">
        <v>2452</v>
      </c>
      <c r="H251" s="27"/>
      <c r="I251" s="27"/>
      <c r="J251" s="27"/>
      <c r="K251" s="27"/>
      <c r="L251" s="27"/>
      <c r="M251" s="310" t="s">
        <v>834</v>
      </c>
      <c r="N251" s="27" t="s">
        <v>2391</v>
      </c>
      <c r="O251" s="27"/>
      <c r="P251" s="27"/>
    </row>
    <row r="252" spans="1:16" ht="30">
      <c r="A252" s="286" t="s">
        <v>2499</v>
      </c>
      <c r="B252" s="287" t="s">
        <v>2404</v>
      </c>
      <c r="C252" s="287" t="s">
        <v>2388</v>
      </c>
      <c r="D252" s="287" t="s">
        <v>2310</v>
      </c>
      <c r="E252" s="27"/>
      <c r="F252" s="27"/>
      <c r="G252" s="27" t="s">
        <v>2451</v>
      </c>
      <c r="H252" s="27"/>
      <c r="I252" s="27"/>
      <c r="J252" s="27"/>
      <c r="K252" s="27"/>
      <c r="L252" s="27"/>
      <c r="M252" s="310" t="s">
        <v>834</v>
      </c>
      <c r="N252" s="27" t="s">
        <v>2391</v>
      </c>
      <c r="O252" s="27"/>
      <c r="P252" s="27"/>
    </row>
    <row r="253" spans="1:16" ht="30">
      <c r="A253" s="286" t="s">
        <v>2499</v>
      </c>
      <c r="B253" s="287" t="s">
        <v>2387</v>
      </c>
      <c r="C253" s="287" t="s">
        <v>2388</v>
      </c>
      <c r="D253" s="287" t="s">
        <v>2311</v>
      </c>
      <c r="E253" s="27"/>
      <c r="F253" s="27"/>
      <c r="G253" s="27" t="s">
        <v>2446</v>
      </c>
      <c r="H253" s="27"/>
      <c r="I253" s="27"/>
      <c r="J253" s="27"/>
      <c r="K253" s="27"/>
      <c r="L253" s="27"/>
      <c r="M253" s="310" t="s">
        <v>834</v>
      </c>
      <c r="N253" s="27" t="s">
        <v>2391</v>
      </c>
      <c r="O253" s="27"/>
      <c r="P253" s="27"/>
    </row>
    <row r="254" spans="1:16" ht="30">
      <c r="A254" s="286" t="s">
        <v>2499</v>
      </c>
      <c r="B254" s="287" t="s">
        <v>2387</v>
      </c>
      <c r="C254" s="287" t="s">
        <v>2388</v>
      </c>
      <c r="D254" s="287" t="s">
        <v>2311</v>
      </c>
      <c r="E254" s="27"/>
      <c r="F254" s="27"/>
      <c r="G254" s="27" t="s">
        <v>2447</v>
      </c>
      <c r="H254" s="27"/>
      <c r="I254" s="27"/>
      <c r="J254" s="27"/>
      <c r="K254" s="27"/>
      <c r="L254" s="27"/>
      <c r="M254" s="310" t="s">
        <v>834</v>
      </c>
      <c r="N254" s="27" t="s">
        <v>2391</v>
      </c>
      <c r="O254" s="27"/>
      <c r="P254" s="27"/>
    </row>
    <row r="255" spans="1:16" ht="30">
      <c r="A255" s="286" t="s">
        <v>2499</v>
      </c>
      <c r="B255" s="287" t="s">
        <v>2387</v>
      </c>
      <c r="C255" s="287" t="s">
        <v>2388</v>
      </c>
      <c r="D255" s="287" t="s">
        <v>2311</v>
      </c>
      <c r="E255" s="27"/>
      <c r="F255" s="27"/>
      <c r="G255" s="27" t="s">
        <v>2448</v>
      </c>
      <c r="H255" s="27"/>
      <c r="I255" s="27"/>
      <c r="J255" s="27"/>
      <c r="K255" s="27"/>
      <c r="L255" s="27"/>
      <c r="M255" s="310" t="s">
        <v>834</v>
      </c>
      <c r="N255" s="27" t="s">
        <v>2391</v>
      </c>
      <c r="O255" s="27"/>
      <c r="P255" s="27"/>
    </row>
    <row r="256" spans="1:16" ht="30">
      <c r="A256" s="286" t="s">
        <v>2499</v>
      </c>
      <c r="B256" s="287" t="s">
        <v>2387</v>
      </c>
      <c r="C256" s="287" t="s">
        <v>2388</v>
      </c>
      <c r="D256" s="287" t="s">
        <v>2311</v>
      </c>
      <c r="E256" s="27"/>
      <c r="F256" s="27"/>
      <c r="G256" s="27" t="s">
        <v>2498</v>
      </c>
      <c r="H256" s="27"/>
      <c r="I256" s="27"/>
      <c r="J256" s="27"/>
      <c r="K256" s="27"/>
      <c r="L256" s="27"/>
      <c r="M256" s="310" t="s">
        <v>834</v>
      </c>
      <c r="N256" s="27" t="s">
        <v>2391</v>
      </c>
      <c r="O256" s="27"/>
      <c r="P256" s="27"/>
    </row>
    <row r="257" spans="1:16" ht="30">
      <c r="A257" s="286" t="s">
        <v>2499</v>
      </c>
      <c r="B257" s="287" t="s">
        <v>2387</v>
      </c>
      <c r="C257" s="287" t="s">
        <v>2388</v>
      </c>
      <c r="D257" s="287" t="s">
        <v>2311</v>
      </c>
      <c r="E257" s="27"/>
      <c r="F257" s="27"/>
      <c r="G257" s="27" t="s">
        <v>2449</v>
      </c>
      <c r="H257" s="27"/>
      <c r="I257" s="27"/>
      <c r="J257" s="27"/>
      <c r="K257" s="27"/>
      <c r="L257" s="27"/>
      <c r="M257" s="310" t="s">
        <v>834</v>
      </c>
      <c r="N257" s="27" t="s">
        <v>2391</v>
      </c>
      <c r="O257" s="27"/>
      <c r="P257" s="27"/>
    </row>
    <row r="258" spans="1:16" ht="30">
      <c r="A258" s="286" t="s">
        <v>2499</v>
      </c>
      <c r="B258" s="287" t="s">
        <v>2387</v>
      </c>
      <c r="C258" s="287" t="s">
        <v>2388</v>
      </c>
      <c r="D258" s="287" t="s">
        <v>2311</v>
      </c>
      <c r="E258" s="27"/>
      <c r="F258" s="27"/>
      <c r="G258" s="27" t="s">
        <v>2451</v>
      </c>
      <c r="H258" s="27"/>
      <c r="I258" s="27"/>
      <c r="J258" s="27"/>
      <c r="K258" s="27"/>
      <c r="L258" s="27"/>
      <c r="M258" s="310" t="s">
        <v>834</v>
      </c>
      <c r="N258" s="27" t="s">
        <v>2391</v>
      </c>
      <c r="O258" s="27"/>
      <c r="P258" s="27"/>
    </row>
    <row r="259" spans="1:16" ht="30">
      <c r="A259" s="286" t="s">
        <v>2499</v>
      </c>
      <c r="B259" s="287" t="s">
        <v>2404</v>
      </c>
      <c r="C259" s="287" t="s">
        <v>2388</v>
      </c>
      <c r="D259" s="287" t="s">
        <v>2311</v>
      </c>
      <c r="E259" s="27"/>
      <c r="F259" s="27"/>
      <c r="G259" s="27" t="s">
        <v>2479</v>
      </c>
      <c r="H259" s="27"/>
      <c r="I259" s="27"/>
      <c r="J259" s="27"/>
      <c r="K259" s="27"/>
      <c r="L259" s="27"/>
      <c r="M259" s="310" t="s">
        <v>834</v>
      </c>
      <c r="N259" s="27" t="s">
        <v>2391</v>
      </c>
      <c r="O259" s="27"/>
      <c r="P259" s="27"/>
    </row>
    <row r="260" spans="1:16" ht="30">
      <c r="A260" s="286" t="s">
        <v>2499</v>
      </c>
      <c r="B260" s="287" t="s">
        <v>2404</v>
      </c>
      <c r="C260" s="287" t="s">
        <v>2388</v>
      </c>
      <c r="D260" s="287" t="s">
        <v>2311</v>
      </c>
      <c r="E260" s="27"/>
      <c r="F260" s="27"/>
      <c r="G260" s="27" t="s">
        <v>2488</v>
      </c>
      <c r="H260" s="27"/>
      <c r="I260" s="27"/>
      <c r="J260" s="27"/>
      <c r="K260" s="27"/>
      <c r="L260" s="27"/>
      <c r="M260" s="310" t="s">
        <v>834</v>
      </c>
      <c r="N260" s="27" t="s">
        <v>2391</v>
      </c>
      <c r="O260" s="27"/>
      <c r="P260" s="27"/>
    </row>
    <row r="261" spans="1:16" ht="30">
      <c r="A261" s="286" t="s">
        <v>2499</v>
      </c>
      <c r="B261" s="287" t="s">
        <v>2404</v>
      </c>
      <c r="C261" s="287" t="s">
        <v>2388</v>
      </c>
      <c r="D261" s="287" t="s">
        <v>2311</v>
      </c>
      <c r="E261" s="27"/>
      <c r="F261" s="27"/>
      <c r="G261" s="27" t="s">
        <v>2489</v>
      </c>
      <c r="H261" s="27"/>
      <c r="I261" s="27"/>
      <c r="J261" s="27"/>
      <c r="K261" s="27"/>
      <c r="L261" s="27"/>
      <c r="M261" s="310" t="s">
        <v>834</v>
      </c>
      <c r="N261" s="27" t="s">
        <v>2391</v>
      </c>
      <c r="O261" s="27"/>
      <c r="P261" s="27"/>
    </row>
    <row r="262" spans="1:16" ht="30">
      <c r="A262" s="286" t="s">
        <v>2499</v>
      </c>
      <c r="B262" s="287" t="s">
        <v>2404</v>
      </c>
      <c r="C262" s="287" t="s">
        <v>2388</v>
      </c>
      <c r="D262" s="287" t="s">
        <v>2311</v>
      </c>
      <c r="E262" s="27"/>
      <c r="F262" s="27"/>
      <c r="G262" s="27" t="s">
        <v>2498</v>
      </c>
      <c r="H262" s="27"/>
      <c r="I262" s="27"/>
      <c r="J262" s="27"/>
      <c r="K262" s="27"/>
      <c r="L262" s="27"/>
      <c r="M262" s="310" t="s">
        <v>834</v>
      </c>
      <c r="N262" s="27" t="s">
        <v>2391</v>
      </c>
      <c r="O262" s="27"/>
      <c r="P262" s="27"/>
    </row>
    <row r="263" spans="1:16" ht="30">
      <c r="A263" s="286" t="s">
        <v>2499</v>
      </c>
      <c r="B263" s="287" t="s">
        <v>2404</v>
      </c>
      <c r="C263" s="287" t="s">
        <v>2388</v>
      </c>
      <c r="D263" s="287" t="s">
        <v>2311</v>
      </c>
      <c r="E263" s="27"/>
      <c r="F263" s="27"/>
      <c r="G263" s="27" t="s">
        <v>2492</v>
      </c>
      <c r="H263" s="27"/>
      <c r="I263" s="27"/>
      <c r="J263" s="27"/>
      <c r="K263" s="27"/>
      <c r="L263" s="27"/>
      <c r="M263" s="310" t="s">
        <v>834</v>
      </c>
      <c r="N263" s="27" t="s">
        <v>2391</v>
      </c>
      <c r="O263" s="27"/>
      <c r="P263" s="27"/>
    </row>
    <row r="264" spans="1:16" ht="30">
      <c r="A264" s="286" t="s">
        <v>2499</v>
      </c>
      <c r="B264" s="287" t="s">
        <v>2404</v>
      </c>
      <c r="C264" s="287" t="s">
        <v>2388</v>
      </c>
      <c r="D264" s="287" t="s">
        <v>2311</v>
      </c>
      <c r="E264" s="27"/>
      <c r="F264" s="27"/>
      <c r="G264" s="27" t="s">
        <v>2493</v>
      </c>
      <c r="H264" s="27"/>
      <c r="I264" s="27"/>
      <c r="J264" s="27"/>
      <c r="K264" s="27"/>
      <c r="L264" s="27"/>
      <c r="M264" s="310" t="s">
        <v>834</v>
      </c>
      <c r="N264" s="27" t="s">
        <v>2391</v>
      </c>
      <c r="O264" s="27"/>
      <c r="P264" s="27"/>
    </row>
    <row r="265" spans="1:16" ht="30">
      <c r="A265" s="286" t="s">
        <v>2499</v>
      </c>
      <c r="B265" s="287" t="s">
        <v>2404</v>
      </c>
      <c r="C265" s="287" t="s">
        <v>2388</v>
      </c>
      <c r="D265" s="287" t="s">
        <v>2311</v>
      </c>
      <c r="E265" s="27"/>
      <c r="F265" s="27"/>
      <c r="G265" s="27" t="s">
        <v>2451</v>
      </c>
      <c r="H265" s="27"/>
      <c r="I265" s="27"/>
      <c r="J265" s="27"/>
      <c r="K265" s="27"/>
      <c r="L265" s="27"/>
      <c r="M265" s="310" t="s">
        <v>834</v>
      </c>
      <c r="N265" s="27" t="s">
        <v>2391</v>
      </c>
      <c r="O265" s="27"/>
      <c r="P265" s="27"/>
    </row>
    <row r="266" spans="1:16" ht="30">
      <c r="A266" s="222" t="s">
        <v>2500</v>
      </c>
      <c r="B266" s="287" t="s">
        <v>2387</v>
      </c>
      <c r="C266" s="287" t="s">
        <v>2388</v>
      </c>
      <c r="D266" s="288" t="s">
        <v>2389</v>
      </c>
      <c r="E266" s="289"/>
      <c r="F266" s="289"/>
      <c r="G266" s="290" t="s">
        <v>2390</v>
      </c>
      <c r="H266" s="289"/>
      <c r="I266" s="290"/>
      <c r="J266" s="290"/>
      <c r="K266" s="290"/>
      <c r="L266" s="290"/>
      <c r="M266" s="310" t="s">
        <v>834</v>
      </c>
      <c r="N266" s="291" t="s">
        <v>2391</v>
      </c>
      <c r="O266" s="286"/>
      <c r="P266" s="27"/>
    </row>
    <row r="267" spans="1:16" ht="30">
      <c r="A267" s="222" t="s">
        <v>2500</v>
      </c>
      <c r="B267" s="287" t="s">
        <v>2387</v>
      </c>
      <c r="C267" s="287" t="s">
        <v>2388</v>
      </c>
      <c r="D267" s="288" t="s">
        <v>2389</v>
      </c>
      <c r="E267" s="289"/>
      <c r="F267" s="289"/>
      <c r="G267" s="290" t="s">
        <v>2392</v>
      </c>
      <c r="H267" s="292"/>
      <c r="I267" s="290"/>
      <c r="J267" s="290"/>
      <c r="K267" s="290"/>
      <c r="L267" s="290"/>
      <c r="M267" s="310" t="s">
        <v>834</v>
      </c>
      <c r="N267" s="291" t="s">
        <v>2391</v>
      </c>
      <c r="O267" s="286"/>
      <c r="P267" s="27"/>
    </row>
    <row r="268" spans="1:16" ht="30">
      <c r="A268" s="222" t="s">
        <v>2500</v>
      </c>
      <c r="B268" s="287" t="s">
        <v>2387</v>
      </c>
      <c r="C268" s="287" t="s">
        <v>2388</v>
      </c>
      <c r="D268" s="288" t="s">
        <v>2389</v>
      </c>
      <c r="E268" s="289"/>
      <c r="F268" s="289"/>
      <c r="G268" s="290" t="s">
        <v>2393</v>
      </c>
      <c r="H268" s="292"/>
      <c r="I268" s="290"/>
      <c r="J268" s="290"/>
      <c r="K268" s="290"/>
      <c r="L268" s="290"/>
      <c r="M268" s="310" t="s">
        <v>834</v>
      </c>
      <c r="N268" s="291" t="s">
        <v>2391</v>
      </c>
      <c r="O268" s="286"/>
      <c r="P268" s="27"/>
    </row>
    <row r="269" spans="1:16" ht="30">
      <c r="A269" s="222" t="s">
        <v>2500</v>
      </c>
      <c r="B269" s="287" t="s">
        <v>2387</v>
      </c>
      <c r="C269" s="287" t="s">
        <v>2388</v>
      </c>
      <c r="D269" s="288" t="s">
        <v>2389</v>
      </c>
      <c r="E269" s="289"/>
      <c r="F269" s="289"/>
      <c r="G269" s="219" t="s">
        <v>2394</v>
      </c>
      <c r="H269" s="292"/>
      <c r="I269" s="290"/>
      <c r="J269" s="290"/>
      <c r="K269" s="290"/>
      <c r="L269" s="290"/>
      <c r="M269" s="310" t="s">
        <v>834</v>
      </c>
      <c r="N269" s="291" t="s">
        <v>2391</v>
      </c>
      <c r="O269" s="286"/>
      <c r="P269" s="27"/>
    </row>
    <row r="270" spans="1:16" ht="30">
      <c r="A270" s="222" t="s">
        <v>2500</v>
      </c>
      <c r="B270" s="287" t="s">
        <v>2387</v>
      </c>
      <c r="C270" s="287" t="s">
        <v>2388</v>
      </c>
      <c r="D270" s="288" t="s">
        <v>2389</v>
      </c>
      <c r="E270" s="289"/>
      <c r="F270" s="289"/>
      <c r="G270" s="219" t="s">
        <v>2395</v>
      </c>
      <c r="H270" s="292"/>
      <c r="I270" s="290"/>
      <c r="J270" s="290"/>
      <c r="K270" s="290"/>
      <c r="L270" s="290"/>
      <c r="M270" s="310" t="s">
        <v>834</v>
      </c>
      <c r="N270" s="291" t="s">
        <v>2391</v>
      </c>
      <c r="O270" s="286"/>
      <c r="P270" s="27"/>
    </row>
    <row r="271" spans="1:16" ht="30">
      <c r="A271" s="222" t="s">
        <v>2500</v>
      </c>
      <c r="B271" s="287" t="s">
        <v>2387</v>
      </c>
      <c r="C271" s="287" t="s">
        <v>2388</v>
      </c>
      <c r="D271" s="288" t="s">
        <v>2389</v>
      </c>
      <c r="E271" s="289"/>
      <c r="F271" s="289"/>
      <c r="G271" s="219" t="s">
        <v>2396</v>
      </c>
      <c r="H271" s="292"/>
      <c r="I271" s="290"/>
      <c r="J271" s="290"/>
      <c r="K271" s="290"/>
      <c r="L271" s="290"/>
      <c r="M271" s="310" t="s">
        <v>834</v>
      </c>
      <c r="N271" s="291" t="s">
        <v>2391</v>
      </c>
      <c r="O271" s="286"/>
      <c r="P271" s="27"/>
    </row>
    <row r="272" spans="1:16" ht="30">
      <c r="A272" s="222" t="s">
        <v>2500</v>
      </c>
      <c r="B272" s="287" t="s">
        <v>2387</v>
      </c>
      <c r="C272" s="287" t="s">
        <v>2388</v>
      </c>
      <c r="D272" s="288" t="s">
        <v>2389</v>
      </c>
      <c r="E272" s="289"/>
      <c r="F272" s="289"/>
      <c r="G272" s="219" t="s">
        <v>2397</v>
      </c>
      <c r="H272" s="292"/>
      <c r="I272" s="290"/>
      <c r="J272" s="290"/>
      <c r="K272" s="290"/>
      <c r="L272" s="290"/>
      <c r="M272" s="310" t="s">
        <v>834</v>
      </c>
      <c r="N272" s="291" t="s">
        <v>2391</v>
      </c>
      <c r="O272" s="286"/>
      <c r="P272" s="27"/>
    </row>
    <row r="273" spans="1:16" ht="30">
      <c r="A273" s="222" t="s">
        <v>2500</v>
      </c>
      <c r="B273" s="287" t="s">
        <v>2387</v>
      </c>
      <c r="C273" s="287" t="s">
        <v>2388</v>
      </c>
      <c r="D273" s="288" t="s">
        <v>2389</v>
      </c>
      <c r="E273" s="289"/>
      <c r="F273" s="289"/>
      <c r="G273" s="219" t="s">
        <v>2398</v>
      </c>
      <c r="H273" s="292"/>
      <c r="I273" s="290"/>
      <c r="J273" s="290"/>
      <c r="K273" s="290"/>
      <c r="L273" s="290"/>
      <c r="M273" s="310" t="s">
        <v>834</v>
      </c>
      <c r="N273" s="291" t="s">
        <v>2391</v>
      </c>
      <c r="O273" s="286"/>
      <c r="P273" s="27"/>
    </row>
    <row r="274" spans="1:16" ht="30">
      <c r="A274" s="222" t="s">
        <v>2500</v>
      </c>
      <c r="B274" s="287" t="s">
        <v>2387</v>
      </c>
      <c r="C274" s="287" t="s">
        <v>2388</v>
      </c>
      <c r="D274" s="288" t="s">
        <v>2389</v>
      </c>
      <c r="E274" s="289"/>
      <c r="F274" s="289"/>
      <c r="G274" s="219" t="s">
        <v>2399</v>
      </c>
      <c r="H274" s="292"/>
      <c r="I274" s="290"/>
      <c r="J274" s="290"/>
      <c r="K274" s="290"/>
      <c r="L274" s="290"/>
      <c r="M274" s="310" t="s">
        <v>834</v>
      </c>
      <c r="N274" s="291" t="s">
        <v>2391</v>
      </c>
      <c r="O274" s="286"/>
      <c r="P274" s="27"/>
    </row>
    <row r="275" spans="1:16" ht="30">
      <c r="A275" s="222" t="s">
        <v>2500</v>
      </c>
      <c r="B275" s="287" t="s">
        <v>2387</v>
      </c>
      <c r="C275" s="287" t="s">
        <v>2388</v>
      </c>
      <c r="D275" s="288" t="s">
        <v>2389</v>
      </c>
      <c r="E275" s="289"/>
      <c r="F275" s="289"/>
      <c r="G275" s="219" t="s">
        <v>2400</v>
      </c>
      <c r="H275" s="292"/>
      <c r="I275" s="290"/>
      <c r="J275" s="290"/>
      <c r="K275" s="290"/>
      <c r="L275" s="290"/>
      <c r="M275" s="310" t="s">
        <v>834</v>
      </c>
      <c r="N275" s="291" t="s">
        <v>2391</v>
      </c>
      <c r="O275" s="286"/>
      <c r="P275" s="27"/>
    </row>
    <row r="276" spans="1:16" ht="30">
      <c r="A276" s="222" t="s">
        <v>2500</v>
      </c>
      <c r="B276" s="287" t="s">
        <v>2387</v>
      </c>
      <c r="C276" s="287" t="s">
        <v>2388</v>
      </c>
      <c r="D276" s="288" t="s">
        <v>2389</v>
      </c>
      <c r="E276" s="289"/>
      <c r="F276" s="289"/>
      <c r="G276" s="219" t="s">
        <v>2401</v>
      </c>
      <c r="H276" s="292"/>
      <c r="I276" s="290"/>
      <c r="J276" s="290"/>
      <c r="K276" s="290"/>
      <c r="L276" s="290"/>
      <c r="M276" s="310" t="s">
        <v>834</v>
      </c>
      <c r="N276" s="291" t="s">
        <v>2391</v>
      </c>
      <c r="O276" s="286"/>
      <c r="P276" s="27"/>
    </row>
    <row r="277" spans="1:16" ht="30">
      <c r="A277" s="222" t="s">
        <v>2500</v>
      </c>
      <c r="B277" s="287" t="s">
        <v>2387</v>
      </c>
      <c r="C277" s="287" t="s">
        <v>2388</v>
      </c>
      <c r="D277" s="288" t="s">
        <v>2389</v>
      </c>
      <c r="E277" s="289"/>
      <c r="F277" s="289"/>
      <c r="G277" s="219" t="s">
        <v>2402</v>
      </c>
      <c r="H277" s="292"/>
      <c r="I277" s="290"/>
      <c r="J277" s="290"/>
      <c r="K277" s="290"/>
      <c r="L277" s="290"/>
      <c r="M277" s="310" t="s">
        <v>834</v>
      </c>
      <c r="N277" s="291" t="s">
        <v>2391</v>
      </c>
      <c r="O277" s="286"/>
      <c r="P277" s="27"/>
    </row>
    <row r="278" spans="1:16" ht="30">
      <c r="A278" s="222" t="s">
        <v>2500</v>
      </c>
      <c r="B278" s="287" t="s">
        <v>2387</v>
      </c>
      <c r="C278" s="287" t="s">
        <v>2388</v>
      </c>
      <c r="D278" s="288" t="s">
        <v>2389</v>
      </c>
      <c r="E278" s="289"/>
      <c r="F278" s="289"/>
      <c r="G278" s="219" t="s">
        <v>2403</v>
      </c>
      <c r="H278" s="292"/>
      <c r="I278" s="290"/>
      <c r="J278" s="290"/>
      <c r="K278" s="290"/>
      <c r="L278" s="290"/>
      <c r="M278" s="310" t="s">
        <v>834</v>
      </c>
      <c r="N278" s="291" t="s">
        <v>2391</v>
      </c>
      <c r="O278" s="286"/>
      <c r="P278" s="27"/>
    </row>
    <row r="279" spans="1:16" ht="30">
      <c r="A279" s="222" t="s">
        <v>2500</v>
      </c>
      <c r="B279" s="287" t="s">
        <v>2404</v>
      </c>
      <c r="C279" s="287" t="s">
        <v>2388</v>
      </c>
      <c r="D279" s="288" t="s">
        <v>2389</v>
      </c>
      <c r="E279" s="289"/>
      <c r="F279" s="289"/>
      <c r="G279" s="219" t="s">
        <v>2405</v>
      </c>
      <c r="H279" s="289"/>
      <c r="I279" s="290"/>
      <c r="J279" s="290"/>
      <c r="K279" s="290"/>
      <c r="L279" s="290"/>
      <c r="M279" s="310" t="s">
        <v>834</v>
      </c>
      <c r="N279" s="291" t="s">
        <v>2391</v>
      </c>
      <c r="O279" s="286"/>
      <c r="P279" s="27"/>
    </row>
    <row r="280" spans="1:16" ht="30">
      <c r="A280" s="222" t="s">
        <v>2500</v>
      </c>
      <c r="B280" s="287" t="s">
        <v>2404</v>
      </c>
      <c r="C280" s="287" t="s">
        <v>2388</v>
      </c>
      <c r="D280" s="288" t="s">
        <v>2389</v>
      </c>
      <c r="E280" s="289"/>
      <c r="F280" s="289"/>
      <c r="G280" s="219" t="s">
        <v>2406</v>
      </c>
      <c r="H280" s="289"/>
      <c r="I280" s="290"/>
      <c r="J280" s="290"/>
      <c r="K280" s="290"/>
      <c r="L280" s="290"/>
      <c r="M280" s="310" t="s">
        <v>834</v>
      </c>
      <c r="N280" s="291" t="s">
        <v>2391</v>
      </c>
      <c r="O280" s="286"/>
      <c r="P280" s="27"/>
    </row>
    <row r="281" spans="1:16" ht="30">
      <c r="A281" s="222" t="s">
        <v>2500</v>
      </c>
      <c r="B281" s="287" t="s">
        <v>2404</v>
      </c>
      <c r="C281" s="287" t="s">
        <v>2388</v>
      </c>
      <c r="D281" s="288" t="s">
        <v>2389</v>
      </c>
      <c r="E281" s="289"/>
      <c r="F281" s="289"/>
      <c r="G281" s="219" t="s">
        <v>2407</v>
      </c>
      <c r="H281" s="289"/>
      <c r="I281" s="290"/>
      <c r="J281" s="290"/>
      <c r="K281" s="290"/>
      <c r="L281" s="290"/>
      <c r="M281" s="310" t="s">
        <v>834</v>
      </c>
      <c r="N281" s="291" t="s">
        <v>2391</v>
      </c>
      <c r="O281" s="286"/>
      <c r="P281" s="27"/>
    </row>
    <row r="282" spans="1:16" ht="30">
      <c r="A282" s="222" t="s">
        <v>2500</v>
      </c>
      <c r="B282" s="287" t="s">
        <v>2404</v>
      </c>
      <c r="C282" s="287" t="s">
        <v>2388</v>
      </c>
      <c r="D282" s="288" t="s">
        <v>2389</v>
      </c>
      <c r="E282" s="289"/>
      <c r="F282" s="289"/>
      <c r="G282" s="219" t="s">
        <v>2408</v>
      </c>
      <c r="H282" s="289"/>
      <c r="I282" s="290"/>
      <c r="J282" s="290"/>
      <c r="K282" s="290"/>
      <c r="L282" s="290"/>
      <c r="M282" s="310" t="s">
        <v>834</v>
      </c>
      <c r="N282" s="291" t="s">
        <v>2391</v>
      </c>
      <c r="O282" s="286"/>
      <c r="P282" s="27"/>
    </row>
    <row r="283" spans="1:16" ht="30">
      <c r="A283" s="222" t="s">
        <v>2500</v>
      </c>
      <c r="B283" s="287" t="s">
        <v>2404</v>
      </c>
      <c r="C283" s="287" t="s">
        <v>2388</v>
      </c>
      <c r="D283" s="288" t="s">
        <v>2389</v>
      </c>
      <c r="E283" s="289"/>
      <c r="F283" s="289"/>
      <c r="G283" s="219" t="s">
        <v>2409</v>
      </c>
      <c r="H283" s="289"/>
      <c r="I283" s="290"/>
      <c r="J283" s="290"/>
      <c r="K283" s="290"/>
      <c r="L283" s="290"/>
      <c r="M283" s="310" t="s">
        <v>834</v>
      </c>
      <c r="N283" s="291" t="s">
        <v>2391</v>
      </c>
      <c r="O283" s="286"/>
      <c r="P283" s="27"/>
    </row>
    <row r="284" spans="1:16" ht="30">
      <c r="A284" s="222" t="s">
        <v>2500</v>
      </c>
      <c r="B284" s="287" t="s">
        <v>2404</v>
      </c>
      <c r="C284" s="287" t="s">
        <v>2388</v>
      </c>
      <c r="D284" s="288" t="s">
        <v>2389</v>
      </c>
      <c r="E284" s="289"/>
      <c r="F284" s="289"/>
      <c r="G284" s="219" t="s">
        <v>2410</v>
      </c>
      <c r="H284" s="289"/>
      <c r="I284" s="290"/>
      <c r="J284" s="290"/>
      <c r="K284" s="290"/>
      <c r="L284" s="290"/>
      <c r="M284" s="310" t="s">
        <v>834</v>
      </c>
      <c r="N284" s="291" t="s">
        <v>2391</v>
      </c>
      <c r="O284" s="286"/>
      <c r="P284" s="27"/>
    </row>
    <row r="285" spans="1:16" ht="30">
      <c r="A285" s="222" t="s">
        <v>2500</v>
      </c>
      <c r="B285" s="287" t="s">
        <v>2404</v>
      </c>
      <c r="C285" s="287" t="s">
        <v>2388</v>
      </c>
      <c r="D285" s="288" t="s">
        <v>2389</v>
      </c>
      <c r="E285" s="289"/>
      <c r="F285" s="289"/>
      <c r="G285" s="219" t="s">
        <v>2411</v>
      </c>
      <c r="H285" s="289"/>
      <c r="I285" s="290"/>
      <c r="J285" s="290"/>
      <c r="K285" s="290"/>
      <c r="L285" s="290"/>
      <c r="M285" s="310" t="s">
        <v>834</v>
      </c>
      <c r="N285" s="291" t="s">
        <v>2391</v>
      </c>
      <c r="O285" s="286"/>
      <c r="P285" s="27"/>
    </row>
    <row r="286" spans="1:16" ht="30">
      <c r="A286" s="222" t="s">
        <v>2500</v>
      </c>
      <c r="B286" s="287" t="s">
        <v>2404</v>
      </c>
      <c r="C286" s="287" t="s">
        <v>2388</v>
      </c>
      <c r="D286" s="288" t="s">
        <v>2389</v>
      </c>
      <c r="E286" s="289"/>
      <c r="F286" s="289"/>
      <c r="G286" s="219" t="s">
        <v>2412</v>
      </c>
      <c r="H286" s="289"/>
      <c r="I286" s="290"/>
      <c r="J286" s="290"/>
      <c r="K286" s="290"/>
      <c r="L286" s="290"/>
      <c r="M286" s="310" t="s">
        <v>834</v>
      </c>
      <c r="N286" s="291" t="s">
        <v>2391</v>
      </c>
      <c r="O286" s="286"/>
      <c r="P286" s="27"/>
    </row>
    <row r="287" spans="1:16" ht="30">
      <c r="A287" s="222" t="s">
        <v>2500</v>
      </c>
      <c r="B287" s="287" t="s">
        <v>2404</v>
      </c>
      <c r="C287" s="287" t="s">
        <v>2388</v>
      </c>
      <c r="D287" s="288" t="s">
        <v>2389</v>
      </c>
      <c r="E287" s="289"/>
      <c r="F287" s="289"/>
      <c r="G287" s="219" t="s">
        <v>2413</v>
      </c>
      <c r="H287" s="289"/>
      <c r="I287" s="290"/>
      <c r="J287" s="290"/>
      <c r="K287" s="290"/>
      <c r="L287" s="290"/>
      <c r="M287" s="310" t="s">
        <v>834</v>
      </c>
      <c r="N287" s="291" t="s">
        <v>2391</v>
      </c>
      <c r="O287" s="286"/>
      <c r="P287" s="27"/>
    </row>
    <row r="288" spans="1:16" ht="30">
      <c r="A288" s="222" t="s">
        <v>2500</v>
      </c>
      <c r="B288" s="287" t="s">
        <v>2404</v>
      </c>
      <c r="C288" s="287" t="s">
        <v>2388</v>
      </c>
      <c r="D288" s="288" t="s">
        <v>2389</v>
      </c>
      <c r="E288" s="289"/>
      <c r="F288" s="289"/>
      <c r="G288" s="219" t="s">
        <v>2414</v>
      </c>
      <c r="H288" s="289"/>
      <c r="I288" s="290"/>
      <c r="J288" s="290"/>
      <c r="K288" s="290"/>
      <c r="L288" s="290"/>
      <c r="M288" s="310" t="s">
        <v>834</v>
      </c>
      <c r="N288" s="291" t="s">
        <v>2391</v>
      </c>
      <c r="O288" s="286"/>
      <c r="P288" s="27"/>
    </row>
    <row r="289" spans="1:16" ht="30">
      <c r="A289" s="222" t="s">
        <v>2500</v>
      </c>
      <c r="B289" s="287" t="s">
        <v>2404</v>
      </c>
      <c r="C289" s="287" t="s">
        <v>2388</v>
      </c>
      <c r="D289" s="288" t="s">
        <v>2389</v>
      </c>
      <c r="E289" s="289"/>
      <c r="F289" s="289"/>
      <c r="G289" s="219" t="s">
        <v>2415</v>
      </c>
      <c r="H289" s="289"/>
      <c r="I289" s="290"/>
      <c r="J289" s="290"/>
      <c r="K289" s="290"/>
      <c r="L289" s="290"/>
      <c r="M289" s="310" t="s">
        <v>834</v>
      </c>
      <c r="N289" s="291" t="s">
        <v>2391</v>
      </c>
      <c r="O289" s="286"/>
      <c r="P289" s="27"/>
    </row>
    <row r="290" spans="1:16" ht="30">
      <c r="A290" s="222" t="s">
        <v>2500</v>
      </c>
      <c r="B290" s="287" t="s">
        <v>2404</v>
      </c>
      <c r="C290" s="287" t="s">
        <v>2388</v>
      </c>
      <c r="D290" s="288" t="s">
        <v>2389</v>
      </c>
      <c r="E290" s="289"/>
      <c r="F290" s="289"/>
      <c r="G290" s="216" t="s">
        <v>2416</v>
      </c>
      <c r="H290" s="289"/>
      <c r="I290" s="290"/>
      <c r="J290" s="290"/>
      <c r="K290" s="290"/>
      <c r="L290" s="290"/>
      <c r="M290" s="310" t="s">
        <v>834</v>
      </c>
      <c r="N290" s="291" t="s">
        <v>2391</v>
      </c>
      <c r="O290" s="286"/>
      <c r="P290" s="27"/>
    </row>
    <row r="291" spans="1:16" ht="30">
      <c r="A291" s="222" t="s">
        <v>2500</v>
      </c>
      <c r="B291" s="287" t="s">
        <v>2404</v>
      </c>
      <c r="C291" s="287" t="s">
        <v>2388</v>
      </c>
      <c r="D291" s="288" t="s">
        <v>2389</v>
      </c>
      <c r="E291" s="289"/>
      <c r="F291" s="289"/>
      <c r="G291" s="219" t="s">
        <v>2417</v>
      </c>
      <c r="H291" s="289"/>
      <c r="I291" s="290"/>
      <c r="J291" s="290"/>
      <c r="K291" s="290"/>
      <c r="L291" s="290"/>
      <c r="M291" s="310" t="s">
        <v>834</v>
      </c>
      <c r="N291" s="291" t="s">
        <v>2391</v>
      </c>
      <c r="O291" s="286"/>
      <c r="P291" s="27"/>
    </row>
    <row r="292" spans="1:16" ht="30">
      <c r="A292" s="222" t="s">
        <v>2500</v>
      </c>
      <c r="B292" s="287" t="s">
        <v>2404</v>
      </c>
      <c r="C292" s="287" t="s">
        <v>2388</v>
      </c>
      <c r="D292" s="288" t="s">
        <v>2389</v>
      </c>
      <c r="E292" s="289"/>
      <c r="F292" s="289"/>
      <c r="G292" s="216" t="s">
        <v>2418</v>
      </c>
      <c r="H292" s="289"/>
      <c r="I292" s="290"/>
      <c r="J292" s="290"/>
      <c r="K292" s="290"/>
      <c r="L292" s="290"/>
      <c r="M292" s="310" t="s">
        <v>834</v>
      </c>
      <c r="N292" s="291" t="s">
        <v>2391</v>
      </c>
      <c r="O292" s="286"/>
      <c r="P292" s="27"/>
    </row>
    <row r="293" spans="1:16" ht="30">
      <c r="A293" s="222" t="s">
        <v>2500</v>
      </c>
      <c r="B293" s="287" t="s">
        <v>2404</v>
      </c>
      <c r="C293" s="287" t="s">
        <v>2388</v>
      </c>
      <c r="D293" s="288" t="s">
        <v>2389</v>
      </c>
      <c r="E293" s="289"/>
      <c r="F293" s="289"/>
      <c r="G293" s="216" t="s">
        <v>2419</v>
      </c>
      <c r="H293" s="289"/>
      <c r="I293" s="290"/>
      <c r="J293" s="290"/>
      <c r="K293" s="290"/>
      <c r="L293" s="290"/>
      <c r="M293" s="310" t="s">
        <v>834</v>
      </c>
      <c r="N293" s="291" t="s">
        <v>2391</v>
      </c>
      <c r="O293" s="286"/>
      <c r="P293" s="27"/>
    </row>
    <row r="294" spans="1:16" ht="30">
      <c r="A294" s="222" t="s">
        <v>2500</v>
      </c>
      <c r="B294" s="287" t="s">
        <v>2404</v>
      </c>
      <c r="C294" s="287" t="s">
        <v>2388</v>
      </c>
      <c r="D294" s="288" t="s">
        <v>2389</v>
      </c>
      <c r="E294" s="289"/>
      <c r="F294" s="289"/>
      <c r="G294" s="216" t="s">
        <v>2420</v>
      </c>
      <c r="H294" s="289"/>
      <c r="I294" s="290"/>
      <c r="J294" s="290"/>
      <c r="K294" s="290"/>
      <c r="L294" s="290"/>
      <c r="M294" s="310" t="s">
        <v>834</v>
      </c>
      <c r="N294" s="291" t="s">
        <v>2391</v>
      </c>
      <c r="O294" s="286"/>
      <c r="P294" s="27"/>
    </row>
    <row r="295" spans="1:16" ht="30">
      <c r="A295" s="222" t="s">
        <v>2500</v>
      </c>
      <c r="B295" s="287" t="s">
        <v>2404</v>
      </c>
      <c r="C295" s="287" t="s">
        <v>2388</v>
      </c>
      <c r="D295" s="288" t="s">
        <v>2389</v>
      </c>
      <c r="E295" s="289"/>
      <c r="F295" s="289"/>
      <c r="G295" s="216" t="s">
        <v>2421</v>
      </c>
      <c r="H295" s="289"/>
      <c r="I295" s="290"/>
      <c r="J295" s="290"/>
      <c r="K295" s="290"/>
      <c r="L295" s="290"/>
      <c r="M295" s="310" t="s">
        <v>834</v>
      </c>
      <c r="N295" s="291" t="s">
        <v>2391</v>
      </c>
      <c r="O295" s="286"/>
      <c r="P295" s="27"/>
    </row>
    <row r="296" spans="1:16" ht="30">
      <c r="A296" s="222" t="s">
        <v>2500</v>
      </c>
      <c r="B296" s="287" t="s">
        <v>2404</v>
      </c>
      <c r="C296" s="287" t="s">
        <v>2388</v>
      </c>
      <c r="D296" s="288" t="s">
        <v>2389</v>
      </c>
      <c r="E296" s="289"/>
      <c r="F296" s="289"/>
      <c r="G296" s="219" t="s">
        <v>2422</v>
      </c>
      <c r="H296" s="289"/>
      <c r="I296" s="290"/>
      <c r="J296" s="290"/>
      <c r="K296" s="290"/>
      <c r="L296" s="290"/>
      <c r="M296" s="310" t="s">
        <v>834</v>
      </c>
      <c r="N296" s="291" t="s">
        <v>2391</v>
      </c>
      <c r="O296" s="286"/>
      <c r="P296" s="27"/>
    </row>
    <row r="297" spans="1:16" ht="30">
      <c r="A297" s="222" t="s">
        <v>2500</v>
      </c>
      <c r="B297" s="287" t="s">
        <v>2404</v>
      </c>
      <c r="C297" s="287" t="s">
        <v>2388</v>
      </c>
      <c r="D297" s="288" t="s">
        <v>2389</v>
      </c>
      <c r="E297" s="289"/>
      <c r="F297" s="289"/>
      <c r="G297" s="219" t="s">
        <v>2402</v>
      </c>
      <c r="H297" s="289"/>
      <c r="I297" s="290"/>
      <c r="J297" s="290"/>
      <c r="K297" s="290"/>
      <c r="L297" s="290"/>
      <c r="M297" s="310" t="s">
        <v>834</v>
      </c>
      <c r="N297" s="291" t="s">
        <v>2391</v>
      </c>
      <c r="O297" s="286"/>
      <c r="P297" s="27"/>
    </row>
    <row r="298" spans="1:16" ht="30">
      <c r="A298" s="222" t="s">
        <v>2500</v>
      </c>
      <c r="B298" s="287" t="s">
        <v>2404</v>
      </c>
      <c r="C298" s="287" t="s">
        <v>2388</v>
      </c>
      <c r="D298" s="288" t="s">
        <v>2389</v>
      </c>
      <c r="E298" s="289"/>
      <c r="F298" s="289"/>
      <c r="G298" s="219" t="s">
        <v>2423</v>
      </c>
      <c r="H298" s="289"/>
      <c r="I298" s="290"/>
      <c r="J298" s="290"/>
      <c r="K298" s="290"/>
      <c r="L298" s="290"/>
      <c r="M298" s="310" t="s">
        <v>834</v>
      </c>
      <c r="N298" s="291" t="s">
        <v>2391</v>
      </c>
      <c r="O298" s="286"/>
      <c r="P298" s="27"/>
    </row>
    <row r="299" spans="1:16" ht="30">
      <c r="A299" s="293" t="s">
        <v>2501</v>
      </c>
      <c r="B299" s="287" t="s">
        <v>2387</v>
      </c>
      <c r="C299" s="287" t="s">
        <v>2388</v>
      </c>
      <c r="D299" s="288" t="s">
        <v>2389</v>
      </c>
      <c r="E299" s="289"/>
      <c r="F299" s="289"/>
      <c r="G299" s="290" t="s">
        <v>2390</v>
      </c>
      <c r="H299" s="289"/>
      <c r="I299" s="290"/>
      <c r="J299" s="290"/>
      <c r="K299" s="290"/>
      <c r="L299" s="290"/>
      <c r="M299" s="310" t="s">
        <v>834</v>
      </c>
      <c r="N299" s="291" t="s">
        <v>2391</v>
      </c>
      <c r="O299" s="286"/>
      <c r="P299" s="27"/>
    </row>
    <row r="300" spans="1:16" ht="30">
      <c r="A300" s="293" t="s">
        <v>2501</v>
      </c>
      <c r="B300" s="287" t="s">
        <v>2387</v>
      </c>
      <c r="C300" s="287" t="s">
        <v>2388</v>
      </c>
      <c r="D300" s="288" t="s">
        <v>2389</v>
      </c>
      <c r="E300" s="289"/>
      <c r="F300" s="289"/>
      <c r="G300" s="290" t="s">
        <v>2392</v>
      </c>
      <c r="H300" s="289"/>
      <c r="I300" s="290"/>
      <c r="J300" s="290"/>
      <c r="K300" s="290"/>
      <c r="L300" s="290"/>
      <c r="M300" s="310" t="s">
        <v>834</v>
      </c>
      <c r="N300" s="291" t="s">
        <v>2391</v>
      </c>
      <c r="O300" s="286"/>
      <c r="P300" s="27"/>
    </row>
    <row r="301" spans="1:16" ht="30">
      <c r="A301" s="293" t="s">
        <v>2501</v>
      </c>
      <c r="B301" s="287" t="s">
        <v>2387</v>
      </c>
      <c r="C301" s="287" t="s">
        <v>2388</v>
      </c>
      <c r="D301" s="288" t="s">
        <v>2389</v>
      </c>
      <c r="E301" s="289"/>
      <c r="F301" s="289"/>
      <c r="G301" s="290" t="s">
        <v>2393</v>
      </c>
      <c r="H301" s="289"/>
      <c r="I301" s="290"/>
      <c r="J301" s="290"/>
      <c r="K301" s="290"/>
      <c r="L301" s="290"/>
      <c r="M301" s="310" t="s">
        <v>834</v>
      </c>
      <c r="N301" s="291" t="s">
        <v>2391</v>
      </c>
      <c r="O301" s="286"/>
      <c r="P301" s="27"/>
    </row>
    <row r="302" spans="1:16" ht="30">
      <c r="A302" s="293" t="s">
        <v>2501</v>
      </c>
      <c r="B302" s="287" t="s">
        <v>2387</v>
      </c>
      <c r="C302" s="287" t="s">
        <v>2388</v>
      </c>
      <c r="D302" s="288" t="s">
        <v>2389</v>
      </c>
      <c r="E302" s="289"/>
      <c r="F302" s="289"/>
      <c r="G302" s="219" t="s">
        <v>2394</v>
      </c>
      <c r="H302" s="289"/>
      <c r="I302" s="290"/>
      <c r="J302" s="290"/>
      <c r="K302" s="290"/>
      <c r="L302" s="290"/>
      <c r="M302" s="310" t="s">
        <v>834</v>
      </c>
      <c r="N302" s="291" t="s">
        <v>2391</v>
      </c>
      <c r="O302" s="286"/>
      <c r="P302" s="27"/>
    </row>
    <row r="303" spans="1:16" ht="30">
      <c r="A303" s="293" t="s">
        <v>2501</v>
      </c>
      <c r="B303" s="287" t="s">
        <v>2387</v>
      </c>
      <c r="C303" s="287" t="s">
        <v>2388</v>
      </c>
      <c r="D303" s="288" t="s">
        <v>2389</v>
      </c>
      <c r="E303" s="289"/>
      <c r="F303" s="289"/>
      <c r="G303" s="219" t="s">
        <v>2395</v>
      </c>
      <c r="H303" s="289"/>
      <c r="I303" s="290"/>
      <c r="J303" s="290"/>
      <c r="K303" s="290"/>
      <c r="L303" s="290"/>
      <c r="M303" s="310" t="s">
        <v>834</v>
      </c>
      <c r="N303" s="291" t="s">
        <v>2391</v>
      </c>
      <c r="O303" s="286"/>
      <c r="P303" s="27"/>
    </row>
    <row r="304" spans="1:16" ht="30">
      <c r="A304" s="293" t="s">
        <v>2501</v>
      </c>
      <c r="B304" s="287" t="s">
        <v>2387</v>
      </c>
      <c r="C304" s="287" t="s">
        <v>2388</v>
      </c>
      <c r="D304" s="288" t="s">
        <v>2389</v>
      </c>
      <c r="E304" s="289"/>
      <c r="F304" s="289"/>
      <c r="G304" s="219" t="s">
        <v>2396</v>
      </c>
      <c r="H304" s="289"/>
      <c r="I304" s="290"/>
      <c r="J304" s="290"/>
      <c r="K304" s="290"/>
      <c r="L304" s="290"/>
      <c r="M304" s="310" t="s">
        <v>834</v>
      </c>
      <c r="N304" s="291" t="s">
        <v>2391</v>
      </c>
      <c r="O304" s="286"/>
      <c r="P304" s="27"/>
    </row>
    <row r="305" spans="1:16" ht="30">
      <c r="A305" s="293" t="s">
        <v>2501</v>
      </c>
      <c r="B305" s="287" t="s">
        <v>2387</v>
      </c>
      <c r="C305" s="287" t="s">
        <v>2388</v>
      </c>
      <c r="D305" s="288" t="s">
        <v>2389</v>
      </c>
      <c r="E305" s="289"/>
      <c r="F305" s="289"/>
      <c r="G305" s="219" t="s">
        <v>2397</v>
      </c>
      <c r="H305" s="289"/>
      <c r="I305" s="290"/>
      <c r="J305" s="290"/>
      <c r="K305" s="290"/>
      <c r="L305" s="290"/>
      <c r="M305" s="310" t="s">
        <v>834</v>
      </c>
      <c r="N305" s="291" t="s">
        <v>2391</v>
      </c>
      <c r="O305" s="286"/>
      <c r="P305" s="27"/>
    </row>
    <row r="306" spans="1:16" ht="30">
      <c r="A306" s="293" t="s">
        <v>2501</v>
      </c>
      <c r="B306" s="287" t="s">
        <v>2387</v>
      </c>
      <c r="C306" s="287" t="s">
        <v>2388</v>
      </c>
      <c r="D306" s="288" t="s">
        <v>2389</v>
      </c>
      <c r="E306" s="289"/>
      <c r="F306" s="289"/>
      <c r="G306" s="219" t="s">
        <v>2398</v>
      </c>
      <c r="H306" s="289"/>
      <c r="I306" s="290"/>
      <c r="J306" s="290"/>
      <c r="K306" s="290"/>
      <c r="L306" s="290"/>
      <c r="M306" s="310" t="s">
        <v>834</v>
      </c>
      <c r="N306" s="291" t="s">
        <v>2391</v>
      </c>
      <c r="O306" s="286"/>
      <c r="P306" s="27"/>
    </row>
    <row r="307" spans="1:16" ht="30">
      <c r="A307" s="293" t="s">
        <v>2501</v>
      </c>
      <c r="B307" s="287" t="s">
        <v>2387</v>
      </c>
      <c r="C307" s="287" t="s">
        <v>2388</v>
      </c>
      <c r="D307" s="288" t="s">
        <v>2389</v>
      </c>
      <c r="E307" s="289"/>
      <c r="F307" s="289"/>
      <c r="G307" s="219" t="s">
        <v>2399</v>
      </c>
      <c r="H307" s="289"/>
      <c r="I307" s="290"/>
      <c r="J307" s="290"/>
      <c r="K307" s="290"/>
      <c r="L307" s="290"/>
      <c r="M307" s="310" t="s">
        <v>834</v>
      </c>
      <c r="N307" s="291" t="s">
        <v>2391</v>
      </c>
      <c r="O307" s="286"/>
      <c r="P307" s="27"/>
    </row>
    <row r="308" spans="1:16" ht="30">
      <c r="A308" s="293" t="s">
        <v>2501</v>
      </c>
      <c r="B308" s="287" t="s">
        <v>2387</v>
      </c>
      <c r="C308" s="287" t="s">
        <v>2388</v>
      </c>
      <c r="D308" s="288" t="s">
        <v>2389</v>
      </c>
      <c r="E308" s="289"/>
      <c r="F308" s="289"/>
      <c r="G308" s="219" t="s">
        <v>2400</v>
      </c>
      <c r="H308" s="294"/>
      <c r="I308" s="290"/>
      <c r="J308" s="290"/>
      <c r="K308" s="290"/>
      <c r="L308" s="290"/>
      <c r="M308" s="310" t="s">
        <v>834</v>
      </c>
      <c r="N308" s="291" t="s">
        <v>2391</v>
      </c>
      <c r="O308" s="27"/>
      <c r="P308" s="27"/>
    </row>
    <row r="309" spans="1:16" ht="30">
      <c r="A309" s="293" t="s">
        <v>2501</v>
      </c>
      <c r="B309" s="287" t="s">
        <v>2387</v>
      </c>
      <c r="C309" s="287" t="s">
        <v>2388</v>
      </c>
      <c r="D309" s="288" t="s">
        <v>2389</v>
      </c>
      <c r="E309" s="289"/>
      <c r="F309" s="289"/>
      <c r="G309" s="219" t="s">
        <v>2401</v>
      </c>
      <c r="H309" s="294"/>
      <c r="I309" s="290"/>
      <c r="J309" s="290"/>
      <c r="K309" s="290"/>
      <c r="L309" s="290"/>
      <c r="M309" s="310" t="s">
        <v>834</v>
      </c>
      <c r="N309" s="291" t="s">
        <v>2391</v>
      </c>
      <c r="O309" s="27"/>
      <c r="P309" s="27"/>
    </row>
    <row r="310" spans="1:16" ht="30">
      <c r="A310" s="293" t="s">
        <v>2501</v>
      </c>
      <c r="B310" s="287" t="s">
        <v>2387</v>
      </c>
      <c r="C310" s="287" t="s">
        <v>2388</v>
      </c>
      <c r="D310" s="288" t="s">
        <v>2389</v>
      </c>
      <c r="E310" s="289"/>
      <c r="F310" s="289"/>
      <c r="G310" s="219" t="s">
        <v>2402</v>
      </c>
      <c r="H310" s="294"/>
      <c r="I310" s="290"/>
      <c r="J310" s="290"/>
      <c r="K310" s="290"/>
      <c r="L310" s="290"/>
      <c r="M310" s="310" t="s">
        <v>834</v>
      </c>
      <c r="N310" s="291" t="s">
        <v>2391</v>
      </c>
      <c r="O310" s="27"/>
      <c r="P310" s="27"/>
    </row>
    <row r="311" spans="1:16" ht="30">
      <c r="A311" s="293" t="s">
        <v>2501</v>
      </c>
      <c r="B311" s="287" t="s">
        <v>2387</v>
      </c>
      <c r="C311" s="287" t="s">
        <v>2388</v>
      </c>
      <c r="D311" s="288" t="s">
        <v>2389</v>
      </c>
      <c r="E311" s="289"/>
      <c r="F311" s="289"/>
      <c r="G311" s="219" t="s">
        <v>2403</v>
      </c>
      <c r="H311" s="294"/>
      <c r="I311" s="290"/>
      <c r="J311" s="290"/>
      <c r="K311" s="290"/>
      <c r="L311" s="290"/>
      <c r="M311" s="310" t="s">
        <v>834</v>
      </c>
      <c r="N311" s="291" t="s">
        <v>2391</v>
      </c>
      <c r="O311" s="27"/>
      <c r="P311" s="27"/>
    </row>
    <row r="312" spans="1:16" ht="30">
      <c r="A312" s="293" t="s">
        <v>2501</v>
      </c>
      <c r="B312" s="287" t="s">
        <v>2404</v>
      </c>
      <c r="C312" s="287" t="s">
        <v>2388</v>
      </c>
      <c r="D312" s="288" t="s">
        <v>2389</v>
      </c>
      <c r="E312" s="289"/>
      <c r="F312" s="289"/>
      <c r="G312" s="219" t="s">
        <v>2405</v>
      </c>
      <c r="H312" s="292"/>
      <c r="I312" s="290"/>
      <c r="J312" s="290"/>
      <c r="K312" s="290"/>
      <c r="L312" s="290"/>
      <c r="M312" s="310" t="s">
        <v>834</v>
      </c>
      <c r="N312" s="291" t="s">
        <v>2391</v>
      </c>
      <c r="O312" s="27"/>
      <c r="P312" s="27"/>
    </row>
    <row r="313" spans="1:16" ht="30">
      <c r="A313" s="293" t="s">
        <v>2501</v>
      </c>
      <c r="B313" s="287" t="s">
        <v>2404</v>
      </c>
      <c r="C313" s="287" t="s">
        <v>2388</v>
      </c>
      <c r="D313" s="288" t="s">
        <v>2389</v>
      </c>
      <c r="E313" s="289"/>
      <c r="F313" s="289"/>
      <c r="G313" s="219" t="s">
        <v>2406</v>
      </c>
      <c r="H313" s="292"/>
      <c r="I313" s="290"/>
      <c r="J313" s="290"/>
      <c r="K313" s="290"/>
      <c r="L313" s="290"/>
      <c r="M313" s="310" t="s">
        <v>834</v>
      </c>
      <c r="N313" s="291" t="s">
        <v>2391</v>
      </c>
      <c r="O313" s="27"/>
      <c r="P313" s="27"/>
    </row>
    <row r="314" spans="1:16" ht="30">
      <c r="A314" s="293" t="s">
        <v>2501</v>
      </c>
      <c r="B314" s="287" t="s">
        <v>2404</v>
      </c>
      <c r="C314" s="287" t="s">
        <v>2388</v>
      </c>
      <c r="D314" s="288" t="s">
        <v>2389</v>
      </c>
      <c r="E314" s="289"/>
      <c r="F314" s="289"/>
      <c r="G314" s="219" t="s">
        <v>2407</v>
      </c>
      <c r="H314" s="292"/>
      <c r="I314" s="290"/>
      <c r="J314" s="290"/>
      <c r="K314" s="290"/>
      <c r="L314" s="290"/>
      <c r="M314" s="310" t="s">
        <v>834</v>
      </c>
      <c r="N314" s="291" t="s">
        <v>2391</v>
      </c>
      <c r="O314" s="27"/>
      <c r="P314" s="27"/>
    </row>
    <row r="315" spans="1:16" ht="30">
      <c r="A315" s="293" t="s">
        <v>2501</v>
      </c>
      <c r="B315" s="287" t="s">
        <v>2404</v>
      </c>
      <c r="C315" s="287" t="s">
        <v>2388</v>
      </c>
      <c r="D315" s="288" t="s">
        <v>2389</v>
      </c>
      <c r="E315" s="289"/>
      <c r="F315" s="289"/>
      <c r="G315" s="219" t="s">
        <v>2408</v>
      </c>
      <c r="H315" s="292"/>
      <c r="I315" s="290"/>
      <c r="J315" s="290"/>
      <c r="K315" s="290"/>
      <c r="L315" s="290"/>
      <c r="M315" s="310" t="s">
        <v>834</v>
      </c>
      <c r="N315" s="291" t="s">
        <v>2391</v>
      </c>
      <c r="O315" s="27"/>
      <c r="P315" s="27"/>
    </row>
    <row r="316" spans="1:16" ht="30">
      <c r="A316" s="293" t="s">
        <v>2501</v>
      </c>
      <c r="B316" s="287" t="s">
        <v>2404</v>
      </c>
      <c r="C316" s="287" t="s">
        <v>2388</v>
      </c>
      <c r="D316" s="288" t="s">
        <v>2389</v>
      </c>
      <c r="E316" s="289"/>
      <c r="F316" s="289"/>
      <c r="G316" s="219" t="s">
        <v>2409</v>
      </c>
      <c r="H316" s="292"/>
      <c r="I316" s="290"/>
      <c r="J316" s="290"/>
      <c r="K316" s="290"/>
      <c r="L316" s="290"/>
      <c r="M316" s="310" t="s">
        <v>834</v>
      </c>
      <c r="N316" s="291" t="s">
        <v>2391</v>
      </c>
      <c r="O316" s="27"/>
      <c r="P316" s="27"/>
    </row>
    <row r="317" spans="1:16" ht="30">
      <c r="A317" s="293" t="s">
        <v>2501</v>
      </c>
      <c r="B317" s="287" t="s">
        <v>2404</v>
      </c>
      <c r="C317" s="287" t="s">
        <v>2388</v>
      </c>
      <c r="D317" s="288" t="s">
        <v>2389</v>
      </c>
      <c r="E317" s="289"/>
      <c r="F317" s="289"/>
      <c r="G317" s="219" t="s">
        <v>2410</v>
      </c>
      <c r="H317" s="292"/>
      <c r="I317" s="290"/>
      <c r="J317" s="290"/>
      <c r="K317" s="290"/>
      <c r="L317" s="290"/>
      <c r="M317" s="310" t="s">
        <v>834</v>
      </c>
      <c r="N317" s="291" t="s">
        <v>2391</v>
      </c>
      <c r="O317" s="27"/>
      <c r="P317" s="27"/>
    </row>
    <row r="318" spans="1:16" ht="30">
      <c r="A318" s="293" t="s">
        <v>2501</v>
      </c>
      <c r="B318" s="287" t="s">
        <v>2404</v>
      </c>
      <c r="C318" s="287" t="s">
        <v>2388</v>
      </c>
      <c r="D318" s="288" t="s">
        <v>2389</v>
      </c>
      <c r="E318" s="289"/>
      <c r="F318" s="289"/>
      <c r="G318" s="219" t="s">
        <v>2411</v>
      </c>
      <c r="H318" s="292"/>
      <c r="I318" s="290"/>
      <c r="J318" s="290"/>
      <c r="K318" s="290"/>
      <c r="L318" s="290"/>
      <c r="M318" s="310" t="s">
        <v>834</v>
      </c>
      <c r="N318" s="291" t="s">
        <v>2391</v>
      </c>
      <c r="O318" s="27"/>
      <c r="P318" s="27"/>
    </row>
    <row r="319" spans="1:16" ht="30">
      <c r="A319" s="293" t="s">
        <v>2501</v>
      </c>
      <c r="B319" s="287" t="s">
        <v>2404</v>
      </c>
      <c r="C319" s="287" t="s">
        <v>2388</v>
      </c>
      <c r="D319" s="288" t="s">
        <v>2389</v>
      </c>
      <c r="E319" s="289"/>
      <c r="F319" s="289"/>
      <c r="G319" s="219" t="s">
        <v>2412</v>
      </c>
      <c r="H319" s="292"/>
      <c r="I319" s="290"/>
      <c r="J319" s="290"/>
      <c r="K319" s="290"/>
      <c r="L319" s="290"/>
      <c r="M319" s="310" t="s">
        <v>834</v>
      </c>
      <c r="N319" s="291" t="s">
        <v>2391</v>
      </c>
      <c r="O319" s="27"/>
      <c r="P319" s="27"/>
    </row>
    <row r="320" spans="1:16" ht="30">
      <c r="A320" s="293" t="s">
        <v>2501</v>
      </c>
      <c r="B320" s="287" t="s">
        <v>2404</v>
      </c>
      <c r="C320" s="287" t="s">
        <v>2388</v>
      </c>
      <c r="D320" s="288" t="s">
        <v>2389</v>
      </c>
      <c r="E320" s="289"/>
      <c r="F320" s="289"/>
      <c r="G320" s="219" t="s">
        <v>2413</v>
      </c>
      <c r="H320" s="292"/>
      <c r="I320" s="290"/>
      <c r="J320" s="290"/>
      <c r="K320" s="290"/>
      <c r="L320" s="290"/>
      <c r="M320" s="310" t="s">
        <v>834</v>
      </c>
      <c r="N320" s="291" t="s">
        <v>2391</v>
      </c>
      <c r="O320" s="27"/>
      <c r="P320" s="27"/>
    </row>
    <row r="321" spans="1:16" ht="30">
      <c r="A321" s="293" t="s">
        <v>2501</v>
      </c>
      <c r="B321" s="287" t="s">
        <v>2404</v>
      </c>
      <c r="C321" s="287" t="s">
        <v>2388</v>
      </c>
      <c r="D321" s="288" t="s">
        <v>2389</v>
      </c>
      <c r="E321" s="289"/>
      <c r="F321" s="289"/>
      <c r="G321" s="219" t="s">
        <v>2414</v>
      </c>
      <c r="H321" s="292"/>
      <c r="I321" s="290"/>
      <c r="J321" s="290"/>
      <c r="K321" s="290"/>
      <c r="L321" s="290"/>
      <c r="M321" s="310" t="s">
        <v>834</v>
      </c>
      <c r="N321" s="291" t="s">
        <v>2391</v>
      </c>
      <c r="O321" s="27"/>
      <c r="P321" s="27"/>
    </row>
    <row r="322" spans="1:16" ht="30">
      <c r="A322" s="293" t="s">
        <v>2501</v>
      </c>
      <c r="B322" s="287" t="s">
        <v>2404</v>
      </c>
      <c r="C322" s="287" t="s">
        <v>2388</v>
      </c>
      <c r="D322" s="288" t="s">
        <v>2389</v>
      </c>
      <c r="E322" s="289"/>
      <c r="F322" s="289"/>
      <c r="G322" s="219" t="s">
        <v>2415</v>
      </c>
      <c r="H322" s="292"/>
      <c r="I322" s="290"/>
      <c r="J322" s="290"/>
      <c r="K322" s="290"/>
      <c r="L322" s="290"/>
      <c r="M322" s="310" t="s">
        <v>834</v>
      </c>
      <c r="N322" s="291" t="s">
        <v>2391</v>
      </c>
      <c r="O322" s="27"/>
      <c r="P322" s="27"/>
    </row>
    <row r="323" spans="1:16" ht="30">
      <c r="A323" s="293" t="s">
        <v>2501</v>
      </c>
      <c r="B323" s="287" t="s">
        <v>2404</v>
      </c>
      <c r="C323" s="287" t="s">
        <v>2388</v>
      </c>
      <c r="D323" s="288" t="s">
        <v>2389</v>
      </c>
      <c r="E323" s="289"/>
      <c r="F323" s="289"/>
      <c r="G323" s="216" t="s">
        <v>2416</v>
      </c>
      <c r="H323" s="292"/>
      <c r="I323" s="290"/>
      <c r="J323" s="290"/>
      <c r="K323" s="290"/>
      <c r="L323" s="290"/>
      <c r="M323" s="310" t="s">
        <v>834</v>
      </c>
      <c r="N323" s="291" t="s">
        <v>2391</v>
      </c>
      <c r="O323" s="27"/>
      <c r="P323" s="27"/>
    </row>
    <row r="324" spans="1:16" ht="30">
      <c r="A324" s="293" t="s">
        <v>2501</v>
      </c>
      <c r="B324" s="287" t="s">
        <v>2404</v>
      </c>
      <c r="C324" s="287" t="s">
        <v>2388</v>
      </c>
      <c r="D324" s="288" t="s">
        <v>2389</v>
      </c>
      <c r="E324" s="289"/>
      <c r="F324" s="289"/>
      <c r="G324" s="219" t="s">
        <v>2417</v>
      </c>
      <c r="H324" s="292"/>
      <c r="I324" s="290"/>
      <c r="J324" s="290"/>
      <c r="K324" s="290"/>
      <c r="L324" s="290"/>
      <c r="M324" s="310" t="s">
        <v>834</v>
      </c>
      <c r="N324" s="291" t="s">
        <v>2391</v>
      </c>
      <c r="O324" s="27"/>
      <c r="P324" s="27"/>
    </row>
    <row r="325" spans="1:16" ht="30">
      <c r="A325" s="293" t="s">
        <v>2501</v>
      </c>
      <c r="B325" s="287" t="s">
        <v>2404</v>
      </c>
      <c r="C325" s="287" t="s">
        <v>2388</v>
      </c>
      <c r="D325" s="288" t="s">
        <v>2389</v>
      </c>
      <c r="E325" s="289"/>
      <c r="F325" s="289"/>
      <c r="G325" s="216" t="s">
        <v>2418</v>
      </c>
      <c r="H325" s="292"/>
      <c r="I325" s="290"/>
      <c r="J325" s="290"/>
      <c r="K325" s="290"/>
      <c r="L325" s="290"/>
      <c r="M325" s="310" t="s">
        <v>834</v>
      </c>
      <c r="N325" s="291" t="s">
        <v>2391</v>
      </c>
      <c r="O325" s="27"/>
      <c r="P325" s="27"/>
    </row>
    <row r="326" spans="1:16" ht="30">
      <c r="A326" s="293" t="s">
        <v>2501</v>
      </c>
      <c r="B326" s="287" t="s">
        <v>2404</v>
      </c>
      <c r="C326" s="287" t="s">
        <v>2388</v>
      </c>
      <c r="D326" s="288" t="s">
        <v>2389</v>
      </c>
      <c r="E326" s="289"/>
      <c r="F326" s="289"/>
      <c r="G326" s="216" t="s">
        <v>2419</v>
      </c>
      <c r="H326" s="292"/>
      <c r="I326" s="290"/>
      <c r="J326" s="290"/>
      <c r="K326" s="290"/>
      <c r="L326" s="290"/>
      <c r="M326" s="310" t="s">
        <v>834</v>
      </c>
      <c r="N326" s="291" t="s">
        <v>2391</v>
      </c>
      <c r="O326" s="27"/>
      <c r="P326" s="27"/>
    </row>
    <row r="327" spans="1:16" ht="30">
      <c r="A327" s="293" t="s">
        <v>2501</v>
      </c>
      <c r="B327" s="287" t="s">
        <v>2404</v>
      </c>
      <c r="C327" s="287" t="s">
        <v>2388</v>
      </c>
      <c r="D327" s="288" t="s">
        <v>2389</v>
      </c>
      <c r="E327" s="289"/>
      <c r="F327" s="289"/>
      <c r="G327" s="216" t="s">
        <v>2420</v>
      </c>
      <c r="H327" s="292"/>
      <c r="I327" s="290"/>
      <c r="J327" s="290"/>
      <c r="K327" s="290"/>
      <c r="L327" s="290"/>
      <c r="M327" s="310" t="s">
        <v>834</v>
      </c>
      <c r="N327" s="291" t="s">
        <v>2391</v>
      </c>
      <c r="O327" s="27"/>
      <c r="P327" s="27"/>
    </row>
    <row r="328" spans="1:16" ht="30">
      <c r="A328" s="293" t="s">
        <v>2501</v>
      </c>
      <c r="B328" s="287" t="s">
        <v>2404</v>
      </c>
      <c r="C328" s="287" t="s">
        <v>2388</v>
      </c>
      <c r="D328" s="288" t="s">
        <v>2389</v>
      </c>
      <c r="E328" s="289"/>
      <c r="F328" s="289"/>
      <c r="G328" s="216" t="s">
        <v>2421</v>
      </c>
      <c r="H328" s="292"/>
      <c r="I328" s="290"/>
      <c r="J328" s="290"/>
      <c r="K328" s="290"/>
      <c r="L328" s="290"/>
      <c r="M328" s="310" t="s">
        <v>834</v>
      </c>
      <c r="N328" s="291" t="s">
        <v>2391</v>
      </c>
      <c r="O328" s="27"/>
      <c r="P328" s="27"/>
    </row>
    <row r="329" spans="1:16" ht="30">
      <c r="A329" s="293" t="s">
        <v>2501</v>
      </c>
      <c r="B329" s="287" t="s">
        <v>2404</v>
      </c>
      <c r="C329" s="287" t="s">
        <v>2388</v>
      </c>
      <c r="D329" s="288" t="s">
        <v>2389</v>
      </c>
      <c r="E329" s="289"/>
      <c r="F329" s="289"/>
      <c r="G329" s="219" t="s">
        <v>2422</v>
      </c>
      <c r="H329" s="292"/>
      <c r="I329" s="290"/>
      <c r="J329" s="290"/>
      <c r="K329" s="290"/>
      <c r="L329" s="290"/>
      <c r="M329" s="310" t="s">
        <v>834</v>
      </c>
      <c r="N329" s="291" t="s">
        <v>2391</v>
      </c>
      <c r="O329" s="27"/>
      <c r="P329" s="27"/>
    </row>
    <row r="330" spans="1:16" ht="30">
      <c r="A330" s="293" t="s">
        <v>2501</v>
      </c>
      <c r="B330" s="287" t="s">
        <v>2404</v>
      </c>
      <c r="C330" s="287" t="s">
        <v>2388</v>
      </c>
      <c r="D330" s="288" t="s">
        <v>2389</v>
      </c>
      <c r="E330" s="289"/>
      <c r="F330" s="289"/>
      <c r="G330" s="219" t="s">
        <v>2402</v>
      </c>
      <c r="H330" s="292"/>
      <c r="I330" s="290"/>
      <c r="J330" s="290"/>
      <c r="K330" s="290"/>
      <c r="L330" s="290"/>
      <c r="M330" s="310" t="s">
        <v>834</v>
      </c>
      <c r="N330" s="291" t="s">
        <v>2391</v>
      </c>
      <c r="O330" s="27"/>
      <c r="P330" s="27"/>
    </row>
    <row r="331" spans="1:16" ht="30">
      <c r="A331" s="293" t="s">
        <v>2501</v>
      </c>
      <c r="B331" s="287" t="s">
        <v>2404</v>
      </c>
      <c r="C331" s="287" t="s">
        <v>2388</v>
      </c>
      <c r="D331" s="288" t="s">
        <v>2389</v>
      </c>
      <c r="E331" s="289"/>
      <c r="F331" s="289"/>
      <c r="G331" s="219" t="s">
        <v>2423</v>
      </c>
      <c r="H331" s="292"/>
      <c r="I331" s="290"/>
      <c r="J331" s="290"/>
      <c r="K331" s="290"/>
      <c r="L331" s="290"/>
      <c r="M331" s="310" t="s">
        <v>834</v>
      </c>
      <c r="N331" s="291" t="s">
        <v>2391</v>
      </c>
      <c r="O331" s="27"/>
      <c r="P331" s="27"/>
    </row>
    <row r="332" spans="1:16" ht="30">
      <c r="A332" s="286" t="s">
        <v>2502</v>
      </c>
      <c r="B332" s="287" t="s">
        <v>2387</v>
      </c>
      <c r="C332" s="287" t="s">
        <v>2388</v>
      </c>
      <c r="D332" s="288" t="s">
        <v>2389</v>
      </c>
      <c r="E332" s="292"/>
      <c r="F332" s="292"/>
      <c r="G332" s="292" t="s">
        <v>2390</v>
      </c>
      <c r="H332" s="292"/>
      <c r="I332" s="290"/>
      <c r="J332" s="290"/>
      <c r="K332" s="290"/>
      <c r="L332" s="290"/>
      <c r="M332" s="310" t="s">
        <v>834</v>
      </c>
      <c r="N332" s="291" t="s">
        <v>2391</v>
      </c>
      <c r="O332" s="27"/>
      <c r="P332" s="27"/>
    </row>
    <row r="333" spans="1:16" ht="30">
      <c r="A333" s="286" t="s">
        <v>2502</v>
      </c>
      <c r="B333" s="287" t="s">
        <v>2387</v>
      </c>
      <c r="C333" s="287" t="s">
        <v>2388</v>
      </c>
      <c r="D333" s="288" t="s">
        <v>2389</v>
      </c>
      <c r="E333" s="292"/>
      <c r="F333" s="292"/>
      <c r="G333" s="292" t="s">
        <v>2392</v>
      </c>
      <c r="H333" s="292"/>
      <c r="I333" s="290"/>
      <c r="J333" s="290"/>
      <c r="K333" s="290"/>
      <c r="L333" s="290"/>
      <c r="M333" s="310" t="s">
        <v>834</v>
      </c>
      <c r="N333" s="291" t="s">
        <v>2391</v>
      </c>
      <c r="O333" s="27"/>
      <c r="P333" s="27"/>
    </row>
    <row r="334" spans="1:16" ht="30">
      <c r="A334" s="286" t="s">
        <v>2502</v>
      </c>
      <c r="B334" s="287" t="s">
        <v>2387</v>
      </c>
      <c r="C334" s="287" t="s">
        <v>2388</v>
      </c>
      <c r="D334" s="288" t="s">
        <v>2389</v>
      </c>
      <c r="E334" s="292"/>
      <c r="F334" s="292"/>
      <c r="G334" s="292" t="s">
        <v>2393</v>
      </c>
      <c r="H334" s="292"/>
      <c r="I334" s="290"/>
      <c r="J334" s="290"/>
      <c r="K334" s="290"/>
      <c r="L334" s="290"/>
      <c r="M334" s="310" t="s">
        <v>834</v>
      </c>
      <c r="N334" s="291" t="s">
        <v>2391</v>
      </c>
      <c r="O334" s="27"/>
      <c r="P334" s="27"/>
    </row>
    <row r="335" spans="1:16" ht="30">
      <c r="A335" s="286" t="s">
        <v>2502</v>
      </c>
      <c r="B335" s="287" t="s">
        <v>2387</v>
      </c>
      <c r="C335" s="287" t="s">
        <v>2388</v>
      </c>
      <c r="D335" s="288" t="s">
        <v>2389</v>
      </c>
      <c r="E335" s="292"/>
      <c r="F335" s="292"/>
      <c r="G335" s="292" t="s">
        <v>2394</v>
      </c>
      <c r="H335" s="292"/>
      <c r="I335" s="290"/>
      <c r="J335" s="290"/>
      <c r="K335" s="290"/>
      <c r="L335" s="290"/>
      <c r="M335" s="310" t="s">
        <v>834</v>
      </c>
      <c r="N335" s="291" t="s">
        <v>2391</v>
      </c>
      <c r="O335" s="27"/>
      <c r="P335" s="27"/>
    </row>
    <row r="336" spans="1:16" ht="30">
      <c r="A336" s="286" t="s">
        <v>2502</v>
      </c>
      <c r="B336" s="287" t="s">
        <v>2387</v>
      </c>
      <c r="C336" s="287" t="s">
        <v>2388</v>
      </c>
      <c r="D336" s="288" t="s">
        <v>2389</v>
      </c>
      <c r="E336" s="292"/>
      <c r="F336" s="292"/>
      <c r="G336" s="292" t="s">
        <v>2395</v>
      </c>
      <c r="H336" s="292"/>
      <c r="I336" s="290"/>
      <c r="J336" s="290"/>
      <c r="K336" s="290"/>
      <c r="L336" s="290"/>
      <c r="M336" s="310" t="s">
        <v>834</v>
      </c>
      <c r="N336" s="291" t="s">
        <v>2391</v>
      </c>
      <c r="O336" s="27"/>
      <c r="P336" s="27"/>
    </row>
    <row r="337" spans="1:16" ht="30">
      <c r="A337" s="286" t="s">
        <v>2502</v>
      </c>
      <c r="B337" s="287" t="s">
        <v>2387</v>
      </c>
      <c r="C337" s="287" t="s">
        <v>2388</v>
      </c>
      <c r="D337" s="288" t="s">
        <v>2389</v>
      </c>
      <c r="E337" s="292"/>
      <c r="F337" s="292"/>
      <c r="G337" s="292" t="s">
        <v>2396</v>
      </c>
      <c r="H337" s="292"/>
      <c r="I337" s="290"/>
      <c r="J337" s="290"/>
      <c r="K337" s="290"/>
      <c r="L337" s="290"/>
      <c r="M337" s="310" t="s">
        <v>834</v>
      </c>
      <c r="N337" s="291" t="s">
        <v>2391</v>
      </c>
      <c r="O337" s="27"/>
      <c r="P337" s="27"/>
    </row>
    <row r="338" spans="1:16" ht="30">
      <c r="A338" s="286" t="s">
        <v>2502</v>
      </c>
      <c r="B338" s="287" t="s">
        <v>2387</v>
      </c>
      <c r="C338" s="287" t="s">
        <v>2388</v>
      </c>
      <c r="D338" s="288" t="s">
        <v>2389</v>
      </c>
      <c r="E338" s="292"/>
      <c r="F338" s="292"/>
      <c r="G338" s="292" t="s">
        <v>2397</v>
      </c>
      <c r="H338" s="292"/>
      <c r="I338" s="290"/>
      <c r="J338" s="290"/>
      <c r="K338" s="290"/>
      <c r="L338" s="290"/>
      <c r="M338" s="310" t="s">
        <v>834</v>
      </c>
      <c r="N338" s="291" t="s">
        <v>2391</v>
      </c>
      <c r="O338" s="27"/>
      <c r="P338" s="27"/>
    </row>
    <row r="339" spans="1:16" ht="30">
      <c r="A339" s="286" t="s">
        <v>2502</v>
      </c>
      <c r="B339" s="287" t="s">
        <v>2387</v>
      </c>
      <c r="C339" s="287" t="s">
        <v>2388</v>
      </c>
      <c r="D339" s="288" t="s">
        <v>2389</v>
      </c>
      <c r="E339" s="292"/>
      <c r="F339" s="292"/>
      <c r="G339" s="292" t="s">
        <v>2398</v>
      </c>
      <c r="H339" s="292"/>
      <c r="I339" s="290"/>
      <c r="J339" s="290"/>
      <c r="K339" s="290"/>
      <c r="L339" s="290"/>
      <c r="M339" s="310" t="s">
        <v>834</v>
      </c>
      <c r="N339" s="291" t="s">
        <v>2391</v>
      </c>
      <c r="O339" s="27"/>
      <c r="P339" s="27"/>
    </row>
    <row r="340" spans="1:16" ht="30">
      <c r="A340" s="286" t="s">
        <v>2502</v>
      </c>
      <c r="B340" s="287" t="s">
        <v>2387</v>
      </c>
      <c r="C340" s="287" t="s">
        <v>2388</v>
      </c>
      <c r="D340" s="288" t="s">
        <v>2389</v>
      </c>
      <c r="E340" s="292"/>
      <c r="F340" s="292"/>
      <c r="G340" s="292" t="s">
        <v>2399</v>
      </c>
      <c r="H340" s="292"/>
      <c r="I340" s="290"/>
      <c r="J340" s="290"/>
      <c r="K340" s="290"/>
      <c r="L340" s="290"/>
      <c r="M340" s="310" t="s">
        <v>834</v>
      </c>
      <c r="N340" s="291" t="s">
        <v>2391</v>
      </c>
      <c r="O340" s="27"/>
      <c r="P340" s="27"/>
    </row>
    <row r="341" spans="1:16" ht="30">
      <c r="A341" s="286" t="s">
        <v>2502</v>
      </c>
      <c r="B341" s="287" t="s">
        <v>2387</v>
      </c>
      <c r="C341" s="287" t="s">
        <v>2388</v>
      </c>
      <c r="D341" s="288" t="s">
        <v>2389</v>
      </c>
      <c r="E341" s="292"/>
      <c r="F341" s="292"/>
      <c r="G341" s="292" t="s">
        <v>2400</v>
      </c>
      <c r="H341" s="292"/>
      <c r="I341" s="290"/>
      <c r="J341" s="290"/>
      <c r="K341" s="290"/>
      <c r="L341" s="290"/>
      <c r="M341" s="310" t="s">
        <v>834</v>
      </c>
      <c r="N341" s="291" t="s">
        <v>2391</v>
      </c>
      <c r="O341" s="27"/>
      <c r="P341" s="27"/>
    </row>
    <row r="342" spans="1:16" ht="30">
      <c r="A342" s="286" t="s">
        <v>2502</v>
      </c>
      <c r="B342" s="287" t="s">
        <v>2387</v>
      </c>
      <c r="C342" s="287" t="s">
        <v>2388</v>
      </c>
      <c r="D342" s="288" t="s">
        <v>2389</v>
      </c>
      <c r="E342" s="292"/>
      <c r="F342" s="292"/>
      <c r="G342" s="292" t="s">
        <v>2401</v>
      </c>
      <c r="H342" s="292"/>
      <c r="I342" s="290"/>
      <c r="J342" s="290"/>
      <c r="K342" s="290"/>
      <c r="L342" s="290"/>
      <c r="M342" s="310" t="s">
        <v>834</v>
      </c>
      <c r="N342" s="291" t="s">
        <v>2391</v>
      </c>
      <c r="O342" s="27"/>
      <c r="P342" s="27"/>
    </row>
    <row r="343" spans="1:16" ht="30">
      <c r="A343" s="286" t="s">
        <v>2502</v>
      </c>
      <c r="B343" s="287" t="s">
        <v>2387</v>
      </c>
      <c r="C343" s="287" t="s">
        <v>2388</v>
      </c>
      <c r="D343" s="288" t="s">
        <v>2389</v>
      </c>
      <c r="E343" s="292"/>
      <c r="F343" s="292"/>
      <c r="G343" s="292" t="s">
        <v>2402</v>
      </c>
      <c r="H343" s="292"/>
      <c r="I343" s="290"/>
      <c r="J343" s="290"/>
      <c r="K343" s="290"/>
      <c r="L343" s="290"/>
      <c r="M343" s="310" t="s">
        <v>834</v>
      </c>
      <c r="N343" s="291" t="s">
        <v>2391</v>
      </c>
      <c r="O343" s="27"/>
      <c r="P343" s="27"/>
    </row>
    <row r="344" spans="1:16" ht="30">
      <c r="A344" s="286" t="s">
        <v>2502</v>
      </c>
      <c r="B344" s="287" t="s">
        <v>2387</v>
      </c>
      <c r="C344" s="287" t="s">
        <v>2388</v>
      </c>
      <c r="D344" s="288" t="s">
        <v>2389</v>
      </c>
      <c r="E344" s="292"/>
      <c r="F344" s="292"/>
      <c r="G344" s="292" t="s">
        <v>2403</v>
      </c>
      <c r="H344" s="292"/>
      <c r="I344" s="290"/>
      <c r="J344" s="290"/>
      <c r="K344" s="290"/>
      <c r="L344" s="290"/>
      <c r="M344" s="310" t="s">
        <v>834</v>
      </c>
      <c r="N344" s="291" t="s">
        <v>2391</v>
      </c>
      <c r="O344" s="27"/>
      <c r="P344" s="27"/>
    </row>
    <row r="345" spans="1:16" ht="30">
      <c r="A345" s="286" t="s">
        <v>2502</v>
      </c>
      <c r="B345" s="287" t="s">
        <v>2404</v>
      </c>
      <c r="C345" s="287" t="s">
        <v>2388</v>
      </c>
      <c r="D345" s="288" t="s">
        <v>2389</v>
      </c>
      <c r="E345" s="292"/>
      <c r="F345" s="292"/>
      <c r="G345" s="292" t="s">
        <v>2405</v>
      </c>
      <c r="H345" s="292"/>
      <c r="I345" s="290"/>
      <c r="J345" s="290"/>
      <c r="K345" s="290"/>
      <c r="L345" s="290"/>
      <c r="M345" s="310" t="s">
        <v>834</v>
      </c>
      <c r="N345" s="291" t="s">
        <v>2391</v>
      </c>
      <c r="O345" s="27"/>
      <c r="P345" s="27"/>
    </row>
    <row r="346" spans="1:16" ht="30">
      <c r="A346" s="286" t="s">
        <v>2502</v>
      </c>
      <c r="B346" s="287" t="s">
        <v>2404</v>
      </c>
      <c r="C346" s="287" t="s">
        <v>2388</v>
      </c>
      <c r="D346" s="288" t="s">
        <v>2389</v>
      </c>
      <c r="E346" s="292"/>
      <c r="F346" s="292"/>
      <c r="G346" s="292" t="s">
        <v>2406</v>
      </c>
      <c r="H346" s="292"/>
      <c r="I346" s="290"/>
      <c r="J346" s="290"/>
      <c r="K346" s="290"/>
      <c r="L346" s="290"/>
      <c r="M346" s="310" t="s">
        <v>834</v>
      </c>
      <c r="N346" s="291" t="s">
        <v>2391</v>
      </c>
      <c r="O346" s="27"/>
      <c r="P346" s="27"/>
    </row>
    <row r="347" spans="1:16" ht="30">
      <c r="A347" s="286" t="s">
        <v>2502</v>
      </c>
      <c r="B347" s="287" t="s">
        <v>2404</v>
      </c>
      <c r="C347" s="287" t="s">
        <v>2388</v>
      </c>
      <c r="D347" s="288" t="s">
        <v>2389</v>
      </c>
      <c r="E347" s="292"/>
      <c r="F347" s="292"/>
      <c r="G347" s="292" t="s">
        <v>2407</v>
      </c>
      <c r="H347" s="292"/>
      <c r="I347" s="290"/>
      <c r="J347" s="290"/>
      <c r="K347" s="290"/>
      <c r="L347" s="290"/>
      <c r="M347" s="310" t="s">
        <v>834</v>
      </c>
      <c r="N347" s="291" t="s">
        <v>2391</v>
      </c>
      <c r="O347" s="27"/>
      <c r="P347" s="27"/>
    </row>
    <row r="348" spans="1:16" ht="30">
      <c r="A348" s="286" t="s">
        <v>2502</v>
      </c>
      <c r="B348" s="287" t="s">
        <v>2404</v>
      </c>
      <c r="C348" s="287" t="s">
        <v>2388</v>
      </c>
      <c r="D348" s="288" t="s">
        <v>2389</v>
      </c>
      <c r="E348" s="292"/>
      <c r="F348" s="292"/>
      <c r="G348" s="292" t="s">
        <v>2408</v>
      </c>
      <c r="H348" s="292"/>
      <c r="I348" s="290"/>
      <c r="J348" s="290"/>
      <c r="K348" s="290"/>
      <c r="L348" s="290"/>
      <c r="M348" s="310" t="s">
        <v>834</v>
      </c>
      <c r="N348" s="291" t="s">
        <v>2391</v>
      </c>
      <c r="O348" s="27"/>
      <c r="P348" s="27"/>
    </row>
    <row r="349" spans="1:16" ht="30">
      <c r="A349" s="286" t="s">
        <v>2502</v>
      </c>
      <c r="B349" s="287" t="s">
        <v>2404</v>
      </c>
      <c r="C349" s="287" t="s">
        <v>2388</v>
      </c>
      <c r="D349" s="288" t="s">
        <v>2389</v>
      </c>
      <c r="E349" s="292"/>
      <c r="F349" s="292"/>
      <c r="G349" s="292" t="s">
        <v>2409</v>
      </c>
      <c r="H349" s="292"/>
      <c r="I349" s="290"/>
      <c r="J349" s="290"/>
      <c r="K349" s="290"/>
      <c r="L349" s="290"/>
      <c r="M349" s="310" t="s">
        <v>834</v>
      </c>
      <c r="N349" s="291" t="s">
        <v>2391</v>
      </c>
      <c r="O349" s="27"/>
      <c r="P349" s="27"/>
    </row>
    <row r="350" spans="1:16" ht="30">
      <c r="A350" s="286" t="s">
        <v>2502</v>
      </c>
      <c r="B350" s="287" t="s">
        <v>2404</v>
      </c>
      <c r="C350" s="287" t="s">
        <v>2388</v>
      </c>
      <c r="D350" s="288" t="s">
        <v>2389</v>
      </c>
      <c r="E350" s="292"/>
      <c r="F350" s="292"/>
      <c r="G350" s="292" t="s">
        <v>2410</v>
      </c>
      <c r="H350" s="292"/>
      <c r="I350" s="290"/>
      <c r="J350" s="290"/>
      <c r="K350" s="290"/>
      <c r="L350" s="290"/>
      <c r="M350" s="310" t="s">
        <v>834</v>
      </c>
      <c r="N350" s="291" t="s">
        <v>2391</v>
      </c>
      <c r="O350" s="27"/>
      <c r="P350" s="27"/>
    </row>
    <row r="351" spans="1:16" ht="30">
      <c r="A351" s="286" t="s">
        <v>2502</v>
      </c>
      <c r="B351" s="287" t="s">
        <v>2404</v>
      </c>
      <c r="C351" s="287" t="s">
        <v>2388</v>
      </c>
      <c r="D351" s="288" t="s">
        <v>2389</v>
      </c>
      <c r="E351" s="292"/>
      <c r="F351" s="292"/>
      <c r="G351" s="292" t="s">
        <v>2411</v>
      </c>
      <c r="H351" s="292"/>
      <c r="I351" s="290"/>
      <c r="J351" s="290"/>
      <c r="K351" s="290"/>
      <c r="L351" s="290"/>
      <c r="M351" s="310" t="s">
        <v>834</v>
      </c>
      <c r="N351" s="291" t="s">
        <v>2391</v>
      </c>
      <c r="O351" s="27"/>
      <c r="P351" s="27"/>
    </row>
    <row r="352" spans="1:16" ht="30">
      <c r="A352" s="286" t="s">
        <v>2502</v>
      </c>
      <c r="B352" s="287" t="s">
        <v>2404</v>
      </c>
      <c r="C352" s="287" t="s">
        <v>2388</v>
      </c>
      <c r="D352" s="288" t="s">
        <v>2389</v>
      </c>
      <c r="E352" s="292"/>
      <c r="F352" s="292"/>
      <c r="G352" s="292" t="s">
        <v>2412</v>
      </c>
      <c r="H352" s="292"/>
      <c r="I352" s="290"/>
      <c r="J352" s="290"/>
      <c r="K352" s="290"/>
      <c r="L352" s="290"/>
      <c r="M352" s="310" t="s">
        <v>834</v>
      </c>
      <c r="N352" s="291" t="s">
        <v>2391</v>
      </c>
      <c r="O352" s="27"/>
      <c r="P352" s="27"/>
    </row>
    <row r="353" spans="1:16" ht="30">
      <c r="A353" s="286" t="s">
        <v>2502</v>
      </c>
      <c r="B353" s="287" t="s">
        <v>2404</v>
      </c>
      <c r="C353" s="287" t="s">
        <v>2388</v>
      </c>
      <c r="D353" s="288" t="s">
        <v>2389</v>
      </c>
      <c r="E353" s="292"/>
      <c r="F353" s="292"/>
      <c r="G353" s="292" t="s">
        <v>2413</v>
      </c>
      <c r="H353" s="292"/>
      <c r="I353" s="290"/>
      <c r="J353" s="290"/>
      <c r="K353" s="290"/>
      <c r="L353" s="290"/>
      <c r="M353" s="310" t="s">
        <v>834</v>
      </c>
      <c r="N353" s="291" t="s">
        <v>2391</v>
      </c>
      <c r="O353" s="27"/>
      <c r="P353" s="27"/>
    </row>
    <row r="354" spans="1:16" ht="30">
      <c r="A354" s="286" t="s">
        <v>2502</v>
      </c>
      <c r="B354" s="287" t="s">
        <v>2404</v>
      </c>
      <c r="C354" s="287" t="s">
        <v>2388</v>
      </c>
      <c r="D354" s="288" t="s">
        <v>2389</v>
      </c>
      <c r="E354" s="292"/>
      <c r="F354" s="292"/>
      <c r="G354" s="292" t="s">
        <v>2414</v>
      </c>
      <c r="H354" s="292"/>
      <c r="I354" s="290"/>
      <c r="J354" s="290"/>
      <c r="K354" s="290"/>
      <c r="L354" s="290"/>
      <c r="M354" s="310" t="s">
        <v>834</v>
      </c>
      <c r="N354" s="291" t="s">
        <v>2391</v>
      </c>
      <c r="O354" s="27"/>
      <c r="P354" s="27"/>
    </row>
    <row r="355" spans="1:16" ht="30">
      <c r="A355" s="286" t="s">
        <v>2502</v>
      </c>
      <c r="B355" s="287" t="s">
        <v>2404</v>
      </c>
      <c r="C355" s="287" t="s">
        <v>2388</v>
      </c>
      <c r="D355" s="288" t="s">
        <v>2389</v>
      </c>
      <c r="E355" s="292"/>
      <c r="F355" s="292"/>
      <c r="G355" s="292" t="s">
        <v>2415</v>
      </c>
      <c r="H355" s="292"/>
      <c r="I355" s="290"/>
      <c r="J355" s="290"/>
      <c r="K355" s="290"/>
      <c r="L355" s="290"/>
      <c r="M355" s="310" t="s">
        <v>834</v>
      </c>
      <c r="N355" s="291" t="s">
        <v>2391</v>
      </c>
      <c r="O355" s="27"/>
      <c r="P355" s="27"/>
    </row>
    <row r="356" spans="1:16" ht="30">
      <c r="A356" s="286" t="s">
        <v>2502</v>
      </c>
      <c r="B356" s="287" t="s">
        <v>2404</v>
      </c>
      <c r="C356" s="287" t="s">
        <v>2388</v>
      </c>
      <c r="D356" s="288" t="s">
        <v>2389</v>
      </c>
      <c r="E356" s="292"/>
      <c r="F356" s="292"/>
      <c r="G356" s="292" t="s">
        <v>2416</v>
      </c>
      <c r="H356" s="292"/>
      <c r="I356" s="290"/>
      <c r="J356" s="290"/>
      <c r="K356" s="290"/>
      <c r="L356" s="290"/>
      <c r="M356" s="310" t="s">
        <v>834</v>
      </c>
      <c r="N356" s="291" t="s">
        <v>2391</v>
      </c>
      <c r="O356" s="27"/>
      <c r="P356" s="27"/>
    </row>
    <row r="357" spans="1:16" ht="30">
      <c r="A357" s="286" t="s">
        <v>2502</v>
      </c>
      <c r="B357" s="287" t="s">
        <v>2404</v>
      </c>
      <c r="C357" s="287" t="s">
        <v>2388</v>
      </c>
      <c r="D357" s="288" t="s">
        <v>2389</v>
      </c>
      <c r="E357" s="292"/>
      <c r="F357" s="292"/>
      <c r="G357" s="292" t="s">
        <v>2417</v>
      </c>
      <c r="H357" s="292"/>
      <c r="I357" s="290"/>
      <c r="J357" s="290"/>
      <c r="K357" s="290"/>
      <c r="L357" s="290"/>
      <c r="M357" s="310" t="s">
        <v>834</v>
      </c>
      <c r="N357" s="291" t="s">
        <v>2391</v>
      </c>
      <c r="O357" s="27"/>
      <c r="P357" s="27"/>
    </row>
    <row r="358" spans="1:16" ht="30">
      <c r="A358" s="286" t="s">
        <v>2502</v>
      </c>
      <c r="B358" s="287" t="s">
        <v>2404</v>
      </c>
      <c r="C358" s="287" t="s">
        <v>2388</v>
      </c>
      <c r="D358" s="288" t="s">
        <v>2389</v>
      </c>
      <c r="E358" s="292"/>
      <c r="F358" s="292"/>
      <c r="G358" s="292" t="s">
        <v>2418</v>
      </c>
      <c r="H358" s="292"/>
      <c r="I358" s="290"/>
      <c r="J358" s="290"/>
      <c r="K358" s="290"/>
      <c r="L358" s="290"/>
      <c r="M358" s="310" t="s">
        <v>834</v>
      </c>
      <c r="N358" s="291" t="s">
        <v>2391</v>
      </c>
      <c r="O358" s="27"/>
      <c r="P358" s="27"/>
    </row>
    <row r="359" spans="1:16" ht="30">
      <c r="A359" s="286" t="s">
        <v>2502</v>
      </c>
      <c r="B359" s="287" t="s">
        <v>2404</v>
      </c>
      <c r="C359" s="287" t="s">
        <v>2388</v>
      </c>
      <c r="D359" s="288" t="s">
        <v>2389</v>
      </c>
      <c r="E359" s="292"/>
      <c r="F359" s="292"/>
      <c r="G359" s="292" t="s">
        <v>2419</v>
      </c>
      <c r="H359" s="292"/>
      <c r="I359" s="290"/>
      <c r="J359" s="290"/>
      <c r="K359" s="290"/>
      <c r="L359" s="290"/>
      <c r="M359" s="310" t="s">
        <v>834</v>
      </c>
      <c r="N359" s="291" t="s">
        <v>2391</v>
      </c>
      <c r="O359" s="27"/>
      <c r="P359" s="27"/>
    </row>
    <row r="360" spans="1:16" ht="30">
      <c r="A360" s="286" t="s">
        <v>2502</v>
      </c>
      <c r="B360" s="287" t="s">
        <v>2404</v>
      </c>
      <c r="C360" s="287" t="s">
        <v>2388</v>
      </c>
      <c r="D360" s="288" t="s">
        <v>2389</v>
      </c>
      <c r="E360" s="292"/>
      <c r="F360" s="292"/>
      <c r="G360" s="292" t="s">
        <v>2420</v>
      </c>
      <c r="H360" s="292"/>
      <c r="I360" s="290"/>
      <c r="J360" s="290"/>
      <c r="K360" s="290"/>
      <c r="L360" s="290"/>
      <c r="M360" s="310" t="s">
        <v>834</v>
      </c>
      <c r="N360" s="291" t="s">
        <v>2391</v>
      </c>
      <c r="O360" s="27"/>
      <c r="P360" s="27"/>
    </row>
    <row r="361" spans="1:16" ht="30">
      <c r="A361" s="286" t="s">
        <v>2502</v>
      </c>
      <c r="B361" s="287" t="s">
        <v>2404</v>
      </c>
      <c r="C361" s="287" t="s">
        <v>2388</v>
      </c>
      <c r="D361" s="288" t="s">
        <v>2389</v>
      </c>
      <c r="E361" s="292"/>
      <c r="F361" s="292"/>
      <c r="G361" s="292" t="s">
        <v>2421</v>
      </c>
      <c r="H361" s="292"/>
      <c r="I361" s="290"/>
      <c r="J361" s="290"/>
      <c r="K361" s="290"/>
      <c r="L361" s="290"/>
      <c r="M361" s="310" t="s">
        <v>834</v>
      </c>
      <c r="N361" s="291" t="s">
        <v>2391</v>
      </c>
      <c r="O361" s="27"/>
      <c r="P361" s="27"/>
    </row>
    <row r="362" spans="1:16" ht="30">
      <c r="A362" s="286" t="s">
        <v>2502</v>
      </c>
      <c r="B362" s="287" t="s">
        <v>2404</v>
      </c>
      <c r="C362" s="287" t="s">
        <v>2388</v>
      </c>
      <c r="D362" s="288" t="s">
        <v>2389</v>
      </c>
      <c r="E362" s="292"/>
      <c r="F362" s="292"/>
      <c r="G362" s="292" t="s">
        <v>2422</v>
      </c>
      <c r="H362" s="292"/>
      <c r="I362" s="290"/>
      <c r="J362" s="290"/>
      <c r="K362" s="290"/>
      <c r="L362" s="290"/>
      <c r="M362" s="310" t="s">
        <v>834</v>
      </c>
      <c r="N362" s="291" t="s">
        <v>2391</v>
      </c>
      <c r="O362" s="27"/>
      <c r="P362" s="27"/>
    </row>
    <row r="363" spans="1:16" ht="30">
      <c r="A363" s="286" t="s">
        <v>2502</v>
      </c>
      <c r="B363" s="287" t="s">
        <v>2404</v>
      </c>
      <c r="C363" s="287" t="s">
        <v>2388</v>
      </c>
      <c r="D363" s="288" t="s">
        <v>2389</v>
      </c>
      <c r="E363" s="292"/>
      <c r="F363" s="292"/>
      <c r="G363" s="292" t="s">
        <v>2402</v>
      </c>
      <c r="H363" s="292"/>
      <c r="I363" s="290"/>
      <c r="J363" s="290"/>
      <c r="K363" s="290"/>
      <c r="L363" s="290"/>
      <c r="M363" s="310" t="s">
        <v>834</v>
      </c>
      <c r="N363" s="291" t="s">
        <v>2391</v>
      </c>
      <c r="O363" s="27"/>
      <c r="P363" s="27"/>
    </row>
    <row r="364" spans="1:16" ht="30">
      <c r="A364" s="286" t="s">
        <v>2502</v>
      </c>
      <c r="B364" s="287" t="s">
        <v>2404</v>
      </c>
      <c r="C364" s="287" t="s">
        <v>2388</v>
      </c>
      <c r="D364" s="288" t="s">
        <v>2389</v>
      </c>
      <c r="E364" s="292"/>
      <c r="F364" s="292"/>
      <c r="G364" s="292" t="s">
        <v>2423</v>
      </c>
      <c r="H364" s="292"/>
      <c r="I364" s="290"/>
      <c r="J364" s="290"/>
      <c r="K364" s="290"/>
      <c r="L364" s="290"/>
      <c r="M364" s="310" t="s">
        <v>834</v>
      </c>
      <c r="N364" s="291" t="s">
        <v>2391</v>
      </c>
      <c r="O364" s="27"/>
      <c r="P364" s="27"/>
    </row>
    <row r="365" spans="1:16" ht="30">
      <c r="A365" s="286" t="s">
        <v>2503</v>
      </c>
      <c r="B365" s="287" t="s">
        <v>2387</v>
      </c>
      <c r="C365" s="287" t="s">
        <v>2388</v>
      </c>
      <c r="D365" s="288" t="s">
        <v>2389</v>
      </c>
      <c r="E365" s="292"/>
      <c r="F365" s="292"/>
      <c r="G365" s="292" t="s">
        <v>2390</v>
      </c>
      <c r="H365" s="292"/>
      <c r="I365" s="290"/>
      <c r="J365" s="290"/>
      <c r="K365" s="290"/>
      <c r="L365" s="290"/>
      <c r="M365" s="310" t="s">
        <v>834</v>
      </c>
      <c r="N365" s="291" t="s">
        <v>2391</v>
      </c>
      <c r="O365" s="27"/>
      <c r="P365" s="27"/>
    </row>
    <row r="366" spans="1:16" ht="30">
      <c r="A366" s="286" t="s">
        <v>2503</v>
      </c>
      <c r="B366" s="287" t="s">
        <v>2387</v>
      </c>
      <c r="C366" s="287" t="s">
        <v>2388</v>
      </c>
      <c r="D366" s="288" t="s">
        <v>2389</v>
      </c>
      <c r="E366" s="292"/>
      <c r="F366" s="292"/>
      <c r="G366" s="292" t="s">
        <v>2392</v>
      </c>
      <c r="H366" s="292"/>
      <c r="I366" s="290"/>
      <c r="J366" s="290"/>
      <c r="K366" s="290"/>
      <c r="L366" s="290"/>
      <c r="M366" s="310" t="s">
        <v>834</v>
      </c>
      <c r="N366" s="291" t="s">
        <v>2391</v>
      </c>
      <c r="O366" s="27"/>
      <c r="P366" s="27"/>
    </row>
    <row r="367" spans="1:16" ht="30">
      <c r="A367" s="286" t="s">
        <v>2503</v>
      </c>
      <c r="B367" s="287" t="s">
        <v>2387</v>
      </c>
      <c r="C367" s="287" t="s">
        <v>2388</v>
      </c>
      <c r="D367" s="288" t="s">
        <v>2389</v>
      </c>
      <c r="E367" s="292"/>
      <c r="F367" s="292"/>
      <c r="G367" s="292" t="s">
        <v>2393</v>
      </c>
      <c r="H367" s="292"/>
      <c r="I367" s="290"/>
      <c r="J367" s="290"/>
      <c r="K367" s="290"/>
      <c r="L367" s="290"/>
      <c r="M367" s="310" t="s">
        <v>834</v>
      </c>
      <c r="N367" s="291" t="s">
        <v>2391</v>
      </c>
      <c r="O367" s="27"/>
      <c r="P367" s="27"/>
    </row>
    <row r="368" spans="1:16" ht="30">
      <c r="A368" s="286" t="s">
        <v>2503</v>
      </c>
      <c r="B368" s="287" t="s">
        <v>2387</v>
      </c>
      <c r="C368" s="287" t="s">
        <v>2388</v>
      </c>
      <c r="D368" s="288" t="s">
        <v>2389</v>
      </c>
      <c r="E368" s="292"/>
      <c r="F368" s="292"/>
      <c r="G368" s="292" t="s">
        <v>2394</v>
      </c>
      <c r="H368" s="292"/>
      <c r="I368" s="290"/>
      <c r="J368" s="290"/>
      <c r="K368" s="290"/>
      <c r="L368" s="290"/>
      <c r="M368" s="310" t="s">
        <v>834</v>
      </c>
      <c r="N368" s="291" t="s">
        <v>2391</v>
      </c>
      <c r="O368" s="27"/>
      <c r="P368" s="27"/>
    </row>
    <row r="369" spans="1:16" ht="30">
      <c r="A369" s="286" t="s">
        <v>2503</v>
      </c>
      <c r="B369" s="287" t="s">
        <v>2387</v>
      </c>
      <c r="C369" s="287" t="s">
        <v>2388</v>
      </c>
      <c r="D369" s="288" t="s">
        <v>2389</v>
      </c>
      <c r="E369" s="292"/>
      <c r="F369" s="292"/>
      <c r="G369" s="292" t="s">
        <v>2395</v>
      </c>
      <c r="H369" s="292"/>
      <c r="I369" s="290"/>
      <c r="J369" s="290"/>
      <c r="K369" s="290"/>
      <c r="L369" s="290"/>
      <c r="M369" s="310" t="s">
        <v>834</v>
      </c>
      <c r="N369" s="291" t="s">
        <v>2391</v>
      </c>
      <c r="O369" s="27"/>
      <c r="P369" s="27"/>
    </row>
    <row r="370" spans="1:16" ht="30">
      <c r="A370" s="286" t="s">
        <v>2503</v>
      </c>
      <c r="B370" s="287" t="s">
        <v>2387</v>
      </c>
      <c r="C370" s="287" t="s">
        <v>2388</v>
      </c>
      <c r="D370" s="288" t="s">
        <v>2389</v>
      </c>
      <c r="E370" s="292"/>
      <c r="F370" s="292"/>
      <c r="G370" s="292" t="s">
        <v>2396</v>
      </c>
      <c r="H370" s="292"/>
      <c r="I370" s="290"/>
      <c r="J370" s="290"/>
      <c r="K370" s="290"/>
      <c r="L370" s="290"/>
      <c r="M370" s="310" t="s">
        <v>834</v>
      </c>
      <c r="N370" s="291" t="s">
        <v>2391</v>
      </c>
      <c r="O370" s="27"/>
      <c r="P370" s="27"/>
    </row>
    <row r="371" spans="1:16" ht="30">
      <c r="A371" s="286" t="s">
        <v>2503</v>
      </c>
      <c r="B371" s="287" t="s">
        <v>2387</v>
      </c>
      <c r="C371" s="287" t="s">
        <v>2388</v>
      </c>
      <c r="D371" s="288" t="s">
        <v>2389</v>
      </c>
      <c r="E371" s="292"/>
      <c r="F371" s="292"/>
      <c r="G371" s="292" t="s">
        <v>2397</v>
      </c>
      <c r="H371" s="292"/>
      <c r="I371" s="290"/>
      <c r="J371" s="290"/>
      <c r="K371" s="290"/>
      <c r="L371" s="290"/>
      <c r="M371" s="310" t="s">
        <v>834</v>
      </c>
      <c r="N371" s="291" t="s">
        <v>2391</v>
      </c>
      <c r="O371" s="27"/>
      <c r="P371" s="27"/>
    </row>
    <row r="372" spans="1:16" ht="30">
      <c r="A372" s="286" t="s">
        <v>2503</v>
      </c>
      <c r="B372" s="287" t="s">
        <v>2387</v>
      </c>
      <c r="C372" s="287" t="s">
        <v>2388</v>
      </c>
      <c r="D372" s="288" t="s">
        <v>2389</v>
      </c>
      <c r="E372" s="292"/>
      <c r="F372" s="292"/>
      <c r="G372" s="292" t="s">
        <v>2398</v>
      </c>
      <c r="H372" s="292"/>
      <c r="I372" s="290"/>
      <c r="J372" s="290"/>
      <c r="K372" s="290"/>
      <c r="L372" s="290"/>
      <c r="M372" s="310" t="s">
        <v>834</v>
      </c>
      <c r="N372" s="291" t="s">
        <v>2391</v>
      </c>
      <c r="O372" s="27"/>
      <c r="P372" s="27"/>
    </row>
    <row r="373" spans="1:16" ht="30">
      <c r="A373" s="286" t="s">
        <v>2503</v>
      </c>
      <c r="B373" s="287" t="s">
        <v>2387</v>
      </c>
      <c r="C373" s="287" t="s">
        <v>2388</v>
      </c>
      <c r="D373" s="288" t="s">
        <v>2389</v>
      </c>
      <c r="E373" s="292"/>
      <c r="F373" s="292"/>
      <c r="G373" s="292" t="s">
        <v>2399</v>
      </c>
      <c r="H373" s="292"/>
      <c r="I373" s="290"/>
      <c r="J373" s="290"/>
      <c r="K373" s="290"/>
      <c r="L373" s="290"/>
      <c r="M373" s="310" t="s">
        <v>834</v>
      </c>
      <c r="N373" s="291" t="s">
        <v>2391</v>
      </c>
      <c r="O373" s="27"/>
      <c r="P373" s="27"/>
    </row>
    <row r="374" spans="1:16" ht="30">
      <c r="A374" s="286" t="s">
        <v>2503</v>
      </c>
      <c r="B374" s="287" t="s">
        <v>2387</v>
      </c>
      <c r="C374" s="287" t="s">
        <v>2388</v>
      </c>
      <c r="D374" s="288" t="s">
        <v>2389</v>
      </c>
      <c r="E374" s="292"/>
      <c r="F374" s="292"/>
      <c r="G374" s="292" t="s">
        <v>2400</v>
      </c>
      <c r="H374" s="292"/>
      <c r="I374" s="290"/>
      <c r="J374" s="290"/>
      <c r="K374" s="290"/>
      <c r="L374" s="290"/>
      <c r="M374" s="310" t="s">
        <v>834</v>
      </c>
      <c r="N374" s="291" t="s">
        <v>2391</v>
      </c>
      <c r="O374" s="27"/>
      <c r="P374" s="27"/>
    </row>
    <row r="375" spans="1:16" ht="30">
      <c r="A375" s="286" t="s">
        <v>2503</v>
      </c>
      <c r="B375" s="287" t="s">
        <v>2387</v>
      </c>
      <c r="C375" s="287" t="s">
        <v>2388</v>
      </c>
      <c r="D375" s="288" t="s">
        <v>2389</v>
      </c>
      <c r="E375" s="292"/>
      <c r="F375" s="292"/>
      <c r="G375" s="292" t="s">
        <v>2401</v>
      </c>
      <c r="H375" s="292"/>
      <c r="I375" s="290"/>
      <c r="J375" s="290"/>
      <c r="K375" s="290"/>
      <c r="L375" s="290"/>
      <c r="M375" s="310" t="s">
        <v>834</v>
      </c>
      <c r="N375" s="291" t="s">
        <v>2391</v>
      </c>
      <c r="O375" s="27"/>
      <c r="P375" s="27"/>
    </row>
    <row r="376" spans="1:16" ht="30">
      <c r="A376" s="286" t="s">
        <v>2503</v>
      </c>
      <c r="B376" s="287" t="s">
        <v>2387</v>
      </c>
      <c r="C376" s="287" t="s">
        <v>2388</v>
      </c>
      <c r="D376" s="288" t="s">
        <v>2389</v>
      </c>
      <c r="E376" s="292"/>
      <c r="F376" s="292"/>
      <c r="G376" s="292" t="s">
        <v>2402</v>
      </c>
      <c r="H376" s="292"/>
      <c r="I376" s="290"/>
      <c r="J376" s="290"/>
      <c r="K376" s="290"/>
      <c r="L376" s="290"/>
      <c r="M376" s="310" t="s">
        <v>834</v>
      </c>
      <c r="N376" s="291" t="s">
        <v>2391</v>
      </c>
      <c r="O376" s="27"/>
      <c r="P376" s="27"/>
    </row>
    <row r="377" spans="1:16" ht="30">
      <c r="A377" s="286" t="s">
        <v>2503</v>
      </c>
      <c r="B377" s="287" t="s">
        <v>2387</v>
      </c>
      <c r="C377" s="287" t="s">
        <v>2388</v>
      </c>
      <c r="D377" s="288" t="s">
        <v>2389</v>
      </c>
      <c r="E377" s="292"/>
      <c r="F377" s="292"/>
      <c r="G377" s="292" t="s">
        <v>2403</v>
      </c>
      <c r="H377" s="292"/>
      <c r="I377" s="290"/>
      <c r="J377" s="290"/>
      <c r="K377" s="290"/>
      <c r="L377" s="290"/>
      <c r="M377" s="310" t="s">
        <v>834</v>
      </c>
      <c r="N377" s="291" t="s">
        <v>2391</v>
      </c>
      <c r="O377" s="27"/>
      <c r="P377" s="27"/>
    </row>
    <row r="378" spans="1:16" ht="30">
      <c r="A378" s="222" t="s">
        <v>2500</v>
      </c>
      <c r="B378" s="287" t="s">
        <v>2387</v>
      </c>
      <c r="C378" s="287" t="s">
        <v>2388</v>
      </c>
      <c r="D378" s="295" t="s">
        <v>2310</v>
      </c>
      <c r="E378" s="292"/>
      <c r="F378" s="292"/>
      <c r="G378" s="292" t="s">
        <v>2424</v>
      </c>
      <c r="H378" s="292"/>
      <c r="I378" s="290"/>
      <c r="J378" s="290"/>
      <c r="K378" s="290"/>
      <c r="L378" s="290"/>
      <c r="M378" s="310" t="s">
        <v>834</v>
      </c>
      <c r="N378" s="291" t="s">
        <v>2391</v>
      </c>
      <c r="O378" s="27"/>
      <c r="P378" s="27"/>
    </row>
    <row r="379" spans="1:16" ht="30">
      <c r="A379" s="222" t="s">
        <v>2500</v>
      </c>
      <c r="B379" s="287" t="s">
        <v>2387</v>
      </c>
      <c r="C379" s="287" t="s">
        <v>2388</v>
      </c>
      <c r="D379" s="295" t="s">
        <v>2310</v>
      </c>
      <c r="E379" s="292"/>
      <c r="F379" s="292"/>
      <c r="G379" s="292" t="s">
        <v>2504</v>
      </c>
      <c r="H379" s="292"/>
      <c r="I379" s="290"/>
      <c r="J379" s="290"/>
      <c r="K379" s="290"/>
      <c r="L379" s="290"/>
      <c r="M379" s="310" t="s">
        <v>834</v>
      </c>
      <c r="N379" s="291" t="s">
        <v>2391</v>
      </c>
      <c r="O379" s="27"/>
      <c r="P379" s="27"/>
    </row>
    <row r="380" spans="1:16" ht="30">
      <c r="A380" s="222" t="s">
        <v>2500</v>
      </c>
      <c r="B380" s="287" t="s">
        <v>2387</v>
      </c>
      <c r="C380" s="287" t="s">
        <v>2388</v>
      </c>
      <c r="D380" s="295" t="s">
        <v>2310</v>
      </c>
      <c r="E380" s="292"/>
      <c r="F380" s="292"/>
      <c r="G380" s="292" t="s">
        <v>2425</v>
      </c>
      <c r="H380" s="292"/>
      <c r="I380" s="290"/>
      <c r="J380" s="290"/>
      <c r="K380" s="290"/>
      <c r="L380" s="290"/>
      <c r="M380" s="310" t="s">
        <v>834</v>
      </c>
      <c r="N380" s="291" t="s">
        <v>2391</v>
      </c>
      <c r="O380" s="27"/>
      <c r="P380" s="27"/>
    </row>
    <row r="381" spans="1:16" ht="30">
      <c r="A381" s="222" t="s">
        <v>2500</v>
      </c>
      <c r="B381" s="287" t="s">
        <v>2387</v>
      </c>
      <c r="C381" s="287" t="s">
        <v>2388</v>
      </c>
      <c r="D381" s="295" t="s">
        <v>2310</v>
      </c>
      <c r="E381" s="292"/>
      <c r="F381" s="292"/>
      <c r="G381" s="292" t="s">
        <v>2426</v>
      </c>
      <c r="H381" s="292"/>
      <c r="I381" s="290"/>
      <c r="J381" s="290"/>
      <c r="K381" s="290"/>
      <c r="L381" s="290"/>
      <c r="M381" s="310" t="s">
        <v>834</v>
      </c>
      <c r="N381" s="291" t="s">
        <v>2391</v>
      </c>
      <c r="O381" s="27"/>
      <c r="P381" s="27"/>
    </row>
    <row r="382" spans="1:16" ht="30">
      <c r="A382" s="222" t="s">
        <v>2500</v>
      </c>
      <c r="B382" s="287" t="s">
        <v>2387</v>
      </c>
      <c r="C382" s="287" t="s">
        <v>2388</v>
      </c>
      <c r="D382" s="295" t="s">
        <v>2310</v>
      </c>
      <c r="E382" s="292"/>
      <c r="F382" s="292"/>
      <c r="G382" s="292" t="s">
        <v>2427</v>
      </c>
      <c r="H382" s="292"/>
      <c r="I382" s="290"/>
      <c r="J382" s="290"/>
      <c r="K382" s="290"/>
      <c r="L382" s="290"/>
      <c r="M382" s="310" t="s">
        <v>834</v>
      </c>
      <c r="N382" s="291" t="s">
        <v>2391</v>
      </c>
      <c r="O382" s="27"/>
      <c r="P382" s="27"/>
    </row>
    <row r="383" spans="1:16" ht="30">
      <c r="A383" s="222" t="s">
        <v>2500</v>
      </c>
      <c r="B383" s="287" t="s">
        <v>2387</v>
      </c>
      <c r="C383" s="287" t="s">
        <v>2388</v>
      </c>
      <c r="D383" s="295" t="s">
        <v>2310</v>
      </c>
      <c r="E383" s="292"/>
      <c r="F383" s="292"/>
      <c r="G383" s="292" t="s">
        <v>2505</v>
      </c>
      <c r="H383" s="292"/>
      <c r="I383" s="290"/>
      <c r="J383" s="290"/>
      <c r="K383" s="290"/>
      <c r="L383" s="290"/>
      <c r="M383" s="310" t="s">
        <v>834</v>
      </c>
      <c r="N383" s="291" t="s">
        <v>2391</v>
      </c>
      <c r="O383" s="27"/>
      <c r="P383" s="27"/>
    </row>
    <row r="384" spans="1:16" ht="30">
      <c r="A384" s="222" t="s">
        <v>2500</v>
      </c>
      <c r="B384" s="287" t="s">
        <v>2387</v>
      </c>
      <c r="C384" s="287" t="s">
        <v>2388</v>
      </c>
      <c r="D384" s="295" t="s">
        <v>2310</v>
      </c>
      <c r="E384" s="292"/>
      <c r="F384" s="292"/>
      <c r="G384" s="292" t="s">
        <v>2428</v>
      </c>
      <c r="H384" s="292"/>
      <c r="I384" s="290"/>
      <c r="J384" s="290"/>
      <c r="K384" s="290"/>
      <c r="L384" s="290"/>
      <c r="M384" s="310" t="s">
        <v>834</v>
      </c>
      <c r="N384" s="291" t="s">
        <v>2391</v>
      </c>
      <c r="O384" s="27"/>
      <c r="P384" s="27"/>
    </row>
    <row r="385" spans="1:16" ht="30">
      <c r="A385" s="222" t="s">
        <v>2500</v>
      </c>
      <c r="B385" s="287" t="s">
        <v>2387</v>
      </c>
      <c r="C385" s="287" t="s">
        <v>2388</v>
      </c>
      <c r="D385" s="295" t="s">
        <v>2310</v>
      </c>
      <c r="E385" s="292"/>
      <c r="F385" s="292"/>
      <c r="G385" s="292" t="s">
        <v>2506</v>
      </c>
      <c r="H385" s="292"/>
      <c r="I385" s="290"/>
      <c r="J385" s="290"/>
      <c r="K385" s="290"/>
      <c r="L385" s="290"/>
      <c r="M385" s="310" t="s">
        <v>834</v>
      </c>
      <c r="N385" s="291" t="s">
        <v>2391</v>
      </c>
      <c r="O385" s="27"/>
      <c r="P385" s="27"/>
    </row>
    <row r="386" spans="1:16" ht="30">
      <c r="A386" s="222" t="s">
        <v>2500</v>
      </c>
      <c r="B386" s="287" t="s">
        <v>2387</v>
      </c>
      <c r="C386" s="287" t="s">
        <v>2388</v>
      </c>
      <c r="D386" s="295" t="s">
        <v>2310</v>
      </c>
      <c r="E386" s="292"/>
      <c r="F386" s="292"/>
      <c r="G386" s="292" t="s">
        <v>2507</v>
      </c>
      <c r="H386" s="292"/>
      <c r="I386" s="290"/>
      <c r="J386" s="290"/>
      <c r="K386" s="290"/>
      <c r="L386" s="290"/>
      <c r="M386" s="310" t="s">
        <v>834</v>
      </c>
      <c r="N386" s="291" t="s">
        <v>2391</v>
      </c>
      <c r="O386" s="27"/>
      <c r="P386" s="27"/>
    </row>
    <row r="387" spans="1:16" ht="30">
      <c r="A387" s="222" t="s">
        <v>2500</v>
      </c>
      <c r="B387" s="287" t="s">
        <v>2387</v>
      </c>
      <c r="C387" s="287" t="s">
        <v>2388</v>
      </c>
      <c r="D387" s="295" t="s">
        <v>2310</v>
      </c>
      <c r="E387" s="292"/>
      <c r="F387" s="292"/>
      <c r="G387" s="292" t="s">
        <v>2429</v>
      </c>
      <c r="H387" s="292"/>
      <c r="I387" s="290"/>
      <c r="J387" s="290"/>
      <c r="K387" s="290"/>
      <c r="L387" s="290"/>
      <c r="M387" s="310" t="s">
        <v>834</v>
      </c>
      <c r="N387" s="291" t="s">
        <v>2391</v>
      </c>
      <c r="O387" s="27"/>
      <c r="P387" s="27"/>
    </row>
    <row r="388" spans="1:16" ht="30">
      <c r="A388" s="222" t="s">
        <v>2500</v>
      </c>
      <c r="B388" s="287" t="s">
        <v>2387</v>
      </c>
      <c r="C388" s="287" t="s">
        <v>2388</v>
      </c>
      <c r="D388" s="295" t="s">
        <v>2310</v>
      </c>
      <c r="E388" s="292"/>
      <c r="F388" s="292"/>
      <c r="G388" s="292" t="s">
        <v>2430</v>
      </c>
      <c r="H388" s="292"/>
      <c r="I388" s="290"/>
      <c r="J388" s="290"/>
      <c r="K388" s="290"/>
      <c r="L388" s="290"/>
      <c r="M388" s="310" t="s">
        <v>834</v>
      </c>
      <c r="N388" s="291" t="s">
        <v>2391</v>
      </c>
      <c r="O388" s="27"/>
      <c r="P388" s="27"/>
    </row>
    <row r="389" spans="1:16" ht="30">
      <c r="A389" s="222" t="s">
        <v>2500</v>
      </c>
      <c r="B389" s="287" t="s">
        <v>2387</v>
      </c>
      <c r="C389" s="287" t="s">
        <v>2388</v>
      </c>
      <c r="D389" s="295" t="s">
        <v>2310</v>
      </c>
      <c r="E389" s="292"/>
      <c r="F389" s="292"/>
      <c r="G389" s="292" t="s">
        <v>2431</v>
      </c>
      <c r="H389" s="292"/>
      <c r="I389" s="290"/>
      <c r="J389" s="290"/>
      <c r="K389" s="290"/>
      <c r="L389" s="290"/>
      <c r="M389" s="310" t="s">
        <v>834</v>
      </c>
      <c r="N389" s="291" t="s">
        <v>2391</v>
      </c>
      <c r="O389" s="27"/>
      <c r="P389" s="27"/>
    </row>
    <row r="390" spans="1:16" ht="30">
      <c r="A390" s="222" t="s">
        <v>2500</v>
      </c>
      <c r="B390" s="287" t="s">
        <v>2387</v>
      </c>
      <c r="C390" s="287" t="s">
        <v>2388</v>
      </c>
      <c r="D390" s="295" t="s">
        <v>2310</v>
      </c>
      <c r="E390" s="292"/>
      <c r="F390" s="292"/>
      <c r="G390" s="292" t="s">
        <v>2432</v>
      </c>
      <c r="H390" s="292"/>
      <c r="I390" s="290"/>
      <c r="J390" s="290"/>
      <c r="K390" s="290"/>
      <c r="L390" s="290"/>
      <c r="M390" s="310" t="s">
        <v>834</v>
      </c>
      <c r="N390" s="291" t="s">
        <v>2391</v>
      </c>
      <c r="O390" s="27"/>
      <c r="P390" s="27"/>
    </row>
    <row r="391" spans="1:16" ht="30">
      <c r="A391" s="222" t="s">
        <v>2500</v>
      </c>
      <c r="B391" s="287" t="s">
        <v>2387</v>
      </c>
      <c r="C391" s="287" t="s">
        <v>2388</v>
      </c>
      <c r="D391" s="295" t="s">
        <v>2310</v>
      </c>
      <c r="E391" s="292"/>
      <c r="F391" s="292"/>
      <c r="G391" s="292" t="s">
        <v>2508</v>
      </c>
      <c r="H391" s="292"/>
      <c r="I391" s="290"/>
      <c r="J391" s="290"/>
      <c r="K391" s="290"/>
      <c r="L391" s="290"/>
      <c r="M391" s="310" t="s">
        <v>834</v>
      </c>
      <c r="N391" s="291" t="s">
        <v>2391</v>
      </c>
      <c r="O391" s="27"/>
      <c r="P391" s="27"/>
    </row>
    <row r="392" spans="1:16" ht="30">
      <c r="A392" s="222" t="s">
        <v>2500</v>
      </c>
      <c r="B392" s="287" t="s">
        <v>2387</v>
      </c>
      <c r="C392" s="287" t="s">
        <v>2388</v>
      </c>
      <c r="D392" s="295" t="s">
        <v>2310</v>
      </c>
      <c r="E392" s="292"/>
      <c r="F392" s="292"/>
      <c r="G392" s="292" t="s">
        <v>2433</v>
      </c>
      <c r="H392" s="292"/>
      <c r="I392" s="290"/>
      <c r="J392" s="290"/>
      <c r="K392" s="290"/>
      <c r="L392" s="290"/>
      <c r="M392" s="310" t="s">
        <v>834</v>
      </c>
      <c r="N392" s="291" t="s">
        <v>2391</v>
      </c>
      <c r="O392" s="27"/>
      <c r="P392" s="27"/>
    </row>
    <row r="393" spans="1:16" ht="30">
      <c r="A393" s="222" t="s">
        <v>2500</v>
      </c>
      <c r="B393" s="287" t="s">
        <v>2387</v>
      </c>
      <c r="C393" s="287" t="s">
        <v>2388</v>
      </c>
      <c r="D393" s="295" t="s">
        <v>2310</v>
      </c>
      <c r="E393" s="292"/>
      <c r="F393" s="292"/>
      <c r="G393" s="292" t="s">
        <v>2509</v>
      </c>
      <c r="H393" s="292"/>
      <c r="I393" s="290"/>
      <c r="J393" s="290"/>
      <c r="K393" s="290"/>
      <c r="L393" s="290"/>
      <c r="M393" s="310" t="s">
        <v>834</v>
      </c>
      <c r="N393" s="291" t="s">
        <v>2391</v>
      </c>
      <c r="O393" s="27"/>
      <c r="P393" s="27"/>
    </row>
    <row r="394" spans="1:16" ht="30">
      <c r="A394" s="222" t="s">
        <v>2500</v>
      </c>
      <c r="B394" s="287" t="s">
        <v>2387</v>
      </c>
      <c r="C394" s="287" t="s">
        <v>2388</v>
      </c>
      <c r="D394" s="295" t="s">
        <v>2310</v>
      </c>
      <c r="E394" s="292"/>
      <c r="F394" s="292"/>
      <c r="G394" s="292" t="s">
        <v>2510</v>
      </c>
      <c r="H394" s="292"/>
      <c r="I394" s="290"/>
      <c r="J394" s="290"/>
      <c r="K394" s="290"/>
      <c r="L394" s="290"/>
      <c r="M394" s="310" t="s">
        <v>834</v>
      </c>
      <c r="N394" s="291" t="s">
        <v>2391</v>
      </c>
      <c r="O394" s="27"/>
      <c r="P394" s="27"/>
    </row>
    <row r="395" spans="1:16" ht="30">
      <c r="A395" s="222" t="s">
        <v>2500</v>
      </c>
      <c r="B395" s="287" t="s">
        <v>2387</v>
      </c>
      <c r="C395" s="287" t="s">
        <v>2388</v>
      </c>
      <c r="D395" s="295" t="s">
        <v>2310</v>
      </c>
      <c r="E395" s="292"/>
      <c r="F395" s="292"/>
      <c r="G395" s="292" t="s">
        <v>2434</v>
      </c>
      <c r="H395" s="292"/>
      <c r="I395" s="290"/>
      <c r="J395" s="290"/>
      <c r="K395" s="290"/>
      <c r="L395" s="290"/>
      <c r="M395" s="310" t="s">
        <v>834</v>
      </c>
      <c r="N395" s="291" t="s">
        <v>2391</v>
      </c>
      <c r="O395" s="27"/>
      <c r="P395" s="27"/>
    </row>
    <row r="396" spans="1:16" ht="30">
      <c r="A396" s="222" t="s">
        <v>2500</v>
      </c>
      <c r="B396" s="287" t="s">
        <v>2387</v>
      </c>
      <c r="C396" s="287" t="s">
        <v>2388</v>
      </c>
      <c r="D396" s="295" t="s">
        <v>2310</v>
      </c>
      <c r="E396" s="292"/>
      <c r="F396" s="292"/>
      <c r="G396" s="292" t="s">
        <v>2511</v>
      </c>
      <c r="H396" s="292"/>
      <c r="I396" s="290"/>
      <c r="J396" s="290"/>
      <c r="K396" s="290"/>
      <c r="L396" s="290"/>
      <c r="M396" s="310" t="s">
        <v>834</v>
      </c>
      <c r="N396" s="291" t="s">
        <v>2391</v>
      </c>
      <c r="O396" s="27"/>
      <c r="P396" s="27"/>
    </row>
    <row r="397" spans="1:16" ht="30">
      <c r="A397" s="222" t="s">
        <v>2500</v>
      </c>
      <c r="B397" s="287" t="s">
        <v>2387</v>
      </c>
      <c r="C397" s="287" t="s">
        <v>2388</v>
      </c>
      <c r="D397" s="295" t="s">
        <v>2310</v>
      </c>
      <c r="E397" s="292"/>
      <c r="F397" s="292"/>
      <c r="G397" s="292" t="s">
        <v>2435</v>
      </c>
      <c r="H397" s="292"/>
      <c r="I397" s="290"/>
      <c r="J397" s="290"/>
      <c r="K397" s="290"/>
      <c r="L397" s="290"/>
      <c r="M397" s="310" t="s">
        <v>834</v>
      </c>
      <c r="N397" s="291" t="s">
        <v>2391</v>
      </c>
      <c r="O397" s="27"/>
      <c r="P397" s="27"/>
    </row>
    <row r="398" spans="1:16" ht="30">
      <c r="A398" s="222" t="s">
        <v>2500</v>
      </c>
      <c r="B398" s="287" t="s">
        <v>2387</v>
      </c>
      <c r="C398" s="287" t="s">
        <v>2388</v>
      </c>
      <c r="D398" s="295" t="s">
        <v>2310</v>
      </c>
      <c r="E398" s="292"/>
      <c r="F398" s="292"/>
      <c r="G398" s="292" t="s">
        <v>2436</v>
      </c>
      <c r="H398" s="292"/>
      <c r="I398" s="290"/>
      <c r="J398" s="290"/>
      <c r="K398" s="290"/>
      <c r="L398" s="290"/>
      <c r="M398" s="310" t="s">
        <v>834</v>
      </c>
      <c r="N398" s="291" t="s">
        <v>2391</v>
      </c>
      <c r="O398" s="27"/>
      <c r="P398" s="27"/>
    </row>
    <row r="399" spans="1:16" ht="30">
      <c r="A399" s="222" t="s">
        <v>2500</v>
      </c>
      <c r="B399" s="287" t="s">
        <v>2387</v>
      </c>
      <c r="C399" s="287" t="s">
        <v>2388</v>
      </c>
      <c r="D399" s="295" t="s">
        <v>2310</v>
      </c>
      <c r="E399" s="292"/>
      <c r="F399" s="292"/>
      <c r="G399" s="292" t="s">
        <v>2437</v>
      </c>
      <c r="H399" s="292"/>
      <c r="I399" s="290"/>
      <c r="J399" s="290"/>
      <c r="K399" s="290"/>
      <c r="L399" s="290"/>
      <c r="M399" s="310" t="s">
        <v>834</v>
      </c>
      <c r="N399" s="291" t="s">
        <v>2391</v>
      </c>
      <c r="O399" s="27"/>
      <c r="P399" s="27"/>
    </row>
    <row r="400" spans="1:16" ht="30">
      <c r="A400" s="222" t="s">
        <v>2500</v>
      </c>
      <c r="B400" s="287" t="s">
        <v>2387</v>
      </c>
      <c r="C400" s="287" t="s">
        <v>2388</v>
      </c>
      <c r="D400" s="295" t="s">
        <v>2310</v>
      </c>
      <c r="E400" s="292"/>
      <c r="F400" s="292"/>
      <c r="G400" s="292" t="s">
        <v>2438</v>
      </c>
      <c r="H400" s="292"/>
      <c r="I400" s="290"/>
      <c r="J400" s="290"/>
      <c r="K400" s="290"/>
      <c r="L400" s="290"/>
      <c r="M400" s="310" t="s">
        <v>834</v>
      </c>
      <c r="N400" s="291" t="s">
        <v>2391</v>
      </c>
      <c r="O400" s="27"/>
      <c r="P400" s="27"/>
    </row>
    <row r="401" spans="1:16" ht="30">
      <c r="A401" s="222" t="s">
        <v>2500</v>
      </c>
      <c r="B401" s="287" t="s">
        <v>2387</v>
      </c>
      <c r="C401" s="287" t="s">
        <v>2388</v>
      </c>
      <c r="D401" s="295" t="s">
        <v>2310</v>
      </c>
      <c r="E401" s="292"/>
      <c r="F401" s="292"/>
      <c r="G401" s="292" t="s">
        <v>2439</v>
      </c>
      <c r="H401" s="292"/>
      <c r="I401" s="290"/>
      <c r="J401" s="290"/>
      <c r="K401" s="290"/>
      <c r="L401" s="290"/>
      <c r="M401" s="310" t="s">
        <v>834</v>
      </c>
      <c r="N401" s="291" t="s">
        <v>2391</v>
      </c>
      <c r="O401" s="27"/>
      <c r="P401" s="27"/>
    </row>
    <row r="402" spans="1:16" ht="30">
      <c r="A402" s="222" t="s">
        <v>2500</v>
      </c>
      <c r="B402" s="287" t="s">
        <v>2387</v>
      </c>
      <c r="C402" s="287" t="s">
        <v>2388</v>
      </c>
      <c r="D402" s="295" t="s">
        <v>2310</v>
      </c>
      <c r="E402" s="292"/>
      <c r="F402" s="292"/>
      <c r="G402" s="292" t="s">
        <v>2440</v>
      </c>
      <c r="H402" s="292"/>
      <c r="I402" s="290"/>
      <c r="J402" s="290"/>
      <c r="K402" s="290"/>
      <c r="L402" s="290"/>
      <c r="M402" s="310" t="s">
        <v>834</v>
      </c>
      <c r="N402" s="291" t="s">
        <v>2391</v>
      </c>
      <c r="O402" s="27"/>
      <c r="P402" s="27"/>
    </row>
    <row r="403" spans="1:16" ht="30">
      <c r="A403" s="222" t="s">
        <v>2500</v>
      </c>
      <c r="B403" s="287" t="s">
        <v>2387</v>
      </c>
      <c r="C403" s="287" t="s">
        <v>2388</v>
      </c>
      <c r="D403" s="295" t="s">
        <v>2310</v>
      </c>
      <c r="E403" s="292"/>
      <c r="F403" s="292"/>
      <c r="G403" s="292" t="s">
        <v>2512</v>
      </c>
      <c r="H403" s="292"/>
      <c r="I403" s="290"/>
      <c r="J403" s="290"/>
      <c r="K403" s="290"/>
      <c r="L403" s="290"/>
      <c r="M403" s="310" t="s">
        <v>834</v>
      </c>
      <c r="N403" s="291" t="s">
        <v>2391</v>
      </c>
      <c r="O403" s="27"/>
      <c r="P403" s="27"/>
    </row>
    <row r="404" spans="1:16" ht="30">
      <c r="A404" s="222" t="s">
        <v>2500</v>
      </c>
      <c r="B404" s="287" t="s">
        <v>2387</v>
      </c>
      <c r="C404" s="287" t="s">
        <v>2388</v>
      </c>
      <c r="D404" s="295" t="s">
        <v>2310</v>
      </c>
      <c r="E404" s="292"/>
      <c r="F404" s="292"/>
      <c r="G404" s="292" t="s">
        <v>2513</v>
      </c>
      <c r="H404" s="292"/>
      <c r="I404" s="290"/>
      <c r="J404" s="290"/>
      <c r="K404" s="290"/>
      <c r="L404" s="290"/>
      <c r="M404" s="310" t="s">
        <v>834</v>
      </c>
      <c r="N404" s="291" t="s">
        <v>2391</v>
      </c>
      <c r="O404" s="27"/>
      <c r="P404" s="27"/>
    </row>
    <row r="405" spans="1:16" ht="30">
      <c r="A405" s="222" t="s">
        <v>2500</v>
      </c>
      <c r="B405" s="287" t="s">
        <v>2387</v>
      </c>
      <c r="C405" s="287" t="s">
        <v>2388</v>
      </c>
      <c r="D405" s="295" t="s">
        <v>2310</v>
      </c>
      <c r="E405" s="292"/>
      <c r="F405" s="292"/>
      <c r="G405" s="292" t="s">
        <v>2441</v>
      </c>
      <c r="H405" s="292"/>
      <c r="I405" s="290"/>
      <c r="J405" s="290"/>
      <c r="K405" s="290"/>
      <c r="L405" s="290"/>
      <c r="M405" s="310" t="s">
        <v>834</v>
      </c>
      <c r="N405" s="291" t="s">
        <v>2391</v>
      </c>
      <c r="O405" s="27"/>
      <c r="P405" s="27"/>
    </row>
    <row r="406" spans="1:16" ht="30">
      <c r="A406" s="222" t="s">
        <v>2500</v>
      </c>
      <c r="B406" s="287" t="s">
        <v>2387</v>
      </c>
      <c r="C406" s="287" t="s">
        <v>2388</v>
      </c>
      <c r="D406" s="295" t="s">
        <v>2310</v>
      </c>
      <c r="E406" s="292"/>
      <c r="F406" s="292"/>
      <c r="G406" s="292" t="s">
        <v>2442</v>
      </c>
      <c r="H406" s="292"/>
      <c r="I406" s="290"/>
      <c r="J406" s="290"/>
      <c r="K406" s="290"/>
      <c r="L406" s="290"/>
      <c r="M406" s="310" t="s">
        <v>834</v>
      </c>
      <c r="N406" s="291" t="s">
        <v>2391</v>
      </c>
      <c r="O406" s="27"/>
      <c r="P406" s="27"/>
    </row>
    <row r="407" spans="1:16" ht="30">
      <c r="A407" s="222" t="s">
        <v>2500</v>
      </c>
      <c r="B407" s="287" t="s">
        <v>2387</v>
      </c>
      <c r="C407" s="287" t="s">
        <v>2388</v>
      </c>
      <c r="D407" s="295" t="s">
        <v>2310</v>
      </c>
      <c r="E407" s="292"/>
      <c r="F407" s="292"/>
      <c r="G407" s="292" t="s">
        <v>2514</v>
      </c>
      <c r="H407" s="292"/>
      <c r="I407" s="290"/>
      <c r="J407" s="290"/>
      <c r="K407" s="290"/>
      <c r="L407" s="290"/>
      <c r="M407" s="310" t="s">
        <v>834</v>
      </c>
      <c r="N407" s="291" t="s">
        <v>2391</v>
      </c>
      <c r="O407" s="27"/>
      <c r="P407" s="27"/>
    </row>
    <row r="408" spans="1:16" ht="30">
      <c r="A408" s="222" t="s">
        <v>2500</v>
      </c>
      <c r="B408" s="287" t="s">
        <v>2387</v>
      </c>
      <c r="C408" s="287" t="s">
        <v>2388</v>
      </c>
      <c r="D408" s="295" t="s">
        <v>2310</v>
      </c>
      <c r="E408" s="292"/>
      <c r="F408" s="292"/>
      <c r="G408" s="292" t="s">
        <v>2515</v>
      </c>
      <c r="H408" s="292"/>
      <c r="I408" s="290"/>
      <c r="J408" s="290"/>
      <c r="K408" s="290"/>
      <c r="L408" s="290"/>
      <c r="M408" s="310" t="s">
        <v>834</v>
      </c>
      <c r="N408" s="291" t="s">
        <v>2391</v>
      </c>
      <c r="O408" s="27"/>
      <c r="P408" s="27"/>
    </row>
    <row r="409" spans="1:16" ht="30">
      <c r="A409" s="222" t="s">
        <v>2500</v>
      </c>
      <c r="B409" s="287" t="s">
        <v>2387</v>
      </c>
      <c r="C409" s="287" t="s">
        <v>2388</v>
      </c>
      <c r="D409" s="295" t="s">
        <v>2310</v>
      </c>
      <c r="E409" s="292"/>
      <c r="F409" s="292"/>
      <c r="G409" s="292" t="s">
        <v>2443</v>
      </c>
      <c r="H409" s="292"/>
      <c r="I409" s="290"/>
      <c r="J409" s="290"/>
      <c r="K409" s="290"/>
      <c r="L409" s="290"/>
      <c r="M409" s="310" t="s">
        <v>834</v>
      </c>
      <c r="N409" s="291" t="s">
        <v>2391</v>
      </c>
      <c r="O409" s="27"/>
      <c r="P409" s="27"/>
    </row>
    <row r="410" spans="1:16" ht="30">
      <c r="A410" s="222" t="s">
        <v>2500</v>
      </c>
      <c r="B410" s="287" t="s">
        <v>2387</v>
      </c>
      <c r="C410" s="287" t="s">
        <v>2388</v>
      </c>
      <c r="D410" s="295" t="s">
        <v>2310</v>
      </c>
      <c r="E410" s="292"/>
      <c r="F410" s="292"/>
      <c r="G410" s="292" t="s">
        <v>2444</v>
      </c>
      <c r="H410" s="292"/>
      <c r="I410" s="290"/>
      <c r="J410" s="290"/>
      <c r="K410" s="290"/>
      <c r="L410" s="290"/>
      <c r="M410" s="310" t="s">
        <v>834</v>
      </c>
      <c r="N410" s="291" t="s">
        <v>2391</v>
      </c>
      <c r="O410" s="27"/>
      <c r="P410" s="27"/>
    </row>
    <row r="411" spans="1:16" ht="30">
      <c r="A411" s="222" t="s">
        <v>2500</v>
      </c>
      <c r="B411" s="287" t="s">
        <v>2387</v>
      </c>
      <c r="C411" s="287" t="s">
        <v>2388</v>
      </c>
      <c r="D411" s="295" t="s">
        <v>2310</v>
      </c>
      <c r="E411" s="292"/>
      <c r="F411" s="292"/>
      <c r="G411" s="292" t="s">
        <v>2445</v>
      </c>
      <c r="H411" s="292"/>
      <c r="I411" s="290"/>
      <c r="J411" s="290"/>
      <c r="K411" s="290"/>
      <c r="L411" s="290"/>
      <c r="M411" s="310" t="s">
        <v>834</v>
      </c>
      <c r="N411" s="291" t="s">
        <v>2391</v>
      </c>
      <c r="O411" s="27"/>
      <c r="P411" s="27"/>
    </row>
    <row r="412" spans="1:16" ht="30">
      <c r="A412" s="222" t="s">
        <v>2500</v>
      </c>
      <c r="B412" s="287" t="s">
        <v>2387</v>
      </c>
      <c r="C412" s="287" t="s">
        <v>2388</v>
      </c>
      <c r="D412" s="295" t="s">
        <v>2310</v>
      </c>
      <c r="E412" s="292"/>
      <c r="F412" s="292"/>
      <c r="G412" s="292" t="s">
        <v>2446</v>
      </c>
      <c r="H412" s="292"/>
      <c r="I412" s="290"/>
      <c r="J412" s="290"/>
      <c r="K412" s="290"/>
      <c r="L412" s="290"/>
      <c r="M412" s="310" t="s">
        <v>834</v>
      </c>
      <c r="N412" s="291" t="s">
        <v>2391</v>
      </c>
      <c r="O412" s="27"/>
      <c r="P412" s="27"/>
    </row>
    <row r="413" spans="1:16" ht="30">
      <c r="A413" s="222" t="s">
        <v>2500</v>
      </c>
      <c r="B413" s="287" t="s">
        <v>2387</v>
      </c>
      <c r="C413" s="287" t="s">
        <v>2388</v>
      </c>
      <c r="D413" s="295" t="s">
        <v>2310</v>
      </c>
      <c r="E413" s="292"/>
      <c r="F413" s="292"/>
      <c r="G413" s="292" t="s">
        <v>2447</v>
      </c>
      <c r="H413" s="292"/>
      <c r="I413" s="290"/>
      <c r="J413" s="290"/>
      <c r="K413" s="290"/>
      <c r="L413" s="290"/>
      <c r="M413" s="310" t="s">
        <v>834</v>
      </c>
      <c r="N413" s="291" t="s">
        <v>2391</v>
      </c>
      <c r="O413" s="27"/>
      <c r="P413" s="27"/>
    </row>
    <row r="414" spans="1:16" ht="30">
      <c r="A414" s="222" t="s">
        <v>2500</v>
      </c>
      <c r="B414" s="287" t="s">
        <v>2387</v>
      </c>
      <c r="C414" s="287" t="s">
        <v>2388</v>
      </c>
      <c r="D414" s="295" t="s">
        <v>2310</v>
      </c>
      <c r="E414" s="292"/>
      <c r="F414" s="292"/>
      <c r="G414" s="292" t="s">
        <v>2448</v>
      </c>
      <c r="H414" s="292"/>
      <c r="I414" s="290"/>
      <c r="J414" s="290"/>
      <c r="K414" s="290"/>
      <c r="L414" s="290"/>
      <c r="M414" s="310" t="s">
        <v>834</v>
      </c>
      <c r="N414" s="291" t="s">
        <v>2391</v>
      </c>
      <c r="O414" s="27"/>
      <c r="P414" s="27"/>
    </row>
    <row r="415" spans="1:16" ht="30">
      <c r="A415" s="222" t="s">
        <v>2500</v>
      </c>
      <c r="B415" s="287" t="s">
        <v>2387</v>
      </c>
      <c r="C415" s="287" t="s">
        <v>2388</v>
      </c>
      <c r="D415" s="295" t="s">
        <v>2310</v>
      </c>
      <c r="E415" s="292"/>
      <c r="F415" s="292"/>
      <c r="G415" s="292" t="s">
        <v>2516</v>
      </c>
      <c r="H415" s="292"/>
      <c r="I415" s="290"/>
      <c r="J415" s="290"/>
      <c r="K415" s="290"/>
      <c r="L415" s="290"/>
      <c r="M415" s="310" t="s">
        <v>834</v>
      </c>
      <c r="N415" s="291" t="s">
        <v>2391</v>
      </c>
      <c r="O415" s="27"/>
      <c r="P415" s="27"/>
    </row>
    <row r="416" spans="1:16" ht="30">
      <c r="A416" s="222" t="s">
        <v>2500</v>
      </c>
      <c r="B416" s="287" t="s">
        <v>2387</v>
      </c>
      <c r="C416" s="287" t="s">
        <v>2388</v>
      </c>
      <c r="D416" s="295" t="s">
        <v>2310</v>
      </c>
      <c r="E416" s="292"/>
      <c r="F416" s="292"/>
      <c r="G416" s="292" t="s">
        <v>2449</v>
      </c>
      <c r="H416" s="292"/>
      <c r="I416" s="290"/>
      <c r="J416" s="290"/>
      <c r="K416" s="290"/>
      <c r="L416" s="290"/>
      <c r="M416" s="310" t="s">
        <v>834</v>
      </c>
      <c r="N416" s="291" t="s">
        <v>2391</v>
      </c>
      <c r="O416" s="27"/>
      <c r="P416" s="27"/>
    </row>
    <row r="417" spans="1:16" ht="30">
      <c r="A417" s="222" t="s">
        <v>2500</v>
      </c>
      <c r="B417" s="287" t="s">
        <v>2387</v>
      </c>
      <c r="C417" s="287" t="s">
        <v>2388</v>
      </c>
      <c r="D417" s="295" t="s">
        <v>2310</v>
      </c>
      <c r="E417" s="292"/>
      <c r="F417" s="292"/>
      <c r="G417" s="292" t="s">
        <v>2450</v>
      </c>
      <c r="H417" s="292"/>
      <c r="I417" s="290"/>
      <c r="J417" s="290"/>
      <c r="K417" s="290"/>
      <c r="L417" s="290"/>
      <c r="M417" s="310" t="s">
        <v>834</v>
      </c>
      <c r="N417" s="291" t="s">
        <v>2391</v>
      </c>
      <c r="O417" s="27"/>
      <c r="P417" s="27"/>
    </row>
    <row r="418" spans="1:16" ht="30">
      <c r="A418" s="222" t="s">
        <v>2500</v>
      </c>
      <c r="B418" s="287" t="s">
        <v>2387</v>
      </c>
      <c r="C418" s="287" t="s">
        <v>2388</v>
      </c>
      <c r="D418" s="295" t="s">
        <v>2310</v>
      </c>
      <c r="E418" s="292"/>
      <c r="F418" s="292"/>
      <c r="G418" s="292" t="s">
        <v>2517</v>
      </c>
      <c r="H418" s="292"/>
      <c r="I418" s="290"/>
      <c r="J418" s="290"/>
      <c r="K418" s="290"/>
      <c r="L418" s="290"/>
      <c r="M418" s="310" t="s">
        <v>834</v>
      </c>
      <c r="N418" s="291" t="s">
        <v>2391</v>
      </c>
      <c r="O418" s="27"/>
      <c r="P418" s="27"/>
    </row>
    <row r="419" spans="1:16" ht="30">
      <c r="A419" s="222" t="s">
        <v>2500</v>
      </c>
      <c r="B419" s="287" t="s">
        <v>2387</v>
      </c>
      <c r="C419" s="287" t="s">
        <v>2388</v>
      </c>
      <c r="D419" s="295" t="s">
        <v>2310</v>
      </c>
      <c r="E419" s="292"/>
      <c r="F419" s="292"/>
      <c r="G419" s="292" t="s">
        <v>2451</v>
      </c>
      <c r="H419" s="292"/>
      <c r="I419" s="290"/>
      <c r="J419" s="290"/>
      <c r="K419" s="290"/>
      <c r="L419" s="290"/>
      <c r="M419" s="310" t="s">
        <v>834</v>
      </c>
      <c r="N419" s="291" t="s">
        <v>2391</v>
      </c>
      <c r="O419" s="27"/>
      <c r="P419" s="27"/>
    </row>
    <row r="420" spans="1:16" ht="30">
      <c r="A420" s="222" t="s">
        <v>2500</v>
      </c>
      <c r="B420" s="287" t="s">
        <v>2387</v>
      </c>
      <c r="C420" s="287" t="s">
        <v>2388</v>
      </c>
      <c r="D420" s="295" t="s">
        <v>2310</v>
      </c>
      <c r="E420" s="292"/>
      <c r="F420" s="292"/>
      <c r="G420" s="292" t="s">
        <v>2518</v>
      </c>
      <c r="H420" s="292"/>
      <c r="I420" s="290"/>
      <c r="J420" s="290"/>
      <c r="K420" s="290"/>
      <c r="L420" s="290"/>
      <c r="M420" s="310" t="s">
        <v>834</v>
      </c>
      <c r="N420" s="291" t="s">
        <v>2391</v>
      </c>
      <c r="O420" s="27"/>
      <c r="P420" s="27"/>
    </row>
    <row r="421" spans="1:16" ht="30">
      <c r="A421" s="222" t="s">
        <v>2500</v>
      </c>
      <c r="B421" s="287" t="s">
        <v>2387</v>
      </c>
      <c r="C421" s="287" t="s">
        <v>2388</v>
      </c>
      <c r="D421" s="295" t="s">
        <v>2310</v>
      </c>
      <c r="E421" s="292"/>
      <c r="F421" s="292"/>
      <c r="G421" s="292" t="s">
        <v>2519</v>
      </c>
      <c r="H421" s="292"/>
      <c r="I421" s="290"/>
      <c r="J421" s="290"/>
      <c r="K421" s="290"/>
      <c r="L421" s="290"/>
      <c r="M421" s="310" t="s">
        <v>834</v>
      </c>
      <c r="N421" s="291" t="s">
        <v>2391</v>
      </c>
      <c r="O421" s="27"/>
      <c r="P421" s="27"/>
    </row>
    <row r="422" spans="1:16" ht="30">
      <c r="A422" s="222" t="s">
        <v>2500</v>
      </c>
      <c r="B422" s="287" t="s">
        <v>2387</v>
      </c>
      <c r="C422" s="287" t="s">
        <v>2388</v>
      </c>
      <c r="D422" s="295" t="s">
        <v>2310</v>
      </c>
      <c r="E422" s="292"/>
      <c r="F422" s="292"/>
      <c r="G422" s="291" t="s">
        <v>2452</v>
      </c>
      <c r="H422" s="292"/>
      <c r="I422" s="290"/>
      <c r="J422" s="290"/>
      <c r="K422" s="290"/>
      <c r="L422" s="290"/>
      <c r="M422" s="310" t="s">
        <v>834</v>
      </c>
      <c r="N422" s="291" t="s">
        <v>2391</v>
      </c>
      <c r="O422" s="27"/>
      <c r="P422" s="27"/>
    </row>
    <row r="423" spans="1:16" ht="30">
      <c r="A423" s="222" t="s">
        <v>2500</v>
      </c>
      <c r="B423" s="287" t="s">
        <v>2387</v>
      </c>
      <c r="C423" s="287" t="s">
        <v>2388</v>
      </c>
      <c r="D423" s="295" t="s">
        <v>2310</v>
      </c>
      <c r="E423" s="292"/>
      <c r="F423" s="292"/>
      <c r="G423" s="292" t="s">
        <v>2520</v>
      </c>
      <c r="H423" s="292"/>
      <c r="I423" s="290"/>
      <c r="J423" s="290"/>
      <c r="K423" s="290"/>
      <c r="L423" s="290"/>
      <c r="M423" s="310" t="s">
        <v>834</v>
      </c>
      <c r="N423" s="291" t="s">
        <v>2391</v>
      </c>
      <c r="O423" s="27"/>
      <c r="P423" s="27"/>
    </row>
    <row r="424" spans="1:16" ht="30">
      <c r="A424" s="222" t="s">
        <v>2500</v>
      </c>
      <c r="B424" s="287" t="s">
        <v>2387</v>
      </c>
      <c r="C424" s="287" t="s">
        <v>2388</v>
      </c>
      <c r="D424" s="295" t="s">
        <v>2310</v>
      </c>
      <c r="E424" s="292"/>
      <c r="F424" s="292"/>
      <c r="G424" s="292" t="s">
        <v>2521</v>
      </c>
      <c r="H424" s="292"/>
      <c r="I424" s="290"/>
      <c r="J424" s="290"/>
      <c r="K424" s="290"/>
      <c r="L424" s="290"/>
      <c r="M424" s="310" t="s">
        <v>834</v>
      </c>
      <c r="N424" s="291" t="s">
        <v>2391</v>
      </c>
      <c r="O424" s="27"/>
      <c r="P424" s="27"/>
    </row>
    <row r="425" spans="1:16" ht="30">
      <c r="A425" s="222" t="s">
        <v>2500</v>
      </c>
      <c r="B425" s="287" t="s">
        <v>2387</v>
      </c>
      <c r="C425" s="287" t="s">
        <v>2388</v>
      </c>
      <c r="D425" s="295" t="s">
        <v>2310</v>
      </c>
      <c r="E425" s="292"/>
      <c r="F425" s="292"/>
      <c r="G425" s="292" t="s">
        <v>2453</v>
      </c>
      <c r="H425" s="292"/>
      <c r="I425" s="290"/>
      <c r="J425" s="290"/>
      <c r="K425" s="290"/>
      <c r="L425" s="290"/>
      <c r="M425" s="310" t="s">
        <v>834</v>
      </c>
      <c r="N425" s="291" t="s">
        <v>2391</v>
      </c>
      <c r="O425" s="27"/>
      <c r="P425" s="27"/>
    </row>
    <row r="426" spans="1:16" ht="30">
      <c r="A426" s="222" t="s">
        <v>2500</v>
      </c>
      <c r="B426" s="287" t="s">
        <v>2387</v>
      </c>
      <c r="C426" s="287" t="s">
        <v>2388</v>
      </c>
      <c r="D426" s="295" t="s">
        <v>2310</v>
      </c>
      <c r="E426" s="292"/>
      <c r="F426" s="292"/>
      <c r="G426" s="292" t="s">
        <v>2454</v>
      </c>
      <c r="H426" s="292"/>
      <c r="I426" s="290"/>
      <c r="J426" s="290"/>
      <c r="K426" s="290"/>
      <c r="L426" s="290"/>
      <c r="M426" s="310" t="s">
        <v>834</v>
      </c>
      <c r="N426" s="291" t="s">
        <v>2391</v>
      </c>
      <c r="O426" s="27"/>
      <c r="P426" s="27"/>
    </row>
    <row r="427" spans="1:16" ht="30">
      <c r="A427" s="222" t="s">
        <v>2500</v>
      </c>
      <c r="B427" s="287" t="s">
        <v>2387</v>
      </c>
      <c r="C427" s="287" t="s">
        <v>2388</v>
      </c>
      <c r="D427" s="295" t="s">
        <v>2310</v>
      </c>
      <c r="E427" s="292"/>
      <c r="F427" s="292"/>
      <c r="G427" s="292" t="s">
        <v>2455</v>
      </c>
      <c r="H427" s="292"/>
      <c r="I427" s="290"/>
      <c r="J427" s="290"/>
      <c r="K427" s="290"/>
      <c r="L427" s="290"/>
      <c r="M427" s="310" t="s">
        <v>834</v>
      </c>
      <c r="N427" s="291" t="s">
        <v>2391</v>
      </c>
      <c r="O427" s="27"/>
      <c r="P427" s="27"/>
    </row>
    <row r="428" spans="1:16" ht="30">
      <c r="A428" s="222" t="s">
        <v>2500</v>
      </c>
      <c r="B428" s="287" t="s">
        <v>2387</v>
      </c>
      <c r="C428" s="287" t="s">
        <v>2388</v>
      </c>
      <c r="D428" s="295" t="s">
        <v>2310</v>
      </c>
      <c r="E428" s="292"/>
      <c r="F428" s="292"/>
      <c r="G428" s="292" t="s">
        <v>2456</v>
      </c>
      <c r="H428" s="292"/>
      <c r="I428" s="290"/>
      <c r="J428" s="290"/>
      <c r="K428" s="290"/>
      <c r="L428" s="290"/>
      <c r="M428" s="310" t="s">
        <v>834</v>
      </c>
      <c r="N428" s="291" t="s">
        <v>2391</v>
      </c>
      <c r="O428" s="27"/>
      <c r="P428" s="27"/>
    </row>
    <row r="429" spans="1:16" ht="30">
      <c r="A429" s="222" t="s">
        <v>2500</v>
      </c>
      <c r="B429" s="287" t="s">
        <v>2387</v>
      </c>
      <c r="C429" s="287" t="s">
        <v>2388</v>
      </c>
      <c r="D429" s="295" t="s">
        <v>2310</v>
      </c>
      <c r="E429" s="292"/>
      <c r="F429" s="292"/>
      <c r="G429" s="292" t="s">
        <v>2457</v>
      </c>
      <c r="H429" s="292"/>
      <c r="I429" s="290"/>
      <c r="J429" s="290"/>
      <c r="K429" s="290"/>
      <c r="L429" s="290"/>
      <c r="M429" s="310" t="s">
        <v>834</v>
      </c>
      <c r="N429" s="291" t="s">
        <v>2391</v>
      </c>
      <c r="O429" s="27"/>
      <c r="P429" s="27"/>
    </row>
    <row r="430" spans="1:16" ht="30">
      <c r="A430" s="222" t="s">
        <v>2500</v>
      </c>
      <c r="B430" s="287" t="s">
        <v>2387</v>
      </c>
      <c r="C430" s="287" t="s">
        <v>2388</v>
      </c>
      <c r="D430" s="295" t="s">
        <v>2310</v>
      </c>
      <c r="E430" s="292"/>
      <c r="F430" s="292"/>
      <c r="G430" s="292" t="s">
        <v>2458</v>
      </c>
      <c r="H430" s="292"/>
      <c r="I430" s="290"/>
      <c r="J430" s="290"/>
      <c r="K430" s="290"/>
      <c r="L430" s="290"/>
      <c r="M430" s="310" t="s">
        <v>834</v>
      </c>
      <c r="N430" s="291" t="s">
        <v>2391</v>
      </c>
      <c r="O430" s="27"/>
      <c r="P430" s="27"/>
    </row>
    <row r="431" spans="1:16" ht="30">
      <c r="A431" s="222" t="s">
        <v>2500</v>
      </c>
      <c r="B431" s="287" t="s">
        <v>2387</v>
      </c>
      <c r="C431" s="287" t="s">
        <v>2388</v>
      </c>
      <c r="D431" s="295" t="s">
        <v>2310</v>
      </c>
      <c r="E431" s="292"/>
      <c r="F431" s="292"/>
      <c r="G431" s="292" t="s">
        <v>2459</v>
      </c>
      <c r="H431" s="292"/>
      <c r="I431" s="290"/>
      <c r="J431" s="290"/>
      <c r="K431" s="290"/>
      <c r="L431" s="290"/>
      <c r="M431" s="310" t="s">
        <v>834</v>
      </c>
      <c r="N431" s="291" t="s">
        <v>2391</v>
      </c>
      <c r="O431" s="27"/>
      <c r="P431" s="27"/>
    </row>
    <row r="432" spans="1:16" ht="30">
      <c r="A432" s="222" t="s">
        <v>2500</v>
      </c>
      <c r="B432" s="287" t="s">
        <v>2387</v>
      </c>
      <c r="C432" s="287" t="s">
        <v>2388</v>
      </c>
      <c r="D432" s="295" t="s">
        <v>2310</v>
      </c>
      <c r="E432" s="292"/>
      <c r="F432" s="292"/>
      <c r="G432" s="292" t="s">
        <v>2460</v>
      </c>
      <c r="H432" s="292"/>
      <c r="I432" s="290"/>
      <c r="J432" s="290"/>
      <c r="K432" s="290"/>
      <c r="L432" s="290"/>
      <c r="M432" s="310" t="s">
        <v>834</v>
      </c>
      <c r="N432" s="291" t="s">
        <v>2391</v>
      </c>
      <c r="O432" s="27"/>
      <c r="P432" s="27"/>
    </row>
    <row r="433" spans="1:16" ht="30">
      <c r="A433" s="222" t="s">
        <v>2500</v>
      </c>
      <c r="B433" s="287" t="s">
        <v>2387</v>
      </c>
      <c r="C433" s="287" t="s">
        <v>2388</v>
      </c>
      <c r="D433" s="295" t="s">
        <v>2310</v>
      </c>
      <c r="E433" s="292"/>
      <c r="F433" s="292"/>
      <c r="G433" s="292" t="s">
        <v>2461</v>
      </c>
      <c r="H433" s="292"/>
      <c r="I433" s="290"/>
      <c r="J433" s="290"/>
      <c r="K433" s="290"/>
      <c r="L433" s="290"/>
      <c r="M433" s="310" t="s">
        <v>834</v>
      </c>
      <c r="N433" s="291" t="s">
        <v>2391</v>
      </c>
      <c r="O433" s="27"/>
      <c r="P433" s="27"/>
    </row>
    <row r="434" spans="1:16" ht="30">
      <c r="A434" s="222" t="s">
        <v>2500</v>
      </c>
      <c r="B434" s="287" t="s">
        <v>2387</v>
      </c>
      <c r="C434" s="287" t="s">
        <v>2388</v>
      </c>
      <c r="D434" s="295" t="s">
        <v>2310</v>
      </c>
      <c r="E434" s="292"/>
      <c r="F434" s="292"/>
      <c r="G434" s="292" t="s">
        <v>2462</v>
      </c>
      <c r="H434" s="292"/>
      <c r="I434" s="290"/>
      <c r="J434" s="290"/>
      <c r="K434" s="290"/>
      <c r="L434" s="290"/>
      <c r="M434" s="310" t="s">
        <v>834</v>
      </c>
      <c r="N434" s="291" t="s">
        <v>2391</v>
      </c>
      <c r="O434" s="27"/>
      <c r="P434" s="27"/>
    </row>
    <row r="435" spans="1:16" ht="30">
      <c r="A435" s="222" t="s">
        <v>2500</v>
      </c>
      <c r="B435" s="287" t="s">
        <v>2387</v>
      </c>
      <c r="C435" s="287" t="s">
        <v>2388</v>
      </c>
      <c r="D435" s="295" t="s">
        <v>2310</v>
      </c>
      <c r="E435" s="292"/>
      <c r="F435" s="292"/>
      <c r="G435" s="292" t="s">
        <v>2463</v>
      </c>
      <c r="H435" s="292"/>
      <c r="I435" s="290"/>
      <c r="J435" s="290"/>
      <c r="K435" s="290"/>
      <c r="L435" s="290"/>
      <c r="M435" s="310" t="s">
        <v>834</v>
      </c>
      <c r="N435" s="291" t="s">
        <v>2391</v>
      </c>
      <c r="O435" s="27"/>
      <c r="P435" s="27"/>
    </row>
    <row r="436" spans="1:16" ht="30">
      <c r="A436" s="222" t="s">
        <v>2500</v>
      </c>
      <c r="B436" s="287" t="s">
        <v>2387</v>
      </c>
      <c r="C436" s="287" t="s">
        <v>2388</v>
      </c>
      <c r="D436" s="295" t="s">
        <v>2310</v>
      </c>
      <c r="E436" s="292"/>
      <c r="F436" s="292"/>
      <c r="G436" s="292" t="s">
        <v>2464</v>
      </c>
      <c r="H436" s="292"/>
      <c r="I436" s="290"/>
      <c r="J436" s="290"/>
      <c r="K436" s="290"/>
      <c r="L436" s="290"/>
      <c r="M436" s="310" t="s">
        <v>834</v>
      </c>
      <c r="N436" s="291" t="s">
        <v>2391</v>
      </c>
      <c r="O436" s="27"/>
      <c r="P436" s="27"/>
    </row>
    <row r="437" spans="1:16" ht="30">
      <c r="A437" s="222" t="s">
        <v>2500</v>
      </c>
      <c r="B437" s="287" t="s">
        <v>2387</v>
      </c>
      <c r="C437" s="287" t="s">
        <v>2388</v>
      </c>
      <c r="D437" s="295" t="s">
        <v>2310</v>
      </c>
      <c r="E437" s="292"/>
      <c r="F437" s="292"/>
      <c r="G437" s="292" t="s">
        <v>2465</v>
      </c>
      <c r="H437" s="292"/>
      <c r="I437" s="290"/>
      <c r="J437" s="290"/>
      <c r="K437" s="290"/>
      <c r="L437" s="290"/>
      <c r="M437" s="310" t="s">
        <v>834</v>
      </c>
      <c r="N437" s="291" t="s">
        <v>2391</v>
      </c>
      <c r="O437" s="27"/>
      <c r="P437" s="27"/>
    </row>
    <row r="438" spans="1:16" ht="30">
      <c r="A438" s="222" t="s">
        <v>2500</v>
      </c>
      <c r="B438" s="287" t="s">
        <v>2404</v>
      </c>
      <c r="C438" s="287" t="s">
        <v>2388</v>
      </c>
      <c r="D438" s="295" t="s">
        <v>2310</v>
      </c>
      <c r="E438" s="292"/>
      <c r="F438" s="292"/>
      <c r="G438" s="292" t="s">
        <v>2466</v>
      </c>
      <c r="H438" s="292"/>
      <c r="I438" s="290"/>
      <c r="J438" s="290"/>
      <c r="K438" s="290"/>
      <c r="L438" s="290"/>
      <c r="M438" s="310" t="s">
        <v>834</v>
      </c>
      <c r="N438" s="291" t="s">
        <v>2391</v>
      </c>
      <c r="O438" s="27"/>
      <c r="P438" s="27"/>
    </row>
    <row r="439" spans="1:16" ht="30">
      <c r="A439" s="222" t="s">
        <v>2500</v>
      </c>
      <c r="B439" s="287" t="s">
        <v>2404</v>
      </c>
      <c r="C439" s="287" t="s">
        <v>2388</v>
      </c>
      <c r="D439" s="295" t="s">
        <v>2310</v>
      </c>
      <c r="E439" s="292"/>
      <c r="F439" s="292"/>
      <c r="G439" s="292" t="s">
        <v>2467</v>
      </c>
      <c r="H439" s="292"/>
      <c r="I439" s="290"/>
      <c r="J439" s="290"/>
      <c r="K439" s="290"/>
      <c r="L439" s="290"/>
      <c r="M439" s="310" t="s">
        <v>834</v>
      </c>
      <c r="N439" s="291" t="s">
        <v>2391</v>
      </c>
      <c r="O439" s="27"/>
      <c r="P439" s="27"/>
    </row>
    <row r="440" spans="1:16" ht="30">
      <c r="A440" s="222" t="s">
        <v>2500</v>
      </c>
      <c r="B440" s="287" t="s">
        <v>2404</v>
      </c>
      <c r="C440" s="287" t="s">
        <v>2388</v>
      </c>
      <c r="D440" s="295" t="s">
        <v>2310</v>
      </c>
      <c r="E440" s="292"/>
      <c r="F440" s="292"/>
      <c r="G440" s="292" t="s">
        <v>2468</v>
      </c>
      <c r="H440" s="292"/>
      <c r="I440" s="290"/>
      <c r="J440" s="290"/>
      <c r="K440" s="290"/>
      <c r="L440" s="290"/>
      <c r="M440" s="310" t="s">
        <v>834</v>
      </c>
      <c r="N440" s="291" t="s">
        <v>2391</v>
      </c>
      <c r="O440" s="27"/>
      <c r="P440" s="27"/>
    </row>
    <row r="441" spans="1:16" ht="30">
      <c r="A441" s="222" t="s">
        <v>2500</v>
      </c>
      <c r="B441" s="287" t="s">
        <v>2404</v>
      </c>
      <c r="C441" s="287" t="s">
        <v>2388</v>
      </c>
      <c r="D441" s="295" t="s">
        <v>2310</v>
      </c>
      <c r="E441" s="292"/>
      <c r="F441" s="292"/>
      <c r="G441" s="292" t="s">
        <v>2429</v>
      </c>
      <c r="H441" s="292"/>
      <c r="I441" s="290"/>
      <c r="J441" s="290"/>
      <c r="K441" s="290"/>
      <c r="L441" s="290"/>
      <c r="M441" s="310" t="s">
        <v>834</v>
      </c>
      <c r="N441" s="291" t="s">
        <v>2391</v>
      </c>
      <c r="O441" s="27"/>
      <c r="P441" s="27"/>
    </row>
    <row r="442" spans="1:16" ht="30">
      <c r="A442" s="222" t="s">
        <v>2500</v>
      </c>
      <c r="B442" s="287" t="s">
        <v>2404</v>
      </c>
      <c r="C442" s="287" t="s">
        <v>2388</v>
      </c>
      <c r="D442" s="295" t="s">
        <v>2310</v>
      </c>
      <c r="E442" s="292"/>
      <c r="F442" s="292"/>
      <c r="G442" s="292" t="s">
        <v>2430</v>
      </c>
      <c r="H442" s="292"/>
      <c r="I442" s="290"/>
      <c r="J442" s="290"/>
      <c r="K442" s="290"/>
      <c r="L442" s="290"/>
      <c r="M442" s="310" t="s">
        <v>834</v>
      </c>
      <c r="N442" s="291" t="s">
        <v>2391</v>
      </c>
      <c r="O442" s="27"/>
      <c r="P442" s="27"/>
    </row>
    <row r="443" spans="1:16" ht="30">
      <c r="A443" s="222" t="s">
        <v>2500</v>
      </c>
      <c r="B443" s="287" t="s">
        <v>2404</v>
      </c>
      <c r="C443" s="287" t="s">
        <v>2388</v>
      </c>
      <c r="D443" s="295" t="s">
        <v>2310</v>
      </c>
      <c r="E443" s="292"/>
      <c r="F443" s="292"/>
      <c r="G443" s="292" t="s">
        <v>2469</v>
      </c>
      <c r="H443" s="292"/>
      <c r="I443" s="290"/>
      <c r="J443" s="290"/>
      <c r="K443" s="290"/>
      <c r="L443" s="290"/>
      <c r="M443" s="310" t="s">
        <v>834</v>
      </c>
      <c r="N443" s="291" t="s">
        <v>2391</v>
      </c>
      <c r="O443" s="27"/>
      <c r="P443" s="27"/>
    </row>
    <row r="444" spans="1:16" ht="30">
      <c r="A444" s="222" t="s">
        <v>2500</v>
      </c>
      <c r="B444" s="287" t="s">
        <v>2404</v>
      </c>
      <c r="C444" s="287" t="s">
        <v>2388</v>
      </c>
      <c r="D444" s="295" t="s">
        <v>2310</v>
      </c>
      <c r="E444" s="292"/>
      <c r="F444" s="292"/>
      <c r="G444" s="292" t="s">
        <v>2431</v>
      </c>
      <c r="H444" s="292"/>
      <c r="I444" s="290"/>
      <c r="J444" s="290"/>
      <c r="K444" s="290"/>
      <c r="L444" s="290"/>
      <c r="M444" s="310" t="s">
        <v>834</v>
      </c>
      <c r="N444" s="291" t="s">
        <v>2391</v>
      </c>
      <c r="O444" s="27"/>
      <c r="P444" s="27"/>
    </row>
    <row r="445" spans="1:16" ht="30">
      <c r="A445" s="222" t="s">
        <v>2500</v>
      </c>
      <c r="B445" s="287" t="s">
        <v>2404</v>
      </c>
      <c r="C445" s="287" t="s">
        <v>2388</v>
      </c>
      <c r="D445" s="295" t="s">
        <v>2310</v>
      </c>
      <c r="E445" s="292"/>
      <c r="F445" s="292"/>
      <c r="G445" s="292" t="s">
        <v>2432</v>
      </c>
      <c r="H445" s="292"/>
      <c r="I445" s="290"/>
      <c r="J445" s="290"/>
      <c r="K445" s="290"/>
      <c r="L445" s="290"/>
      <c r="M445" s="310" t="s">
        <v>834</v>
      </c>
      <c r="N445" s="291" t="s">
        <v>2391</v>
      </c>
      <c r="O445" s="27"/>
      <c r="P445" s="27"/>
    </row>
    <row r="446" spans="1:16" ht="30">
      <c r="A446" s="222" t="s">
        <v>2500</v>
      </c>
      <c r="B446" s="287" t="s">
        <v>2404</v>
      </c>
      <c r="C446" s="287" t="s">
        <v>2388</v>
      </c>
      <c r="D446" s="295" t="s">
        <v>2310</v>
      </c>
      <c r="E446" s="292"/>
      <c r="F446" s="292"/>
      <c r="G446" s="292" t="s">
        <v>2470</v>
      </c>
      <c r="H446" s="292"/>
      <c r="I446" s="290"/>
      <c r="J446" s="290"/>
      <c r="K446" s="290"/>
      <c r="L446" s="290"/>
      <c r="M446" s="310" t="s">
        <v>834</v>
      </c>
      <c r="N446" s="291" t="s">
        <v>2391</v>
      </c>
      <c r="O446" s="27"/>
      <c r="P446" s="27"/>
    </row>
    <row r="447" spans="1:16" ht="30">
      <c r="A447" s="222" t="s">
        <v>2500</v>
      </c>
      <c r="B447" s="287" t="s">
        <v>2404</v>
      </c>
      <c r="C447" s="287" t="s">
        <v>2388</v>
      </c>
      <c r="D447" s="295" t="s">
        <v>2310</v>
      </c>
      <c r="E447" s="292"/>
      <c r="F447" s="292"/>
      <c r="G447" s="292" t="s">
        <v>2471</v>
      </c>
      <c r="H447" s="292"/>
      <c r="I447" s="290"/>
      <c r="J447" s="290"/>
      <c r="K447" s="290"/>
      <c r="L447" s="290"/>
      <c r="M447" s="310" t="s">
        <v>834</v>
      </c>
      <c r="N447" s="291" t="s">
        <v>2391</v>
      </c>
      <c r="O447" s="27"/>
      <c r="P447" s="27"/>
    </row>
    <row r="448" spans="1:16" ht="30">
      <c r="A448" s="222" t="s">
        <v>2500</v>
      </c>
      <c r="B448" s="287" t="s">
        <v>2404</v>
      </c>
      <c r="C448" s="287" t="s">
        <v>2388</v>
      </c>
      <c r="D448" s="295" t="s">
        <v>2310</v>
      </c>
      <c r="E448" s="292"/>
      <c r="F448" s="292"/>
      <c r="G448" s="292" t="s">
        <v>2472</v>
      </c>
      <c r="H448" s="292"/>
      <c r="I448" s="290"/>
      <c r="J448" s="290"/>
      <c r="K448" s="290"/>
      <c r="L448" s="290"/>
      <c r="M448" s="310" t="s">
        <v>834</v>
      </c>
      <c r="N448" s="291" t="s">
        <v>2391</v>
      </c>
      <c r="O448" s="27"/>
      <c r="P448" s="27"/>
    </row>
    <row r="449" spans="1:16" ht="30">
      <c r="A449" s="222" t="s">
        <v>2500</v>
      </c>
      <c r="B449" s="287" t="s">
        <v>2404</v>
      </c>
      <c r="C449" s="287" t="s">
        <v>2388</v>
      </c>
      <c r="D449" s="295" t="s">
        <v>2310</v>
      </c>
      <c r="E449" s="292"/>
      <c r="F449" s="292"/>
      <c r="G449" s="292" t="s">
        <v>2473</v>
      </c>
      <c r="H449" s="292"/>
      <c r="I449" s="290"/>
      <c r="J449" s="290"/>
      <c r="K449" s="290"/>
      <c r="L449" s="290"/>
      <c r="M449" s="310" t="s">
        <v>834</v>
      </c>
      <c r="N449" s="291" t="s">
        <v>2391</v>
      </c>
      <c r="O449" s="27"/>
      <c r="P449" s="27"/>
    </row>
    <row r="450" spans="1:16" ht="30">
      <c r="A450" s="222" t="s">
        <v>2500</v>
      </c>
      <c r="B450" s="287" t="s">
        <v>2404</v>
      </c>
      <c r="C450" s="287" t="s">
        <v>2388</v>
      </c>
      <c r="D450" s="295" t="s">
        <v>2310</v>
      </c>
      <c r="E450" s="292"/>
      <c r="F450" s="292"/>
      <c r="G450" s="292" t="s">
        <v>2474</v>
      </c>
      <c r="H450" s="292"/>
      <c r="I450" s="290"/>
      <c r="J450" s="290"/>
      <c r="K450" s="290"/>
      <c r="L450" s="290"/>
      <c r="M450" s="310" t="s">
        <v>834</v>
      </c>
      <c r="N450" s="291" t="s">
        <v>2391</v>
      </c>
      <c r="O450" s="27"/>
      <c r="P450" s="27"/>
    </row>
    <row r="451" spans="1:16" ht="30">
      <c r="A451" s="222" t="s">
        <v>2500</v>
      </c>
      <c r="B451" s="287" t="s">
        <v>2404</v>
      </c>
      <c r="C451" s="287" t="s">
        <v>2388</v>
      </c>
      <c r="D451" s="295" t="s">
        <v>2310</v>
      </c>
      <c r="E451" s="292"/>
      <c r="F451" s="292"/>
      <c r="G451" s="292" t="s">
        <v>2475</v>
      </c>
      <c r="H451" s="292"/>
      <c r="I451" s="290"/>
      <c r="J451" s="290"/>
      <c r="K451" s="290"/>
      <c r="L451" s="290"/>
      <c r="M451" s="310" t="s">
        <v>834</v>
      </c>
      <c r="N451" s="291" t="s">
        <v>2391</v>
      </c>
      <c r="O451" s="27"/>
      <c r="P451" s="27"/>
    </row>
    <row r="452" spans="1:16" ht="30">
      <c r="A452" s="222" t="s">
        <v>2500</v>
      </c>
      <c r="B452" s="287" t="s">
        <v>2404</v>
      </c>
      <c r="C452" s="287" t="s">
        <v>2388</v>
      </c>
      <c r="D452" s="295" t="s">
        <v>2310</v>
      </c>
      <c r="E452" s="292"/>
      <c r="F452" s="292"/>
      <c r="G452" s="292" t="s">
        <v>2476</v>
      </c>
      <c r="H452" s="292"/>
      <c r="I452" s="290"/>
      <c r="J452" s="290"/>
      <c r="K452" s="290"/>
      <c r="L452" s="290"/>
      <c r="M452" s="310" t="s">
        <v>834</v>
      </c>
      <c r="N452" s="291" t="s">
        <v>2391</v>
      </c>
      <c r="O452" s="27"/>
      <c r="P452" s="27"/>
    </row>
    <row r="453" spans="1:16" ht="30">
      <c r="A453" s="222" t="s">
        <v>2500</v>
      </c>
      <c r="B453" s="287" t="s">
        <v>2404</v>
      </c>
      <c r="C453" s="287" t="s">
        <v>2388</v>
      </c>
      <c r="D453" s="295" t="s">
        <v>2310</v>
      </c>
      <c r="E453" s="292"/>
      <c r="F453" s="292"/>
      <c r="G453" s="292" t="s">
        <v>2436</v>
      </c>
      <c r="H453" s="292"/>
      <c r="I453" s="290"/>
      <c r="J453" s="290"/>
      <c r="K453" s="290"/>
      <c r="L453" s="290"/>
      <c r="M453" s="310" t="s">
        <v>834</v>
      </c>
      <c r="N453" s="291" t="s">
        <v>2391</v>
      </c>
      <c r="O453" s="27"/>
      <c r="P453" s="27"/>
    </row>
    <row r="454" spans="1:16" ht="30">
      <c r="A454" s="222" t="s">
        <v>2500</v>
      </c>
      <c r="B454" s="287" t="s">
        <v>2404</v>
      </c>
      <c r="C454" s="287" t="s">
        <v>2388</v>
      </c>
      <c r="D454" s="295" t="s">
        <v>2310</v>
      </c>
      <c r="E454" s="292"/>
      <c r="F454" s="292"/>
      <c r="G454" s="292" t="s">
        <v>2437</v>
      </c>
      <c r="H454" s="292"/>
      <c r="I454" s="290"/>
      <c r="J454" s="290"/>
      <c r="K454" s="290"/>
      <c r="L454" s="290"/>
      <c r="M454" s="310" t="s">
        <v>834</v>
      </c>
      <c r="N454" s="291" t="s">
        <v>2391</v>
      </c>
      <c r="O454" s="27"/>
      <c r="P454" s="27"/>
    </row>
    <row r="455" spans="1:16" ht="30">
      <c r="A455" s="222" t="s">
        <v>2500</v>
      </c>
      <c r="B455" s="287" t="s">
        <v>2404</v>
      </c>
      <c r="C455" s="287" t="s">
        <v>2388</v>
      </c>
      <c r="D455" s="295" t="s">
        <v>2310</v>
      </c>
      <c r="E455" s="292"/>
      <c r="F455" s="292"/>
      <c r="G455" s="292" t="s">
        <v>2477</v>
      </c>
      <c r="H455" s="292"/>
      <c r="I455" s="290"/>
      <c r="J455" s="290"/>
      <c r="K455" s="290"/>
      <c r="L455" s="290"/>
      <c r="M455" s="310" t="s">
        <v>834</v>
      </c>
      <c r="N455" s="291" t="s">
        <v>2391</v>
      </c>
      <c r="O455" s="27"/>
      <c r="P455" s="27"/>
    </row>
    <row r="456" spans="1:16" ht="30">
      <c r="A456" s="222" t="s">
        <v>2500</v>
      </c>
      <c r="B456" s="287" t="s">
        <v>2404</v>
      </c>
      <c r="C456" s="287" t="s">
        <v>2388</v>
      </c>
      <c r="D456" s="295" t="s">
        <v>2310</v>
      </c>
      <c r="E456" s="292"/>
      <c r="F456" s="292"/>
      <c r="G456" s="292" t="s">
        <v>2478</v>
      </c>
      <c r="H456" s="292"/>
      <c r="I456" s="290"/>
      <c r="J456" s="290"/>
      <c r="K456" s="290"/>
      <c r="L456" s="290"/>
      <c r="M456" s="310" t="s">
        <v>834</v>
      </c>
      <c r="N456" s="291" t="s">
        <v>2391</v>
      </c>
      <c r="O456" s="27"/>
      <c r="P456" s="27"/>
    </row>
    <row r="457" spans="1:16" ht="30">
      <c r="A457" s="222" t="s">
        <v>2500</v>
      </c>
      <c r="B457" s="287" t="s">
        <v>2404</v>
      </c>
      <c r="C457" s="287" t="s">
        <v>2388</v>
      </c>
      <c r="D457" s="295" t="s">
        <v>2310</v>
      </c>
      <c r="E457" s="292"/>
      <c r="F457" s="292"/>
      <c r="G457" s="292" t="s">
        <v>2479</v>
      </c>
      <c r="H457" s="292"/>
      <c r="I457" s="290"/>
      <c r="J457" s="290"/>
      <c r="K457" s="290"/>
      <c r="L457" s="290"/>
      <c r="M457" s="310" t="s">
        <v>834</v>
      </c>
      <c r="N457" s="291" t="s">
        <v>2391</v>
      </c>
      <c r="O457" s="27"/>
      <c r="P457" s="27"/>
    </row>
    <row r="458" spans="1:16" ht="30">
      <c r="A458" s="222" t="s">
        <v>2500</v>
      </c>
      <c r="B458" s="287" t="s">
        <v>2404</v>
      </c>
      <c r="C458" s="287" t="s">
        <v>2388</v>
      </c>
      <c r="D458" s="295" t="s">
        <v>2310</v>
      </c>
      <c r="E458" s="292"/>
      <c r="F458" s="292"/>
      <c r="G458" s="292" t="s">
        <v>2480</v>
      </c>
      <c r="H458" s="292"/>
      <c r="I458" s="290"/>
      <c r="J458" s="290"/>
      <c r="K458" s="290"/>
      <c r="L458" s="290"/>
      <c r="M458" s="310" t="s">
        <v>834</v>
      </c>
      <c r="N458" s="291" t="s">
        <v>2391</v>
      </c>
      <c r="O458" s="27"/>
      <c r="P458" s="27"/>
    </row>
    <row r="459" spans="1:16" ht="30">
      <c r="A459" s="222" t="s">
        <v>2500</v>
      </c>
      <c r="B459" s="287" t="s">
        <v>2404</v>
      </c>
      <c r="C459" s="287" t="s">
        <v>2388</v>
      </c>
      <c r="D459" s="295" t="s">
        <v>2310</v>
      </c>
      <c r="E459" s="292"/>
      <c r="F459" s="292"/>
      <c r="G459" s="292" t="s">
        <v>2481</v>
      </c>
      <c r="H459" s="292"/>
      <c r="I459" s="290"/>
      <c r="J459" s="290"/>
      <c r="K459" s="290"/>
      <c r="L459" s="290"/>
      <c r="M459" s="310" t="s">
        <v>834</v>
      </c>
      <c r="N459" s="291" t="s">
        <v>2391</v>
      </c>
      <c r="O459" s="27"/>
      <c r="P459" s="27"/>
    </row>
    <row r="460" spans="1:16" ht="30">
      <c r="A460" s="222" t="s">
        <v>2500</v>
      </c>
      <c r="B460" s="287" t="s">
        <v>2404</v>
      </c>
      <c r="C460" s="287" t="s">
        <v>2388</v>
      </c>
      <c r="D460" s="295" t="s">
        <v>2310</v>
      </c>
      <c r="E460" s="292"/>
      <c r="F460" s="292"/>
      <c r="G460" s="292" t="s">
        <v>2482</v>
      </c>
      <c r="H460" s="292"/>
      <c r="I460" s="290"/>
      <c r="J460" s="290"/>
      <c r="K460" s="290"/>
      <c r="L460" s="290"/>
      <c r="M460" s="310" t="s">
        <v>834</v>
      </c>
      <c r="N460" s="291" t="s">
        <v>2391</v>
      </c>
      <c r="O460" s="27"/>
      <c r="P460" s="27"/>
    </row>
    <row r="461" spans="1:16" ht="30">
      <c r="A461" s="222" t="s">
        <v>2500</v>
      </c>
      <c r="B461" s="287" t="s">
        <v>2404</v>
      </c>
      <c r="C461" s="287" t="s">
        <v>2388</v>
      </c>
      <c r="D461" s="295" t="s">
        <v>2310</v>
      </c>
      <c r="E461" s="292"/>
      <c r="F461" s="292"/>
      <c r="G461" s="292" t="s">
        <v>2483</v>
      </c>
      <c r="H461" s="292"/>
      <c r="I461" s="290"/>
      <c r="J461" s="290"/>
      <c r="K461" s="290"/>
      <c r="L461" s="290"/>
      <c r="M461" s="310" t="s">
        <v>834</v>
      </c>
      <c r="N461" s="291" t="s">
        <v>2391</v>
      </c>
      <c r="O461" s="27"/>
      <c r="P461" s="27"/>
    </row>
    <row r="462" spans="1:16" ht="30">
      <c r="A462" s="222" t="s">
        <v>2500</v>
      </c>
      <c r="B462" s="287" t="s">
        <v>2404</v>
      </c>
      <c r="C462" s="287" t="s">
        <v>2388</v>
      </c>
      <c r="D462" s="295" t="s">
        <v>2310</v>
      </c>
      <c r="E462" s="292"/>
      <c r="F462" s="292"/>
      <c r="G462" s="292" t="s">
        <v>2484</v>
      </c>
      <c r="H462" s="292"/>
      <c r="I462" s="290"/>
      <c r="J462" s="290"/>
      <c r="K462" s="290"/>
      <c r="L462" s="290"/>
      <c r="M462" s="310" t="s">
        <v>834</v>
      </c>
      <c r="N462" s="291" t="s">
        <v>2391</v>
      </c>
      <c r="O462" s="27"/>
      <c r="P462" s="27"/>
    </row>
    <row r="463" spans="1:16" ht="30">
      <c r="A463" s="222" t="s">
        <v>2500</v>
      </c>
      <c r="B463" s="287" t="s">
        <v>2404</v>
      </c>
      <c r="C463" s="287" t="s">
        <v>2388</v>
      </c>
      <c r="D463" s="295" t="s">
        <v>2310</v>
      </c>
      <c r="E463" s="292"/>
      <c r="F463" s="292"/>
      <c r="G463" s="292" t="s">
        <v>2485</v>
      </c>
      <c r="H463" s="292"/>
      <c r="I463" s="290"/>
      <c r="J463" s="290"/>
      <c r="K463" s="290"/>
      <c r="L463" s="290"/>
      <c r="M463" s="310" t="s">
        <v>834</v>
      </c>
      <c r="N463" s="291" t="s">
        <v>2391</v>
      </c>
      <c r="O463" s="27"/>
      <c r="P463" s="27"/>
    </row>
    <row r="464" spans="1:16" ht="30">
      <c r="A464" s="222" t="s">
        <v>2500</v>
      </c>
      <c r="B464" s="287" t="s">
        <v>2404</v>
      </c>
      <c r="C464" s="287" t="s">
        <v>2388</v>
      </c>
      <c r="D464" s="295" t="s">
        <v>2310</v>
      </c>
      <c r="E464" s="292"/>
      <c r="F464" s="292"/>
      <c r="G464" s="292" t="s">
        <v>2486</v>
      </c>
      <c r="H464" s="292"/>
      <c r="I464" s="290"/>
      <c r="J464" s="290"/>
      <c r="K464" s="290"/>
      <c r="L464" s="290"/>
      <c r="M464" s="310" t="s">
        <v>834</v>
      </c>
      <c r="N464" s="291" t="s">
        <v>2391</v>
      </c>
      <c r="O464" s="27"/>
      <c r="P464" s="27"/>
    </row>
    <row r="465" spans="1:16" ht="30">
      <c r="A465" s="222" t="s">
        <v>2500</v>
      </c>
      <c r="B465" s="287" t="s">
        <v>2404</v>
      </c>
      <c r="C465" s="287" t="s">
        <v>2388</v>
      </c>
      <c r="D465" s="295" t="s">
        <v>2310</v>
      </c>
      <c r="E465" s="292"/>
      <c r="F465" s="292"/>
      <c r="G465" s="292" t="s">
        <v>2443</v>
      </c>
      <c r="H465" s="292"/>
      <c r="I465" s="290"/>
      <c r="J465" s="290"/>
      <c r="K465" s="290"/>
      <c r="L465" s="290"/>
      <c r="M465" s="310" t="s">
        <v>834</v>
      </c>
      <c r="N465" s="291" t="s">
        <v>2391</v>
      </c>
      <c r="O465" s="27"/>
      <c r="P465" s="27"/>
    </row>
    <row r="466" spans="1:16" ht="30">
      <c r="A466" s="222" t="s">
        <v>2500</v>
      </c>
      <c r="B466" s="287" t="s">
        <v>2404</v>
      </c>
      <c r="C466" s="287" t="s">
        <v>2388</v>
      </c>
      <c r="D466" s="295" t="s">
        <v>2310</v>
      </c>
      <c r="E466" s="292"/>
      <c r="F466" s="292"/>
      <c r="G466" s="292" t="s">
        <v>2487</v>
      </c>
      <c r="H466" s="292"/>
      <c r="I466" s="290"/>
      <c r="J466" s="290"/>
      <c r="K466" s="290"/>
      <c r="L466" s="290"/>
      <c r="M466" s="310" t="s">
        <v>834</v>
      </c>
      <c r="N466" s="291" t="s">
        <v>2391</v>
      </c>
      <c r="O466" s="27"/>
      <c r="P466" s="27"/>
    </row>
    <row r="467" spans="1:16" ht="30">
      <c r="A467" s="222" t="s">
        <v>2500</v>
      </c>
      <c r="B467" s="287" t="s">
        <v>2404</v>
      </c>
      <c r="C467" s="287" t="s">
        <v>2388</v>
      </c>
      <c r="D467" s="295" t="s">
        <v>2310</v>
      </c>
      <c r="E467" s="292"/>
      <c r="F467" s="292"/>
      <c r="G467" s="292" t="s">
        <v>2488</v>
      </c>
      <c r="H467" s="292"/>
      <c r="I467" s="290"/>
      <c r="J467" s="290"/>
      <c r="K467" s="290"/>
      <c r="L467" s="290"/>
      <c r="M467" s="310" t="s">
        <v>834</v>
      </c>
      <c r="N467" s="291" t="s">
        <v>2391</v>
      </c>
      <c r="O467" s="27"/>
      <c r="P467" s="27"/>
    </row>
    <row r="468" spans="1:16" ht="30">
      <c r="A468" s="222" t="s">
        <v>2500</v>
      </c>
      <c r="B468" s="287" t="s">
        <v>2404</v>
      </c>
      <c r="C468" s="287" t="s">
        <v>2388</v>
      </c>
      <c r="D468" s="295" t="s">
        <v>2310</v>
      </c>
      <c r="E468" s="292"/>
      <c r="F468" s="292"/>
      <c r="G468" s="292" t="s">
        <v>2489</v>
      </c>
      <c r="H468" s="292"/>
      <c r="I468" s="290"/>
      <c r="J468" s="290"/>
      <c r="K468" s="290"/>
      <c r="L468" s="290"/>
      <c r="M468" s="310" t="s">
        <v>834</v>
      </c>
      <c r="N468" s="291" t="s">
        <v>2391</v>
      </c>
      <c r="O468" s="27"/>
      <c r="P468" s="27"/>
    </row>
    <row r="469" spans="1:16" ht="30">
      <c r="A469" s="222" t="s">
        <v>2500</v>
      </c>
      <c r="B469" s="287" t="s">
        <v>2404</v>
      </c>
      <c r="C469" s="287" t="s">
        <v>2388</v>
      </c>
      <c r="D469" s="295" t="s">
        <v>2310</v>
      </c>
      <c r="E469" s="292"/>
      <c r="F469" s="292"/>
      <c r="G469" s="292" t="s">
        <v>2490</v>
      </c>
      <c r="H469" s="292"/>
      <c r="I469" s="290"/>
      <c r="J469" s="290"/>
      <c r="K469" s="290"/>
      <c r="L469" s="290"/>
      <c r="M469" s="310" t="s">
        <v>834</v>
      </c>
      <c r="N469" s="291" t="s">
        <v>2391</v>
      </c>
      <c r="O469" s="27"/>
      <c r="P469" s="27"/>
    </row>
    <row r="470" spans="1:16" ht="30">
      <c r="A470" s="222" t="s">
        <v>2500</v>
      </c>
      <c r="B470" s="287" t="s">
        <v>2404</v>
      </c>
      <c r="C470" s="287" t="s">
        <v>2388</v>
      </c>
      <c r="D470" s="295" t="s">
        <v>2310</v>
      </c>
      <c r="E470" s="292"/>
      <c r="F470" s="292"/>
      <c r="G470" s="292" t="s">
        <v>2491</v>
      </c>
      <c r="H470" s="292"/>
      <c r="I470" s="290"/>
      <c r="J470" s="290"/>
      <c r="K470" s="290"/>
      <c r="L470" s="290"/>
      <c r="M470" s="310" t="s">
        <v>834</v>
      </c>
      <c r="N470" s="291" t="s">
        <v>2391</v>
      </c>
      <c r="O470" s="27"/>
      <c r="P470" s="27"/>
    </row>
    <row r="471" spans="1:16" ht="30">
      <c r="A471" s="222" t="s">
        <v>2500</v>
      </c>
      <c r="B471" s="287" t="s">
        <v>2404</v>
      </c>
      <c r="C471" s="287" t="s">
        <v>2388</v>
      </c>
      <c r="D471" s="295" t="s">
        <v>2310</v>
      </c>
      <c r="E471" s="292"/>
      <c r="F471" s="292"/>
      <c r="G471" s="292" t="s">
        <v>2492</v>
      </c>
      <c r="H471" s="292"/>
      <c r="I471" s="290"/>
      <c r="J471" s="290"/>
      <c r="K471" s="290"/>
      <c r="L471" s="290"/>
      <c r="M471" s="310" t="s">
        <v>834</v>
      </c>
      <c r="N471" s="291" t="s">
        <v>2391</v>
      </c>
      <c r="O471" s="27"/>
      <c r="P471" s="27"/>
    </row>
    <row r="472" spans="1:16" ht="30">
      <c r="A472" s="222" t="s">
        <v>2500</v>
      </c>
      <c r="B472" s="287" t="s">
        <v>2404</v>
      </c>
      <c r="C472" s="287" t="s">
        <v>2388</v>
      </c>
      <c r="D472" s="295" t="s">
        <v>2310</v>
      </c>
      <c r="E472" s="292"/>
      <c r="F472" s="292"/>
      <c r="G472" s="292" t="s">
        <v>2493</v>
      </c>
      <c r="H472" s="292"/>
      <c r="I472" s="290"/>
      <c r="J472" s="290"/>
      <c r="K472" s="290"/>
      <c r="L472" s="290"/>
      <c r="M472" s="310" t="s">
        <v>834</v>
      </c>
      <c r="N472" s="291" t="s">
        <v>2391</v>
      </c>
      <c r="O472" s="27"/>
      <c r="P472" s="27"/>
    </row>
    <row r="473" spans="1:16" ht="30">
      <c r="A473" s="222" t="s">
        <v>2500</v>
      </c>
      <c r="B473" s="287" t="s">
        <v>2404</v>
      </c>
      <c r="C473" s="287" t="s">
        <v>2388</v>
      </c>
      <c r="D473" s="295" t="s">
        <v>2310</v>
      </c>
      <c r="E473" s="292"/>
      <c r="F473" s="292"/>
      <c r="G473" s="292" t="s">
        <v>2494</v>
      </c>
      <c r="H473" s="292"/>
      <c r="I473" s="290"/>
      <c r="J473" s="290"/>
      <c r="K473" s="290"/>
      <c r="L473" s="290"/>
      <c r="M473" s="310" t="s">
        <v>834</v>
      </c>
      <c r="N473" s="291" t="s">
        <v>2391</v>
      </c>
      <c r="O473" s="27"/>
      <c r="P473" s="27"/>
    </row>
    <row r="474" spans="1:16" ht="30">
      <c r="A474" s="222" t="s">
        <v>2500</v>
      </c>
      <c r="B474" s="287" t="s">
        <v>2404</v>
      </c>
      <c r="C474" s="287" t="s">
        <v>2388</v>
      </c>
      <c r="D474" s="295" t="s">
        <v>2310</v>
      </c>
      <c r="E474" s="292"/>
      <c r="F474" s="292"/>
      <c r="G474" s="292" t="s">
        <v>2495</v>
      </c>
      <c r="H474" s="292"/>
      <c r="I474" s="290"/>
      <c r="J474" s="290"/>
      <c r="K474" s="290"/>
      <c r="L474" s="290"/>
      <c r="M474" s="310" t="s">
        <v>834</v>
      </c>
      <c r="N474" s="291" t="s">
        <v>2391</v>
      </c>
      <c r="O474" s="27"/>
      <c r="P474" s="27"/>
    </row>
    <row r="475" spans="1:16" ht="30">
      <c r="A475" s="222" t="s">
        <v>2500</v>
      </c>
      <c r="B475" s="287" t="s">
        <v>2404</v>
      </c>
      <c r="C475" s="287" t="s">
        <v>2388</v>
      </c>
      <c r="D475" s="295" t="s">
        <v>2310</v>
      </c>
      <c r="E475" s="292"/>
      <c r="F475" s="292"/>
      <c r="G475" s="292" t="s">
        <v>2496</v>
      </c>
      <c r="H475" s="292"/>
      <c r="I475" s="290"/>
      <c r="J475" s="290"/>
      <c r="K475" s="290"/>
      <c r="L475" s="290"/>
      <c r="M475" s="310" t="s">
        <v>834</v>
      </c>
      <c r="N475" s="291" t="s">
        <v>2391</v>
      </c>
      <c r="O475" s="27"/>
      <c r="P475" s="27"/>
    </row>
    <row r="476" spans="1:16" ht="30">
      <c r="A476" s="222" t="s">
        <v>2500</v>
      </c>
      <c r="B476" s="287" t="s">
        <v>2404</v>
      </c>
      <c r="C476" s="287" t="s">
        <v>2388</v>
      </c>
      <c r="D476" s="295" t="s">
        <v>2310</v>
      </c>
      <c r="E476" s="292"/>
      <c r="F476" s="292"/>
      <c r="G476" s="292" t="s">
        <v>2497</v>
      </c>
      <c r="H476" s="292"/>
      <c r="I476" s="290"/>
      <c r="J476" s="290"/>
      <c r="K476" s="290"/>
      <c r="L476" s="290"/>
      <c r="M476" s="310" t="s">
        <v>834</v>
      </c>
      <c r="N476" s="291" t="s">
        <v>2391</v>
      </c>
      <c r="O476" s="27"/>
      <c r="P476" s="27"/>
    </row>
    <row r="477" spans="1:16" ht="30">
      <c r="A477" s="222" t="s">
        <v>2500</v>
      </c>
      <c r="B477" s="287" t="s">
        <v>2404</v>
      </c>
      <c r="C477" s="287" t="s">
        <v>2388</v>
      </c>
      <c r="D477" s="295" t="s">
        <v>2310</v>
      </c>
      <c r="E477" s="292"/>
      <c r="F477" s="292"/>
      <c r="G477" s="292" t="s">
        <v>2452</v>
      </c>
      <c r="H477" s="292"/>
      <c r="I477" s="290"/>
      <c r="J477" s="290"/>
      <c r="K477" s="290"/>
      <c r="L477" s="290"/>
      <c r="M477" s="310" t="s">
        <v>834</v>
      </c>
      <c r="N477" s="291" t="s">
        <v>2391</v>
      </c>
      <c r="O477" s="27"/>
      <c r="P477" s="27"/>
    </row>
    <row r="478" spans="1:16" ht="30">
      <c r="A478" s="222" t="s">
        <v>2500</v>
      </c>
      <c r="B478" s="287" t="s">
        <v>2404</v>
      </c>
      <c r="C478" s="287" t="s">
        <v>2388</v>
      </c>
      <c r="D478" s="295" t="s">
        <v>2310</v>
      </c>
      <c r="E478" s="292"/>
      <c r="F478" s="292"/>
      <c r="G478" s="292" t="s">
        <v>2451</v>
      </c>
      <c r="H478" s="292"/>
      <c r="I478" s="290"/>
      <c r="J478" s="290"/>
      <c r="K478" s="290"/>
      <c r="L478" s="290"/>
      <c r="M478" s="310" t="s">
        <v>834</v>
      </c>
      <c r="N478" s="291" t="s">
        <v>2391</v>
      </c>
      <c r="O478" s="27"/>
      <c r="P478" s="27"/>
    </row>
    <row r="479" spans="1:16" ht="30">
      <c r="A479" s="293" t="s">
        <v>2501</v>
      </c>
      <c r="B479" s="287" t="s">
        <v>2387</v>
      </c>
      <c r="C479" s="287" t="s">
        <v>2388</v>
      </c>
      <c r="D479" s="295" t="s">
        <v>2310</v>
      </c>
      <c r="E479" s="292"/>
      <c r="F479" s="292"/>
      <c r="G479" s="292" t="s">
        <v>2425</v>
      </c>
      <c r="H479" s="292"/>
      <c r="I479" s="290"/>
      <c r="J479" s="290"/>
      <c r="K479" s="290"/>
      <c r="L479" s="290"/>
      <c r="M479" s="310" t="s">
        <v>834</v>
      </c>
      <c r="N479" s="291" t="s">
        <v>2391</v>
      </c>
      <c r="O479" s="27"/>
      <c r="P479" s="27"/>
    </row>
    <row r="480" spans="1:16" ht="30">
      <c r="A480" s="293" t="s">
        <v>2501</v>
      </c>
      <c r="B480" s="287" t="s">
        <v>2387</v>
      </c>
      <c r="C480" s="287" t="s">
        <v>2388</v>
      </c>
      <c r="D480" s="295" t="s">
        <v>2310</v>
      </c>
      <c r="E480" s="292"/>
      <c r="F480" s="292"/>
      <c r="G480" s="292" t="s">
        <v>2426</v>
      </c>
      <c r="H480" s="292"/>
      <c r="I480" s="290"/>
      <c r="J480" s="290"/>
      <c r="K480" s="290"/>
      <c r="L480" s="290"/>
      <c r="M480" s="310" t="s">
        <v>834</v>
      </c>
      <c r="N480" s="291" t="s">
        <v>2391</v>
      </c>
      <c r="O480" s="27"/>
      <c r="P480" s="27"/>
    </row>
    <row r="481" spans="1:16" ht="30">
      <c r="A481" s="293" t="s">
        <v>2501</v>
      </c>
      <c r="B481" s="287" t="s">
        <v>2387</v>
      </c>
      <c r="C481" s="287" t="s">
        <v>2388</v>
      </c>
      <c r="D481" s="295" t="s">
        <v>2310</v>
      </c>
      <c r="E481" s="292"/>
      <c r="F481" s="292"/>
      <c r="G481" s="292" t="s">
        <v>2427</v>
      </c>
      <c r="H481" s="292"/>
      <c r="I481" s="290"/>
      <c r="J481" s="290"/>
      <c r="K481" s="290"/>
      <c r="L481" s="290"/>
      <c r="M481" s="310" t="s">
        <v>834</v>
      </c>
      <c r="N481" s="291" t="s">
        <v>2391</v>
      </c>
      <c r="O481" s="27"/>
      <c r="P481" s="27"/>
    </row>
    <row r="482" spans="1:16" ht="30">
      <c r="A482" s="293" t="s">
        <v>2501</v>
      </c>
      <c r="B482" s="287" t="s">
        <v>2387</v>
      </c>
      <c r="C482" s="287" t="s">
        <v>2388</v>
      </c>
      <c r="D482" s="295" t="s">
        <v>2310</v>
      </c>
      <c r="E482" s="292"/>
      <c r="F482" s="292"/>
      <c r="G482" s="292" t="s">
        <v>2428</v>
      </c>
      <c r="H482" s="292"/>
      <c r="I482" s="290"/>
      <c r="J482" s="290"/>
      <c r="K482" s="290"/>
      <c r="L482" s="290"/>
      <c r="M482" s="310" t="s">
        <v>834</v>
      </c>
      <c r="N482" s="291" t="s">
        <v>2391</v>
      </c>
      <c r="O482" s="27"/>
      <c r="P482" s="27"/>
    </row>
    <row r="483" spans="1:16" ht="30">
      <c r="A483" s="293" t="s">
        <v>2501</v>
      </c>
      <c r="B483" s="287" t="s">
        <v>2387</v>
      </c>
      <c r="C483" s="287" t="s">
        <v>2388</v>
      </c>
      <c r="D483" s="295" t="s">
        <v>2310</v>
      </c>
      <c r="E483" s="292"/>
      <c r="F483" s="292"/>
      <c r="G483" s="292" t="s">
        <v>2429</v>
      </c>
      <c r="H483" s="292"/>
      <c r="I483" s="290"/>
      <c r="J483" s="290"/>
      <c r="K483" s="290"/>
      <c r="L483" s="290"/>
      <c r="M483" s="310" t="s">
        <v>834</v>
      </c>
      <c r="N483" s="291" t="s">
        <v>2391</v>
      </c>
      <c r="O483" s="27"/>
      <c r="P483" s="27"/>
    </row>
    <row r="484" spans="1:16" ht="30">
      <c r="A484" s="293" t="s">
        <v>2501</v>
      </c>
      <c r="B484" s="287" t="s">
        <v>2387</v>
      </c>
      <c r="C484" s="287" t="s">
        <v>2388</v>
      </c>
      <c r="D484" s="295" t="s">
        <v>2310</v>
      </c>
      <c r="E484" s="292"/>
      <c r="F484" s="292"/>
      <c r="G484" s="292" t="s">
        <v>2430</v>
      </c>
      <c r="H484" s="292"/>
      <c r="I484" s="290"/>
      <c r="J484" s="290"/>
      <c r="K484" s="290"/>
      <c r="L484" s="290"/>
      <c r="M484" s="310" t="s">
        <v>834</v>
      </c>
      <c r="N484" s="291" t="s">
        <v>2391</v>
      </c>
      <c r="O484" s="27"/>
      <c r="P484" s="27"/>
    </row>
    <row r="485" spans="1:16" ht="30">
      <c r="A485" s="293" t="s">
        <v>2501</v>
      </c>
      <c r="B485" s="287" t="s">
        <v>2387</v>
      </c>
      <c r="C485" s="287" t="s">
        <v>2388</v>
      </c>
      <c r="D485" s="295" t="s">
        <v>2310</v>
      </c>
      <c r="E485" s="292"/>
      <c r="F485" s="292"/>
      <c r="G485" s="292" t="s">
        <v>2431</v>
      </c>
      <c r="H485" s="292"/>
      <c r="I485" s="290"/>
      <c r="J485" s="290"/>
      <c r="K485" s="290"/>
      <c r="L485" s="290"/>
      <c r="M485" s="310" t="s">
        <v>834</v>
      </c>
      <c r="N485" s="291" t="s">
        <v>2391</v>
      </c>
      <c r="O485" s="27"/>
      <c r="P485" s="27"/>
    </row>
    <row r="486" spans="1:16" ht="30">
      <c r="A486" s="293" t="s">
        <v>2501</v>
      </c>
      <c r="B486" s="287" t="s">
        <v>2387</v>
      </c>
      <c r="C486" s="287" t="s">
        <v>2388</v>
      </c>
      <c r="D486" s="295" t="s">
        <v>2310</v>
      </c>
      <c r="E486" s="292"/>
      <c r="F486" s="292"/>
      <c r="G486" s="292" t="s">
        <v>2432</v>
      </c>
      <c r="H486" s="292"/>
      <c r="I486" s="290"/>
      <c r="J486" s="290"/>
      <c r="K486" s="290"/>
      <c r="L486" s="290"/>
      <c r="M486" s="310" t="s">
        <v>834</v>
      </c>
      <c r="N486" s="291" t="s">
        <v>2391</v>
      </c>
      <c r="O486" s="27"/>
      <c r="P486" s="27"/>
    </row>
    <row r="487" spans="1:16" ht="30">
      <c r="A487" s="293" t="s">
        <v>2501</v>
      </c>
      <c r="B487" s="287" t="s">
        <v>2387</v>
      </c>
      <c r="C487" s="287" t="s">
        <v>2388</v>
      </c>
      <c r="D487" s="295" t="s">
        <v>2310</v>
      </c>
      <c r="E487" s="292"/>
      <c r="F487" s="292"/>
      <c r="G487" s="292" t="s">
        <v>2433</v>
      </c>
      <c r="H487" s="292"/>
      <c r="I487" s="290"/>
      <c r="J487" s="290"/>
      <c r="K487" s="290"/>
      <c r="L487" s="290"/>
      <c r="M487" s="310" t="s">
        <v>834</v>
      </c>
      <c r="N487" s="291" t="s">
        <v>2391</v>
      </c>
      <c r="O487" s="27"/>
      <c r="P487" s="27"/>
    </row>
    <row r="488" spans="1:16" ht="30">
      <c r="A488" s="293" t="s">
        <v>2501</v>
      </c>
      <c r="B488" s="287" t="s">
        <v>2387</v>
      </c>
      <c r="C488" s="287" t="s">
        <v>2388</v>
      </c>
      <c r="D488" s="295" t="s">
        <v>2310</v>
      </c>
      <c r="E488" s="292"/>
      <c r="F488" s="292"/>
      <c r="G488" s="292" t="s">
        <v>2434</v>
      </c>
      <c r="H488" s="292"/>
      <c r="I488" s="290"/>
      <c r="J488" s="290"/>
      <c r="K488" s="290"/>
      <c r="L488" s="290"/>
      <c r="M488" s="310" t="s">
        <v>834</v>
      </c>
      <c r="N488" s="291" t="s">
        <v>2391</v>
      </c>
      <c r="O488" s="27"/>
      <c r="P488" s="27"/>
    </row>
    <row r="489" spans="1:16" ht="30">
      <c r="A489" s="293" t="s">
        <v>2501</v>
      </c>
      <c r="B489" s="287" t="s">
        <v>2387</v>
      </c>
      <c r="C489" s="287" t="s">
        <v>2388</v>
      </c>
      <c r="D489" s="295" t="s">
        <v>2310</v>
      </c>
      <c r="E489" s="292"/>
      <c r="F489" s="292"/>
      <c r="G489" s="292" t="s">
        <v>2436</v>
      </c>
      <c r="H489" s="292"/>
      <c r="I489" s="290"/>
      <c r="J489" s="290"/>
      <c r="K489" s="290"/>
      <c r="L489" s="290"/>
      <c r="M489" s="310" t="s">
        <v>834</v>
      </c>
      <c r="N489" s="291" t="s">
        <v>2391</v>
      </c>
      <c r="O489" s="27"/>
      <c r="P489" s="27"/>
    </row>
    <row r="490" spans="1:16" ht="30">
      <c r="A490" s="293" t="s">
        <v>2501</v>
      </c>
      <c r="B490" s="287" t="s">
        <v>2387</v>
      </c>
      <c r="C490" s="287" t="s">
        <v>2388</v>
      </c>
      <c r="D490" s="295" t="s">
        <v>2310</v>
      </c>
      <c r="E490" s="292"/>
      <c r="F490" s="292"/>
      <c r="G490" s="292" t="s">
        <v>2437</v>
      </c>
      <c r="H490" s="292"/>
      <c r="I490" s="290"/>
      <c r="J490" s="290"/>
      <c r="K490" s="290"/>
      <c r="L490" s="290"/>
      <c r="M490" s="310" t="s">
        <v>834</v>
      </c>
      <c r="N490" s="291" t="s">
        <v>2391</v>
      </c>
      <c r="O490" s="27"/>
      <c r="P490" s="27"/>
    </row>
    <row r="491" spans="1:16" ht="30">
      <c r="A491" s="293" t="s">
        <v>2501</v>
      </c>
      <c r="B491" s="287" t="s">
        <v>2387</v>
      </c>
      <c r="C491" s="287" t="s">
        <v>2388</v>
      </c>
      <c r="D491" s="295" t="s">
        <v>2310</v>
      </c>
      <c r="E491" s="292"/>
      <c r="F491" s="292"/>
      <c r="G491" s="292" t="s">
        <v>2438</v>
      </c>
      <c r="H491" s="292"/>
      <c r="I491" s="290"/>
      <c r="J491" s="290"/>
      <c r="K491" s="290"/>
      <c r="L491" s="290"/>
      <c r="M491" s="310" t="s">
        <v>834</v>
      </c>
      <c r="N491" s="291" t="s">
        <v>2391</v>
      </c>
      <c r="O491" s="27"/>
      <c r="P491" s="27"/>
    </row>
    <row r="492" spans="1:16" ht="30">
      <c r="A492" s="293" t="s">
        <v>2501</v>
      </c>
      <c r="B492" s="287" t="s">
        <v>2387</v>
      </c>
      <c r="C492" s="287" t="s">
        <v>2388</v>
      </c>
      <c r="D492" s="295" t="s">
        <v>2310</v>
      </c>
      <c r="E492" s="292"/>
      <c r="F492" s="292"/>
      <c r="G492" s="292" t="s">
        <v>2439</v>
      </c>
      <c r="H492" s="292"/>
      <c r="I492" s="290"/>
      <c r="J492" s="290"/>
      <c r="K492" s="290"/>
      <c r="L492" s="290"/>
      <c r="M492" s="310" t="s">
        <v>834</v>
      </c>
      <c r="N492" s="291" t="s">
        <v>2391</v>
      </c>
      <c r="O492" s="27"/>
      <c r="P492" s="27"/>
    </row>
    <row r="493" spans="1:16" ht="30">
      <c r="A493" s="293" t="s">
        <v>2501</v>
      </c>
      <c r="B493" s="287" t="s">
        <v>2387</v>
      </c>
      <c r="C493" s="287" t="s">
        <v>2388</v>
      </c>
      <c r="D493" s="295" t="s">
        <v>2310</v>
      </c>
      <c r="E493" s="292"/>
      <c r="F493" s="292"/>
      <c r="G493" s="292" t="s">
        <v>2440</v>
      </c>
      <c r="H493" s="292"/>
      <c r="I493" s="290"/>
      <c r="J493" s="290"/>
      <c r="K493" s="290"/>
      <c r="L493" s="290"/>
      <c r="M493" s="310" t="s">
        <v>834</v>
      </c>
      <c r="N493" s="291" t="s">
        <v>2391</v>
      </c>
      <c r="O493" s="27"/>
      <c r="P493" s="27"/>
    </row>
    <row r="494" spans="1:16" ht="30">
      <c r="A494" s="293" t="s">
        <v>2501</v>
      </c>
      <c r="B494" s="287" t="s">
        <v>2387</v>
      </c>
      <c r="C494" s="287" t="s">
        <v>2388</v>
      </c>
      <c r="D494" s="295" t="s">
        <v>2310</v>
      </c>
      <c r="E494" s="292"/>
      <c r="F494" s="292"/>
      <c r="G494" s="292" t="s">
        <v>2441</v>
      </c>
      <c r="H494" s="292"/>
      <c r="I494" s="290"/>
      <c r="J494" s="290"/>
      <c r="K494" s="290"/>
      <c r="L494" s="290"/>
      <c r="M494" s="310" t="s">
        <v>834</v>
      </c>
      <c r="N494" s="291" t="s">
        <v>2391</v>
      </c>
      <c r="O494" s="27"/>
      <c r="P494" s="27"/>
    </row>
    <row r="495" spans="1:16" ht="30">
      <c r="A495" s="293" t="s">
        <v>2501</v>
      </c>
      <c r="B495" s="287" t="s">
        <v>2387</v>
      </c>
      <c r="C495" s="287" t="s">
        <v>2388</v>
      </c>
      <c r="D495" s="295" t="s">
        <v>2310</v>
      </c>
      <c r="E495" s="292"/>
      <c r="F495" s="292"/>
      <c r="G495" s="292" t="s">
        <v>2442</v>
      </c>
      <c r="H495" s="292"/>
      <c r="I495" s="290"/>
      <c r="J495" s="290"/>
      <c r="K495" s="290"/>
      <c r="L495" s="290"/>
      <c r="M495" s="310" t="s">
        <v>834</v>
      </c>
      <c r="N495" s="291" t="s">
        <v>2391</v>
      </c>
      <c r="O495" s="27"/>
      <c r="P495" s="27"/>
    </row>
    <row r="496" spans="1:16" ht="30">
      <c r="A496" s="293" t="s">
        <v>2501</v>
      </c>
      <c r="B496" s="287" t="s">
        <v>2387</v>
      </c>
      <c r="C496" s="287" t="s">
        <v>2388</v>
      </c>
      <c r="D496" s="295" t="s">
        <v>2310</v>
      </c>
      <c r="E496" s="292"/>
      <c r="F496" s="292"/>
      <c r="G496" s="292" t="s">
        <v>2443</v>
      </c>
      <c r="H496" s="292"/>
      <c r="I496" s="290"/>
      <c r="J496" s="290"/>
      <c r="K496" s="290"/>
      <c r="L496" s="290"/>
      <c r="M496" s="310" t="s">
        <v>834</v>
      </c>
      <c r="N496" s="291" t="s">
        <v>2391</v>
      </c>
      <c r="O496" s="27"/>
      <c r="P496" s="27"/>
    </row>
    <row r="497" spans="1:16" ht="30">
      <c r="A497" s="293" t="s">
        <v>2501</v>
      </c>
      <c r="B497" s="287" t="s">
        <v>2387</v>
      </c>
      <c r="C497" s="287" t="s">
        <v>2388</v>
      </c>
      <c r="D497" s="295" t="s">
        <v>2310</v>
      </c>
      <c r="E497" s="292"/>
      <c r="F497" s="292"/>
      <c r="G497" s="292" t="s">
        <v>2444</v>
      </c>
      <c r="H497" s="292"/>
      <c r="I497" s="290"/>
      <c r="J497" s="290"/>
      <c r="K497" s="290"/>
      <c r="L497" s="290"/>
      <c r="M497" s="310" t="s">
        <v>834</v>
      </c>
      <c r="N497" s="291" t="s">
        <v>2391</v>
      </c>
      <c r="O497" s="27"/>
      <c r="P497" s="27"/>
    </row>
    <row r="498" spans="1:16" ht="30">
      <c r="A498" s="293" t="s">
        <v>2501</v>
      </c>
      <c r="B498" s="287" t="s">
        <v>2387</v>
      </c>
      <c r="C498" s="287" t="s">
        <v>2388</v>
      </c>
      <c r="D498" s="295" t="s">
        <v>2310</v>
      </c>
      <c r="E498" s="292"/>
      <c r="F498" s="292"/>
      <c r="G498" s="292" t="s">
        <v>2445</v>
      </c>
      <c r="H498" s="292"/>
      <c r="I498" s="290"/>
      <c r="J498" s="290"/>
      <c r="K498" s="290"/>
      <c r="L498" s="290"/>
      <c r="M498" s="310" t="s">
        <v>834</v>
      </c>
      <c r="N498" s="291" t="s">
        <v>2391</v>
      </c>
      <c r="O498" s="27"/>
      <c r="P498" s="27"/>
    </row>
    <row r="499" spans="1:16" ht="30">
      <c r="A499" s="293" t="s">
        <v>2501</v>
      </c>
      <c r="B499" s="287" t="s">
        <v>2387</v>
      </c>
      <c r="C499" s="287" t="s">
        <v>2388</v>
      </c>
      <c r="D499" s="295" t="s">
        <v>2310</v>
      </c>
      <c r="E499" s="292"/>
      <c r="F499" s="292"/>
      <c r="G499" s="292" t="s">
        <v>2446</v>
      </c>
      <c r="H499" s="292"/>
      <c r="I499" s="290"/>
      <c r="J499" s="290"/>
      <c r="K499" s="290"/>
      <c r="L499" s="290"/>
      <c r="M499" s="310" t="s">
        <v>834</v>
      </c>
      <c r="N499" s="291" t="s">
        <v>2391</v>
      </c>
      <c r="O499" s="27"/>
      <c r="P499" s="27"/>
    </row>
    <row r="500" spans="1:16" ht="30">
      <c r="A500" s="293" t="s">
        <v>2501</v>
      </c>
      <c r="B500" s="287" t="s">
        <v>2387</v>
      </c>
      <c r="C500" s="287" t="s">
        <v>2388</v>
      </c>
      <c r="D500" s="295" t="s">
        <v>2310</v>
      </c>
      <c r="E500" s="292"/>
      <c r="F500" s="292"/>
      <c r="G500" s="292" t="s">
        <v>2447</v>
      </c>
      <c r="H500" s="292"/>
      <c r="I500" s="290"/>
      <c r="J500" s="290"/>
      <c r="K500" s="290"/>
      <c r="L500" s="290"/>
      <c r="M500" s="310" t="s">
        <v>834</v>
      </c>
      <c r="N500" s="291" t="s">
        <v>2391</v>
      </c>
      <c r="O500" s="27"/>
      <c r="P500" s="27"/>
    </row>
    <row r="501" spans="1:16" ht="30">
      <c r="A501" s="293" t="s">
        <v>2501</v>
      </c>
      <c r="B501" s="287" t="s">
        <v>2387</v>
      </c>
      <c r="C501" s="287" t="s">
        <v>2388</v>
      </c>
      <c r="D501" s="295" t="s">
        <v>2310</v>
      </c>
      <c r="E501" s="292"/>
      <c r="F501" s="292"/>
      <c r="G501" s="292" t="s">
        <v>2448</v>
      </c>
      <c r="H501" s="292"/>
      <c r="I501" s="290"/>
      <c r="J501" s="290"/>
      <c r="K501" s="290"/>
      <c r="L501" s="290"/>
      <c r="M501" s="310" t="s">
        <v>834</v>
      </c>
      <c r="N501" s="291" t="s">
        <v>2391</v>
      </c>
      <c r="O501" s="27"/>
      <c r="P501" s="27"/>
    </row>
    <row r="502" spans="1:16" ht="30">
      <c r="A502" s="293" t="s">
        <v>2501</v>
      </c>
      <c r="B502" s="287" t="s">
        <v>2387</v>
      </c>
      <c r="C502" s="287" t="s">
        <v>2388</v>
      </c>
      <c r="D502" s="295" t="s">
        <v>2310</v>
      </c>
      <c r="E502" s="292"/>
      <c r="F502" s="292"/>
      <c r="G502" s="292" t="s">
        <v>2498</v>
      </c>
      <c r="H502" s="292"/>
      <c r="I502" s="290"/>
      <c r="J502" s="290"/>
      <c r="K502" s="290"/>
      <c r="L502" s="290"/>
      <c r="M502" s="310" t="s">
        <v>834</v>
      </c>
      <c r="N502" s="291" t="s">
        <v>2391</v>
      </c>
      <c r="O502" s="27"/>
      <c r="P502" s="27"/>
    </row>
    <row r="503" spans="1:16" ht="30">
      <c r="A503" s="293" t="s">
        <v>2501</v>
      </c>
      <c r="B503" s="287" t="s">
        <v>2387</v>
      </c>
      <c r="C503" s="287" t="s">
        <v>2388</v>
      </c>
      <c r="D503" s="295" t="s">
        <v>2310</v>
      </c>
      <c r="E503" s="292"/>
      <c r="F503" s="292"/>
      <c r="G503" s="292" t="s">
        <v>2449</v>
      </c>
      <c r="H503" s="292"/>
      <c r="I503" s="290"/>
      <c r="J503" s="290"/>
      <c r="K503" s="290"/>
      <c r="L503" s="290"/>
      <c r="M503" s="310" t="s">
        <v>834</v>
      </c>
      <c r="N503" s="291" t="s">
        <v>2391</v>
      </c>
      <c r="O503" s="27"/>
      <c r="P503" s="27"/>
    </row>
    <row r="504" spans="1:16" ht="30">
      <c r="A504" s="293" t="s">
        <v>2501</v>
      </c>
      <c r="B504" s="287" t="s">
        <v>2387</v>
      </c>
      <c r="C504" s="287" t="s">
        <v>2388</v>
      </c>
      <c r="D504" s="295" t="s">
        <v>2310</v>
      </c>
      <c r="E504" s="292"/>
      <c r="F504" s="292"/>
      <c r="G504" s="292" t="s">
        <v>2451</v>
      </c>
      <c r="H504" s="292"/>
      <c r="I504" s="290"/>
      <c r="J504" s="290"/>
      <c r="K504" s="290"/>
      <c r="L504" s="290"/>
      <c r="M504" s="310" t="s">
        <v>834</v>
      </c>
      <c r="N504" s="291" t="s">
        <v>2391</v>
      </c>
      <c r="O504" s="27"/>
      <c r="P504" s="27"/>
    </row>
    <row r="505" spans="1:16" ht="30">
      <c r="A505" s="293" t="s">
        <v>2501</v>
      </c>
      <c r="B505" s="287" t="s">
        <v>2387</v>
      </c>
      <c r="C505" s="287" t="s">
        <v>2388</v>
      </c>
      <c r="D505" s="295" t="s">
        <v>2310</v>
      </c>
      <c r="E505" s="292"/>
      <c r="F505" s="292"/>
      <c r="G505" s="292" t="s">
        <v>2453</v>
      </c>
      <c r="H505" s="292"/>
      <c r="I505" s="290"/>
      <c r="J505" s="290"/>
      <c r="K505" s="290"/>
      <c r="L505" s="290"/>
      <c r="M505" s="310" t="s">
        <v>834</v>
      </c>
      <c r="N505" s="291" t="s">
        <v>2391</v>
      </c>
      <c r="O505" s="27"/>
      <c r="P505" s="27"/>
    </row>
    <row r="506" spans="1:16" ht="30">
      <c r="A506" s="293" t="s">
        <v>2501</v>
      </c>
      <c r="B506" s="287" t="s">
        <v>2387</v>
      </c>
      <c r="C506" s="287" t="s">
        <v>2388</v>
      </c>
      <c r="D506" s="295" t="s">
        <v>2310</v>
      </c>
      <c r="E506" s="292"/>
      <c r="F506" s="292"/>
      <c r="G506" s="292" t="s">
        <v>2454</v>
      </c>
      <c r="H506" s="292"/>
      <c r="I506" s="290"/>
      <c r="J506" s="290"/>
      <c r="K506" s="290"/>
      <c r="L506" s="290"/>
      <c r="M506" s="310" t="s">
        <v>834</v>
      </c>
      <c r="N506" s="291" t="s">
        <v>2391</v>
      </c>
      <c r="O506" s="27"/>
      <c r="P506" s="27"/>
    </row>
    <row r="507" spans="1:16" ht="30">
      <c r="A507" s="293" t="s">
        <v>2501</v>
      </c>
      <c r="B507" s="287" t="s">
        <v>2387</v>
      </c>
      <c r="C507" s="287" t="s">
        <v>2388</v>
      </c>
      <c r="D507" s="295" t="s">
        <v>2310</v>
      </c>
      <c r="E507" s="292"/>
      <c r="F507" s="292"/>
      <c r="G507" s="292" t="s">
        <v>2455</v>
      </c>
      <c r="H507" s="292"/>
      <c r="I507" s="290"/>
      <c r="J507" s="290"/>
      <c r="K507" s="290"/>
      <c r="L507" s="290"/>
      <c r="M507" s="310" t="s">
        <v>834</v>
      </c>
      <c r="N507" s="291" t="s">
        <v>2391</v>
      </c>
      <c r="O507" s="27"/>
      <c r="P507" s="27"/>
    </row>
    <row r="508" spans="1:16" ht="30">
      <c r="A508" s="293" t="s">
        <v>2501</v>
      </c>
      <c r="B508" s="287" t="s">
        <v>2387</v>
      </c>
      <c r="C508" s="287" t="s">
        <v>2388</v>
      </c>
      <c r="D508" s="295" t="s">
        <v>2310</v>
      </c>
      <c r="E508" s="292"/>
      <c r="F508" s="292"/>
      <c r="G508" s="292" t="s">
        <v>2456</v>
      </c>
      <c r="H508" s="292"/>
      <c r="I508" s="290"/>
      <c r="J508" s="290"/>
      <c r="K508" s="290"/>
      <c r="L508" s="290"/>
      <c r="M508" s="310" t="s">
        <v>834</v>
      </c>
      <c r="N508" s="291" t="s">
        <v>2391</v>
      </c>
      <c r="O508" s="27"/>
      <c r="P508" s="27"/>
    </row>
    <row r="509" spans="1:16" ht="30">
      <c r="A509" s="293" t="s">
        <v>2501</v>
      </c>
      <c r="B509" s="287" t="s">
        <v>2387</v>
      </c>
      <c r="C509" s="287" t="s">
        <v>2388</v>
      </c>
      <c r="D509" s="295" t="s">
        <v>2310</v>
      </c>
      <c r="E509" s="292"/>
      <c r="F509" s="292"/>
      <c r="G509" s="292" t="s">
        <v>2457</v>
      </c>
      <c r="H509" s="292"/>
      <c r="I509" s="290"/>
      <c r="J509" s="290"/>
      <c r="K509" s="290"/>
      <c r="L509" s="290"/>
      <c r="M509" s="310" t="s">
        <v>834</v>
      </c>
      <c r="N509" s="291" t="s">
        <v>2391</v>
      </c>
      <c r="O509" s="27"/>
      <c r="P509" s="27"/>
    </row>
    <row r="510" spans="1:16" ht="30">
      <c r="A510" s="293" t="s">
        <v>2501</v>
      </c>
      <c r="B510" s="287" t="s">
        <v>2387</v>
      </c>
      <c r="C510" s="287" t="s">
        <v>2388</v>
      </c>
      <c r="D510" s="295" t="s">
        <v>2310</v>
      </c>
      <c r="E510" s="292"/>
      <c r="F510" s="292"/>
      <c r="G510" s="292" t="s">
        <v>2458</v>
      </c>
      <c r="H510" s="292"/>
      <c r="I510" s="290"/>
      <c r="J510" s="290"/>
      <c r="K510" s="290"/>
      <c r="L510" s="290"/>
      <c r="M510" s="310" t="s">
        <v>834</v>
      </c>
      <c r="N510" s="291" t="s">
        <v>2391</v>
      </c>
      <c r="O510" s="27"/>
      <c r="P510" s="27"/>
    </row>
    <row r="511" spans="1:16" ht="30">
      <c r="A511" s="293" t="s">
        <v>2501</v>
      </c>
      <c r="B511" s="287" t="s">
        <v>2387</v>
      </c>
      <c r="C511" s="287" t="s">
        <v>2388</v>
      </c>
      <c r="D511" s="295" t="s">
        <v>2310</v>
      </c>
      <c r="E511" s="292"/>
      <c r="F511" s="292"/>
      <c r="G511" s="292" t="s">
        <v>2459</v>
      </c>
      <c r="H511" s="292"/>
      <c r="I511" s="290"/>
      <c r="J511" s="290"/>
      <c r="K511" s="290"/>
      <c r="L511" s="290"/>
      <c r="M511" s="310" t="s">
        <v>834</v>
      </c>
      <c r="N511" s="291" t="s">
        <v>2391</v>
      </c>
      <c r="O511" s="27"/>
      <c r="P511" s="27"/>
    </row>
    <row r="512" spans="1:16" ht="30">
      <c r="A512" s="293" t="s">
        <v>2501</v>
      </c>
      <c r="B512" s="287" t="s">
        <v>2387</v>
      </c>
      <c r="C512" s="287" t="s">
        <v>2388</v>
      </c>
      <c r="D512" s="295" t="s">
        <v>2310</v>
      </c>
      <c r="E512" s="292"/>
      <c r="F512" s="292"/>
      <c r="G512" s="292" t="s">
        <v>2460</v>
      </c>
      <c r="H512" s="292"/>
      <c r="I512" s="290"/>
      <c r="J512" s="290"/>
      <c r="K512" s="290"/>
      <c r="L512" s="290"/>
      <c r="M512" s="310" t="s">
        <v>834</v>
      </c>
      <c r="N512" s="291" t="s">
        <v>2391</v>
      </c>
      <c r="O512" s="27"/>
      <c r="P512" s="27"/>
    </row>
    <row r="513" spans="1:16" ht="30">
      <c r="A513" s="293" t="s">
        <v>2501</v>
      </c>
      <c r="B513" s="287" t="s">
        <v>2387</v>
      </c>
      <c r="C513" s="287" t="s">
        <v>2388</v>
      </c>
      <c r="D513" s="295" t="s">
        <v>2310</v>
      </c>
      <c r="E513" s="292"/>
      <c r="F513" s="292"/>
      <c r="G513" s="292" t="s">
        <v>2461</v>
      </c>
      <c r="H513" s="292"/>
      <c r="I513" s="290"/>
      <c r="J513" s="290"/>
      <c r="K513" s="290"/>
      <c r="L513" s="290"/>
      <c r="M513" s="310" t="s">
        <v>834</v>
      </c>
      <c r="N513" s="291" t="s">
        <v>2391</v>
      </c>
      <c r="O513" s="27"/>
      <c r="P513" s="27"/>
    </row>
    <row r="514" spans="1:16" ht="30">
      <c r="A514" s="293" t="s">
        <v>2501</v>
      </c>
      <c r="B514" s="287" t="s">
        <v>2387</v>
      </c>
      <c r="C514" s="287" t="s">
        <v>2388</v>
      </c>
      <c r="D514" s="295" t="s">
        <v>2310</v>
      </c>
      <c r="E514" s="292"/>
      <c r="F514" s="292"/>
      <c r="G514" s="292" t="s">
        <v>2462</v>
      </c>
      <c r="H514" s="292"/>
      <c r="I514" s="290"/>
      <c r="J514" s="290"/>
      <c r="K514" s="290"/>
      <c r="L514" s="290"/>
      <c r="M514" s="310" t="s">
        <v>834</v>
      </c>
      <c r="N514" s="291" t="s">
        <v>2391</v>
      </c>
      <c r="O514" s="27"/>
      <c r="P514" s="27"/>
    </row>
    <row r="515" spans="1:16" ht="30">
      <c r="A515" s="293" t="s">
        <v>2501</v>
      </c>
      <c r="B515" s="287" t="s">
        <v>2387</v>
      </c>
      <c r="C515" s="287" t="s">
        <v>2388</v>
      </c>
      <c r="D515" s="295" t="s">
        <v>2310</v>
      </c>
      <c r="E515" s="292"/>
      <c r="F515" s="292"/>
      <c r="G515" s="292" t="s">
        <v>2463</v>
      </c>
      <c r="H515" s="292"/>
      <c r="I515" s="290"/>
      <c r="J515" s="290"/>
      <c r="K515" s="290"/>
      <c r="L515" s="290"/>
      <c r="M515" s="310" t="s">
        <v>834</v>
      </c>
      <c r="N515" s="291" t="s">
        <v>2391</v>
      </c>
      <c r="O515" s="27"/>
      <c r="P515" s="27"/>
    </row>
    <row r="516" spans="1:16" ht="30">
      <c r="A516" s="293" t="s">
        <v>2501</v>
      </c>
      <c r="B516" s="287" t="s">
        <v>2387</v>
      </c>
      <c r="C516" s="287" t="s">
        <v>2388</v>
      </c>
      <c r="D516" s="295" t="s">
        <v>2310</v>
      </c>
      <c r="E516" s="292"/>
      <c r="F516" s="292"/>
      <c r="G516" s="292" t="s">
        <v>2464</v>
      </c>
      <c r="H516" s="292"/>
      <c r="I516" s="290"/>
      <c r="J516" s="290"/>
      <c r="K516" s="290"/>
      <c r="L516" s="290"/>
      <c r="M516" s="310" t="s">
        <v>834</v>
      </c>
      <c r="N516" s="291" t="s">
        <v>2391</v>
      </c>
      <c r="O516" s="27"/>
      <c r="P516" s="27"/>
    </row>
    <row r="517" spans="1:16" ht="30">
      <c r="A517" s="293" t="s">
        <v>2501</v>
      </c>
      <c r="B517" s="287" t="s">
        <v>2387</v>
      </c>
      <c r="C517" s="287" t="s">
        <v>2388</v>
      </c>
      <c r="D517" s="295" t="s">
        <v>2310</v>
      </c>
      <c r="E517" s="292"/>
      <c r="F517" s="292"/>
      <c r="G517" s="292" t="s">
        <v>2465</v>
      </c>
      <c r="H517" s="292"/>
      <c r="I517" s="290"/>
      <c r="J517" s="290"/>
      <c r="K517" s="290"/>
      <c r="L517" s="290"/>
      <c r="M517" s="310" t="s">
        <v>834</v>
      </c>
      <c r="N517" s="291" t="s">
        <v>2391</v>
      </c>
      <c r="O517" s="27"/>
      <c r="P517" s="27"/>
    </row>
    <row r="518" spans="1:16" ht="30">
      <c r="A518" s="293" t="s">
        <v>2501</v>
      </c>
      <c r="B518" s="287" t="s">
        <v>2404</v>
      </c>
      <c r="C518" s="287" t="s">
        <v>2388</v>
      </c>
      <c r="D518" s="295" t="s">
        <v>2310</v>
      </c>
      <c r="E518" s="292"/>
      <c r="F518" s="292"/>
      <c r="G518" s="292" t="s">
        <v>2466</v>
      </c>
      <c r="H518" s="292"/>
      <c r="I518" s="290"/>
      <c r="J518" s="290"/>
      <c r="K518" s="290"/>
      <c r="L518" s="290"/>
      <c r="M518" s="310" t="s">
        <v>834</v>
      </c>
      <c r="N518" s="291" t="s">
        <v>2391</v>
      </c>
      <c r="O518" s="27"/>
      <c r="P518" s="27"/>
    </row>
    <row r="519" spans="1:16" ht="30">
      <c r="A519" s="293" t="s">
        <v>2501</v>
      </c>
      <c r="B519" s="287" t="s">
        <v>2404</v>
      </c>
      <c r="C519" s="287" t="s">
        <v>2388</v>
      </c>
      <c r="D519" s="295" t="s">
        <v>2310</v>
      </c>
      <c r="E519" s="292"/>
      <c r="F519" s="292"/>
      <c r="G519" s="292" t="s">
        <v>2467</v>
      </c>
      <c r="H519" s="292"/>
      <c r="I519" s="290"/>
      <c r="J519" s="290"/>
      <c r="K519" s="290"/>
      <c r="L519" s="290"/>
      <c r="M519" s="310" t="s">
        <v>834</v>
      </c>
      <c r="N519" s="291" t="s">
        <v>2391</v>
      </c>
      <c r="O519" s="27"/>
      <c r="P519" s="27"/>
    </row>
    <row r="520" spans="1:16" ht="30">
      <c r="A520" s="293" t="s">
        <v>2501</v>
      </c>
      <c r="B520" s="287" t="s">
        <v>2404</v>
      </c>
      <c r="C520" s="287" t="s">
        <v>2388</v>
      </c>
      <c r="D520" s="295" t="s">
        <v>2310</v>
      </c>
      <c r="E520" s="292"/>
      <c r="F520" s="292"/>
      <c r="G520" s="292" t="s">
        <v>2468</v>
      </c>
      <c r="H520" s="292"/>
      <c r="I520" s="290"/>
      <c r="J520" s="290"/>
      <c r="K520" s="290"/>
      <c r="L520" s="290"/>
      <c r="M520" s="310" t="s">
        <v>834</v>
      </c>
      <c r="N520" s="291" t="s">
        <v>2391</v>
      </c>
      <c r="O520" s="27"/>
      <c r="P520" s="27"/>
    </row>
    <row r="521" spans="1:16" ht="30">
      <c r="A521" s="293" t="s">
        <v>2501</v>
      </c>
      <c r="B521" s="287" t="s">
        <v>2404</v>
      </c>
      <c r="C521" s="287" t="s">
        <v>2388</v>
      </c>
      <c r="D521" s="295" t="s">
        <v>2310</v>
      </c>
      <c r="E521" s="292"/>
      <c r="F521" s="292"/>
      <c r="G521" s="292" t="s">
        <v>2429</v>
      </c>
      <c r="H521" s="292"/>
      <c r="I521" s="290"/>
      <c r="J521" s="290"/>
      <c r="K521" s="290"/>
      <c r="L521" s="290"/>
      <c r="M521" s="310" t="s">
        <v>834</v>
      </c>
      <c r="N521" s="291" t="s">
        <v>2391</v>
      </c>
      <c r="O521" s="27"/>
      <c r="P521" s="27"/>
    </row>
    <row r="522" spans="1:16" ht="30">
      <c r="A522" s="293" t="s">
        <v>2501</v>
      </c>
      <c r="B522" s="287" t="s">
        <v>2404</v>
      </c>
      <c r="C522" s="287" t="s">
        <v>2388</v>
      </c>
      <c r="D522" s="295" t="s">
        <v>2310</v>
      </c>
      <c r="E522" s="292"/>
      <c r="F522" s="292"/>
      <c r="G522" s="292" t="s">
        <v>2430</v>
      </c>
      <c r="H522" s="292"/>
      <c r="I522" s="290"/>
      <c r="J522" s="290"/>
      <c r="K522" s="290"/>
      <c r="L522" s="290"/>
      <c r="M522" s="310" t="s">
        <v>834</v>
      </c>
      <c r="N522" s="291" t="s">
        <v>2391</v>
      </c>
      <c r="O522" s="27"/>
      <c r="P522" s="27"/>
    </row>
    <row r="523" spans="1:16" ht="30">
      <c r="A523" s="293" t="s">
        <v>2501</v>
      </c>
      <c r="B523" s="287" t="s">
        <v>2404</v>
      </c>
      <c r="C523" s="287" t="s">
        <v>2388</v>
      </c>
      <c r="D523" s="295" t="s">
        <v>2310</v>
      </c>
      <c r="E523" s="292"/>
      <c r="F523" s="292"/>
      <c r="G523" s="292" t="s">
        <v>2469</v>
      </c>
      <c r="H523" s="292"/>
      <c r="I523" s="290"/>
      <c r="J523" s="290"/>
      <c r="K523" s="290"/>
      <c r="L523" s="290"/>
      <c r="M523" s="310" t="s">
        <v>834</v>
      </c>
      <c r="N523" s="291" t="s">
        <v>2391</v>
      </c>
      <c r="O523" s="27"/>
      <c r="P523" s="27"/>
    </row>
    <row r="524" spans="1:16" ht="30">
      <c r="A524" s="293" t="s">
        <v>2501</v>
      </c>
      <c r="B524" s="287" t="s">
        <v>2404</v>
      </c>
      <c r="C524" s="287" t="s">
        <v>2388</v>
      </c>
      <c r="D524" s="295" t="s">
        <v>2310</v>
      </c>
      <c r="E524" s="292"/>
      <c r="F524" s="292"/>
      <c r="G524" s="292" t="s">
        <v>2431</v>
      </c>
      <c r="H524" s="292"/>
      <c r="I524" s="290"/>
      <c r="J524" s="290"/>
      <c r="K524" s="290"/>
      <c r="L524" s="290"/>
      <c r="M524" s="310" t="s">
        <v>834</v>
      </c>
      <c r="N524" s="291" t="s">
        <v>2391</v>
      </c>
      <c r="O524" s="27"/>
      <c r="P524" s="27"/>
    </row>
    <row r="525" spans="1:16" ht="30">
      <c r="A525" s="293" t="s">
        <v>2501</v>
      </c>
      <c r="B525" s="287" t="s">
        <v>2404</v>
      </c>
      <c r="C525" s="287" t="s">
        <v>2388</v>
      </c>
      <c r="D525" s="295" t="s">
        <v>2310</v>
      </c>
      <c r="E525" s="292"/>
      <c r="F525" s="292"/>
      <c r="G525" s="292" t="s">
        <v>2432</v>
      </c>
      <c r="H525" s="292"/>
      <c r="I525" s="290"/>
      <c r="J525" s="290"/>
      <c r="K525" s="290"/>
      <c r="L525" s="290"/>
      <c r="M525" s="310" t="s">
        <v>834</v>
      </c>
      <c r="N525" s="291" t="s">
        <v>2391</v>
      </c>
      <c r="O525" s="27"/>
      <c r="P525" s="27"/>
    </row>
    <row r="526" spans="1:16" ht="30">
      <c r="A526" s="293" t="s">
        <v>2501</v>
      </c>
      <c r="B526" s="287" t="s">
        <v>2404</v>
      </c>
      <c r="C526" s="287" t="s">
        <v>2388</v>
      </c>
      <c r="D526" s="295" t="s">
        <v>2310</v>
      </c>
      <c r="E526" s="292"/>
      <c r="F526" s="292"/>
      <c r="G526" s="292" t="s">
        <v>2470</v>
      </c>
      <c r="H526" s="292"/>
      <c r="I526" s="290"/>
      <c r="J526" s="290"/>
      <c r="K526" s="290"/>
      <c r="L526" s="290"/>
      <c r="M526" s="310" t="s">
        <v>834</v>
      </c>
      <c r="N526" s="291" t="s">
        <v>2391</v>
      </c>
      <c r="O526" s="27"/>
      <c r="P526" s="27"/>
    </row>
    <row r="527" spans="1:16" ht="30">
      <c r="A527" s="293" t="s">
        <v>2501</v>
      </c>
      <c r="B527" s="287" t="s">
        <v>2404</v>
      </c>
      <c r="C527" s="287" t="s">
        <v>2388</v>
      </c>
      <c r="D527" s="295" t="s">
        <v>2310</v>
      </c>
      <c r="E527" s="292"/>
      <c r="F527" s="292"/>
      <c r="G527" s="292" t="s">
        <v>2471</v>
      </c>
      <c r="H527" s="292"/>
      <c r="I527" s="290"/>
      <c r="J527" s="290"/>
      <c r="K527" s="290"/>
      <c r="L527" s="290"/>
      <c r="M527" s="310" t="s">
        <v>834</v>
      </c>
      <c r="N527" s="291" t="s">
        <v>2391</v>
      </c>
      <c r="O527" s="27"/>
      <c r="P527" s="27"/>
    </row>
    <row r="528" spans="1:16" ht="30">
      <c r="A528" s="293" t="s">
        <v>2501</v>
      </c>
      <c r="B528" s="287" t="s">
        <v>2404</v>
      </c>
      <c r="C528" s="287" t="s">
        <v>2388</v>
      </c>
      <c r="D528" s="295" t="s">
        <v>2310</v>
      </c>
      <c r="E528" s="292"/>
      <c r="F528" s="292"/>
      <c r="G528" s="292" t="s">
        <v>2472</v>
      </c>
      <c r="H528" s="292"/>
      <c r="I528" s="290"/>
      <c r="J528" s="290"/>
      <c r="K528" s="290"/>
      <c r="L528" s="290"/>
      <c r="M528" s="310" t="s">
        <v>834</v>
      </c>
      <c r="N528" s="291" t="s">
        <v>2391</v>
      </c>
      <c r="O528" s="27"/>
      <c r="P528" s="27"/>
    </row>
    <row r="529" spans="1:16" ht="30">
      <c r="A529" s="293" t="s">
        <v>2501</v>
      </c>
      <c r="B529" s="287" t="s">
        <v>2404</v>
      </c>
      <c r="C529" s="287" t="s">
        <v>2388</v>
      </c>
      <c r="D529" s="295" t="s">
        <v>2310</v>
      </c>
      <c r="E529" s="292"/>
      <c r="F529" s="292"/>
      <c r="G529" s="292" t="s">
        <v>2473</v>
      </c>
      <c r="H529" s="292"/>
      <c r="I529" s="290"/>
      <c r="J529" s="290"/>
      <c r="K529" s="290"/>
      <c r="L529" s="290"/>
      <c r="M529" s="310" t="s">
        <v>834</v>
      </c>
      <c r="N529" s="291" t="s">
        <v>2391</v>
      </c>
      <c r="O529" s="27"/>
      <c r="P529" s="27"/>
    </row>
    <row r="530" spans="1:16" ht="30">
      <c r="A530" s="293" t="s">
        <v>2501</v>
      </c>
      <c r="B530" s="287" t="s">
        <v>2404</v>
      </c>
      <c r="C530" s="287" t="s">
        <v>2388</v>
      </c>
      <c r="D530" s="295" t="s">
        <v>2310</v>
      </c>
      <c r="E530" s="292"/>
      <c r="F530" s="292"/>
      <c r="G530" s="292" t="s">
        <v>2474</v>
      </c>
      <c r="H530" s="292"/>
      <c r="I530" s="290"/>
      <c r="J530" s="290"/>
      <c r="K530" s="290"/>
      <c r="L530" s="290"/>
      <c r="M530" s="310" t="s">
        <v>834</v>
      </c>
      <c r="N530" s="291" t="s">
        <v>2391</v>
      </c>
      <c r="O530" s="27"/>
      <c r="P530" s="27"/>
    </row>
    <row r="531" spans="1:16" ht="30">
      <c r="A531" s="293" t="s">
        <v>2501</v>
      </c>
      <c r="B531" s="287" t="s">
        <v>2404</v>
      </c>
      <c r="C531" s="287" t="s">
        <v>2388</v>
      </c>
      <c r="D531" s="295" t="s">
        <v>2310</v>
      </c>
      <c r="E531" s="292"/>
      <c r="F531" s="292"/>
      <c r="G531" s="292" t="s">
        <v>2475</v>
      </c>
      <c r="H531" s="292"/>
      <c r="I531" s="290"/>
      <c r="J531" s="290"/>
      <c r="K531" s="290"/>
      <c r="L531" s="290"/>
      <c r="M531" s="310" t="s">
        <v>834</v>
      </c>
      <c r="N531" s="291" t="s">
        <v>2391</v>
      </c>
      <c r="O531" s="27"/>
      <c r="P531" s="27"/>
    </row>
    <row r="532" spans="1:16" ht="30">
      <c r="A532" s="293" t="s">
        <v>2501</v>
      </c>
      <c r="B532" s="287" t="s">
        <v>2404</v>
      </c>
      <c r="C532" s="287" t="s">
        <v>2388</v>
      </c>
      <c r="D532" s="295" t="s">
        <v>2310</v>
      </c>
      <c r="E532" s="292"/>
      <c r="F532" s="292"/>
      <c r="G532" s="292" t="s">
        <v>2476</v>
      </c>
      <c r="H532" s="292"/>
      <c r="I532" s="290"/>
      <c r="J532" s="290"/>
      <c r="K532" s="290"/>
      <c r="L532" s="290"/>
      <c r="M532" s="310" t="s">
        <v>834</v>
      </c>
      <c r="N532" s="291" t="s">
        <v>2391</v>
      </c>
      <c r="O532" s="27"/>
      <c r="P532" s="27"/>
    </row>
    <row r="533" spans="1:16" ht="30">
      <c r="A533" s="293" t="s">
        <v>2501</v>
      </c>
      <c r="B533" s="287" t="s">
        <v>2404</v>
      </c>
      <c r="C533" s="287" t="s">
        <v>2388</v>
      </c>
      <c r="D533" s="295" t="s">
        <v>2310</v>
      </c>
      <c r="E533" s="292"/>
      <c r="F533" s="292"/>
      <c r="G533" s="292" t="s">
        <v>2436</v>
      </c>
      <c r="H533" s="292"/>
      <c r="I533" s="290"/>
      <c r="J533" s="290"/>
      <c r="K533" s="290"/>
      <c r="L533" s="290"/>
      <c r="M533" s="310" t="s">
        <v>834</v>
      </c>
      <c r="N533" s="291" t="s">
        <v>2391</v>
      </c>
      <c r="O533" s="27"/>
      <c r="P533" s="27"/>
    </row>
    <row r="534" spans="1:16" ht="30">
      <c r="A534" s="293" t="s">
        <v>2501</v>
      </c>
      <c r="B534" s="287" t="s">
        <v>2404</v>
      </c>
      <c r="C534" s="287" t="s">
        <v>2388</v>
      </c>
      <c r="D534" s="295" t="s">
        <v>2310</v>
      </c>
      <c r="E534" s="292"/>
      <c r="F534" s="292"/>
      <c r="G534" s="292" t="s">
        <v>2437</v>
      </c>
      <c r="H534" s="292"/>
      <c r="I534" s="290"/>
      <c r="J534" s="290"/>
      <c r="K534" s="290"/>
      <c r="L534" s="290"/>
      <c r="M534" s="310" t="s">
        <v>834</v>
      </c>
      <c r="N534" s="291" t="s">
        <v>2391</v>
      </c>
      <c r="O534" s="27"/>
      <c r="P534" s="27"/>
    </row>
    <row r="535" spans="1:16" ht="30">
      <c r="A535" s="293" t="s">
        <v>2501</v>
      </c>
      <c r="B535" s="287" t="s">
        <v>2404</v>
      </c>
      <c r="C535" s="287" t="s">
        <v>2388</v>
      </c>
      <c r="D535" s="295" t="s">
        <v>2310</v>
      </c>
      <c r="E535" s="292"/>
      <c r="F535" s="292"/>
      <c r="G535" s="292" t="s">
        <v>2477</v>
      </c>
      <c r="H535" s="292"/>
      <c r="I535" s="290"/>
      <c r="J535" s="290"/>
      <c r="K535" s="290"/>
      <c r="L535" s="290"/>
      <c r="M535" s="310" t="s">
        <v>834</v>
      </c>
      <c r="N535" s="291" t="s">
        <v>2391</v>
      </c>
      <c r="O535" s="27"/>
      <c r="P535" s="27"/>
    </row>
    <row r="536" spans="1:16" ht="30">
      <c r="A536" s="293" t="s">
        <v>2501</v>
      </c>
      <c r="B536" s="287" t="s">
        <v>2404</v>
      </c>
      <c r="C536" s="287" t="s">
        <v>2388</v>
      </c>
      <c r="D536" s="295" t="s">
        <v>2310</v>
      </c>
      <c r="E536" s="292"/>
      <c r="F536" s="292"/>
      <c r="G536" s="292" t="s">
        <v>2478</v>
      </c>
      <c r="H536" s="292"/>
      <c r="I536" s="290"/>
      <c r="J536" s="290"/>
      <c r="K536" s="290"/>
      <c r="L536" s="290"/>
      <c r="M536" s="310" t="s">
        <v>834</v>
      </c>
      <c r="N536" s="291" t="s">
        <v>2391</v>
      </c>
      <c r="O536" s="27"/>
      <c r="P536" s="27"/>
    </row>
    <row r="537" spans="1:16" ht="30">
      <c r="A537" s="293" t="s">
        <v>2501</v>
      </c>
      <c r="B537" s="287" t="s">
        <v>2404</v>
      </c>
      <c r="C537" s="287" t="s">
        <v>2388</v>
      </c>
      <c r="D537" s="295" t="s">
        <v>2310</v>
      </c>
      <c r="E537" s="292"/>
      <c r="F537" s="292"/>
      <c r="G537" s="292" t="s">
        <v>2479</v>
      </c>
      <c r="H537" s="292"/>
      <c r="I537" s="290"/>
      <c r="J537" s="290"/>
      <c r="K537" s="290"/>
      <c r="L537" s="290"/>
      <c r="M537" s="310" t="s">
        <v>834</v>
      </c>
      <c r="N537" s="291" t="s">
        <v>2391</v>
      </c>
      <c r="O537" s="27"/>
      <c r="P537" s="27"/>
    </row>
    <row r="538" spans="1:16" ht="30">
      <c r="A538" s="293" t="s">
        <v>2501</v>
      </c>
      <c r="B538" s="287" t="s">
        <v>2404</v>
      </c>
      <c r="C538" s="287" t="s">
        <v>2388</v>
      </c>
      <c r="D538" s="295" t="s">
        <v>2310</v>
      </c>
      <c r="E538" s="292"/>
      <c r="F538" s="292"/>
      <c r="G538" s="292" t="s">
        <v>2480</v>
      </c>
      <c r="H538" s="292"/>
      <c r="I538" s="290"/>
      <c r="J538" s="290"/>
      <c r="K538" s="290"/>
      <c r="L538" s="290"/>
      <c r="M538" s="310" t="s">
        <v>834</v>
      </c>
      <c r="N538" s="291" t="s">
        <v>2391</v>
      </c>
      <c r="O538" s="27"/>
      <c r="P538" s="27"/>
    </row>
    <row r="539" spans="1:16" ht="30">
      <c r="A539" s="293" t="s">
        <v>2501</v>
      </c>
      <c r="B539" s="287" t="s">
        <v>2404</v>
      </c>
      <c r="C539" s="287" t="s">
        <v>2388</v>
      </c>
      <c r="D539" s="295" t="s">
        <v>2310</v>
      </c>
      <c r="E539" s="292"/>
      <c r="F539" s="292"/>
      <c r="G539" s="292" t="s">
        <v>2481</v>
      </c>
      <c r="H539" s="292"/>
      <c r="I539" s="290"/>
      <c r="J539" s="290"/>
      <c r="K539" s="290"/>
      <c r="L539" s="290"/>
      <c r="M539" s="310" t="s">
        <v>834</v>
      </c>
      <c r="N539" s="291" t="s">
        <v>2391</v>
      </c>
      <c r="O539" s="27"/>
      <c r="P539" s="27"/>
    </row>
    <row r="540" spans="1:16" ht="30">
      <c r="A540" s="293" t="s">
        <v>2501</v>
      </c>
      <c r="B540" s="287" t="s">
        <v>2404</v>
      </c>
      <c r="C540" s="287" t="s">
        <v>2388</v>
      </c>
      <c r="D540" s="295" t="s">
        <v>2310</v>
      </c>
      <c r="E540" s="292"/>
      <c r="F540" s="292"/>
      <c r="G540" s="292" t="s">
        <v>2483</v>
      </c>
      <c r="H540" s="292"/>
      <c r="I540" s="290"/>
      <c r="J540" s="290"/>
      <c r="K540" s="290"/>
      <c r="L540" s="290"/>
      <c r="M540" s="310" t="s">
        <v>834</v>
      </c>
      <c r="N540" s="291" t="s">
        <v>2391</v>
      </c>
      <c r="O540" s="27"/>
      <c r="P540" s="27"/>
    </row>
    <row r="541" spans="1:16" ht="30">
      <c r="A541" s="293" t="s">
        <v>2501</v>
      </c>
      <c r="B541" s="287" t="s">
        <v>2404</v>
      </c>
      <c r="C541" s="287" t="s">
        <v>2388</v>
      </c>
      <c r="D541" s="295" t="s">
        <v>2310</v>
      </c>
      <c r="E541" s="292"/>
      <c r="F541" s="292"/>
      <c r="G541" s="292" t="s">
        <v>2484</v>
      </c>
      <c r="H541" s="292"/>
      <c r="I541" s="290"/>
      <c r="J541" s="290"/>
      <c r="K541" s="290"/>
      <c r="L541" s="290"/>
      <c r="M541" s="310" t="s">
        <v>834</v>
      </c>
      <c r="N541" s="291" t="s">
        <v>2391</v>
      </c>
      <c r="O541" s="27"/>
      <c r="P541" s="27"/>
    </row>
    <row r="542" spans="1:16" ht="30">
      <c r="A542" s="293" t="s">
        <v>2501</v>
      </c>
      <c r="B542" s="287" t="s">
        <v>2404</v>
      </c>
      <c r="C542" s="287" t="s">
        <v>2388</v>
      </c>
      <c r="D542" s="295" t="s">
        <v>2310</v>
      </c>
      <c r="E542" s="292"/>
      <c r="F542" s="292"/>
      <c r="G542" s="292" t="s">
        <v>2485</v>
      </c>
      <c r="H542" s="292"/>
      <c r="I542" s="290"/>
      <c r="J542" s="290"/>
      <c r="K542" s="290"/>
      <c r="L542" s="290"/>
      <c r="M542" s="310" t="s">
        <v>834</v>
      </c>
      <c r="N542" s="291" t="s">
        <v>2391</v>
      </c>
      <c r="O542" s="27"/>
      <c r="P542" s="27"/>
    </row>
    <row r="543" spans="1:16" ht="30">
      <c r="A543" s="293" t="s">
        <v>2501</v>
      </c>
      <c r="B543" s="287" t="s">
        <v>2404</v>
      </c>
      <c r="C543" s="287" t="s">
        <v>2388</v>
      </c>
      <c r="D543" s="295" t="s">
        <v>2310</v>
      </c>
      <c r="E543" s="292"/>
      <c r="F543" s="292"/>
      <c r="G543" s="292" t="s">
        <v>2486</v>
      </c>
      <c r="H543" s="292"/>
      <c r="I543" s="290"/>
      <c r="J543" s="290"/>
      <c r="K543" s="290"/>
      <c r="L543" s="290"/>
      <c r="M543" s="310" t="s">
        <v>834</v>
      </c>
      <c r="N543" s="291" t="s">
        <v>2391</v>
      </c>
      <c r="O543" s="27"/>
      <c r="P543" s="27"/>
    </row>
    <row r="544" spans="1:16" ht="30">
      <c r="A544" s="293" t="s">
        <v>2501</v>
      </c>
      <c r="B544" s="287" t="s">
        <v>2404</v>
      </c>
      <c r="C544" s="287" t="s">
        <v>2388</v>
      </c>
      <c r="D544" s="295" t="s">
        <v>2310</v>
      </c>
      <c r="E544" s="292"/>
      <c r="F544" s="292"/>
      <c r="G544" s="292" t="s">
        <v>2443</v>
      </c>
      <c r="H544" s="292"/>
      <c r="I544" s="290"/>
      <c r="J544" s="290"/>
      <c r="K544" s="290"/>
      <c r="L544" s="290"/>
      <c r="M544" s="310" t="s">
        <v>834</v>
      </c>
      <c r="N544" s="291" t="s">
        <v>2391</v>
      </c>
      <c r="O544" s="27"/>
      <c r="P544" s="27"/>
    </row>
    <row r="545" spans="1:16" ht="30">
      <c r="A545" s="293" t="s">
        <v>2501</v>
      </c>
      <c r="B545" s="287" t="s">
        <v>2404</v>
      </c>
      <c r="C545" s="287" t="s">
        <v>2388</v>
      </c>
      <c r="D545" s="295" t="s">
        <v>2310</v>
      </c>
      <c r="E545" s="292"/>
      <c r="F545" s="292"/>
      <c r="G545" s="292" t="s">
        <v>2487</v>
      </c>
      <c r="H545" s="292"/>
      <c r="I545" s="290"/>
      <c r="J545" s="290"/>
      <c r="K545" s="290"/>
      <c r="L545" s="290"/>
      <c r="M545" s="310" t="s">
        <v>834</v>
      </c>
      <c r="N545" s="291" t="s">
        <v>2391</v>
      </c>
      <c r="O545" s="27"/>
      <c r="P545" s="27"/>
    </row>
    <row r="546" spans="1:16" ht="30">
      <c r="A546" s="293" t="s">
        <v>2501</v>
      </c>
      <c r="B546" s="287" t="s">
        <v>2404</v>
      </c>
      <c r="C546" s="287" t="s">
        <v>2388</v>
      </c>
      <c r="D546" s="295" t="s">
        <v>2310</v>
      </c>
      <c r="E546" s="292"/>
      <c r="F546" s="292"/>
      <c r="G546" s="292" t="s">
        <v>2488</v>
      </c>
      <c r="H546" s="292"/>
      <c r="I546" s="290"/>
      <c r="J546" s="290"/>
      <c r="K546" s="290"/>
      <c r="L546" s="290"/>
      <c r="M546" s="310" t="s">
        <v>834</v>
      </c>
      <c r="N546" s="291" t="s">
        <v>2391</v>
      </c>
      <c r="O546" s="27"/>
      <c r="P546" s="27"/>
    </row>
    <row r="547" spans="1:16" ht="30">
      <c r="A547" s="293" t="s">
        <v>2501</v>
      </c>
      <c r="B547" s="287" t="s">
        <v>2404</v>
      </c>
      <c r="C547" s="287" t="s">
        <v>2388</v>
      </c>
      <c r="D547" s="295" t="s">
        <v>2310</v>
      </c>
      <c r="E547" s="292"/>
      <c r="F547" s="292"/>
      <c r="G547" s="292" t="s">
        <v>2489</v>
      </c>
      <c r="H547" s="292"/>
      <c r="I547" s="290"/>
      <c r="J547" s="290"/>
      <c r="K547" s="290"/>
      <c r="L547" s="290"/>
      <c r="M547" s="310" t="s">
        <v>834</v>
      </c>
      <c r="N547" s="291" t="s">
        <v>2391</v>
      </c>
      <c r="O547" s="27"/>
      <c r="P547" s="27"/>
    </row>
    <row r="548" spans="1:16" ht="30">
      <c r="A548" s="293" t="s">
        <v>2501</v>
      </c>
      <c r="B548" s="287" t="s">
        <v>2404</v>
      </c>
      <c r="C548" s="287" t="s">
        <v>2388</v>
      </c>
      <c r="D548" s="295" t="s">
        <v>2310</v>
      </c>
      <c r="E548" s="292"/>
      <c r="F548" s="292"/>
      <c r="G548" s="292" t="s">
        <v>2498</v>
      </c>
      <c r="H548" s="292"/>
      <c r="I548" s="290"/>
      <c r="J548" s="290"/>
      <c r="K548" s="290"/>
      <c r="L548" s="290"/>
      <c r="M548" s="310" t="s">
        <v>834</v>
      </c>
      <c r="N548" s="291" t="s">
        <v>2391</v>
      </c>
      <c r="O548" s="27"/>
      <c r="P548" s="27"/>
    </row>
    <row r="549" spans="1:16" ht="30">
      <c r="A549" s="293" t="s">
        <v>2501</v>
      </c>
      <c r="B549" s="287" t="s">
        <v>2404</v>
      </c>
      <c r="C549" s="287" t="s">
        <v>2388</v>
      </c>
      <c r="D549" s="295" t="s">
        <v>2310</v>
      </c>
      <c r="E549" s="292"/>
      <c r="F549" s="292"/>
      <c r="G549" s="292" t="s">
        <v>2490</v>
      </c>
      <c r="H549" s="292"/>
      <c r="I549" s="290"/>
      <c r="J549" s="290"/>
      <c r="K549" s="290"/>
      <c r="L549" s="290"/>
      <c r="M549" s="310" t="s">
        <v>834</v>
      </c>
      <c r="N549" s="291" t="s">
        <v>2391</v>
      </c>
      <c r="O549" s="27"/>
      <c r="P549" s="27"/>
    </row>
    <row r="550" spans="1:16" ht="30">
      <c r="A550" s="293" t="s">
        <v>2501</v>
      </c>
      <c r="B550" s="287" t="s">
        <v>2404</v>
      </c>
      <c r="C550" s="287" t="s">
        <v>2388</v>
      </c>
      <c r="D550" s="295" t="s">
        <v>2310</v>
      </c>
      <c r="E550" s="292"/>
      <c r="F550" s="292"/>
      <c r="G550" s="292" t="s">
        <v>2491</v>
      </c>
      <c r="H550" s="292"/>
      <c r="I550" s="290"/>
      <c r="J550" s="290"/>
      <c r="K550" s="290"/>
      <c r="L550" s="290"/>
      <c r="M550" s="310" t="s">
        <v>834</v>
      </c>
      <c r="N550" s="291" t="s">
        <v>2391</v>
      </c>
      <c r="O550" s="27"/>
      <c r="P550" s="27"/>
    </row>
    <row r="551" spans="1:16" ht="30">
      <c r="A551" s="293" t="s">
        <v>2501</v>
      </c>
      <c r="B551" s="287" t="s">
        <v>2404</v>
      </c>
      <c r="C551" s="287" t="s">
        <v>2388</v>
      </c>
      <c r="D551" s="295" t="s">
        <v>2310</v>
      </c>
      <c r="E551" s="292"/>
      <c r="F551" s="292"/>
      <c r="G551" s="292" t="s">
        <v>2492</v>
      </c>
      <c r="H551" s="292"/>
      <c r="I551" s="290"/>
      <c r="J551" s="290"/>
      <c r="K551" s="290"/>
      <c r="L551" s="290"/>
      <c r="M551" s="310" t="s">
        <v>834</v>
      </c>
      <c r="N551" s="291" t="s">
        <v>2391</v>
      </c>
      <c r="O551" s="27"/>
      <c r="P551" s="27"/>
    </row>
    <row r="552" spans="1:16" ht="30">
      <c r="A552" s="293" t="s">
        <v>2501</v>
      </c>
      <c r="B552" s="287" t="s">
        <v>2404</v>
      </c>
      <c r="C552" s="287" t="s">
        <v>2388</v>
      </c>
      <c r="D552" s="295" t="s">
        <v>2310</v>
      </c>
      <c r="E552" s="292"/>
      <c r="F552" s="292"/>
      <c r="G552" s="292" t="s">
        <v>2493</v>
      </c>
      <c r="H552" s="292"/>
      <c r="I552" s="290"/>
      <c r="J552" s="290"/>
      <c r="K552" s="290"/>
      <c r="L552" s="290"/>
      <c r="M552" s="310" t="s">
        <v>834</v>
      </c>
      <c r="N552" s="291" t="s">
        <v>2391</v>
      </c>
      <c r="O552" s="27"/>
      <c r="P552" s="27"/>
    </row>
    <row r="553" spans="1:16" ht="30">
      <c r="A553" s="293" t="s">
        <v>2501</v>
      </c>
      <c r="B553" s="287" t="s">
        <v>2404</v>
      </c>
      <c r="C553" s="287" t="s">
        <v>2388</v>
      </c>
      <c r="D553" s="295" t="s">
        <v>2310</v>
      </c>
      <c r="E553" s="292"/>
      <c r="F553" s="292"/>
      <c r="G553" s="292" t="s">
        <v>2494</v>
      </c>
      <c r="H553" s="292"/>
      <c r="I553" s="290"/>
      <c r="J553" s="290"/>
      <c r="K553" s="290"/>
      <c r="L553" s="290"/>
      <c r="M553" s="310" t="s">
        <v>834</v>
      </c>
      <c r="N553" s="291" t="s">
        <v>2391</v>
      </c>
      <c r="O553" s="27"/>
      <c r="P553" s="27"/>
    </row>
    <row r="554" spans="1:16" ht="30">
      <c r="A554" s="293" t="s">
        <v>2501</v>
      </c>
      <c r="B554" s="287" t="s">
        <v>2404</v>
      </c>
      <c r="C554" s="287" t="s">
        <v>2388</v>
      </c>
      <c r="D554" s="295" t="s">
        <v>2310</v>
      </c>
      <c r="E554" s="292"/>
      <c r="F554" s="292"/>
      <c r="G554" s="292" t="s">
        <v>2495</v>
      </c>
      <c r="H554" s="292"/>
      <c r="I554" s="290"/>
      <c r="J554" s="290"/>
      <c r="K554" s="290"/>
      <c r="L554" s="290"/>
      <c r="M554" s="310" t="s">
        <v>834</v>
      </c>
      <c r="N554" s="291" t="s">
        <v>2391</v>
      </c>
      <c r="O554" s="27"/>
      <c r="P554" s="27"/>
    </row>
    <row r="555" spans="1:16" ht="30">
      <c r="A555" s="293" t="s">
        <v>2501</v>
      </c>
      <c r="B555" s="287" t="s">
        <v>2404</v>
      </c>
      <c r="C555" s="287" t="s">
        <v>2388</v>
      </c>
      <c r="D555" s="295" t="s">
        <v>2310</v>
      </c>
      <c r="E555" s="292"/>
      <c r="F555" s="292"/>
      <c r="G555" s="292" t="s">
        <v>2496</v>
      </c>
      <c r="H555" s="292"/>
      <c r="I555" s="290"/>
      <c r="J555" s="290"/>
      <c r="K555" s="290"/>
      <c r="L555" s="290"/>
      <c r="M555" s="310" t="s">
        <v>834</v>
      </c>
      <c r="N555" s="291" t="s">
        <v>2391</v>
      </c>
      <c r="O555" s="27"/>
      <c r="P555" s="27"/>
    </row>
    <row r="556" spans="1:16" ht="30">
      <c r="A556" s="293" t="s">
        <v>2501</v>
      </c>
      <c r="B556" s="287" t="s">
        <v>2404</v>
      </c>
      <c r="C556" s="287" t="s">
        <v>2388</v>
      </c>
      <c r="D556" s="295" t="s">
        <v>2310</v>
      </c>
      <c r="E556" s="292"/>
      <c r="F556" s="292"/>
      <c r="G556" s="292" t="s">
        <v>2497</v>
      </c>
      <c r="H556" s="292"/>
      <c r="I556" s="290"/>
      <c r="J556" s="290"/>
      <c r="K556" s="290"/>
      <c r="L556" s="290"/>
      <c r="M556" s="310" t="s">
        <v>834</v>
      </c>
      <c r="N556" s="291" t="s">
        <v>2391</v>
      </c>
      <c r="O556" s="27"/>
      <c r="P556" s="27"/>
    </row>
    <row r="557" spans="1:16" ht="30">
      <c r="A557" s="293" t="s">
        <v>2501</v>
      </c>
      <c r="B557" s="287" t="s">
        <v>2404</v>
      </c>
      <c r="C557" s="287" t="s">
        <v>2388</v>
      </c>
      <c r="D557" s="295" t="s">
        <v>2310</v>
      </c>
      <c r="E557" s="292"/>
      <c r="F557" s="292"/>
      <c r="G557" s="292" t="s">
        <v>2452</v>
      </c>
      <c r="H557" s="292"/>
      <c r="I557" s="290"/>
      <c r="J557" s="290"/>
      <c r="K557" s="290"/>
      <c r="L557" s="290"/>
      <c r="M557" s="310" t="s">
        <v>834</v>
      </c>
      <c r="N557" s="291" t="s">
        <v>2391</v>
      </c>
      <c r="O557" s="27"/>
      <c r="P557" s="27"/>
    </row>
    <row r="558" spans="1:16" ht="30">
      <c r="A558" s="286" t="s">
        <v>2502</v>
      </c>
      <c r="B558" s="287" t="s">
        <v>2387</v>
      </c>
      <c r="C558" s="287" t="s">
        <v>2388</v>
      </c>
      <c r="D558" s="295" t="s">
        <v>2310</v>
      </c>
      <c r="E558" s="292"/>
      <c r="F558" s="292"/>
      <c r="G558" s="292" t="s">
        <v>2424</v>
      </c>
      <c r="H558" s="292"/>
      <c r="I558" s="290"/>
      <c r="J558" s="290"/>
      <c r="K558" s="290"/>
      <c r="L558" s="290"/>
      <c r="M558" s="310" t="s">
        <v>834</v>
      </c>
      <c r="N558" s="291" t="s">
        <v>2391</v>
      </c>
      <c r="O558" s="27"/>
      <c r="P558" s="27"/>
    </row>
    <row r="559" spans="1:16" ht="30">
      <c r="A559" s="286" t="s">
        <v>2502</v>
      </c>
      <c r="B559" s="287" t="s">
        <v>2387</v>
      </c>
      <c r="C559" s="287" t="s">
        <v>2388</v>
      </c>
      <c r="D559" s="295" t="s">
        <v>2310</v>
      </c>
      <c r="E559" s="292"/>
      <c r="F559" s="292"/>
      <c r="G559" s="292" t="s">
        <v>2425</v>
      </c>
      <c r="H559" s="292"/>
      <c r="I559" s="290"/>
      <c r="J559" s="290"/>
      <c r="K559" s="290"/>
      <c r="L559" s="290"/>
      <c r="M559" s="310" t="s">
        <v>834</v>
      </c>
      <c r="N559" s="291" t="s">
        <v>2391</v>
      </c>
      <c r="O559" s="27"/>
      <c r="P559" s="27"/>
    </row>
    <row r="560" spans="1:16" ht="30">
      <c r="A560" s="286" t="s">
        <v>2502</v>
      </c>
      <c r="B560" s="287" t="s">
        <v>2387</v>
      </c>
      <c r="C560" s="287" t="s">
        <v>2388</v>
      </c>
      <c r="D560" s="295" t="s">
        <v>2310</v>
      </c>
      <c r="E560" s="292"/>
      <c r="F560" s="292"/>
      <c r="G560" s="292" t="s">
        <v>2426</v>
      </c>
      <c r="H560" s="292"/>
      <c r="I560" s="290"/>
      <c r="J560" s="290"/>
      <c r="K560" s="290"/>
      <c r="L560" s="290"/>
      <c r="M560" s="310" t="s">
        <v>834</v>
      </c>
      <c r="N560" s="291" t="s">
        <v>2391</v>
      </c>
      <c r="O560" s="27"/>
      <c r="P560" s="27"/>
    </row>
    <row r="561" spans="1:16" ht="30">
      <c r="A561" s="286" t="s">
        <v>2502</v>
      </c>
      <c r="B561" s="287" t="s">
        <v>2387</v>
      </c>
      <c r="C561" s="287" t="s">
        <v>2388</v>
      </c>
      <c r="D561" s="295" t="s">
        <v>2310</v>
      </c>
      <c r="E561" s="292"/>
      <c r="F561" s="292"/>
      <c r="G561" s="292" t="s">
        <v>2428</v>
      </c>
      <c r="H561" s="292"/>
      <c r="I561" s="290"/>
      <c r="J561" s="290"/>
      <c r="K561" s="290"/>
      <c r="L561" s="290"/>
      <c r="M561" s="310" t="s">
        <v>834</v>
      </c>
      <c r="N561" s="291" t="s">
        <v>2391</v>
      </c>
      <c r="O561" s="27"/>
      <c r="P561" s="27"/>
    </row>
    <row r="562" spans="1:16" ht="30">
      <c r="A562" s="286" t="s">
        <v>2502</v>
      </c>
      <c r="B562" s="287" t="s">
        <v>2387</v>
      </c>
      <c r="C562" s="287" t="s">
        <v>2388</v>
      </c>
      <c r="D562" s="295" t="s">
        <v>2310</v>
      </c>
      <c r="E562" s="292"/>
      <c r="F562" s="292"/>
      <c r="G562" s="292" t="s">
        <v>2429</v>
      </c>
      <c r="H562" s="292"/>
      <c r="I562" s="290"/>
      <c r="J562" s="290"/>
      <c r="K562" s="290"/>
      <c r="L562" s="290"/>
      <c r="M562" s="310" t="s">
        <v>834</v>
      </c>
      <c r="N562" s="291" t="s">
        <v>2391</v>
      </c>
      <c r="O562" s="27"/>
      <c r="P562" s="27"/>
    </row>
    <row r="563" spans="1:16" ht="30">
      <c r="A563" s="286" t="s">
        <v>2502</v>
      </c>
      <c r="B563" s="287" t="s">
        <v>2387</v>
      </c>
      <c r="C563" s="287" t="s">
        <v>2388</v>
      </c>
      <c r="D563" s="295" t="s">
        <v>2310</v>
      </c>
      <c r="E563" s="292"/>
      <c r="F563" s="292"/>
      <c r="G563" s="292" t="s">
        <v>2430</v>
      </c>
      <c r="H563" s="292"/>
      <c r="I563" s="290"/>
      <c r="J563" s="290"/>
      <c r="K563" s="290"/>
      <c r="L563" s="290"/>
      <c r="M563" s="310" t="s">
        <v>834</v>
      </c>
      <c r="N563" s="291" t="s">
        <v>2391</v>
      </c>
      <c r="O563" s="27"/>
      <c r="P563" s="27"/>
    </row>
    <row r="564" spans="1:16" ht="30">
      <c r="A564" s="286" t="s">
        <v>2502</v>
      </c>
      <c r="B564" s="287" t="s">
        <v>2387</v>
      </c>
      <c r="C564" s="287" t="s">
        <v>2388</v>
      </c>
      <c r="D564" s="295" t="s">
        <v>2310</v>
      </c>
      <c r="E564" s="292"/>
      <c r="F564" s="292"/>
      <c r="G564" s="292" t="s">
        <v>2431</v>
      </c>
      <c r="H564" s="292"/>
      <c r="I564" s="290"/>
      <c r="J564" s="290"/>
      <c r="K564" s="290"/>
      <c r="L564" s="290"/>
      <c r="M564" s="310" t="s">
        <v>834</v>
      </c>
      <c r="N564" s="291" t="s">
        <v>2391</v>
      </c>
      <c r="O564" s="27"/>
      <c r="P564" s="27"/>
    </row>
    <row r="565" spans="1:16" ht="30">
      <c r="A565" s="286" t="s">
        <v>2502</v>
      </c>
      <c r="B565" s="287" t="s">
        <v>2387</v>
      </c>
      <c r="C565" s="287" t="s">
        <v>2388</v>
      </c>
      <c r="D565" s="295" t="s">
        <v>2310</v>
      </c>
      <c r="E565" s="292"/>
      <c r="F565" s="292"/>
      <c r="G565" s="292" t="s">
        <v>2432</v>
      </c>
      <c r="H565" s="292"/>
      <c r="I565" s="290"/>
      <c r="J565" s="290"/>
      <c r="K565" s="290"/>
      <c r="L565" s="290"/>
      <c r="M565" s="310" t="s">
        <v>834</v>
      </c>
      <c r="N565" s="291" t="s">
        <v>2391</v>
      </c>
      <c r="O565" s="27"/>
      <c r="P565" s="27"/>
    </row>
    <row r="566" spans="1:16" ht="30">
      <c r="A566" s="286" t="s">
        <v>2502</v>
      </c>
      <c r="B566" s="287" t="s">
        <v>2387</v>
      </c>
      <c r="C566" s="287" t="s">
        <v>2388</v>
      </c>
      <c r="D566" s="295" t="s">
        <v>2310</v>
      </c>
      <c r="E566" s="292"/>
      <c r="F566" s="292"/>
      <c r="G566" s="292" t="s">
        <v>2433</v>
      </c>
      <c r="H566" s="292"/>
      <c r="I566" s="290"/>
      <c r="J566" s="290"/>
      <c r="K566" s="290"/>
      <c r="L566" s="290"/>
      <c r="M566" s="310" t="s">
        <v>834</v>
      </c>
      <c r="N566" s="291" t="s">
        <v>2391</v>
      </c>
      <c r="O566" s="27"/>
      <c r="P566" s="27"/>
    </row>
    <row r="567" spans="1:16" ht="30">
      <c r="A567" s="286" t="s">
        <v>2502</v>
      </c>
      <c r="B567" s="287" t="s">
        <v>2387</v>
      </c>
      <c r="C567" s="287" t="s">
        <v>2388</v>
      </c>
      <c r="D567" s="295" t="s">
        <v>2310</v>
      </c>
      <c r="E567" s="292"/>
      <c r="F567" s="292"/>
      <c r="G567" s="292" t="s">
        <v>2434</v>
      </c>
      <c r="H567" s="292"/>
      <c r="I567" s="290"/>
      <c r="J567" s="290"/>
      <c r="K567" s="290"/>
      <c r="L567" s="290"/>
      <c r="M567" s="310" t="s">
        <v>834</v>
      </c>
      <c r="N567" s="291" t="s">
        <v>2391</v>
      </c>
      <c r="O567" s="27"/>
      <c r="P567" s="27"/>
    </row>
    <row r="568" spans="1:16" ht="30">
      <c r="A568" s="286" t="s">
        <v>2502</v>
      </c>
      <c r="B568" s="287" t="s">
        <v>2387</v>
      </c>
      <c r="C568" s="287" t="s">
        <v>2388</v>
      </c>
      <c r="D568" s="295" t="s">
        <v>2310</v>
      </c>
      <c r="E568" s="292"/>
      <c r="F568" s="292"/>
      <c r="G568" s="292" t="s">
        <v>2436</v>
      </c>
      <c r="H568" s="292"/>
      <c r="I568" s="290"/>
      <c r="J568" s="290"/>
      <c r="K568" s="290"/>
      <c r="L568" s="290"/>
      <c r="M568" s="310" t="s">
        <v>834</v>
      </c>
      <c r="N568" s="291" t="s">
        <v>2391</v>
      </c>
      <c r="O568" s="27"/>
      <c r="P568" s="27"/>
    </row>
    <row r="569" spans="1:16" ht="30">
      <c r="A569" s="286" t="s">
        <v>2502</v>
      </c>
      <c r="B569" s="287" t="s">
        <v>2387</v>
      </c>
      <c r="C569" s="287" t="s">
        <v>2388</v>
      </c>
      <c r="D569" s="295" t="s">
        <v>2310</v>
      </c>
      <c r="E569" s="292"/>
      <c r="F569" s="292"/>
      <c r="G569" s="292" t="s">
        <v>2437</v>
      </c>
      <c r="H569" s="292"/>
      <c r="I569" s="290"/>
      <c r="J569" s="290"/>
      <c r="K569" s="290"/>
      <c r="L569" s="290"/>
      <c r="M569" s="310" t="s">
        <v>834</v>
      </c>
      <c r="N569" s="291" t="s">
        <v>2391</v>
      </c>
      <c r="O569" s="27"/>
      <c r="P569" s="27"/>
    </row>
    <row r="570" spans="1:16" ht="30">
      <c r="A570" s="286" t="s">
        <v>2502</v>
      </c>
      <c r="B570" s="287" t="s">
        <v>2387</v>
      </c>
      <c r="C570" s="287" t="s">
        <v>2388</v>
      </c>
      <c r="D570" s="295" t="s">
        <v>2310</v>
      </c>
      <c r="E570" s="292"/>
      <c r="F570" s="292"/>
      <c r="G570" s="292" t="s">
        <v>2438</v>
      </c>
      <c r="H570" s="292"/>
      <c r="I570" s="290"/>
      <c r="J570" s="290"/>
      <c r="K570" s="290"/>
      <c r="L570" s="290"/>
      <c r="M570" s="310" t="s">
        <v>834</v>
      </c>
      <c r="N570" s="291" t="s">
        <v>2391</v>
      </c>
      <c r="O570" s="27"/>
      <c r="P570" s="27"/>
    </row>
    <row r="571" spans="1:16" ht="30">
      <c r="A571" s="286" t="s">
        <v>2502</v>
      </c>
      <c r="B571" s="287" t="s">
        <v>2387</v>
      </c>
      <c r="C571" s="287" t="s">
        <v>2388</v>
      </c>
      <c r="D571" s="295" t="s">
        <v>2310</v>
      </c>
      <c r="E571" s="292"/>
      <c r="F571" s="292"/>
      <c r="G571" s="292" t="s">
        <v>2440</v>
      </c>
      <c r="H571" s="292"/>
      <c r="I571" s="290"/>
      <c r="J571" s="290"/>
      <c r="K571" s="290"/>
      <c r="L571" s="290"/>
      <c r="M571" s="310" t="s">
        <v>834</v>
      </c>
      <c r="N571" s="291" t="s">
        <v>2391</v>
      </c>
      <c r="O571" s="27"/>
      <c r="P571" s="27"/>
    </row>
    <row r="572" spans="1:16" ht="30">
      <c r="A572" s="286" t="s">
        <v>2502</v>
      </c>
      <c r="B572" s="287" t="s">
        <v>2387</v>
      </c>
      <c r="C572" s="287" t="s">
        <v>2388</v>
      </c>
      <c r="D572" s="295" t="s">
        <v>2310</v>
      </c>
      <c r="E572" s="292"/>
      <c r="F572" s="292"/>
      <c r="G572" s="292" t="s">
        <v>2441</v>
      </c>
      <c r="H572" s="292"/>
      <c r="I572" s="290"/>
      <c r="J572" s="290"/>
      <c r="K572" s="290"/>
      <c r="L572" s="290"/>
      <c r="M572" s="310" t="s">
        <v>834</v>
      </c>
      <c r="N572" s="291" t="s">
        <v>2391</v>
      </c>
      <c r="O572" s="27"/>
      <c r="P572" s="27"/>
    </row>
    <row r="573" spans="1:16" ht="30">
      <c r="A573" s="286" t="s">
        <v>2502</v>
      </c>
      <c r="B573" s="287" t="s">
        <v>2387</v>
      </c>
      <c r="C573" s="287" t="s">
        <v>2388</v>
      </c>
      <c r="D573" s="295" t="s">
        <v>2310</v>
      </c>
      <c r="E573" s="292"/>
      <c r="F573" s="292"/>
      <c r="G573" s="292" t="s">
        <v>2442</v>
      </c>
      <c r="H573" s="292"/>
      <c r="I573" s="290"/>
      <c r="J573" s="290"/>
      <c r="K573" s="290"/>
      <c r="L573" s="290"/>
      <c r="M573" s="310" t="s">
        <v>834</v>
      </c>
      <c r="N573" s="291" t="s">
        <v>2391</v>
      </c>
      <c r="O573" s="27"/>
      <c r="P573" s="27"/>
    </row>
    <row r="574" spans="1:16" ht="30">
      <c r="A574" s="286" t="s">
        <v>2502</v>
      </c>
      <c r="B574" s="287" t="s">
        <v>2387</v>
      </c>
      <c r="C574" s="287" t="s">
        <v>2388</v>
      </c>
      <c r="D574" s="295" t="s">
        <v>2310</v>
      </c>
      <c r="E574" s="292"/>
      <c r="F574" s="292"/>
      <c r="G574" s="292" t="s">
        <v>2443</v>
      </c>
      <c r="H574" s="292"/>
      <c r="I574" s="290"/>
      <c r="J574" s="290"/>
      <c r="K574" s="290"/>
      <c r="L574" s="290"/>
      <c r="M574" s="310" t="s">
        <v>834</v>
      </c>
      <c r="N574" s="291" t="s">
        <v>2391</v>
      </c>
      <c r="O574" s="27"/>
      <c r="P574" s="27"/>
    </row>
    <row r="575" spans="1:16" ht="30">
      <c r="A575" s="286" t="s">
        <v>2502</v>
      </c>
      <c r="B575" s="287" t="s">
        <v>2387</v>
      </c>
      <c r="C575" s="287" t="s">
        <v>2388</v>
      </c>
      <c r="D575" s="295" t="s">
        <v>2310</v>
      </c>
      <c r="E575" s="292"/>
      <c r="F575" s="292"/>
      <c r="G575" s="292" t="s">
        <v>2444</v>
      </c>
      <c r="H575" s="292"/>
      <c r="I575" s="290"/>
      <c r="J575" s="290"/>
      <c r="K575" s="290"/>
      <c r="L575" s="290"/>
      <c r="M575" s="310" t="s">
        <v>834</v>
      </c>
      <c r="N575" s="291" t="s">
        <v>2391</v>
      </c>
      <c r="O575" s="27"/>
      <c r="P575" s="27"/>
    </row>
    <row r="576" spans="1:16" ht="30">
      <c r="A576" s="286" t="s">
        <v>2502</v>
      </c>
      <c r="B576" s="287" t="s">
        <v>2387</v>
      </c>
      <c r="C576" s="287" t="s">
        <v>2388</v>
      </c>
      <c r="D576" s="295" t="s">
        <v>2310</v>
      </c>
      <c r="E576" s="292"/>
      <c r="F576" s="292"/>
      <c r="G576" s="292" t="s">
        <v>2445</v>
      </c>
      <c r="H576" s="292"/>
      <c r="I576" s="290"/>
      <c r="J576" s="290"/>
      <c r="K576" s="290"/>
      <c r="L576" s="290"/>
      <c r="M576" s="310" t="s">
        <v>834</v>
      </c>
      <c r="N576" s="291" t="s">
        <v>2391</v>
      </c>
      <c r="O576" s="27"/>
      <c r="P576" s="27"/>
    </row>
    <row r="577" spans="1:16" ht="30">
      <c r="A577" s="286" t="s">
        <v>2502</v>
      </c>
      <c r="B577" s="287" t="s">
        <v>2387</v>
      </c>
      <c r="C577" s="287" t="s">
        <v>2388</v>
      </c>
      <c r="D577" s="295" t="s">
        <v>2310</v>
      </c>
      <c r="E577" s="292"/>
      <c r="F577" s="292"/>
      <c r="G577" s="292" t="s">
        <v>2446</v>
      </c>
      <c r="H577" s="292"/>
      <c r="I577" s="290"/>
      <c r="J577" s="290"/>
      <c r="K577" s="290"/>
      <c r="L577" s="290"/>
      <c r="M577" s="310" t="s">
        <v>834</v>
      </c>
      <c r="N577" s="291" t="s">
        <v>2391</v>
      </c>
      <c r="O577" s="27"/>
      <c r="P577" s="27"/>
    </row>
    <row r="578" spans="1:16" ht="30">
      <c r="A578" s="286" t="s">
        <v>2502</v>
      </c>
      <c r="B578" s="287" t="s">
        <v>2387</v>
      </c>
      <c r="C578" s="287" t="s">
        <v>2388</v>
      </c>
      <c r="D578" s="295" t="s">
        <v>2310</v>
      </c>
      <c r="E578" s="292"/>
      <c r="F578" s="292"/>
      <c r="G578" s="292" t="s">
        <v>2447</v>
      </c>
      <c r="H578" s="292"/>
      <c r="I578" s="290"/>
      <c r="J578" s="290"/>
      <c r="K578" s="290"/>
      <c r="L578" s="290"/>
      <c r="M578" s="310" t="s">
        <v>834</v>
      </c>
      <c r="N578" s="291" t="s">
        <v>2391</v>
      </c>
      <c r="O578" s="27"/>
      <c r="P578" s="27"/>
    </row>
    <row r="579" spans="1:16" ht="30">
      <c r="A579" s="286" t="s">
        <v>2502</v>
      </c>
      <c r="B579" s="287" t="s">
        <v>2387</v>
      </c>
      <c r="C579" s="287" t="s">
        <v>2388</v>
      </c>
      <c r="D579" s="295" t="s">
        <v>2310</v>
      </c>
      <c r="E579" s="292"/>
      <c r="F579" s="292"/>
      <c r="G579" s="292" t="s">
        <v>2448</v>
      </c>
      <c r="H579" s="292"/>
      <c r="I579" s="290"/>
      <c r="J579" s="290"/>
      <c r="K579" s="290"/>
      <c r="L579" s="290"/>
      <c r="M579" s="310" t="s">
        <v>834</v>
      </c>
      <c r="N579" s="291" t="s">
        <v>2391</v>
      </c>
      <c r="O579" s="27"/>
      <c r="P579" s="27"/>
    </row>
    <row r="580" spans="1:16" ht="30">
      <c r="A580" s="286" t="s">
        <v>2502</v>
      </c>
      <c r="B580" s="287" t="s">
        <v>2387</v>
      </c>
      <c r="C580" s="287" t="s">
        <v>2388</v>
      </c>
      <c r="D580" s="295" t="s">
        <v>2310</v>
      </c>
      <c r="E580" s="292"/>
      <c r="F580" s="292"/>
      <c r="G580" s="292" t="s">
        <v>2498</v>
      </c>
      <c r="H580" s="292"/>
      <c r="I580" s="290"/>
      <c r="J580" s="290"/>
      <c r="K580" s="290"/>
      <c r="L580" s="290"/>
      <c r="M580" s="310" t="s">
        <v>834</v>
      </c>
      <c r="N580" s="291" t="s">
        <v>2391</v>
      </c>
      <c r="O580" s="27"/>
      <c r="P580" s="27"/>
    </row>
    <row r="581" spans="1:16" ht="30">
      <c r="A581" s="286" t="s">
        <v>2502</v>
      </c>
      <c r="B581" s="287" t="s">
        <v>2387</v>
      </c>
      <c r="C581" s="287" t="s">
        <v>2388</v>
      </c>
      <c r="D581" s="295" t="s">
        <v>2310</v>
      </c>
      <c r="E581" s="292"/>
      <c r="F581" s="292"/>
      <c r="G581" s="292" t="s">
        <v>2449</v>
      </c>
      <c r="H581" s="292"/>
      <c r="I581" s="290"/>
      <c r="J581" s="290"/>
      <c r="K581" s="290"/>
      <c r="L581" s="290"/>
      <c r="M581" s="310" t="s">
        <v>834</v>
      </c>
      <c r="N581" s="291" t="s">
        <v>2391</v>
      </c>
      <c r="O581" s="27"/>
      <c r="P581" s="27"/>
    </row>
    <row r="582" spans="1:16" ht="30">
      <c r="A582" s="286" t="s">
        <v>2502</v>
      </c>
      <c r="B582" s="287" t="s">
        <v>2387</v>
      </c>
      <c r="C582" s="287" t="s">
        <v>2388</v>
      </c>
      <c r="D582" s="295" t="s">
        <v>2310</v>
      </c>
      <c r="E582" s="292"/>
      <c r="F582" s="292"/>
      <c r="G582" s="292" t="s">
        <v>2451</v>
      </c>
      <c r="H582" s="292"/>
      <c r="I582" s="290"/>
      <c r="J582" s="290"/>
      <c r="K582" s="290"/>
      <c r="L582" s="290"/>
      <c r="M582" s="310" t="s">
        <v>834</v>
      </c>
      <c r="N582" s="291" t="s">
        <v>2391</v>
      </c>
      <c r="O582" s="27"/>
      <c r="P582" s="27"/>
    </row>
    <row r="583" spans="1:16" ht="30">
      <c r="A583" s="286" t="s">
        <v>2502</v>
      </c>
      <c r="B583" s="287" t="s">
        <v>2387</v>
      </c>
      <c r="C583" s="287" t="s">
        <v>2388</v>
      </c>
      <c r="D583" s="295" t="s">
        <v>2310</v>
      </c>
      <c r="E583" s="292"/>
      <c r="F583" s="292"/>
      <c r="G583" s="296" t="s">
        <v>2452</v>
      </c>
      <c r="H583" s="292"/>
      <c r="I583" s="290"/>
      <c r="J583" s="290"/>
      <c r="K583" s="290"/>
      <c r="L583" s="290"/>
      <c r="M583" s="310" t="s">
        <v>834</v>
      </c>
      <c r="N583" s="291" t="s">
        <v>2391</v>
      </c>
      <c r="O583" s="27"/>
      <c r="P583" s="27"/>
    </row>
    <row r="584" spans="1:16" ht="30">
      <c r="A584" s="286" t="s">
        <v>2502</v>
      </c>
      <c r="B584" s="287" t="s">
        <v>2387</v>
      </c>
      <c r="C584" s="287" t="s">
        <v>2388</v>
      </c>
      <c r="D584" s="295" t="s">
        <v>2310</v>
      </c>
      <c r="E584" s="292"/>
      <c r="F584" s="292"/>
      <c r="G584" s="292" t="s">
        <v>2453</v>
      </c>
      <c r="H584" s="292"/>
      <c r="I584" s="290"/>
      <c r="J584" s="290"/>
      <c r="K584" s="290"/>
      <c r="L584" s="290"/>
      <c r="M584" s="310" t="s">
        <v>834</v>
      </c>
      <c r="N584" s="291" t="s">
        <v>2391</v>
      </c>
      <c r="O584" s="27"/>
      <c r="P584" s="27"/>
    </row>
    <row r="585" spans="1:16" ht="30">
      <c r="A585" s="286" t="s">
        <v>2502</v>
      </c>
      <c r="B585" s="287" t="s">
        <v>2387</v>
      </c>
      <c r="C585" s="287" t="s">
        <v>2388</v>
      </c>
      <c r="D585" s="295" t="s">
        <v>2310</v>
      </c>
      <c r="E585" s="292"/>
      <c r="F585" s="292"/>
      <c r="G585" s="292" t="s">
        <v>2454</v>
      </c>
      <c r="H585" s="292"/>
      <c r="I585" s="290"/>
      <c r="J585" s="290"/>
      <c r="K585" s="290"/>
      <c r="L585" s="290"/>
      <c r="M585" s="310" t="s">
        <v>834</v>
      </c>
      <c r="N585" s="291" t="s">
        <v>2391</v>
      </c>
      <c r="O585" s="27"/>
      <c r="P585" s="27"/>
    </row>
    <row r="586" spans="1:16" ht="30">
      <c r="A586" s="286" t="s">
        <v>2502</v>
      </c>
      <c r="B586" s="287" t="s">
        <v>2387</v>
      </c>
      <c r="C586" s="287" t="s">
        <v>2388</v>
      </c>
      <c r="D586" s="295" t="s">
        <v>2310</v>
      </c>
      <c r="E586" s="292"/>
      <c r="F586" s="292"/>
      <c r="G586" s="292" t="s">
        <v>2455</v>
      </c>
      <c r="H586" s="292"/>
      <c r="I586" s="290"/>
      <c r="J586" s="290"/>
      <c r="K586" s="290"/>
      <c r="L586" s="290"/>
      <c r="M586" s="310" t="s">
        <v>834</v>
      </c>
      <c r="N586" s="291" t="s">
        <v>2391</v>
      </c>
      <c r="O586" s="27"/>
      <c r="P586" s="27"/>
    </row>
    <row r="587" spans="1:16" ht="30">
      <c r="A587" s="286" t="s">
        <v>2502</v>
      </c>
      <c r="B587" s="287" t="s">
        <v>2387</v>
      </c>
      <c r="C587" s="287" t="s">
        <v>2388</v>
      </c>
      <c r="D587" s="295" t="s">
        <v>2310</v>
      </c>
      <c r="E587" s="292"/>
      <c r="F587" s="292"/>
      <c r="G587" s="292" t="s">
        <v>2456</v>
      </c>
      <c r="H587" s="292"/>
      <c r="I587" s="290"/>
      <c r="J587" s="290"/>
      <c r="K587" s="290"/>
      <c r="L587" s="290"/>
      <c r="M587" s="310" t="s">
        <v>834</v>
      </c>
      <c r="N587" s="291" t="s">
        <v>2391</v>
      </c>
      <c r="O587" s="27"/>
      <c r="P587" s="27"/>
    </row>
    <row r="588" spans="1:16" ht="30">
      <c r="A588" s="286" t="s">
        <v>2502</v>
      </c>
      <c r="B588" s="287" t="s">
        <v>2387</v>
      </c>
      <c r="C588" s="287" t="s">
        <v>2388</v>
      </c>
      <c r="D588" s="295" t="s">
        <v>2310</v>
      </c>
      <c r="E588" s="292"/>
      <c r="F588" s="292"/>
      <c r="G588" s="292" t="s">
        <v>2457</v>
      </c>
      <c r="H588" s="292"/>
      <c r="I588" s="290"/>
      <c r="J588" s="290"/>
      <c r="K588" s="290"/>
      <c r="L588" s="290"/>
      <c r="M588" s="310" t="s">
        <v>834</v>
      </c>
      <c r="N588" s="291" t="s">
        <v>2391</v>
      </c>
      <c r="O588" s="27"/>
      <c r="P588" s="27"/>
    </row>
    <row r="589" spans="1:16" ht="30">
      <c r="A589" s="286" t="s">
        <v>2502</v>
      </c>
      <c r="B589" s="287" t="s">
        <v>2387</v>
      </c>
      <c r="C589" s="287" t="s">
        <v>2388</v>
      </c>
      <c r="D589" s="295" t="s">
        <v>2310</v>
      </c>
      <c r="E589" s="292"/>
      <c r="F589" s="292"/>
      <c r="G589" s="292" t="s">
        <v>2458</v>
      </c>
      <c r="H589" s="292"/>
      <c r="I589" s="290"/>
      <c r="J589" s="290"/>
      <c r="K589" s="290"/>
      <c r="L589" s="290"/>
      <c r="M589" s="310" t="s">
        <v>834</v>
      </c>
      <c r="N589" s="291" t="s">
        <v>2391</v>
      </c>
      <c r="O589" s="27"/>
      <c r="P589" s="27"/>
    </row>
    <row r="590" spans="1:16" ht="30">
      <c r="A590" s="286" t="s">
        <v>2502</v>
      </c>
      <c r="B590" s="287" t="s">
        <v>2387</v>
      </c>
      <c r="C590" s="287" t="s">
        <v>2388</v>
      </c>
      <c r="D590" s="295" t="s">
        <v>2310</v>
      </c>
      <c r="E590" s="292"/>
      <c r="F590" s="292"/>
      <c r="G590" s="292" t="s">
        <v>2459</v>
      </c>
      <c r="H590" s="292"/>
      <c r="I590" s="290"/>
      <c r="J590" s="290"/>
      <c r="K590" s="290"/>
      <c r="L590" s="290"/>
      <c r="M590" s="310" t="s">
        <v>834</v>
      </c>
      <c r="N590" s="291" t="s">
        <v>2391</v>
      </c>
      <c r="O590" s="27"/>
      <c r="P590" s="27"/>
    </row>
    <row r="591" spans="1:16" ht="30">
      <c r="A591" s="286" t="s">
        <v>2502</v>
      </c>
      <c r="B591" s="287" t="s">
        <v>2387</v>
      </c>
      <c r="C591" s="287" t="s">
        <v>2388</v>
      </c>
      <c r="D591" s="295" t="s">
        <v>2310</v>
      </c>
      <c r="E591" s="292"/>
      <c r="F591" s="292"/>
      <c r="G591" s="292" t="s">
        <v>2460</v>
      </c>
      <c r="H591" s="292"/>
      <c r="I591" s="290"/>
      <c r="J591" s="290"/>
      <c r="K591" s="290"/>
      <c r="L591" s="290"/>
      <c r="M591" s="310" t="s">
        <v>834</v>
      </c>
      <c r="N591" s="291" t="s">
        <v>2391</v>
      </c>
      <c r="O591" s="27"/>
      <c r="P591" s="27"/>
    </row>
    <row r="592" spans="1:16" ht="30">
      <c r="A592" s="286" t="s">
        <v>2502</v>
      </c>
      <c r="B592" s="287" t="s">
        <v>2387</v>
      </c>
      <c r="C592" s="287" t="s">
        <v>2388</v>
      </c>
      <c r="D592" s="295" t="s">
        <v>2310</v>
      </c>
      <c r="E592" s="292"/>
      <c r="F592" s="292"/>
      <c r="G592" s="292" t="s">
        <v>2461</v>
      </c>
      <c r="H592" s="292"/>
      <c r="I592" s="290"/>
      <c r="J592" s="290"/>
      <c r="K592" s="290"/>
      <c r="L592" s="290"/>
      <c r="M592" s="310" t="s">
        <v>834</v>
      </c>
      <c r="N592" s="291" t="s">
        <v>2391</v>
      </c>
      <c r="O592" s="27"/>
      <c r="P592" s="27"/>
    </row>
    <row r="593" spans="1:16" ht="30">
      <c r="A593" s="286" t="s">
        <v>2502</v>
      </c>
      <c r="B593" s="287" t="s">
        <v>2387</v>
      </c>
      <c r="C593" s="287" t="s">
        <v>2388</v>
      </c>
      <c r="D593" s="295" t="s">
        <v>2310</v>
      </c>
      <c r="E593" s="292"/>
      <c r="F593" s="292"/>
      <c r="G593" s="292" t="s">
        <v>2462</v>
      </c>
      <c r="H593" s="292"/>
      <c r="I593" s="290"/>
      <c r="J593" s="290"/>
      <c r="K593" s="290"/>
      <c r="L593" s="290"/>
      <c r="M593" s="310" t="s">
        <v>834</v>
      </c>
      <c r="N593" s="291" t="s">
        <v>2391</v>
      </c>
      <c r="O593" s="27"/>
      <c r="P593" s="27"/>
    </row>
    <row r="594" spans="1:16" ht="30">
      <c r="A594" s="286" t="s">
        <v>2502</v>
      </c>
      <c r="B594" s="287" t="s">
        <v>2387</v>
      </c>
      <c r="C594" s="287" t="s">
        <v>2388</v>
      </c>
      <c r="D594" s="295" t="s">
        <v>2310</v>
      </c>
      <c r="E594" s="292"/>
      <c r="F594" s="292"/>
      <c r="G594" s="292" t="s">
        <v>2463</v>
      </c>
      <c r="H594" s="292"/>
      <c r="I594" s="290"/>
      <c r="J594" s="290"/>
      <c r="K594" s="290"/>
      <c r="L594" s="290"/>
      <c r="M594" s="310" t="s">
        <v>834</v>
      </c>
      <c r="N594" s="291" t="s">
        <v>2391</v>
      </c>
      <c r="O594" s="27"/>
      <c r="P594" s="27"/>
    </row>
    <row r="595" spans="1:16" ht="30">
      <c r="A595" s="286" t="s">
        <v>2502</v>
      </c>
      <c r="B595" s="287" t="s">
        <v>2387</v>
      </c>
      <c r="C595" s="287" t="s">
        <v>2388</v>
      </c>
      <c r="D595" s="295" t="s">
        <v>2310</v>
      </c>
      <c r="E595" s="292"/>
      <c r="F595" s="292"/>
      <c r="G595" s="292" t="s">
        <v>2464</v>
      </c>
      <c r="H595" s="292"/>
      <c r="I595" s="290"/>
      <c r="J595" s="290"/>
      <c r="K595" s="290"/>
      <c r="L595" s="290"/>
      <c r="M595" s="310" t="s">
        <v>834</v>
      </c>
      <c r="N595" s="291" t="s">
        <v>2391</v>
      </c>
      <c r="O595" s="27"/>
      <c r="P595" s="27"/>
    </row>
    <row r="596" spans="1:16" ht="30">
      <c r="A596" s="286" t="s">
        <v>2502</v>
      </c>
      <c r="B596" s="287" t="s">
        <v>2387</v>
      </c>
      <c r="C596" s="287" t="s">
        <v>2388</v>
      </c>
      <c r="D596" s="295" t="s">
        <v>2310</v>
      </c>
      <c r="E596" s="292"/>
      <c r="F596" s="292"/>
      <c r="G596" s="292" t="s">
        <v>2465</v>
      </c>
      <c r="H596" s="292"/>
      <c r="I596" s="290"/>
      <c r="J596" s="290"/>
      <c r="K596" s="290"/>
      <c r="L596" s="290"/>
      <c r="M596" s="310" t="s">
        <v>834</v>
      </c>
      <c r="N596" s="291" t="s">
        <v>2391</v>
      </c>
      <c r="O596" s="27"/>
      <c r="P596" s="27"/>
    </row>
    <row r="597" spans="1:16" ht="30">
      <c r="A597" s="286" t="s">
        <v>2502</v>
      </c>
      <c r="B597" s="287" t="s">
        <v>2404</v>
      </c>
      <c r="C597" s="287" t="s">
        <v>2388</v>
      </c>
      <c r="D597" s="295" t="s">
        <v>2310</v>
      </c>
      <c r="E597" s="292"/>
      <c r="F597" s="292"/>
      <c r="G597" s="292" t="s">
        <v>2466</v>
      </c>
      <c r="H597" s="292"/>
      <c r="I597" s="290"/>
      <c r="J597" s="290"/>
      <c r="K597" s="290"/>
      <c r="L597" s="290"/>
      <c r="M597" s="310" t="s">
        <v>834</v>
      </c>
      <c r="N597" s="291" t="s">
        <v>2391</v>
      </c>
      <c r="O597" s="27"/>
      <c r="P597" s="27"/>
    </row>
    <row r="598" spans="1:16" ht="30">
      <c r="A598" s="286" t="s">
        <v>2502</v>
      </c>
      <c r="B598" s="287" t="s">
        <v>2404</v>
      </c>
      <c r="C598" s="287" t="s">
        <v>2388</v>
      </c>
      <c r="D598" s="295" t="s">
        <v>2310</v>
      </c>
      <c r="E598" s="292"/>
      <c r="F598" s="292"/>
      <c r="G598" s="292" t="s">
        <v>2467</v>
      </c>
      <c r="H598" s="292"/>
      <c r="I598" s="290"/>
      <c r="J598" s="290"/>
      <c r="K598" s="290"/>
      <c r="L598" s="290"/>
      <c r="M598" s="310" t="s">
        <v>834</v>
      </c>
      <c r="N598" s="291" t="s">
        <v>2391</v>
      </c>
      <c r="O598" s="27"/>
      <c r="P598" s="27"/>
    </row>
    <row r="599" spans="1:16" ht="30">
      <c r="A599" s="286" t="s">
        <v>2502</v>
      </c>
      <c r="B599" s="287" t="s">
        <v>2404</v>
      </c>
      <c r="C599" s="287" t="s">
        <v>2388</v>
      </c>
      <c r="D599" s="295" t="s">
        <v>2310</v>
      </c>
      <c r="E599" s="292"/>
      <c r="F599" s="292"/>
      <c r="G599" s="292" t="s">
        <v>2468</v>
      </c>
      <c r="H599" s="292"/>
      <c r="I599" s="290"/>
      <c r="J599" s="290"/>
      <c r="K599" s="290"/>
      <c r="L599" s="290"/>
      <c r="M599" s="310" t="s">
        <v>834</v>
      </c>
      <c r="N599" s="291" t="s">
        <v>2391</v>
      </c>
      <c r="O599" s="27"/>
      <c r="P599" s="27"/>
    </row>
    <row r="600" spans="1:16" ht="30">
      <c r="A600" s="286" t="s">
        <v>2502</v>
      </c>
      <c r="B600" s="287" t="s">
        <v>2404</v>
      </c>
      <c r="C600" s="287" t="s">
        <v>2388</v>
      </c>
      <c r="D600" s="295" t="s">
        <v>2310</v>
      </c>
      <c r="E600" s="292"/>
      <c r="F600" s="292"/>
      <c r="G600" s="292" t="s">
        <v>2429</v>
      </c>
      <c r="H600" s="292"/>
      <c r="I600" s="290"/>
      <c r="J600" s="290"/>
      <c r="K600" s="290"/>
      <c r="L600" s="290"/>
      <c r="M600" s="310" t="s">
        <v>834</v>
      </c>
      <c r="N600" s="291" t="s">
        <v>2391</v>
      </c>
      <c r="O600" s="27"/>
      <c r="P600" s="27"/>
    </row>
    <row r="601" spans="1:16" ht="30">
      <c r="A601" s="286" t="s">
        <v>2502</v>
      </c>
      <c r="B601" s="287" t="s">
        <v>2404</v>
      </c>
      <c r="C601" s="287" t="s">
        <v>2388</v>
      </c>
      <c r="D601" s="295" t="s">
        <v>2310</v>
      </c>
      <c r="E601" s="292"/>
      <c r="F601" s="292"/>
      <c r="G601" s="292" t="s">
        <v>2430</v>
      </c>
      <c r="H601" s="292"/>
      <c r="I601" s="290"/>
      <c r="J601" s="290"/>
      <c r="K601" s="290"/>
      <c r="L601" s="290"/>
      <c r="M601" s="310" t="s">
        <v>834</v>
      </c>
      <c r="N601" s="291" t="s">
        <v>2391</v>
      </c>
      <c r="O601" s="27"/>
      <c r="P601" s="27"/>
    </row>
    <row r="602" spans="1:16" ht="30">
      <c r="A602" s="286" t="s">
        <v>2502</v>
      </c>
      <c r="B602" s="287" t="s">
        <v>2404</v>
      </c>
      <c r="C602" s="287" t="s">
        <v>2388</v>
      </c>
      <c r="D602" s="295" t="s">
        <v>2310</v>
      </c>
      <c r="E602" s="292"/>
      <c r="F602" s="292"/>
      <c r="G602" s="292" t="s">
        <v>2469</v>
      </c>
      <c r="H602" s="292"/>
      <c r="I602" s="290"/>
      <c r="J602" s="290"/>
      <c r="K602" s="290"/>
      <c r="L602" s="290"/>
      <c r="M602" s="310" t="s">
        <v>834</v>
      </c>
      <c r="N602" s="291" t="s">
        <v>2391</v>
      </c>
      <c r="O602" s="27"/>
      <c r="P602" s="27"/>
    </row>
    <row r="603" spans="1:16" ht="30">
      <c r="A603" s="286" t="s">
        <v>2502</v>
      </c>
      <c r="B603" s="287" t="s">
        <v>2404</v>
      </c>
      <c r="C603" s="287" t="s">
        <v>2388</v>
      </c>
      <c r="D603" s="295" t="s">
        <v>2310</v>
      </c>
      <c r="E603" s="292"/>
      <c r="F603" s="292"/>
      <c r="G603" s="292" t="s">
        <v>2431</v>
      </c>
      <c r="H603" s="292"/>
      <c r="I603" s="290"/>
      <c r="J603" s="290"/>
      <c r="K603" s="290"/>
      <c r="L603" s="290"/>
      <c r="M603" s="310" t="s">
        <v>834</v>
      </c>
      <c r="N603" s="291" t="s">
        <v>2391</v>
      </c>
      <c r="O603" s="27"/>
      <c r="P603" s="27"/>
    </row>
    <row r="604" spans="1:16" ht="30">
      <c r="A604" s="286" t="s">
        <v>2502</v>
      </c>
      <c r="B604" s="287" t="s">
        <v>2404</v>
      </c>
      <c r="C604" s="287" t="s">
        <v>2388</v>
      </c>
      <c r="D604" s="295" t="s">
        <v>2310</v>
      </c>
      <c r="E604" s="292"/>
      <c r="F604" s="292"/>
      <c r="G604" s="292" t="s">
        <v>2432</v>
      </c>
      <c r="H604" s="292"/>
      <c r="I604" s="290"/>
      <c r="J604" s="290"/>
      <c r="K604" s="290"/>
      <c r="L604" s="290"/>
      <c r="M604" s="310" t="s">
        <v>834</v>
      </c>
      <c r="N604" s="291" t="s">
        <v>2391</v>
      </c>
      <c r="O604" s="27"/>
      <c r="P604" s="27"/>
    </row>
    <row r="605" spans="1:16" ht="30">
      <c r="A605" s="286" t="s">
        <v>2502</v>
      </c>
      <c r="B605" s="287" t="s">
        <v>2404</v>
      </c>
      <c r="C605" s="287" t="s">
        <v>2388</v>
      </c>
      <c r="D605" s="295" t="s">
        <v>2310</v>
      </c>
      <c r="E605" s="292"/>
      <c r="F605" s="292"/>
      <c r="G605" s="292" t="s">
        <v>2472</v>
      </c>
      <c r="H605" s="292"/>
      <c r="I605" s="290"/>
      <c r="J605" s="290"/>
      <c r="K605" s="290"/>
      <c r="L605" s="290"/>
      <c r="M605" s="310" t="s">
        <v>834</v>
      </c>
      <c r="N605" s="291" t="s">
        <v>2391</v>
      </c>
      <c r="O605" s="27"/>
      <c r="P605" s="27"/>
    </row>
    <row r="606" spans="1:16" ht="30">
      <c r="A606" s="286" t="s">
        <v>2502</v>
      </c>
      <c r="B606" s="287" t="s">
        <v>2404</v>
      </c>
      <c r="C606" s="287" t="s">
        <v>2388</v>
      </c>
      <c r="D606" s="295" t="s">
        <v>2310</v>
      </c>
      <c r="E606" s="292"/>
      <c r="F606" s="292"/>
      <c r="G606" s="292" t="s">
        <v>2473</v>
      </c>
      <c r="H606" s="292"/>
      <c r="I606" s="290"/>
      <c r="J606" s="290"/>
      <c r="K606" s="290"/>
      <c r="L606" s="290"/>
      <c r="M606" s="310" t="s">
        <v>834</v>
      </c>
      <c r="N606" s="291" t="s">
        <v>2391</v>
      </c>
      <c r="O606" s="27"/>
      <c r="P606" s="27"/>
    </row>
    <row r="607" spans="1:16" ht="30">
      <c r="A607" s="286" t="s">
        <v>2502</v>
      </c>
      <c r="B607" s="287" t="s">
        <v>2404</v>
      </c>
      <c r="C607" s="287" t="s">
        <v>2388</v>
      </c>
      <c r="D607" s="295" t="s">
        <v>2310</v>
      </c>
      <c r="E607" s="292"/>
      <c r="F607" s="292"/>
      <c r="G607" s="292" t="s">
        <v>2474</v>
      </c>
      <c r="H607" s="292"/>
      <c r="I607" s="290"/>
      <c r="J607" s="290"/>
      <c r="K607" s="290"/>
      <c r="L607" s="290"/>
      <c r="M607" s="310" t="s">
        <v>834</v>
      </c>
      <c r="N607" s="291" t="s">
        <v>2391</v>
      </c>
      <c r="O607" s="27"/>
      <c r="P607" s="27"/>
    </row>
    <row r="608" spans="1:16" ht="30">
      <c r="A608" s="286" t="s">
        <v>2502</v>
      </c>
      <c r="B608" s="287" t="s">
        <v>2404</v>
      </c>
      <c r="C608" s="287" t="s">
        <v>2388</v>
      </c>
      <c r="D608" s="295" t="s">
        <v>2310</v>
      </c>
      <c r="E608" s="292"/>
      <c r="F608" s="292"/>
      <c r="G608" s="292" t="s">
        <v>2475</v>
      </c>
      <c r="H608" s="292"/>
      <c r="I608" s="290"/>
      <c r="J608" s="290"/>
      <c r="K608" s="290"/>
      <c r="L608" s="290"/>
      <c r="M608" s="310" t="s">
        <v>834</v>
      </c>
      <c r="N608" s="291" t="s">
        <v>2391</v>
      </c>
      <c r="O608" s="27"/>
      <c r="P608" s="27"/>
    </row>
    <row r="609" spans="1:16" ht="30">
      <c r="A609" s="286" t="s">
        <v>2502</v>
      </c>
      <c r="B609" s="287" t="s">
        <v>2404</v>
      </c>
      <c r="C609" s="287" t="s">
        <v>2388</v>
      </c>
      <c r="D609" s="295" t="s">
        <v>2310</v>
      </c>
      <c r="E609" s="292"/>
      <c r="F609" s="292"/>
      <c r="G609" s="292" t="s">
        <v>2476</v>
      </c>
      <c r="H609" s="292"/>
      <c r="I609" s="290"/>
      <c r="J609" s="290"/>
      <c r="K609" s="290"/>
      <c r="L609" s="290"/>
      <c r="M609" s="310" t="s">
        <v>834</v>
      </c>
      <c r="N609" s="291" t="s">
        <v>2391</v>
      </c>
      <c r="O609" s="27"/>
      <c r="P609" s="27"/>
    </row>
    <row r="610" spans="1:16" ht="30">
      <c r="A610" s="286" t="s">
        <v>2502</v>
      </c>
      <c r="B610" s="287" t="s">
        <v>2404</v>
      </c>
      <c r="C610" s="287" t="s">
        <v>2388</v>
      </c>
      <c r="D610" s="295" t="s">
        <v>2310</v>
      </c>
      <c r="E610" s="292"/>
      <c r="F610" s="292"/>
      <c r="G610" s="292" t="s">
        <v>2436</v>
      </c>
      <c r="H610" s="292"/>
      <c r="I610" s="290"/>
      <c r="J610" s="290"/>
      <c r="K610" s="290"/>
      <c r="L610" s="290"/>
      <c r="M610" s="310" t="s">
        <v>834</v>
      </c>
      <c r="N610" s="291" t="s">
        <v>2391</v>
      </c>
      <c r="O610" s="27"/>
      <c r="P610" s="27"/>
    </row>
    <row r="611" spans="1:16" ht="30">
      <c r="A611" s="286" t="s">
        <v>2502</v>
      </c>
      <c r="B611" s="287" t="s">
        <v>2404</v>
      </c>
      <c r="C611" s="287" t="s">
        <v>2388</v>
      </c>
      <c r="D611" s="295" t="s">
        <v>2310</v>
      </c>
      <c r="E611" s="292"/>
      <c r="F611" s="292"/>
      <c r="G611" s="292" t="s">
        <v>2437</v>
      </c>
      <c r="H611" s="292"/>
      <c r="I611" s="290"/>
      <c r="J611" s="290"/>
      <c r="K611" s="290"/>
      <c r="L611" s="290"/>
      <c r="M611" s="310" t="s">
        <v>834</v>
      </c>
      <c r="N611" s="291" t="s">
        <v>2391</v>
      </c>
      <c r="O611" s="27"/>
      <c r="P611" s="27"/>
    </row>
    <row r="612" spans="1:16" ht="30">
      <c r="A612" s="286" t="s">
        <v>2502</v>
      </c>
      <c r="B612" s="287" t="s">
        <v>2404</v>
      </c>
      <c r="C612" s="287" t="s">
        <v>2388</v>
      </c>
      <c r="D612" s="295" t="s">
        <v>2310</v>
      </c>
      <c r="E612" s="292"/>
      <c r="F612" s="292"/>
      <c r="G612" s="292" t="s">
        <v>2477</v>
      </c>
      <c r="H612" s="292"/>
      <c r="I612" s="290"/>
      <c r="J612" s="290"/>
      <c r="K612" s="290"/>
      <c r="L612" s="290"/>
      <c r="M612" s="310" t="s">
        <v>834</v>
      </c>
      <c r="N612" s="291" t="s">
        <v>2391</v>
      </c>
      <c r="O612" s="27"/>
      <c r="P612" s="27"/>
    </row>
    <row r="613" spans="1:16" ht="30">
      <c r="A613" s="286" t="s">
        <v>2502</v>
      </c>
      <c r="B613" s="287" t="s">
        <v>2404</v>
      </c>
      <c r="C613" s="287" t="s">
        <v>2388</v>
      </c>
      <c r="D613" s="295" t="s">
        <v>2310</v>
      </c>
      <c r="E613" s="292"/>
      <c r="F613" s="292"/>
      <c r="G613" s="292" t="s">
        <v>2479</v>
      </c>
      <c r="H613" s="292"/>
      <c r="I613" s="290"/>
      <c r="J613" s="290"/>
      <c r="K613" s="290"/>
      <c r="L613" s="290"/>
      <c r="M613" s="310" t="s">
        <v>834</v>
      </c>
      <c r="N613" s="291" t="s">
        <v>2391</v>
      </c>
      <c r="O613" s="27"/>
      <c r="P613" s="27"/>
    </row>
    <row r="614" spans="1:16" ht="30">
      <c r="A614" s="286" t="s">
        <v>2502</v>
      </c>
      <c r="B614" s="287" t="s">
        <v>2404</v>
      </c>
      <c r="C614" s="287" t="s">
        <v>2388</v>
      </c>
      <c r="D614" s="295" t="s">
        <v>2310</v>
      </c>
      <c r="E614" s="292"/>
      <c r="F614" s="292"/>
      <c r="G614" s="292" t="s">
        <v>2482</v>
      </c>
      <c r="H614" s="292"/>
      <c r="I614" s="290"/>
      <c r="J614" s="290"/>
      <c r="K614" s="290"/>
      <c r="L614" s="290"/>
      <c r="M614" s="310" t="s">
        <v>834</v>
      </c>
      <c r="N614" s="291" t="s">
        <v>2391</v>
      </c>
      <c r="O614" s="27"/>
      <c r="P614" s="27"/>
    </row>
    <row r="615" spans="1:16" ht="30">
      <c r="A615" s="286" t="s">
        <v>2502</v>
      </c>
      <c r="B615" s="287" t="s">
        <v>2404</v>
      </c>
      <c r="C615" s="287" t="s">
        <v>2388</v>
      </c>
      <c r="D615" s="295" t="s">
        <v>2310</v>
      </c>
      <c r="E615" s="292"/>
      <c r="F615" s="292"/>
      <c r="G615" s="292" t="s">
        <v>2483</v>
      </c>
      <c r="H615" s="292"/>
      <c r="I615" s="290"/>
      <c r="J615" s="290"/>
      <c r="K615" s="290"/>
      <c r="L615" s="290"/>
      <c r="M615" s="310" t="s">
        <v>834</v>
      </c>
      <c r="N615" s="291" t="s">
        <v>2391</v>
      </c>
      <c r="O615" s="27"/>
      <c r="P615" s="27"/>
    </row>
    <row r="616" spans="1:16" ht="30">
      <c r="A616" s="286" t="s">
        <v>2502</v>
      </c>
      <c r="B616" s="287" t="s">
        <v>2404</v>
      </c>
      <c r="C616" s="287" t="s">
        <v>2388</v>
      </c>
      <c r="D616" s="295" t="s">
        <v>2310</v>
      </c>
      <c r="E616" s="292"/>
      <c r="F616" s="292"/>
      <c r="G616" s="292" t="s">
        <v>2484</v>
      </c>
      <c r="H616" s="292"/>
      <c r="I616" s="290"/>
      <c r="J616" s="290"/>
      <c r="K616" s="290"/>
      <c r="L616" s="290"/>
      <c r="M616" s="310" t="s">
        <v>834</v>
      </c>
      <c r="N616" s="291" t="s">
        <v>2391</v>
      </c>
      <c r="O616" s="27"/>
      <c r="P616" s="27"/>
    </row>
    <row r="617" spans="1:16" ht="30">
      <c r="A617" s="286" t="s">
        <v>2502</v>
      </c>
      <c r="B617" s="287" t="s">
        <v>2404</v>
      </c>
      <c r="C617" s="287" t="s">
        <v>2388</v>
      </c>
      <c r="D617" s="295" t="s">
        <v>2310</v>
      </c>
      <c r="E617" s="292"/>
      <c r="F617" s="292"/>
      <c r="G617" s="292" t="s">
        <v>2443</v>
      </c>
      <c r="H617" s="292"/>
      <c r="I617" s="290"/>
      <c r="J617" s="290"/>
      <c r="K617" s="290"/>
      <c r="L617" s="290"/>
      <c r="M617" s="310" t="s">
        <v>834</v>
      </c>
      <c r="N617" s="291" t="s">
        <v>2391</v>
      </c>
      <c r="O617" s="27"/>
      <c r="P617" s="27"/>
    </row>
    <row r="618" spans="1:16" ht="30">
      <c r="A618" s="286" t="s">
        <v>2502</v>
      </c>
      <c r="B618" s="287" t="s">
        <v>2404</v>
      </c>
      <c r="C618" s="287" t="s">
        <v>2388</v>
      </c>
      <c r="D618" s="295" t="s">
        <v>2310</v>
      </c>
      <c r="E618" s="292"/>
      <c r="F618" s="292"/>
      <c r="G618" s="292" t="s">
        <v>2487</v>
      </c>
      <c r="H618" s="292"/>
      <c r="I618" s="290"/>
      <c r="J618" s="290"/>
      <c r="K618" s="290"/>
      <c r="L618" s="290"/>
      <c r="M618" s="310" t="s">
        <v>834</v>
      </c>
      <c r="N618" s="291" t="s">
        <v>2391</v>
      </c>
      <c r="O618" s="27"/>
      <c r="P618" s="27"/>
    </row>
    <row r="619" spans="1:16" ht="30">
      <c r="A619" s="286" t="s">
        <v>2502</v>
      </c>
      <c r="B619" s="287" t="s">
        <v>2404</v>
      </c>
      <c r="C619" s="287" t="s">
        <v>2388</v>
      </c>
      <c r="D619" s="295" t="s">
        <v>2310</v>
      </c>
      <c r="E619" s="292"/>
      <c r="F619" s="292"/>
      <c r="G619" s="292" t="s">
        <v>2488</v>
      </c>
      <c r="H619" s="292"/>
      <c r="I619" s="290"/>
      <c r="J619" s="290"/>
      <c r="K619" s="290"/>
      <c r="L619" s="290"/>
      <c r="M619" s="310" t="s">
        <v>834</v>
      </c>
      <c r="N619" s="291" t="s">
        <v>2391</v>
      </c>
      <c r="O619" s="27"/>
      <c r="P619" s="27"/>
    </row>
    <row r="620" spans="1:16" ht="30">
      <c r="A620" s="286" t="s">
        <v>2502</v>
      </c>
      <c r="B620" s="287" t="s">
        <v>2404</v>
      </c>
      <c r="C620" s="287" t="s">
        <v>2388</v>
      </c>
      <c r="D620" s="295" t="s">
        <v>2310</v>
      </c>
      <c r="E620" s="292"/>
      <c r="F620" s="292"/>
      <c r="G620" s="292" t="s">
        <v>2489</v>
      </c>
      <c r="H620" s="292"/>
      <c r="I620" s="290"/>
      <c r="J620" s="290"/>
      <c r="K620" s="290"/>
      <c r="L620" s="290"/>
      <c r="M620" s="310" t="s">
        <v>834</v>
      </c>
      <c r="N620" s="291" t="s">
        <v>2391</v>
      </c>
      <c r="O620" s="27"/>
      <c r="P620" s="27"/>
    </row>
    <row r="621" spans="1:16" ht="30">
      <c r="A621" s="286" t="s">
        <v>2502</v>
      </c>
      <c r="B621" s="287" t="s">
        <v>2404</v>
      </c>
      <c r="C621" s="287" t="s">
        <v>2388</v>
      </c>
      <c r="D621" s="295" t="s">
        <v>2310</v>
      </c>
      <c r="E621" s="292"/>
      <c r="F621" s="292"/>
      <c r="G621" s="292" t="s">
        <v>2498</v>
      </c>
      <c r="H621" s="292"/>
      <c r="I621" s="290"/>
      <c r="J621" s="290"/>
      <c r="K621" s="290"/>
      <c r="L621" s="290"/>
      <c r="M621" s="310" t="s">
        <v>834</v>
      </c>
      <c r="N621" s="291" t="s">
        <v>2391</v>
      </c>
      <c r="O621" s="27"/>
      <c r="P621" s="27"/>
    </row>
    <row r="622" spans="1:16" ht="30">
      <c r="A622" s="286" t="s">
        <v>2502</v>
      </c>
      <c r="B622" s="287" t="s">
        <v>2404</v>
      </c>
      <c r="C622" s="287" t="s">
        <v>2388</v>
      </c>
      <c r="D622" s="295" t="s">
        <v>2310</v>
      </c>
      <c r="E622" s="292"/>
      <c r="F622" s="292"/>
      <c r="G622" s="292" t="s">
        <v>2490</v>
      </c>
      <c r="H622" s="292"/>
      <c r="I622" s="290"/>
      <c r="J622" s="290"/>
      <c r="K622" s="290"/>
      <c r="L622" s="290"/>
      <c r="M622" s="310" t="s">
        <v>834</v>
      </c>
      <c r="N622" s="291" t="s">
        <v>2391</v>
      </c>
      <c r="O622" s="27"/>
      <c r="P622" s="27"/>
    </row>
    <row r="623" spans="1:16" ht="30">
      <c r="A623" s="286" t="s">
        <v>2502</v>
      </c>
      <c r="B623" s="287" t="s">
        <v>2404</v>
      </c>
      <c r="C623" s="287" t="s">
        <v>2388</v>
      </c>
      <c r="D623" s="295" t="s">
        <v>2310</v>
      </c>
      <c r="E623" s="292"/>
      <c r="F623" s="292"/>
      <c r="G623" s="292" t="s">
        <v>2491</v>
      </c>
      <c r="H623" s="292"/>
      <c r="I623" s="290"/>
      <c r="J623" s="290"/>
      <c r="K623" s="290"/>
      <c r="L623" s="290"/>
      <c r="M623" s="310" t="s">
        <v>834</v>
      </c>
      <c r="N623" s="291" t="s">
        <v>2391</v>
      </c>
      <c r="O623" s="27"/>
      <c r="P623" s="27"/>
    </row>
    <row r="624" spans="1:16" ht="30">
      <c r="A624" s="286" t="s">
        <v>2502</v>
      </c>
      <c r="B624" s="287" t="s">
        <v>2404</v>
      </c>
      <c r="C624" s="287" t="s">
        <v>2388</v>
      </c>
      <c r="D624" s="295" t="s">
        <v>2310</v>
      </c>
      <c r="E624" s="292"/>
      <c r="F624" s="292"/>
      <c r="G624" s="292" t="s">
        <v>2492</v>
      </c>
      <c r="H624" s="292"/>
      <c r="I624" s="290"/>
      <c r="J624" s="290"/>
      <c r="K624" s="290"/>
      <c r="L624" s="290"/>
      <c r="M624" s="310" t="s">
        <v>834</v>
      </c>
      <c r="N624" s="291" t="s">
        <v>2391</v>
      </c>
      <c r="O624" s="27"/>
      <c r="P624" s="27"/>
    </row>
    <row r="625" spans="1:16" ht="30">
      <c r="A625" s="286" t="s">
        <v>2502</v>
      </c>
      <c r="B625" s="287" t="s">
        <v>2404</v>
      </c>
      <c r="C625" s="287" t="s">
        <v>2388</v>
      </c>
      <c r="D625" s="295" t="s">
        <v>2310</v>
      </c>
      <c r="E625" s="292"/>
      <c r="F625" s="292"/>
      <c r="G625" s="292" t="s">
        <v>2493</v>
      </c>
      <c r="H625" s="292"/>
      <c r="I625" s="290"/>
      <c r="J625" s="290"/>
      <c r="K625" s="290"/>
      <c r="L625" s="290"/>
      <c r="M625" s="310" t="s">
        <v>834</v>
      </c>
      <c r="N625" s="291" t="s">
        <v>2391</v>
      </c>
      <c r="O625" s="27"/>
      <c r="P625" s="27"/>
    </row>
    <row r="626" spans="1:16" ht="30">
      <c r="A626" s="286" t="s">
        <v>2502</v>
      </c>
      <c r="B626" s="287" t="s">
        <v>2404</v>
      </c>
      <c r="C626" s="287" t="s">
        <v>2388</v>
      </c>
      <c r="D626" s="295" t="s">
        <v>2310</v>
      </c>
      <c r="E626" s="292"/>
      <c r="F626" s="292"/>
      <c r="G626" s="292" t="s">
        <v>2494</v>
      </c>
      <c r="H626" s="292"/>
      <c r="I626" s="290"/>
      <c r="J626" s="290"/>
      <c r="K626" s="290"/>
      <c r="L626" s="290"/>
      <c r="M626" s="310" t="s">
        <v>834</v>
      </c>
      <c r="N626" s="291" t="s">
        <v>2391</v>
      </c>
      <c r="O626" s="27"/>
      <c r="P626" s="27"/>
    </row>
    <row r="627" spans="1:16" ht="30">
      <c r="A627" s="286" t="s">
        <v>2502</v>
      </c>
      <c r="B627" s="287" t="s">
        <v>2404</v>
      </c>
      <c r="C627" s="287" t="s">
        <v>2388</v>
      </c>
      <c r="D627" s="295" t="s">
        <v>2310</v>
      </c>
      <c r="E627" s="292"/>
      <c r="F627" s="292"/>
      <c r="G627" s="292" t="s">
        <v>2495</v>
      </c>
      <c r="H627" s="292"/>
      <c r="I627" s="290"/>
      <c r="J627" s="290"/>
      <c r="K627" s="290"/>
      <c r="L627" s="290"/>
      <c r="M627" s="310" t="s">
        <v>834</v>
      </c>
      <c r="N627" s="291" t="s">
        <v>2391</v>
      </c>
      <c r="O627" s="27"/>
      <c r="P627" s="27"/>
    </row>
    <row r="628" spans="1:16" ht="30">
      <c r="A628" s="286" t="s">
        <v>2502</v>
      </c>
      <c r="B628" s="287" t="s">
        <v>2404</v>
      </c>
      <c r="C628" s="287" t="s">
        <v>2388</v>
      </c>
      <c r="D628" s="295" t="s">
        <v>2310</v>
      </c>
      <c r="E628" s="292"/>
      <c r="F628" s="292"/>
      <c r="G628" s="292" t="s">
        <v>2452</v>
      </c>
      <c r="H628" s="292"/>
      <c r="I628" s="290"/>
      <c r="J628" s="290"/>
      <c r="K628" s="290"/>
      <c r="L628" s="290"/>
      <c r="M628" s="310" t="s">
        <v>834</v>
      </c>
      <c r="N628" s="291" t="s">
        <v>2391</v>
      </c>
      <c r="O628" s="27"/>
      <c r="P628" s="27"/>
    </row>
    <row r="629" spans="1:16" ht="30">
      <c r="A629" s="286" t="s">
        <v>2503</v>
      </c>
      <c r="B629" s="287" t="s">
        <v>2387</v>
      </c>
      <c r="C629" s="287" t="s">
        <v>2388</v>
      </c>
      <c r="D629" s="295" t="s">
        <v>2310</v>
      </c>
      <c r="E629" s="292"/>
      <c r="F629" s="292"/>
      <c r="G629" s="292" t="s">
        <v>2424</v>
      </c>
      <c r="H629" s="292"/>
      <c r="I629" s="290"/>
      <c r="J629" s="290"/>
      <c r="K629" s="290"/>
      <c r="L629" s="290"/>
      <c r="M629" s="310" t="s">
        <v>834</v>
      </c>
      <c r="N629" s="291" t="s">
        <v>2391</v>
      </c>
      <c r="O629" s="27"/>
      <c r="P629" s="27"/>
    </row>
    <row r="630" spans="1:16" ht="30">
      <c r="A630" s="286" t="s">
        <v>2503</v>
      </c>
      <c r="B630" s="287" t="s">
        <v>2387</v>
      </c>
      <c r="C630" s="287" t="s">
        <v>2388</v>
      </c>
      <c r="D630" s="295" t="s">
        <v>2310</v>
      </c>
      <c r="E630" s="292"/>
      <c r="F630" s="292"/>
      <c r="G630" s="292" t="s">
        <v>2504</v>
      </c>
      <c r="H630" s="292"/>
      <c r="I630" s="290"/>
      <c r="J630" s="290"/>
      <c r="K630" s="290"/>
      <c r="L630" s="290"/>
      <c r="M630" s="310" t="s">
        <v>834</v>
      </c>
      <c r="N630" s="291" t="s">
        <v>2391</v>
      </c>
      <c r="O630" s="27"/>
      <c r="P630" s="27"/>
    </row>
    <row r="631" spans="1:16" ht="30">
      <c r="A631" s="286" t="s">
        <v>2503</v>
      </c>
      <c r="B631" s="287" t="s">
        <v>2387</v>
      </c>
      <c r="C631" s="287" t="s">
        <v>2388</v>
      </c>
      <c r="D631" s="295" t="s">
        <v>2310</v>
      </c>
      <c r="E631" s="292"/>
      <c r="F631" s="292"/>
      <c r="G631" s="292" t="s">
        <v>2522</v>
      </c>
      <c r="H631" s="292"/>
      <c r="I631" s="290"/>
      <c r="J631" s="290"/>
      <c r="K631" s="290"/>
      <c r="L631" s="290"/>
      <c r="M631" s="310" t="s">
        <v>834</v>
      </c>
      <c r="N631" s="291" t="s">
        <v>2391</v>
      </c>
      <c r="O631" s="27"/>
      <c r="P631" s="27"/>
    </row>
    <row r="632" spans="1:16" ht="30">
      <c r="A632" s="286" t="s">
        <v>2503</v>
      </c>
      <c r="B632" s="287" t="s">
        <v>2387</v>
      </c>
      <c r="C632" s="287" t="s">
        <v>2388</v>
      </c>
      <c r="D632" s="295" t="s">
        <v>2310</v>
      </c>
      <c r="E632" s="292"/>
      <c r="F632" s="292"/>
      <c r="G632" s="292" t="s">
        <v>2523</v>
      </c>
      <c r="H632" s="292"/>
      <c r="I632" s="290"/>
      <c r="J632" s="290"/>
      <c r="K632" s="290"/>
      <c r="L632" s="290"/>
      <c r="M632" s="310" t="s">
        <v>834</v>
      </c>
      <c r="N632" s="291" t="s">
        <v>2391</v>
      </c>
      <c r="O632" s="27"/>
      <c r="P632" s="27"/>
    </row>
    <row r="633" spans="1:16" ht="30">
      <c r="A633" s="286" t="s">
        <v>2503</v>
      </c>
      <c r="B633" s="287" t="s">
        <v>2387</v>
      </c>
      <c r="C633" s="287" t="s">
        <v>2388</v>
      </c>
      <c r="D633" s="295" t="s">
        <v>2310</v>
      </c>
      <c r="E633" s="292"/>
      <c r="F633" s="292"/>
      <c r="G633" s="292" t="s">
        <v>2425</v>
      </c>
      <c r="H633" s="292"/>
      <c r="I633" s="290"/>
      <c r="J633" s="290"/>
      <c r="K633" s="290"/>
      <c r="L633" s="290"/>
      <c r="M633" s="310" t="s">
        <v>834</v>
      </c>
      <c r="N633" s="291" t="s">
        <v>2391</v>
      </c>
      <c r="O633" s="27"/>
      <c r="P633" s="27"/>
    </row>
    <row r="634" spans="1:16" ht="30">
      <c r="A634" s="286" t="s">
        <v>2503</v>
      </c>
      <c r="B634" s="287" t="s">
        <v>2387</v>
      </c>
      <c r="C634" s="287" t="s">
        <v>2388</v>
      </c>
      <c r="D634" s="295" t="s">
        <v>2310</v>
      </c>
      <c r="E634" s="292"/>
      <c r="F634" s="292"/>
      <c r="G634" s="292" t="s">
        <v>2426</v>
      </c>
      <c r="H634" s="292"/>
      <c r="I634" s="290"/>
      <c r="J634" s="290"/>
      <c r="K634" s="290"/>
      <c r="L634" s="290"/>
      <c r="M634" s="310" t="s">
        <v>834</v>
      </c>
      <c r="N634" s="291" t="s">
        <v>2391</v>
      </c>
      <c r="O634" s="27"/>
      <c r="P634" s="27"/>
    </row>
    <row r="635" spans="1:16" ht="30">
      <c r="A635" s="286" t="s">
        <v>2503</v>
      </c>
      <c r="B635" s="287" t="s">
        <v>2387</v>
      </c>
      <c r="C635" s="287" t="s">
        <v>2388</v>
      </c>
      <c r="D635" s="295" t="s">
        <v>2310</v>
      </c>
      <c r="E635" s="292"/>
      <c r="F635" s="292"/>
      <c r="G635" s="292" t="s">
        <v>2427</v>
      </c>
      <c r="H635" s="292"/>
      <c r="I635" s="290"/>
      <c r="J635" s="290"/>
      <c r="K635" s="290"/>
      <c r="L635" s="290"/>
      <c r="M635" s="310" t="s">
        <v>834</v>
      </c>
      <c r="N635" s="291" t="s">
        <v>2391</v>
      </c>
      <c r="O635" s="27"/>
      <c r="P635" s="27"/>
    </row>
    <row r="636" spans="1:16" ht="30">
      <c r="A636" s="286" t="s">
        <v>2503</v>
      </c>
      <c r="B636" s="287" t="s">
        <v>2387</v>
      </c>
      <c r="C636" s="287" t="s">
        <v>2388</v>
      </c>
      <c r="D636" s="295" t="s">
        <v>2310</v>
      </c>
      <c r="E636" s="292"/>
      <c r="F636" s="292"/>
      <c r="G636" s="292" t="s">
        <v>2505</v>
      </c>
      <c r="H636" s="292"/>
      <c r="I636" s="290"/>
      <c r="J636" s="290"/>
      <c r="K636" s="290"/>
      <c r="L636" s="290"/>
      <c r="M636" s="310" t="s">
        <v>834</v>
      </c>
      <c r="N636" s="291" t="s">
        <v>2391</v>
      </c>
      <c r="O636" s="27"/>
      <c r="P636" s="27"/>
    </row>
    <row r="637" spans="1:16" ht="30">
      <c r="A637" s="286" t="s">
        <v>2503</v>
      </c>
      <c r="B637" s="287" t="s">
        <v>2387</v>
      </c>
      <c r="C637" s="287" t="s">
        <v>2388</v>
      </c>
      <c r="D637" s="295" t="s">
        <v>2310</v>
      </c>
      <c r="E637" s="292"/>
      <c r="F637" s="292"/>
      <c r="G637" s="292" t="s">
        <v>2428</v>
      </c>
      <c r="H637" s="292"/>
      <c r="I637" s="290"/>
      <c r="J637" s="290"/>
      <c r="K637" s="290"/>
      <c r="L637" s="290"/>
      <c r="M637" s="310" t="s">
        <v>834</v>
      </c>
      <c r="N637" s="291" t="s">
        <v>2391</v>
      </c>
      <c r="O637" s="27"/>
      <c r="P637" s="27"/>
    </row>
    <row r="638" spans="1:16" ht="30">
      <c r="A638" s="286" t="s">
        <v>2503</v>
      </c>
      <c r="B638" s="287" t="s">
        <v>2387</v>
      </c>
      <c r="C638" s="287" t="s">
        <v>2388</v>
      </c>
      <c r="D638" s="295" t="s">
        <v>2310</v>
      </c>
      <c r="E638" s="292"/>
      <c r="F638" s="292"/>
      <c r="G638" s="292" t="s">
        <v>2506</v>
      </c>
      <c r="H638" s="292"/>
      <c r="I638" s="290"/>
      <c r="J638" s="290"/>
      <c r="K638" s="290"/>
      <c r="L638" s="290"/>
      <c r="M638" s="310" t="s">
        <v>834</v>
      </c>
      <c r="N638" s="291" t="s">
        <v>2391</v>
      </c>
      <c r="O638" s="27"/>
      <c r="P638" s="27"/>
    </row>
    <row r="639" spans="1:16" ht="30">
      <c r="A639" s="286" t="s">
        <v>2503</v>
      </c>
      <c r="B639" s="287" t="s">
        <v>2387</v>
      </c>
      <c r="C639" s="287" t="s">
        <v>2388</v>
      </c>
      <c r="D639" s="295" t="s">
        <v>2310</v>
      </c>
      <c r="E639" s="292"/>
      <c r="F639" s="292"/>
      <c r="G639" s="292" t="s">
        <v>2507</v>
      </c>
      <c r="H639" s="292"/>
      <c r="I639" s="290"/>
      <c r="J639" s="290"/>
      <c r="K639" s="290"/>
      <c r="L639" s="290"/>
      <c r="M639" s="310" t="s">
        <v>834</v>
      </c>
      <c r="N639" s="291" t="s">
        <v>2391</v>
      </c>
      <c r="O639" s="27"/>
      <c r="P639" s="27"/>
    </row>
    <row r="640" spans="1:16" ht="30">
      <c r="A640" s="286" t="s">
        <v>2503</v>
      </c>
      <c r="B640" s="287" t="s">
        <v>2387</v>
      </c>
      <c r="C640" s="287" t="s">
        <v>2388</v>
      </c>
      <c r="D640" s="295" t="s">
        <v>2310</v>
      </c>
      <c r="E640" s="292"/>
      <c r="F640" s="292"/>
      <c r="G640" s="292" t="s">
        <v>2429</v>
      </c>
      <c r="H640" s="292"/>
      <c r="I640" s="290"/>
      <c r="J640" s="290"/>
      <c r="K640" s="290"/>
      <c r="L640" s="290"/>
      <c r="M640" s="310" t="s">
        <v>834</v>
      </c>
      <c r="N640" s="291" t="s">
        <v>2391</v>
      </c>
      <c r="O640" s="27"/>
      <c r="P640" s="27"/>
    </row>
    <row r="641" spans="1:16" ht="30">
      <c r="A641" s="286" t="s">
        <v>2503</v>
      </c>
      <c r="B641" s="287" t="s">
        <v>2387</v>
      </c>
      <c r="C641" s="287" t="s">
        <v>2388</v>
      </c>
      <c r="D641" s="295" t="s">
        <v>2310</v>
      </c>
      <c r="E641" s="292"/>
      <c r="F641" s="292"/>
      <c r="G641" s="292" t="s">
        <v>2430</v>
      </c>
      <c r="H641" s="292"/>
      <c r="I641" s="290"/>
      <c r="J641" s="290"/>
      <c r="K641" s="290"/>
      <c r="L641" s="290"/>
      <c r="M641" s="310" t="s">
        <v>834</v>
      </c>
      <c r="N641" s="291" t="s">
        <v>2391</v>
      </c>
      <c r="O641" s="27"/>
      <c r="P641" s="27"/>
    </row>
    <row r="642" spans="1:16" ht="30">
      <c r="A642" s="286" t="s">
        <v>2503</v>
      </c>
      <c r="B642" s="287" t="s">
        <v>2387</v>
      </c>
      <c r="C642" s="287" t="s">
        <v>2388</v>
      </c>
      <c r="D642" s="295" t="s">
        <v>2310</v>
      </c>
      <c r="E642" s="292"/>
      <c r="F642" s="292"/>
      <c r="G642" s="292" t="s">
        <v>2431</v>
      </c>
      <c r="H642" s="292"/>
      <c r="I642" s="290"/>
      <c r="J642" s="290"/>
      <c r="K642" s="290"/>
      <c r="L642" s="290"/>
      <c r="M642" s="310" t="s">
        <v>834</v>
      </c>
      <c r="N642" s="291" t="s">
        <v>2391</v>
      </c>
      <c r="O642" s="27"/>
      <c r="P642" s="27"/>
    </row>
    <row r="643" spans="1:16" ht="30">
      <c r="A643" s="286" t="s">
        <v>2503</v>
      </c>
      <c r="B643" s="287" t="s">
        <v>2387</v>
      </c>
      <c r="C643" s="287" t="s">
        <v>2388</v>
      </c>
      <c r="D643" s="295" t="s">
        <v>2310</v>
      </c>
      <c r="E643" s="292"/>
      <c r="F643" s="292"/>
      <c r="G643" s="292" t="s">
        <v>2432</v>
      </c>
      <c r="H643" s="292"/>
      <c r="I643" s="290"/>
      <c r="J643" s="290"/>
      <c r="K643" s="290"/>
      <c r="L643" s="290"/>
      <c r="M643" s="310" t="s">
        <v>834</v>
      </c>
      <c r="N643" s="291" t="s">
        <v>2391</v>
      </c>
      <c r="O643" s="27"/>
      <c r="P643" s="27"/>
    </row>
    <row r="644" spans="1:16" ht="30">
      <c r="A644" s="286" t="s">
        <v>2503</v>
      </c>
      <c r="B644" s="287" t="s">
        <v>2387</v>
      </c>
      <c r="C644" s="287" t="s">
        <v>2388</v>
      </c>
      <c r="D644" s="295" t="s">
        <v>2310</v>
      </c>
      <c r="E644" s="292"/>
      <c r="F644" s="292"/>
      <c r="G644" s="292" t="s">
        <v>2508</v>
      </c>
      <c r="H644" s="292"/>
      <c r="I644" s="290"/>
      <c r="J644" s="290"/>
      <c r="K644" s="290"/>
      <c r="L644" s="290"/>
      <c r="M644" s="310" t="s">
        <v>834</v>
      </c>
      <c r="N644" s="291" t="s">
        <v>2391</v>
      </c>
      <c r="O644" s="27"/>
      <c r="P644" s="27"/>
    </row>
    <row r="645" spans="1:16" ht="30">
      <c r="A645" s="286" t="s">
        <v>2503</v>
      </c>
      <c r="B645" s="287" t="s">
        <v>2387</v>
      </c>
      <c r="C645" s="287" t="s">
        <v>2388</v>
      </c>
      <c r="D645" s="295" t="s">
        <v>2310</v>
      </c>
      <c r="E645" s="292"/>
      <c r="F645" s="292"/>
      <c r="G645" s="292" t="s">
        <v>2433</v>
      </c>
      <c r="H645" s="292"/>
      <c r="I645" s="290"/>
      <c r="J645" s="290"/>
      <c r="K645" s="290"/>
      <c r="L645" s="290"/>
      <c r="M645" s="310" t="s">
        <v>834</v>
      </c>
      <c r="N645" s="291" t="s">
        <v>2391</v>
      </c>
      <c r="O645" s="27"/>
      <c r="P645" s="27"/>
    </row>
    <row r="646" spans="1:16" ht="30">
      <c r="A646" s="286" t="s">
        <v>2503</v>
      </c>
      <c r="B646" s="287" t="s">
        <v>2387</v>
      </c>
      <c r="C646" s="287" t="s">
        <v>2388</v>
      </c>
      <c r="D646" s="295" t="s">
        <v>2310</v>
      </c>
      <c r="E646" s="292"/>
      <c r="F646" s="292"/>
      <c r="G646" s="292" t="s">
        <v>2509</v>
      </c>
      <c r="H646" s="292"/>
      <c r="I646" s="290"/>
      <c r="J646" s="290"/>
      <c r="K646" s="290"/>
      <c r="L646" s="290"/>
      <c r="M646" s="310" t="s">
        <v>834</v>
      </c>
      <c r="N646" s="291" t="s">
        <v>2391</v>
      </c>
      <c r="O646" s="27"/>
      <c r="P646" s="27"/>
    </row>
    <row r="647" spans="1:16" ht="30">
      <c r="A647" s="286" t="s">
        <v>2503</v>
      </c>
      <c r="B647" s="287" t="s">
        <v>2387</v>
      </c>
      <c r="C647" s="287" t="s">
        <v>2388</v>
      </c>
      <c r="D647" s="295" t="s">
        <v>2310</v>
      </c>
      <c r="E647" s="292"/>
      <c r="F647" s="292"/>
      <c r="G647" s="292" t="s">
        <v>2510</v>
      </c>
      <c r="H647" s="292"/>
      <c r="I647" s="290"/>
      <c r="J647" s="290"/>
      <c r="K647" s="290"/>
      <c r="L647" s="290"/>
      <c r="M647" s="310" t="s">
        <v>834</v>
      </c>
      <c r="N647" s="291" t="s">
        <v>2391</v>
      </c>
      <c r="O647" s="27"/>
      <c r="P647" s="27"/>
    </row>
    <row r="648" spans="1:16" ht="30">
      <c r="A648" s="286" t="s">
        <v>2503</v>
      </c>
      <c r="B648" s="287" t="s">
        <v>2387</v>
      </c>
      <c r="C648" s="287" t="s">
        <v>2388</v>
      </c>
      <c r="D648" s="295" t="s">
        <v>2310</v>
      </c>
      <c r="E648" s="292"/>
      <c r="F648" s="292"/>
      <c r="G648" s="292" t="s">
        <v>2434</v>
      </c>
      <c r="H648" s="292"/>
      <c r="I648" s="290"/>
      <c r="J648" s="290"/>
      <c r="K648" s="290"/>
      <c r="L648" s="290"/>
      <c r="M648" s="310" t="s">
        <v>834</v>
      </c>
      <c r="N648" s="291" t="s">
        <v>2391</v>
      </c>
      <c r="O648" s="27"/>
      <c r="P648" s="27"/>
    </row>
    <row r="649" spans="1:16" ht="30">
      <c r="A649" s="286" t="s">
        <v>2503</v>
      </c>
      <c r="B649" s="287" t="s">
        <v>2387</v>
      </c>
      <c r="C649" s="287" t="s">
        <v>2388</v>
      </c>
      <c r="D649" s="295" t="s">
        <v>2310</v>
      </c>
      <c r="E649" s="292"/>
      <c r="F649" s="292"/>
      <c r="G649" s="292" t="s">
        <v>2511</v>
      </c>
      <c r="H649" s="292"/>
      <c r="I649" s="290"/>
      <c r="J649" s="290"/>
      <c r="K649" s="290"/>
      <c r="L649" s="290"/>
      <c r="M649" s="310" t="s">
        <v>834</v>
      </c>
      <c r="N649" s="291" t="s">
        <v>2391</v>
      </c>
      <c r="O649" s="27"/>
      <c r="P649" s="27"/>
    </row>
    <row r="650" spans="1:16" ht="30">
      <c r="A650" s="286" t="s">
        <v>2503</v>
      </c>
      <c r="B650" s="287" t="s">
        <v>2387</v>
      </c>
      <c r="C650" s="287" t="s">
        <v>2388</v>
      </c>
      <c r="D650" s="295" t="s">
        <v>2310</v>
      </c>
      <c r="E650" s="292"/>
      <c r="F650" s="292"/>
      <c r="G650" s="292" t="s">
        <v>2435</v>
      </c>
      <c r="H650" s="292"/>
      <c r="I650" s="290"/>
      <c r="J650" s="290"/>
      <c r="K650" s="290"/>
      <c r="L650" s="290"/>
      <c r="M650" s="310" t="s">
        <v>834</v>
      </c>
      <c r="N650" s="291" t="s">
        <v>2391</v>
      </c>
      <c r="O650" s="27"/>
      <c r="P650" s="27"/>
    </row>
    <row r="651" spans="1:16" ht="30">
      <c r="A651" s="286" t="s">
        <v>2503</v>
      </c>
      <c r="B651" s="287" t="s">
        <v>2387</v>
      </c>
      <c r="C651" s="287" t="s">
        <v>2388</v>
      </c>
      <c r="D651" s="295" t="s">
        <v>2310</v>
      </c>
      <c r="E651" s="292"/>
      <c r="F651" s="292"/>
      <c r="G651" s="292" t="s">
        <v>2436</v>
      </c>
      <c r="H651" s="292"/>
      <c r="I651" s="290"/>
      <c r="J651" s="290"/>
      <c r="K651" s="290"/>
      <c r="L651" s="290"/>
      <c r="M651" s="310" t="s">
        <v>834</v>
      </c>
      <c r="N651" s="291" t="s">
        <v>2391</v>
      </c>
      <c r="O651" s="27"/>
      <c r="P651" s="27"/>
    </row>
    <row r="652" spans="1:16" ht="30">
      <c r="A652" s="286" t="s">
        <v>2503</v>
      </c>
      <c r="B652" s="287" t="s">
        <v>2387</v>
      </c>
      <c r="C652" s="287" t="s">
        <v>2388</v>
      </c>
      <c r="D652" s="295" t="s">
        <v>2310</v>
      </c>
      <c r="E652" s="292"/>
      <c r="F652" s="292"/>
      <c r="G652" s="292" t="s">
        <v>2437</v>
      </c>
      <c r="H652" s="292"/>
      <c r="I652" s="290"/>
      <c r="J652" s="290"/>
      <c r="K652" s="290"/>
      <c r="L652" s="290"/>
      <c r="M652" s="310" t="s">
        <v>834</v>
      </c>
      <c r="N652" s="291" t="s">
        <v>2391</v>
      </c>
      <c r="O652" s="27"/>
      <c r="P652" s="27"/>
    </row>
    <row r="653" spans="1:16" ht="30">
      <c r="A653" s="286" t="s">
        <v>2503</v>
      </c>
      <c r="B653" s="287" t="s">
        <v>2387</v>
      </c>
      <c r="C653" s="287" t="s">
        <v>2388</v>
      </c>
      <c r="D653" s="295" t="s">
        <v>2310</v>
      </c>
      <c r="E653" s="292"/>
      <c r="F653" s="292"/>
      <c r="G653" s="292" t="s">
        <v>2438</v>
      </c>
      <c r="H653" s="292"/>
      <c r="I653" s="290"/>
      <c r="J653" s="290"/>
      <c r="K653" s="290"/>
      <c r="L653" s="290"/>
      <c r="M653" s="310" t="s">
        <v>834</v>
      </c>
      <c r="N653" s="291" t="s">
        <v>2391</v>
      </c>
      <c r="O653" s="27"/>
      <c r="P653" s="27"/>
    </row>
    <row r="654" spans="1:16" ht="30">
      <c r="A654" s="286" t="s">
        <v>2503</v>
      </c>
      <c r="B654" s="287" t="s">
        <v>2387</v>
      </c>
      <c r="C654" s="287" t="s">
        <v>2388</v>
      </c>
      <c r="D654" s="295" t="s">
        <v>2310</v>
      </c>
      <c r="E654" s="292"/>
      <c r="F654" s="292"/>
      <c r="G654" s="292" t="s">
        <v>2439</v>
      </c>
      <c r="H654" s="292"/>
      <c r="I654" s="290"/>
      <c r="J654" s="290"/>
      <c r="K654" s="290"/>
      <c r="L654" s="290"/>
      <c r="M654" s="310" t="s">
        <v>834</v>
      </c>
      <c r="N654" s="291" t="s">
        <v>2391</v>
      </c>
      <c r="O654" s="27"/>
      <c r="P654" s="27"/>
    </row>
    <row r="655" spans="1:16" ht="30">
      <c r="A655" s="286" t="s">
        <v>2503</v>
      </c>
      <c r="B655" s="287" t="s">
        <v>2387</v>
      </c>
      <c r="C655" s="287" t="s">
        <v>2388</v>
      </c>
      <c r="D655" s="295" t="s">
        <v>2310</v>
      </c>
      <c r="E655" s="292"/>
      <c r="F655" s="292"/>
      <c r="G655" s="292" t="s">
        <v>2440</v>
      </c>
      <c r="H655" s="292"/>
      <c r="I655" s="290"/>
      <c r="J655" s="290"/>
      <c r="K655" s="290"/>
      <c r="L655" s="290"/>
      <c r="M655" s="310" t="s">
        <v>834</v>
      </c>
      <c r="N655" s="291" t="s">
        <v>2391</v>
      </c>
      <c r="O655" s="27"/>
      <c r="P655" s="27"/>
    </row>
    <row r="656" spans="1:16" ht="30">
      <c r="A656" s="286" t="s">
        <v>2503</v>
      </c>
      <c r="B656" s="287" t="s">
        <v>2387</v>
      </c>
      <c r="C656" s="287" t="s">
        <v>2388</v>
      </c>
      <c r="D656" s="295" t="s">
        <v>2310</v>
      </c>
      <c r="E656" s="292"/>
      <c r="F656" s="292"/>
      <c r="G656" s="292" t="s">
        <v>2512</v>
      </c>
      <c r="H656" s="292"/>
      <c r="I656" s="290"/>
      <c r="J656" s="290"/>
      <c r="K656" s="290"/>
      <c r="L656" s="290"/>
      <c r="M656" s="310" t="s">
        <v>834</v>
      </c>
      <c r="N656" s="291" t="s">
        <v>2391</v>
      </c>
      <c r="O656" s="27"/>
      <c r="P656" s="27"/>
    </row>
    <row r="657" spans="1:16" ht="30">
      <c r="A657" s="286" t="s">
        <v>2503</v>
      </c>
      <c r="B657" s="287" t="s">
        <v>2387</v>
      </c>
      <c r="C657" s="287" t="s">
        <v>2388</v>
      </c>
      <c r="D657" s="295" t="s">
        <v>2310</v>
      </c>
      <c r="E657" s="292"/>
      <c r="F657" s="292"/>
      <c r="G657" s="292" t="s">
        <v>2513</v>
      </c>
      <c r="H657" s="292"/>
      <c r="I657" s="290"/>
      <c r="J657" s="290"/>
      <c r="K657" s="290"/>
      <c r="L657" s="290"/>
      <c r="M657" s="310" t="s">
        <v>834</v>
      </c>
      <c r="N657" s="291" t="s">
        <v>2391</v>
      </c>
      <c r="O657" s="27"/>
      <c r="P657" s="27"/>
    </row>
    <row r="658" spans="1:16" ht="30">
      <c r="A658" s="286" t="s">
        <v>2503</v>
      </c>
      <c r="B658" s="287" t="s">
        <v>2387</v>
      </c>
      <c r="C658" s="287" t="s">
        <v>2388</v>
      </c>
      <c r="D658" s="295" t="s">
        <v>2310</v>
      </c>
      <c r="E658" s="292"/>
      <c r="F658" s="292"/>
      <c r="G658" s="292" t="s">
        <v>2441</v>
      </c>
      <c r="H658" s="292"/>
      <c r="I658" s="290"/>
      <c r="J658" s="290"/>
      <c r="K658" s="290"/>
      <c r="L658" s="290"/>
      <c r="M658" s="310" t="s">
        <v>834</v>
      </c>
      <c r="N658" s="291" t="s">
        <v>2391</v>
      </c>
      <c r="O658" s="27"/>
      <c r="P658" s="27"/>
    </row>
    <row r="659" spans="1:16" ht="30">
      <c r="A659" s="286" t="s">
        <v>2503</v>
      </c>
      <c r="B659" s="287" t="s">
        <v>2387</v>
      </c>
      <c r="C659" s="287" t="s">
        <v>2388</v>
      </c>
      <c r="D659" s="295" t="s">
        <v>2310</v>
      </c>
      <c r="E659" s="292"/>
      <c r="F659" s="292"/>
      <c r="G659" s="292" t="s">
        <v>2442</v>
      </c>
      <c r="H659" s="292"/>
      <c r="I659" s="290"/>
      <c r="J659" s="290"/>
      <c r="K659" s="290"/>
      <c r="L659" s="290"/>
      <c r="M659" s="310" t="s">
        <v>834</v>
      </c>
      <c r="N659" s="291" t="s">
        <v>2391</v>
      </c>
      <c r="O659" s="27"/>
      <c r="P659" s="27"/>
    </row>
    <row r="660" spans="1:16" ht="30">
      <c r="A660" s="286" t="s">
        <v>2503</v>
      </c>
      <c r="B660" s="287" t="s">
        <v>2387</v>
      </c>
      <c r="C660" s="287" t="s">
        <v>2388</v>
      </c>
      <c r="D660" s="295" t="s">
        <v>2310</v>
      </c>
      <c r="E660" s="292"/>
      <c r="F660" s="292"/>
      <c r="G660" s="292" t="s">
        <v>2514</v>
      </c>
      <c r="H660" s="292"/>
      <c r="I660" s="290"/>
      <c r="J660" s="290"/>
      <c r="K660" s="290"/>
      <c r="L660" s="290"/>
      <c r="M660" s="310" t="s">
        <v>834</v>
      </c>
      <c r="N660" s="291" t="s">
        <v>2391</v>
      </c>
      <c r="O660" s="27"/>
      <c r="P660" s="27"/>
    </row>
    <row r="661" spans="1:16" ht="30">
      <c r="A661" s="286" t="s">
        <v>2503</v>
      </c>
      <c r="B661" s="287" t="s">
        <v>2387</v>
      </c>
      <c r="C661" s="287" t="s">
        <v>2388</v>
      </c>
      <c r="D661" s="295" t="s">
        <v>2310</v>
      </c>
      <c r="E661" s="292"/>
      <c r="F661" s="292"/>
      <c r="G661" s="292" t="s">
        <v>2524</v>
      </c>
      <c r="H661" s="292"/>
      <c r="I661" s="290"/>
      <c r="J661" s="290"/>
      <c r="K661" s="290"/>
      <c r="L661" s="290"/>
      <c r="M661" s="310" t="s">
        <v>834</v>
      </c>
      <c r="N661" s="291" t="s">
        <v>2391</v>
      </c>
      <c r="O661" s="27"/>
      <c r="P661" s="27"/>
    </row>
    <row r="662" spans="1:16" ht="30">
      <c r="A662" s="286" t="s">
        <v>2503</v>
      </c>
      <c r="B662" s="287" t="s">
        <v>2387</v>
      </c>
      <c r="C662" s="287" t="s">
        <v>2388</v>
      </c>
      <c r="D662" s="295" t="s">
        <v>2310</v>
      </c>
      <c r="E662" s="292"/>
      <c r="F662" s="292"/>
      <c r="G662" s="292" t="s">
        <v>2515</v>
      </c>
      <c r="H662" s="292"/>
      <c r="I662" s="290"/>
      <c r="J662" s="290"/>
      <c r="K662" s="290"/>
      <c r="L662" s="290"/>
      <c r="M662" s="310" t="s">
        <v>834</v>
      </c>
      <c r="N662" s="291" t="s">
        <v>2391</v>
      </c>
      <c r="O662" s="27"/>
      <c r="P662" s="27"/>
    </row>
    <row r="663" spans="1:16" ht="30">
      <c r="A663" s="286" t="s">
        <v>2503</v>
      </c>
      <c r="B663" s="287" t="s">
        <v>2387</v>
      </c>
      <c r="C663" s="287" t="s">
        <v>2388</v>
      </c>
      <c r="D663" s="295" t="s">
        <v>2310</v>
      </c>
      <c r="E663" s="292"/>
      <c r="F663" s="292"/>
      <c r="G663" s="292" t="s">
        <v>2443</v>
      </c>
      <c r="H663" s="292"/>
      <c r="I663" s="290"/>
      <c r="J663" s="290"/>
      <c r="K663" s="290"/>
      <c r="L663" s="290"/>
      <c r="M663" s="310" t="s">
        <v>834</v>
      </c>
      <c r="N663" s="291" t="s">
        <v>2391</v>
      </c>
      <c r="O663" s="27"/>
      <c r="P663" s="27"/>
    </row>
    <row r="664" spans="1:16" ht="30">
      <c r="A664" s="286" t="s">
        <v>2503</v>
      </c>
      <c r="B664" s="287" t="s">
        <v>2387</v>
      </c>
      <c r="C664" s="287" t="s">
        <v>2388</v>
      </c>
      <c r="D664" s="295" t="s">
        <v>2310</v>
      </c>
      <c r="E664" s="292"/>
      <c r="F664" s="292"/>
      <c r="G664" s="292" t="s">
        <v>2444</v>
      </c>
      <c r="H664" s="292"/>
      <c r="I664" s="290"/>
      <c r="J664" s="290"/>
      <c r="K664" s="290"/>
      <c r="L664" s="290"/>
      <c r="M664" s="310" t="s">
        <v>834</v>
      </c>
      <c r="N664" s="291" t="s">
        <v>2391</v>
      </c>
      <c r="O664" s="27"/>
      <c r="P664" s="27"/>
    </row>
    <row r="665" spans="1:16" ht="30">
      <c r="A665" s="286" t="s">
        <v>2503</v>
      </c>
      <c r="B665" s="287" t="s">
        <v>2387</v>
      </c>
      <c r="C665" s="287" t="s">
        <v>2388</v>
      </c>
      <c r="D665" s="295" t="s">
        <v>2310</v>
      </c>
      <c r="E665" s="292"/>
      <c r="F665" s="292"/>
      <c r="G665" s="292" t="s">
        <v>2445</v>
      </c>
      <c r="H665" s="292"/>
      <c r="I665" s="290"/>
      <c r="J665" s="290"/>
      <c r="K665" s="290"/>
      <c r="L665" s="290"/>
      <c r="M665" s="310" t="s">
        <v>834</v>
      </c>
      <c r="N665" s="291" t="s">
        <v>2391</v>
      </c>
      <c r="O665" s="27"/>
      <c r="P665" s="27"/>
    </row>
    <row r="666" spans="1:16" ht="30">
      <c r="A666" s="286" t="s">
        <v>2503</v>
      </c>
      <c r="B666" s="287" t="s">
        <v>2387</v>
      </c>
      <c r="C666" s="287" t="s">
        <v>2388</v>
      </c>
      <c r="D666" s="295" t="s">
        <v>2310</v>
      </c>
      <c r="E666" s="292"/>
      <c r="F666" s="292"/>
      <c r="G666" s="292" t="s">
        <v>2446</v>
      </c>
      <c r="H666" s="292"/>
      <c r="I666" s="290"/>
      <c r="J666" s="290"/>
      <c r="K666" s="290"/>
      <c r="L666" s="290"/>
      <c r="M666" s="310" t="s">
        <v>834</v>
      </c>
      <c r="N666" s="291" t="s">
        <v>2391</v>
      </c>
      <c r="O666" s="27"/>
      <c r="P666" s="27"/>
    </row>
    <row r="667" spans="1:16" ht="30">
      <c r="A667" s="286" t="s">
        <v>2503</v>
      </c>
      <c r="B667" s="287" t="s">
        <v>2387</v>
      </c>
      <c r="C667" s="287" t="s">
        <v>2388</v>
      </c>
      <c r="D667" s="295" t="s">
        <v>2310</v>
      </c>
      <c r="E667" s="292"/>
      <c r="F667" s="292"/>
      <c r="G667" s="292" t="s">
        <v>2525</v>
      </c>
      <c r="H667" s="292"/>
      <c r="I667" s="290"/>
      <c r="J667" s="290"/>
      <c r="K667" s="290"/>
      <c r="L667" s="290"/>
      <c r="M667" s="310" t="s">
        <v>834</v>
      </c>
      <c r="N667" s="291" t="s">
        <v>2391</v>
      </c>
      <c r="O667" s="27"/>
      <c r="P667" s="27"/>
    </row>
    <row r="668" spans="1:16" ht="30">
      <c r="A668" s="286" t="s">
        <v>2503</v>
      </c>
      <c r="B668" s="287" t="s">
        <v>2387</v>
      </c>
      <c r="C668" s="287" t="s">
        <v>2388</v>
      </c>
      <c r="D668" s="295" t="s">
        <v>2310</v>
      </c>
      <c r="E668" s="292"/>
      <c r="F668" s="292"/>
      <c r="G668" s="292" t="s">
        <v>2447</v>
      </c>
      <c r="H668" s="292"/>
      <c r="I668" s="290"/>
      <c r="J668" s="290"/>
      <c r="K668" s="290"/>
      <c r="L668" s="290"/>
      <c r="M668" s="310" t="s">
        <v>834</v>
      </c>
      <c r="N668" s="291" t="s">
        <v>2391</v>
      </c>
      <c r="O668" s="27"/>
      <c r="P668" s="27"/>
    </row>
    <row r="669" spans="1:16" ht="30">
      <c r="A669" s="286" t="s">
        <v>2503</v>
      </c>
      <c r="B669" s="287" t="s">
        <v>2387</v>
      </c>
      <c r="C669" s="287" t="s">
        <v>2388</v>
      </c>
      <c r="D669" s="295" t="s">
        <v>2310</v>
      </c>
      <c r="E669" s="292"/>
      <c r="F669" s="292"/>
      <c r="G669" s="292" t="s">
        <v>2448</v>
      </c>
      <c r="H669" s="292"/>
      <c r="I669" s="290"/>
      <c r="J669" s="290"/>
      <c r="K669" s="290"/>
      <c r="L669" s="290"/>
      <c r="M669" s="310" t="s">
        <v>834</v>
      </c>
      <c r="N669" s="291" t="s">
        <v>2391</v>
      </c>
      <c r="O669" s="27"/>
      <c r="P669" s="27"/>
    </row>
    <row r="670" spans="1:16" ht="30">
      <c r="A670" s="286" t="s">
        <v>2503</v>
      </c>
      <c r="B670" s="287" t="s">
        <v>2387</v>
      </c>
      <c r="C670" s="287" t="s">
        <v>2388</v>
      </c>
      <c r="D670" s="295" t="s">
        <v>2310</v>
      </c>
      <c r="E670" s="292"/>
      <c r="F670" s="292"/>
      <c r="G670" s="292" t="s">
        <v>2498</v>
      </c>
      <c r="H670" s="292"/>
      <c r="I670" s="290"/>
      <c r="J670" s="290"/>
      <c r="K670" s="290"/>
      <c r="L670" s="290"/>
      <c r="M670" s="310" t="s">
        <v>834</v>
      </c>
      <c r="N670" s="291" t="s">
        <v>2391</v>
      </c>
      <c r="O670" s="27"/>
      <c r="P670" s="27"/>
    </row>
    <row r="671" spans="1:16" ht="30">
      <c r="A671" s="286" t="s">
        <v>2503</v>
      </c>
      <c r="B671" s="287" t="s">
        <v>2387</v>
      </c>
      <c r="C671" s="287" t="s">
        <v>2388</v>
      </c>
      <c r="D671" s="295" t="s">
        <v>2310</v>
      </c>
      <c r="E671" s="292"/>
      <c r="F671" s="292"/>
      <c r="G671" s="292" t="s">
        <v>2516</v>
      </c>
      <c r="H671" s="292"/>
      <c r="I671" s="290"/>
      <c r="J671" s="290"/>
      <c r="K671" s="290"/>
      <c r="L671" s="290"/>
      <c r="M671" s="310" t="s">
        <v>834</v>
      </c>
      <c r="N671" s="291" t="s">
        <v>2391</v>
      </c>
      <c r="O671" s="27"/>
      <c r="P671" s="27"/>
    </row>
    <row r="672" spans="1:16" ht="30">
      <c r="A672" s="286" t="s">
        <v>2503</v>
      </c>
      <c r="B672" s="287" t="s">
        <v>2387</v>
      </c>
      <c r="C672" s="287" t="s">
        <v>2388</v>
      </c>
      <c r="D672" s="295" t="s">
        <v>2310</v>
      </c>
      <c r="E672" s="292"/>
      <c r="F672" s="292"/>
      <c r="G672" s="292" t="s">
        <v>2449</v>
      </c>
      <c r="H672" s="292"/>
      <c r="I672" s="290"/>
      <c r="J672" s="290"/>
      <c r="K672" s="290"/>
      <c r="L672" s="290"/>
      <c r="M672" s="310" t="s">
        <v>834</v>
      </c>
      <c r="N672" s="291" t="s">
        <v>2391</v>
      </c>
      <c r="O672" s="27"/>
      <c r="P672" s="27"/>
    </row>
    <row r="673" spans="1:16" ht="30">
      <c r="A673" s="286" t="s">
        <v>2503</v>
      </c>
      <c r="B673" s="287" t="s">
        <v>2387</v>
      </c>
      <c r="C673" s="287" t="s">
        <v>2388</v>
      </c>
      <c r="D673" s="295" t="s">
        <v>2310</v>
      </c>
      <c r="E673" s="292"/>
      <c r="F673" s="292"/>
      <c r="G673" s="292" t="s">
        <v>2450</v>
      </c>
      <c r="H673" s="292"/>
      <c r="I673" s="290"/>
      <c r="J673" s="290"/>
      <c r="K673" s="290"/>
      <c r="L673" s="290"/>
      <c r="M673" s="310" t="s">
        <v>834</v>
      </c>
      <c r="N673" s="291" t="s">
        <v>2391</v>
      </c>
      <c r="O673" s="27"/>
      <c r="P673" s="27"/>
    </row>
    <row r="674" spans="1:16" ht="30">
      <c r="A674" s="286" t="s">
        <v>2503</v>
      </c>
      <c r="B674" s="287" t="s">
        <v>2387</v>
      </c>
      <c r="C674" s="287" t="s">
        <v>2388</v>
      </c>
      <c r="D674" s="295" t="s">
        <v>2310</v>
      </c>
      <c r="E674" s="292"/>
      <c r="F674" s="292"/>
      <c r="G674" s="292" t="s">
        <v>2517</v>
      </c>
      <c r="H674" s="292"/>
      <c r="I674" s="290"/>
      <c r="J674" s="290"/>
      <c r="K674" s="290"/>
      <c r="L674" s="290"/>
      <c r="M674" s="310" t="s">
        <v>834</v>
      </c>
      <c r="N674" s="291" t="s">
        <v>2391</v>
      </c>
      <c r="O674" s="27"/>
      <c r="P674" s="27"/>
    </row>
    <row r="675" spans="1:16" ht="30">
      <c r="A675" s="286" t="s">
        <v>2503</v>
      </c>
      <c r="B675" s="287" t="s">
        <v>2387</v>
      </c>
      <c r="C675" s="287" t="s">
        <v>2388</v>
      </c>
      <c r="D675" s="295" t="s">
        <v>2310</v>
      </c>
      <c r="E675" s="292"/>
      <c r="F675" s="292"/>
      <c r="G675" s="292" t="s">
        <v>2526</v>
      </c>
      <c r="H675" s="292"/>
      <c r="I675" s="290"/>
      <c r="J675" s="290"/>
      <c r="K675" s="290"/>
      <c r="L675" s="290"/>
      <c r="M675" s="310" t="s">
        <v>834</v>
      </c>
      <c r="N675" s="291" t="s">
        <v>2391</v>
      </c>
      <c r="O675" s="27"/>
      <c r="P675" s="27"/>
    </row>
    <row r="676" spans="1:16" ht="30">
      <c r="A676" s="286" t="s">
        <v>2503</v>
      </c>
      <c r="B676" s="287" t="s">
        <v>2387</v>
      </c>
      <c r="C676" s="287" t="s">
        <v>2388</v>
      </c>
      <c r="D676" s="295" t="s">
        <v>2310</v>
      </c>
      <c r="E676" s="292"/>
      <c r="F676" s="292"/>
      <c r="G676" s="292" t="s">
        <v>2527</v>
      </c>
      <c r="H676" s="292"/>
      <c r="I676" s="290"/>
      <c r="J676" s="290"/>
      <c r="K676" s="290"/>
      <c r="L676" s="290"/>
      <c r="M676" s="310" t="s">
        <v>834</v>
      </c>
      <c r="N676" s="291" t="s">
        <v>2391</v>
      </c>
      <c r="O676" s="27"/>
      <c r="P676" s="27"/>
    </row>
    <row r="677" spans="1:16" ht="30">
      <c r="A677" s="286" t="s">
        <v>2503</v>
      </c>
      <c r="B677" s="287" t="s">
        <v>2387</v>
      </c>
      <c r="C677" s="287" t="s">
        <v>2388</v>
      </c>
      <c r="D677" s="295" t="s">
        <v>2310</v>
      </c>
      <c r="E677" s="292"/>
      <c r="F677" s="292"/>
      <c r="G677" s="292" t="s">
        <v>2451</v>
      </c>
      <c r="H677" s="292"/>
      <c r="I677" s="290"/>
      <c r="J677" s="290"/>
      <c r="K677" s="290"/>
      <c r="L677" s="290"/>
      <c r="M677" s="310" t="s">
        <v>834</v>
      </c>
      <c r="N677" s="291" t="s">
        <v>2391</v>
      </c>
      <c r="O677" s="27"/>
      <c r="P677" s="27"/>
    </row>
    <row r="678" spans="1:16" ht="30">
      <c r="A678" s="286" t="s">
        <v>2503</v>
      </c>
      <c r="B678" s="287" t="s">
        <v>2387</v>
      </c>
      <c r="C678" s="287" t="s">
        <v>2388</v>
      </c>
      <c r="D678" s="295" t="s">
        <v>2310</v>
      </c>
      <c r="E678" s="292"/>
      <c r="F678" s="292"/>
      <c r="G678" s="292" t="s">
        <v>2518</v>
      </c>
      <c r="H678" s="292"/>
      <c r="I678" s="290"/>
      <c r="J678" s="290"/>
      <c r="K678" s="290"/>
      <c r="L678" s="290"/>
      <c r="M678" s="310" t="s">
        <v>834</v>
      </c>
      <c r="N678" s="291" t="s">
        <v>2391</v>
      </c>
      <c r="O678" s="27"/>
      <c r="P678" s="27"/>
    </row>
    <row r="679" spans="1:16" ht="30">
      <c r="A679" s="286" t="s">
        <v>2503</v>
      </c>
      <c r="B679" s="287" t="s">
        <v>2387</v>
      </c>
      <c r="C679" s="287" t="s">
        <v>2388</v>
      </c>
      <c r="D679" s="295" t="s">
        <v>2310</v>
      </c>
      <c r="E679" s="292"/>
      <c r="F679" s="292"/>
      <c r="G679" s="292" t="s">
        <v>2519</v>
      </c>
      <c r="H679" s="292"/>
      <c r="I679" s="290"/>
      <c r="J679" s="290"/>
      <c r="K679" s="290"/>
      <c r="L679" s="290"/>
      <c r="M679" s="310" t="s">
        <v>834</v>
      </c>
      <c r="N679" s="291" t="s">
        <v>2391</v>
      </c>
      <c r="O679" s="27"/>
      <c r="P679" s="27"/>
    </row>
    <row r="680" spans="1:16" ht="30">
      <c r="A680" s="286" t="s">
        <v>2503</v>
      </c>
      <c r="B680" s="287" t="s">
        <v>2387</v>
      </c>
      <c r="C680" s="287" t="s">
        <v>2388</v>
      </c>
      <c r="D680" s="295" t="s">
        <v>2310</v>
      </c>
      <c r="E680" s="292"/>
      <c r="F680" s="292"/>
      <c r="G680" s="292" t="s">
        <v>2528</v>
      </c>
      <c r="H680" s="292"/>
      <c r="I680" s="290"/>
      <c r="J680" s="290"/>
      <c r="K680" s="290"/>
      <c r="L680" s="290"/>
      <c r="M680" s="310" t="s">
        <v>834</v>
      </c>
      <c r="N680" s="291" t="s">
        <v>2391</v>
      </c>
      <c r="O680" s="27"/>
      <c r="P680" s="27"/>
    </row>
    <row r="681" spans="1:16" ht="30">
      <c r="A681" s="286" t="s">
        <v>2503</v>
      </c>
      <c r="B681" s="287" t="s">
        <v>2387</v>
      </c>
      <c r="C681" s="287" t="s">
        <v>2388</v>
      </c>
      <c r="D681" s="295" t="s">
        <v>2310</v>
      </c>
      <c r="E681" s="292"/>
      <c r="F681" s="292"/>
      <c r="G681" s="292" t="s">
        <v>2529</v>
      </c>
      <c r="H681" s="292"/>
      <c r="I681" s="290"/>
      <c r="J681" s="290"/>
      <c r="K681" s="290"/>
      <c r="L681" s="290"/>
      <c r="M681" s="310" t="s">
        <v>834</v>
      </c>
      <c r="N681" s="291" t="s">
        <v>2391</v>
      </c>
      <c r="O681" s="27"/>
      <c r="P681" s="27"/>
    </row>
    <row r="682" spans="1:16" ht="30">
      <c r="A682" s="286" t="s">
        <v>2503</v>
      </c>
      <c r="B682" s="287" t="s">
        <v>2387</v>
      </c>
      <c r="C682" s="287" t="s">
        <v>2388</v>
      </c>
      <c r="D682" s="295" t="s">
        <v>2310</v>
      </c>
      <c r="E682" s="292"/>
      <c r="F682" s="292"/>
      <c r="G682" s="296" t="s">
        <v>2452</v>
      </c>
      <c r="H682" s="292"/>
      <c r="I682" s="290"/>
      <c r="J682" s="290"/>
      <c r="K682" s="290"/>
      <c r="L682" s="290"/>
      <c r="M682" s="310" t="s">
        <v>834</v>
      </c>
      <c r="N682" s="291" t="s">
        <v>2391</v>
      </c>
      <c r="O682" s="27"/>
      <c r="P682" s="27"/>
    </row>
    <row r="683" spans="1:16" ht="30">
      <c r="A683" s="286" t="s">
        <v>2503</v>
      </c>
      <c r="B683" s="287" t="s">
        <v>2387</v>
      </c>
      <c r="C683" s="287" t="s">
        <v>2388</v>
      </c>
      <c r="D683" s="295" t="s">
        <v>2310</v>
      </c>
      <c r="E683" s="292"/>
      <c r="F683" s="292"/>
      <c r="G683" s="292" t="s">
        <v>2520</v>
      </c>
      <c r="H683" s="292"/>
      <c r="I683" s="290"/>
      <c r="J683" s="290"/>
      <c r="K683" s="290"/>
      <c r="L683" s="290"/>
      <c r="M683" s="310" t="s">
        <v>834</v>
      </c>
      <c r="N683" s="291" t="s">
        <v>2391</v>
      </c>
      <c r="O683" s="27"/>
      <c r="P683" s="27"/>
    </row>
    <row r="684" spans="1:16" ht="30">
      <c r="A684" s="286" t="s">
        <v>2503</v>
      </c>
      <c r="B684" s="287" t="s">
        <v>2387</v>
      </c>
      <c r="C684" s="287" t="s">
        <v>2388</v>
      </c>
      <c r="D684" s="295" t="s">
        <v>2310</v>
      </c>
      <c r="E684" s="292"/>
      <c r="F684" s="292"/>
      <c r="G684" s="292" t="s">
        <v>2521</v>
      </c>
      <c r="H684" s="292"/>
      <c r="I684" s="290"/>
      <c r="J684" s="290"/>
      <c r="K684" s="290"/>
      <c r="L684" s="290"/>
      <c r="M684" s="310" t="s">
        <v>834</v>
      </c>
      <c r="N684" s="291" t="s">
        <v>2391</v>
      </c>
      <c r="O684" s="27"/>
      <c r="P684" s="27"/>
    </row>
    <row r="685" spans="1:16" ht="30">
      <c r="A685" s="286" t="s">
        <v>2503</v>
      </c>
      <c r="B685" s="287" t="s">
        <v>2387</v>
      </c>
      <c r="C685" s="287" t="s">
        <v>2388</v>
      </c>
      <c r="D685" s="295" t="s">
        <v>2310</v>
      </c>
      <c r="E685" s="292"/>
      <c r="F685" s="292"/>
      <c r="G685" s="292" t="s">
        <v>2453</v>
      </c>
      <c r="H685" s="292"/>
      <c r="I685" s="290"/>
      <c r="J685" s="290"/>
      <c r="K685" s="290"/>
      <c r="L685" s="290"/>
      <c r="M685" s="310" t="s">
        <v>834</v>
      </c>
      <c r="N685" s="291" t="s">
        <v>2391</v>
      </c>
      <c r="O685" s="27"/>
      <c r="P685" s="27"/>
    </row>
    <row r="686" spans="1:16" ht="30">
      <c r="A686" s="286" t="s">
        <v>2503</v>
      </c>
      <c r="B686" s="287" t="s">
        <v>2387</v>
      </c>
      <c r="C686" s="287" t="s">
        <v>2388</v>
      </c>
      <c r="D686" s="295" t="s">
        <v>2310</v>
      </c>
      <c r="E686" s="292"/>
      <c r="F686" s="292"/>
      <c r="G686" s="292" t="s">
        <v>2454</v>
      </c>
      <c r="H686" s="292"/>
      <c r="I686" s="290"/>
      <c r="J686" s="290"/>
      <c r="K686" s="290"/>
      <c r="L686" s="290"/>
      <c r="M686" s="310" t="s">
        <v>834</v>
      </c>
      <c r="N686" s="291" t="s">
        <v>2391</v>
      </c>
      <c r="O686" s="27"/>
      <c r="P686" s="27"/>
    </row>
    <row r="687" spans="1:16" ht="30">
      <c r="A687" s="286" t="s">
        <v>2503</v>
      </c>
      <c r="B687" s="287" t="s">
        <v>2387</v>
      </c>
      <c r="C687" s="287" t="s">
        <v>2388</v>
      </c>
      <c r="D687" s="295" t="s">
        <v>2310</v>
      </c>
      <c r="E687" s="292"/>
      <c r="F687" s="292"/>
      <c r="G687" s="292" t="s">
        <v>2455</v>
      </c>
      <c r="H687" s="292"/>
      <c r="I687" s="290"/>
      <c r="J687" s="290"/>
      <c r="K687" s="290"/>
      <c r="L687" s="290"/>
      <c r="M687" s="310" t="s">
        <v>834</v>
      </c>
      <c r="N687" s="291" t="s">
        <v>2391</v>
      </c>
      <c r="O687" s="27"/>
      <c r="P687" s="27"/>
    </row>
    <row r="688" spans="1:16" ht="30">
      <c r="A688" s="286" t="s">
        <v>2503</v>
      </c>
      <c r="B688" s="287" t="s">
        <v>2387</v>
      </c>
      <c r="C688" s="287" t="s">
        <v>2388</v>
      </c>
      <c r="D688" s="295" t="s">
        <v>2310</v>
      </c>
      <c r="E688" s="292"/>
      <c r="F688" s="292"/>
      <c r="G688" s="292" t="s">
        <v>2456</v>
      </c>
      <c r="H688" s="292"/>
      <c r="I688" s="290"/>
      <c r="J688" s="290"/>
      <c r="K688" s="290"/>
      <c r="L688" s="290"/>
      <c r="M688" s="310" t="s">
        <v>834</v>
      </c>
      <c r="N688" s="291" t="s">
        <v>2391</v>
      </c>
      <c r="O688" s="27"/>
      <c r="P688" s="27"/>
    </row>
    <row r="689" spans="1:16" ht="30">
      <c r="A689" s="286" t="s">
        <v>2503</v>
      </c>
      <c r="B689" s="287" t="s">
        <v>2387</v>
      </c>
      <c r="C689" s="287" t="s">
        <v>2388</v>
      </c>
      <c r="D689" s="295" t="s">
        <v>2310</v>
      </c>
      <c r="E689" s="292"/>
      <c r="F689" s="292"/>
      <c r="G689" s="292" t="s">
        <v>2457</v>
      </c>
      <c r="H689" s="292"/>
      <c r="I689" s="290"/>
      <c r="J689" s="290"/>
      <c r="K689" s="290"/>
      <c r="L689" s="290"/>
      <c r="M689" s="310" t="s">
        <v>834</v>
      </c>
      <c r="N689" s="291" t="s">
        <v>2391</v>
      </c>
      <c r="O689" s="27"/>
      <c r="P689" s="27"/>
    </row>
    <row r="690" spans="1:16" ht="30">
      <c r="A690" s="286" t="s">
        <v>2503</v>
      </c>
      <c r="B690" s="287" t="s">
        <v>2387</v>
      </c>
      <c r="C690" s="287" t="s">
        <v>2388</v>
      </c>
      <c r="D690" s="295" t="s">
        <v>2310</v>
      </c>
      <c r="E690" s="292"/>
      <c r="F690" s="292"/>
      <c r="G690" s="292" t="s">
        <v>2458</v>
      </c>
      <c r="H690" s="292"/>
      <c r="I690" s="290"/>
      <c r="J690" s="290"/>
      <c r="K690" s="290"/>
      <c r="L690" s="290"/>
      <c r="M690" s="310" t="s">
        <v>834</v>
      </c>
      <c r="N690" s="291" t="s">
        <v>2391</v>
      </c>
      <c r="O690" s="27"/>
      <c r="P690" s="27"/>
    </row>
    <row r="691" spans="1:16" ht="30">
      <c r="A691" s="286" t="s">
        <v>2503</v>
      </c>
      <c r="B691" s="287" t="s">
        <v>2387</v>
      </c>
      <c r="C691" s="287" t="s">
        <v>2388</v>
      </c>
      <c r="D691" s="295" t="s">
        <v>2310</v>
      </c>
      <c r="E691" s="292"/>
      <c r="F691" s="292"/>
      <c r="G691" s="292" t="s">
        <v>2459</v>
      </c>
      <c r="H691" s="292"/>
      <c r="I691" s="290"/>
      <c r="J691" s="290"/>
      <c r="K691" s="290"/>
      <c r="L691" s="290"/>
      <c r="M691" s="310" t="s">
        <v>834</v>
      </c>
      <c r="N691" s="291" t="s">
        <v>2391</v>
      </c>
      <c r="O691" s="27"/>
      <c r="P691" s="27"/>
    </row>
    <row r="692" spans="1:16" ht="30">
      <c r="A692" s="286" t="s">
        <v>2503</v>
      </c>
      <c r="B692" s="287" t="s">
        <v>2387</v>
      </c>
      <c r="C692" s="287" t="s">
        <v>2388</v>
      </c>
      <c r="D692" s="295" t="s">
        <v>2310</v>
      </c>
      <c r="E692" s="292"/>
      <c r="F692" s="292"/>
      <c r="G692" s="292" t="s">
        <v>2460</v>
      </c>
      <c r="H692" s="292"/>
      <c r="I692" s="290"/>
      <c r="J692" s="290"/>
      <c r="K692" s="290"/>
      <c r="L692" s="290"/>
      <c r="M692" s="310" t="s">
        <v>834</v>
      </c>
      <c r="N692" s="291" t="s">
        <v>2391</v>
      </c>
      <c r="O692" s="27"/>
      <c r="P692" s="27"/>
    </row>
    <row r="693" spans="1:16" ht="30">
      <c r="A693" s="286" t="s">
        <v>2503</v>
      </c>
      <c r="B693" s="287" t="s">
        <v>2387</v>
      </c>
      <c r="C693" s="287" t="s">
        <v>2388</v>
      </c>
      <c r="D693" s="295" t="s">
        <v>2310</v>
      </c>
      <c r="E693" s="292"/>
      <c r="F693" s="292"/>
      <c r="G693" s="292" t="s">
        <v>2461</v>
      </c>
      <c r="H693" s="292"/>
      <c r="I693" s="290"/>
      <c r="J693" s="290"/>
      <c r="K693" s="290"/>
      <c r="L693" s="290"/>
      <c r="M693" s="310" t="s">
        <v>834</v>
      </c>
      <c r="N693" s="291" t="s">
        <v>2391</v>
      </c>
      <c r="O693" s="27"/>
      <c r="P693" s="27"/>
    </row>
    <row r="694" spans="1:16" ht="30">
      <c r="A694" s="286" t="s">
        <v>2503</v>
      </c>
      <c r="B694" s="287" t="s">
        <v>2387</v>
      </c>
      <c r="C694" s="287" t="s">
        <v>2388</v>
      </c>
      <c r="D694" s="295" t="s">
        <v>2310</v>
      </c>
      <c r="E694" s="292"/>
      <c r="F694" s="292"/>
      <c r="G694" s="292" t="s">
        <v>2462</v>
      </c>
      <c r="H694" s="292"/>
      <c r="I694" s="290"/>
      <c r="J694" s="290"/>
      <c r="K694" s="290"/>
      <c r="L694" s="290"/>
      <c r="M694" s="310" t="s">
        <v>834</v>
      </c>
      <c r="N694" s="291" t="s">
        <v>2391</v>
      </c>
      <c r="O694" s="27"/>
      <c r="P694" s="27"/>
    </row>
    <row r="695" spans="1:16" ht="30">
      <c r="A695" s="286" t="s">
        <v>2503</v>
      </c>
      <c r="B695" s="287" t="s">
        <v>2387</v>
      </c>
      <c r="C695" s="287" t="s">
        <v>2388</v>
      </c>
      <c r="D695" s="295" t="s">
        <v>2310</v>
      </c>
      <c r="E695" s="292"/>
      <c r="F695" s="292"/>
      <c r="G695" s="292" t="s">
        <v>2463</v>
      </c>
      <c r="H695" s="292"/>
      <c r="I695" s="290"/>
      <c r="J695" s="290"/>
      <c r="K695" s="290"/>
      <c r="L695" s="290"/>
      <c r="M695" s="310" t="s">
        <v>834</v>
      </c>
      <c r="N695" s="291" t="s">
        <v>2391</v>
      </c>
      <c r="O695" s="27"/>
      <c r="P695" s="27"/>
    </row>
    <row r="696" spans="1:16" ht="30">
      <c r="A696" s="286" t="s">
        <v>2503</v>
      </c>
      <c r="B696" s="287" t="s">
        <v>2387</v>
      </c>
      <c r="C696" s="287" t="s">
        <v>2388</v>
      </c>
      <c r="D696" s="295" t="s">
        <v>2310</v>
      </c>
      <c r="E696" s="292"/>
      <c r="F696" s="292"/>
      <c r="G696" s="292" t="s">
        <v>2464</v>
      </c>
      <c r="H696" s="292"/>
      <c r="I696" s="290"/>
      <c r="J696" s="290"/>
      <c r="K696" s="290"/>
      <c r="L696" s="290"/>
      <c r="M696" s="310" t="s">
        <v>834</v>
      </c>
      <c r="N696" s="291" t="s">
        <v>2391</v>
      </c>
      <c r="O696" s="27"/>
      <c r="P696" s="27"/>
    </row>
    <row r="697" spans="1:16" ht="30">
      <c r="A697" s="286" t="s">
        <v>2503</v>
      </c>
      <c r="B697" s="287" t="s">
        <v>2387</v>
      </c>
      <c r="C697" s="287" t="s">
        <v>2388</v>
      </c>
      <c r="D697" s="295" t="s">
        <v>2310</v>
      </c>
      <c r="E697" s="292"/>
      <c r="F697" s="292"/>
      <c r="G697" s="292" t="s">
        <v>2530</v>
      </c>
      <c r="H697" s="292"/>
      <c r="I697" s="290"/>
      <c r="J697" s="290"/>
      <c r="K697" s="290"/>
      <c r="L697" s="290"/>
      <c r="M697" s="310" t="s">
        <v>834</v>
      </c>
      <c r="N697" s="291" t="s">
        <v>2391</v>
      </c>
      <c r="O697" s="27"/>
      <c r="P697" s="27"/>
    </row>
    <row r="698" spans="1:16" ht="30">
      <c r="A698" s="286" t="s">
        <v>2503</v>
      </c>
      <c r="B698" s="287" t="s">
        <v>2387</v>
      </c>
      <c r="C698" s="287" t="s">
        <v>2388</v>
      </c>
      <c r="D698" s="295" t="s">
        <v>2310</v>
      </c>
      <c r="E698" s="292"/>
      <c r="F698" s="292"/>
      <c r="G698" s="292" t="s">
        <v>2465</v>
      </c>
      <c r="H698" s="292"/>
      <c r="I698" s="290"/>
      <c r="J698" s="290"/>
      <c r="K698" s="290"/>
      <c r="L698" s="290"/>
      <c r="M698" s="310" t="s">
        <v>834</v>
      </c>
      <c r="N698" s="291" t="s">
        <v>2391</v>
      </c>
      <c r="O698" s="27"/>
      <c r="P698" s="27"/>
    </row>
    <row r="699" spans="1:16" ht="15.75" customHeight="1">
      <c r="A699" s="222" t="s">
        <v>2500</v>
      </c>
      <c r="B699" s="287" t="s">
        <v>2387</v>
      </c>
      <c r="C699" s="287" t="s">
        <v>2388</v>
      </c>
      <c r="D699" s="295" t="s">
        <v>2311</v>
      </c>
      <c r="E699" s="292"/>
      <c r="F699" s="292"/>
      <c r="G699" s="292" t="s">
        <v>2424</v>
      </c>
      <c r="H699" s="292"/>
      <c r="I699" s="290"/>
      <c r="J699" s="290"/>
      <c r="K699" s="290"/>
      <c r="L699" s="290"/>
      <c r="M699" s="310" t="s">
        <v>834</v>
      </c>
      <c r="N699" s="291" t="s">
        <v>2391</v>
      </c>
      <c r="O699" s="27"/>
      <c r="P699" s="27"/>
    </row>
    <row r="700" spans="1:16" ht="30">
      <c r="A700" s="222" t="s">
        <v>2531</v>
      </c>
      <c r="B700" s="287" t="s">
        <v>2387</v>
      </c>
      <c r="C700" s="287" t="s">
        <v>2388</v>
      </c>
      <c r="D700" s="295" t="s">
        <v>2311</v>
      </c>
      <c r="E700" s="292"/>
      <c r="F700" s="292"/>
      <c r="G700" s="292" t="s">
        <v>2504</v>
      </c>
      <c r="H700" s="292"/>
      <c r="I700" s="290"/>
      <c r="J700" s="290"/>
      <c r="K700" s="290"/>
      <c r="L700" s="290"/>
      <c r="M700" s="310" t="s">
        <v>834</v>
      </c>
      <c r="N700" s="291" t="s">
        <v>2391</v>
      </c>
      <c r="O700" s="27"/>
      <c r="P700" s="27"/>
    </row>
    <row r="701" spans="1:16" ht="30">
      <c r="A701" s="222" t="s">
        <v>2531</v>
      </c>
      <c r="B701" s="287" t="s">
        <v>2387</v>
      </c>
      <c r="C701" s="287" t="s">
        <v>2388</v>
      </c>
      <c r="D701" s="295" t="s">
        <v>2311</v>
      </c>
      <c r="E701" s="292"/>
      <c r="F701" s="292"/>
      <c r="G701" s="292" t="s">
        <v>2522</v>
      </c>
      <c r="H701" s="292"/>
      <c r="I701" s="290"/>
      <c r="J701" s="290"/>
      <c r="K701" s="290"/>
      <c r="L701" s="290"/>
      <c r="M701" s="310" t="s">
        <v>834</v>
      </c>
      <c r="N701" s="291" t="s">
        <v>2391</v>
      </c>
      <c r="O701" s="27"/>
      <c r="P701" s="27"/>
    </row>
    <row r="702" spans="1:16" ht="30">
      <c r="A702" s="222" t="s">
        <v>2531</v>
      </c>
      <c r="B702" s="287" t="s">
        <v>2387</v>
      </c>
      <c r="C702" s="287" t="s">
        <v>2388</v>
      </c>
      <c r="D702" s="295" t="s">
        <v>2311</v>
      </c>
      <c r="E702" s="292"/>
      <c r="F702" s="292"/>
      <c r="G702" s="292" t="s">
        <v>2523</v>
      </c>
      <c r="H702" s="292"/>
      <c r="I702" s="290"/>
      <c r="J702" s="290"/>
      <c r="K702" s="290"/>
      <c r="L702" s="290"/>
      <c r="M702" s="310" t="s">
        <v>834</v>
      </c>
      <c r="N702" s="291" t="s">
        <v>2391</v>
      </c>
      <c r="O702" s="27"/>
      <c r="P702" s="27"/>
    </row>
    <row r="703" spans="1:16" ht="30">
      <c r="A703" s="222" t="s">
        <v>2531</v>
      </c>
      <c r="B703" s="287" t="s">
        <v>2387</v>
      </c>
      <c r="C703" s="287" t="s">
        <v>2388</v>
      </c>
      <c r="D703" s="295" t="s">
        <v>2311</v>
      </c>
      <c r="E703" s="292"/>
      <c r="F703" s="292"/>
      <c r="G703" s="292" t="s">
        <v>2425</v>
      </c>
      <c r="H703" s="292"/>
      <c r="I703" s="290"/>
      <c r="J703" s="290"/>
      <c r="K703" s="290"/>
      <c r="L703" s="290"/>
      <c r="M703" s="310" t="s">
        <v>834</v>
      </c>
      <c r="N703" s="291" t="s">
        <v>2391</v>
      </c>
      <c r="O703" s="27"/>
      <c r="P703" s="27"/>
    </row>
    <row r="704" spans="1:16" ht="30">
      <c r="A704" s="222" t="s">
        <v>2531</v>
      </c>
      <c r="B704" s="287" t="s">
        <v>2387</v>
      </c>
      <c r="C704" s="287" t="s">
        <v>2388</v>
      </c>
      <c r="D704" s="295" t="s">
        <v>2311</v>
      </c>
      <c r="E704" s="292"/>
      <c r="F704" s="292"/>
      <c r="G704" s="292" t="s">
        <v>2426</v>
      </c>
      <c r="H704" s="292"/>
      <c r="I704" s="290"/>
      <c r="J704" s="290"/>
      <c r="K704" s="290"/>
      <c r="L704" s="290"/>
      <c r="M704" s="310" t="s">
        <v>834</v>
      </c>
      <c r="N704" s="291" t="s">
        <v>2391</v>
      </c>
      <c r="O704" s="27"/>
      <c r="P704" s="27"/>
    </row>
    <row r="705" spans="1:16" ht="30">
      <c r="A705" s="222" t="s">
        <v>2531</v>
      </c>
      <c r="B705" s="287" t="s">
        <v>2387</v>
      </c>
      <c r="C705" s="287" t="s">
        <v>2388</v>
      </c>
      <c r="D705" s="295" t="s">
        <v>2311</v>
      </c>
      <c r="E705" s="292"/>
      <c r="F705" s="292"/>
      <c r="G705" s="292" t="s">
        <v>2427</v>
      </c>
      <c r="H705" s="292"/>
      <c r="I705" s="290"/>
      <c r="J705" s="290"/>
      <c r="K705" s="290"/>
      <c r="L705" s="290"/>
      <c r="M705" s="310" t="s">
        <v>834</v>
      </c>
      <c r="N705" s="291" t="s">
        <v>2391</v>
      </c>
      <c r="O705" s="27"/>
      <c r="P705" s="27"/>
    </row>
    <row r="706" spans="1:16" ht="30">
      <c r="A706" s="222" t="s">
        <v>2531</v>
      </c>
      <c r="B706" s="287" t="s">
        <v>2387</v>
      </c>
      <c r="C706" s="287" t="s">
        <v>2388</v>
      </c>
      <c r="D706" s="295" t="s">
        <v>2311</v>
      </c>
      <c r="E706" s="292"/>
      <c r="F706" s="292"/>
      <c r="G706" s="292" t="s">
        <v>2505</v>
      </c>
      <c r="H706" s="292"/>
      <c r="I706" s="290"/>
      <c r="J706" s="290"/>
      <c r="K706" s="290"/>
      <c r="L706" s="290"/>
      <c r="M706" s="310" t="s">
        <v>834</v>
      </c>
      <c r="N706" s="291" t="s">
        <v>2391</v>
      </c>
      <c r="O706" s="27"/>
      <c r="P706" s="27"/>
    </row>
    <row r="707" spans="1:16" ht="30">
      <c r="A707" s="222" t="s">
        <v>2531</v>
      </c>
      <c r="B707" s="287" t="s">
        <v>2387</v>
      </c>
      <c r="C707" s="287" t="s">
        <v>2388</v>
      </c>
      <c r="D707" s="295" t="s">
        <v>2311</v>
      </c>
      <c r="E707" s="292"/>
      <c r="F707" s="292"/>
      <c r="G707" s="292" t="s">
        <v>2428</v>
      </c>
      <c r="H707" s="292"/>
      <c r="I707" s="290"/>
      <c r="J707" s="290"/>
      <c r="K707" s="290"/>
      <c r="L707" s="290"/>
      <c r="M707" s="310" t="s">
        <v>834</v>
      </c>
      <c r="N707" s="291" t="s">
        <v>2391</v>
      </c>
      <c r="O707" s="27"/>
      <c r="P707" s="27"/>
    </row>
    <row r="708" spans="1:16" ht="30">
      <c r="A708" s="222" t="s">
        <v>2531</v>
      </c>
      <c r="B708" s="287" t="s">
        <v>2387</v>
      </c>
      <c r="C708" s="287" t="s">
        <v>2388</v>
      </c>
      <c r="D708" s="295" t="s">
        <v>2311</v>
      </c>
      <c r="E708" s="292"/>
      <c r="F708" s="292"/>
      <c r="G708" s="292" t="s">
        <v>2506</v>
      </c>
      <c r="H708" s="292"/>
      <c r="I708" s="290"/>
      <c r="J708" s="290"/>
      <c r="K708" s="290"/>
      <c r="L708" s="290"/>
      <c r="M708" s="310" t="s">
        <v>834</v>
      </c>
      <c r="N708" s="291" t="s">
        <v>2391</v>
      </c>
      <c r="O708" s="27"/>
      <c r="P708" s="27"/>
    </row>
    <row r="709" spans="1:16" ht="30">
      <c r="A709" s="222" t="s">
        <v>2531</v>
      </c>
      <c r="B709" s="287" t="s">
        <v>2387</v>
      </c>
      <c r="C709" s="287" t="s">
        <v>2388</v>
      </c>
      <c r="D709" s="295" t="s">
        <v>2311</v>
      </c>
      <c r="E709" s="292"/>
      <c r="F709" s="292"/>
      <c r="G709" s="292" t="s">
        <v>2507</v>
      </c>
      <c r="H709" s="292"/>
      <c r="I709" s="290"/>
      <c r="J709" s="290"/>
      <c r="K709" s="290"/>
      <c r="L709" s="290"/>
      <c r="M709" s="310" t="s">
        <v>834</v>
      </c>
      <c r="N709" s="291" t="s">
        <v>2391</v>
      </c>
      <c r="O709" s="27"/>
      <c r="P709" s="27"/>
    </row>
    <row r="710" spans="1:16" ht="30">
      <c r="A710" s="222" t="s">
        <v>2531</v>
      </c>
      <c r="B710" s="287" t="s">
        <v>2387</v>
      </c>
      <c r="C710" s="287" t="s">
        <v>2388</v>
      </c>
      <c r="D710" s="295" t="s">
        <v>2311</v>
      </c>
      <c r="E710" s="292"/>
      <c r="F710" s="292"/>
      <c r="G710" s="292" t="s">
        <v>2429</v>
      </c>
      <c r="H710" s="292"/>
      <c r="I710" s="290"/>
      <c r="J710" s="290"/>
      <c r="K710" s="290"/>
      <c r="L710" s="290"/>
      <c r="M710" s="310" t="s">
        <v>834</v>
      </c>
      <c r="N710" s="291" t="s">
        <v>2391</v>
      </c>
      <c r="O710" s="27"/>
      <c r="P710" s="27"/>
    </row>
    <row r="711" spans="1:16" ht="30">
      <c r="A711" s="222" t="s">
        <v>2531</v>
      </c>
      <c r="B711" s="287" t="s">
        <v>2387</v>
      </c>
      <c r="C711" s="287" t="s">
        <v>2388</v>
      </c>
      <c r="D711" s="295" t="s">
        <v>2311</v>
      </c>
      <c r="E711" s="292"/>
      <c r="F711" s="292"/>
      <c r="G711" s="292" t="s">
        <v>2430</v>
      </c>
      <c r="H711" s="292"/>
      <c r="I711" s="290"/>
      <c r="J711" s="290"/>
      <c r="K711" s="290"/>
      <c r="L711" s="290"/>
      <c r="M711" s="310" t="s">
        <v>834</v>
      </c>
      <c r="N711" s="291" t="s">
        <v>2391</v>
      </c>
      <c r="O711" s="27"/>
      <c r="P711" s="27"/>
    </row>
    <row r="712" spans="1:16" ht="30">
      <c r="A712" s="222" t="s">
        <v>2531</v>
      </c>
      <c r="B712" s="287" t="s">
        <v>2387</v>
      </c>
      <c r="C712" s="287" t="s">
        <v>2388</v>
      </c>
      <c r="D712" s="295" t="s">
        <v>2311</v>
      </c>
      <c r="E712" s="292"/>
      <c r="F712" s="292"/>
      <c r="G712" s="292" t="s">
        <v>2431</v>
      </c>
      <c r="H712" s="292"/>
      <c r="I712" s="290"/>
      <c r="J712" s="290"/>
      <c r="K712" s="290"/>
      <c r="L712" s="290"/>
      <c r="M712" s="310" t="s">
        <v>834</v>
      </c>
      <c r="N712" s="291" t="s">
        <v>2391</v>
      </c>
      <c r="O712" s="27"/>
      <c r="P712" s="27"/>
    </row>
    <row r="713" spans="1:16" ht="30">
      <c r="A713" s="222" t="s">
        <v>2531</v>
      </c>
      <c r="B713" s="287" t="s">
        <v>2387</v>
      </c>
      <c r="C713" s="287" t="s">
        <v>2388</v>
      </c>
      <c r="D713" s="295" t="s">
        <v>2311</v>
      </c>
      <c r="E713" s="292"/>
      <c r="F713" s="292"/>
      <c r="G713" s="292" t="s">
        <v>2432</v>
      </c>
      <c r="H713" s="292"/>
      <c r="I713" s="290"/>
      <c r="J713" s="290"/>
      <c r="K713" s="290"/>
      <c r="L713" s="290"/>
      <c r="M713" s="310" t="s">
        <v>834</v>
      </c>
      <c r="N713" s="291" t="s">
        <v>2391</v>
      </c>
      <c r="O713" s="27"/>
      <c r="P713" s="27"/>
    </row>
    <row r="714" spans="1:16" ht="30">
      <c r="A714" s="222" t="s">
        <v>2531</v>
      </c>
      <c r="B714" s="287" t="s">
        <v>2387</v>
      </c>
      <c r="C714" s="287" t="s">
        <v>2388</v>
      </c>
      <c r="D714" s="295" t="s">
        <v>2311</v>
      </c>
      <c r="E714" s="292"/>
      <c r="F714" s="292"/>
      <c r="G714" s="292" t="s">
        <v>2508</v>
      </c>
      <c r="H714" s="292"/>
      <c r="I714" s="290"/>
      <c r="J714" s="290"/>
      <c r="K714" s="290"/>
      <c r="L714" s="290"/>
      <c r="M714" s="310" t="s">
        <v>834</v>
      </c>
      <c r="N714" s="291" t="s">
        <v>2391</v>
      </c>
      <c r="O714" s="27"/>
      <c r="P714" s="27"/>
    </row>
    <row r="715" spans="1:16" ht="30">
      <c r="A715" s="222" t="s">
        <v>2531</v>
      </c>
      <c r="B715" s="287" t="s">
        <v>2387</v>
      </c>
      <c r="C715" s="287" t="s">
        <v>2388</v>
      </c>
      <c r="D715" s="295" t="s">
        <v>2311</v>
      </c>
      <c r="E715" s="292"/>
      <c r="F715" s="292"/>
      <c r="G715" s="292" t="s">
        <v>2433</v>
      </c>
      <c r="H715" s="292"/>
      <c r="I715" s="290"/>
      <c r="J715" s="290"/>
      <c r="K715" s="290"/>
      <c r="L715" s="290"/>
      <c r="M715" s="310" t="s">
        <v>834</v>
      </c>
      <c r="N715" s="291" t="s">
        <v>2391</v>
      </c>
      <c r="O715" s="27"/>
      <c r="P715" s="27"/>
    </row>
    <row r="716" spans="1:16" ht="30">
      <c r="A716" s="222" t="s">
        <v>2531</v>
      </c>
      <c r="B716" s="287" t="s">
        <v>2387</v>
      </c>
      <c r="C716" s="287" t="s">
        <v>2388</v>
      </c>
      <c r="D716" s="295" t="s">
        <v>2311</v>
      </c>
      <c r="E716" s="292"/>
      <c r="F716" s="292"/>
      <c r="G716" s="292" t="s">
        <v>2509</v>
      </c>
      <c r="H716" s="292"/>
      <c r="I716" s="290"/>
      <c r="J716" s="290"/>
      <c r="K716" s="290"/>
      <c r="L716" s="290"/>
      <c r="M716" s="310" t="s">
        <v>834</v>
      </c>
      <c r="N716" s="291" t="s">
        <v>2391</v>
      </c>
      <c r="O716" s="27"/>
      <c r="P716" s="27"/>
    </row>
    <row r="717" spans="1:16" ht="30">
      <c r="A717" s="222" t="s">
        <v>2531</v>
      </c>
      <c r="B717" s="287" t="s">
        <v>2387</v>
      </c>
      <c r="C717" s="287" t="s">
        <v>2388</v>
      </c>
      <c r="D717" s="295" t="s">
        <v>2311</v>
      </c>
      <c r="E717" s="292"/>
      <c r="F717" s="292"/>
      <c r="G717" s="292" t="s">
        <v>2510</v>
      </c>
      <c r="H717" s="292"/>
      <c r="I717" s="290"/>
      <c r="J717" s="290"/>
      <c r="K717" s="290"/>
      <c r="L717" s="290"/>
      <c r="M717" s="310" t="s">
        <v>834</v>
      </c>
      <c r="N717" s="291" t="s">
        <v>2391</v>
      </c>
      <c r="O717" s="27"/>
      <c r="P717" s="27"/>
    </row>
    <row r="718" spans="1:16" ht="30">
      <c r="A718" s="222" t="s">
        <v>2531</v>
      </c>
      <c r="B718" s="287" t="s">
        <v>2387</v>
      </c>
      <c r="C718" s="287" t="s">
        <v>2388</v>
      </c>
      <c r="D718" s="295" t="s">
        <v>2311</v>
      </c>
      <c r="E718" s="292"/>
      <c r="F718" s="292"/>
      <c r="G718" s="292" t="s">
        <v>2434</v>
      </c>
      <c r="H718" s="292"/>
      <c r="I718" s="290"/>
      <c r="J718" s="290"/>
      <c r="K718" s="290"/>
      <c r="L718" s="290"/>
      <c r="M718" s="310" t="s">
        <v>834</v>
      </c>
      <c r="N718" s="291" t="s">
        <v>2391</v>
      </c>
      <c r="O718" s="27"/>
      <c r="P718" s="27"/>
    </row>
    <row r="719" spans="1:16" ht="30">
      <c r="A719" s="222" t="s">
        <v>2531</v>
      </c>
      <c r="B719" s="287" t="s">
        <v>2387</v>
      </c>
      <c r="C719" s="287" t="s">
        <v>2388</v>
      </c>
      <c r="D719" s="295" t="s">
        <v>2311</v>
      </c>
      <c r="E719" s="292"/>
      <c r="F719" s="292"/>
      <c r="G719" s="292" t="s">
        <v>2511</v>
      </c>
      <c r="H719" s="292"/>
      <c r="I719" s="290"/>
      <c r="J719" s="290"/>
      <c r="K719" s="290"/>
      <c r="L719" s="290"/>
      <c r="M719" s="310" t="s">
        <v>834</v>
      </c>
      <c r="N719" s="291" t="s">
        <v>2391</v>
      </c>
      <c r="O719" s="27"/>
      <c r="P719" s="27"/>
    </row>
    <row r="720" spans="1:16" ht="30">
      <c r="A720" s="222" t="s">
        <v>2500</v>
      </c>
      <c r="B720" s="287" t="s">
        <v>2387</v>
      </c>
      <c r="C720" s="287" t="s">
        <v>2388</v>
      </c>
      <c r="D720" s="295" t="s">
        <v>2311</v>
      </c>
      <c r="E720" s="292"/>
      <c r="F720" s="292"/>
      <c r="G720" s="292" t="s">
        <v>2435</v>
      </c>
      <c r="H720" s="292"/>
      <c r="I720" s="290"/>
      <c r="J720" s="290"/>
      <c r="K720" s="290"/>
      <c r="L720" s="290"/>
      <c r="M720" s="310" t="s">
        <v>834</v>
      </c>
      <c r="N720" s="291" t="s">
        <v>2391</v>
      </c>
      <c r="O720" s="27"/>
      <c r="P720" s="27"/>
    </row>
    <row r="721" spans="1:16" ht="30">
      <c r="A721" s="222" t="s">
        <v>2531</v>
      </c>
      <c r="B721" s="287" t="s">
        <v>2387</v>
      </c>
      <c r="C721" s="287" t="s">
        <v>2388</v>
      </c>
      <c r="D721" s="295" t="s">
        <v>2311</v>
      </c>
      <c r="E721" s="292"/>
      <c r="F721" s="292"/>
      <c r="G721" s="292" t="s">
        <v>2436</v>
      </c>
      <c r="H721" s="292"/>
      <c r="I721" s="290"/>
      <c r="J721" s="290"/>
      <c r="K721" s="290"/>
      <c r="L721" s="290"/>
      <c r="M721" s="310" t="s">
        <v>834</v>
      </c>
      <c r="N721" s="291" t="s">
        <v>2391</v>
      </c>
      <c r="O721" s="27"/>
      <c r="P721" s="27"/>
    </row>
    <row r="722" spans="1:16" ht="30">
      <c r="A722" s="222" t="s">
        <v>2531</v>
      </c>
      <c r="B722" s="287" t="s">
        <v>2387</v>
      </c>
      <c r="C722" s="287" t="s">
        <v>2388</v>
      </c>
      <c r="D722" s="295" t="s">
        <v>2311</v>
      </c>
      <c r="E722" s="292"/>
      <c r="F722" s="292"/>
      <c r="G722" s="292" t="s">
        <v>2437</v>
      </c>
      <c r="H722" s="292"/>
      <c r="I722" s="290"/>
      <c r="J722" s="290"/>
      <c r="K722" s="290"/>
      <c r="L722" s="290"/>
      <c r="M722" s="310" t="s">
        <v>834</v>
      </c>
      <c r="N722" s="291" t="s">
        <v>2391</v>
      </c>
      <c r="O722" s="27"/>
      <c r="P722" s="27"/>
    </row>
    <row r="723" spans="1:16" ht="30">
      <c r="A723" s="222" t="s">
        <v>2531</v>
      </c>
      <c r="B723" s="287" t="s">
        <v>2387</v>
      </c>
      <c r="C723" s="287" t="s">
        <v>2388</v>
      </c>
      <c r="D723" s="295" t="s">
        <v>2311</v>
      </c>
      <c r="E723" s="292"/>
      <c r="F723" s="292"/>
      <c r="G723" s="292" t="s">
        <v>2438</v>
      </c>
      <c r="H723" s="292"/>
      <c r="I723" s="290"/>
      <c r="J723" s="290"/>
      <c r="K723" s="290"/>
      <c r="L723" s="290"/>
      <c r="M723" s="310" t="s">
        <v>834</v>
      </c>
      <c r="N723" s="291" t="s">
        <v>2391</v>
      </c>
      <c r="O723" s="27"/>
      <c r="P723" s="27"/>
    </row>
    <row r="724" spans="1:16" ht="30">
      <c r="A724" s="222" t="s">
        <v>2531</v>
      </c>
      <c r="B724" s="287" t="s">
        <v>2387</v>
      </c>
      <c r="C724" s="287" t="s">
        <v>2388</v>
      </c>
      <c r="D724" s="295" t="s">
        <v>2311</v>
      </c>
      <c r="E724" s="292"/>
      <c r="F724" s="292"/>
      <c r="G724" s="292" t="s">
        <v>2439</v>
      </c>
      <c r="H724" s="292"/>
      <c r="I724" s="290"/>
      <c r="J724" s="290"/>
      <c r="K724" s="290"/>
      <c r="L724" s="290"/>
      <c r="M724" s="310" t="s">
        <v>834</v>
      </c>
      <c r="N724" s="291" t="s">
        <v>2391</v>
      </c>
      <c r="O724" s="27"/>
      <c r="P724" s="27"/>
    </row>
    <row r="725" spans="1:16" ht="30">
      <c r="A725" s="222" t="s">
        <v>2531</v>
      </c>
      <c r="B725" s="287" t="s">
        <v>2387</v>
      </c>
      <c r="C725" s="287" t="s">
        <v>2388</v>
      </c>
      <c r="D725" s="295" t="s">
        <v>2311</v>
      </c>
      <c r="E725" s="292"/>
      <c r="F725" s="292"/>
      <c r="G725" s="292" t="s">
        <v>2512</v>
      </c>
      <c r="H725" s="292"/>
      <c r="I725" s="290"/>
      <c r="J725" s="290"/>
      <c r="K725" s="290"/>
      <c r="L725" s="290"/>
      <c r="M725" s="310" t="s">
        <v>834</v>
      </c>
      <c r="N725" s="291" t="s">
        <v>2391</v>
      </c>
      <c r="O725" s="27"/>
      <c r="P725" s="27"/>
    </row>
    <row r="726" spans="1:16" ht="30">
      <c r="A726" s="222" t="s">
        <v>2531</v>
      </c>
      <c r="B726" s="287" t="s">
        <v>2387</v>
      </c>
      <c r="C726" s="287" t="s">
        <v>2388</v>
      </c>
      <c r="D726" s="295" t="s">
        <v>2311</v>
      </c>
      <c r="E726" s="292"/>
      <c r="F726" s="292"/>
      <c r="G726" s="292" t="s">
        <v>2513</v>
      </c>
      <c r="H726" s="292"/>
      <c r="I726" s="290"/>
      <c r="J726" s="290"/>
      <c r="K726" s="290"/>
      <c r="L726" s="290"/>
      <c r="M726" s="310" t="s">
        <v>834</v>
      </c>
      <c r="N726" s="291" t="s">
        <v>2391</v>
      </c>
      <c r="O726" s="27"/>
      <c r="P726" s="27"/>
    </row>
    <row r="727" spans="1:16" ht="30">
      <c r="A727" s="222" t="s">
        <v>2531</v>
      </c>
      <c r="B727" s="287" t="s">
        <v>2387</v>
      </c>
      <c r="C727" s="287" t="s">
        <v>2388</v>
      </c>
      <c r="D727" s="295" t="s">
        <v>2311</v>
      </c>
      <c r="E727" s="292"/>
      <c r="F727" s="292"/>
      <c r="G727" s="292" t="s">
        <v>2441</v>
      </c>
      <c r="H727" s="292"/>
      <c r="I727" s="290"/>
      <c r="J727" s="290"/>
      <c r="K727" s="290"/>
      <c r="L727" s="290"/>
      <c r="M727" s="310" t="s">
        <v>834</v>
      </c>
      <c r="N727" s="291" t="s">
        <v>2391</v>
      </c>
      <c r="O727" s="27"/>
      <c r="P727" s="27"/>
    </row>
    <row r="728" spans="1:16" ht="30">
      <c r="A728" s="222" t="s">
        <v>2531</v>
      </c>
      <c r="B728" s="287" t="s">
        <v>2387</v>
      </c>
      <c r="C728" s="287" t="s">
        <v>2388</v>
      </c>
      <c r="D728" s="295" t="s">
        <v>2311</v>
      </c>
      <c r="E728" s="292"/>
      <c r="F728" s="292"/>
      <c r="G728" s="292" t="s">
        <v>2442</v>
      </c>
      <c r="H728" s="292"/>
      <c r="I728" s="290"/>
      <c r="J728" s="290"/>
      <c r="K728" s="290"/>
      <c r="L728" s="290"/>
      <c r="M728" s="310" t="s">
        <v>834</v>
      </c>
      <c r="N728" s="291" t="s">
        <v>2391</v>
      </c>
      <c r="O728" s="27"/>
      <c r="P728" s="27"/>
    </row>
    <row r="729" spans="1:16" ht="30">
      <c r="A729" s="222" t="s">
        <v>2531</v>
      </c>
      <c r="B729" s="287" t="s">
        <v>2387</v>
      </c>
      <c r="C729" s="287" t="s">
        <v>2388</v>
      </c>
      <c r="D729" s="295" t="s">
        <v>2311</v>
      </c>
      <c r="E729" s="292"/>
      <c r="F729" s="292"/>
      <c r="G729" s="292" t="s">
        <v>2514</v>
      </c>
      <c r="H729" s="292"/>
      <c r="I729" s="290"/>
      <c r="J729" s="290"/>
      <c r="K729" s="290"/>
      <c r="L729" s="290"/>
      <c r="M729" s="310" t="s">
        <v>834</v>
      </c>
      <c r="N729" s="291" t="s">
        <v>2391</v>
      </c>
      <c r="O729" s="27"/>
      <c r="P729" s="27"/>
    </row>
    <row r="730" spans="1:16" ht="30">
      <c r="A730" s="222" t="s">
        <v>2531</v>
      </c>
      <c r="B730" s="287" t="s">
        <v>2387</v>
      </c>
      <c r="C730" s="287" t="s">
        <v>2388</v>
      </c>
      <c r="D730" s="295" t="s">
        <v>2311</v>
      </c>
      <c r="E730" s="292"/>
      <c r="F730" s="292"/>
      <c r="G730" s="292" t="s">
        <v>2524</v>
      </c>
      <c r="H730" s="292"/>
      <c r="I730" s="290"/>
      <c r="J730" s="290"/>
      <c r="K730" s="290"/>
      <c r="L730" s="290"/>
      <c r="M730" s="310" t="s">
        <v>834</v>
      </c>
      <c r="N730" s="291" t="s">
        <v>2391</v>
      </c>
      <c r="O730" s="27"/>
      <c r="P730" s="27"/>
    </row>
    <row r="731" spans="1:16" ht="30">
      <c r="A731" s="222" t="s">
        <v>2531</v>
      </c>
      <c r="B731" s="287" t="s">
        <v>2387</v>
      </c>
      <c r="C731" s="287" t="s">
        <v>2388</v>
      </c>
      <c r="D731" s="295" t="s">
        <v>2311</v>
      </c>
      <c r="E731" s="292"/>
      <c r="F731" s="292"/>
      <c r="G731" s="292" t="s">
        <v>2515</v>
      </c>
      <c r="H731" s="292"/>
      <c r="I731" s="290"/>
      <c r="J731" s="290"/>
      <c r="K731" s="290"/>
      <c r="L731" s="290"/>
      <c r="M731" s="310" t="s">
        <v>834</v>
      </c>
      <c r="N731" s="291" t="s">
        <v>2391</v>
      </c>
      <c r="O731" s="27"/>
      <c r="P731" s="27"/>
    </row>
    <row r="732" spans="1:16" ht="30">
      <c r="A732" s="222" t="s">
        <v>2531</v>
      </c>
      <c r="B732" s="287" t="s">
        <v>2387</v>
      </c>
      <c r="C732" s="287" t="s">
        <v>2388</v>
      </c>
      <c r="D732" s="295" t="s">
        <v>2311</v>
      </c>
      <c r="E732" s="292"/>
      <c r="F732" s="292"/>
      <c r="G732" s="292" t="s">
        <v>2443</v>
      </c>
      <c r="H732" s="292"/>
      <c r="I732" s="290"/>
      <c r="J732" s="290"/>
      <c r="K732" s="290"/>
      <c r="L732" s="290"/>
      <c r="M732" s="310" t="s">
        <v>834</v>
      </c>
      <c r="N732" s="291" t="s">
        <v>2391</v>
      </c>
      <c r="O732" s="27"/>
      <c r="P732" s="27"/>
    </row>
    <row r="733" spans="1:16" ht="30">
      <c r="A733" s="222" t="s">
        <v>2531</v>
      </c>
      <c r="B733" s="287" t="s">
        <v>2387</v>
      </c>
      <c r="C733" s="287" t="s">
        <v>2388</v>
      </c>
      <c r="D733" s="295" t="s">
        <v>2311</v>
      </c>
      <c r="E733" s="292"/>
      <c r="F733" s="292"/>
      <c r="G733" s="292" t="s">
        <v>2444</v>
      </c>
      <c r="H733" s="292"/>
      <c r="I733" s="290"/>
      <c r="J733" s="290"/>
      <c r="K733" s="290"/>
      <c r="L733" s="290"/>
      <c r="M733" s="310" t="s">
        <v>834</v>
      </c>
      <c r="N733" s="291" t="s">
        <v>2391</v>
      </c>
      <c r="O733" s="27"/>
      <c r="P733" s="27"/>
    </row>
    <row r="734" spans="1:16" ht="30">
      <c r="A734" s="222" t="s">
        <v>2531</v>
      </c>
      <c r="B734" s="287" t="s">
        <v>2387</v>
      </c>
      <c r="C734" s="287" t="s">
        <v>2388</v>
      </c>
      <c r="D734" s="295" t="s">
        <v>2311</v>
      </c>
      <c r="E734" s="292"/>
      <c r="F734" s="292"/>
      <c r="G734" s="292" t="s">
        <v>2445</v>
      </c>
      <c r="H734" s="292"/>
      <c r="I734" s="290"/>
      <c r="J734" s="290"/>
      <c r="K734" s="290"/>
      <c r="L734" s="290"/>
      <c r="M734" s="310" t="s">
        <v>834</v>
      </c>
      <c r="N734" s="291" t="s">
        <v>2391</v>
      </c>
      <c r="O734" s="27"/>
      <c r="P734" s="27"/>
    </row>
    <row r="735" spans="1:16" ht="15.75" customHeight="1">
      <c r="A735" s="222" t="s">
        <v>2500</v>
      </c>
      <c r="B735" s="287" t="s">
        <v>2387</v>
      </c>
      <c r="C735" s="287" t="s">
        <v>2388</v>
      </c>
      <c r="D735" s="295" t="s">
        <v>2311</v>
      </c>
      <c r="E735" s="292"/>
      <c r="F735" s="292"/>
      <c r="G735" s="292" t="s">
        <v>2446</v>
      </c>
      <c r="H735" s="292"/>
      <c r="I735" s="290"/>
      <c r="J735" s="290"/>
      <c r="K735" s="290"/>
      <c r="L735" s="290"/>
      <c r="M735" s="310" t="s">
        <v>834</v>
      </c>
      <c r="N735" s="291" t="s">
        <v>2391</v>
      </c>
      <c r="O735" s="27"/>
      <c r="P735" s="27"/>
    </row>
    <row r="736" spans="1:16" ht="30">
      <c r="A736" s="222" t="s">
        <v>2531</v>
      </c>
      <c r="B736" s="287" t="s">
        <v>2387</v>
      </c>
      <c r="C736" s="287" t="s">
        <v>2388</v>
      </c>
      <c r="D736" s="295" t="s">
        <v>2311</v>
      </c>
      <c r="E736" s="292"/>
      <c r="F736" s="292"/>
      <c r="G736" s="292" t="s">
        <v>2525</v>
      </c>
      <c r="H736" s="292"/>
      <c r="I736" s="290"/>
      <c r="J736" s="290"/>
      <c r="K736" s="290"/>
      <c r="L736" s="290"/>
      <c r="M736" s="310" t="s">
        <v>834</v>
      </c>
      <c r="N736" s="291" t="s">
        <v>2391</v>
      </c>
      <c r="O736" s="27"/>
      <c r="P736" s="27"/>
    </row>
    <row r="737" spans="1:16" ht="15.75" customHeight="1">
      <c r="A737" s="222" t="s">
        <v>2500</v>
      </c>
      <c r="B737" s="287" t="s">
        <v>2387</v>
      </c>
      <c r="C737" s="287" t="s">
        <v>2388</v>
      </c>
      <c r="D737" s="295" t="s">
        <v>2311</v>
      </c>
      <c r="E737" s="292"/>
      <c r="F737" s="292"/>
      <c r="G737" s="292" t="s">
        <v>2447</v>
      </c>
      <c r="H737" s="292"/>
      <c r="I737" s="290"/>
      <c r="J737" s="290"/>
      <c r="K737" s="290"/>
      <c r="L737" s="290"/>
      <c r="M737" s="310" t="s">
        <v>834</v>
      </c>
      <c r="N737" s="291" t="s">
        <v>2391</v>
      </c>
      <c r="O737" s="27"/>
      <c r="P737" s="27"/>
    </row>
    <row r="738" spans="1:16" ht="15.75" customHeight="1">
      <c r="A738" s="222" t="s">
        <v>2500</v>
      </c>
      <c r="B738" s="287" t="s">
        <v>2387</v>
      </c>
      <c r="C738" s="287" t="s">
        <v>2388</v>
      </c>
      <c r="D738" s="295" t="s">
        <v>2311</v>
      </c>
      <c r="E738" s="292"/>
      <c r="F738" s="292"/>
      <c r="G738" s="292" t="s">
        <v>2448</v>
      </c>
      <c r="H738" s="292"/>
      <c r="I738" s="290"/>
      <c r="J738" s="290"/>
      <c r="K738" s="290"/>
      <c r="L738" s="290"/>
      <c r="M738" s="310" t="s">
        <v>834</v>
      </c>
      <c r="N738" s="291" t="s">
        <v>2391</v>
      </c>
      <c r="O738" s="27"/>
      <c r="P738" s="27"/>
    </row>
    <row r="739" spans="1:16" ht="30">
      <c r="A739" s="222" t="s">
        <v>2500</v>
      </c>
      <c r="B739" s="287" t="s">
        <v>2387</v>
      </c>
      <c r="C739" s="287" t="s">
        <v>2388</v>
      </c>
      <c r="D739" s="295" t="s">
        <v>2311</v>
      </c>
      <c r="E739" s="292"/>
      <c r="F739" s="292"/>
      <c r="G739" s="292" t="s">
        <v>2498</v>
      </c>
      <c r="H739" s="292"/>
      <c r="I739" s="290"/>
      <c r="J739" s="290"/>
      <c r="K739" s="290"/>
      <c r="L739" s="290"/>
      <c r="M739" s="310" t="s">
        <v>834</v>
      </c>
      <c r="N739" s="291" t="s">
        <v>2391</v>
      </c>
      <c r="O739" s="27"/>
      <c r="P739" s="27"/>
    </row>
    <row r="740" spans="1:16" ht="30">
      <c r="A740" s="222" t="s">
        <v>2531</v>
      </c>
      <c r="B740" s="287" t="s">
        <v>2387</v>
      </c>
      <c r="C740" s="287" t="s">
        <v>2388</v>
      </c>
      <c r="D740" s="295" t="s">
        <v>2311</v>
      </c>
      <c r="E740" s="292"/>
      <c r="F740" s="292"/>
      <c r="G740" s="292" t="s">
        <v>2516</v>
      </c>
      <c r="H740" s="292"/>
      <c r="I740" s="290"/>
      <c r="J740" s="290"/>
      <c r="K740" s="290"/>
      <c r="L740" s="290"/>
      <c r="M740" s="310" t="s">
        <v>834</v>
      </c>
      <c r="N740" s="291" t="s">
        <v>2391</v>
      </c>
      <c r="O740" s="27"/>
      <c r="P740" s="27"/>
    </row>
    <row r="741" spans="1:16" ht="15.75" customHeight="1">
      <c r="A741" s="222" t="s">
        <v>2500</v>
      </c>
      <c r="B741" s="287" t="s">
        <v>2387</v>
      </c>
      <c r="C741" s="287" t="s">
        <v>2388</v>
      </c>
      <c r="D741" s="295" t="s">
        <v>2311</v>
      </c>
      <c r="E741" s="292"/>
      <c r="F741" s="292"/>
      <c r="G741" s="292" t="s">
        <v>2449</v>
      </c>
      <c r="H741" s="292"/>
      <c r="I741" s="290"/>
      <c r="J741" s="290"/>
      <c r="K741" s="290"/>
      <c r="L741" s="290"/>
      <c r="M741" s="310" t="s">
        <v>834</v>
      </c>
      <c r="N741" s="291" t="s">
        <v>2391</v>
      </c>
      <c r="O741" s="27"/>
      <c r="P741" s="27"/>
    </row>
    <row r="742" spans="1:16" ht="15.75" customHeight="1">
      <c r="A742" s="222" t="s">
        <v>2500</v>
      </c>
      <c r="B742" s="287" t="s">
        <v>2387</v>
      </c>
      <c r="C742" s="287" t="s">
        <v>2388</v>
      </c>
      <c r="D742" s="295" t="s">
        <v>2311</v>
      </c>
      <c r="E742" s="292"/>
      <c r="F742" s="292"/>
      <c r="G742" s="292" t="s">
        <v>2450</v>
      </c>
      <c r="H742" s="292"/>
      <c r="I742" s="290"/>
      <c r="J742" s="290"/>
      <c r="K742" s="290"/>
      <c r="L742" s="290"/>
      <c r="M742" s="310" t="s">
        <v>834</v>
      </c>
      <c r="N742" s="291" t="s">
        <v>2391</v>
      </c>
      <c r="O742" s="27"/>
      <c r="P742" s="27"/>
    </row>
    <row r="743" spans="1:16" ht="30">
      <c r="A743" s="222" t="s">
        <v>2531</v>
      </c>
      <c r="B743" s="287" t="s">
        <v>2387</v>
      </c>
      <c r="C743" s="287" t="s">
        <v>2388</v>
      </c>
      <c r="D743" s="295" t="s">
        <v>2311</v>
      </c>
      <c r="E743" s="292"/>
      <c r="F743" s="292"/>
      <c r="G743" s="292" t="s">
        <v>2517</v>
      </c>
      <c r="H743" s="292"/>
      <c r="I743" s="290"/>
      <c r="J743" s="290"/>
      <c r="K743" s="290"/>
      <c r="L743" s="290"/>
      <c r="M743" s="310" t="s">
        <v>834</v>
      </c>
      <c r="N743" s="291" t="s">
        <v>2391</v>
      </c>
      <c r="O743" s="27"/>
      <c r="P743" s="27"/>
    </row>
    <row r="744" spans="1:16" ht="30">
      <c r="A744" s="222" t="s">
        <v>2531</v>
      </c>
      <c r="B744" s="287" t="s">
        <v>2387</v>
      </c>
      <c r="C744" s="287" t="s">
        <v>2388</v>
      </c>
      <c r="D744" s="295" t="s">
        <v>2311</v>
      </c>
      <c r="E744" s="292"/>
      <c r="F744" s="292"/>
      <c r="G744" s="292" t="s">
        <v>2526</v>
      </c>
      <c r="H744" s="292"/>
      <c r="I744" s="290"/>
      <c r="J744" s="290"/>
      <c r="K744" s="290"/>
      <c r="L744" s="290"/>
      <c r="M744" s="310" t="s">
        <v>834</v>
      </c>
      <c r="N744" s="291" t="s">
        <v>2391</v>
      </c>
      <c r="O744" s="27"/>
      <c r="P744" s="27"/>
    </row>
    <row r="745" spans="1:16" ht="30">
      <c r="A745" s="222" t="s">
        <v>2531</v>
      </c>
      <c r="B745" s="287" t="s">
        <v>2387</v>
      </c>
      <c r="C745" s="287" t="s">
        <v>2388</v>
      </c>
      <c r="D745" s="295" t="s">
        <v>2311</v>
      </c>
      <c r="E745" s="292"/>
      <c r="F745" s="292"/>
      <c r="G745" s="292" t="s">
        <v>2527</v>
      </c>
      <c r="H745" s="292"/>
      <c r="I745" s="290"/>
      <c r="J745" s="290"/>
      <c r="K745" s="290"/>
      <c r="L745" s="290"/>
      <c r="M745" s="310" t="s">
        <v>834</v>
      </c>
      <c r="N745" s="291" t="s">
        <v>2391</v>
      </c>
      <c r="O745" s="27"/>
      <c r="P745" s="27"/>
    </row>
    <row r="746" spans="1:16" ht="15.75" customHeight="1">
      <c r="A746" s="222" t="s">
        <v>2500</v>
      </c>
      <c r="B746" s="287" t="s">
        <v>2387</v>
      </c>
      <c r="C746" s="287" t="s">
        <v>2388</v>
      </c>
      <c r="D746" s="295" t="s">
        <v>2311</v>
      </c>
      <c r="E746" s="292"/>
      <c r="F746" s="292"/>
      <c r="G746" s="292" t="s">
        <v>2451</v>
      </c>
      <c r="H746" s="292"/>
      <c r="I746" s="290"/>
      <c r="J746" s="290"/>
      <c r="K746" s="290"/>
      <c r="L746" s="290"/>
      <c r="M746" s="310" t="s">
        <v>834</v>
      </c>
      <c r="N746" s="291" t="s">
        <v>2391</v>
      </c>
      <c r="O746" s="27"/>
      <c r="P746" s="27"/>
    </row>
    <row r="747" spans="1:16" ht="30">
      <c r="A747" s="222" t="s">
        <v>2531</v>
      </c>
      <c r="B747" s="287" t="s">
        <v>2387</v>
      </c>
      <c r="C747" s="287" t="s">
        <v>2388</v>
      </c>
      <c r="D747" s="295" t="s">
        <v>2311</v>
      </c>
      <c r="E747" s="292"/>
      <c r="F747" s="292"/>
      <c r="G747" s="292" t="s">
        <v>2518</v>
      </c>
      <c r="H747" s="292"/>
      <c r="I747" s="290"/>
      <c r="J747" s="290"/>
      <c r="K747" s="290"/>
      <c r="L747" s="290"/>
      <c r="M747" s="310" t="s">
        <v>834</v>
      </c>
      <c r="N747" s="291" t="s">
        <v>2391</v>
      </c>
      <c r="O747" s="27"/>
      <c r="P747" s="27"/>
    </row>
    <row r="748" spans="1:16" ht="30">
      <c r="A748" s="222" t="s">
        <v>2531</v>
      </c>
      <c r="B748" s="287" t="s">
        <v>2387</v>
      </c>
      <c r="C748" s="287" t="s">
        <v>2388</v>
      </c>
      <c r="D748" s="295" t="s">
        <v>2311</v>
      </c>
      <c r="E748" s="292"/>
      <c r="F748" s="292"/>
      <c r="G748" s="292" t="s">
        <v>2519</v>
      </c>
      <c r="H748" s="292"/>
      <c r="I748" s="290"/>
      <c r="J748" s="290"/>
      <c r="K748" s="290"/>
      <c r="L748" s="290"/>
      <c r="M748" s="310" t="s">
        <v>834</v>
      </c>
      <c r="N748" s="291" t="s">
        <v>2391</v>
      </c>
      <c r="O748" s="27"/>
      <c r="P748" s="27"/>
    </row>
    <row r="749" spans="1:16" ht="30">
      <c r="A749" s="222" t="s">
        <v>2531</v>
      </c>
      <c r="B749" s="287" t="s">
        <v>2387</v>
      </c>
      <c r="C749" s="287" t="s">
        <v>2388</v>
      </c>
      <c r="D749" s="295" t="s">
        <v>2311</v>
      </c>
      <c r="E749" s="292"/>
      <c r="F749" s="292"/>
      <c r="G749" s="292" t="s">
        <v>2528</v>
      </c>
      <c r="H749" s="292"/>
      <c r="I749" s="290"/>
      <c r="J749" s="290"/>
      <c r="K749" s="290"/>
      <c r="L749" s="290"/>
      <c r="M749" s="310" t="s">
        <v>834</v>
      </c>
      <c r="N749" s="291" t="s">
        <v>2391</v>
      </c>
      <c r="O749" s="27"/>
      <c r="P749" s="27"/>
    </row>
    <row r="750" spans="1:16" ht="30">
      <c r="A750" s="222" t="s">
        <v>2531</v>
      </c>
      <c r="B750" s="287" t="s">
        <v>2387</v>
      </c>
      <c r="C750" s="287" t="s">
        <v>2388</v>
      </c>
      <c r="D750" s="295" t="s">
        <v>2311</v>
      </c>
      <c r="E750" s="292"/>
      <c r="F750" s="292"/>
      <c r="G750" s="292" t="s">
        <v>2529</v>
      </c>
      <c r="H750" s="292"/>
      <c r="I750" s="290"/>
      <c r="J750" s="290"/>
      <c r="K750" s="290"/>
      <c r="L750" s="290"/>
      <c r="M750" s="310" t="s">
        <v>834</v>
      </c>
      <c r="N750" s="291" t="s">
        <v>2391</v>
      </c>
      <c r="O750" s="27"/>
      <c r="P750" s="27"/>
    </row>
    <row r="751" spans="1:16" ht="15.75" customHeight="1">
      <c r="A751" s="222" t="s">
        <v>2500</v>
      </c>
      <c r="B751" s="287" t="s">
        <v>2387</v>
      </c>
      <c r="C751" s="287" t="s">
        <v>2388</v>
      </c>
      <c r="D751" s="295" t="s">
        <v>2311</v>
      </c>
      <c r="E751" s="292"/>
      <c r="F751" s="292"/>
      <c r="G751" s="27" t="s">
        <v>2452</v>
      </c>
      <c r="H751" s="292"/>
      <c r="I751" s="290"/>
      <c r="J751" s="290"/>
      <c r="K751" s="290"/>
      <c r="L751" s="290"/>
      <c r="M751" s="310" t="s">
        <v>834</v>
      </c>
      <c r="N751" s="291" t="s">
        <v>2391</v>
      </c>
      <c r="O751" s="27"/>
      <c r="P751" s="27"/>
    </row>
    <row r="752" spans="1:16" ht="30">
      <c r="A752" s="222" t="s">
        <v>2531</v>
      </c>
      <c r="B752" s="287" t="s">
        <v>2387</v>
      </c>
      <c r="C752" s="287" t="s">
        <v>2388</v>
      </c>
      <c r="D752" s="295" t="s">
        <v>2311</v>
      </c>
      <c r="E752" s="292"/>
      <c r="F752" s="292"/>
      <c r="G752" s="292" t="s">
        <v>2520</v>
      </c>
      <c r="H752" s="292"/>
      <c r="I752" s="290"/>
      <c r="J752" s="290"/>
      <c r="K752" s="290"/>
      <c r="L752" s="290"/>
      <c r="M752" s="310" t="s">
        <v>834</v>
      </c>
      <c r="N752" s="291" t="s">
        <v>2391</v>
      </c>
      <c r="O752" s="27"/>
      <c r="P752" s="27"/>
    </row>
    <row r="753" spans="1:16" ht="30">
      <c r="A753" s="222" t="s">
        <v>2531</v>
      </c>
      <c r="B753" s="287" t="s">
        <v>2387</v>
      </c>
      <c r="C753" s="287" t="s">
        <v>2388</v>
      </c>
      <c r="D753" s="295" t="s">
        <v>2311</v>
      </c>
      <c r="E753" s="292"/>
      <c r="F753" s="292"/>
      <c r="G753" s="292" t="s">
        <v>2521</v>
      </c>
      <c r="H753" s="292"/>
      <c r="I753" s="290"/>
      <c r="J753" s="290"/>
      <c r="K753" s="290"/>
      <c r="L753" s="290"/>
      <c r="M753" s="310" t="s">
        <v>834</v>
      </c>
      <c r="N753" s="291" t="s">
        <v>2391</v>
      </c>
      <c r="O753" s="27"/>
      <c r="P753" s="27"/>
    </row>
    <row r="754" spans="1:16" ht="30">
      <c r="A754" s="222" t="s">
        <v>2531</v>
      </c>
      <c r="B754" s="287" t="s">
        <v>2387</v>
      </c>
      <c r="C754" s="287" t="s">
        <v>2388</v>
      </c>
      <c r="D754" s="295" t="s">
        <v>2311</v>
      </c>
      <c r="E754" s="292"/>
      <c r="F754" s="292"/>
      <c r="G754" s="292" t="s">
        <v>2453</v>
      </c>
      <c r="H754" s="292"/>
      <c r="I754" s="290"/>
      <c r="J754" s="290"/>
      <c r="K754" s="290"/>
      <c r="L754" s="290"/>
      <c r="M754" s="310" t="s">
        <v>834</v>
      </c>
      <c r="N754" s="291" t="s">
        <v>2391</v>
      </c>
      <c r="O754" s="27"/>
      <c r="P754" s="27"/>
    </row>
    <row r="755" spans="1:16" ht="30">
      <c r="A755" s="222" t="s">
        <v>2531</v>
      </c>
      <c r="B755" s="287" t="s">
        <v>2387</v>
      </c>
      <c r="C755" s="287" t="s">
        <v>2388</v>
      </c>
      <c r="D755" s="295" t="s">
        <v>2311</v>
      </c>
      <c r="E755" s="292"/>
      <c r="F755" s="292"/>
      <c r="G755" s="292" t="s">
        <v>2454</v>
      </c>
      <c r="H755" s="292"/>
      <c r="I755" s="290"/>
      <c r="J755" s="290"/>
      <c r="K755" s="290"/>
      <c r="L755" s="290"/>
      <c r="M755" s="310" t="s">
        <v>834</v>
      </c>
      <c r="N755" s="291" t="s">
        <v>2391</v>
      </c>
      <c r="O755" s="27"/>
      <c r="P755" s="27"/>
    </row>
    <row r="756" spans="1:16" ht="30">
      <c r="A756" s="222" t="s">
        <v>2531</v>
      </c>
      <c r="B756" s="287" t="s">
        <v>2387</v>
      </c>
      <c r="C756" s="287" t="s">
        <v>2388</v>
      </c>
      <c r="D756" s="295" t="s">
        <v>2311</v>
      </c>
      <c r="E756" s="292"/>
      <c r="F756" s="292"/>
      <c r="G756" s="292" t="s">
        <v>2455</v>
      </c>
      <c r="H756" s="292"/>
      <c r="I756" s="290"/>
      <c r="J756" s="290"/>
      <c r="K756" s="290"/>
      <c r="L756" s="290"/>
      <c r="M756" s="310" t="s">
        <v>834</v>
      </c>
      <c r="N756" s="291" t="s">
        <v>2391</v>
      </c>
      <c r="O756" s="27"/>
      <c r="P756" s="27"/>
    </row>
    <row r="757" spans="1:16" ht="30">
      <c r="A757" s="222" t="s">
        <v>2531</v>
      </c>
      <c r="B757" s="287" t="s">
        <v>2387</v>
      </c>
      <c r="C757" s="287" t="s">
        <v>2388</v>
      </c>
      <c r="D757" s="295" t="s">
        <v>2311</v>
      </c>
      <c r="E757" s="292"/>
      <c r="F757" s="292"/>
      <c r="G757" s="292" t="s">
        <v>2456</v>
      </c>
      <c r="H757" s="292"/>
      <c r="I757" s="290"/>
      <c r="J757" s="290"/>
      <c r="K757" s="290"/>
      <c r="L757" s="290"/>
      <c r="M757" s="310" t="s">
        <v>834</v>
      </c>
      <c r="N757" s="291" t="s">
        <v>2391</v>
      </c>
      <c r="O757" s="27"/>
      <c r="P757" s="27"/>
    </row>
    <row r="758" spans="1:16" ht="30">
      <c r="A758" s="222" t="s">
        <v>2531</v>
      </c>
      <c r="B758" s="287" t="s">
        <v>2387</v>
      </c>
      <c r="C758" s="287" t="s">
        <v>2388</v>
      </c>
      <c r="D758" s="295" t="s">
        <v>2311</v>
      </c>
      <c r="E758" s="292"/>
      <c r="F758" s="292"/>
      <c r="G758" s="292" t="s">
        <v>2457</v>
      </c>
      <c r="H758" s="292"/>
      <c r="I758" s="290"/>
      <c r="J758" s="290"/>
      <c r="K758" s="290"/>
      <c r="L758" s="290"/>
      <c r="M758" s="310" t="s">
        <v>834</v>
      </c>
      <c r="N758" s="291" t="s">
        <v>2391</v>
      </c>
      <c r="O758" s="27"/>
      <c r="P758" s="27"/>
    </row>
    <row r="759" spans="1:16" ht="30">
      <c r="A759" s="222" t="s">
        <v>2531</v>
      </c>
      <c r="B759" s="287" t="s">
        <v>2387</v>
      </c>
      <c r="C759" s="287" t="s">
        <v>2388</v>
      </c>
      <c r="D759" s="295" t="s">
        <v>2311</v>
      </c>
      <c r="E759" s="292"/>
      <c r="F759" s="292"/>
      <c r="G759" s="292" t="s">
        <v>2458</v>
      </c>
      <c r="H759" s="292"/>
      <c r="I759" s="290"/>
      <c r="J759" s="290"/>
      <c r="K759" s="290"/>
      <c r="L759" s="290"/>
      <c r="M759" s="310" t="s">
        <v>834</v>
      </c>
      <c r="N759" s="291" t="s">
        <v>2391</v>
      </c>
      <c r="O759" s="27"/>
      <c r="P759" s="27"/>
    </row>
    <row r="760" spans="1:16" ht="30">
      <c r="A760" s="222" t="s">
        <v>2531</v>
      </c>
      <c r="B760" s="287" t="s">
        <v>2387</v>
      </c>
      <c r="C760" s="287" t="s">
        <v>2388</v>
      </c>
      <c r="D760" s="295" t="s">
        <v>2311</v>
      </c>
      <c r="E760" s="292"/>
      <c r="F760" s="292"/>
      <c r="G760" s="292" t="s">
        <v>2459</v>
      </c>
      <c r="H760" s="292"/>
      <c r="I760" s="290"/>
      <c r="J760" s="290"/>
      <c r="K760" s="290"/>
      <c r="L760" s="290"/>
      <c r="M760" s="310" t="s">
        <v>834</v>
      </c>
      <c r="N760" s="291" t="s">
        <v>2391</v>
      </c>
      <c r="O760" s="27"/>
      <c r="P760" s="27"/>
    </row>
    <row r="761" spans="1:16" ht="30">
      <c r="A761" s="222" t="s">
        <v>2531</v>
      </c>
      <c r="B761" s="287" t="s">
        <v>2387</v>
      </c>
      <c r="C761" s="287" t="s">
        <v>2388</v>
      </c>
      <c r="D761" s="295" t="s">
        <v>2311</v>
      </c>
      <c r="E761" s="292"/>
      <c r="F761" s="292"/>
      <c r="G761" s="292" t="s">
        <v>2460</v>
      </c>
      <c r="H761" s="292"/>
      <c r="I761" s="290"/>
      <c r="J761" s="290"/>
      <c r="K761" s="290"/>
      <c r="L761" s="290"/>
      <c r="M761" s="310" t="s">
        <v>834</v>
      </c>
      <c r="N761" s="291" t="s">
        <v>2391</v>
      </c>
      <c r="O761" s="27"/>
      <c r="P761" s="27"/>
    </row>
    <row r="762" spans="1:16" ht="30">
      <c r="A762" s="222" t="s">
        <v>2531</v>
      </c>
      <c r="B762" s="287" t="s">
        <v>2387</v>
      </c>
      <c r="C762" s="287" t="s">
        <v>2388</v>
      </c>
      <c r="D762" s="295" t="s">
        <v>2311</v>
      </c>
      <c r="E762" s="292"/>
      <c r="F762" s="292"/>
      <c r="G762" s="292" t="s">
        <v>2461</v>
      </c>
      <c r="H762" s="292"/>
      <c r="I762" s="290"/>
      <c r="J762" s="290"/>
      <c r="K762" s="290"/>
      <c r="L762" s="290"/>
      <c r="M762" s="310" t="s">
        <v>834</v>
      </c>
      <c r="N762" s="291" t="s">
        <v>2391</v>
      </c>
      <c r="O762" s="27"/>
      <c r="P762" s="27"/>
    </row>
    <row r="763" spans="1:16" ht="30">
      <c r="A763" s="222" t="s">
        <v>2531</v>
      </c>
      <c r="B763" s="287" t="s">
        <v>2387</v>
      </c>
      <c r="C763" s="287" t="s">
        <v>2388</v>
      </c>
      <c r="D763" s="295" t="s">
        <v>2311</v>
      </c>
      <c r="E763" s="292"/>
      <c r="F763" s="292"/>
      <c r="G763" s="292" t="s">
        <v>2462</v>
      </c>
      <c r="H763" s="292"/>
      <c r="I763" s="290"/>
      <c r="J763" s="290"/>
      <c r="K763" s="290"/>
      <c r="L763" s="290"/>
      <c r="M763" s="310" t="s">
        <v>834</v>
      </c>
      <c r="N763" s="291" t="s">
        <v>2391</v>
      </c>
      <c r="O763" s="27"/>
      <c r="P763" s="27"/>
    </row>
    <row r="764" spans="1:16" ht="30">
      <c r="A764" s="222" t="s">
        <v>2531</v>
      </c>
      <c r="B764" s="287" t="s">
        <v>2387</v>
      </c>
      <c r="C764" s="287" t="s">
        <v>2388</v>
      </c>
      <c r="D764" s="295" t="s">
        <v>2311</v>
      </c>
      <c r="E764" s="292"/>
      <c r="F764" s="292"/>
      <c r="G764" s="292" t="s">
        <v>2463</v>
      </c>
      <c r="H764" s="292"/>
      <c r="I764" s="290"/>
      <c r="J764" s="290"/>
      <c r="K764" s="290"/>
      <c r="L764" s="290"/>
      <c r="M764" s="310" t="s">
        <v>834</v>
      </c>
      <c r="N764" s="291" t="s">
        <v>2391</v>
      </c>
      <c r="O764" s="27"/>
      <c r="P764" s="27"/>
    </row>
    <row r="765" spans="1:16" ht="30">
      <c r="A765" s="222" t="s">
        <v>2531</v>
      </c>
      <c r="B765" s="287" t="s">
        <v>2387</v>
      </c>
      <c r="C765" s="287" t="s">
        <v>2388</v>
      </c>
      <c r="D765" s="295" t="s">
        <v>2311</v>
      </c>
      <c r="E765" s="292"/>
      <c r="F765" s="292"/>
      <c r="G765" s="292" t="s">
        <v>2464</v>
      </c>
      <c r="H765" s="292"/>
      <c r="I765" s="290"/>
      <c r="J765" s="290"/>
      <c r="K765" s="290"/>
      <c r="L765" s="290"/>
      <c r="M765" s="310" t="s">
        <v>834</v>
      </c>
      <c r="N765" s="291" t="s">
        <v>2391</v>
      </c>
      <c r="O765" s="27"/>
      <c r="P765" s="27"/>
    </row>
    <row r="766" spans="1:16" ht="30">
      <c r="A766" s="222" t="s">
        <v>2531</v>
      </c>
      <c r="B766" s="287" t="s">
        <v>2387</v>
      </c>
      <c r="C766" s="287" t="s">
        <v>2388</v>
      </c>
      <c r="D766" s="295" t="s">
        <v>2311</v>
      </c>
      <c r="E766" s="292"/>
      <c r="F766" s="292"/>
      <c r="G766" s="292" t="s">
        <v>2530</v>
      </c>
      <c r="H766" s="292"/>
      <c r="I766" s="290"/>
      <c r="J766" s="290"/>
      <c r="K766" s="290"/>
      <c r="L766" s="290"/>
      <c r="M766" s="310" t="s">
        <v>834</v>
      </c>
      <c r="N766" s="291" t="s">
        <v>2391</v>
      </c>
      <c r="O766" s="27"/>
      <c r="P766" s="27"/>
    </row>
    <row r="767" spans="1:16" ht="30">
      <c r="A767" s="222" t="s">
        <v>2531</v>
      </c>
      <c r="B767" s="287" t="s">
        <v>2387</v>
      </c>
      <c r="C767" s="287" t="s">
        <v>2388</v>
      </c>
      <c r="D767" s="295" t="s">
        <v>2311</v>
      </c>
      <c r="E767" s="292"/>
      <c r="F767" s="292"/>
      <c r="G767" s="292" t="s">
        <v>2465</v>
      </c>
      <c r="H767" s="292"/>
      <c r="I767" s="290"/>
      <c r="J767" s="290"/>
      <c r="K767" s="290"/>
      <c r="L767" s="290"/>
      <c r="M767" s="310" t="s">
        <v>834</v>
      </c>
      <c r="N767" s="291" t="s">
        <v>2391</v>
      </c>
      <c r="O767" s="27"/>
      <c r="P767" s="27"/>
    </row>
    <row r="768" spans="1:16" ht="30">
      <c r="A768" s="222" t="s">
        <v>2531</v>
      </c>
      <c r="B768" s="287" t="s">
        <v>2404</v>
      </c>
      <c r="C768" s="287" t="s">
        <v>2388</v>
      </c>
      <c r="D768" s="295" t="s">
        <v>2311</v>
      </c>
      <c r="E768" s="292"/>
      <c r="F768" s="292"/>
      <c r="G768" s="292" t="s">
        <v>2532</v>
      </c>
      <c r="H768" s="292"/>
      <c r="I768" s="290"/>
      <c r="J768" s="290"/>
      <c r="K768" s="290"/>
      <c r="L768" s="290"/>
      <c r="M768" s="310" t="s">
        <v>834</v>
      </c>
      <c r="N768" s="291" t="s">
        <v>2391</v>
      </c>
      <c r="O768" s="27"/>
      <c r="P768" s="27"/>
    </row>
    <row r="769" spans="1:16" ht="30">
      <c r="A769" s="222" t="s">
        <v>2531</v>
      </c>
      <c r="B769" s="287" t="s">
        <v>2404</v>
      </c>
      <c r="C769" s="287" t="s">
        <v>2388</v>
      </c>
      <c r="D769" s="295" t="s">
        <v>2311</v>
      </c>
      <c r="E769" s="292"/>
      <c r="F769" s="292"/>
      <c r="G769" s="292" t="s">
        <v>2533</v>
      </c>
      <c r="H769" s="292"/>
      <c r="I769" s="290"/>
      <c r="J769" s="290"/>
      <c r="K769" s="290"/>
      <c r="L769" s="290"/>
      <c r="M769" s="310" t="s">
        <v>834</v>
      </c>
      <c r="N769" s="291" t="s">
        <v>2391</v>
      </c>
      <c r="O769" s="27"/>
      <c r="P769" s="27"/>
    </row>
    <row r="770" spans="1:16" ht="30">
      <c r="A770" s="222" t="s">
        <v>2531</v>
      </c>
      <c r="B770" s="287" t="s">
        <v>2404</v>
      </c>
      <c r="C770" s="287" t="s">
        <v>2388</v>
      </c>
      <c r="D770" s="295" t="s">
        <v>2311</v>
      </c>
      <c r="E770" s="292"/>
      <c r="F770" s="292"/>
      <c r="G770" s="292" t="s">
        <v>2534</v>
      </c>
      <c r="H770" s="292"/>
      <c r="I770" s="290"/>
      <c r="J770" s="290"/>
      <c r="K770" s="290"/>
      <c r="L770" s="290"/>
      <c r="M770" s="310" t="s">
        <v>834</v>
      </c>
      <c r="N770" s="291" t="s">
        <v>2391</v>
      </c>
      <c r="O770" s="27"/>
      <c r="P770" s="27"/>
    </row>
    <row r="771" spans="1:16" ht="30">
      <c r="A771" s="222" t="s">
        <v>2531</v>
      </c>
      <c r="B771" s="287" t="s">
        <v>2404</v>
      </c>
      <c r="C771" s="287" t="s">
        <v>2388</v>
      </c>
      <c r="D771" s="295" t="s">
        <v>2311</v>
      </c>
      <c r="E771" s="292"/>
      <c r="F771" s="292"/>
      <c r="G771" s="292" t="s">
        <v>2466</v>
      </c>
      <c r="H771" s="292"/>
      <c r="I771" s="290"/>
      <c r="J771" s="290"/>
      <c r="K771" s="290"/>
      <c r="L771" s="290"/>
      <c r="M771" s="310" t="s">
        <v>834</v>
      </c>
      <c r="N771" s="291" t="s">
        <v>2391</v>
      </c>
      <c r="O771" s="27"/>
      <c r="P771" s="27"/>
    </row>
    <row r="772" spans="1:16" ht="30">
      <c r="A772" s="222" t="s">
        <v>2531</v>
      </c>
      <c r="B772" s="287" t="s">
        <v>2404</v>
      </c>
      <c r="C772" s="287" t="s">
        <v>2388</v>
      </c>
      <c r="D772" s="295" t="s">
        <v>2311</v>
      </c>
      <c r="E772" s="292"/>
      <c r="F772" s="292"/>
      <c r="G772" s="292" t="s">
        <v>2467</v>
      </c>
      <c r="H772" s="292"/>
      <c r="I772" s="290"/>
      <c r="J772" s="290"/>
      <c r="K772" s="290"/>
      <c r="L772" s="290"/>
      <c r="M772" s="310" t="s">
        <v>834</v>
      </c>
      <c r="N772" s="291" t="s">
        <v>2391</v>
      </c>
      <c r="O772" s="27"/>
      <c r="P772" s="27"/>
    </row>
    <row r="773" spans="1:16" ht="30">
      <c r="A773" s="222" t="s">
        <v>2531</v>
      </c>
      <c r="B773" s="287" t="s">
        <v>2404</v>
      </c>
      <c r="C773" s="287" t="s">
        <v>2388</v>
      </c>
      <c r="D773" s="295" t="s">
        <v>2311</v>
      </c>
      <c r="E773" s="292"/>
      <c r="F773" s="292"/>
      <c r="G773" s="292" t="s">
        <v>2468</v>
      </c>
      <c r="H773" s="292"/>
      <c r="I773" s="290"/>
      <c r="J773" s="290"/>
      <c r="K773" s="290"/>
      <c r="L773" s="290"/>
      <c r="M773" s="310" t="s">
        <v>834</v>
      </c>
      <c r="N773" s="291" t="s">
        <v>2391</v>
      </c>
      <c r="O773" s="27"/>
      <c r="P773" s="27"/>
    </row>
    <row r="774" spans="1:16" ht="30">
      <c r="A774" s="222" t="s">
        <v>2531</v>
      </c>
      <c r="B774" s="287" t="s">
        <v>2404</v>
      </c>
      <c r="C774" s="287" t="s">
        <v>2388</v>
      </c>
      <c r="D774" s="295" t="s">
        <v>2311</v>
      </c>
      <c r="E774" s="292"/>
      <c r="F774" s="292"/>
      <c r="G774" s="292" t="s">
        <v>2429</v>
      </c>
      <c r="H774" s="292"/>
      <c r="I774" s="290"/>
      <c r="J774" s="290"/>
      <c r="K774" s="290"/>
      <c r="L774" s="290"/>
      <c r="M774" s="310" t="s">
        <v>834</v>
      </c>
      <c r="N774" s="291" t="s">
        <v>2391</v>
      </c>
      <c r="O774" s="27"/>
      <c r="P774" s="27"/>
    </row>
    <row r="775" spans="1:16" ht="30">
      <c r="A775" s="222" t="s">
        <v>2531</v>
      </c>
      <c r="B775" s="287" t="s">
        <v>2404</v>
      </c>
      <c r="C775" s="287" t="s">
        <v>2388</v>
      </c>
      <c r="D775" s="295" t="s">
        <v>2311</v>
      </c>
      <c r="E775" s="292"/>
      <c r="F775" s="292"/>
      <c r="G775" s="292" t="s">
        <v>2430</v>
      </c>
      <c r="H775" s="292"/>
      <c r="I775" s="290"/>
      <c r="J775" s="290"/>
      <c r="K775" s="290"/>
      <c r="L775" s="290"/>
      <c r="M775" s="310" t="s">
        <v>834</v>
      </c>
      <c r="N775" s="291" t="s">
        <v>2391</v>
      </c>
      <c r="O775" s="27"/>
      <c r="P775" s="27"/>
    </row>
    <row r="776" spans="1:16" ht="30">
      <c r="A776" s="222" t="s">
        <v>2531</v>
      </c>
      <c r="B776" s="287" t="s">
        <v>2404</v>
      </c>
      <c r="C776" s="287" t="s">
        <v>2388</v>
      </c>
      <c r="D776" s="295" t="s">
        <v>2311</v>
      </c>
      <c r="E776" s="292"/>
      <c r="F776" s="292"/>
      <c r="G776" s="292" t="s">
        <v>2469</v>
      </c>
      <c r="H776" s="292"/>
      <c r="I776" s="290"/>
      <c r="J776" s="290"/>
      <c r="K776" s="290"/>
      <c r="L776" s="290"/>
      <c r="M776" s="310" t="s">
        <v>834</v>
      </c>
      <c r="N776" s="291" t="s">
        <v>2391</v>
      </c>
      <c r="O776" s="27"/>
      <c r="P776" s="27"/>
    </row>
    <row r="777" spans="1:16" ht="30">
      <c r="A777" s="222" t="s">
        <v>2531</v>
      </c>
      <c r="B777" s="287" t="s">
        <v>2404</v>
      </c>
      <c r="C777" s="287" t="s">
        <v>2388</v>
      </c>
      <c r="D777" s="295" t="s">
        <v>2311</v>
      </c>
      <c r="E777" s="292"/>
      <c r="F777" s="292"/>
      <c r="G777" s="292" t="s">
        <v>2431</v>
      </c>
      <c r="H777" s="292"/>
      <c r="I777" s="290"/>
      <c r="J777" s="290"/>
      <c r="K777" s="290"/>
      <c r="L777" s="290"/>
      <c r="M777" s="310" t="s">
        <v>834</v>
      </c>
      <c r="N777" s="291" t="s">
        <v>2391</v>
      </c>
      <c r="O777" s="27"/>
      <c r="P777" s="27"/>
    </row>
    <row r="778" spans="1:16" ht="30">
      <c r="A778" s="222" t="s">
        <v>2531</v>
      </c>
      <c r="B778" s="287" t="s">
        <v>2404</v>
      </c>
      <c r="C778" s="287" t="s">
        <v>2388</v>
      </c>
      <c r="D778" s="295" t="s">
        <v>2311</v>
      </c>
      <c r="E778" s="292"/>
      <c r="F778" s="292"/>
      <c r="G778" s="292" t="s">
        <v>2432</v>
      </c>
      <c r="H778" s="292"/>
      <c r="I778" s="290"/>
      <c r="J778" s="290"/>
      <c r="K778" s="290"/>
      <c r="L778" s="290"/>
      <c r="M778" s="310" t="s">
        <v>834</v>
      </c>
      <c r="N778" s="291" t="s">
        <v>2391</v>
      </c>
      <c r="O778" s="27"/>
      <c r="P778" s="27"/>
    </row>
    <row r="779" spans="1:16" ht="30">
      <c r="A779" s="222" t="s">
        <v>2531</v>
      </c>
      <c r="B779" s="287" t="s">
        <v>2404</v>
      </c>
      <c r="C779" s="287" t="s">
        <v>2388</v>
      </c>
      <c r="D779" s="295" t="s">
        <v>2311</v>
      </c>
      <c r="E779" s="292"/>
      <c r="F779" s="292"/>
      <c r="G779" s="292" t="s">
        <v>2470</v>
      </c>
      <c r="H779" s="292"/>
      <c r="I779" s="290"/>
      <c r="J779" s="290"/>
      <c r="K779" s="290"/>
      <c r="L779" s="290"/>
      <c r="M779" s="310" t="s">
        <v>834</v>
      </c>
      <c r="N779" s="291" t="s">
        <v>2391</v>
      </c>
      <c r="O779" s="27"/>
      <c r="P779" s="27"/>
    </row>
    <row r="780" spans="1:16" ht="30">
      <c r="A780" s="222" t="s">
        <v>2531</v>
      </c>
      <c r="B780" s="287" t="s">
        <v>2404</v>
      </c>
      <c r="C780" s="287" t="s">
        <v>2388</v>
      </c>
      <c r="D780" s="295" t="s">
        <v>2311</v>
      </c>
      <c r="E780" s="292"/>
      <c r="F780" s="292"/>
      <c r="G780" s="292" t="s">
        <v>2471</v>
      </c>
      <c r="H780" s="292"/>
      <c r="I780" s="290"/>
      <c r="J780" s="290"/>
      <c r="K780" s="290"/>
      <c r="L780" s="290"/>
      <c r="M780" s="310" t="s">
        <v>834</v>
      </c>
      <c r="N780" s="291" t="s">
        <v>2391</v>
      </c>
      <c r="O780" s="27"/>
      <c r="P780" s="27"/>
    </row>
    <row r="781" spans="1:16" ht="30">
      <c r="A781" s="222" t="s">
        <v>2531</v>
      </c>
      <c r="B781" s="287" t="s">
        <v>2404</v>
      </c>
      <c r="C781" s="287" t="s">
        <v>2388</v>
      </c>
      <c r="D781" s="295" t="s">
        <v>2311</v>
      </c>
      <c r="E781" s="292"/>
      <c r="F781" s="292"/>
      <c r="G781" s="292" t="s">
        <v>2472</v>
      </c>
      <c r="H781" s="292"/>
      <c r="I781" s="290"/>
      <c r="J781" s="290"/>
      <c r="K781" s="290"/>
      <c r="L781" s="290"/>
      <c r="M781" s="310" t="s">
        <v>834</v>
      </c>
      <c r="N781" s="291" t="s">
        <v>2391</v>
      </c>
      <c r="O781" s="27"/>
      <c r="P781" s="27"/>
    </row>
    <row r="782" spans="1:16" ht="30">
      <c r="A782" s="222" t="s">
        <v>2531</v>
      </c>
      <c r="B782" s="287" t="s">
        <v>2404</v>
      </c>
      <c r="C782" s="287" t="s">
        <v>2388</v>
      </c>
      <c r="D782" s="295" t="s">
        <v>2311</v>
      </c>
      <c r="E782" s="292"/>
      <c r="F782" s="292"/>
      <c r="G782" s="292" t="s">
        <v>2473</v>
      </c>
      <c r="H782" s="292"/>
      <c r="I782" s="290"/>
      <c r="J782" s="290"/>
      <c r="K782" s="290"/>
      <c r="L782" s="290"/>
      <c r="M782" s="310" t="s">
        <v>834</v>
      </c>
      <c r="N782" s="291" t="s">
        <v>2391</v>
      </c>
      <c r="O782" s="27"/>
      <c r="P782" s="27"/>
    </row>
    <row r="783" spans="1:16" ht="30">
      <c r="A783" s="222" t="s">
        <v>2531</v>
      </c>
      <c r="B783" s="287" t="s">
        <v>2404</v>
      </c>
      <c r="C783" s="287" t="s">
        <v>2388</v>
      </c>
      <c r="D783" s="295" t="s">
        <v>2311</v>
      </c>
      <c r="E783" s="292"/>
      <c r="F783" s="292"/>
      <c r="G783" s="292" t="s">
        <v>2474</v>
      </c>
      <c r="H783" s="292"/>
      <c r="I783" s="290"/>
      <c r="J783" s="290"/>
      <c r="K783" s="290"/>
      <c r="L783" s="290"/>
      <c r="M783" s="310" t="s">
        <v>834</v>
      </c>
      <c r="N783" s="291" t="s">
        <v>2391</v>
      </c>
      <c r="O783" s="27"/>
      <c r="P783" s="27"/>
    </row>
    <row r="784" spans="1:16" ht="30">
      <c r="A784" s="222" t="s">
        <v>2531</v>
      </c>
      <c r="B784" s="287" t="s">
        <v>2404</v>
      </c>
      <c r="C784" s="287" t="s">
        <v>2388</v>
      </c>
      <c r="D784" s="295" t="s">
        <v>2311</v>
      </c>
      <c r="E784" s="292"/>
      <c r="F784" s="292"/>
      <c r="G784" s="292" t="s">
        <v>2475</v>
      </c>
      <c r="H784" s="292"/>
      <c r="I784" s="290"/>
      <c r="J784" s="290"/>
      <c r="K784" s="290"/>
      <c r="L784" s="290"/>
      <c r="M784" s="310" t="s">
        <v>834</v>
      </c>
      <c r="N784" s="291" t="s">
        <v>2391</v>
      </c>
      <c r="O784" s="27"/>
      <c r="P784" s="27"/>
    </row>
    <row r="785" spans="1:16" ht="30">
      <c r="A785" s="222" t="s">
        <v>2531</v>
      </c>
      <c r="B785" s="287" t="s">
        <v>2404</v>
      </c>
      <c r="C785" s="287" t="s">
        <v>2388</v>
      </c>
      <c r="D785" s="295" t="s">
        <v>2311</v>
      </c>
      <c r="E785" s="292"/>
      <c r="F785" s="292"/>
      <c r="G785" s="292" t="s">
        <v>2476</v>
      </c>
      <c r="H785" s="292"/>
      <c r="I785" s="290"/>
      <c r="J785" s="290"/>
      <c r="K785" s="290"/>
      <c r="L785" s="290"/>
      <c r="M785" s="310" t="s">
        <v>834</v>
      </c>
      <c r="N785" s="291" t="s">
        <v>2391</v>
      </c>
      <c r="O785" s="27"/>
      <c r="P785" s="27"/>
    </row>
    <row r="786" spans="1:16" ht="30">
      <c r="A786" s="222" t="s">
        <v>2531</v>
      </c>
      <c r="B786" s="287" t="s">
        <v>2404</v>
      </c>
      <c r="C786" s="287" t="s">
        <v>2388</v>
      </c>
      <c r="D786" s="295" t="s">
        <v>2311</v>
      </c>
      <c r="E786" s="292"/>
      <c r="F786" s="292"/>
      <c r="G786" s="292" t="s">
        <v>2436</v>
      </c>
      <c r="H786" s="292"/>
      <c r="I786" s="290"/>
      <c r="J786" s="290"/>
      <c r="K786" s="290"/>
      <c r="L786" s="290"/>
      <c r="M786" s="310" t="s">
        <v>834</v>
      </c>
      <c r="N786" s="291" t="s">
        <v>2391</v>
      </c>
      <c r="O786" s="27"/>
      <c r="P786" s="27"/>
    </row>
    <row r="787" spans="1:16" ht="30">
      <c r="A787" s="222" t="s">
        <v>2531</v>
      </c>
      <c r="B787" s="287" t="s">
        <v>2404</v>
      </c>
      <c r="C787" s="287" t="s">
        <v>2388</v>
      </c>
      <c r="D787" s="295" t="s">
        <v>2311</v>
      </c>
      <c r="E787" s="292"/>
      <c r="F787" s="292"/>
      <c r="G787" s="292" t="s">
        <v>2437</v>
      </c>
      <c r="H787" s="292"/>
      <c r="I787" s="290"/>
      <c r="J787" s="290"/>
      <c r="K787" s="290"/>
      <c r="L787" s="290"/>
      <c r="M787" s="310" t="s">
        <v>834</v>
      </c>
      <c r="N787" s="291" t="s">
        <v>2391</v>
      </c>
      <c r="O787" s="27"/>
      <c r="P787" s="27"/>
    </row>
    <row r="788" spans="1:16" ht="30">
      <c r="A788" s="222" t="s">
        <v>2531</v>
      </c>
      <c r="B788" s="287" t="s">
        <v>2404</v>
      </c>
      <c r="C788" s="287" t="s">
        <v>2388</v>
      </c>
      <c r="D788" s="295" t="s">
        <v>2311</v>
      </c>
      <c r="E788" s="292"/>
      <c r="F788" s="292"/>
      <c r="G788" s="292" t="s">
        <v>2477</v>
      </c>
      <c r="H788" s="292"/>
      <c r="I788" s="290"/>
      <c r="J788" s="290"/>
      <c r="K788" s="290"/>
      <c r="L788" s="290"/>
      <c r="M788" s="310" t="s">
        <v>834</v>
      </c>
      <c r="N788" s="291" t="s">
        <v>2391</v>
      </c>
      <c r="O788" s="27"/>
      <c r="P788" s="27"/>
    </row>
    <row r="789" spans="1:16" ht="30">
      <c r="A789" s="222" t="s">
        <v>2531</v>
      </c>
      <c r="B789" s="287" t="s">
        <v>2404</v>
      </c>
      <c r="C789" s="287" t="s">
        <v>2388</v>
      </c>
      <c r="D789" s="295" t="s">
        <v>2311</v>
      </c>
      <c r="E789" s="292"/>
      <c r="F789" s="292"/>
      <c r="G789" s="292" t="s">
        <v>2478</v>
      </c>
      <c r="H789" s="292"/>
      <c r="I789" s="290"/>
      <c r="J789" s="290"/>
      <c r="K789" s="290"/>
      <c r="L789" s="290"/>
      <c r="M789" s="310" t="s">
        <v>834</v>
      </c>
      <c r="N789" s="291" t="s">
        <v>2391</v>
      </c>
      <c r="O789" s="27"/>
      <c r="P789" s="27"/>
    </row>
    <row r="790" spans="1:16" ht="30">
      <c r="A790" s="222" t="s">
        <v>2500</v>
      </c>
      <c r="B790" s="287" t="s">
        <v>2404</v>
      </c>
      <c r="C790" s="287" t="s">
        <v>2388</v>
      </c>
      <c r="D790" s="295" t="s">
        <v>2311</v>
      </c>
      <c r="E790" s="292"/>
      <c r="F790" s="292"/>
      <c r="G790" s="292" t="s">
        <v>2479</v>
      </c>
      <c r="H790" s="292"/>
      <c r="I790" s="290"/>
      <c r="J790" s="290"/>
      <c r="K790" s="290"/>
      <c r="L790" s="290"/>
      <c r="M790" s="310" t="s">
        <v>834</v>
      </c>
      <c r="N790" s="291" t="s">
        <v>2391</v>
      </c>
      <c r="O790" s="27"/>
      <c r="P790" s="27"/>
    </row>
    <row r="791" spans="1:16" ht="30">
      <c r="A791" s="222" t="s">
        <v>2531</v>
      </c>
      <c r="B791" s="287" t="s">
        <v>2404</v>
      </c>
      <c r="C791" s="287" t="s">
        <v>2388</v>
      </c>
      <c r="D791" s="295" t="s">
        <v>2311</v>
      </c>
      <c r="E791" s="292"/>
      <c r="F791" s="292"/>
      <c r="G791" s="292" t="s">
        <v>2480</v>
      </c>
      <c r="H791" s="292"/>
      <c r="I791" s="290"/>
      <c r="J791" s="290"/>
      <c r="K791" s="290"/>
      <c r="L791" s="290"/>
      <c r="M791" s="310" t="s">
        <v>834</v>
      </c>
      <c r="N791" s="291" t="s">
        <v>2391</v>
      </c>
      <c r="O791" s="27"/>
      <c r="P791" s="27"/>
    </row>
    <row r="792" spans="1:16" ht="30">
      <c r="A792" s="222" t="s">
        <v>2531</v>
      </c>
      <c r="B792" s="287" t="s">
        <v>2404</v>
      </c>
      <c r="C792" s="287" t="s">
        <v>2388</v>
      </c>
      <c r="D792" s="295" t="s">
        <v>2311</v>
      </c>
      <c r="E792" s="292"/>
      <c r="F792" s="292"/>
      <c r="G792" s="292" t="s">
        <v>2481</v>
      </c>
      <c r="H792" s="292"/>
      <c r="I792" s="290"/>
      <c r="J792" s="290"/>
      <c r="K792" s="290"/>
      <c r="L792" s="290"/>
      <c r="M792" s="310" t="s">
        <v>834</v>
      </c>
      <c r="N792" s="291" t="s">
        <v>2391</v>
      </c>
      <c r="O792" s="27"/>
      <c r="P792" s="27"/>
    </row>
    <row r="793" spans="1:16" ht="30">
      <c r="A793" s="222" t="s">
        <v>2531</v>
      </c>
      <c r="B793" s="287" t="s">
        <v>2404</v>
      </c>
      <c r="C793" s="287" t="s">
        <v>2388</v>
      </c>
      <c r="D793" s="295" t="s">
        <v>2311</v>
      </c>
      <c r="E793" s="292"/>
      <c r="F793" s="292"/>
      <c r="G793" s="292" t="s">
        <v>2482</v>
      </c>
      <c r="H793" s="292"/>
      <c r="I793" s="290"/>
      <c r="J793" s="290"/>
      <c r="K793" s="290"/>
      <c r="L793" s="290"/>
      <c r="M793" s="310" t="s">
        <v>834</v>
      </c>
      <c r="N793" s="291" t="s">
        <v>2391</v>
      </c>
      <c r="O793" s="27"/>
      <c r="P793" s="27"/>
    </row>
    <row r="794" spans="1:16" ht="30">
      <c r="A794" s="222" t="s">
        <v>2531</v>
      </c>
      <c r="B794" s="287" t="s">
        <v>2404</v>
      </c>
      <c r="C794" s="287" t="s">
        <v>2388</v>
      </c>
      <c r="D794" s="295" t="s">
        <v>2311</v>
      </c>
      <c r="E794" s="292"/>
      <c r="F794" s="292"/>
      <c r="G794" s="292" t="s">
        <v>2535</v>
      </c>
      <c r="H794" s="292"/>
      <c r="I794" s="290"/>
      <c r="J794" s="290"/>
      <c r="K794" s="290"/>
      <c r="L794" s="290"/>
      <c r="M794" s="310" t="s">
        <v>834</v>
      </c>
      <c r="N794" s="291" t="s">
        <v>2391</v>
      </c>
      <c r="O794" s="27"/>
      <c r="P794" s="27"/>
    </row>
    <row r="795" spans="1:16" ht="30">
      <c r="A795" s="222" t="s">
        <v>2531</v>
      </c>
      <c r="B795" s="287" t="s">
        <v>2404</v>
      </c>
      <c r="C795" s="287" t="s">
        <v>2388</v>
      </c>
      <c r="D795" s="295" t="s">
        <v>2311</v>
      </c>
      <c r="E795" s="292"/>
      <c r="F795" s="292"/>
      <c r="G795" s="292" t="s">
        <v>2536</v>
      </c>
      <c r="H795" s="292"/>
      <c r="I795" s="290"/>
      <c r="J795" s="290"/>
      <c r="K795" s="290"/>
      <c r="L795" s="290"/>
      <c r="M795" s="310" t="s">
        <v>834</v>
      </c>
      <c r="N795" s="291" t="s">
        <v>2391</v>
      </c>
      <c r="O795" s="27"/>
      <c r="P795" s="27"/>
    </row>
    <row r="796" spans="1:16" ht="30">
      <c r="A796" s="222" t="s">
        <v>2531</v>
      </c>
      <c r="B796" s="287" t="s">
        <v>2404</v>
      </c>
      <c r="C796" s="287" t="s">
        <v>2388</v>
      </c>
      <c r="D796" s="295" t="s">
        <v>2311</v>
      </c>
      <c r="E796" s="292"/>
      <c r="F796" s="292"/>
      <c r="G796" s="292" t="s">
        <v>2483</v>
      </c>
      <c r="H796" s="292"/>
      <c r="I796" s="290"/>
      <c r="J796" s="290"/>
      <c r="K796" s="290"/>
      <c r="L796" s="290"/>
      <c r="M796" s="310" t="s">
        <v>834</v>
      </c>
      <c r="N796" s="291" t="s">
        <v>2391</v>
      </c>
      <c r="O796" s="27"/>
      <c r="P796" s="27"/>
    </row>
    <row r="797" spans="1:16" ht="30">
      <c r="A797" s="222" t="s">
        <v>2531</v>
      </c>
      <c r="B797" s="287" t="s">
        <v>2404</v>
      </c>
      <c r="C797" s="287" t="s">
        <v>2388</v>
      </c>
      <c r="D797" s="295" t="s">
        <v>2311</v>
      </c>
      <c r="E797" s="292"/>
      <c r="F797" s="292"/>
      <c r="G797" s="292" t="s">
        <v>2484</v>
      </c>
      <c r="H797" s="292"/>
      <c r="I797" s="290"/>
      <c r="J797" s="290"/>
      <c r="K797" s="290"/>
      <c r="L797" s="290"/>
      <c r="M797" s="310" t="s">
        <v>834</v>
      </c>
      <c r="N797" s="291" t="s">
        <v>2391</v>
      </c>
      <c r="O797" s="27"/>
      <c r="P797" s="27"/>
    </row>
    <row r="798" spans="1:16" ht="30">
      <c r="A798" s="222" t="s">
        <v>2531</v>
      </c>
      <c r="B798" s="287" t="s">
        <v>2404</v>
      </c>
      <c r="C798" s="287" t="s">
        <v>2388</v>
      </c>
      <c r="D798" s="295" t="s">
        <v>2311</v>
      </c>
      <c r="E798" s="292"/>
      <c r="F798" s="292"/>
      <c r="G798" s="292" t="s">
        <v>2485</v>
      </c>
      <c r="H798" s="292"/>
      <c r="I798" s="290"/>
      <c r="J798" s="290"/>
      <c r="K798" s="290"/>
      <c r="L798" s="290"/>
      <c r="M798" s="310" t="s">
        <v>834</v>
      </c>
      <c r="N798" s="291" t="s">
        <v>2391</v>
      </c>
      <c r="O798" s="27"/>
      <c r="P798" s="27"/>
    </row>
    <row r="799" spans="1:16" ht="30">
      <c r="A799" s="222" t="s">
        <v>2531</v>
      </c>
      <c r="B799" s="287" t="s">
        <v>2404</v>
      </c>
      <c r="C799" s="287" t="s">
        <v>2388</v>
      </c>
      <c r="D799" s="295" t="s">
        <v>2311</v>
      </c>
      <c r="E799" s="292"/>
      <c r="F799" s="292"/>
      <c r="G799" s="292" t="s">
        <v>2486</v>
      </c>
      <c r="H799" s="292"/>
      <c r="I799" s="290"/>
      <c r="J799" s="290"/>
      <c r="K799" s="290"/>
      <c r="L799" s="290"/>
      <c r="M799" s="310" t="s">
        <v>834</v>
      </c>
      <c r="N799" s="291" t="s">
        <v>2391</v>
      </c>
      <c r="O799" s="27"/>
      <c r="P799" s="27"/>
    </row>
    <row r="800" spans="1:16" ht="30">
      <c r="A800" s="222" t="s">
        <v>2531</v>
      </c>
      <c r="B800" s="287" t="s">
        <v>2404</v>
      </c>
      <c r="C800" s="287" t="s">
        <v>2388</v>
      </c>
      <c r="D800" s="295" t="s">
        <v>2311</v>
      </c>
      <c r="E800" s="292"/>
      <c r="F800" s="292"/>
      <c r="G800" s="292" t="s">
        <v>2537</v>
      </c>
      <c r="H800" s="292"/>
      <c r="I800" s="290"/>
      <c r="J800" s="290"/>
      <c r="K800" s="290"/>
      <c r="L800" s="290"/>
      <c r="M800" s="310" t="s">
        <v>834</v>
      </c>
      <c r="N800" s="291" t="s">
        <v>2391</v>
      </c>
      <c r="O800" s="27"/>
      <c r="P800" s="27"/>
    </row>
    <row r="801" spans="1:16" ht="30">
      <c r="A801" s="222" t="s">
        <v>2500</v>
      </c>
      <c r="B801" s="287" t="s">
        <v>2404</v>
      </c>
      <c r="C801" s="287" t="s">
        <v>2388</v>
      </c>
      <c r="D801" s="295" t="s">
        <v>2311</v>
      </c>
      <c r="E801" s="292"/>
      <c r="F801" s="292"/>
      <c r="G801" s="292" t="s">
        <v>2443</v>
      </c>
      <c r="H801" s="292"/>
      <c r="I801" s="290"/>
      <c r="J801" s="290"/>
      <c r="K801" s="290"/>
      <c r="L801" s="290"/>
      <c r="M801" s="310" t="s">
        <v>834</v>
      </c>
      <c r="N801" s="291" t="s">
        <v>2391</v>
      </c>
      <c r="O801" s="27"/>
      <c r="P801" s="27"/>
    </row>
    <row r="802" spans="1:16" ht="30">
      <c r="A802" s="222" t="s">
        <v>2531</v>
      </c>
      <c r="B802" s="287" t="s">
        <v>2404</v>
      </c>
      <c r="C802" s="287" t="s">
        <v>2388</v>
      </c>
      <c r="D802" s="295" t="s">
        <v>2311</v>
      </c>
      <c r="E802" s="292"/>
      <c r="F802" s="292"/>
      <c r="G802" s="292" t="s">
        <v>2487</v>
      </c>
      <c r="H802" s="292"/>
      <c r="I802" s="290"/>
      <c r="J802" s="290"/>
      <c r="K802" s="290"/>
      <c r="L802" s="290"/>
      <c r="M802" s="310" t="s">
        <v>834</v>
      </c>
      <c r="N802" s="291" t="s">
        <v>2391</v>
      </c>
      <c r="O802" s="27"/>
      <c r="P802" s="27"/>
    </row>
    <row r="803" spans="1:16" ht="30">
      <c r="A803" s="222" t="s">
        <v>2531</v>
      </c>
      <c r="B803" s="287" t="s">
        <v>2404</v>
      </c>
      <c r="C803" s="287" t="s">
        <v>2388</v>
      </c>
      <c r="D803" s="295" t="s">
        <v>2311</v>
      </c>
      <c r="E803" s="292"/>
      <c r="F803" s="292"/>
      <c r="G803" s="292" t="s">
        <v>2538</v>
      </c>
      <c r="H803" s="292"/>
      <c r="I803" s="290"/>
      <c r="J803" s="290"/>
      <c r="K803" s="290"/>
      <c r="L803" s="290"/>
      <c r="M803" s="310" t="s">
        <v>834</v>
      </c>
      <c r="N803" s="291" t="s">
        <v>2391</v>
      </c>
      <c r="O803" s="27"/>
      <c r="P803" s="27"/>
    </row>
    <row r="804" spans="1:16" ht="30">
      <c r="A804" s="222" t="s">
        <v>2531</v>
      </c>
      <c r="B804" s="287" t="s">
        <v>2404</v>
      </c>
      <c r="C804" s="287" t="s">
        <v>2388</v>
      </c>
      <c r="D804" s="295" t="s">
        <v>2311</v>
      </c>
      <c r="E804" s="292"/>
      <c r="F804" s="292"/>
      <c r="G804" s="292" t="s">
        <v>2539</v>
      </c>
      <c r="H804" s="292"/>
      <c r="I804" s="290"/>
      <c r="J804" s="290"/>
      <c r="K804" s="290"/>
      <c r="L804" s="290"/>
      <c r="M804" s="310" t="s">
        <v>834</v>
      </c>
      <c r="N804" s="291" t="s">
        <v>2391</v>
      </c>
      <c r="O804" s="27"/>
      <c r="P804" s="27"/>
    </row>
    <row r="805" spans="1:16" ht="30">
      <c r="A805" s="222" t="s">
        <v>2531</v>
      </c>
      <c r="B805" s="287" t="s">
        <v>2404</v>
      </c>
      <c r="C805" s="287" t="s">
        <v>2388</v>
      </c>
      <c r="D805" s="295" t="s">
        <v>2311</v>
      </c>
      <c r="E805" s="292"/>
      <c r="F805" s="292"/>
      <c r="G805" s="292" t="s">
        <v>2540</v>
      </c>
      <c r="H805" s="292"/>
      <c r="I805" s="290"/>
      <c r="J805" s="290"/>
      <c r="K805" s="290"/>
      <c r="L805" s="290"/>
      <c r="M805" s="310" t="s">
        <v>834</v>
      </c>
      <c r="N805" s="291" t="s">
        <v>2391</v>
      </c>
      <c r="O805" s="27"/>
      <c r="P805" s="27"/>
    </row>
    <row r="806" spans="1:16" ht="30">
      <c r="A806" s="222" t="s">
        <v>2500</v>
      </c>
      <c r="B806" s="287" t="s">
        <v>2404</v>
      </c>
      <c r="C806" s="287" t="s">
        <v>2388</v>
      </c>
      <c r="D806" s="295" t="s">
        <v>2311</v>
      </c>
      <c r="E806" s="292"/>
      <c r="F806" s="292"/>
      <c r="G806" s="292" t="s">
        <v>2488</v>
      </c>
      <c r="H806" s="292"/>
      <c r="I806" s="290"/>
      <c r="J806" s="290"/>
      <c r="K806" s="290"/>
      <c r="L806" s="290"/>
      <c r="M806" s="310" t="s">
        <v>834</v>
      </c>
      <c r="N806" s="291" t="s">
        <v>2391</v>
      </c>
      <c r="O806" s="27"/>
      <c r="P806" s="27"/>
    </row>
    <row r="807" spans="1:16" ht="30">
      <c r="A807" s="222" t="s">
        <v>2500</v>
      </c>
      <c r="B807" s="287" t="s">
        <v>2404</v>
      </c>
      <c r="C807" s="287" t="s">
        <v>2388</v>
      </c>
      <c r="D807" s="295" t="s">
        <v>2311</v>
      </c>
      <c r="E807" s="292"/>
      <c r="F807" s="292"/>
      <c r="G807" s="292" t="s">
        <v>2489</v>
      </c>
      <c r="H807" s="292"/>
      <c r="I807" s="290"/>
      <c r="J807" s="290"/>
      <c r="K807" s="290"/>
      <c r="L807" s="290"/>
      <c r="M807" s="310" t="s">
        <v>834</v>
      </c>
      <c r="N807" s="291" t="s">
        <v>2391</v>
      </c>
      <c r="O807" s="27"/>
      <c r="P807" s="27"/>
    </row>
    <row r="808" spans="1:16" ht="30">
      <c r="A808" s="222" t="s">
        <v>2500</v>
      </c>
      <c r="B808" s="287" t="s">
        <v>2404</v>
      </c>
      <c r="C808" s="287" t="s">
        <v>2388</v>
      </c>
      <c r="D808" s="295" t="s">
        <v>2311</v>
      </c>
      <c r="E808" s="292"/>
      <c r="F808" s="292"/>
      <c r="G808" s="292" t="s">
        <v>2498</v>
      </c>
      <c r="H808" s="292"/>
      <c r="I808" s="290"/>
      <c r="J808" s="290"/>
      <c r="K808" s="290"/>
      <c r="L808" s="290"/>
      <c r="M808" s="310" t="s">
        <v>834</v>
      </c>
      <c r="N808" s="291" t="s">
        <v>2391</v>
      </c>
      <c r="O808" s="27"/>
      <c r="P808" s="27"/>
    </row>
    <row r="809" spans="1:16" ht="30">
      <c r="A809" s="222" t="s">
        <v>2531</v>
      </c>
      <c r="B809" s="287" t="s">
        <v>2404</v>
      </c>
      <c r="C809" s="287" t="s">
        <v>2388</v>
      </c>
      <c r="D809" s="295" t="s">
        <v>2311</v>
      </c>
      <c r="E809" s="292"/>
      <c r="F809" s="292"/>
      <c r="G809" s="292" t="s">
        <v>2490</v>
      </c>
      <c r="H809" s="292"/>
      <c r="I809" s="290"/>
      <c r="J809" s="290"/>
      <c r="K809" s="290"/>
      <c r="L809" s="290"/>
      <c r="M809" s="310" t="s">
        <v>834</v>
      </c>
      <c r="N809" s="291" t="s">
        <v>2391</v>
      </c>
      <c r="O809" s="27"/>
      <c r="P809" s="27"/>
    </row>
    <row r="810" spans="1:16" ht="30">
      <c r="A810" s="222" t="s">
        <v>2531</v>
      </c>
      <c r="B810" s="287" t="s">
        <v>2404</v>
      </c>
      <c r="C810" s="287" t="s">
        <v>2388</v>
      </c>
      <c r="D810" s="295" t="s">
        <v>2311</v>
      </c>
      <c r="E810" s="292"/>
      <c r="F810" s="292"/>
      <c r="G810" s="292" t="s">
        <v>2491</v>
      </c>
      <c r="H810" s="292"/>
      <c r="I810" s="290"/>
      <c r="J810" s="290"/>
      <c r="K810" s="290"/>
      <c r="L810" s="290"/>
      <c r="M810" s="310" t="s">
        <v>834</v>
      </c>
      <c r="N810" s="291" t="s">
        <v>2391</v>
      </c>
      <c r="O810" s="27"/>
      <c r="P810" s="27"/>
    </row>
    <row r="811" spans="1:16" ht="30">
      <c r="A811" s="222" t="s">
        <v>2500</v>
      </c>
      <c r="B811" s="287" t="s">
        <v>2404</v>
      </c>
      <c r="C811" s="287" t="s">
        <v>2388</v>
      </c>
      <c r="D811" s="295" t="s">
        <v>2311</v>
      </c>
      <c r="E811" s="292"/>
      <c r="F811" s="292"/>
      <c r="G811" s="292" t="s">
        <v>2492</v>
      </c>
      <c r="H811" s="292"/>
      <c r="I811" s="290"/>
      <c r="J811" s="290"/>
      <c r="K811" s="290"/>
      <c r="L811" s="290"/>
      <c r="M811" s="310" t="s">
        <v>834</v>
      </c>
      <c r="N811" s="291" t="s">
        <v>2391</v>
      </c>
      <c r="O811" s="27"/>
      <c r="P811" s="27"/>
    </row>
    <row r="812" spans="1:16" ht="30">
      <c r="A812" s="222" t="s">
        <v>2500</v>
      </c>
      <c r="B812" s="287" t="s">
        <v>2404</v>
      </c>
      <c r="C812" s="287" t="s">
        <v>2388</v>
      </c>
      <c r="D812" s="295" t="s">
        <v>2311</v>
      </c>
      <c r="E812" s="292"/>
      <c r="F812" s="292"/>
      <c r="G812" s="292" t="s">
        <v>2493</v>
      </c>
      <c r="H812" s="292"/>
      <c r="I812" s="290"/>
      <c r="J812" s="290"/>
      <c r="K812" s="290"/>
      <c r="L812" s="290"/>
      <c r="M812" s="310" t="s">
        <v>834</v>
      </c>
      <c r="N812" s="291" t="s">
        <v>2391</v>
      </c>
      <c r="O812" s="27"/>
      <c r="P812" s="27"/>
    </row>
    <row r="813" spans="1:16" ht="30">
      <c r="A813" s="222" t="s">
        <v>2531</v>
      </c>
      <c r="B813" s="287" t="s">
        <v>2404</v>
      </c>
      <c r="C813" s="287" t="s">
        <v>2388</v>
      </c>
      <c r="D813" s="295" t="s">
        <v>2311</v>
      </c>
      <c r="E813" s="292"/>
      <c r="F813" s="292"/>
      <c r="G813" s="292" t="s">
        <v>2494</v>
      </c>
      <c r="H813" s="292"/>
      <c r="I813" s="290"/>
      <c r="J813" s="290"/>
      <c r="K813" s="290"/>
      <c r="L813" s="290"/>
      <c r="M813" s="310" t="s">
        <v>834</v>
      </c>
      <c r="N813" s="291" t="s">
        <v>2391</v>
      </c>
      <c r="O813" s="27"/>
      <c r="P813" s="27"/>
    </row>
    <row r="814" spans="1:16" ht="30">
      <c r="A814" s="222" t="s">
        <v>2531</v>
      </c>
      <c r="B814" s="287" t="s">
        <v>2404</v>
      </c>
      <c r="C814" s="287" t="s">
        <v>2388</v>
      </c>
      <c r="D814" s="295" t="s">
        <v>2311</v>
      </c>
      <c r="E814" s="292"/>
      <c r="F814" s="292"/>
      <c r="G814" s="292" t="s">
        <v>2495</v>
      </c>
      <c r="H814" s="292"/>
      <c r="I814" s="290"/>
      <c r="J814" s="290"/>
      <c r="K814" s="290"/>
      <c r="L814" s="290"/>
      <c r="M814" s="310" t="s">
        <v>834</v>
      </c>
      <c r="N814" s="291" t="s">
        <v>2391</v>
      </c>
      <c r="O814" s="27"/>
      <c r="P814" s="27"/>
    </row>
    <row r="815" spans="1:16" ht="30">
      <c r="A815" s="222" t="s">
        <v>2531</v>
      </c>
      <c r="B815" s="287" t="s">
        <v>2404</v>
      </c>
      <c r="C815" s="287" t="s">
        <v>2388</v>
      </c>
      <c r="D815" s="295" t="s">
        <v>2311</v>
      </c>
      <c r="E815" s="292"/>
      <c r="F815" s="292"/>
      <c r="G815" s="292" t="s">
        <v>2541</v>
      </c>
      <c r="H815" s="292"/>
      <c r="I815" s="290"/>
      <c r="J815" s="290"/>
      <c r="K815" s="290"/>
      <c r="L815" s="290"/>
      <c r="M815" s="310" t="s">
        <v>834</v>
      </c>
      <c r="N815" s="291" t="s">
        <v>2391</v>
      </c>
      <c r="O815" s="27"/>
      <c r="P815" s="27"/>
    </row>
    <row r="816" spans="1:16" ht="30">
      <c r="A816" s="222" t="s">
        <v>2531</v>
      </c>
      <c r="B816" s="287" t="s">
        <v>2404</v>
      </c>
      <c r="C816" s="287" t="s">
        <v>2388</v>
      </c>
      <c r="D816" s="295" t="s">
        <v>2311</v>
      </c>
      <c r="E816" s="292"/>
      <c r="F816" s="292"/>
      <c r="G816" s="292" t="s">
        <v>2542</v>
      </c>
      <c r="H816" s="292"/>
      <c r="I816" s="290"/>
      <c r="J816" s="290"/>
      <c r="K816" s="290"/>
      <c r="L816" s="290"/>
      <c r="M816" s="310" t="s">
        <v>834</v>
      </c>
      <c r="N816" s="291" t="s">
        <v>2391</v>
      </c>
      <c r="O816" s="27"/>
      <c r="P816" s="27"/>
    </row>
    <row r="817" spans="1:16" ht="30">
      <c r="A817" s="222" t="s">
        <v>2531</v>
      </c>
      <c r="B817" s="287" t="s">
        <v>2404</v>
      </c>
      <c r="C817" s="287" t="s">
        <v>2388</v>
      </c>
      <c r="D817" s="295" t="s">
        <v>2311</v>
      </c>
      <c r="E817" s="292"/>
      <c r="F817" s="292"/>
      <c r="G817" s="292" t="s">
        <v>2543</v>
      </c>
      <c r="H817" s="292"/>
      <c r="I817" s="290"/>
      <c r="J817" s="290"/>
      <c r="K817" s="290"/>
      <c r="L817" s="290"/>
      <c r="M817" s="310" t="s">
        <v>834</v>
      </c>
      <c r="N817" s="291" t="s">
        <v>2391</v>
      </c>
      <c r="O817" s="27"/>
      <c r="P817" s="27"/>
    </row>
    <row r="818" spans="1:16" ht="30">
      <c r="A818" s="222" t="s">
        <v>2531</v>
      </c>
      <c r="B818" s="287" t="s">
        <v>2404</v>
      </c>
      <c r="C818" s="287" t="s">
        <v>2388</v>
      </c>
      <c r="D818" s="295" t="s">
        <v>2311</v>
      </c>
      <c r="E818" s="292"/>
      <c r="F818" s="292"/>
      <c r="G818" s="292" t="s">
        <v>2496</v>
      </c>
      <c r="H818" s="292"/>
      <c r="I818" s="290"/>
      <c r="J818" s="290"/>
      <c r="K818" s="290"/>
      <c r="L818" s="290"/>
      <c r="M818" s="310" t="s">
        <v>834</v>
      </c>
      <c r="N818" s="291" t="s">
        <v>2391</v>
      </c>
      <c r="O818" s="27"/>
      <c r="P818" s="27"/>
    </row>
    <row r="819" spans="1:16" ht="30">
      <c r="A819" s="222" t="s">
        <v>2531</v>
      </c>
      <c r="B819" s="287" t="s">
        <v>2404</v>
      </c>
      <c r="C819" s="287" t="s">
        <v>2388</v>
      </c>
      <c r="D819" s="295" t="s">
        <v>2311</v>
      </c>
      <c r="E819" s="292"/>
      <c r="F819" s="292"/>
      <c r="G819" s="292" t="s">
        <v>2497</v>
      </c>
      <c r="H819" s="292"/>
      <c r="I819" s="290"/>
      <c r="J819" s="290"/>
      <c r="K819" s="290"/>
      <c r="L819" s="290"/>
      <c r="M819" s="310" t="s">
        <v>834</v>
      </c>
      <c r="N819" s="291" t="s">
        <v>2391</v>
      </c>
      <c r="O819" s="27"/>
      <c r="P819" s="27"/>
    </row>
    <row r="820" spans="1:16" ht="30">
      <c r="A820" s="222" t="s">
        <v>2531</v>
      </c>
      <c r="B820" s="287" t="s">
        <v>2404</v>
      </c>
      <c r="C820" s="287" t="s">
        <v>2388</v>
      </c>
      <c r="D820" s="295" t="s">
        <v>2311</v>
      </c>
      <c r="E820" s="292"/>
      <c r="F820" s="292"/>
      <c r="G820" s="292" t="s">
        <v>2452</v>
      </c>
      <c r="H820" s="292"/>
      <c r="I820" s="290"/>
      <c r="J820" s="290"/>
      <c r="K820" s="290"/>
      <c r="L820" s="290"/>
      <c r="M820" s="310" t="s">
        <v>834</v>
      </c>
      <c r="N820" s="291" t="s">
        <v>2391</v>
      </c>
      <c r="O820" s="27"/>
      <c r="P820" s="27"/>
    </row>
    <row r="821" spans="1:16" ht="30">
      <c r="A821" s="222" t="s">
        <v>2531</v>
      </c>
      <c r="B821" s="287" t="s">
        <v>2404</v>
      </c>
      <c r="C821" s="287" t="s">
        <v>2388</v>
      </c>
      <c r="D821" s="295" t="s">
        <v>2311</v>
      </c>
      <c r="E821" s="292"/>
      <c r="F821" s="292"/>
      <c r="G821" s="292" t="s">
        <v>2526</v>
      </c>
      <c r="H821" s="292"/>
      <c r="I821" s="290"/>
      <c r="J821" s="290"/>
      <c r="K821" s="290"/>
      <c r="L821" s="290"/>
      <c r="M821" s="310" t="s">
        <v>834</v>
      </c>
      <c r="N821" s="291" t="s">
        <v>2391</v>
      </c>
      <c r="O821" s="27"/>
      <c r="P821" s="27"/>
    </row>
    <row r="822" spans="1:16" ht="30">
      <c r="A822" s="222" t="s">
        <v>2531</v>
      </c>
      <c r="B822" s="287" t="s">
        <v>2404</v>
      </c>
      <c r="C822" s="287" t="s">
        <v>2388</v>
      </c>
      <c r="D822" s="295" t="s">
        <v>2311</v>
      </c>
      <c r="E822" s="292"/>
      <c r="F822" s="292"/>
      <c r="G822" s="292" t="s">
        <v>2527</v>
      </c>
      <c r="H822" s="292"/>
      <c r="I822" s="290"/>
      <c r="J822" s="290"/>
      <c r="K822" s="290"/>
      <c r="L822" s="290"/>
      <c r="M822" s="310" t="s">
        <v>834</v>
      </c>
      <c r="N822" s="291" t="s">
        <v>2391</v>
      </c>
      <c r="O822" s="27"/>
      <c r="P822" s="27"/>
    </row>
    <row r="823" spans="1:16" ht="30">
      <c r="A823" s="222" t="s">
        <v>2500</v>
      </c>
      <c r="B823" s="287" t="s">
        <v>2404</v>
      </c>
      <c r="C823" s="287" t="s">
        <v>2388</v>
      </c>
      <c r="D823" s="295" t="s">
        <v>2311</v>
      </c>
      <c r="E823" s="292"/>
      <c r="F823" s="292"/>
      <c r="G823" s="292" t="s">
        <v>2451</v>
      </c>
      <c r="H823" s="292"/>
      <c r="I823" s="290"/>
      <c r="J823" s="290"/>
      <c r="K823" s="290"/>
      <c r="L823" s="290"/>
      <c r="M823" s="310" t="s">
        <v>834</v>
      </c>
      <c r="N823" s="291" t="s">
        <v>2391</v>
      </c>
      <c r="O823" s="27"/>
      <c r="P823" s="27"/>
    </row>
    <row r="824" spans="1:16" ht="30">
      <c r="A824" s="293" t="s">
        <v>2501</v>
      </c>
      <c r="B824" s="287" t="s">
        <v>2387</v>
      </c>
      <c r="C824" s="287" t="s">
        <v>2388</v>
      </c>
      <c r="D824" s="295" t="s">
        <v>2311</v>
      </c>
      <c r="E824" s="292"/>
      <c r="F824" s="292"/>
      <c r="G824" s="292" t="s">
        <v>2424</v>
      </c>
      <c r="H824" s="292"/>
      <c r="I824" s="290"/>
      <c r="J824" s="290"/>
      <c r="K824" s="290"/>
      <c r="L824" s="290"/>
      <c r="M824" s="310" t="s">
        <v>834</v>
      </c>
      <c r="N824" s="291" t="s">
        <v>2391</v>
      </c>
      <c r="O824" s="27"/>
      <c r="P824" s="27"/>
    </row>
    <row r="825" spans="1:16" ht="30">
      <c r="A825" s="293" t="s">
        <v>2501</v>
      </c>
      <c r="B825" s="287" t="s">
        <v>2387</v>
      </c>
      <c r="C825" s="287" t="s">
        <v>2388</v>
      </c>
      <c r="D825" s="295" t="s">
        <v>2311</v>
      </c>
      <c r="E825" s="292"/>
      <c r="F825" s="292"/>
      <c r="G825" s="292" t="s">
        <v>2446</v>
      </c>
      <c r="H825" s="292"/>
      <c r="I825" s="290"/>
      <c r="J825" s="290"/>
      <c r="K825" s="290"/>
      <c r="L825" s="290"/>
      <c r="M825" s="310" t="s">
        <v>834</v>
      </c>
      <c r="N825" s="291" t="s">
        <v>2391</v>
      </c>
      <c r="O825" s="27"/>
      <c r="P825" s="27"/>
    </row>
    <row r="826" spans="1:16" ht="30">
      <c r="A826" s="293" t="s">
        <v>2501</v>
      </c>
      <c r="B826" s="287" t="s">
        <v>2387</v>
      </c>
      <c r="C826" s="287" t="s">
        <v>2388</v>
      </c>
      <c r="D826" s="295" t="s">
        <v>2311</v>
      </c>
      <c r="E826" s="292"/>
      <c r="F826" s="292"/>
      <c r="G826" s="292" t="s">
        <v>2447</v>
      </c>
      <c r="H826" s="292"/>
      <c r="I826" s="290"/>
      <c r="J826" s="290"/>
      <c r="K826" s="290"/>
      <c r="L826" s="290"/>
      <c r="M826" s="310" t="s">
        <v>834</v>
      </c>
      <c r="N826" s="291" t="s">
        <v>2391</v>
      </c>
      <c r="O826" s="27"/>
      <c r="P826" s="27"/>
    </row>
    <row r="827" spans="1:16" ht="30">
      <c r="A827" s="293" t="s">
        <v>2501</v>
      </c>
      <c r="B827" s="287" t="s">
        <v>2387</v>
      </c>
      <c r="C827" s="287" t="s">
        <v>2388</v>
      </c>
      <c r="D827" s="295" t="s">
        <v>2311</v>
      </c>
      <c r="E827" s="292"/>
      <c r="F827" s="292"/>
      <c r="G827" s="292" t="s">
        <v>2448</v>
      </c>
      <c r="H827" s="292"/>
      <c r="I827" s="290"/>
      <c r="J827" s="290"/>
      <c r="K827" s="290"/>
      <c r="L827" s="290"/>
      <c r="M827" s="310" t="s">
        <v>834</v>
      </c>
      <c r="N827" s="291" t="s">
        <v>2391</v>
      </c>
      <c r="O827" s="27"/>
      <c r="P827" s="27"/>
    </row>
    <row r="828" spans="1:16" ht="30">
      <c r="A828" s="293" t="s">
        <v>2501</v>
      </c>
      <c r="B828" s="287" t="s">
        <v>2387</v>
      </c>
      <c r="C828" s="287" t="s">
        <v>2388</v>
      </c>
      <c r="D828" s="295" t="s">
        <v>2311</v>
      </c>
      <c r="E828" s="292"/>
      <c r="F828" s="292"/>
      <c r="G828" s="292" t="s">
        <v>2498</v>
      </c>
      <c r="H828" s="292"/>
      <c r="I828" s="290"/>
      <c r="J828" s="290"/>
      <c r="K828" s="290"/>
      <c r="L828" s="290"/>
      <c r="M828" s="310" t="s">
        <v>834</v>
      </c>
      <c r="N828" s="291" t="s">
        <v>2391</v>
      </c>
      <c r="O828" s="27"/>
      <c r="P828" s="27"/>
    </row>
    <row r="829" spans="1:16" ht="30">
      <c r="A829" s="293" t="s">
        <v>2501</v>
      </c>
      <c r="B829" s="287" t="s">
        <v>2387</v>
      </c>
      <c r="C829" s="287" t="s">
        <v>2388</v>
      </c>
      <c r="D829" s="295" t="s">
        <v>2311</v>
      </c>
      <c r="E829" s="292"/>
      <c r="F829" s="292"/>
      <c r="G829" s="292" t="s">
        <v>2449</v>
      </c>
      <c r="H829" s="292"/>
      <c r="I829" s="290"/>
      <c r="J829" s="290"/>
      <c r="K829" s="290"/>
      <c r="L829" s="290"/>
      <c r="M829" s="310" t="s">
        <v>834</v>
      </c>
      <c r="N829" s="291" t="s">
        <v>2391</v>
      </c>
      <c r="O829" s="27"/>
      <c r="P829" s="27"/>
    </row>
    <row r="830" spans="1:16" ht="30">
      <c r="A830" s="293" t="s">
        <v>2501</v>
      </c>
      <c r="B830" s="287" t="s">
        <v>2387</v>
      </c>
      <c r="C830" s="287" t="s">
        <v>2388</v>
      </c>
      <c r="D830" s="295" t="s">
        <v>2311</v>
      </c>
      <c r="E830" s="292"/>
      <c r="F830" s="292"/>
      <c r="G830" s="292" t="s">
        <v>2451</v>
      </c>
      <c r="H830" s="292"/>
      <c r="I830" s="290"/>
      <c r="J830" s="290"/>
      <c r="K830" s="290"/>
      <c r="L830" s="290"/>
      <c r="M830" s="310" t="s">
        <v>834</v>
      </c>
      <c r="N830" s="291" t="s">
        <v>2391</v>
      </c>
      <c r="O830" s="27"/>
      <c r="P830" s="27"/>
    </row>
    <row r="831" spans="1:16" ht="30">
      <c r="A831" s="293" t="s">
        <v>2501</v>
      </c>
      <c r="B831" s="287" t="s">
        <v>2387</v>
      </c>
      <c r="C831" s="287" t="s">
        <v>2388</v>
      </c>
      <c r="D831" s="295" t="s">
        <v>2311</v>
      </c>
      <c r="E831" s="292"/>
      <c r="F831" s="292"/>
      <c r="G831" s="292" t="s">
        <v>2452</v>
      </c>
      <c r="H831" s="292"/>
      <c r="I831" s="290"/>
      <c r="J831" s="290"/>
      <c r="K831" s="290"/>
      <c r="L831" s="290"/>
      <c r="M831" s="310" t="s">
        <v>834</v>
      </c>
      <c r="N831" s="291" t="s">
        <v>2391</v>
      </c>
      <c r="O831" s="27"/>
      <c r="P831" s="27"/>
    </row>
    <row r="832" spans="1:16" ht="30">
      <c r="A832" s="293" t="s">
        <v>2501</v>
      </c>
      <c r="B832" s="287" t="s">
        <v>2404</v>
      </c>
      <c r="C832" s="287" t="s">
        <v>2388</v>
      </c>
      <c r="D832" s="295" t="s">
        <v>2311</v>
      </c>
      <c r="E832" s="292"/>
      <c r="F832" s="292"/>
      <c r="G832" s="292" t="s">
        <v>2479</v>
      </c>
      <c r="H832" s="292"/>
      <c r="I832" s="290"/>
      <c r="J832" s="290"/>
      <c r="K832" s="290"/>
      <c r="L832" s="290"/>
      <c r="M832" s="310" t="s">
        <v>834</v>
      </c>
      <c r="N832" s="291" t="s">
        <v>2391</v>
      </c>
      <c r="O832" s="27"/>
      <c r="P832" s="27"/>
    </row>
    <row r="833" spans="1:16" ht="30">
      <c r="A833" s="293" t="s">
        <v>2501</v>
      </c>
      <c r="B833" s="287" t="s">
        <v>2404</v>
      </c>
      <c r="C833" s="287" t="s">
        <v>2388</v>
      </c>
      <c r="D833" s="295" t="s">
        <v>2311</v>
      </c>
      <c r="E833" s="292"/>
      <c r="F833" s="292"/>
      <c r="G833" s="292" t="s">
        <v>2488</v>
      </c>
      <c r="H833" s="292"/>
      <c r="I833" s="290"/>
      <c r="J833" s="290"/>
      <c r="K833" s="290"/>
      <c r="L833" s="290"/>
      <c r="M833" s="310" t="s">
        <v>834</v>
      </c>
      <c r="N833" s="291" t="s">
        <v>2391</v>
      </c>
      <c r="O833" s="27"/>
      <c r="P833" s="27"/>
    </row>
    <row r="834" spans="1:16" ht="30">
      <c r="A834" s="293" t="s">
        <v>2501</v>
      </c>
      <c r="B834" s="287" t="s">
        <v>2404</v>
      </c>
      <c r="C834" s="287" t="s">
        <v>2388</v>
      </c>
      <c r="D834" s="295" t="s">
        <v>2311</v>
      </c>
      <c r="E834" s="292"/>
      <c r="F834" s="292"/>
      <c r="G834" s="292" t="s">
        <v>2489</v>
      </c>
      <c r="H834" s="292"/>
      <c r="I834" s="290"/>
      <c r="J834" s="290"/>
      <c r="K834" s="290"/>
      <c r="L834" s="290"/>
      <c r="M834" s="310" t="s">
        <v>834</v>
      </c>
      <c r="N834" s="291" t="s">
        <v>2391</v>
      </c>
      <c r="O834" s="27"/>
      <c r="P834" s="27"/>
    </row>
    <row r="835" spans="1:16" ht="30">
      <c r="A835" s="293" t="s">
        <v>2501</v>
      </c>
      <c r="B835" s="287" t="s">
        <v>2404</v>
      </c>
      <c r="C835" s="287" t="s">
        <v>2388</v>
      </c>
      <c r="D835" s="295" t="s">
        <v>2311</v>
      </c>
      <c r="E835" s="292"/>
      <c r="F835" s="292"/>
      <c r="G835" s="292" t="s">
        <v>2498</v>
      </c>
      <c r="H835" s="292"/>
      <c r="I835" s="290"/>
      <c r="J835" s="290"/>
      <c r="K835" s="290"/>
      <c r="L835" s="290"/>
      <c r="M835" s="310" t="s">
        <v>834</v>
      </c>
      <c r="N835" s="291" t="s">
        <v>2391</v>
      </c>
      <c r="O835" s="27"/>
      <c r="P835" s="27"/>
    </row>
    <row r="836" spans="1:16" ht="30">
      <c r="A836" s="293" t="s">
        <v>2501</v>
      </c>
      <c r="B836" s="287" t="s">
        <v>2404</v>
      </c>
      <c r="C836" s="287" t="s">
        <v>2388</v>
      </c>
      <c r="D836" s="295" t="s">
        <v>2311</v>
      </c>
      <c r="E836" s="292"/>
      <c r="F836" s="292"/>
      <c r="G836" s="292" t="s">
        <v>2492</v>
      </c>
      <c r="H836" s="292"/>
      <c r="I836" s="290"/>
      <c r="J836" s="290"/>
      <c r="K836" s="290"/>
      <c r="L836" s="290"/>
      <c r="M836" s="310" t="s">
        <v>834</v>
      </c>
      <c r="N836" s="291" t="s">
        <v>2391</v>
      </c>
      <c r="O836" s="27"/>
      <c r="P836" s="27"/>
    </row>
    <row r="837" spans="1:16" ht="30">
      <c r="A837" s="293" t="s">
        <v>2501</v>
      </c>
      <c r="B837" s="287" t="s">
        <v>2404</v>
      </c>
      <c r="C837" s="287" t="s">
        <v>2388</v>
      </c>
      <c r="D837" s="295" t="s">
        <v>2311</v>
      </c>
      <c r="E837" s="292"/>
      <c r="F837" s="292"/>
      <c r="G837" s="292" t="s">
        <v>2493</v>
      </c>
      <c r="H837" s="292"/>
      <c r="I837" s="290"/>
      <c r="J837" s="290"/>
      <c r="K837" s="290"/>
      <c r="L837" s="290"/>
      <c r="M837" s="310" t="s">
        <v>834</v>
      </c>
      <c r="N837" s="291" t="s">
        <v>2391</v>
      </c>
      <c r="O837" s="27"/>
      <c r="P837" s="27"/>
    </row>
    <row r="838" spans="1:16" ht="30">
      <c r="A838" s="286" t="s">
        <v>2502</v>
      </c>
      <c r="B838" s="287" t="s">
        <v>2387</v>
      </c>
      <c r="C838" s="287" t="s">
        <v>2388</v>
      </c>
      <c r="D838" s="295" t="s">
        <v>2311</v>
      </c>
      <c r="E838" s="292"/>
      <c r="F838" s="292"/>
      <c r="G838" s="292" t="s">
        <v>2424</v>
      </c>
      <c r="H838" s="292"/>
      <c r="I838" s="290"/>
      <c r="J838" s="290"/>
      <c r="K838" s="290"/>
      <c r="L838" s="290"/>
      <c r="M838" s="310" t="s">
        <v>834</v>
      </c>
      <c r="N838" s="291" t="s">
        <v>2391</v>
      </c>
      <c r="O838" s="27"/>
      <c r="P838" s="27"/>
    </row>
    <row r="839" spans="1:16" ht="30">
      <c r="A839" s="286" t="s">
        <v>2502</v>
      </c>
      <c r="B839" s="287" t="s">
        <v>2387</v>
      </c>
      <c r="C839" s="287" t="s">
        <v>2388</v>
      </c>
      <c r="D839" s="295" t="s">
        <v>2311</v>
      </c>
      <c r="E839" s="292"/>
      <c r="F839" s="292"/>
      <c r="G839" s="292" t="s">
        <v>2446</v>
      </c>
      <c r="H839" s="292"/>
      <c r="I839" s="290"/>
      <c r="J839" s="290"/>
      <c r="K839" s="290"/>
      <c r="L839" s="290"/>
      <c r="M839" s="310" t="s">
        <v>834</v>
      </c>
      <c r="N839" s="291" t="s">
        <v>2391</v>
      </c>
      <c r="O839" s="27"/>
      <c r="P839" s="27"/>
    </row>
    <row r="840" spans="1:16" ht="30">
      <c r="A840" s="286" t="s">
        <v>2502</v>
      </c>
      <c r="B840" s="287" t="s">
        <v>2387</v>
      </c>
      <c r="C840" s="287" t="s">
        <v>2388</v>
      </c>
      <c r="D840" s="295" t="s">
        <v>2311</v>
      </c>
      <c r="E840" s="292"/>
      <c r="F840" s="292"/>
      <c r="G840" s="292" t="s">
        <v>2447</v>
      </c>
      <c r="H840" s="292"/>
      <c r="I840" s="290"/>
      <c r="J840" s="290"/>
      <c r="K840" s="290"/>
      <c r="L840" s="290"/>
      <c r="M840" s="310" t="s">
        <v>834</v>
      </c>
      <c r="N840" s="291" t="s">
        <v>2391</v>
      </c>
      <c r="O840" s="27"/>
      <c r="P840" s="27"/>
    </row>
    <row r="841" spans="1:16" ht="30">
      <c r="A841" s="286" t="s">
        <v>2502</v>
      </c>
      <c r="B841" s="287" t="s">
        <v>2387</v>
      </c>
      <c r="C841" s="287" t="s">
        <v>2388</v>
      </c>
      <c r="D841" s="295" t="s">
        <v>2311</v>
      </c>
      <c r="E841" s="292"/>
      <c r="F841" s="292"/>
      <c r="G841" s="292" t="s">
        <v>2448</v>
      </c>
      <c r="H841" s="292"/>
      <c r="I841" s="290"/>
      <c r="J841" s="290"/>
      <c r="K841" s="290"/>
      <c r="L841" s="290"/>
      <c r="M841" s="310" t="s">
        <v>834</v>
      </c>
      <c r="N841" s="291" t="s">
        <v>2391</v>
      </c>
      <c r="O841" s="27"/>
      <c r="P841" s="27"/>
    </row>
    <row r="842" spans="1:16" ht="30">
      <c r="A842" s="286" t="s">
        <v>2502</v>
      </c>
      <c r="B842" s="287" t="s">
        <v>2387</v>
      </c>
      <c r="C842" s="287" t="s">
        <v>2388</v>
      </c>
      <c r="D842" s="295" t="s">
        <v>2311</v>
      </c>
      <c r="E842" s="292"/>
      <c r="F842" s="292"/>
      <c r="G842" s="292" t="s">
        <v>2451</v>
      </c>
      <c r="H842" s="292"/>
      <c r="I842" s="290"/>
      <c r="J842" s="290"/>
      <c r="K842" s="290"/>
      <c r="L842" s="290"/>
      <c r="M842" s="310" t="s">
        <v>834</v>
      </c>
      <c r="N842" s="291" t="s">
        <v>2391</v>
      </c>
      <c r="O842" s="27"/>
      <c r="P842" s="27"/>
    </row>
    <row r="843" spans="1:16" ht="30">
      <c r="A843" s="286" t="s">
        <v>2502</v>
      </c>
      <c r="B843" s="287" t="s">
        <v>2387</v>
      </c>
      <c r="C843" s="287" t="s">
        <v>2388</v>
      </c>
      <c r="D843" s="295" t="s">
        <v>2311</v>
      </c>
      <c r="E843" s="292"/>
      <c r="F843" s="292"/>
      <c r="G843" s="296" t="s">
        <v>2452</v>
      </c>
      <c r="H843" s="292"/>
      <c r="I843" s="290"/>
      <c r="J843" s="290"/>
      <c r="K843" s="290"/>
      <c r="L843" s="290"/>
      <c r="M843" s="310" t="s">
        <v>834</v>
      </c>
      <c r="N843" s="291" t="s">
        <v>2391</v>
      </c>
      <c r="O843" s="27"/>
      <c r="P843" s="27"/>
    </row>
    <row r="844" spans="1:16" ht="30">
      <c r="A844" s="286" t="s">
        <v>2502</v>
      </c>
      <c r="B844" s="287" t="s">
        <v>2404</v>
      </c>
      <c r="C844" s="287" t="s">
        <v>2388</v>
      </c>
      <c r="D844" s="295" t="s">
        <v>2311</v>
      </c>
      <c r="E844" s="292"/>
      <c r="F844" s="292"/>
      <c r="G844" s="292" t="s">
        <v>2479</v>
      </c>
      <c r="H844" s="292"/>
      <c r="I844" s="290"/>
      <c r="J844" s="290"/>
      <c r="K844" s="290"/>
      <c r="L844" s="290"/>
      <c r="M844" s="310" t="s">
        <v>834</v>
      </c>
      <c r="N844" s="291" t="s">
        <v>2391</v>
      </c>
      <c r="O844" s="27"/>
      <c r="P844" s="27"/>
    </row>
    <row r="845" spans="1:16" ht="30">
      <c r="A845" s="286" t="s">
        <v>2502</v>
      </c>
      <c r="B845" s="287" t="s">
        <v>2404</v>
      </c>
      <c r="C845" s="287" t="s">
        <v>2388</v>
      </c>
      <c r="D845" s="295" t="s">
        <v>2311</v>
      </c>
      <c r="E845" s="292"/>
      <c r="F845" s="292"/>
      <c r="G845" s="292" t="s">
        <v>2488</v>
      </c>
      <c r="H845" s="292"/>
      <c r="I845" s="290"/>
      <c r="J845" s="290"/>
      <c r="K845" s="290"/>
      <c r="L845" s="290"/>
      <c r="M845" s="310" t="s">
        <v>834</v>
      </c>
      <c r="N845" s="291" t="s">
        <v>2391</v>
      </c>
      <c r="O845" s="27"/>
      <c r="P845" s="27"/>
    </row>
    <row r="846" spans="1:16" ht="30">
      <c r="A846" s="286" t="s">
        <v>2502</v>
      </c>
      <c r="B846" s="287" t="s">
        <v>2404</v>
      </c>
      <c r="C846" s="287" t="s">
        <v>2388</v>
      </c>
      <c r="D846" s="295" t="s">
        <v>2311</v>
      </c>
      <c r="E846" s="292"/>
      <c r="F846" s="292"/>
      <c r="G846" s="292" t="s">
        <v>2489</v>
      </c>
      <c r="H846" s="292"/>
      <c r="I846" s="290"/>
      <c r="J846" s="290"/>
      <c r="K846" s="290"/>
      <c r="L846" s="290"/>
      <c r="M846" s="310" t="s">
        <v>834</v>
      </c>
      <c r="N846" s="291" t="s">
        <v>2391</v>
      </c>
      <c r="O846" s="27"/>
      <c r="P846" s="27"/>
    </row>
    <row r="847" spans="1:16" ht="30">
      <c r="A847" s="286" t="s">
        <v>2502</v>
      </c>
      <c r="B847" s="287" t="s">
        <v>2404</v>
      </c>
      <c r="C847" s="287" t="s">
        <v>2388</v>
      </c>
      <c r="D847" s="295" t="s">
        <v>2311</v>
      </c>
      <c r="E847" s="292"/>
      <c r="F847" s="292"/>
      <c r="G847" s="292" t="s">
        <v>2498</v>
      </c>
      <c r="H847" s="292"/>
      <c r="I847" s="290"/>
      <c r="J847" s="290"/>
      <c r="K847" s="290"/>
      <c r="L847" s="290"/>
      <c r="M847" s="310" t="s">
        <v>834</v>
      </c>
      <c r="N847" s="291" t="s">
        <v>2391</v>
      </c>
      <c r="O847" s="27"/>
      <c r="P847" s="27"/>
    </row>
    <row r="848" spans="1:16" ht="30">
      <c r="A848" s="286" t="s">
        <v>2502</v>
      </c>
      <c r="B848" s="287" t="s">
        <v>2404</v>
      </c>
      <c r="C848" s="287" t="s">
        <v>2388</v>
      </c>
      <c r="D848" s="295" t="s">
        <v>2311</v>
      </c>
      <c r="E848" s="292"/>
      <c r="F848" s="292"/>
      <c r="G848" s="292" t="s">
        <v>2493</v>
      </c>
      <c r="H848" s="292"/>
      <c r="I848" s="290"/>
      <c r="J848" s="290"/>
      <c r="K848" s="290"/>
      <c r="L848" s="290"/>
      <c r="M848" s="310" t="s">
        <v>834</v>
      </c>
      <c r="N848" s="291" t="s">
        <v>2391</v>
      </c>
      <c r="O848" s="27"/>
      <c r="P848" s="27"/>
    </row>
    <row r="849" spans="1:16" ht="30">
      <c r="A849" s="293" t="s">
        <v>2501</v>
      </c>
      <c r="B849" s="287" t="s">
        <v>2404</v>
      </c>
      <c r="C849" s="287" t="s">
        <v>2388</v>
      </c>
      <c r="D849" s="295" t="s">
        <v>2310</v>
      </c>
      <c r="E849" s="292"/>
      <c r="F849" s="292"/>
      <c r="G849" s="292" t="s">
        <v>2451</v>
      </c>
      <c r="H849" s="292"/>
      <c r="I849" s="290"/>
      <c r="J849" s="290"/>
      <c r="K849" s="290"/>
      <c r="L849" s="290"/>
      <c r="M849" s="310" t="s">
        <v>834</v>
      </c>
      <c r="N849" s="291" t="s">
        <v>2391</v>
      </c>
      <c r="O849" s="27"/>
      <c r="P849" s="27"/>
    </row>
    <row r="850" spans="1:16" ht="30">
      <c r="A850" s="293" t="s">
        <v>2501</v>
      </c>
      <c r="B850" s="287" t="s">
        <v>2404</v>
      </c>
      <c r="C850" s="287" t="s">
        <v>2388</v>
      </c>
      <c r="D850" s="295" t="s">
        <v>2311</v>
      </c>
      <c r="E850" s="292"/>
      <c r="F850" s="292"/>
      <c r="G850" s="292" t="s">
        <v>2451</v>
      </c>
      <c r="H850" s="292"/>
      <c r="I850" s="290"/>
      <c r="J850" s="290"/>
      <c r="K850" s="290"/>
      <c r="L850" s="290"/>
      <c r="M850" s="310" t="s">
        <v>834</v>
      </c>
      <c r="N850" s="291" t="s">
        <v>2391</v>
      </c>
      <c r="O850" s="27"/>
      <c r="P850" s="27"/>
    </row>
    <row r="851" spans="1:16" ht="30">
      <c r="A851" s="286" t="s">
        <v>2502</v>
      </c>
      <c r="B851" s="287" t="s">
        <v>2404</v>
      </c>
      <c r="C851" s="287" t="s">
        <v>2388</v>
      </c>
      <c r="D851" s="295" t="s">
        <v>2310</v>
      </c>
      <c r="E851" s="292"/>
      <c r="F851" s="292"/>
      <c r="G851" s="292" t="s">
        <v>2451</v>
      </c>
      <c r="H851" s="292"/>
      <c r="I851" s="290"/>
      <c r="J851" s="290"/>
      <c r="K851" s="290"/>
      <c r="L851" s="290"/>
      <c r="M851" s="310" t="s">
        <v>834</v>
      </c>
      <c r="N851" s="291" t="s">
        <v>2391</v>
      </c>
      <c r="O851" s="27"/>
      <c r="P851" s="27"/>
    </row>
    <row r="852" spans="1:16" ht="30">
      <c r="A852" s="286" t="s">
        <v>2502</v>
      </c>
      <c r="B852" s="287" t="s">
        <v>2404</v>
      </c>
      <c r="C852" s="287" t="s">
        <v>2388</v>
      </c>
      <c r="D852" s="295" t="s">
        <v>2311</v>
      </c>
      <c r="E852" s="292"/>
      <c r="F852" s="292"/>
      <c r="G852" s="292" t="s">
        <v>2451</v>
      </c>
      <c r="H852" s="292"/>
      <c r="I852" s="290"/>
      <c r="J852" s="290"/>
      <c r="K852" s="290"/>
      <c r="L852" s="290"/>
      <c r="M852" s="310" t="s">
        <v>834</v>
      </c>
      <c r="N852" s="291" t="s">
        <v>2391</v>
      </c>
      <c r="O852" s="27"/>
      <c r="P852" s="27"/>
    </row>
    <row r="853" spans="1:16" ht="30">
      <c r="A853" s="286" t="s">
        <v>2503</v>
      </c>
      <c r="B853" s="287" t="s">
        <v>2404</v>
      </c>
      <c r="C853" s="287" t="s">
        <v>2388</v>
      </c>
      <c r="D853" s="295" t="s">
        <v>2389</v>
      </c>
      <c r="E853" s="292"/>
      <c r="F853" s="292"/>
      <c r="G853" s="292" t="s">
        <v>2405</v>
      </c>
      <c r="H853" s="292"/>
      <c r="I853" s="290"/>
      <c r="J853" s="290"/>
      <c r="K853" s="290"/>
      <c r="L853" s="290"/>
      <c r="M853" s="310" t="s">
        <v>834</v>
      </c>
      <c r="N853" s="291" t="s">
        <v>2391</v>
      </c>
      <c r="O853" s="27"/>
      <c r="P853" s="27"/>
    </row>
    <row r="854" spans="1:16" ht="30">
      <c r="A854" s="286" t="s">
        <v>2503</v>
      </c>
      <c r="B854" s="287" t="s">
        <v>2404</v>
      </c>
      <c r="C854" s="287" t="s">
        <v>2388</v>
      </c>
      <c r="D854" s="295" t="s">
        <v>2389</v>
      </c>
      <c r="E854" s="292"/>
      <c r="F854" s="292"/>
      <c r="G854" s="292" t="s">
        <v>2406</v>
      </c>
      <c r="H854" s="292"/>
      <c r="I854" s="290"/>
      <c r="J854" s="290"/>
      <c r="K854" s="290"/>
      <c r="L854" s="290"/>
      <c r="M854" s="310" t="s">
        <v>834</v>
      </c>
      <c r="N854" s="291" t="s">
        <v>2391</v>
      </c>
      <c r="O854" s="27"/>
      <c r="P854" s="27"/>
    </row>
    <row r="855" spans="1:16" ht="30">
      <c r="A855" s="286" t="s">
        <v>2503</v>
      </c>
      <c r="B855" s="287" t="s">
        <v>2404</v>
      </c>
      <c r="C855" s="287" t="s">
        <v>2388</v>
      </c>
      <c r="D855" s="295" t="s">
        <v>2389</v>
      </c>
      <c r="E855" s="292"/>
      <c r="F855" s="292"/>
      <c r="G855" s="292" t="s">
        <v>2407</v>
      </c>
      <c r="H855" s="292"/>
      <c r="I855" s="290"/>
      <c r="J855" s="290"/>
      <c r="K855" s="290"/>
      <c r="L855" s="290"/>
      <c r="M855" s="310" t="s">
        <v>834</v>
      </c>
      <c r="N855" s="291" t="s">
        <v>2391</v>
      </c>
      <c r="O855" s="27"/>
      <c r="P855" s="27"/>
    </row>
    <row r="856" spans="1:16" ht="30">
      <c r="A856" s="286" t="s">
        <v>2503</v>
      </c>
      <c r="B856" s="287" t="s">
        <v>2404</v>
      </c>
      <c r="C856" s="287" t="s">
        <v>2388</v>
      </c>
      <c r="D856" s="295" t="s">
        <v>2389</v>
      </c>
      <c r="E856" s="292"/>
      <c r="F856" s="292"/>
      <c r="G856" s="292" t="s">
        <v>2408</v>
      </c>
      <c r="H856" s="292"/>
      <c r="I856" s="290"/>
      <c r="J856" s="290"/>
      <c r="K856" s="290"/>
      <c r="L856" s="290"/>
      <c r="M856" s="310" t="s">
        <v>834</v>
      </c>
      <c r="N856" s="291" t="s">
        <v>2391</v>
      </c>
      <c r="O856" s="27"/>
      <c r="P856" s="27"/>
    </row>
    <row r="857" spans="1:16" ht="30">
      <c r="A857" s="286" t="s">
        <v>2503</v>
      </c>
      <c r="B857" s="287" t="s">
        <v>2404</v>
      </c>
      <c r="C857" s="287" t="s">
        <v>2388</v>
      </c>
      <c r="D857" s="295" t="s">
        <v>2389</v>
      </c>
      <c r="E857" s="292"/>
      <c r="F857" s="292"/>
      <c r="G857" s="292" t="s">
        <v>2409</v>
      </c>
      <c r="H857" s="292"/>
      <c r="I857" s="290"/>
      <c r="J857" s="290"/>
      <c r="K857" s="290"/>
      <c r="L857" s="290"/>
      <c r="M857" s="310" t="s">
        <v>834</v>
      </c>
      <c r="N857" s="291" t="s">
        <v>2391</v>
      </c>
      <c r="O857" s="27"/>
      <c r="P857" s="27"/>
    </row>
    <row r="858" spans="1:16" ht="30">
      <c r="A858" s="286" t="s">
        <v>2503</v>
      </c>
      <c r="B858" s="287" t="s">
        <v>2404</v>
      </c>
      <c r="C858" s="287" t="s">
        <v>2388</v>
      </c>
      <c r="D858" s="295" t="s">
        <v>2389</v>
      </c>
      <c r="E858" s="292"/>
      <c r="F858" s="292"/>
      <c r="G858" s="292" t="s">
        <v>2410</v>
      </c>
      <c r="H858" s="292"/>
      <c r="I858" s="290"/>
      <c r="J858" s="290"/>
      <c r="K858" s="290"/>
      <c r="L858" s="290"/>
      <c r="M858" s="310" t="s">
        <v>834</v>
      </c>
      <c r="N858" s="291" t="s">
        <v>2391</v>
      </c>
      <c r="O858" s="27"/>
      <c r="P858" s="27"/>
    </row>
    <row r="859" spans="1:16" ht="30">
      <c r="A859" s="286" t="s">
        <v>2503</v>
      </c>
      <c r="B859" s="287" t="s">
        <v>2404</v>
      </c>
      <c r="C859" s="287" t="s">
        <v>2388</v>
      </c>
      <c r="D859" s="295" t="s">
        <v>2389</v>
      </c>
      <c r="E859" s="292"/>
      <c r="F859" s="292"/>
      <c r="G859" s="292" t="s">
        <v>2411</v>
      </c>
      <c r="H859" s="292"/>
      <c r="I859" s="290"/>
      <c r="J859" s="290"/>
      <c r="K859" s="290"/>
      <c r="L859" s="290"/>
      <c r="M859" s="310" t="s">
        <v>834</v>
      </c>
      <c r="N859" s="291" t="s">
        <v>2391</v>
      </c>
      <c r="O859" s="27"/>
      <c r="P859" s="27"/>
    </row>
    <row r="860" spans="1:16" ht="30">
      <c r="A860" s="286" t="s">
        <v>2503</v>
      </c>
      <c r="B860" s="287" t="s">
        <v>2404</v>
      </c>
      <c r="C860" s="287" t="s">
        <v>2388</v>
      </c>
      <c r="D860" s="295" t="s">
        <v>2389</v>
      </c>
      <c r="E860" s="292"/>
      <c r="F860" s="292"/>
      <c r="G860" s="292" t="s">
        <v>2412</v>
      </c>
      <c r="H860" s="292"/>
      <c r="I860" s="290"/>
      <c r="J860" s="290"/>
      <c r="K860" s="290"/>
      <c r="L860" s="290"/>
      <c r="M860" s="310" t="s">
        <v>834</v>
      </c>
      <c r="N860" s="291" t="s">
        <v>2391</v>
      </c>
      <c r="O860" s="27"/>
      <c r="P860" s="27"/>
    </row>
    <row r="861" spans="1:16" ht="30">
      <c r="A861" s="286" t="s">
        <v>2503</v>
      </c>
      <c r="B861" s="287" t="s">
        <v>2404</v>
      </c>
      <c r="C861" s="287" t="s">
        <v>2388</v>
      </c>
      <c r="D861" s="295" t="s">
        <v>2389</v>
      </c>
      <c r="E861" s="292"/>
      <c r="F861" s="292"/>
      <c r="G861" s="292" t="s">
        <v>2413</v>
      </c>
      <c r="H861" s="292"/>
      <c r="I861" s="290"/>
      <c r="J861" s="290"/>
      <c r="K861" s="290"/>
      <c r="L861" s="290"/>
      <c r="M861" s="310" t="s">
        <v>834</v>
      </c>
      <c r="N861" s="291" t="s">
        <v>2391</v>
      </c>
      <c r="O861" s="27"/>
      <c r="P861" s="27"/>
    </row>
    <row r="862" spans="1:16" ht="30">
      <c r="A862" s="286" t="s">
        <v>2503</v>
      </c>
      <c r="B862" s="287" t="s">
        <v>2404</v>
      </c>
      <c r="C862" s="287" t="s">
        <v>2388</v>
      </c>
      <c r="D862" s="295" t="s">
        <v>2389</v>
      </c>
      <c r="E862" s="292"/>
      <c r="F862" s="292"/>
      <c r="G862" s="292" t="s">
        <v>2414</v>
      </c>
      <c r="H862" s="292"/>
      <c r="I862" s="290"/>
      <c r="J862" s="290"/>
      <c r="K862" s="290"/>
      <c r="L862" s="290"/>
      <c r="M862" s="310" t="s">
        <v>834</v>
      </c>
      <c r="N862" s="291" t="s">
        <v>2391</v>
      </c>
      <c r="O862" s="27"/>
      <c r="P862" s="27"/>
    </row>
    <row r="863" spans="1:16" ht="30">
      <c r="A863" s="286" t="s">
        <v>2503</v>
      </c>
      <c r="B863" s="287" t="s">
        <v>2404</v>
      </c>
      <c r="C863" s="287" t="s">
        <v>2388</v>
      </c>
      <c r="D863" s="295" t="s">
        <v>2389</v>
      </c>
      <c r="E863" s="292"/>
      <c r="F863" s="292"/>
      <c r="G863" s="292" t="s">
        <v>2415</v>
      </c>
      <c r="H863" s="292"/>
      <c r="I863" s="290"/>
      <c r="J863" s="290"/>
      <c r="K863" s="290"/>
      <c r="L863" s="290"/>
      <c r="M863" s="310" t="s">
        <v>834</v>
      </c>
      <c r="N863" s="291" t="s">
        <v>2391</v>
      </c>
      <c r="O863" s="27"/>
      <c r="P863" s="27"/>
    </row>
    <row r="864" spans="1:16" ht="30">
      <c r="A864" s="286" t="s">
        <v>2503</v>
      </c>
      <c r="B864" s="287" t="s">
        <v>2404</v>
      </c>
      <c r="C864" s="287" t="s">
        <v>2388</v>
      </c>
      <c r="D864" s="295" t="s">
        <v>2389</v>
      </c>
      <c r="E864" s="292"/>
      <c r="F864" s="292"/>
      <c r="G864" s="292" t="s">
        <v>2416</v>
      </c>
      <c r="H864" s="292"/>
      <c r="I864" s="290"/>
      <c r="J864" s="290"/>
      <c r="K864" s="290"/>
      <c r="L864" s="290"/>
      <c r="M864" s="310" t="s">
        <v>834</v>
      </c>
      <c r="N864" s="291" t="s">
        <v>2391</v>
      </c>
      <c r="O864" s="27"/>
      <c r="P864" s="27"/>
    </row>
    <row r="865" spans="1:16" ht="30">
      <c r="A865" s="286" t="s">
        <v>2503</v>
      </c>
      <c r="B865" s="287" t="s">
        <v>2404</v>
      </c>
      <c r="C865" s="287" t="s">
        <v>2388</v>
      </c>
      <c r="D865" s="295" t="s">
        <v>2389</v>
      </c>
      <c r="E865" s="292"/>
      <c r="F865" s="292"/>
      <c r="G865" s="292" t="s">
        <v>2417</v>
      </c>
      <c r="H865" s="292"/>
      <c r="I865" s="290"/>
      <c r="J865" s="290"/>
      <c r="K865" s="290"/>
      <c r="L865" s="290"/>
      <c r="M865" s="310" t="s">
        <v>834</v>
      </c>
      <c r="N865" s="291" t="s">
        <v>2391</v>
      </c>
      <c r="O865" s="27"/>
      <c r="P865" s="27"/>
    </row>
    <row r="866" spans="1:16" ht="30">
      <c r="A866" s="286" t="s">
        <v>2503</v>
      </c>
      <c r="B866" s="287" t="s">
        <v>2404</v>
      </c>
      <c r="C866" s="287" t="s">
        <v>2388</v>
      </c>
      <c r="D866" s="295" t="s">
        <v>2389</v>
      </c>
      <c r="E866" s="292"/>
      <c r="F866" s="292"/>
      <c r="G866" s="292" t="s">
        <v>2418</v>
      </c>
      <c r="H866" s="292"/>
      <c r="I866" s="290"/>
      <c r="J866" s="290"/>
      <c r="K866" s="290"/>
      <c r="L866" s="290"/>
      <c r="M866" s="310" t="s">
        <v>834</v>
      </c>
      <c r="N866" s="291" t="s">
        <v>2391</v>
      </c>
      <c r="O866" s="27"/>
      <c r="P866" s="27"/>
    </row>
    <row r="867" spans="1:16" ht="30">
      <c r="A867" s="286" t="s">
        <v>2503</v>
      </c>
      <c r="B867" s="287" t="s">
        <v>2404</v>
      </c>
      <c r="C867" s="287" t="s">
        <v>2388</v>
      </c>
      <c r="D867" s="295" t="s">
        <v>2389</v>
      </c>
      <c r="E867" s="292"/>
      <c r="F867" s="292"/>
      <c r="G867" s="292" t="s">
        <v>2419</v>
      </c>
      <c r="H867" s="292"/>
      <c r="I867" s="290"/>
      <c r="J867" s="290"/>
      <c r="K867" s="290"/>
      <c r="L867" s="290"/>
      <c r="M867" s="310" t="s">
        <v>834</v>
      </c>
      <c r="N867" s="291" t="s">
        <v>2391</v>
      </c>
      <c r="O867" s="27"/>
      <c r="P867" s="27"/>
    </row>
    <row r="868" spans="1:16" ht="30">
      <c r="A868" s="286" t="s">
        <v>2503</v>
      </c>
      <c r="B868" s="287" t="s">
        <v>2404</v>
      </c>
      <c r="C868" s="287" t="s">
        <v>2388</v>
      </c>
      <c r="D868" s="295" t="s">
        <v>2389</v>
      </c>
      <c r="E868" s="292"/>
      <c r="F868" s="292"/>
      <c r="G868" s="292" t="s">
        <v>2420</v>
      </c>
      <c r="H868" s="292"/>
      <c r="I868" s="290"/>
      <c r="J868" s="290"/>
      <c r="K868" s="290"/>
      <c r="L868" s="290"/>
      <c r="M868" s="310" t="s">
        <v>834</v>
      </c>
      <c r="N868" s="291" t="s">
        <v>2391</v>
      </c>
      <c r="O868" s="27"/>
      <c r="P868" s="27"/>
    </row>
    <row r="869" spans="1:16" ht="30">
      <c r="A869" s="286" t="s">
        <v>2503</v>
      </c>
      <c r="B869" s="287" t="s">
        <v>2404</v>
      </c>
      <c r="C869" s="287" t="s">
        <v>2388</v>
      </c>
      <c r="D869" s="295" t="s">
        <v>2389</v>
      </c>
      <c r="E869" s="292"/>
      <c r="F869" s="292"/>
      <c r="G869" s="292" t="s">
        <v>2421</v>
      </c>
      <c r="H869" s="292"/>
      <c r="I869" s="290"/>
      <c r="J869" s="290"/>
      <c r="K869" s="290"/>
      <c r="L869" s="290"/>
      <c r="M869" s="310" t="s">
        <v>834</v>
      </c>
      <c r="N869" s="291" t="s">
        <v>2391</v>
      </c>
      <c r="O869" s="27"/>
      <c r="P869" s="27"/>
    </row>
    <row r="870" spans="1:16" ht="30">
      <c r="A870" s="286" t="s">
        <v>2503</v>
      </c>
      <c r="B870" s="287" t="s">
        <v>2404</v>
      </c>
      <c r="C870" s="287" t="s">
        <v>2388</v>
      </c>
      <c r="D870" s="295" t="s">
        <v>2389</v>
      </c>
      <c r="E870" s="292"/>
      <c r="F870" s="292"/>
      <c r="G870" s="292" t="s">
        <v>2422</v>
      </c>
      <c r="H870" s="292"/>
      <c r="I870" s="290"/>
      <c r="J870" s="290"/>
      <c r="K870" s="290"/>
      <c r="L870" s="290"/>
      <c r="M870" s="310" t="s">
        <v>834</v>
      </c>
      <c r="N870" s="291" t="s">
        <v>2391</v>
      </c>
      <c r="O870" s="27"/>
      <c r="P870" s="27"/>
    </row>
    <row r="871" spans="1:16" ht="30">
      <c r="A871" s="286" t="s">
        <v>2503</v>
      </c>
      <c r="B871" s="287" t="s">
        <v>2404</v>
      </c>
      <c r="C871" s="287" t="s">
        <v>2388</v>
      </c>
      <c r="D871" s="295" t="s">
        <v>2389</v>
      </c>
      <c r="E871" s="292"/>
      <c r="F871" s="292"/>
      <c r="G871" s="292" t="s">
        <v>2402</v>
      </c>
      <c r="H871" s="292"/>
      <c r="I871" s="290"/>
      <c r="J871" s="290"/>
      <c r="K871" s="290"/>
      <c r="L871" s="290"/>
      <c r="M871" s="310" t="s">
        <v>834</v>
      </c>
      <c r="N871" s="291" t="s">
        <v>2391</v>
      </c>
      <c r="O871" s="27"/>
      <c r="P871" s="27"/>
    </row>
    <row r="872" spans="1:16" ht="30">
      <c r="A872" s="286" t="s">
        <v>2503</v>
      </c>
      <c r="B872" s="287" t="s">
        <v>2404</v>
      </c>
      <c r="C872" s="287" t="s">
        <v>2388</v>
      </c>
      <c r="D872" s="295" t="s">
        <v>2389</v>
      </c>
      <c r="E872" s="292"/>
      <c r="F872" s="292"/>
      <c r="G872" s="292" t="s">
        <v>2423</v>
      </c>
      <c r="H872" s="292"/>
      <c r="I872" s="290"/>
      <c r="J872" s="290"/>
      <c r="K872" s="290"/>
      <c r="L872" s="290"/>
      <c r="M872" s="310" t="s">
        <v>834</v>
      </c>
      <c r="N872" s="291" t="s">
        <v>2391</v>
      </c>
      <c r="O872" s="27"/>
      <c r="P872" s="27"/>
    </row>
    <row r="873" spans="1:16" ht="30">
      <c r="A873" s="286" t="s">
        <v>2503</v>
      </c>
      <c r="B873" s="287" t="s">
        <v>2404</v>
      </c>
      <c r="C873" s="287" t="s">
        <v>2388</v>
      </c>
      <c r="D873" s="295" t="s">
        <v>2310</v>
      </c>
      <c r="E873" s="292"/>
      <c r="F873" s="292"/>
      <c r="G873" s="292" t="s">
        <v>2466</v>
      </c>
      <c r="H873" s="292"/>
      <c r="I873" s="290"/>
      <c r="J873" s="290"/>
      <c r="K873" s="290"/>
      <c r="L873" s="290"/>
      <c r="M873" s="310" t="s">
        <v>834</v>
      </c>
      <c r="N873" s="291" t="s">
        <v>2391</v>
      </c>
      <c r="O873" s="27"/>
      <c r="P873" s="27"/>
    </row>
    <row r="874" spans="1:16" ht="30">
      <c r="A874" s="286" t="s">
        <v>2503</v>
      </c>
      <c r="B874" s="287" t="s">
        <v>2404</v>
      </c>
      <c r="C874" s="287" t="s">
        <v>2388</v>
      </c>
      <c r="D874" s="295" t="s">
        <v>2310</v>
      </c>
      <c r="E874" s="292"/>
      <c r="F874" s="292"/>
      <c r="G874" s="292" t="s">
        <v>2467</v>
      </c>
      <c r="H874" s="292"/>
      <c r="I874" s="290"/>
      <c r="J874" s="290"/>
      <c r="K874" s="290"/>
      <c r="L874" s="290"/>
      <c r="M874" s="310" t="s">
        <v>834</v>
      </c>
      <c r="N874" s="291" t="s">
        <v>2391</v>
      </c>
      <c r="O874" s="27"/>
      <c r="P874" s="27"/>
    </row>
    <row r="875" spans="1:16" ht="30">
      <c r="A875" s="286" t="s">
        <v>2503</v>
      </c>
      <c r="B875" s="287" t="s">
        <v>2404</v>
      </c>
      <c r="C875" s="287" t="s">
        <v>2388</v>
      </c>
      <c r="D875" s="295" t="s">
        <v>2310</v>
      </c>
      <c r="E875" s="292"/>
      <c r="F875" s="292"/>
      <c r="G875" s="292" t="s">
        <v>2468</v>
      </c>
      <c r="H875" s="292"/>
      <c r="I875" s="290"/>
      <c r="J875" s="290"/>
      <c r="K875" s="290"/>
      <c r="L875" s="290"/>
      <c r="M875" s="310" t="s">
        <v>834</v>
      </c>
      <c r="N875" s="291" t="s">
        <v>2391</v>
      </c>
      <c r="O875" s="27"/>
      <c r="P875" s="27"/>
    </row>
    <row r="876" spans="1:16" ht="30">
      <c r="A876" s="286" t="s">
        <v>2503</v>
      </c>
      <c r="B876" s="287" t="s">
        <v>2404</v>
      </c>
      <c r="C876" s="287" t="s">
        <v>2388</v>
      </c>
      <c r="D876" s="295" t="s">
        <v>2310</v>
      </c>
      <c r="E876" s="292"/>
      <c r="F876" s="292"/>
      <c r="G876" s="292" t="s">
        <v>2429</v>
      </c>
      <c r="H876" s="292"/>
      <c r="I876" s="290"/>
      <c r="J876" s="290"/>
      <c r="K876" s="290"/>
      <c r="L876" s="290"/>
      <c r="M876" s="310" t="s">
        <v>834</v>
      </c>
      <c r="N876" s="291" t="s">
        <v>2391</v>
      </c>
      <c r="O876" s="27"/>
      <c r="P876" s="27"/>
    </row>
    <row r="877" spans="1:16" ht="30">
      <c r="A877" s="286" t="s">
        <v>2503</v>
      </c>
      <c r="B877" s="287" t="s">
        <v>2404</v>
      </c>
      <c r="C877" s="287" t="s">
        <v>2388</v>
      </c>
      <c r="D877" s="295" t="s">
        <v>2310</v>
      </c>
      <c r="E877" s="292"/>
      <c r="F877" s="292"/>
      <c r="G877" s="292" t="s">
        <v>2430</v>
      </c>
      <c r="H877" s="292"/>
      <c r="I877" s="290"/>
      <c r="J877" s="290"/>
      <c r="K877" s="290"/>
      <c r="L877" s="290"/>
      <c r="M877" s="310" t="s">
        <v>834</v>
      </c>
      <c r="N877" s="291" t="s">
        <v>2391</v>
      </c>
      <c r="O877" s="27"/>
      <c r="P877" s="27"/>
    </row>
    <row r="878" spans="1:16" ht="30">
      <c r="A878" s="286" t="s">
        <v>2503</v>
      </c>
      <c r="B878" s="287" t="s">
        <v>2404</v>
      </c>
      <c r="C878" s="287" t="s">
        <v>2388</v>
      </c>
      <c r="D878" s="295" t="s">
        <v>2310</v>
      </c>
      <c r="E878" s="292"/>
      <c r="F878" s="292"/>
      <c r="G878" s="292" t="s">
        <v>2469</v>
      </c>
      <c r="H878" s="292"/>
      <c r="I878" s="290"/>
      <c r="J878" s="290"/>
      <c r="K878" s="290"/>
      <c r="L878" s="290"/>
      <c r="M878" s="310" t="s">
        <v>834</v>
      </c>
      <c r="N878" s="291" t="s">
        <v>2391</v>
      </c>
      <c r="O878" s="27"/>
      <c r="P878" s="27"/>
    </row>
    <row r="879" spans="1:16" ht="30">
      <c r="A879" s="286" t="s">
        <v>2503</v>
      </c>
      <c r="B879" s="287" t="s">
        <v>2404</v>
      </c>
      <c r="C879" s="287" t="s">
        <v>2388</v>
      </c>
      <c r="D879" s="295" t="s">
        <v>2310</v>
      </c>
      <c r="E879" s="292"/>
      <c r="F879" s="292"/>
      <c r="G879" s="292" t="s">
        <v>2431</v>
      </c>
      <c r="H879" s="292"/>
      <c r="I879" s="290"/>
      <c r="J879" s="290"/>
      <c r="K879" s="290"/>
      <c r="L879" s="290"/>
      <c r="M879" s="310" t="s">
        <v>834</v>
      </c>
      <c r="N879" s="291" t="s">
        <v>2391</v>
      </c>
      <c r="O879" s="27"/>
      <c r="P879" s="27"/>
    </row>
    <row r="880" spans="1:16" ht="30">
      <c r="A880" s="286" t="s">
        <v>2503</v>
      </c>
      <c r="B880" s="287" t="s">
        <v>2404</v>
      </c>
      <c r="C880" s="287" t="s">
        <v>2388</v>
      </c>
      <c r="D880" s="295" t="s">
        <v>2310</v>
      </c>
      <c r="E880" s="292"/>
      <c r="F880" s="292"/>
      <c r="G880" s="292" t="s">
        <v>2432</v>
      </c>
      <c r="H880" s="292"/>
      <c r="I880" s="290"/>
      <c r="J880" s="290"/>
      <c r="K880" s="290"/>
      <c r="L880" s="290"/>
      <c r="M880" s="310" t="s">
        <v>834</v>
      </c>
      <c r="N880" s="291" t="s">
        <v>2391</v>
      </c>
      <c r="O880" s="27"/>
      <c r="P880" s="27"/>
    </row>
    <row r="881" spans="1:16" ht="30">
      <c r="A881" s="286" t="s">
        <v>2503</v>
      </c>
      <c r="B881" s="287" t="s">
        <v>2404</v>
      </c>
      <c r="C881" s="287" t="s">
        <v>2388</v>
      </c>
      <c r="D881" s="295" t="s">
        <v>2310</v>
      </c>
      <c r="E881" s="292"/>
      <c r="F881" s="292"/>
      <c r="G881" s="292" t="s">
        <v>2470</v>
      </c>
      <c r="H881" s="292"/>
      <c r="I881" s="290"/>
      <c r="J881" s="290"/>
      <c r="K881" s="290"/>
      <c r="L881" s="290"/>
      <c r="M881" s="310" t="s">
        <v>834</v>
      </c>
      <c r="N881" s="291" t="s">
        <v>2391</v>
      </c>
      <c r="O881" s="27"/>
      <c r="P881" s="27"/>
    </row>
    <row r="882" spans="1:16" ht="30">
      <c r="A882" s="286" t="s">
        <v>2503</v>
      </c>
      <c r="B882" s="287" t="s">
        <v>2404</v>
      </c>
      <c r="C882" s="287" t="s">
        <v>2388</v>
      </c>
      <c r="D882" s="295" t="s">
        <v>2310</v>
      </c>
      <c r="E882" s="292"/>
      <c r="F882" s="292"/>
      <c r="G882" s="292" t="s">
        <v>2471</v>
      </c>
      <c r="H882" s="292"/>
      <c r="I882" s="290"/>
      <c r="J882" s="290"/>
      <c r="K882" s="290"/>
      <c r="L882" s="290"/>
      <c r="M882" s="310" t="s">
        <v>834</v>
      </c>
      <c r="N882" s="291" t="s">
        <v>2391</v>
      </c>
      <c r="O882" s="27"/>
      <c r="P882" s="27"/>
    </row>
    <row r="883" spans="1:16" ht="30">
      <c r="A883" s="286" t="s">
        <v>2503</v>
      </c>
      <c r="B883" s="287" t="s">
        <v>2404</v>
      </c>
      <c r="C883" s="287" t="s">
        <v>2388</v>
      </c>
      <c r="D883" s="295" t="s">
        <v>2310</v>
      </c>
      <c r="E883" s="292"/>
      <c r="F883" s="292"/>
      <c r="G883" s="292" t="s">
        <v>2472</v>
      </c>
      <c r="H883" s="292"/>
      <c r="I883" s="290"/>
      <c r="J883" s="290"/>
      <c r="K883" s="290"/>
      <c r="L883" s="290"/>
      <c r="M883" s="310" t="s">
        <v>834</v>
      </c>
      <c r="N883" s="291" t="s">
        <v>2391</v>
      </c>
      <c r="O883" s="27"/>
      <c r="P883" s="27"/>
    </row>
    <row r="884" spans="1:16" ht="30">
      <c r="A884" s="286" t="s">
        <v>2503</v>
      </c>
      <c r="B884" s="287" t="s">
        <v>2404</v>
      </c>
      <c r="C884" s="287" t="s">
        <v>2388</v>
      </c>
      <c r="D884" s="295" t="s">
        <v>2310</v>
      </c>
      <c r="E884" s="292"/>
      <c r="F884" s="292"/>
      <c r="G884" s="292" t="s">
        <v>2473</v>
      </c>
      <c r="H884" s="292"/>
      <c r="I884" s="290"/>
      <c r="J884" s="290"/>
      <c r="K884" s="290"/>
      <c r="L884" s="290"/>
      <c r="M884" s="310" t="s">
        <v>834</v>
      </c>
      <c r="N884" s="291" t="s">
        <v>2391</v>
      </c>
      <c r="O884" s="27"/>
      <c r="P884" s="27"/>
    </row>
    <row r="885" spans="1:16" ht="30">
      <c r="A885" s="286" t="s">
        <v>2503</v>
      </c>
      <c r="B885" s="287" t="s">
        <v>2404</v>
      </c>
      <c r="C885" s="287" t="s">
        <v>2388</v>
      </c>
      <c r="D885" s="295" t="s">
        <v>2310</v>
      </c>
      <c r="E885" s="292"/>
      <c r="F885" s="292"/>
      <c r="G885" s="292" t="s">
        <v>2474</v>
      </c>
      <c r="H885" s="292"/>
      <c r="I885" s="290"/>
      <c r="J885" s="290"/>
      <c r="K885" s="290"/>
      <c r="L885" s="290"/>
      <c r="M885" s="310" t="s">
        <v>834</v>
      </c>
      <c r="N885" s="291" t="s">
        <v>2391</v>
      </c>
      <c r="O885" s="27"/>
      <c r="P885" s="27"/>
    </row>
    <row r="886" spans="1:16" ht="30">
      <c r="A886" s="286" t="s">
        <v>2503</v>
      </c>
      <c r="B886" s="287" t="s">
        <v>2404</v>
      </c>
      <c r="C886" s="287" t="s">
        <v>2388</v>
      </c>
      <c r="D886" s="295" t="s">
        <v>2310</v>
      </c>
      <c r="E886" s="292"/>
      <c r="F886" s="292"/>
      <c r="G886" s="292" t="s">
        <v>2475</v>
      </c>
      <c r="H886" s="292"/>
      <c r="I886" s="290"/>
      <c r="J886" s="290"/>
      <c r="K886" s="290"/>
      <c r="L886" s="290"/>
      <c r="M886" s="310" t="s">
        <v>834</v>
      </c>
      <c r="N886" s="291" t="s">
        <v>2391</v>
      </c>
      <c r="O886" s="27"/>
      <c r="P886" s="27"/>
    </row>
    <row r="887" spans="1:16" ht="30">
      <c r="A887" s="286" t="s">
        <v>2503</v>
      </c>
      <c r="B887" s="287" t="s">
        <v>2404</v>
      </c>
      <c r="C887" s="287" t="s">
        <v>2388</v>
      </c>
      <c r="D887" s="295" t="s">
        <v>2310</v>
      </c>
      <c r="E887" s="292"/>
      <c r="F887" s="292"/>
      <c r="G887" s="292" t="s">
        <v>2476</v>
      </c>
      <c r="H887" s="292"/>
      <c r="I887" s="290"/>
      <c r="J887" s="290"/>
      <c r="K887" s="290"/>
      <c r="L887" s="290"/>
      <c r="M887" s="310" t="s">
        <v>834</v>
      </c>
      <c r="N887" s="291" t="s">
        <v>2391</v>
      </c>
      <c r="O887" s="27"/>
      <c r="P887" s="27"/>
    </row>
    <row r="888" spans="1:16" ht="30">
      <c r="A888" s="286" t="s">
        <v>2503</v>
      </c>
      <c r="B888" s="287" t="s">
        <v>2404</v>
      </c>
      <c r="C888" s="287" t="s">
        <v>2388</v>
      </c>
      <c r="D888" s="295" t="s">
        <v>2310</v>
      </c>
      <c r="E888" s="292"/>
      <c r="F888" s="292"/>
      <c r="G888" s="292" t="s">
        <v>2436</v>
      </c>
      <c r="H888" s="292"/>
      <c r="I888" s="290"/>
      <c r="J888" s="290"/>
      <c r="K888" s="290"/>
      <c r="L888" s="290"/>
      <c r="M888" s="310" t="s">
        <v>834</v>
      </c>
      <c r="N888" s="291" t="s">
        <v>2391</v>
      </c>
      <c r="O888" s="27"/>
      <c r="P888" s="27"/>
    </row>
    <row r="889" spans="1:16" ht="30">
      <c r="A889" s="286" t="s">
        <v>2503</v>
      </c>
      <c r="B889" s="287" t="s">
        <v>2404</v>
      </c>
      <c r="C889" s="287" t="s">
        <v>2388</v>
      </c>
      <c r="D889" s="295" t="s">
        <v>2310</v>
      </c>
      <c r="E889" s="292"/>
      <c r="F889" s="292"/>
      <c r="G889" s="292" t="s">
        <v>2437</v>
      </c>
      <c r="H889" s="292"/>
      <c r="I889" s="290"/>
      <c r="J889" s="290"/>
      <c r="K889" s="290"/>
      <c r="L889" s="290"/>
      <c r="M889" s="310" t="s">
        <v>834</v>
      </c>
      <c r="N889" s="291" t="s">
        <v>2391</v>
      </c>
      <c r="O889" s="27"/>
      <c r="P889" s="27"/>
    </row>
    <row r="890" spans="1:16" ht="30">
      <c r="A890" s="286" t="s">
        <v>2503</v>
      </c>
      <c r="B890" s="287" t="s">
        <v>2404</v>
      </c>
      <c r="C890" s="287" t="s">
        <v>2388</v>
      </c>
      <c r="D890" s="295" t="s">
        <v>2310</v>
      </c>
      <c r="E890" s="292"/>
      <c r="F890" s="292"/>
      <c r="G890" s="292" t="s">
        <v>2477</v>
      </c>
      <c r="H890" s="292"/>
      <c r="I890" s="290"/>
      <c r="J890" s="290"/>
      <c r="K890" s="290"/>
      <c r="L890" s="290"/>
      <c r="M890" s="310" t="s">
        <v>834</v>
      </c>
      <c r="N890" s="291" t="s">
        <v>2391</v>
      </c>
      <c r="O890" s="27"/>
      <c r="P890" s="27"/>
    </row>
    <row r="891" spans="1:16" ht="30">
      <c r="A891" s="286" t="s">
        <v>2503</v>
      </c>
      <c r="B891" s="287" t="s">
        <v>2404</v>
      </c>
      <c r="C891" s="287" t="s">
        <v>2388</v>
      </c>
      <c r="D891" s="295" t="s">
        <v>2310</v>
      </c>
      <c r="E891" s="292"/>
      <c r="F891" s="292"/>
      <c r="G891" s="292" t="s">
        <v>2478</v>
      </c>
      <c r="H891" s="292"/>
      <c r="I891" s="290"/>
      <c r="J891" s="290"/>
      <c r="K891" s="290"/>
      <c r="L891" s="290"/>
      <c r="M891" s="310" t="s">
        <v>834</v>
      </c>
      <c r="N891" s="291" t="s">
        <v>2391</v>
      </c>
      <c r="O891" s="27"/>
      <c r="P891" s="27"/>
    </row>
    <row r="892" spans="1:16" ht="30">
      <c r="A892" s="286" t="s">
        <v>2503</v>
      </c>
      <c r="B892" s="287" t="s">
        <v>2404</v>
      </c>
      <c r="C892" s="287" t="s">
        <v>2388</v>
      </c>
      <c r="D892" s="295" t="s">
        <v>2310</v>
      </c>
      <c r="E892" s="292"/>
      <c r="F892" s="292"/>
      <c r="G892" s="292" t="s">
        <v>2479</v>
      </c>
      <c r="H892" s="292"/>
      <c r="I892" s="290"/>
      <c r="J892" s="290"/>
      <c r="K892" s="290"/>
      <c r="L892" s="290"/>
      <c r="M892" s="310" t="s">
        <v>834</v>
      </c>
      <c r="N892" s="291" t="s">
        <v>2391</v>
      </c>
      <c r="O892" s="27"/>
      <c r="P892" s="27"/>
    </row>
    <row r="893" spans="1:16" ht="30">
      <c r="A893" s="286" t="s">
        <v>2503</v>
      </c>
      <c r="B893" s="287" t="s">
        <v>2404</v>
      </c>
      <c r="C893" s="287" t="s">
        <v>2388</v>
      </c>
      <c r="D893" s="295" t="s">
        <v>2310</v>
      </c>
      <c r="E893" s="292"/>
      <c r="F893" s="292"/>
      <c r="G893" s="292" t="s">
        <v>2482</v>
      </c>
      <c r="H893" s="292"/>
      <c r="I893" s="290"/>
      <c r="J893" s="290"/>
      <c r="K893" s="290"/>
      <c r="L893" s="290"/>
      <c r="M893" s="310" t="s">
        <v>834</v>
      </c>
      <c r="N893" s="291" t="s">
        <v>2391</v>
      </c>
      <c r="O893" s="27"/>
      <c r="P893" s="27"/>
    </row>
    <row r="894" spans="1:16" ht="30">
      <c r="A894" s="286" t="s">
        <v>2503</v>
      </c>
      <c r="B894" s="287" t="s">
        <v>2404</v>
      </c>
      <c r="C894" s="287" t="s">
        <v>2388</v>
      </c>
      <c r="D894" s="295" t="s">
        <v>2310</v>
      </c>
      <c r="E894" s="292"/>
      <c r="F894" s="292"/>
      <c r="G894" s="292" t="s">
        <v>2535</v>
      </c>
      <c r="H894" s="292"/>
      <c r="I894" s="290"/>
      <c r="J894" s="290"/>
      <c r="K894" s="290"/>
      <c r="L894" s="290"/>
      <c r="M894" s="310" t="s">
        <v>834</v>
      </c>
      <c r="N894" s="291" t="s">
        <v>2391</v>
      </c>
      <c r="O894" s="27"/>
      <c r="P894" s="27"/>
    </row>
    <row r="895" spans="1:16" ht="30">
      <c r="A895" s="286" t="s">
        <v>2503</v>
      </c>
      <c r="B895" s="287" t="s">
        <v>2404</v>
      </c>
      <c r="C895" s="287" t="s">
        <v>2388</v>
      </c>
      <c r="D895" s="295" t="s">
        <v>2310</v>
      </c>
      <c r="E895" s="292"/>
      <c r="F895" s="292"/>
      <c r="G895" s="292" t="s">
        <v>2536</v>
      </c>
      <c r="H895" s="292"/>
      <c r="I895" s="290"/>
      <c r="J895" s="290"/>
      <c r="K895" s="290"/>
      <c r="L895" s="290"/>
      <c r="M895" s="310" t="s">
        <v>834</v>
      </c>
      <c r="N895" s="291" t="s">
        <v>2391</v>
      </c>
      <c r="O895" s="27"/>
      <c r="P895" s="27"/>
    </row>
    <row r="896" spans="1:16" ht="30">
      <c r="A896" s="286" t="s">
        <v>2503</v>
      </c>
      <c r="B896" s="287" t="s">
        <v>2404</v>
      </c>
      <c r="C896" s="287" t="s">
        <v>2388</v>
      </c>
      <c r="D896" s="295" t="s">
        <v>2310</v>
      </c>
      <c r="E896" s="292"/>
      <c r="F896" s="292"/>
      <c r="G896" s="292" t="s">
        <v>2483</v>
      </c>
      <c r="H896" s="292"/>
      <c r="I896" s="290"/>
      <c r="J896" s="290"/>
      <c r="K896" s="290"/>
      <c r="L896" s="290"/>
      <c r="M896" s="310" t="s">
        <v>834</v>
      </c>
      <c r="N896" s="291" t="s">
        <v>2391</v>
      </c>
      <c r="O896" s="27"/>
      <c r="P896" s="27"/>
    </row>
    <row r="897" spans="1:16" ht="30">
      <c r="A897" s="286" t="s">
        <v>2503</v>
      </c>
      <c r="B897" s="287" t="s">
        <v>2404</v>
      </c>
      <c r="C897" s="287" t="s">
        <v>2388</v>
      </c>
      <c r="D897" s="295" t="s">
        <v>2310</v>
      </c>
      <c r="E897" s="292"/>
      <c r="F897" s="292"/>
      <c r="G897" s="292" t="s">
        <v>2484</v>
      </c>
      <c r="H897" s="292"/>
      <c r="I897" s="290"/>
      <c r="J897" s="290"/>
      <c r="K897" s="290"/>
      <c r="L897" s="290"/>
      <c r="M897" s="310" t="s">
        <v>834</v>
      </c>
      <c r="N897" s="291" t="s">
        <v>2391</v>
      </c>
      <c r="O897" s="27"/>
      <c r="P897" s="27"/>
    </row>
    <row r="898" spans="1:16" ht="30">
      <c r="A898" s="286" t="s">
        <v>2503</v>
      </c>
      <c r="B898" s="287" t="s">
        <v>2404</v>
      </c>
      <c r="C898" s="287" t="s">
        <v>2388</v>
      </c>
      <c r="D898" s="295" t="s">
        <v>2310</v>
      </c>
      <c r="E898" s="292"/>
      <c r="F898" s="292"/>
      <c r="G898" s="292" t="s">
        <v>2485</v>
      </c>
      <c r="H898" s="292"/>
      <c r="I898" s="290"/>
      <c r="J898" s="290"/>
      <c r="K898" s="290"/>
      <c r="L898" s="290"/>
      <c r="M898" s="310" t="s">
        <v>834</v>
      </c>
      <c r="N898" s="291" t="s">
        <v>2391</v>
      </c>
      <c r="O898" s="27"/>
      <c r="P898" s="27"/>
    </row>
    <row r="899" spans="1:16" ht="30">
      <c r="A899" s="286" t="s">
        <v>2503</v>
      </c>
      <c r="B899" s="287" t="s">
        <v>2404</v>
      </c>
      <c r="C899" s="287" t="s">
        <v>2388</v>
      </c>
      <c r="D899" s="295" t="s">
        <v>2310</v>
      </c>
      <c r="E899" s="292"/>
      <c r="F899" s="292"/>
      <c r="G899" s="292" t="s">
        <v>2486</v>
      </c>
      <c r="H899" s="292"/>
      <c r="I899" s="290"/>
      <c r="J899" s="290"/>
      <c r="K899" s="290"/>
      <c r="L899" s="290"/>
      <c r="M899" s="310" t="s">
        <v>834</v>
      </c>
      <c r="N899" s="291" t="s">
        <v>2391</v>
      </c>
      <c r="O899" s="27"/>
      <c r="P899" s="27"/>
    </row>
    <row r="900" spans="1:16" ht="30">
      <c r="A900" s="286" t="s">
        <v>2503</v>
      </c>
      <c r="B900" s="287" t="s">
        <v>2404</v>
      </c>
      <c r="C900" s="287" t="s">
        <v>2388</v>
      </c>
      <c r="D900" s="295" t="s">
        <v>2310</v>
      </c>
      <c r="E900" s="292"/>
      <c r="F900" s="292"/>
      <c r="G900" s="292" t="s">
        <v>2537</v>
      </c>
      <c r="H900" s="292"/>
      <c r="I900" s="290"/>
      <c r="J900" s="290"/>
      <c r="K900" s="290"/>
      <c r="L900" s="290"/>
      <c r="M900" s="310" t="s">
        <v>834</v>
      </c>
      <c r="N900" s="291" t="s">
        <v>2391</v>
      </c>
      <c r="O900" s="27"/>
      <c r="P900" s="27"/>
    </row>
    <row r="901" spans="1:16" ht="30">
      <c r="A901" s="286" t="s">
        <v>2503</v>
      </c>
      <c r="B901" s="287" t="s">
        <v>2404</v>
      </c>
      <c r="C901" s="287" t="s">
        <v>2388</v>
      </c>
      <c r="D901" s="295" t="s">
        <v>2310</v>
      </c>
      <c r="E901" s="292"/>
      <c r="F901" s="292"/>
      <c r="G901" s="292" t="s">
        <v>2443</v>
      </c>
      <c r="H901" s="292"/>
      <c r="I901" s="290"/>
      <c r="J901" s="290"/>
      <c r="K901" s="290"/>
      <c r="L901" s="290"/>
      <c r="M901" s="310" t="s">
        <v>834</v>
      </c>
      <c r="N901" s="291" t="s">
        <v>2391</v>
      </c>
      <c r="O901" s="27"/>
      <c r="P901" s="27"/>
    </row>
    <row r="902" spans="1:16" ht="30">
      <c r="A902" s="286" t="s">
        <v>2503</v>
      </c>
      <c r="B902" s="287" t="s">
        <v>2404</v>
      </c>
      <c r="C902" s="287" t="s">
        <v>2388</v>
      </c>
      <c r="D902" s="295" t="s">
        <v>2310</v>
      </c>
      <c r="E902" s="292"/>
      <c r="F902" s="292"/>
      <c r="G902" s="292" t="s">
        <v>2487</v>
      </c>
      <c r="H902" s="292"/>
      <c r="I902" s="290"/>
      <c r="J902" s="290"/>
      <c r="K902" s="290"/>
      <c r="L902" s="290"/>
      <c r="M902" s="310" t="s">
        <v>834</v>
      </c>
      <c r="N902" s="291" t="s">
        <v>2391</v>
      </c>
      <c r="O902" s="27"/>
      <c r="P902" s="27"/>
    </row>
    <row r="903" spans="1:16" ht="30">
      <c r="A903" s="286" t="s">
        <v>2503</v>
      </c>
      <c r="B903" s="287" t="s">
        <v>2404</v>
      </c>
      <c r="C903" s="287" t="s">
        <v>2388</v>
      </c>
      <c r="D903" s="295" t="s">
        <v>2310</v>
      </c>
      <c r="E903" s="292"/>
      <c r="F903" s="292"/>
      <c r="G903" s="292" t="s">
        <v>2538</v>
      </c>
      <c r="H903" s="292"/>
      <c r="I903" s="290"/>
      <c r="J903" s="290"/>
      <c r="K903" s="290"/>
      <c r="L903" s="290"/>
      <c r="M903" s="310" t="s">
        <v>834</v>
      </c>
      <c r="N903" s="291" t="s">
        <v>2391</v>
      </c>
      <c r="O903" s="27"/>
      <c r="P903" s="27"/>
    </row>
    <row r="904" spans="1:16" ht="30">
      <c r="A904" s="286" t="s">
        <v>2503</v>
      </c>
      <c r="B904" s="287" t="s">
        <v>2404</v>
      </c>
      <c r="C904" s="287" t="s">
        <v>2388</v>
      </c>
      <c r="D904" s="295" t="s">
        <v>2310</v>
      </c>
      <c r="E904" s="292"/>
      <c r="F904" s="292"/>
      <c r="G904" s="292" t="s">
        <v>2539</v>
      </c>
      <c r="H904" s="292"/>
      <c r="I904" s="290"/>
      <c r="J904" s="290"/>
      <c r="K904" s="290"/>
      <c r="L904" s="290"/>
      <c r="M904" s="310" t="s">
        <v>834</v>
      </c>
      <c r="N904" s="291" t="s">
        <v>2391</v>
      </c>
      <c r="O904" s="27"/>
      <c r="P904" s="27"/>
    </row>
    <row r="905" spans="1:16" ht="30">
      <c r="A905" s="286" t="s">
        <v>2503</v>
      </c>
      <c r="B905" s="287" t="s">
        <v>2404</v>
      </c>
      <c r="C905" s="287" t="s">
        <v>2388</v>
      </c>
      <c r="D905" s="295" t="s">
        <v>2310</v>
      </c>
      <c r="E905" s="292"/>
      <c r="F905" s="292"/>
      <c r="G905" s="292" t="s">
        <v>2540</v>
      </c>
      <c r="H905" s="292"/>
      <c r="I905" s="290"/>
      <c r="J905" s="290"/>
      <c r="K905" s="290"/>
      <c r="L905" s="290"/>
      <c r="M905" s="310" t="s">
        <v>834</v>
      </c>
      <c r="N905" s="291" t="s">
        <v>2391</v>
      </c>
      <c r="O905" s="27"/>
      <c r="P905" s="27"/>
    </row>
    <row r="906" spans="1:16" ht="30">
      <c r="A906" s="286" t="s">
        <v>2503</v>
      </c>
      <c r="B906" s="287" t="s">
        <v>2404</v>
      </c>
      <c r="C906" s="287" t="s">
        <v>2388</v>
      </c>
      <c r="D906" s="295" t="s">
        <v>2310</v>
      </c>
      <c r="E906" s="292"/>
      <c r="F906" s="292"/>
      <c r="G906" s="292" t="s">
        <v>2488</v>
      </c>
      <c r="H906" s="292"/>
      <c r="I906" s="290"/>
      <c r="J906" s="290"/>
      <c r="K906" s="290"/>
      <c r="L906" s="290"/>
      <c r="M906" s="310" t="s">
        <v>834</v>
      </c>
      <c r="N906" s="291" t="s">
        <v>2391</v>
      </c>
      <c r="O906" s="27"/>
      <c r="P906" s="27"/>
    </row>
    <row r="907" spans="1:16" ht="30">
      <c r="A907" s="286" t="s">
        <v>2503</v>
      </c>
      <c r="B907" s="287" t="s">
        <v>2404</v>
      </c>
      <c r="C907" s="287" t="s">
        <v>2388</v>
      </c>
      <c r="D907" s="295" t="s">
        <v>2310</v>
      </c>
      <c r="E907" s="292"/>
      <c r="F907" s="292"/>
      <c r="G907" s="292" t="s">
        <v>2489</v>
      </c>
      <c r="H907" s="292"/>
      <c r="I907" s="290"/>
      <c r="J907" s="290"/>
      <c r="K907" s="290"/>
      <c r="L907" s="290"/>
      <c r="M907" s="310" t="s">
        <v>834</v>
      </c>
      <c r="N907" s="291" t="s">
        <v>2391</v>
      </c>
      <c r="O907" s="27"/>
      <c r="P907" s="27"/>
    </row>
    <row r="908" spans="1:16" ht="30">
      <c r="A908" s="286" t="s">
        <v>2503</v>
      </c>
      <c r="B908" s="287" t="s">
        <v>2404</v>
      </c>
      <c r="C908" s="287" t="s">
        <v>2388</v>
      </c>
      <c r="D908" s="295" t="s">
        <v>2310</v>
      </c>
      <c r="E908" s="292"/>
      <c r="F908" s="292"/>
      <c r="G908" s="292" t="s">
        <v>2498</v>
      </c>
      <c r="H908" s="292"/>
      <c r="I908" s="290"/>
      <c r="J908" s="290"/>
      <c r="K908" s="290"/>
      <c r="L908" s="290"/>
      <c r="M908" s="310" t="s">
        <v>834</v>
      </c>
      <c r="N908" s="291" t="s">
        <v>2391</v>
      </c>
      <c r="O908" s="27"/>
      <c r="P908" s="27"/>
    </row>
    <row r="909" spans="1:16" ht="30">
      <c r="A909" s="286" t="s">
        <v>2503</v>
      </c>
      <c r="B909" s="287" t="s">
        <v>2404</v>
      </c>
      <c r="C909" s="287" t="s">
        <v>2388</v>
      </c>
      <c r="D909" s="295" t="s">
        <v>2310</v>
      </c>
      <c r="E909" s="292"/>
      <c r="F909" s="292"/>
      <c r="G909" s="292" t="s">
        <v>2490</v>
      </c>
      <c r="H909" s="292"/>
      <c r="I909" s="290"/>
      <c r="J909" s="290"/>
      <c r="K909" s="290"/>
      <c r="L909" s="290"/>
      <c r="M909" s="310" t="s">
        <v>834</v>
      </c>
      <c r="N909" s="291" t="s">
        <v>2391</v>
      </c>
      <c r="O909" s="27"/>
      <c r="P909" s="27"/>
    </row>
    <row r="910" spans="1:16" ht="30">
      <c r="A910" s="286" t="s">
        <v>2503</v>
      </c>
      <c r="B910" s="287" t="s">
        <v>2404</v>
      </c>
      <c r="C910" s="287" t="s">
        <v>2388</v>
      </c>
      <c r="D910" s="295" t="s">
        <v>2310</v>
      </c>
      <c r="E910" s="292"/>
      <c r="F910" s="292"/>
      <c r="G910" s="292" t="s">
        <v>2491</v>
      </c>
      <c r="H910" s="292"/>
      <c r="I910" s="290"/>
      <c r="J910" s="290"/>
      <c r="K910" s="290"/>
      <c r="L910" s="290"/>
      <c r="M910" s="310" t="s">
        <v>834</v>
      </c>
      <c r="N910" s="291" t="s">
        <v>2391</v>
      </c>
      <c r="O910" s="27"/>
      <c r="P910" s="27"/>
    </row>
    <row r="911" spans="1:16" ht="30">
      <c r="A911" s="286" t="s">
        <v>2503</v>
      </c>
      <c r="B911" s="287" t="s">
        <v>2404</v>
      </c>
      <c r="C911" s="287" t="s">
        <v>2388</v>
      </c>
      <c r="D911" s="295" t="s">
        <v>2310</v>
      </c>
      <c r="E911" s="292"/>
      <c r="F911" s="292"/>
      <c r="G911" s="292" t="s">
        <v>2492</v>
      </c>
      <c r="H911" s="292"/>
      <c r="I911" s="290"/>
      <c r="J911" s="290"/>
      <c r="K911" s="290"/>
      <c r="L911" s="290"/>
      <c r="M911" s="310" t="s">
        <v>834</v>
      </c>
      <c r="N911" s="291" t="s">
        <v>2391</v>
      </c>
      <c r="O911" s="27"/>
      <c r="P911" s="27"/>
    </row>
    <row r="912" spans="1:16" ht="30">
      <c r="A912" s="286" t="s">
        <v>2503</v>
      </c>
      <c r="B912" s="287" t="s">
        <v>2404</v>
      </c>
      <c r="C912" s="287" t="s">
        <v>2388</v>
      </c>
      <c r="D912" s="295" t="s">
        <v>2310</v>
      </c>
      <c r="E912" s="292"/>
      <c r="F912" s="292"/>
      <c r="G912" s="292" t="s">
        <v>2493</v>
      </c>
      <c r="H912" s="292"/>
      <c r="I912" s="290"/>
      <c r="J912" s="290"/>
      <c r="K912" s="290"/>
      <c r="L912" s="290"/>
      <c r="M912" s="310" t="s">
        <v>834</v>
      </c>
      <c r="N912" s="291" t="s">
        <v>2391</v>
      </c>
      <c r="O912" s="27"/>
      <c r="P912" s="27"/>
    </row>
    <row r="913" spans="1:16" ht="30">
      <c r="A913" s="286" t="s">
        <v>2503</v>
      </c>
      <c r="B913" s="287" t="s">
        <v>2404</v>
      </c>
      <c r="C913" s="287" t="s">
        <v>2388</v>
      </c>
      <c r="D913" s="295" t="s">
        <v>2310</v>
      </c>
      <c r="E913" s="292"/>
      <c r="F913" s="292"/>
      <c r="G913" s="292" t="s">
        <v>2494</v>
      </c>
      <c r="H913" s="292"/>
      <c r="I913" s="290"/>
      <c r="J913" s="290"/>
      <c r="K913" s="290"/>
      <c r="L913" s="290"/>
      <c r="M913" s="310" t="s">
        <v>834</v>
      </c>
      <c r="N913" s="291" t="s">
        <v>2391</v>
      </c>
      <c r="O913" s="27"/>
      <c r="P913" s="27"/>
    </row>
    <row r="914" spans="1:16" ht="30">
      <c r="A914" s="286" t="s">
        <v>2503</v>
      </c>
      <c r="B914" s="287" t="s">
        <v>2404</v>
      </c>
      <c r="C914" s="287" t="s">
        <v>2388</v>
      </c>
      <c r="D914" s="295" t="s">
        <v>2310</v>
      </c>
      <c r="E914" s="292"/>
      <c r="F914" s="292"/>
      <c r="G914" s="292" t="s">
        <v>2495</v>
      </c>
      <c r="H914" s="292"/>
      <c r="I914" s="290"/>
      <c r="J914" s="290"/>
      <c r="K914" s="290"/>
      <c r="L914" s="290"/>
      <c r="M914" s="310" t="s">
        <v>834</v>
      </c>
      <c r="N914" s="291" t="s">
        <v>2391</v>
      </c>
      <c r="O914" s="27"/>
      <c r="P914" s="27"/>
    </row>
    <row r="915" spans="1:16" ht="30">
      <c r="A915" s="286" t="s">
        <v>2503</v>
      </c>
      <c r="B915" s="287" t="s">
        <v>2404</v>
      </c>
      <c r="C915" s="287" t="s">
        <v>2388</v>
      </c>
      <c r="D915" s="295" t="s">
        <v>2310</v>
      </c>
      <c r="E915" s="292"/>
      <c r="F915" s="292"/>
      <c r="G915" s="292" t="s">
        <v>2541</v>
      </c>
      <c r="H915" s="292"/>
      <c r="I915" s="290"/>
      <c r="J915" s="290"/>
      <c r="K915" s="290"/>
      <c r="L915" s="290"/>
      <c r="M915" s="310" t="s">
        <v>834</v>
      </c>
      <c r="N915" s="291" t="s">
        <v>2391</v>
      </c>
      <c r="O915" s="27"/>
      <c r="P915" s="27"/>
    </row>
    <row r="916" spans="1:16" ht="30">
      <c r="A916" s="286" t="s">
        <v>2503</v>
      </c>
      <c r="B916" s="287" t="s">
        <v>2404</v>
      </c>
      <c r="C916" s="287" t="s">
        <v>2388</v>
      </c>
      <c r="D916" s="295" t="s">
        <v>2310</v>
      </c>
      <c r="E916" s="292"/>
      <c r="F916" s="292"/>
      <c r="G916" s="292" t="s">
        <v>2542</v>
      </c>
      <c r="H916" s="292"/>
      <c r="I916" s="290"/>
      <c r="J916" s="290"/>
      <c r="K916" s="290"/>
      <c r="L916" s="290"/>
      <c r="M916" s="310" t="s">
        <v>834</v>
      </c>
      <c r="N916" s="291" t="s">
        <v>2391</v>
      </c>
      <c r="O916" s="27"/>
      <c r="P916" s="27"/>
    </row>
    <row r="917" spans="1:16" ht="30">
      <c r="A917" s="286" t="s">
        <v>2503</v>
      </c>
      <c r="B917" s="287" t="s">
        <v>2404</v>
      </c>
      <c r="C917" s="287" t="s">
        <v>2388</v>
      </c>
      <c r="D917" s="295" t="s">
        <v>2310</v>
      </c>
      <c r="E917" s="292"/>
      <c r="F917" s="292"/>
      <c r="G917" s="292" t="s">
        <v>2543</v>
      </c>
      <c r="H917" s="292"/>
      <c r="I917" s="290"/>
      <c r="J917" s="290"/>
      <c r="K917" s="290"/>
      <c r="L917" s="290"/>
      <c r="M917" s="310" t="s">
        <v>834</v>
      </c>
      <c r="N917" s="291" t="s">
        <v>2391</v>
      </c>
      <c r="O917" s="27"/>
      <c r="P917" s="27"/>
    </row>
    <row r="918" spans="1:16" ht="30">
      <c r="A918" s="286" t="s">
        <v>2503</v>
      </c>
      <c r="B918" s="287" t="s">
        <v>2404</v>
      </c>
      <c r="C918" s="287" t="s">
        <v>2388</v>
      </c>
      <c r="D918" s="295" t="s">
        <v>2310</v>
      </c>
      <c r="E918" s="292"/>
      <c r="F918" s="292"/>
      <c r="G918" s="292" t="s">
        <v>2496</v>
      </c>
      <c r="H918" s="292"/>
      <c r="I918" s="290"/>
      <c r="J918" s="290"/>
      <c r="K918" s="290"/>
      <c r="L918" s="290"/>
      <c r="M918" s="310" t="s">
        <v>834</v>
      </c>
      <c r="N918" s="291" t="s">
        <v>2391</v>
      </c>
      <c r="O918" s="27"/>
      <c r="P918" s="27"/>
    </row>
    <row r="919" spans="1:16" ht="30">
      <c r="A919" s="286" t="s">
        <v>2503</v>
      </c>
      <c r="B919" s="287" t="s">
        <v>2404</v>
      </c>
      <c r="C919" s="287" t="s">
        <v>2388</v>
      </c>
      <c r="D919" s="295" t="s">
        <v>2310</v>
      </c>
      <c r="E919" s="292"/>
      <c r="F919" s="292"/>
      <c r="G919" s="292" t="s">
        <v>2497</v>
      </c>
      <c r="H919" s="292"/>
      <c r="I919" s="290"/>
      <c r="J919" s="290"/>
      <c r="K919" s="290"/>
      <c r="L919" s="290"/>
      <c r="M919" s="310" t="s">
        <v>834</v>
      </c>
      <c r="N919" s="291" t="s">
        <v>2391</v>
      </c>
      <c r="O919" s="27"/>
      <c r="P919" s="27"/>
    </row>
    <row r="920" spans="1:16" ht="30">
      <c r="A920" s="286" t="s">
        <v>2503</v>
      </c>
      <c r="B920" s="287" t="s">
        <v>2404</v>
      </c>
      <c r="C920" s="287" t="s">
        <v>2388</v>
      </c>
      <c r="D920" s="295" t="s">
        <v>2310</v>
      </c>
      <c r="E920" s="292"/>
      <c r="F920" s="292"/>
      <c r="G920" s="292" t="s">
        <v>2452</v>
      </c>
      <c r="H920" s="292"/>
      <c r="I920" s="290"/>
      <c r="J920" s="290"/>
      <c r="K920" s="290"/>
      <c r="L920" s="290"/>
      <c r="M920" s="310" t="s">
        <v>834</v>
      </c>
      <c r="N920" s="291" t="s">
        <v>2391</v>
      </c>
      <c r="O920" s="27"/>
      <c r="P920" s="27"/>
    </row>
    <row r="921" spans="1:16" ht="30">
      <c r="A921" s="286" t="s">
        <v>2503</v>
      </c>
      <c r="B921" s="287" t="s">
        <v>2404</v>
      </c>
      <c r="C921" s="287" t="s">
        <v>2388</v>
      </c>
      <c r="D921" s="295" t="s">
        <v>2310</v>
      </c>
      <c r="E921" s="292"/>
      <c r="F921" s="292"/>
      <c r="G921" s="292" t="s">
        <v>2526</v>
      </c>
      <c r="H921" s="292"/>
      <c r="I921" s="290"/>
      <c r="J921" s="290"/>
      <c r="K921" s="290"/>
      <c r="L921" s="290"/>
      <c r="M921" s="310" t="s">
        <v>834</v>
      </c>
      <c r="N921" s="291" t="s">
        <v>2391</v>
      </c>
      <c r="O921" s="27"/>
      <c r="P921" s="27"/>
    </row>
    <row r="922" spans="1:16" ht="30">
      <c r="A922" s="286" t="s">
        <v>2503</v>
      </c>
      <c r="B922" s="287" t="s">
        <v>2404</v>
      </c>
      <c r="C922" s="287" t="s">
        <v>2388</v>
      </c>
      <c r="D922" s="295" t="s">
        <v>2310</v>
      </c>
      <c r="E922" s="292"/>
      <c r="F922" s="292"/>
      <c r="G922" s="292" t="s">
        <v>2527</v>
      </c>
      <c r="H922" s="292"/>
      <c r="I922" s="290"/>
      <c r="J922" s="290"/>
      <c r="K922" s="290"/>
      <c r="L922" s="290"/>
      <c r="M922" s="310" t="s">
        <v>834</v>
      </c>
      <c r="N922" s="291" t="s">
        <v>2391</v>
      </c>
      <c r="O922" s="27"/>
      <c r="P922" s="27"/>
    </row>
    <row r="923" spans="1:16" ht="30">
      <c r="A923" s="286" t="s">
        <v>2503</v>
      </c>
      <c r="B923" s="287" t="s">
        <v>2404</v>
      </c>
      <c r="C923" s="287" t="s">
        <v>2388</v>
      </c>
      <c r="D923" s="295" t="s">
        <v>2310</v>
      </c>
      <c r="E923" s="297"/>
      <c r="F923" s="297"/>
      <c r="G923" s="292" t="s">
        <v>2451</v>
      </c>
      <c r="H923" s="292"/>
      <c r="I923" s="290"/>
      <c r="J923" s="290"/>
      <c r="K923" s="290"/>
      <c r="L923" s="290"/>
      <c r="M923" s="310" t="s">
        <v>834</v>
      </c>
      <c r="N923" s="291" t="s">
        <v>2391</v>
      </c>
      <c r="O923" s="27"/>
      <c r="P923" s="27"/>
    </row>
    <row r="924" spans="1:16" ht="30">
      <c r="A924" s="222" t="s">
        <v>2531</v>
      </c>
      <c r="B924" s="287" t="s">
        <v>2387</v>
      </c>
      <c r="C924" s="287" t="s">
        <v>2388</v>
      </c>
      <c r="D924" s="288" t="s">
        <v>2389</v>
      </c>
      <c r="E924" s="297"/>
      <c r="F924" s="297"/>
      <c r="G924" s="292" t="s">
        <v>2390</v>
      </c>
      <c r="H924" s="297"/>
      <c r="I924" s="305"/>
      <c r="J924" s="305"/>
      <c r="K924" s="305"/>
      <c r="L924" s="305"/>
      <c r="M924" s="310" t="s">
        <v>834</v>
      </c>
      <c r="N924" s="291" t="s">
        <v>2391</v>
      </c>
      <c r="O924" s="306"/>
      <c r="P924" s="306"/>
    </row>
    <row r="925" spans="1:16" ht="30">
      <c r="A925" s="222" t="s">
        <v>2531</v>
      </c>
      <c r="B925" s="287" t="s">
        <v>2387</v>
      </c>
      <c r="C925" s="287" t="s">
        <v>2388</v>
      </c>
      <c r="D925" s="288" t="s">
        <v>2389</v>
      </c>
      <c r="E925" s="297"/>
      <c r="F925" s="297"/>
      <c r="G925" s="292" t="s">
        <v>2392</v>
      </c>
      <c r="H925" s="297"/>
      <c r="I925" s="305"/>
      <c r="J925" s="305"/>
      <c r="K925" s="305"/>
      <c r="L925" s="305"/>
      <c r="M925" s="310" t="s">
        <v>834</v>
      </c>
      <c r="N925" s="291" t="s">
        <v>2391</v>
      </c>
      <c r="O925" s="306"/>
      <c r="P925" s="306"/>
    </row>
    <row r="926" spans="1:16" ht="30">
      <c r="A926" s="222" t="s">
        <v>2531</v>
      </c>
      <c r="B926" s="287" t="s">
        <v>2387</v>
      </c>
      <c r="C926" s="287" t="s">
        <v>2388</v>
      </c>
      <c r="D926" s="288" t="s">
        <v>2389</v>
      </c>
      <c r="E926" s="297"/>
      <c r="F926" s="297"/>
      <c r="G926" s="292" t="s">
        <v>2393</v>
      </c>
      <c r="H926" s="297"/>
      <c r="I926" s="305"/>
      <c r="J926" s="305"/>
      <c r="K926" s="305"/>
      <c r="L926" s="305"/>
      <c r="M926" s="310" t="s">
        <v>834</v>
      </c>
      <c r="N926" s="291" t="s">
        <v>2391</v>
      </c>
      <c r="O926" s="306"/>
      <c r="P926" s="306"/>
    </row>
    <row r="927" spans="1:16" ht="30">
      <c r="A927" s="222" t="s">
        <v>2531</v>
      </c>
      <c r="B927" s="287" t="s">
        <v>2387</v>
      </c>
      <c r="C927" s="287" t="s">
        <v>2388</v>
      </c>
      <c r="D927" s="288" t="s">
        <v>2389</v>
      </c>
      <c r="E927" s="297"/>
      <c r="F927" s="297"/>
      <c r="G927" s="292" t="s">
        <v>2394</v>
      </c>
      <c r="H927" s="297"/>
      <c r="I927" s="305"/>
      <c r="J927" s="305"/>
      <c r="K927" s="305"/>
      <c r="L927" s="305"/>
      <c r="M927" s="310" t="s">
        <v>834</v>
      </c>
      <c r="N927" s="291" t="s">
        <v>2391</v>
      </c>
      <c r="O927" s="306"/>
      <c r="P927" s="306"/>
    </row>
    <row r="928" spans="1:16" ht="30">
      <c r="A928" s="222" t="s">
        <v>2531</v>
      </c>
      <c r="B928" s="287" t="s">
        <v>2387</v>
      </c>
      <c r="C928" s="287" t="s">
        <v>2388</v>
      </c>
      <c r="D928" s="288" t="s">
        <v>2389</v>
      </c>
      <c r="E928" s="297"/>
      <c r="F928" s="297"/>
      <c r="G928" s="292" t="s">
        <v>2395</v>
      </c>
      <c r="H928" s="297"/>
      <c r="I928" s="305"/>
      <c r="J928" s="305"/>
      <c r="K928" s="305"/>
      <c r="L928" s="305"/>
      <c r="M928" s="310" t="s">
        <v>834</v>
      </c>
      <c r="N928" s="291" t="s">
        <v>2391</v>
      </c>
      <c r="O928" s="306"/>
      <c r="P928" s="306"/>
    </row>
    <row r="929" spans="1:16" ht="30">
      <c r="A929" s="222" t="s">
        <v>2531</v>
      </c>
      <c r="B929" s="287" t="s">
        <v>2387</v>
      </c>
      <c r="C929" s="287" t="s">
        <v>2388</v>
      </c>
      <c r="D929" s="288" t="s">
        <v>2389</v>
      </c>
      <c r="E929" s="297"/>
      <c r="F929" s="297"/>
      <c r="G929" s="292" t="s">
        <v>2396</v>
      </c>
      <c r="H929" s="297"/>
      <c r="I929" s="305"/>
      <c r="J929" s="305"/>
      <c r="K929" s="305"/>
      <c r="L929" s="305"/>
      <c r="M929" s="310" t="s">
        <v>834</v>
      </c>
      <c r="N929" s="291" t="s">
        <v>2391</v>
      </c>
      <c r="O929" s="306"/>
      <c r="P929" s="306"/>
    </row>
    <row r="930" spans="1:16" ht="30">
      <c r="A930" s="222" t="s">
        <v>2531</v>
      </c>
      <c r="B930" s="287" t="s">
        <v>2387</v>
      </c>
      <c r="C930" s="287" t="s">
        <v>2388</v>
      </c>
      <c r="D930" s="288" t="s">
        <v>2389</v>
      </c>
      <c r="E930" s="297"/>
      <c r="F930" s="297"/>
      <c r="G930" s="292" t="s">
        <v>2397</v>
      </c>
      <c r="H930" s="297"/>
      <c r="I930" s="305"/>
      <c r="J930" s="305"/>
      <c r="K930" s="305"/>
      <c r="L930" s="305"/>
      <c r="M930" s="310" t="s">
        <v>834</v>
      </c>
      <c r="N930" s="291" t="s">
        <v>2391</v>
      </c>
      <c r="O930" s="306"/>
      <c r="P930" s="306"/>
    </row>
    <row r="931" spans="1:16" ht="30">
      <c r="A931" s="222" t="s">
        <v>2531</v>
      </c>
      <c r="B931" s="287" t="s">
        <v>2387</v>
      </c>
      <c r="C931" s="287" t="s">
        <v>2388</v>
      </c>
      <c r="D931" s="288" t="s">
        <v>2389</v>
      </c>
      <c r="E931" s="297"/>
      <c r="F931" s="297"/>
      <c r="G931" s="292" t="s">
        <v>2398</v>
      </c>
      <c r="H931" s="297"/>
      <c r="I931" s="305"/>
      <c r="J931" s="305"/>
      <c r="K931" s="305"/>
      <c r="L931" s="305"/>
      <c r="M931" s="310" t="s">
        <v>834</v>
      </c>
      <c r="N931" s="291" t="s">
        <v>2391</v>
      </c>
      <c r="O931" s="306"/>
      <c r="P931" s="306"/>
    </row>
    <row r="932" spans="1:16" ht="30">
      <c r="A932" s="222" t="s">
        <v>2531</v>
      </c>
      <c r="B932" s="287" t="s">
        <v>2387</v>
      </c>
      <c r="C932" s="287" t="s">
        <v>2388</v>
      </c>
      <c r="D932" s="288" t="s">
        <v>2389</v>
      </c>
      <c r="E932" s="297"/>
      <c r="F932" s="297"/>
      <c r="G932" s="292" t="s">
        <v>2399</v>
      </c>
      <c r="H932" s="297"/>
      <c r="I932" s="305"/>
      <c r="J932" s="305"/>
      <c r="K932" s="305"/>
      <c r="L932" s="305"/>
      <c r="M932" s="310" t="s">
        <v>834</v>
      </c>
      <c r="N932" s="291" t="s">
        <v>2391</v>
      </c>
      <c r="O932" s="306"/>
      <c r="P932" s="306"/>
    </row>
    <row r="933" spans="1:16" ht="30">
      <c r="A933" s="222" t="s">
        <v>2531</v>
      </c>
      <c r="B933" s="287" t="s">
        <v>2387</v>
      </c>
      <c r="C933" s="287" t="s">
        <v>2388</v>
      </c>
      <c r="D933" s="288" t="s">
        <v>2389</v>
      </c>
      <c r="E933" s="297"/>
      <c r="F933" s="297"/>
      <c r="G933" s="292" t="s">
        <v>2400</v>
      </c>
      <c r="H933" s="297"/>
      <c r="I933" s="305"/>
      <c r="J933" s="305"/>
      <c r="K933" s="305"/>
      <c r="L933" s="305"/>
      <c r="M933" s="310" t="s">
        <v>834</v>
      </c>
      <c r="N933" s="291" t="s">
        <v>2391</v>
      </c>
      <c r="O933" s="306"/>
      <c r="P933" s="306"/>
    </row>
    <row r="934" spans="1:16" ht="30">
      <c r="A934" s="222" t="s">
        <v>2531</v>
      </c>
      <c r="B934" s="287" t="s">
        <v>2387</v>
      </c>
      <c r="C934" s="287" t="s">
        <v>2388</v>
      </c>
      <c r="D934" s="288" t="s">
        <v>2389</v>
      </c>
      <c r="E934" s="297"/>
      <c r="F934" s="297"/>
      <c r="G934" s="292" t="s">
        <v>2401</v>
      </c>
      <c r="H934" s="297"/>
      <c r="I934" s="305"/>
      <c r="J934" s="305"/>
      <c r="K934" s="305"/>
      <c r="L934" s="305"/>
      <c r="M934" s="310" t="s">
        <v>834</v>
      </c>
      <c r="N934" s="291" t="s">
        <v>2391</v>
      </c>
      <c r="O934" s="306"/>
      <c r="P934" s="306"/>
    </row>
    <row r="935" spans="1:16" ht="30">
      <c r="A935" s="222" t="s">
        <v>2531</v>
      </c>
      <c r="B935" s="287" t="s">
        <v>2387</v>
      </c>
      <c r="C935" s="287" t="s">
        <v>2388</v>
      </c>
      <c r="D935" s="287" t="s">
        <v>2389</v>
      </c>
      <c r="E935" s="297"/>
      <c r="F935" s="297"/>
      <c r="G935" s="292" t="s">
        <v>2402</v>
      </c>
      <c r="H935" s="297"/>
      <c r="I935" s="305"/>
      <c r="J935" s="305"/>
      <c r="K935" s="305"/>
      <c r="L935" s="305"/>
      <c r="M935" s="310" t="s">
        <v>834</v>
      </c>
      <c r="N935" s="291" t="s">
        <v>2391</v>
      </c>
      <c r="O935" s="306"/>
      <c r="P935" s="306"/>
    </row>
    <row r="936" spans="1:16" ht="30">
      <c r="A936" s="222" t="s">
        <v>2531</v>
      </c>
      <c r="B936" s="287" t="s">
        <v>2387</v>
      </c>
      <c r="C936" s="287" t="s">
        <v>2388</v>
      </c>
      <c r="D936" s="287" t="s">
        <v>2389</v>
      </c>
      <c r="E936" s="297"/>
      <c r="F936" s="297"/>
      <c r="G936" s="292" t="s">
        <v>2403</v>
      </c>
      <c r="H936" s="297"/>
      <c r="I936" s="305"/>
      <c r="J936" s="305"/>
      <c r="K936" s="305"/>
      <c r="L936" s="305"/>
      <c r="M936" s="310" t="s">
        <v>834</v>
      </c>
      <c r="N936" s="291" t="s">
        <v>2391</v>
      </c>
      <c r="O936" s="306"/>
      <c r="P936" s="306"/>
    </row>
    <row r="937" spans="1:16" ht="30">
      <c r="A937" s="222" t="s">
        <v>2531</v>
      </c>
      <c r="B937" s="287" t="s">
        <v>2387</v>
      </c>
      <c r="C937" s="287" t="s">
        <v>2388</v>
      </c>
      <c r="D937" s="295" t="s">
        <v>2311</v>
      </c>
      <c r="E937" s="297"/>
      <c r="F937" s="297"/>
      <c r="G937" s="292" t="s">
        <v>2424</v>
      </c>
      <c r="H937" s="297"/>
      <c r="I937" s="305"/>
      <c r="J937" s="305"/>
      <c r="K937" s="305"/>
      <c r="L937" s="305"/>
      <c r="M937" s="310" t="s">
        <v>834</v>
      </c>
      <c r="N937" s="291" t="s">
        <v>2391</v>
      </c>
      <c r="O937" s="306"/>
      <c r="P937" s="306"/>
    </row>
    <row r="938" spans="1:16" ht="30">
      <c r="A938" s="222" t="s">
        <v>2531</v>
      </c>
      <c r="B938" s="287" t="s">
        <v>2387</v>
      </c>
      <c r="C938" s="287" t="s">
        <v>2388</v>
      </c>
      <c r="D938" s="295" t="s">
        <v>2311</v>
      </c>
      <c r="E938" s="297"/>
      <c r="F938" s="297"/>
      <c r="G938" s="292" t="s">
        <v>2435</v>
      </c>
      <c r="H938" s="297"/>
      <c r="I938" s="305"/>
      <c r="J938" s="305"/>
      <c r="K938" s="305"/>
      <c r="L938" s="305"/>
      <c r="M938" s="310" t="s">
        <v>834</v>
      </c>
      <c r="N938" s="291" t="s">
        <v>2391</v>
      </c>
      <c r="O938" s="306"/>
      <c r="P938" s="306"/>
    </row>
    <row r="939" spans="1:16" ht="30">
      <c r="A939" s="222" t="s">
        <v>2531</v>
      </c>
      <c r="B939" s="287" t="s">
        <v>2387</v>
      </c>
      <c r="C939" s="287" t="s">
        <v>2388</v>
      </c>
      <c r="D939" s="287" t="s">
        <v>2311</v>
      </c>
      <c r="E939" s="297"/>
      <c r="F939" s="297"/>
      <c r="G939" s="292" t="s">
        <v>2440</v>
      </c>
      <c r="H939" s="297"/>
      <c r="I939" s="305"/>
      <c r="J939" s="305"/>
      <c r="K939" s="305"/>
      <c r="L939" s="305"/>
      <c r="M939" s="310" t="s">
        <v>834</v>
      </c>
      <c r="N939" s="291" t="s">
        <v>2391</v>
      </c>
      <c r="O939" s="306"/>
      <c r="P939" s="306"/>
    </row>
    <row r="940" spans="1:16" ht="30">
      <c r="A940" s="222" t="s">
        <v>2500</v>
      </c>
      <c r="B940" s="287" t="s">
        <v>2387</v>
      </c>
      <c r="C940" s="287" t="s">
        <v>2388</v>
      </c>
      <c r="D940" s="287" t="s">
        <v>2311</v>
      </c>
      <c r="E940" s="297"/>
      <c r="F940" s="297"/>
      <c r="G940" s="297" t="s">
        <v>2440</v>
      </c>
      <c r="H940" s="297"/>
      <c r="I940" s="305"/>
      <c r="J940" s="305"/>
      <c r="K940" s="305"/>
      <c r="L940" s="305"/>
      <c r="M940" s="310" t="s">
        <v>834</v>
      </c>
      <c r="N940" s="291" t="s">
        <v>2391</v>
      </c>
      <c r="O940" s="306"/>
      <c r="P940" s="306"/>
    </row>
    <row r="941" spans="1:16" ht="30">
      <c r="A941" s="222" t="s">
        <v>2531</v>
      </c>
      <c r="B941" s="287" t="s">
        <v>2387</v>
      </c>
      <c r="C941" s="287" t="s">
        <v>2388</v>
      </c>
      <c r="D941" s="295" t="s">
        <v>2311</v>
      </c>
      <c r="E941" s="297"/>
      <c r="F941" s="297"/>
      <c r="G941" s="292" t="s">
        <v>2446</v>
      </c>
      <c r="H941" s="297"/>
      <c r="I941" s="305"/>
      <c r="J941" s="305"/>
      <c r="K941" s="305"/>
      <c r="L941" s="305"/>
      <c r="M941" s="310" t="s">
        <v>834</v>
      </c>
      <c r="N941" s="291" t="s">
        <v>2391</v>
      </c>
      <c r="O941" s="306"/>
      <c r="P941" s="306"/>
    </row>
    <row r="942" spans="1:16" ht="30">
      <c r="A942" s="222" t="s">
        <v>2531</v>
      </c>
      <c r="B942" s="287" t="s">
        <v>2387</v>
      </c>
      <c r="C942" s="287" t="s">
        <v>2388</v>
      </c>
      <c r="D942" s="295" t="s">
        <v>2311</v>
      </c>
      <c r="E942" s="297"/>
      <c r="F942" s="297"/>
      <c r="G942" s="292" t="s">
        <v>2447</v>
      </c>
      <c r="H942" s="297"/>
      <c r="I942" s="305"/>
      <c r="J942" s="305"/>
      <c r="K942" s="305"/>
      <c r="L942" s="305"/>
      <c r="M942" s="310" t="s">
        <v>834</v>
      </c>
      <c r="N942" s="291" t="s">
        <v>2391</v>
      </c>
      <c r="O942" s="306"/>
      <c r="P942" s="306"/>
    </row>
    <row r="943" spans="1:16" ht="30">
      <c r="A943" s="222" t="s">
        <v>2531</v>
      </c>
      <c r="B943" s="287" t="s">
        <v>2387</v>
      </c>
      <c r="C943" s="287" t="s">
        <v>2388</v>
      </c>
      <c r="D943" s="295" t="s">
        <v>2311</v>
      </c>
      <c r="E943" s="297"/>
      <c r="F943" s="297"/>
      <c r="G943" s="292" t="s">
        <v>2448</v>
      </c>
      <c r="H943" s="297"/>
      <c r="I943" s="305"/>
      <c r="J943" s="305"/>
      <c r="K943" s="305"/>
      <c r="L943" s="305"/>
      <c r="M943" s="310" t="s">
        <v>834</v>
      </c>
      <c r="N943" s="291" t="s">
        <v>2391</v>
      </c>
      <c r="O943" s="306"/>
      <c r="P943" s="306"/>
    </row>
    <row r="944" spans="1:16" ht="30">
      <c r="A944" s="222" t="s">
        <v>2531</v>
      </c>
      <c r="B944" s="287" t="s">
        <v>2387</v>
      </c>
      <c r="C944" s="287" t="s">
        <v>2388</v>
      </c>
      <c r="D944" s="295" t="s">
        <v>2311</v>
      </c>
      <c r="E944" s="297"/>
      <c r="F944" s="297"/>
      <c r="G944" s="292" t="s">
        <v>2498</v>
      </c>
      <c r="H944" s="297"/>
      <c r="I944" s="305"/>
      <c r="J944" s="305"/>
      <c r="K944" s="305"/>
      <c r="L944" s="305"/>
      <c r="M944" s="310" t="s">
        <v>834</v>
      </c>
      <c r="N944" s="291" t="s">
        <v>2391</v>
      </c>
      <c r="O944" s="306"/>
      <c r="P944" s="306"/>
    </row>
    <row r="945" spans="1:16" ht="30">
      <c r="A945" s="286" t="s">
        <v>2502</v>
      </c>
      <c r="B945" s="287" t="s">
        <v>2387</v>
      </c>
      <c r="C945" s="287" t="s">
        <v>2388</v>
      </c>
      <c r="D945" s="295" t="s">
        <v>2311</v>
      </c>
      <c r="E945" s="297"/>
      <c r="F945" s="297"/>
      <c r="G945" s="292" t="s">
        <v>2498</v>
      </c>
      <c r="H945" s="297"/>
      <c r="I945" s="305"/>
      <c r="J945" s="305"/>
      <c r="K945" s="305"/>
      <c r="L945" s="305"/>
      <c r="M945" s="310" t="s">
        <v>834</v>
      </c>
      <c r="N945" s="291" t="s">
        <v>2391</v>
      </c>
      <c r="O945" s="306"/>
      <c r="P945" s="306"/>
    </row>
    <row r="946" spans="1:16" ht="30">
      <c r="A946" s="222" t="s">
        <v>2531</v>
      </c>
      <c r="B946" s="287" t="s">
        <v>2387</v>
      </c>
      <c r="C946" s="287" t="s">
        <v>2388</v>
      </c>
      <c r="D946" s="295" t="s">
        <v>2311</v>
      </c>
      <c r="E946" s="297"/>
      <c r="F946" s="297"/>
      <c r="G946" s="292" t="s">
        <v>2449</v>
      </c>
      <c r="H946" s="297"/>
      <c r="I946" s="305"/>
      <c r="J946" s="305"/>
      <c r="K946" s="305"/>
      <c r="L946" s="305"/>
      <c r="M946" s="310" t="s">
        <v>834</v>
      </c>
      <c r="N946" s="291" t="s">
        <v>2391</v>
      </c>
      <c r="O946" s="306"/>
      <c r="P946" s="306"/>
    </row>
    <row r="947" spans="1:16" ht="30">
      <c r="A947" s="222" t="s">
        <v>2531</v>
      </c>
      <c r="B947" s="287" t="s">
        <v>2387</v>
      </c>
      <c r="C947" s="287" t="s">
        <v>2388</v>
      </c>
      <c r="D947" s="295" t="s">
        <v>2311</v>
      </c>
      <c r="E947" s="297"/>
      <c r="F947" s="297"/>
      <c r="G947" s="292" t="s">
        <v>2450</v>
      </c>
      <c r="H947" s="297"/>
      <c r="I947" s="305"/>
      <c r="J947" s="305"/>
      <c r="K947" s="305"/>
      <c r="L947" s="305"/>
      <c r="M947" s="310" t="s">
        <v>834</v>
      </c>
      <c r="N947" s="291" t="s">
        <v>2391</v>
      </c>
      <c r="O947" s="306"/>
      <c r="P947" s="306"/>
    </row>
    <row r="948" spans="1:16" ht="30">
      <c r="A948" s="222" t="s">
        <v>2531</v>
      </c>
      <c r="B948" s="287" t="s">
        <v>2387</v>
      </c>
      <c r="C948" s="287" t="s">
        <v>2388</v>
      </c>
      <c r="D948" s="295" t="s">
        <v>2311</v>
      </c>
      <c r="E948" s="297"/>
      <c r="F948" s="297"/>
      <c r="G948" s="292" t="s">
        <v>2451</v>
      </c>
      <c r="H948" s="297"/>
      <c r="I948" s="305"/>
      <c r="J948" s="305"/>
      <c r="K948" s="305"/>
      <c r="L948" s="305"/>
      <c r="M948" s="310" t="s">
        <v>834</v>
      </c>
      <c r="N948" s="291" t="s">
        <v>2391</v>
      </c>
      <c r="O948" s="306"/>
      <c r="P948" s="306"/>
    </row>
    <row r="949" spans="1:16" ht="30">
      <c r="A949" s="222" t="s">
        <v>2531</v>
      </c>
      <c r="B949" s="287" t="s">
        <v>2387</v>
      </c>
      <c r="C949" s="287" t="s">
        <v>2388</v>
      </c>
      <c r="D949" s="295" t="s">
        <v>2311</v>
      </c>
      <c r="E949" s="297"/>
      <c r="F949" s="297"/>
      <c r="G949" s="296" t="s">
        <v>2452</v>
      </c>
      <c r="H949" s="292"/>
      <c r="I949" s="305"/>
      <c r="J949" s="305"/>
      <c r="K949" s="305"/>
      <c r="L949" s="305"/>
      <c r="M949" s="310" t="s">
        <v>834</v>
      </c>
      <c r="N949" s="291" t="s">
        <v>2391</v>
      </c>
      <c r="O949" s="306"/>
      <c r="P949" s="306"/>
    </row>
    <row r="950" spans="1:16" ht="30">
      <c r="A950" s="222" t="s">
        <v>2531</v>
      </c>
      <c r="B950" s="287" t="s">
        <v>2404</v>
      </c>
      <c r="C950" s="287" t="s">
        <v>2388</v>
      </c>
      <c r="D950" s="295" t="s">
        <v>2389</v>
      </c>
      <c r="E950" s="297"/>
      <c r="F950" s="297"/>
      <c r="G950" s="292" t="s">
        <v>2405</v>
      </c>
      <c r="H950" s="297"/>
      <c r="I950" s="305"/>
      <c r="J950" s="305"/>
      <c r="K950" s="305"/>
      <c r="L950" s="305"/>
      <c r="M950" s="310" t="s">
        <v>834</v>
      </c>
      <c r="N950" s="291" t="s">
        <v>2391</v>
      </c>
      <c r="O950" s="306"/>
      <c r="P950" s="306"/>
    </row>
    <row r="951" spans="1:16" ht="30">
      <c r="A951" s="222" t="s">
        <v>2531</v>
      </c>
      <c r="B951" s="287" t="s">
        <v>2404</v>
      </c>
      <c r="C951" s="287" t="s">
        <v>2388</v>
      </c>
      <c r="D951" s="295" t="s">
        <v>2389</v>
      </c>
      <c r="E951" s="297"/>
      <c r="F951" s="297"/>
      <c r="G951" s="292" t="s">
        <v>2406</v>
      </c>
      <c r="H951" s="297"/>
      <c r="I951" s="305"/>
      <c r="J951" s="305"/>
      <c r="K951" s="305"/>
      <c r="L951" s="305"/>
      <c r="M951" s="310" t="s">
        <v>834</v>
      </c>
      <c r="N951" s="291" t="s">
        <v>2391</v>
      </c>
      <c r="O951" s="306"/>
      <c r="P951" s="306"/>
    </row>
    <row r="952" spans="1:16" ht="30">
      <c r="A952" s="222" t="s">
        <v>2531</v>
      </c>
      <c r="B952" s="287" t="s">
        <v>2404</v>
      </c>
      <c r="C952" s="287" t="s">
        <v>2388</v>
      </c>
      <c r="D952" s="295" t="s">
        <v>2389</v>
      </c>
      <c r="E952" s="297"/>
      <c r="F952" s="297"/>
      <c r="G952" s="292" t="s">
        <v>2407</v>
      </c>
      <c r="H952" s="297"/>
      <c r="I952" s="305"/>
      <c r="J952" s="305"/>
      <c r="K952" s="305"/>
      <c r="L952" s="305"/>
      <c r="M952" s="310" t="s">
        <v>834</v>
      </c>
      <c r="N952" s="291" t="s">
        <v>2391</v>
      </c>
      <c r="O952" s="306"/>
      <c r="P952" s="306"/>
    </row>
    <row r="953" spans="1:16" ht="30">
      <c r="A953" s="222" t="s">
        <v>2531</v>
      </c>
      <c r="B953" s="287" t="s">
        <v>2404</v>
      </c>
      <c r="C953" s="287" t="s">
        <v>2388</v>
      </c>
      <c r="D953" s="295" t="s">
        <v>2389</v>
      </c>
      <c r="E953" s="297"/>
      <c r="F953" s="297"/>
      <c r="G953" s="292" t="s">
        <v>2411</v>
      </c>
      <c r="H953" s="297"/>
      <c r="I953" s="305"/>
      <c r="J953" s="305"/>
      <c r="K953" s="305"/>
      <c r="L953" s="305"/>
      <c r="M953" s="310" t="s">
        <v>834</v>
      </c>
      <c r="N953" s="291" t="s">
        <v>2391</v>
      </c>
      <c r="O953" s="306"/>
      <c r="P953" s="306"/>
    </row>
    <row r="954" spans="1:16" ht="30">
      <c r="A954" s="222" t="s">
        <v>2531</v>
      </c>
      <c r="B954" s="287" t="s">
        <v>2404</v>
      </c>
      <c r="C954" s="287" t="s">
        <v>2388</v>
      </c>
      <c r="D954" s="295" t="s">
        <v>2389</v>
      </c>
      <c r="E954" s="297"/>
      <c r="F954" s="297"/>
      <c r="G954" s="292" t="s">
        <v>2408</v>
      </c>
      <c r="H954" s="297"/>
      <c r="I954" s="305"/>
      <c r="J954" s="305"/>
      <c r="K954" s="305"/>
      <c r="L954" s="305"/>
      <c r="M954" s="310" t="s">
        <v>834</v>
      </c>
      <c r="N954" s="291" t="s">
        <v>2391</v>
      </c>
      <c r="O954" s="306"/>
      <c r="P954" s="306"/>
    </row>
    <row r="955" spans="1:16" ht="30">
      <c r="A955" s="222" t="s">
        <v>2531</v>
      </c>
      <c r="B955" s="287" t="s">
        <v>2404</v>
      </c>
      <c r="C955" s="287" t="s">
        <v>2388</v>
      </c>
      <c r="D955" s="295" t="s">
        <v>2389</v>
      </c>
      <c r="E955" s="297"/>
      <c r="F955" s="297"/>
      <c r="G955" s="292" t="s">
        <v>2409</v>
      </c>
      <c r="H955" s="297"/>
      <c r="I955" s="305"/>
      <c r="J955" s="305"/>
      <c r="K955" s="305"/>
      <c r="L955" s="305"/>
      <c r="M955" s="310" t="s">
        <v>834</v>
      </c>
      <c r="N955" s="291" t="s">
        <v>2391</v>
      </c>
      <c r="O955" s="306"/>
      <c r="P955" s="306"/>
    </row>
    <row r="956" spans="1:16" ht="30">
      <c r="A956" s="222" t="s">
        <v>2531</v>
      </c>
      <c r="B956" s="287" t="s">
        <v>2404</v>
      </c>
      <c r="C956" s="287" t="s">
        <v>2388</v>
      </c>
      <c r="D956" s="295" t="s">
        <v>2389</v>
      </c>
      <c r="E956" s="297"/>
      <c r="F956" s="297"/>
      <c r="G956" s="292" t="s">
        <v>2410</v>
      </c>
      <c r="H956" s="297"/>
      <c r="I956" s="305"/>
      <c r="J956" s="305"/>
      <c r="K956" s="305"/>
      <c r="L956" s="305"/>
      <c r="M956" s="310" t="s">
        <v>834</v>
      </c>
      <c r="N956" s="291" t="s">
        <v>2391</v>
      </c>
      <c r="O956" s="306"/>
      <c r="P956" s="306"/>
    </row>
    <row r="957" spans="1:16" ht="30">
      <c r="A957" s="222" t="s">
        <v>2531</v>
      </c>
      <c r="B957" s="287" t="s">
        <v>2404</v>
      </c>
      <c r="C957" s="287" t="s">
        <v>2388</v>
      </c>
      <c r="D957" s="295" t="s">
        <v>2389</v>
      </c>
      <c r="E957" s="297"/>
      <c r="F957" s="297"/>
      <c r="G957" s="292" t="s">
        <v>2412</v>
      </c>
      <c r="H957" s="297"/>
      <c r="I957" s="305"/>
      <c r="J957" s="305"/>
      <c r="K957" s="305"/>
      <c r="L957" s="305"/>
      <c r="M957" s="310" t="s">
        <v>834</v>
      </c>
      <c r="N957" s="291" t="s">
        <v>2391</v>
      </c>
      <c r="O957" s="306"/>
      <c r="P957" s="306"/>
    </row>
    <row r="958" spans="1:16" ht="30">
      <c r="A958" s="222" t="s">
        <v>2531</v>
      </c>
      <c r="B958" s="287" t="s">
        <v>2404</v>
      </c>
      <c r="C958" s="287" t="s">
        <v>2388</v>
      </c>
      <c r="D958" s="295" t="s">
        <v>2389</v>
      </c>
      <c r="E958" s="297"/>
      <c r="F958" s="297"/>
      <c r="G958" s="292" t="s">
        <v>2413</v>
      </c>
      <c r="H958" s="297"/>
      <c r="I958" s="305"/>
      <c r="J958" s="305"/>
      <c r="K958" s="305"/>
      <c r="L958" s="305"/>
      <c r="M958" s="310" t="s">
        <v>834</v>
      </c>
      <c r="N958" s="291" t="s">
        <v>2391</v>
      </c>
      <c r="O958" s="306"/>
      <c r="P958" s="306"/>
    </row>
    <row r="959" spans="1:16" ht="30">
      <c r="A959" s="222" t="s">
        <v>2531</v>
      </c>
      <c r="B959" s="287" t="s">
        <v>2404</v>
      </c>
      <c r="C959" s="287" t="s">
        <v>2388</v>
      </c>
      <c r="D959" s="295" t="s">
        <v>2389</v>
      </c>
      <c r="E959" s="297"/>
      <c r="F959" s="297"/>
      <c r="G959" s="292" t="s">
        <v>2414</v>
      </c>
      <c r="H959" s="297"/>
      <c r="I959" s="305"/>
      <c r="J959" s="305"/>
      <c r="K959" s="305"/>
      <c r="L959" s="305"/>
      <c r="M959" s="310" t="s">
        <v>834</v>
      </c>
      <c r="N959" s="291" t="s">
        <v>2391</v>
      </c>
      <c r="O959" s="306"/>
      <c r="P959" s="306"/>
    </row>
    <row r="960" spans="1:16" ht="30">
      <c r="A960" s="222" t="s">
        <v>2531</v>
      </c>
      <c r="B960" s="287" t="s">
        <v>2404</v>
      </c>
      <c r="C960" s="287" t="s">
        <v>2388</v>
      </c>
      <c r="D960" s="295" t="s">
        <v>2389</v>
      </c>
      <c r="E960" s="297"/>
      <c r="F960" s="297"/>
      <c r="G960" s="292" t="s">
        <v>2415</v>
      </c>
      <c r="H960" s="297"/>
      <c r="I960" s="305"/>
      <c r="J960" s="305"/>
      <c r="K960" s="305"/>
      <c r="L960" s="305"/>
      <c r="M960" s="310" t="s">
        <v>834</v>
      </c>
      <c r="N960" s="291" t="s">
        <v>2391</v>
      </c>
      <c r="O960" s="306"/>
      <c r="P960" s="306"/>
    </row>
    <row r="961" spans="1:16" ht="30">
      <c r="A961" s="222" t="s">
        <v>2531</v>
      </c>
      <c r="B961" s="287" t="s">
        <v>2404</v>
      </c>
      <c r="C961" s="287" t="s">
        <v>2388</v>
      </c>
      <c r="D961" s="295" t="s">
        <v>2389</v>
      </c>
      <c r="E961" s="297"/>
      <c r="F961" s="297"/>
      <c r="G961" s="292" t="s">
        <v>2418</v>
      </c>
      <c r="H961" s="297"/>
      <c r="I961" s="305"/>
      <c r="J961" s="305"/>
      <c r="K961" s="305"/>
      <c r="L961" s="305"/>
      <c r="M961" s="310" t="s">
        <v>834</v>
      </c>
      <c r="N961" s="291" t="s">
        <v>2391</v>
      </c>
      <c r="O961" s="306"/>
      <c r="P961" s="306"/>
    </row>
    <row r="962" spans="1:16" ht="30">
      <c r="A962" s="222" t="s">
        <v>2531</v>
      </c>
      <c r="B962" s="287" t="s">
        <v>2404</v>
      </c>
      <c r="C962" s="287" t="s">
        <v>2388</v>
      </c>
      <c r="D962" s="295" t="s">
        <v>2389</v>
      </c>
      <c r="E962" s="297"/>
      <c r="F962" s="297"/>
      <c r="G962" s="292" t="s">
        <v>2419</v>
      </c>
      <c r="H962" s="297"/>
      <c r="I962" s="305"/>
      <c r="J962" s="305"/>
      <c r="K962" s="305"/>
      <c r="L962" s="305"/>
      <c r="M962" s="310" t="s">
        <v>834</v>
      </c>
      <c r="N962" s="291" t="s">
        <v>2391</v>
      </c>
      <c r="O962" s="306"/>
      <c r="P962" s="306"/>
    </row>
    <row r="963" spans="1:16" ht="30">
      <c r="A963" s="222" t="s">
        <v>2531</v>
      </c>
      <c r="B963" s="287" t="s">
        <v>2404</v>
      </c>
      <c r="C963" s="287" t="s">
        <v>2388</v>
      </c>
      <c r="D963" s="295" t="s">
        <v>2389</v>
      </c>
      <c r="E963" s="297"/>
      <c r="F963" s="297"/>
      <c r="G963" s="292" t="s">
        <v>2416</v>
      </c>
      <c r="H963" s="297"/>
      <c r="I963" s="305"/>
      <c r="J963" s="305"/>
      <c r="K963" s="305"/>
      <c r="L963" s="305"/>
      <c r="M963" s="310" t="s">
        <v>834</v>
      </c>
      <c r="N963" s="291" t="s">
        <v>2391</v>
      </c>
      <c r="O963" s="306"/>
      <c r="P963" s="306"/>
    </row>
    <row r="964" spans="1:16" ht="30">
      <c r="A964" s="222" t="s">
        <v>2531</v>
      </c>
      <c r="B964" s="287" t="s">
        <v>2404</v>
      </c>
      <c r="C964" s="287" t="s">
        <v>2388</v>
      </c>
      <c r="D964" s="295" t="s">
        <v>2389</v>
      </c>
      <c r="E964" s="297"/>
      <c r="F964" s="297"/>
      <c r="G964" s="292" t="s">
        <v>2417</v>
      </c>
      <c r="H964" s="297"/>
      <c r="I964" s="305"/>
      <c r="J964" s="305"/>
      <c r="K964" s="305"/>
      <c r="L964" s="305"/>
      <c r="M964" s="310" t="s">
        <v>834</v>
      </c>
      <c r="N964" s="291" t="s">
        <v>2391</v>
      </c>
      <c r="O964" s="306"/>
      <c r="P964" s="306"/>
    </row>
    <row r="965" spans="1:16" ht="30">
      <c r="A965" s="222" t="s">
        <v>2531</v>
      </c>
      <c r="B965" s="287" t="s">
        <v>2404</v>
      </c>
      <c r="C965" s="287" t="s">
        <v>2388</v>
      </c>
      <c r="D965" s="295" t="s">
        <v>2389</v>
      </c>
      <c r="E965" s="297"/>
      <c r="F965" s="297"/>
      <c r="G965" s="292" t="s">
        <v>2420</v>
      </c>
      <c r="H965" s="297"/>
      <c r="I965" s="305"/>
      <c r="J965" s="305"/>
      <c r="K965" s="305"/>
      <c r="L965" s="305"/>
      <c r="M965" s="310" t="s">
        <v>834</v>
      </c>
      <c r="N965" s="291" t="s">
        <v>2391</v>
      </c>
      <c r="O965" s="306"/>
      <c r="P965" s="306"/>
    </row>
    <row r="966" spans="1:16" ht="30">
      <c r="A966" s="222" t="s">
        <v>2531</v>
      </c>
      <c r="B966" s="287" t="s">
        <v>2404</v>
      </c>
      <c r="C966" s="287" t="s">
        <v>2388</v>
      </c>
      <c r="D966" s="295" t="s">
        <v>2389</v>
      </c>
      <c r="E966" s="297"/>
      <c r="F966" s="297"/>
      <c r="G966" s="292" t="s">
        <v>2421</v>
      </c>
      <c r="H966" s="297"/>
      <c r="I966" s="305"/>
      <c r="J966" s="305"/>
      <c r="K966" s="305"/>
      <c r="L966" s="305"/>
      <c r="M966" s="310" t="s">
        <v>834</v>
      </c>
      <c r="N966" s="291" t="s">
        <v>2391</v>
      </c>
      <c r="O966" s="306"/>
      <c r="P966" s="306"/>
    </row>
    <row r="967" spans="1:16" ht="30">
      <c r="A967" s="222" t="s">
        <v>2531</v>
      </c>
      <c r="B967" s="287" t="s">
        <v>2404</v>
      </c>
      <c r="C967" s="287" t="s">
        <v>2388</v>
      </c>
      <c r="D967" s="295" t="s">
        <v>2389</v>
      </c>
      <c r="E967" s="297"/>
      <c r="F967" s="297"/>
      <c r="G967" s="292" t="s">
        <v>2422</v>
      </c>
      <c r="H967" s="297"/>
      <c r="I967" s="305"/>
      <c r="J967" s="305"/>
      <c r="K967" s="305"/>
      <c r="L967" s="305"/>
      <c r="M967" s="310" t="s">
        <v>834</v>
      </c>
      <c r="N967" s="291" t="s">
        <v>2391</v>
      </c>
      <c r="O967" s="306"/>
      <c r="P967" s="306"/>
    </row>
    <row r="968" spans="1:16" ht="30">
      <c r="A968" s="222" t="s">
        <v>2531</v>
      </c>
      <c r="B968" s="287" t="s">
        <v>2404</v>
      </c>
      <c r="C968" s="287" t="s">
        <v>2388</v>
      </c>
      <c r="D968" s="295" t="s">
        <v>2389</v>
      </c>
      <c r="E968" s="297"/>
      <c r="F968" s="297"/>
      <c r="G968" s="292" t="s">
        <v>2402</v>
      </c>
      <c r="H968" s="297"/>
      <c r="I968" s="305"/>
      <c r="J968" s="305"/>
      <c r="K968" s="305"/>
      <c r="L968" s="305"/>
      <c r="M968" s="310" t="s">
        <v>834</v>
      </c>
      <c r="N968" s="291" t="s">
        <v>2391</v>
      </c>
      <c r="O968" s="306"/>
      <c r="P968" s="306"/>
    </row>
    <row r="969" spans="1:16" ht="30">
      <c r="A969" s="222" t="s">
        <v>2531</v>
      </c>
      <c r="B969" s="287" t="s">
        <v>2404</v>
      </c>
      <c r="C969" s="287" t="s">
        <v>2388</v>
      </c>
      <c r="D969" s="295" t="s">
        <v>2389</v>
      </c>
      <c r="E969" s="297"/>
      <c r="F969" s="297"/>
      <c r="G969" s="292" t="s">
        <v>2423</v>
      </c>
      <c r="H969" s="297"/>
      <c r="I969" s="305"/>
      <c r="J969" s="305"/>
      <c r="K969" s="305"/>
      <c r="L969" s="305"/>
      <c r="M969" s="310" t="s">
        <v>834</v>
      </c>
      <c r="N969" s="291" t="s">
        <v>2391</v>
      </c>
      <c r="O969" s="306"/>
      <c r="P969" s="306"/>
    </row>
    <row r="970" spans="1:16" ht="30">
      <c r="A970" s="286" t="s">
        <v>2503</v>
      </c>
      <c r="B970" s="287" t="s">
        <v>2404</v>
      </c>
      <c r="C970" s="287" t="s">
        <v>2388</v>
      </c>
      <c r="D970" s="287" t="s">
        <v>2310</v>
      </c>
      <c r="E970" s="297"/>
      <c r="F970" s="297"/>
      <c r="G970" s="292" t="s">
        <v>2532</v>
      </c>
      <c r="H970" s="297"/>
      <c r="I970" s="305"/>
      <c r="J970" s="305"/>
      <c r="K970" s="305"/>
      <c r="L970" s="305"/>
      <c r="M970" s="310" t="s">
        <v>834</v>
      </c>
      <c r="N970" s="291" t="s">
        <v>2391</v>
      </c>
      <c r="O970" s="306"/>
      <c r="P970" s="306"/>
    </row>
    <row r="971" spans="1:16" ht="30">
      <c r="A971" s="286" t="s">
        <v>2503</v>
      </c>
      <c r="B971" s="287" t="s">
        <v>2404</v>
      </c>
      <c r="C971" s="287" t="s">
        <v>2388</v>
      </c>
      <c r="D971" s="295" t="s">
        <v>2310</v>
      </c>
      <c r="E971" s="297"/>
      <c r="F971" s="297"/>
      <c r="G971" s="292" t="s">
        <v>2533</v>
      </c>
      <c r="H971" s="297"/>
      <c r="I971" s="305"/>
      <c r="J971" s="305"/>
      <c r="K971" s="305"/>
      <c r="L971" s="305"/>
      <c r="M971" s="310" t="s">
        <v>834</v>
      </c>
      <c r="N971" s="291" t="s">
        <v>2391</v>
      </c>
      <c r="O971" s="306"/>
      <c r="P971" s="306"/>
    </row>
    <row r="972" spans="1:16" ht="30">
      <c r="A972" s="286" t="s">
        <v>2503</v>
      </c>
      <c r="B972" s="309" t="s">
        <v>2404</v>
      </c>
      <c r="C972" s="309" t="s">
        <v>2388</v>
      </c>
      <c r="D972" s="309" t="s">
        <v>2310</v>
      </c>
      <c r="E972" s="297"/>
      <c r="F972" s="297"/>
      <c r="G972" s="292" t="s">
        <v>2534</v>
      </c>
      <c r="H972" s="297"/>
      <c r="I972" s="305"/>
      <c r="J972" s="305"/>
      <c r="K972" s="305"/>
      <c r="L972" s="305"/>
      <c r="M972" s="310" t="s">
        <v>834</v>
      </c>
      <c r="N972" s="291" t="s">
        <v>2391</v>
      </c>
      <c r="O972" s="306"/>
      <c r="P972" s="306"/>
    </row>
    <row r="973" spans="1:16" ht="30">
      <c r="A973" s="286" t="s">
        <v>2503</v>
      </c>
      <c r="B973" s="287" t="s">
        <v>2404</v>
      </c>
      <c r="C973" s="287" t="s">
        <v>2388</v>
      </c>
      <c r="D973" s="295" t="s">
        <v>2310</v>
      </c>
      <c r="E973" s="297"/>
      <c r="F973" s="297"/>
      <c r="G973" s="292" t="s">
        <v>2480</v>
      </c>
      <c r="H973" s="297"/>
      <c r="I973" s="305"/>
      <c r="J973" s="305"/>
      <c r="K973" s="305"/>
      <c r="L973" s="305"/>
      <c r="M973" s="310" t="s">
        <v>834</v>
      </c>
      <c r="N973" s="291" t="s">
        <v>2391</v>
      </c>
      <c r="O973" s="306"/>
      <c r="P973" s="306"/>
    </row>
    <row r="974" spans="1:16" ht="30">
      <c r="A974" s="286" t="s">
        <v>2503</v>
      </c>
      <c r="B974" s="309" t="s">
        <v>2404</v>
      </c>
      <c r="C974" s="309" t="s">
        <v>2388</v>
      </c>
      <c r="D974" s="309" t="s">
        <v>2310</v>
      </c>
      <c r="E974" s="297"/>
      <c r="F974" s="297"/>
      <c r="G974" s="292" t="s">
        <v>2481</v>
      </c>
      <c r="H974" s="297"/>
      <c r="I974" s="305"/>
      <c r="J974" s="305"/>
      <c r="K974" s="305"/>
      <c r="L974" s="305"/>
      <c r="M974" s="310" t="s">
        <v>834</v>
      </c>
      <c r="N974" s="291" t="s">
        <v>2391</v>
      </c>
      <c r="O974" s="306"/>
      <c r="P974" s="306"/>
    </row>
    <row r="975" spans="1:16" ht="30">
      <c r="A975" s="222" t="s">
        <v>2531</v>
      </c>
      <c r="B975" s="287" t="s">
        <v>2404</v>
      </c>
      <c r="C975" s="287" t="s">
        <v>2388</v>
      </c>
      <c r="D975" s="295" t="s">
        <v>2311</v>
      </c>
      <c r="E975" s="297"/>
      <c r="F975" s="297"/>
      <c r="G975" s="292" t="s">
        <v>2479</v>
      </c>
      <c r="H975" s="297"/>
      <c r="I975" s="305"/>
      <c r="J975" s="305"/>
      <c r="K975" s="305"/>
      <c r="L975" s="305"/>
      <c r="M975" s="310" t="s">
        <v>834</v>
      </c>
      <c r="N975" s="291" t="s">
        <v>2391</v>
      </c>
      <c r="O975" s="306"/>
      <c r="P975" s="306"/>
    </row>
    <row r="976" spans="1:16" ht="30">
      <c r="A976" s="293" t="s">
        <v>2501</v>
      </c>
      <c r="B976" s="287" t="s">
        <v>2404</v>
      </c>
      <c r="C976" s="287" t="s">
        <v>2388</v>
      </c>
      <c r="D976" s="295" t="s">
        <v>2310</v>
      </c>
      <c r="E976" s="297"/>
      <c r="F976" s="297"/>
      <c r="G976" s="292" t="s">
        <v>2482</v>
      </c>
      <c r="H976" s="297"/>
      <c r="I976" s="305"/>
      <c r="J976" s="305"/>
      <c r="K976" s="305"/>
      <c r="L976" s="305"/>
      <c r="M976" s="310" t="s">
        <v>834</v>
      </c>
      <c r="N976" s="291" t="s">
        <v>2391</v>
      </c>
      <c r="O976" s="306"/>
      <c r="P976" s="306"/>
    </row>
    <row r="977" spans="1:16" ht="30">
      <c r="A977" s="222" t="s">
        <v>2531</v>
      </c>
      <c r="B977" s="287" t="s">
        <v>2404</v>
      </c>
      <c r="C977" s="287" t="s">
        <v>2388</v>
      </c>
      <c r="D977" s="295" t="s">
        <v>2311</v>
      </c>
      <c r="E977" s="297"/>
      <c r="F977" s="297"/>
      <c r="G977" s="292" t="s">
        <v>2488</v>
      </c>
      <c r="H977" s="297"/>
      <c r="I977" s="305"/>
      <c r="J977" s="305"/>
      <c r="K977" s="305"/>
      <c r="L977" s="305"/>
      <c r="M977" s="310" t="s">
        <v>834</v>
      </c>
      <c r="N977" s="291" t="s">
        <v>2391</v>
      </c>
      <c r="O977" s="306"/>
      <c r="P977" s="306"/>
    </row>
    <row r="978" spans="1:16" ht="30">
      <c r="A978" s="222" t="s">
        <v>2531</v>
      </c>
      <c r="B978" s="287" t="s">
        <v>2404</v>
      </c>
      <c r="C978" s="287" t="s">
        <v>2388</v>
      </c>
      <c r="D978" s="295" t="s">
        <v>2311</v>
      </c>
      <c r="E978" s="297"/>
      <c r="F978" s="297"/>
      <c r="G978" s="292" t="s">
        <v>2489</v>
      </c>
      <c r="H978" s="297"/>
      <c r="I978" s="305"/>
      <c r="J978" s="305"/>
      <c r="K978" s="305"/>
      <c r="L978" s="305"/>
      <c r="M978" s="310" t="s">
        <v>834</v>
      </c>
      <c r="N978" s="291" t="s">
        <v>2391</v>
      </c>
      <c r="O978" s="306"/>
      <c r="P978" s="306"/>
    </row>
    <row r="979" spans="1:16" ht="30">
      <c r="A979" s="222" t="s">
        <v>2531</v>
      </c>
      <c r="B979" s="287" t="s">
        <v>2404</v>
      </c>
      <c r="C979" s="287" t="s">
        <v>2388</v>
      </c>
      <c r="D979" s="295" t="s">
        <v>2311</v>
      </c>
      <c r="E979" s="297"/>
      <c r="F979" s="297"/>
      <c r="G979" s="292" t="s">
        <v>2498</v>
      </c>
      <c r="H979" s="297"/>
      <c r="I979" s="305"/>
      <c r="J979" s="305"/>
      <c r="K979" s="305"/>
      <c r="L979" s="305"/>
      <c r="M979" s="310" t="s">
        <v>834</v>
      </c>
      <c r="N979" s="291" t="s">
        <v>2391</v>
      </c>
      <c r="O979" s="306"/>
      <c r="P979" s="306"/>
    </row>
    <row r="980" spans="1:16" ht="30">
      <c r="A980" s="222" t="s">
        <v>2531</v>
      </c>
      <c r="B980" s="287" t="s">
        <v>2404</v>
      </c>
      <c r="C980" s="287" t="s">
        <v>2388</v>
      </c>
      <c r="D980" s="295" t="s">
        <v>2311</v>
      </c>
      <c r="E980" s="297"/>
      <c r="F980" s="297"/>
      <c r="G980" s="292" t="s">
        <v>2492</v>
      </c>
      <c r="H980" s="297"/>
      <c r="I980" s="305"/>
      <c r="J980" s="305"/>
      <c r="K980" s="305"/>
      <c r="L980" s="305"/>
      <c r="M980" s="310" t="s">
        <v>834</v>
      </c>
      <c r="N980" s="291" t="s">
        <v>2391</v>
      </c>
      <c r="O980" s="306"/>
      <c r="P980" s="306"/>
    </row>
    <row r="981" spans="1:16" ht="30">
      <c r="A981" s="222" t="s">
        <v>2531</v>
      </c>
      <c r="B981" s="287" t="s">
        <v>2404</v>
      </c>
      <c r="C981" s="287" t="s">
        <v>2388</v>
      </c>
      <c r="D981" s="295" t="s">
        <v>2311</v>
      </c>
      <c r="E981" s="297"/>
      <c r="F981" s="297"/>
      <c r="G981" s="292" t="s">
        <v>2493</v>
      </c>
      <c r="H981" s="297"/>
      <c r="I981" s="305"/>
      <c r="J981" s="305"/>
      <c r="K981" s="305"/>
      <c r="L981" s="305"/>
      <c r="M981" s="310" t="s">
        <v>834</v>
      </c>
      <c r="N981" s="291" t="s">
        <v>2391</v>
      </c>
      <c r="O981" s="306"/>
      <c r="P981" s="306"/>
    </row>
    <row r="982" spans="1:16" ht="30">
      <c r="A982" s="222" t="s">
        <v>2531</v>
      </c>
      <c r="B982" s="287" t="s">
        <v>2404</v>
      </c>
      <c r="C982" s="287" t="s">
        <v>2388</v>
      </c>
      <c r="D982" s="295" t="s">
        <v>2311</v>
      </c>
      <c r="E982" s="297"/>
      <c r="F982" s="297"/>
      <c r="G982" s="292" t="s">
        <v>2451</v>
      </c>
      <c r="H982" s="297"/>
      <c r="I982" s="305"/>
      <c r="J982" s="305"/>
      <c r="K982" s="305"/>
      <c r="L982" s="305"/>
      <c r="M982" s="310" t="s">
        <v>834</v>
      </c>
      <c r="N982" s="291" t="s">
        <v>2391</v>
      </c>
      <c r="O982" s="306"/>
      <c r="P982" s="306"/>
    </row>
  </sheetData>
  <conditionalFormatting sqref="D851">
    <cfRule type="dataBar" priority="238">
      <dataBar>
        <cfvo type="min"/>
        <cfvo type="max"/>
        <color rgb="FF638EC6"/>
      </dataBar>
      <extLst>
        <ext xmlns:x14="http://schemas.microsoft.com/office/spreadsheetml/2009/9/main" uri="{B025F937-C7B1-47D3-B67F-A62EFF666E3E}">
          <x14:id>{3819A0DB-4427-4619-A225-4FC8E93B6A83}</x14:id>
        </ext>
      </extLst>
    </cfRule>
  </conditionalFormatting>
  <conditionalFormatting sqref="D852">
    <cfRule type="dataBar" priority="237">
      <dataBar>
        <cfvo type="min"/>
        <cfvo type="max"/>
        <color rgb="FF638EC6"/>
      </dataBar>
      <extLst>
        <ext xmlns:x14="http://schemas.microsoft.com/office/spreadsheetml/2009/9/main" uri="{B025F937-C7B1-47D3-B67F-A62EFF666E3E}">
          <x14:id>{F2FA8DB0-F61A-4D62-90EC-F11E1D8591AD}</x14:id>
        </ext>
      </extLst>
    </cfRule>
  </conditionalFormatting>
  <conditionalFormatting sqref="D924">
    <cfRule type="dataBar" priority="234">
      <dataBar>
        <cfvo type="min"/>
        <cfvo type="max"/>
        <color rgb="FF638EC6"/>
      </dataBar>
      <extLst>
        <ext xmlns:x14="http://schemas.microsoft.com/office/spreadsheetml/2009/9/main" uri="{B025F937-C7B1-47D3-B67F-A62EFF666E3E}">
          <x14:id>{E2C9A152-76EB-4DEA-8104-E2FA0C24D566}</x14:id>
        </ext>
      </extLst>
    </cfRule>
  </conditionalFormatting>
  <conditionalFormatting sqref="D925">
    <cfRule type="dataBar" priority="233">
      <dataBar>
        <cfvo type="min"/>
        <cfvo type="max"/>
        <color rgb="FF638EC6"/>
      </dataBar>
      <extLst>
        <ext xmlns:x14="http://schemas.microsoft.com/office/spreadsheetml/2009/9/main" uri="{B025F937-C7B1-47D3-B67F-A62EFF666E3E}">
          <x14:id>{A1251411-DC9D-4CA3-AC95-A3F0DCC1F0A6}</x14:id>
        </ext>
      </extLst>
    </cfRule>
  </conditionalFormatting>
  <conditionalFormatting sqref="D926">
    <cfRule type="dataBar" priority="232">
      <dataBar>
        <cfvo type="min"/>
        <cfvo type="max"/>
        <color rgb="FF638EC6"/>
      </dataBar>
      <extLst>
        <ext xmlns:x14="http://schemas.microsoft.com/office/spreadsheetml/2009/9/main" uri="{B025F937-C7B1-47D3-B67F-A62EFF666E3E}">
          <x14:id>{8C752931-4CEC-4B40-8BEB-0AB86F8F6257}</x14:id>
        </ext>
      </extLst>
    </cfRule>
  </conditionalFormatting>
  <conditionalFormatting sqref="D927">
    <cfRule type="dataBar" priority="231">
      <dataBar>
        <cfvo type="min"/>
        <cfvo type="max"/>
        <color rgb="FF638EC6"/>
      </dataBar>
      <extLst>
        <ext xmlns:x14="http://schemas.microsoft.com/office/spreadsheetml/2009/9/main" uri="{B025F937-C7B1-47D3-B67F-A62EFF666E3E}">
          <x14:id>{64996E38-2188-4C10-8A64-4FFD94540CBD}</x14:id>
        </ext>
      </extLst>
    </cfRule>
  </conditionalFormatting>
  <conditionalFormatting sqref="D928">
    <cfRule type="dataBar" priority="230">
      <dataBar>
        <cfvo type="min"/>
        <cfvo type="max"/>
        <color rgb="FF638EC6"/>
      </dataBar>
      <extLst>
        <ext xmlns:x14="http://schemas.microsoft.com/office/spreadsheetml/2009/9/main" uri="{B025F937-C7B1-47D3-B67F-A62EFF666E3E}">
          <x14:id>{4B10D945-7EC8-4EB8-9481-1A21DD23EB15}</x14:id>
        </ext>
      </extLst>
    </cfRule>
  </conditionalFormatting>
  <conditionalFormatting sqref="D929">
    <cfRule type="dataBar" priority="229">
      <dataBar>
        <cfvo type="min"/>
        <cfvo type="max"/>
        <color rgb="FF638EC6"/>
      </dataBar>
      <extLst>
        <ext xmlns:x14="http://schemas.microsoft.com/office/spreadsheetml/2009/9/main" uri="{B025F937-C7B1-47D3-B67F-A62EFF666E3E}">
          <x14:id>{C851FD70-513D-4501-8F53-77163760B645}</x14:id>
        </ext>
      </extLst>
    </cfRule>
  </conditionalFormatting>
  <conditionalFormatting sqref="D930">
    <cfRule type="dataBar" priority="228">
      <dataBar>
        <cfvo type="min"/>
        <cfvo type="max"/>
        <color rgb="FF638EC6"/>
      </dataBar>
      <extLst>
        <ext xmlns:x14="http://schemas.microsoft.com/office/spreadsheetml/2009/9/main" uri="{B025F937-C7B1-47D3-B67F-A62EFF666E3E}">
          <x14:id>{850FB10E-35C9-44EE-802A-E3FB3F20E7DB}</x14:id>
        </ext>
      </extLst>
    </cfRule>
  </conditionalFormatting>
  <conditionalFormatting sqref="D931">
    <cfRule type="dataBar" priority="227">
      <dataBar>
        <cfvo type="min"/>
        <cfvo type="max"/>
        <color rgb="FF638EC6"/>
      </dataBar>
      <extLst>
        <ext xmlns:x14="http://schemas.microsoft.com/office/spreadsheetml/2009/9/main" uri="{B025F937-C7B1-47D3-B67F-A62EFF666E3E}">
          <x14:id>{5DFA61CF-47C3-461A-8741-6C3998DBD6F3}</x14:id>
        </ext>
      </extLst>
    </cfRule>
  </conditionalFormatting>
  <conditionalFormatting sqref="D932">
    <cfRule type="dataBar" priority="226">
      <dataBar>
        <cfvo type="min"/>
        <cfvo type="max"/>
        <color rgb="FF638EC6"/>
      </dataBar>
      <extLst>
        <ext xmlns:x14="http://schemas.microsoft.com/office/spreadsheetml/2009/9/main" uri="{B025F937-C7B1-47D3-B67F-A62EFF666E3E}">
          <x14:id>{FF4A8B20-FF88-4950-9A6B-C96C191090EE}</x14:id>
        </ext>
      </extLst>
    </cfRule>
  </conditionalFormatting>
  <conditionalFormatting sqref="D933">
    <cfRule type="dataBar" priority="225">
      <dataBar>
        <cfvo type="min"/>
        <cfvo type="max"/>
        <color rgb="FF638EC6"/>
      </dataBar>
      <extLst>
        <ext xmlns:x14="http://schemas.microsoft.com/office/spreadsheetml/2009/9/main" uri="{B025F937-C7B1-47D3-B67F-A62EFF666E3E}">
          <x14:id>{97A0B060-E271-4DB5-92A7-EB6E67C492BE}</x14:id>
        </ext>
      </extLst>
    </cfRule>
  </conditionalFormatting>
  <conditionalFormatting sqref="D934">
    <cfRule type="dataBar" priority="224">
      <dataBar>
        <cfvo type="min"/>
        <cfvo type="max"/>
        <color rgb="FF638EC6"/>
      </dataBar>
      <extLst>
        <ext xmlns:x14="http://schemas.microsoft.com/office/spreadsheetml/2009/9/main" uri="{B025F937-C7B1-47D3-B67F-A62EFF666E3E}">
          <x14:id>{D7DDCE39-1422-4987-B362-AB209BF15C1E}</x14:id>
        </ext>
      </extLst>
    </cfRule>
  </conditionalFormatting>
  <conditionalFormatting sqref="D937">
    <cfRule type="dataBar" priority="221">
      <dataBar>
        <cfvo type="min"/>
        <cfvo type="max"/>
        <color rgb="FF638EC6"/>
      </dataBar>
      <extLst>
        <ext xmlns:x14="http://schemas.microsoft.com/office/spreadsheetml/2009/9/main" uri="{B025F937-C7B1-47D3-B67F-A62EFF666E3E}">
          <x14:id>{B48ED1E7-15B6-4E02-A9C5-35E2B9D3DEE7}</x14:id>
        </ext>
      </extLst>
    </cfRule>
  </conditionalFormatting>
  <conditionalFormatting sqref="D938">
    <cfRule type="dataBar" priority="220">
      <dataBar>
        <cfvo type="min"/>
        <cfvo type="max"/>
        <color rgb="FF638EC6"/>
      </dataBar>
      <extLst>
        <ext xmlns:x14="http://schemas.microsoft.com/office/spreadsheetml/2009/9/main" uri="{B025F937-C7B1-47D3-B67F-A62EFF666E3E}">
          <x14:id>{6DFA660D-9C96-4982-AE52-B479D579B9B5}</x14:id>
        </ext>
      </extLst>
    </cfRule>
  </conditionalFormatting>
  <conditionalFormatting sqref="D941">
    <cfRule type="dataBar" priority="206">
      <dataBar>
        <cfvo type="min"/>
        <cfvo type="max"/>
        <color rgb="FF638EC6"/>
      </dataBar>
      <extLst>
        <ext xmlns:x14="http://schemas.microsoft.com/office/spreadsheetml/2009/9/main" uri="{B025F937-C7B1-47D3-B67F-A62EFF666E3E}">
          <x14:id>{D61E1DF9-1FDF-45EE-82F0-CEDD8066CCC1}</x14:id>
        </ext>
      </extLst>
    </cfRule>
  </conditionalFormatting>
  <conditionalFormatting sqref="D942">
    <cfRule type="dataBar" priority="201">
      <dataBar>
        <cfvo type="min"/>
        <cfvo type="max"/>
        <color rgb="FF638EC6"/>
      </dataBar>
      <extLst>
        <ext xmlns:x14="http://schemas.microsoft.com/office/spreadsheetml/2009/9/main" uri="{B025F937-C7B1-47D3-B67F-A62EFF666E3E}">
          <x14:id>{D2DFEB56-8F1B-403A-8D5F-684D1910B208}</x14:id>
        </ext>
      </extLst>
    </cfRule>
  </conditionalFormatting>
  <conditionalFormatting sqref="D943">
    <cfRule type="dataBar" priority="196">
      <dataBar>
        <cfvo type="min"/>
        <cfvo type="max"/>
        <color rgb="FF638EC6"/>
      </dataBar>
      <extLst>
        <ext xmlns:x14="http://schemas.microsoft.com/office/spreadsheetml/2009/9/main" uri="{B025F937-C7B1-47D3-B67F-A62EFF666E3E}">
          <x14:id>{7E103665-5D5D-41E8-A8DE-2EC1CD2D0F03}</x14:id>
        </ext>
      </extLst>
    </cfRule>
  </conditionalFormatting>
  <conditionalFormatting sqref="D944">
    <cfRule type="dataBar" priority="191">
      <dataBar>
        <cfvo type="min"/>
        <cfvo type="max"/>
        <color rgb="FF638EC6"/>
      </dataBar>
      <extLst>
        <ext xmlns:x14="http://schemas.microsoft.com/office/spreadsheetml/2009/9/main" uri="{B025F937-C7B1-47D3-B67F-A62EFF666E3E}">
          <x14:id>{16703CEE-71F4-4B6F-9F28-BA70AFBB51C0}</x14:id>
        </ext>
      </extLst>
    </cfRule>
  </conditionalFormatting>
  <conditionalFormatting sqref="D945">
    <cfRule type="dataBar" priority="190">
      <dataBar>
        <cfvo type="min"/>
        <cfvo type="max"/>
        <color rgb="FF638EC6"/>
      </dataBar>
      <extLst>
        <ext xmlns:x14="http://schemas.microsoft.com/office/spreadsheetml/2009/9/main" uri="{B025F937-C7B1-47D3-B67F-A62EFF666E3E}">
          <x14:id>{15BA0343-7A50-43A9-ACC9-2D5B1FC8073B}</x14:id>
        </ext>
      </extLst>
    </cfRule>
  </conditionalFormatting>
  <conditionalFormatting sqref="D946">
    <cfRule type="dataBar" priority="181">
      <dataBar>
        <cfvo type="min"/>
        <cfvo type="max"/>
        <color rgb="FF638EC6"/>
      </dataBar>
      <extLst>
        <ext xmlns:x14="http://schemas.microsoft.com/office/spreadsheetml/2009/9/main" uri="{B025F937-C7B1-47D3-B67F-A62EFF666E3E}">
          <x14:id>{0560CBC9-4A2D-417F-B657-494C1D5B2504}</x14:id>
        </ext>
      </extLst>
    </cfRule>
  </conditionalFormatting>
  <conditionalFormatting sqref="D947">
    <cfRule type="dataBar" priority="176">
      <dataBar>
        <cfvo type="min"/>
        <cfvo type="max"/>
        <color rgb="FF638EC6"/>
      </dataBar>
      <extLst>
        <ext xmlns:x14="http://schemas.microsoft.com/office/spreadsheetml/2009/9/main" uri="{B025F937-C7B1-47D3-B67F-A62EFF666E3E}">
          <x14:id>{3D1F6F72-20AE-4D44-A969-16DBBA11F5AD}</x14:id>
        </ext>
      </extLst>
    </cfRule>
  </conditionalFormatting>
  <conditionalFormatting sqref="D948">
    <cfRule type="dataBar" priority="170">
      <dataBar>
        <cfvo type="min"/>
        <cfvo type="max"/>
        <color rgb="FF638EC6"/>
      </dataBar>
      <extLst>
        <ext xmlns:x14="http://schemas.microsoft.com/office/spreadsheetml/2009/9/main" uri="{B025F937-C7B1-47D3-B67F-A62EFF666E3E}">
          <x14:id>{DA058E75-BA4F-4CEF-BE44-F62CB1B2AD3A}</x14:id>
        </ext>
      </extLst>
    </cfRule>
  </conditionalFormatting>
  <conditionalFormatting sqref="D949">
    <cfRule type="dataBar" priority="165">
      <dataBar>
        <cfvo type="min"/>
        <cfvo type="max"/>
        <color rgb="FF638EC6"/>
      </dataBar>
      <extLst>
        <ext xmlns:x14="http://schemas.microsoft.com/office/spreadsheetml/2009/9/main" uri="{B025F937-C7B1-47D3-B67F-A62EFF666E3E}">
          <x14:id>{2F9C543B-85BF-4620-A063-A64BDCA345C5}</x14:id>
        </ext>
      </extLst>
    </cfRule>
  </conditionalFormatting>
  <conditionalFormatting sqref="D971">
    <cfRule type="dataBar" priority="77">
      <dataBar>
        <cfvo type="min"/>
        <cfvo type="max"/>
        <color rgb="FF638EC6"/>
      </dataBar>
      <extLst>
        <ext xmlns:x14="http://schemas.microsoft.com/office/spreadsheetml/2009/9/main" uri="{B025F937-C7B1-47D3-B67F-A62EFF666E3E}">
          <x14:id>{A67FA6A7-EDB4-4F0E-B615-E96921C7194F}</x14:id>
        </ext>
      </extLst>
    </cfRule>
  </conditionalFormatting>
  <conditionalFormatting sqref="D972">
    <cfRule type="dataBar" priority="76">
      <dataBar>
        <cfvo type="min"/>
        <cfvo type="max"/>
        <color rgb="FF638EC6"/>
      </dataBar>
      <extLst>
        <ext xmlns:x14="http://schemas.microsoft.com/office/spreadsheetml/2009/9/main" uri="{B025F937-C7B1-47D3-B67F-A62EFF666E3E}">
          <x14:id>{E3CFA606-52BD-4919-86DF-9024E9242317}</x14:id>
        </ext>
      </extLst>
    </cfRule>
  </conditionalFormatting>
  <conditionalFormatting sqref="D973">
    <cfRule type="dataBar" priority="70">
      <dataBar>
        <cfvo type="min"/>
        <cfvo type="max"/>
        <color rgb="FF638EC6"/>
      </dataBar>
      <extLst>
        <ext xmlns:x14="http://schemas.microsoft.com/office/spreadsheetml/2009/9/main" uri="{B025F937-C7B1-47D3-B67F-A62EFF666E3E}">
          <x14:id>{CB89795D-DEE7-4B91-BFD5-EEA393534926}</x14:id>
        </ext>
      </extLst>
    </cfRule>
  </conditionalFormatting>
  <conditionalFormatting sqref="D974">
    <cfRule type="dataBar" priority="64">
      <dataBar>
        <cfvo type="min"/>
        <cfvo type="max"/>
        <color rgb="FF638EC6"/>
      </dataBar>
      <extLst>
        <ext xmlns:x14="http://schemas.microsoft.com/office/spreadsheetml/2009/9/main" uri="{B025F937-C7B1-47D3-B67F-A62EFF666E3E}">
          <x14:id>{E85FA50F-95BB-4969-858E-6323562B6A53}</x14:id>
        </ext>
      </extLst>
    </cfRule>
  </conditionalFormatting>
  <conditionalFormatting sqref="D975">
    <cfRule type="dataBar" priority="58">
      <dataBar>
        <cfvo type="min"/>
        <cfvo type="max"/>
        <color rgb="FF638EC6"/>
      </dataBar>
      <extLst>
        <ext xmlns:x14="http://schemas.microsoft.com/office/spreadsheetml/2009/9/main" uri="{B025F937-C7B1-47D3-B67F-A62EFF666E3E}">
          <x14:id>{09C3C38C-1D5C-4185-8606-9C69ACF97801}</x14:id>
        </ext>
      </extLst>
    </cfRule>
  </conditionalFormatting>
  <conditionalFormatting sqref="D977">
    <cfRule type="dataBar" priority="48">
      <dataBar>
        <cfvo type="min"/>
        <cfvo type="max"/>
        <color rgb="FF638EC6"/>
      </dataBar>
      <extLst>
        <ext xmlns:x14="http://schemas.microsoft.com/office/spreadsheetml/2009/9/main" uri="{B025F937-C7B1-47D3-B67F-A62EFF666E3E}">
          <x14:id>{036530BF-BBCD-4D97-B512-2FE32D5C3E1F}</x14:id>
        </ext>
      </extLst>
    </cfRule>
  </conditionalFormatting>
  <conditionalFormatting sqref="D978">
    <cfRule type="dataBar" priority="42">
      <dataBar>
        <cfvo type="min"/>
        <cfvo type="max"/>
        <color rgb="FF638EC6"/>
      </dataBar>
      <extLst>
        <ext xmlns:x14="http://schemas.microsoft.com/office/spreadsheetml/2009/9/main" uri="{B025F937-C7B1-47D3-B67F-A62EFF666E3E}">
          <x14:id>{6BFBB102-8368-41F8-BFAF-46F2BF63E6A4}</x14:id>
        </ext>
      </extLst>
    </cfRule>
  </conditionalFormatting>
  <conditionalFormatting sqref="D979">
    <cfRule type="dataBar" priority="36">
      <dataBar>
        <cfvo type="min"/>
        <cfvo type="max"/>
        <color rgb="FF638EC6"/>
      </dataBar>
      <extLst>
        <ext xmlns:x14="http://schemas.microsoft.com/office/spreadsheetml/2009/9/main" uri="{B025F937-C7B1-47D3-B67F-A62EFF666E3E}">
          <x14:id>{9009C3A4-DAB0-4E6A-8B21-3912C5761FDC}</x14:id>
        </ext>
      </extLst>
    </cfRule>
  </conditionalFormatting>
  <conditionalFormatting sqref="D980">
    <cfRule type="dataBar" priority="30">
      <dataBar>
        <cfvo type="min"/>
        <cfvo type="max"/>
        <color rgb="FF638EC6"/>
      </dataBar>
      <extLst>
        <ext xmlns:x14="http://schemas.microsoft.com/office/spreadsheetml/2009/9/main" uri="{B025F937-C7B1-47D3-B67F-A62EFF666E3E}">
          <x14:id>{E1F10256-066F-4F01-A7C7-73BBA699E43A}</x14:id>
        </ext>
      </extLst>
    </cfRule>
  </conditionalFormatting>
  <conditionalFormatting sqref="D981">
    <cfRule type="dataBar" priority="24">
      <dataBar>
        <cfvo type="min"/>
        <cfvo type="max"/>
        <color rgb="FF638EC6"/>
      </dataBar>
      <extLst>
        <ext xmlns:x14="http://schemas.microsoft.com/office/spreadsheetml/2009/9/main" uri="{B025F937-C7B1-47D3-B67F-A62EFF666E3E}">
          <x14:id>{5812C1EA-B298-4D86-A93D-4124F26BDA5E}</x14:id>
        </ext>
      </extLst>
    </cfRule>
  </conditionalFormatting>
  <conditionalFormatting sqref="D982">
    <cfRule type="dataBar" priority="18">
      <dataBar>
        <cfvo type="min"/>
        <cfvo type="max"/>
        <color rgb="FF638EC6"/>
      </dataBar>
      <extLst>
        <ext xmlns:x14="http://schemas.microsoft.com/office/spreadsheetml/2009/9/main" uri="{B025F937-C7B1-47D3-B67F-A62EFF666E3E}">
          <x14:id>{04B66FA1-F235-4D66-B218-2591F88DF31F}</x14:id>
        </ext>
      </extLst>
    </cfRule>
  </conditionalFormatting>
  <conditionalFormatting sqref="D268:F268">
    <cfRule type="dataBar" priority="236">
      <dataBar>
        <cfvo type="min"/>
        <cfvo type="max"/>
        <color rgb="FF638EC6"/>
      </dataBar>
      <extLst>
        <ext xmlns:x14="http://schemas.microsoft.com/office/spreadsheetml/2009/9/main" uri="{B025F937-C7B1-47D3-B67F-A62EFF666E3E}">
          <x14:id>{C21EE331-2BD3-48FA-9F50-0CAF1D00EE13}</x14:id>
        </ext>
      </extLst>
    </cfRule>
  </conditionalFormatting>
  <conditionalFormatting sqref="D269:F278">
    <cfRule type="dataBar" priority="235">
      <dataBar>
        <cfvo type="min"/>
        <cfvo type="max"/>
        <color rgb="FF638EC6"/>
      </dataBar>
      <extLst>
        <ext xmlns:x14="http://schemas.microsoft.com/office/spreadsheetml/2009/9/main" uri="{B025F937-C7B1-47D3-B67F-A62EFF666E3E}">
          <x14:id>{3C238DC7-F230-4385-93E8-92C9333CBB79}</x14:id>
        </ext>
      </extLst>
    </cfRule>
  </conditionalFormatting>
  <conditionalFormatting sqref="D8:G8 A1:C8 D1:N7 L8:N8 H266:L307 D279:D377 D266:F267 N266:N937 A946:A969 A975 A977:A982 A266:A298 A378:A478 A699:A823 A924:A944">
    <cfRule type="dataBar" priority="5027">
      <dataBar>
        <cfvo type="min"/>
        <cfvo type="max"/>
        <color rgb="FF638EC6"/>
      </dataBar>
      <extLst>
        <ext xmlns:x14="http://schemas.microsoft.com/office/spreadsheetml/2009/9/main" uri="{B025F937-C7B1-47D3-B67F-A62EFF666E3E}">
          <x14:id>{EC74B2F8-FC12-4774-91EB-2A2495C32B47}</x14:id>
        </ext>
      </extLst>
    </cfRule>
  </conditionalFormatting>
  <conditionalFormatting sqref="E299:F311">
    <cfRule type="dataBar" priority="282">
      <dataBar>
        <cfvo type="min"/>
        <cfvo type="max"/>
        <color rgb="FF638EC6"/>
      </dataBar>
      <extLst>
        <ext xmlns:x14="http://schemas.microsoft.com/office/spreadsheetml/2009/9/main" uri="{B025F937-C7B1-47D3-B67F-A62EFF666E3E}">
          <x14:id>{9FA9E85A-DB9D-48C3-85E4-A3E1B78DDA62}</x14:id>
        </ext>
      </extLst>
    </cfRule>
  </conditionalFormatting>
  <conditionalFormatting sqref="E332:F344">
    <cfRule type="dataBar" priority="284">
      <dataBar>
        <cfvo type="min"/>
        <cfvo type="max"/>
        <color rgb="FF638EC6"/>
      </dataBar>
      <extLst>
        <ext xmlns:x14="http://schemas.microsoft.com/office/spreadsheetml/2009/9/main" uri="{B025F937-C7B1-47D3-B67F-A62EFF666E3E}">
          <x14:id>{222F7A2C-8A07-43F9-96FC-AE774447DFF8}</x14:id>
        </ext>
      </extLst>
    </cfRule>
  </conditionalFormatting>
  <conditionalFormatting sqref="E365:F377">
    <cfRule type="dataBar" priority="286">
      <dataBar>
        <cfvo type="min"/>
        <cfvo type="max"/>
        <color rgb="FF638EC6"/>
      </dataBar>
      <extLst>
        <ext xmlns:x14="http://schemas.microsoft.com/office/spreadsheetml/2009/9/main" uri="{B025F937-C7B1-47D3-B67F-A62EFF666E3E}">
          <x14:id>{FEFAC0A6-529C-4A1B-A448-4689D6374BC2}</x14:id>
        </ext>
      </extLst>
    </cfRule>
  </conditionalFormatting>
  <conditionalFormatting sqref="E378:F378 D849 D378:D698">
    <cfRule type="dataBar" priority="317">
      <dataBar>
        <cfvo type="min"/>
        <cfvo type="max"/>
        <color rgb="FF638EC6"/>
      </dataBar>
      <extLst>
        <ext xmlns:x14="http://schemas.microsoft.com/office/spreadsheetml/2009/9/main" uri="{B025F937-C7B1-47D3-B67F-A62EFF666E3E}">
          <x14:id>{F1520695-683A-4CFE-BF01-C277934ADC01}</x14:id>
        </ext>
      </extLst>
    </cfRule>
  </conditionalFormatting>
  <conditionalFormatting sqref="E379:F390">
    <cfRule type="dataBar" priority="281">
      <dataBar>
        <cfvo type="min"/>
        <cfvo type="max"/>
        <color rgb="FF638EC6"/>
      </dataBar>
      <extLst>
        <ext xmlns:x14="http://schemas.microsoft.com/office/spreadsheetml/2009/9/main" uri="{B025F937-C7B1-47D3-B67F-A62EFF666E3E}">
          <x14:id>{EF4053D0-8A41-4A51-B663-D3C9893D108F}</x14:id>
        </ext>
      </extLst>
    </cfRule>
  </conditionalFormatting>
  <conditionalFormatting sqref="E391:F404">
    <cfRule type="dataBar" priority="262">
      <dataBar>
        <cfvo type="min"/>
        <cfvo type="max"/>
        <color rgb="FF638EC6"/>
      </dataBar>
      <extLst>
        <ext xmlns:x14="http://schemas.microsoft.com/office/spreadsheetml/2009/9/main" uri="{B025F937-C7B1-47D3-B67F-A62EFF666E3E}">
          <x14:id>{3EAE55D3-2B20-4260-B2C4-5F4B302F8717}</x14:id>
        </ext>
      </extLst>
    </cfRule>
  </conditionalFormatting>
  <conditionalFormatting sqref="E405:F415">
    <cfRule type="dataBar" priority="279">
      <dataBar>
        <cfvo type="min"/>
        <cfvo type="max"/>
        <color rgb="FF638EC6"/>
      </dataBar>
      <extLst>
        <ext xmlns:x14="http://schemas.microsoft.com/office/spreadsheetml/2009/9/main" uri="{B025F937-C7B1-47D3-B67F-A62EFF666E3E}">
          <x14:id>{0475DA80-EA7D-4FD5-BF04-E121E9CA5602}</x14:id>
        </ext>
      </extLst>
    </cfRule>
  </conditionalFormatting>
  <conditionalFormatting sqref="E416:F424">
    <cfRule type="dataBar" priority="280">
      <dataBar>
        <cfvo type="min"/>
        <cfvo type="max"/>
        <color rgb="FF638EC6"/>
      </dataBar>
      <extLst>
        <ext xmlns:x14="http://schemas.microsoft.com/office/spreadsheetml/2009/9/main" uri="{B025F937-C7B1-47D3-B67F-A62EFF666E3E}">
          <x14:id>{9FD74B94-D4F8-4388-835E-5B1BDB0E2EF7}</x14:id>
        </ext>
      </extLst>
    </cfRule>
  </conditionalFormatting>
  <conditionalFormatting sqref="E425:F437">
    <cfRule type="dataBar" priority="275">
      <dataBar>
        <cfvo type="min"/>
        <cfvo type="max"/>
        <color rgb="FF638EC6"/>
      </dataBar>
      <extLst>
        <ext xmlns:x14="http://schemas.microsoft.com/office/spreadsheetml/2009/9/main" uri="{B025F937-C7B1-47D3-B67F-A62EFF666E3E}">
          <x14:id>{692E60C8-90C1-479E-A75A-D6BD39EEAAB2}</x14:id>
        </ext>
      </extLst>
    </cfRule>
  </conditionalFormatting>
  <conditionalFormatting sqref="E479:F486">
    <cfRule type="dataBar" priority="289">
      <dataBar>
        <cfvo type="min"/>
        <cfvo type="max"/>
        <color rgb="FF638EC6"/>
      </dataBar>
      <extLst>
        <ext xmlns:x14="http://schemas.microsoft.com/office/spreadsheetml/2009/9/main" uri="{B025F937-C7B1-47D3-B67F-A62EFF666E3E}">
          <x14:id>{63C244D2-0532-42E0-B53B-3F41B92BE194}</x14:id>
        </ext>
      </extLst>
    </cfRule>
  </conditionalFormatting>
  <conditionalFormatting sqref="E487:F493">
    <cfRule type="dataBar" priority="287">
      <dataBar>
        <cfvo type="min"/>
        <cfvo type="max"/>
        <color rgb="FF638EC6"/>
      </dataBar>
      <extLst>
        <ext xmlns:x14="http://schemas.microsoft.com/office/spreadsheetml/2009/9/main" uri="{B025F937-C7B1-47D3-B67F-A62EFF666E3E}">
          <x14:id>{A9385557-AD3C-4566-AB9D-57B76A2FD593}</x14:id>
        </ext>
      </extLst>
    </cfRule>
  </conditionalFormatting>
  <conditionalFormatting sqref="E494:F502">
    <cfRule type="dataBar" priority="288">
      <dataBar>
        <cfvo type="min"/>
        <cfvo type="max"/>
        <color rgb="FF638EC6"/>
      </dataBar>
      <extLst>
        <ext xmlns:x14="http://schemas.microsoft.com/office/spreadsheetml/2009/9/main" uri="{B025F937-C7B1-47D3-B67F-A62EFF666E3E}">
          <x14:id>{E60652B2-5219-4692-BD31-3BFDA48825F9}</x14:id>
        </ext>
      </extLst>
    </cfRule>
  </conditionalFormatting>
  <conditionalFormatting sqref="E503:F504">
    <cfRule type="dataBar" priority="290">
      <dataBar>
        <cfvo type="min"/>
        <cfvo type="max"/>
        <color rgb="FF638EC6"/>
      </dataBar>
      <extLst>
        <ext xmlns:x14="http://schemas.microsoft.com/office/spreadsheetml/2009/9/main" uri="{B025F937-C7B1-47D3-B67F-A62EFF666E3E}">
          <x14:id>{4AF8DA14-0910-4F57-8341-7410467CE060}</x14:id>
        </ext>
      </extLst>
    </cfRule>
  </conditionalFormatting>
  <conditionalFormatting sqref="E505:F517">
    <cfRule type="dataBar" priority="291">
      <dataBar>
        <cfvo type="min"/>
        <cfvo type="max"/>
        <color rgb="FF638EC6"/>
      </dataBar>
      <extLst>
        <ext xmlns:x14="http://schemas.microsoft.com/office/spreadsheetml/2009/9/main" uri="{B025F937-C7B1-47D3-B67F-A62EFF666E3E}">
          <x14:id>{3389C1AC-F8C2-4E61-9C8E-A4F2F3DEB8BC}</x14:id>
        </ext>
      </extLst>
    </cfRule>
  </conditionalFormatting>
  <conditionalFormatting sqref="E558:F558">
    <cfRule type="dataBar" priority="295">
      <dataBar>
        <cfvo type="min"/>
        <cfvo type="max"/>
        <color rgb="FF638EC6"/>
      </dataBar>
      <extLst>
        <ext xmlns:x14="http://schemas.microsoft.com/office/spreadsheetml/2009/9/main" uri="{B025F937-C7B1-47D3-B67F-A62EFF666E3E}">
          <x14:id>{1BB505C7-CAC4-469D-B9F1-82F008CD50FB}</x14:id>
        </ext>
      </extLst>
    </cfRule>
  </conditionalFormatting>
  <conditionalFormatting sqref="E559:F565">
    <cfRule type="dataBar" priority="296">
      <dataBar>
        <cfvo type="min"/>
        <cfvo type="max"/>
        <color rgb="FF638EC6"/>
      </dataBar>
      <extLst>
        <ext xmlns:x14="http://schemas.microsoft.com/office/spreadsheetml/2009/9/main" uri="{B025F937-C7B1-47D3-B67F-A62EFF666E3E}">
          <x14:id>{4FD084D9-274F-480B-83BE-EF6AD6AE2782}</x14:id>
        </ext>
      </extLst>
    </cfRule>
  </conditionalFormatting>
  <conditionalFormatting sqref="E566:F571">
    <cfRule type="dataBar" priority="297">
      <dataBar>
        <cfvo type="min"/>
        <cfvo type="max"/>
        <color rgb="FF638EC6"/>
      </dataBar>
      <extLst>
        <ext xmlns:x14="http://schemas.microsoft.com/office/spreadsheetml/2009/9/main" uri="{B025F937-C7B1-47D3-B67F-A62EFF666E3E}">
          <x14:id>{618CB387-5F21-4681-8041-208732CE0E23}</x14:id>
        </ext>
      </extLst>
    </cfRule>
  </conditionalFormatting>
  <conditionalFormatting sqref="E572:F580">
    <cfRule type="dataBar" priority="298">
      <dataBar>
        <cfvo type="min"/>
        <cfvo type="max"/>
        <color rgb="FF638EC6"/>
      </dataBar>
      <extLst>
        <ext xmlns:x14="http://schemas.microsoft.com/office/spreadsheetml/2009/9/main" uri="{B025F937-C7B1-47D3-B67F-A62EFF666E3E}">
          <x14:id>{336ADF7D-69D2-42DC-985C-9F3821E94A90}</x14:id>
        </ext>
      </extLst>
    </cfRule>
  </conditionalFormatting>
  <conditionalFormatting sqref="E581:F583">
    <cfRule type="dataBar" priority="299">
      <dataBar>
        <cfvo type="min"/>
        <cfvo type="max"/>
        <color rgb="FF638EC6"/>
      </dataBar>
      <extLst>
        <ext xmlns:x14="http://schemas.microsoft.com/office/spreadsheetml/2009/9/main" uri="{B025F937-C7B1-47D3-B67F-A62EFF666E3E}">
          <x14:id>{0E58CDC2-1D06-480C-B6FF-BA83C3D02D4B}</x14:id>
        </ext>
      </extLst>
    </cfRule>
  </conditionalFormatting>
  <conditionalFormatting sqref="E584:F596">
    <cfRule type="dataBar" priority="300">
      <dataBar>
        <cfvo type="min"/>
        <cfvo type="max"/>
        <color rgb="FF638EC6"/>
      </dataBar>
      <extLst>
        <ext xmlns:x14="http://schemas.microsoft.com/office/spreadsheetml/2009/9/main" uri="{B025F937-C7B1-47D3-B67F-A62EFF666E3E}">
          <x14:id>{48CD622C-4496-41A8-989F-6004C42CBAF3}</x14:id>
        </ext>
      </extLst>
    </cfRule>
  </conditionalFormatting>
  <conditionalFormatting sqref="E629:F629">
    <cfRule type="dataBar" priority="305">
      <dataBar>
        <cfvo type="min"/>
        <cfvo type="max"/>
        <color rgb="FF638EC6"/>
      </dataBar>
      <extLst>
        <ext xmlns:x14="http://schemas.microsoft.com/office/spreadsheetml/2009/9/main" uri="{B025F937-C7B1-47D3-B67F-A62EFF666E3E}">
          <x14:id>{6E7E4197-4752-4051-9A6E-3EF66999E3BD}</x14:id>
        </ext>
      </extLst>
    </cfRule>
  </conditionalFormatting>
  <conditionalFormatting sqref="E630:F643">
    <cfRule type="dataBar" priority="255">
      <dataBar>
        <cfvo type="min"/>
        <cfvo type="max"/>
        <color rgb="FF638EC6"/>
      </dataBar>
      <extLst>
        <ext xmlns:x14="http://schemas.microsoft.com/office/spreadsheetml/2009/9/main" uri="{B025F937-C7B1-47D3-B67F-A62EFF666E3E}">
          <x14:id>{5EE963DB-5052-439A-9406-70A72B92F3D0}</x14:id>
        </ext>
      </extLst>
    </cfRule>
  </conditionalFormatting>
  <conditionalFormatting sqref="E644:F657">
    <cfRule type="dataBar" priority="254">
      <dataBar>
        <cfvo type="min"/>
        <cfvo type="max"/>
        <color rgb="FF638EC6"/>
      </dataBar>
      <extLst>
        <ext xmlns:x14="http://schemas.microsoft.com/office/spreadsheetml/2009/9/main" uri="{B025F937-C7B1-47D3-B67F-A62EFF666E3E}">
          <x14:id>{3E2D0576-7DD7-4BE4-B72E-2D6062D0F648}</x14:id>
        </ext>
      </extLst>
    </cfRule>
  </conditionalFormatting>
  <conditionalFormatting sqref="E658:F671">
    <cfRule type="dataBar" priority="253">
      <dataBar>
        <cfvo type="min"/>
        <cfvo type="max"/>
        <color rgb="FF638EC6"/>
      </dataBar>
      <extLst>
        <ext xmlns:x14="http://schemas.microsoft.com/office/spreadsheetml/2009/9/main" uri="{B025F937-C7B1-47D3-B67F-A62EFF666E3E}">
          <x14:id>{2E1BD099-4F01-4678-B3E9-CF88EE8FA081}</x14:id>
        </ext>
      </extLst>
    </cfRule>
  </conditionalFormatting>
  <conditionalFormatting sqref="E672:F684">
    <cfRule type="dataBar" priority="256">
      <dataBar>
        <cfvo type="min"/>
        <cfvo type="max"/>
        <color rgb="FF638EC6"/>
      </dataBar>
      <extLst>
        <ext xmlns:x14="http://schemas.microsoft.com/office/spreadsheetml/2009/9/main" uri="{B025F937-C7B1-47D3-B67F-A62EFF666E3E}">
          <x14:id>{769A8BBA-2E06-4BF8-BE64-F1C12A2A80CA}</x14:id>
        </ext>
      </extLst>
    </cfRule>
  </conditionalFormatting>
  <conditionalFormatting sqref="E685:F698">
    <cfRule type="dataBar" priority="252">
      <dataBar>
        <cfvo type="min"/>
        <cfvo type="max"/>
        <color rgb="FF638EC6"/>
      </dataBar>
      <extLst>
        <ext xmlns:x14="http://schemas.microsoft.com/office/spreadsheetml/2009/9/main" uri="{B025F937-C7B1-47D3-B67F-A62EFF666E3E}">
          <x14:id>{A6513098-1A43-40D7-AEA2-17AB2EB9EC89}</x14:id>
        </ext>
      </extLst>
    </cfRule>
  </conditionalFormatting>
  <conditionalFormatting sqref="E699:F699 D850 D699:D848">
    <cfRule type="dataBar" priority="318">
      <dataBar>
        <cfvo type="min"/>
        <cfvo type="max"/>
        <color rgb="FF638EC6"/>
      </dataBar>
      <extLst>
        <ext xmlns:x14="http://schemas.microsoft.com/office/spreadsheetml/2009/9/main" uri="{B025F937-C7B1-47D3-B67F-A62EFF666E3E}">
          <x14:id>{0C84AEFD-7350-46E2-9671-979230A83E41}</x14:id>
        </ext>
      </extLst>
    </cfRule>
  </conditionalFormatting>
  <conditionalFormatting sqref="E700:F713">
    <cfRule type="dataBar" priority="248">
      <dataBar>
        <cfvo type="min"/>
        <cfvo type="max"/>
        <color rgb="FF638EC6"/>
      </dataBar>
      <extLst>
        <ext xmlns:x14="http://schemas.microsoft.com/office/spreadsheetml/2009/9/main" uri="{B025F937-C7B1-47D3-B67F-A62EFF666E3E}">
          <x14:id>{E78C00D9-6CCC-4BDA-9622-34ED4418E584}</x14:id>
        </ext>
      </extLst>
    </cfRule>
  </conditionalFormatting>
  <conditionalFormatting sqref="E714:F726">
    <cfRule type="dataBar" priority="4930">
      <dataBar>
        <cfvo type="min"/>
        <cfvo type="max"/>
        <color rgb="FF638EC6"/>
      </dataBar>
      <extLst>
        <ext xmlns:x14="http://schemas.microsoft.com/office/spreadsheetml/2009/9/main" uri="{B025F937-C7B1-47D3-B67F-A62EFF666E3E}">
          <x14:id>{AF644CF6-16BB-4CA4-87E4-F21EBB52835E}</x14:id>
        </ext>
      </extLst>
    </cfRule>
  </conditionalFormatting>
  <conditionalFormatting sqref="E727:F740">
    <cfRule type="dataBar" priority="246">
      <dataBar>
        <cfvo type="min"/>
        <cfvo type="max"/>
        <color rgb="FF638EC6"/>
      </dataBar>
      <extLst>
        <ext xmlns:x14="http://schemas.microsoft.com/office/spreadsheetml/2009/9/main" uri="{B025F937-C7B1-47D3-B67F-A62EFF666E3E}">
          <x14:id>{9B6CCD17-AB92-431E-8584-0764D788A038}</x14:id>
        </ext>
      </extLst>
    </cfRule>
  </conditionalFormatting>
  <conditionalFormatting sqref="E741:F753">
    <cfRule type="dataBar" priority="249">
      <dataBar>
        <cfvo type="min"/>
        <cfvo type="max"/>
        <color rgb="FF638EC6"/>
      </dataBar>
      <extLst>
        <ext xmlns:x14="http://schemas.microsoft.com/office/spreadsheetml/2009/9/main" uri="{B025F937-C7B1-47D3-B67F-A62EFF666E3E}">
          <x14:id>{7A30234D-C27E-4EA7-AB61-F6B742640826}</x14:id>
        </ext>
      </extLst>
    </cfRule>
  </conditionalFormatting>
  <conditionalFormatting sqref="E754:F767">
    <cfRule type="dataBar" priority="245">
      <dataBar>
        <cfvo type="min"/>
        <cfvo type="max"/>
        <color rgb="FF638EC6"/>
      </dataBar>
      <extLst>
        <ext xmlns:x14="http://schemas.microsoft.com/office/spreadsheetml/2009/9/main" uri="{B025F937-C7B1-47D3-B67F-A62EFF666E3E}">
          <x14:id>{F9E89D12-7B62-4309-9265-2E50256D2E3A}</x14:id>
        </ext>
      </extLst>
    </cfRule>
  </conditionalFormatting>
  <conditionalFormatting sqref="E824:F824">
    <cfRule type="dataBar" priority="307">
      <dataBar>
        <cfvo type="min"/>
        <cfvo type="max"/>
        <color rgb="FF638EC6"/>
      </dataBar>
      <extLst>
        <ext xmlns:x14="http://schemas.microsoft.com/office/spreadsheetml/2009/9/main" uri="{B025F937-C7B1-47D3-B67F-A62EFF666E3E}">
          <x14:id>{2172DF8A-119B-40DF-9F87-36D218295A41}</x14:id>
        </ext>
      </extLst>
    </cfRule>
  </conditionalFormatting>
  <conditionalFormatting sqref="E825:F828">
    <cfRule type="dataBar" priority="308">
      <dataBar>
        <cfvo type="min"/>
        <cfvo type="max"/>
        <color rgb="FF638EC6"/>
      </dataBar>
      <extLst>
        <ext xmlns:x14="http://schemas.microsoft.com/office/spreadsheetml/2009/9/main" uri="{B025F937-C7B1-47D3-B67F-A62EFF666E3E}">
          <x14:id>{B8E49CB8-7A98-46D3-B92F-636A84B06BA3}</x14:id>
        </ext>
      </extLst>
    </cfRule>
  </conditionalFormatting>
  <conditionalFormatting sqref="E829:F831">
    <cfRule type="dataBar" priority="309">
      <dataBar>
        <cfvo type="min"/>
        <cfvo type="max"/>
        <color rgb="FF638EC6"/>
      </dataBar>
      <extLst>
        <ext xmlns:x14="http://schemas.microsoft.com/office/spreadsheetml/2009/9/main" uri="{B025F937-C7B1-47D3-B67F-A62EFF666E3E}">
          <x14:id>{8B5BB35A-5BAE-4E68-97B6-CE619AD28988}</x14:id>
        </ext>
      </extLst>
    </cfRule>
  </conditionalFormatting>
  <conditionalFormatting sqref="E838:F838">
    <cfRule type="dataBar" priority="311">
      <dataBar>
        <cfvo type="min"/>
        <cfvo type="max"/>
        <color rgb="FF638EC6"/>
      </dataBar>
      <extLst>
        <ext xmlns:x14="http://schemas.microsoft.com/office/spreadsheetml/2009/9/main" uri="{B025F937-C7B1-47D3-B67F-A62EFF666E3E}">
          <x14:id>{CE757197-3536-4C09-87A3-EEBBFEC9D91A}</x14:id>
        </ext>
      </extLst>
    </cfRule>
  </conditionalFormatting>
  <conditionalFormatting sqref="E839:F841">
    <cfRule type="dataBar" priority="313">
      <dataBar>
        <cfvo type="min"/>
        <cfvo type="max"/>
        <color rgb="FF638EC6"/>
      </dataBar>
      <extLst>
        <ext xmlns:x14="http://schemas.microsoft.com/office/spreadsheetml/2009/9/main" uri="{B025F937-C7B1-47D3-B67F-A62EFF666E3E}">
          <x14:id>{F8F092F9-AB1F-4B2C-9960-318809A0FDD6}</x14:id>
        </ext>
      </extLst>
    </cfRule>
  </conditionalFormatting>
  <conditionalFormatting sqref="E842:F843">
    <cfRule type="dataBar" priority="314">
      <dataBar>
        <cfvo type="min"/>
        <cfvo type="max"/>
        <color rgb="FF638EC6"/>
      </dataBar>
      <extLst>
        <ext xmlns:x14="http://schemas.microsoft.com/office/spreadsheetml/2009/9/main" uri="{B025F937-C7B1-47D3-B67F-A62EFF666E3E}">
          <x14:id>{00E0ED0B-292C-477E-9EA7-45EBE5126CC2}</x14:id>
        </ext>
      </extLst>
    </cfRule>
  </conditionalFormatting>
  <conditionalFormatting sqref="E279:G282">
    <cfRule type="dataBar" priority="271">
      <dataBar>
        <cfvo type="min"/>
        <cfvo type="max"/>
        <color rgb="FF638EC6"/>
      </dataBar>
      <extLst>
        <ext xmlns:x14="http://schemas.microsoft.com/office/spreadsheetml/2009/9/main" uri="{B025F937-C7B1-47D3-B67F-A62EFF666E3E}">
          <x14:id>{FBB46684-03C3-43F2-85C4-9A3B8F40F8A7}</x14:id>
        </ext>
      </extLst>
    </cfRule>
  </conditionalFormatting>
  <conditionalFormatting sqref="E283:G294">
    <cfRule type="dataBar" priority="272">
      <dataBar>
        <cfvo type="min"/>
        <cfvo type="max"/>
        <color rgb="FF638EC6"/>
      </dataBar>
      <extLst>
        <ext xmlns:x14="http://schemas.microsoft.com/office/spreadsheetml/2009/9/main" uri="{B025F937-C7B1-47D3-B67F-A62EFF666E3E}">
          <x14:id>{8A937F04-9569-484C-929E-15C0C2B08438}</x14:id>
        </ext>
      </extLst>
    </cfRule>
  </conditionalFormatting>
  <conditionalFormatting sqref="E295:G298">
    <cfRule type="dataBar" priority="273">
      <dataBar>
        <cfvo type="min"/>
        <cfvo type="max"/>
        <color rgb="FF638EC6"/>
      </dataBar>
      <extLst>
        <ext xmlns:x14="http://schemas.microsoft.com/office/spreadsheetml/2009/9/main" uri="{B025F937-C7B1-47D3-B67F-A62EFF666E3E}">
          <x14:id>{6BD2364C-DACD-4E67-8413-2471029FB8FA}</x14:id>
        </ext>
      </extLst>
    </cfRule>
  </conditionalFormatting>
  <conditionalFormatting sqref="E312:G315">
    <cfRule type="dataBar" priority="265">
      <dataBar>
        <cfvo type="min"/>
        <cfvo type="max"/>
        <color rgb="FF638EC6"/>
      </dataBar>
      <extLst>
        <ext xmlns:x14="http://schemas.microsoft.com/office/spreadsheetml/2009/9/main" uri="{B025F937-C7B1-47D3-B67F-A62EFF666E3E}">
          <x14:id>{8422C05D-E4E4-430B-9AA4-A33F7AC74B15}</x14:id>
        </ext>
      </extLst>
    </cfRule>
  </conditionalFormatting>
  <conditionalFormatting sqref="E316:G327">
    <cfRule type="dataBar" priority="266">
      <dataBar>
        <cfvo type="min"/>
        <cfvo type="max"/>
        <color rgb="FF638EC6"/>
      </dataBar>
      <extLst>
        <ext xmlns:x14="http://schemas.microsoft.com/office/spreadsheetml/2009/9/main" uri="{B025F937-C7B1-47D3-B67F-A62EFF666E3E}">
          <x14:id>{91FC9742-6888-4634-A611-053D60728472}</x14:id>
        </ext>
      </extLst>
    </cfRule>
  </conditionalFormatting>
  <conditionalFormatting sqref="E328:G331">
    <cfRule type="dataBar" priority="283">
      <dataBar>
        <cfvo type="min"/>
        <cfvo type="max"/>
        <color rgb="FF638EC6"/>
      </dataBar>
      <extLst>
        <ext xmlns:x14="http://schemas.microsoft.com/office/spreadsheetml/2009/9/main" uri="{B025F937-C7B1-47D3-B67F-A62EFF666E3E}">
          <x14:id>{536A9B57-241C-4D05-9C56-8309358BFFC1}</x14:id>
        </ext>
      </extLst>
    </cfRule>
  </conditionalFormatting>
  <conditionalFormatting sqref="E345:G348">
    <cfRule type="dataBar" priority="263">
      <dataBar>
        <cfvo type="min"/>
        <cfvo type="max"/>
        <color rgb="FF638EC6"/>
      </dataBar>
      <extLst>
        <ext xmlns:x14="http://schemas.microsoft.com/office/spreadsheetml/2009/9/main" uri="{B025F937-C7B1-47D3-B67F-A62EFF666E3E}">
          <x14:id>{E1DE5065-202C-4AF2-B1EA-D3D71C2C4DA7}</x14:id>
        </ext>
      </extLst>
    </cfRule>
  </conditionalFormatting>
  <conditionalFormatting sqref="E349:G360">
    <cfRule type="dataBar" priority="264">
      <dataBar>
        <cfvo type="min"/>
        <cfvo type="max"/>
        <color rgb="FF638EC6"/>
      </dataBar>
      <extLst>
        <ext xmlns:x14="http://schemas.microsoft.com/office/spreadsheetml/2009/9/main" uri="{B025F937-C7B1-47D3-B67F-A62EFF666E3E}">
          <x14:id>{0AD6E9C9-3B62-4B7C-A362-CCE8A4A45E4A}</x14:id>
        </ext>
      </extLst>
    </cfRule>
  </conditionalFormatting>
  <conditionalFormatting sqref="E361:G364">
    <cfRule type="dataBar" priority="285">
      <dataBar>
        <cfvo type="min"/>
        <cfvo type="max"/>
        <color rgb="FF638EC6"/>
      </dataBar>
      <extLst>
        <ext xmlns:x14="http://schemas.microsoft.com/office/spreadsheetml/2009/9/main" uri="{B025F937-C7B1-47D3-B67F-A62EFF666E3E}">
          <x14:id>{2EA2979B-590B-41CC-9F5D-883E0F6A3579}</x14:id>
        </ext>
      </extLst>
    </cfRule>
  </conditionalFormatting>
  <conditionalFormatting sqref="E438:G444">
    <cfRule type="dataBar" priority="274">
      <dataBar>
        <cfvo type="min"/>
        <cfvo type="max"/>
        <color rgb="FF638EC6"/>
      </dataBar>
      <extLst>
        <ext xmlns:x14="http://schemas.microsoft.com/office/spreadsheetml/2009/9/main" uri="{B025F937-C7B1-47D3-B67F-A62EFF666E3E}">
          <x14:id>{EB9EF256-D41A-4787-B6A9-E453086B0F2D}</x14:id>
        </ext>
      </extLst>
    </cfRule>
  </conditionalFormatting>
  <conditionalFormatting sqref="E445:G458">
    <cfRule type="dataBar" priority="261">
      <dataBar>
        <cfvo type="min"/>
        <cfvo type="max"/>
        <color rgb="FF638EC6"/>
      </dataBar>
      <extLst>
        <ext xmlns:x14="http://schemas.microsoft.com/office/spreadsheetml/2009/9/main" uri="{B025F937-C7B1-47D3-B67F-A62EFF666E3E}">
          <x14:id>{C37E7A43-9BF7-411E-B68F-2752B94FA0A0}</x14:id>
        </ext>
      </extLst>
    </cfRule>
  </conditionalFormatting>
  <conditionalFormatting sqref="E459:G466">
    <cfRule type="dataBar" priority="276">
      <dataBar>
        <cfvo type="min"/>
        <cfvo type="max"/>
        <color rgb="FF638EC6"/>
      </dataBar>
      <extLst>
        <ext xmlns:x14="http://schemas.microsoft.com/office/spreadsheetml/2009/9/main" uri="{B025F937-C7B1-47D3-B67F-A62EFF666E3E}">
          <x14:id>{1C1F7E5D-1748-4B87-ACE9-D2F0F30C9FD8}</x14:id>
        </ext>
      </extLst>
    </cfRule>
  </conditionalFormatting>
  <conditionalFormatting sqref="E467:G476">
    <cfRule type="dataBar" priority="277">
      <dataBar>
        <cfvo type="min"/>
        <cfvo type="max"/>
        <color rgb="FF638EC6"/>
      </dataBar>
      <extLst>
        <ext xmlns:x14="http://schemas.microsoft.com/office/spreadsheetml/2009/9/main" uri="{B025F937-C7B1-47D3-B67F-A62EFF666E3E}">
          <x14:id>{6D19B6CD-9D5B-4DD5-979D-F150F9A5CC75}</x14:id>
        </ext>
      </extLst>
    </cfRule>
  </conditionalFormatting>
  <conditionalFormatting sqref="E477:G478">
    <cfRule type="dataBar" priority="278">
      <dataBar>
        <cfvo type="min"/>
        <cfvo type="max"/>
        <color rgb="FF638EC6"/>
      </dataBar>
      <extLst>
        <ext xmlns:x14="http://schemas.microsoft.com/office/spreadsheetml/2009/9/main" uri="{B025F937-C7B1-47D3-B67F-A62EFF666E3E}">
          <x14:id>{0F8F4A25-3270-42F3-AB64-91EE2BC29BFB}</x14:id>
        </ext>
      </extLst>
    </cfRule>
  </conditionalFormatting>
  <conditionalFormatting sqref="E518:G524">
    <cfRule type="dataBar" priority="292">
      <dataBar>
        <cfvo type="min"/>
        <cfvo type="max"/>
        <color rgb="FF638EC6"/>
      </dataBar>
      <extLst>
        <ext xmlns:x14="http://schemas.microsoft.com/office/spreadsheetml/2009/9/main" uri="{B025F937-C7B1-47D3-B67F-A62EFF666E3E}">
          <x14:id>{943B955D-04A6-4DE8-8737-E6F7A14B7057}</x14:id>
        </ext>
      </extLst>
    </cfRule>
  </conditionalFormatting>
  <conditionalFormatting sqref="E525:G538">
    <cfRule type="dataBar" priority="259">
      <dataBar>
        <cfvo type="min"/>
        <cfvo type="max"/>
        <color rgb="FF638EC6"/>
      </dataBar>
      <extLst>
        <ext xmlns:x14="http://schemas.microsoft.com/office/spreadsheetml/2009/9/main" uri="{B025F937-C7B1-47D3-B67F-A62EFF666E3E}">
          <x14:id>{C9684C65-94EE-4A30-BFF5-6CAA2AEA90D5}</x14:id>
        </ext>
      </extLst>
    </cfRule>
  </conditionalFormatting>
  <conditionalFormatting sqref="E539:G545">
    <cfRule type="dataBar" priority="293">
      <dataBar>
        <cfvo type="min"/>
        <cfvo type="max"/>
        <color rgb="FF638EC6"/>
      </dataBar>
      <extLst>
        <ext xmlns:x14="http://schemas.microsoft.com/office/spreadsheetml/2009/9/main" uri="{B025F937-C7B1-47D3-B67F-A62EFF666E3E}">
          <x14:id>{EBFFB03E-964B-43CE-85FB-25119555AB16}</x14:id>
        </ext>
      </extLst>
    </cfRule>
  </conditionalFormatting>
  <conditionalFormatting sqref="E546:G556">
    <cfRule type="dataBar" priority="294">
      <dataBar>
        <cfvo type="min"/>
        <cfvo type="max"/>
        <color rgb="FF638EC6"/>
      </dataBar>
      <extLst>
        <ext xmlns:x14="http://schemas.microsoft.com/office/spreadsheetml/2009/9/main" uri="{B025F937-C7B1-47D3-B67F-A62EFF666E3E}">
          <x14:id>{6923F6F8-9143-467A-98A9-05CC21C6201C}</x14:id>
        </ext>
      </extLst>
    </cfRule>
  </conditionalFormatting>
  <conditionalFormatting sqref="E557:G557">
    <cfRule type="dataBar" priority="260">
      <dataBar>
        <cfvo type="min"/>
        <cfvo type="max"/>
        <color rgb="FF638EC6"/>
      </dataBar>
      <extLst>
        <ext xmlns:x14="http://schemas.microsoft.com/office/spreadsheetml/2009/9/main" uri="{B025F937-C7B1-47D3-B67F-A62EFF666E3E}">
          <x14:id>{0A8D7914-9EA6-4739-8491-D1595E60699A}</x14:id>
        </ext>
      </extLst>
    </cfRule>
  </conditionalFormatting>
  <conditionalFormatting sqref="E597:G603">
    <cfRule type="dataBar" priority="301">
      <dataBar>
        <cfvo type="min"/>
        <cfvo type="max"/>
        <color rgb="FF638EC6"/>
      </dataBar>
      <extLst>
        <ext xmlns:x14="http://schemas.microsoft.com/office/spreadsheetml/2009/9/main" uri="{B025F937-C7B1-47D3-B67F-A62EFF666E3E}">
          <x14:id>{323FCF3D-4880-4045-965B-7CA1F51117B7}</x14:id>
        </ext>
      </extLst>
    </cfRule>
  </conditionalFormatting>
  <conditionalFormatting sqref="E604:G613">
    <cfRule type="dataBar" priority="302">
      <dataBar>
        <cfvo type="min"/>
        <cfvo type="max"/>
        <color rgb="FF638EC6"/>
      </dataBar>
      <extLst>
        <ext xmlns:x14="http://schemas.microsoft.com/office/spreadsheetml/2009/9/main" uri="{B025F937-C7B1-47D3-B67F-A62EFF666E3E}">
          <x14:id>{F1509C43-4E5F-4480-83FA-9A708D06000A}</x14:id>
        </ext>
      </extLst>
    </cfRule>
  </conditionalFormatting>
  <conditionalFormatting sqref="E614:G618">
    <cfRule type="dataBar" priority="303">
      <dataBar>
        <cfvo type="min"/>
        <cfvo type="max"/>
        <color rgb="FF638EC6"/>
      </dataBar>
      <extLst>
        <ext xmlns:x14="http://schemas.microsoft.com/office/spreadsheetml/2009/9/main" uri="{B025F937-C7B1-47D3-B67F-A62EFF666E3E}">
          <x14:id>{0D8EAFD7-75E2-4A22-87EE-A4B783F3AB1C}</x14:id>
        </ext>
      </extLst>
    </cfRule>
  </conditionalFormatting>
  <conditionalFormatting sqref="E619:G627">
    <cfRule type="dataBar" priority="304">
      <dataBar>
        <cfvo type="min"/>
        <cfvo type="max"/>
        <color rgb="FF638EC6"/>
      </dataBar>
      <extLst>
        <ext xmlns:x14="http://schemas.microsoft.com/office/spreadsheetml/2009/9/main" uri="{B025F937-C7B1-47D3-B67F-A62EFF666E3E}">
          <x14:id>{6278329E-EAE6-437D-AE8E-8563C8A98AF7}</x14:id>
        </ext>
      </extLst>
    </cfRule>
  </conditionalFormatting>
  <conditionalFormatting sqref="E628:G628">
    <cfRule type="dataBar" priority="258">
      <dataBar>
        <cfvo type="min"/>
        <cfvo type="max"/>
        <color rgb="FF638EC6"/>
      </dataBar>
      <extLst>
        <ext xmlns:x14="http://schemas.microsoft.com/office/spreadsheetml/2009/9/main" uri="{B025F937-C7B1-47D3-B67F-A62EFF666E3E}">
          <x14:id>{A6C0730F-6105-4137-AE85-A26D6278BA48}</x14:id>
        </ext>
      </extLst>
    </cfRule>
  </conditionalFormatting>
  <conditionalFormatting sqref="E768:G777">
    <cfRule type="dataBar" priority="306">
      <dataBar>
        <cfvo type="min"/>
        <cfvo type="max"/>
        <color rgb="FF638EC6"/>
      </dataBar>
      <extLst>
        <ext xmlns:x14="http://schemas.microsoft.com/office/spreadsheetml/2009/9/main" uri="{B025F937-C7B1-47D3-B67F-A62EFF666E3E}">
          <x14:id>{7DF6DF8C-81DC-4ACF-B95D-9BACBE42AAFA}</x14:id>
        </ext>
      </extLst>
    </cfRule>
  </conditionalFormatting>
  <conditionalFormatting sqref="E778:G791">
    <cfRule type="dataBar" priority="244">
      <dataBar>
        <cfvo type="min"/>
        <cfvo type="max"/>
        <color rgb="FF638EC6"/>
      </dataBar>
      <extLst>
        <ext xmlns:x14="http://schemas.microsoft.com/office/spreadsheetml/2009/9/main" uri="{B025F937-C7B1-47D3-B67F-A62EFF666E3E}">
          <x14:id>{58C06829-A49D-4768-8526-543FEA639FAF}</x14:id>
        </ext>
      </extLst>
    </cfRule>
  </conditionalFormatting>
  <conditionalFormatting sqref="E792:G805">
    <cfRule type="dataBar" priority="243">
      <dataBar>
        <cfvo type="min"/>
        <cfvo type="max"/>
        <color rgb="FF638EC6"/>
      </dataBar>
      <extLst>
        <ext xmlns:x14="http://schemas.microsoft.com/office/spreadsheetml/2009/9/main" uri="{B025F937-C7B1-47D3-B67F-A62EFF666E3E}">
          <x14:id>{9605F99D-5059-4C52-8937-45D0AD4CCF9A}</x14:id>
        </ext>
      </extLst>
    </cfRule>
  </conditionalFormatting>
  <conditionalFormatting sqref="E806:G819">
    <cfRule type="dataBar" priority="242">
      <dataBar>
        <cfvo type="min"/>
        <cfvo type="max"/>
        <color rgb="FF638EC6"/>
      </dataBar>
      <extLst>
        <ext xmlns:x14="http://schemas.microsoft.com/office/spreadsheetml/2009/9/main" uri="{B025F937-C7B1-47D3-B67F-A62EFF666E3E}">
          <x14:id>{0BB3D16E-2AB8-4A95-B0BC-9D590F69E4D3}</x14:id>
        </ext>
      </extLst>
    </cfRule>
  </conditionalFormatting>
  <conditionalFormatting sqref="E820:G823">
    <cfRule type="dataBar" priority="250">
      <dataBar>
        <cfvo type="min"/>
        <cfvo type="max"/>
        <color rgb="FF638EC6"/>
      </dataBar>
      <extLst>
        <ext xmlns:x14="http://schemas.microsoft.com/office/spreadsheetml/2009/9/main" uri="{B025F937-C7B1-47D3-B67F-A62EFF666E3E}">
          <x14:id>{45F73922-D388-4DF5-9E0A-4C2589E926C1}</x14:id>
        </ext>
      </extLst>
    </cfRule>
  </conditionalFormatting>
  <conditionalFormatting sqref="E832:G832">
    <cfRule type="dataBar" priority="310">
      <dataBar>
        <cfvo type="min"/>
        <cfvo type="max"/>
        <color rgb="FF638EC6"/>
      </dataBar>
      <extLst>
        <ext xmlns:x14="http://schemas.microsoft.com/office/spreadsheetml/2009/9/main" uri="{B025F937-C7B1-47D3-B67F-A62EFF666E3E}">
          <x14:id>{25B01C34-E468-4C22-96AF-B2999634D916}</x14:id>
        </ext>
      </extLst>
    </cfRule>
  </conditionalFormatting>
  <conditionalFormatting sqref="E833:G837">
    <cfRule type="dataBar" priority="312">
      <dataBar>
        <cfvo type="min"/>
        <cfvo type="max"/>
        <color rgb="FF638EC6"/>
      </dataBar>
      <extLst>
        <ext xmlns:x14="http://schemas.microsoft.com/office/spreadsheetml/2009/9/main" uri="{B025F937-C7B1-47D3-B67F-A62EFF666E3E}">
          <x14:id>{A46B85D7-893A-46A2-81C8-DFC07AA94B45}</x14:id>
        </ext>
      </extLst>
    </cfRule>
  </conditionalFormatting>
  <conditionalFormatting sqref="E844:G844">
    <cfRule type="dataBar" priority="315">
      <dataBar>
        <cfvo type="min"/>
        <cfvo type="max"/>
        <color rgb="FF638EC6"/>
      </dataBar>
      <extLst>
        <ext xmlns:x14="http://schemas.microsoft.com/office/spreadsheetml/2009/9/main" uri="{B025F937-C7B1-47D3-B67F-A62EFF666E3E}">
          <x14:id>{5AB07751-4E7C-4AB2-9166-95F29AEAB68D}</x14:id>
        </ext>
      </extLst>
    </cfRule>
  </conditionalFormatting>
  <conditionalFormatting sqref="E845:G848">
    <cfRule type="dataBar" priority="316">
      <dataBar>
        <cfvo type="min"/>
        <cfvo type="max"/>
        <color rgb="FF638EC6"/>
      </dataBar>
      <extLst>
        <ext xmlns:x14="http://schemas.microsoft.com/office/spreadsheetml/2009/9/main" uri="{B025F937-C7B1-47D3-B67F-A62EFF666E3E}">
          <x14:id>{D065D05F-CEA6-4161-9A29-F798A816D9E5}</x14:id>
        </ext>
      </extLst>
    </cfRule>
  </conditionalFormatting>
  <conditionalFormatting sqref="G583">
    <cfRule type="cellIs" dxfId="53" priority="257" operator="equal">
      <formula>"Grundbehörighet"</formula>
    </cfRule>
  </conditionalFormatting>
  <conditionalFormatting sqref="G682">
    <cfRule type="cellIs" dxfId="52" priority="251" operator="equal">
      <formula>"Grundbehörighet"</formula>
    </cfRule>
  </conditionalFormatting>
  <conditionalFormatting sqref="G843">
    <cfRule type="cellIs" dxfId="51" priority="241" operator="equal">
      <formula>"Grundbehörighet"</formula>
    </cfRule>
  </conditionalFormatting>
  <conditionalFormatting sqref="G852">
    <cfRule type="cellIs" dxfId="50" priority="267" operator="equal">
      <formula>"Grundbehörighet"</formula>
    </cfRule>
  </conditionalFormatting>
  <conditionalFormatting sqref="G949">
    <cfRule type="cellIs" dxfId="49" priority="164" operator="equal">
      <formula>"Grundbehörighet"</formula>
    </cfRule>
  </conditionalFormatting>
  <conditionalFormatting sqref="G970">
    <cfRule type="dataBar" priority="79">
      <dataBar>
        <cfvo type="min"/>
        <cfvo type="max"/>
        <color rgb="FF638EC6"/>
      </dataBar>
      <extLst>
        <ext xmlns:x14="http://schemas.microsoft.com/office/spreadsheetml/2009/9/main" uri="{B025F937-C7B1-47D3-B67F-A62EFF666E3E}">
          <x14:id>{2A1363C9-5743-48E3-9D45-CB4D83901C84}</x14:id>
        </ext>
      </extLst>
    </cfRule>
  </conditionalFormatting>
  <conditionalFormatting sqref="G971">
    <cfRule type="dataBar" priority="78">
      <dataBar>
        <cfvo type="min"/>
        <cfvo type="max"/>
        <color rgb="FF638EC6"/>
      </dataBar>
      <extLst>
        <ext xmlns:x14="http://schemas.microsoft.com/office/spreadsheetml/2009/9/main" uri="{B025F937-C7B1-47D3-B67F-A62EFF666E3E}">
          <x14:id>{B63E7F69-68C9-4C57-9BD7-92D4A0C456A1}</x14:id>
        </ext>
      </extLst>
    </cfRule>
  </conditionalFormatting>
  <conditionalFormatting sqref="G972">
    <cfRule type="dataBar" priority="75">
      <dataBar>
        <cfvo type="min"/>
        <cfvo type="max"/>
        <color rgb="FF638EC6"/>
      </dataBar>
      <extLst>
        <ext xmlns:x14="http://schemas.microsoft.com/office/spreadsheetml/2009/9/main" uri="{B025F937-C7B1-47D3-B67F-A62EFF666E3E}">
          <x14:id>{E704278B-3614-43E8-81A3-B88F333C1A72}</x14:id>
        </ext>
      </extLst>
    </cfRule>
  </conditionalFormatting>
  <conditionalFormatting sqref="G973">
    <cfRule type="dataBar" priority="69">
      <dataBar>
        <cfvo type="min"/>
        <cfvo type="max"/>
        <color rgb="FF638EC6"/>
      </dataBar>
      <extLst>
        <ext xmlns:x14="http://schemas.microsoft.com/office/spreadsheetml/2009/9/main" uri="{B025F937-C7B1-47D3-B67F-A62EFF666E3E}">
          <x14:id>{6B0989E5-494F-42B9-9F7F-BD20AE83A23C}</x14:id>
        </ext>
      </extLst>
    </cfRule>
  </conditionalFormatting>
  <conditionalFormatting sqref="G974">
    <cfRule type="dataBar" priority="59">
      <dataBar>
        <cfvo type="min"/>
        <cfvo type="max"/>
        <color rgb="FF638EC6"/>
      </dataBar>
      <extLst>
        <ext xmlns:x14="http://schemas.microsoft.com/office/spreadsheetml/2009/9/main" uri="{B025F937-C7B1-47D3-B67F-A62EFF666E3E}">
          <x14:id>{5CEEEB1E-D4C6-4A2B-85F8-DC839BBA5003}</x14:id>
        </ext>
      </extLst>
    </cfRule>
  </conditionalFormatting>
  <conditionalFormatting sqref="G975">
    <cfRule type="dataBar" priority="57">
      <dataBar>
        <cfvo type="min"/>
        <cfvo type="max"/>
        <color rgb="FF638EC6"/>
      </dataBar>
      <extLst>
        <ext xmlns:x14="http://schemas.microsoft.com/office/spreadsheetml/2009/9/main" uri="{B025F937-C7B1-47D3-B67F-A62EFF666E3E}">
          <x14:id>{C6991F0C-A00F-47F1-836B-867237AEEF37}</x14:id>
        </ext>
      </extLst>
    </cfRule>
  </conditionalFormatting>
  <conditionalFormatting sqref="G977">
    <cfRule type="dataBar" priority="47">
      <dataBar>
        <cfvo type="min"/>
        <cfvo type="max"/>
        <color rgb="FF638EC6"/>
      </dataBar>
      <extLst>
        <ext xmlns:x14="http://schemas.microsoft.com/office/spreadsheetml/2009/9/main" uri="{B025F937-C7B1-47D3-B67F-A62EFF666E3E}">
          <x14:id>{0890C13B-C104-4482-A114-D7BE566A6ED3}</x14:id>
        </ext>
      </extLst>
    </cfRule>
  </conditionalFormatting>
  <conditionalFormatting sqref="G978">
    <cfRule type="dataBar" priority="41">
      <dataBar>
        <cfvo type="min"/>
        <cfvo type="max"/>
        <color rgb="FF638EC6"/>
      </dataBar>
      <extLst>
        <ext xmlns:x14="http://schemas.microsoft.com/office/spreadsheetml/2009/9/main" uri="{B025F937-C7B1-47D3-B67F-A62EFF666E3E}">
          <x14:id>{318AE0F3-86B5-45E6-830F-541A4FAEDFE2}</x14:id>
        </ext>
      </extLst>
    </cfRule>
  </conditionalFormatting>
  <conditionalFormatting sqref="G979">
    <cfRule type="dataBar" priority="35">
      <dataBar>
        <cfvo type="min"/>
        <cfvo type="max"/>
        <color rgb="FF638EC6"/>
      </dataBar>
      <extLst>
        <ext xmlns:x14="http://schemas.microsoft.com/office/spreadsheetml/2009/9/main" uri="{B025F937-C7B1-47D3-B67F-A62EFF666E3E}">
          <x14:id>{C2251617-46ED-42A8-8B40-E9D54F8535EB}</x14:id>
        </ext>
      </extLst>
    </cfRule>
  </conditionalFormatting>
  <conditionalFormatting sqref="G980">
    <cfRule type="dataBar" priority="29">
      <dataBar>
        <cfvo type="min"/>
        <cfvo type="max"/>
        <color rgb="FF638EC6"/>
      </dataBar>
      <extLst>
        <ext xmlns:x14="http://schemas.microsoft.com/office/spreadsheetml/2009/9/main" uri="{B025F937-C7B1-47D3-B67F-A62EFF666E3E}">
          <x14:id>{5588E36F-1E3B-4C20-A1C5-48AAC6D50418}</x14:id>
        </ext>
      </extLst>
    </cfRule>
  </conditionalFormatting>
  <conditionalFormatting sqref="G981">
    <cfRule type="dataBar" priority="23">
      <dataBar>
        <cfvo type="min"/>
        <cfvo type="max"/>
        <color rgb="FF638EC6"/>
      </dataBar>
      <extLst>
        <ext xmlns:x14="http://schemas.microsoft.com/office/spreadsheetml/2009/9/main" uri="{B025F937-C7B1-47D3-B67F-A62EFF666E3E}">
          <x14:id>{0023F764-17B1-4F3D-8B3B-6CC96A78686C}</x14:id>
        </ext>
      </extLst>
    </cfRule>
  </conditionalFormatting>
  <conditionalFormatting sqref="G982">
    <cfRule type="cellIs" dxfId="48" priority="17" operator="equal">
      <formula>"Grundbehörighet"</formula>
    </cfRule>
  </conditionalFormatting>
  <conditionalFormatting sqref="L266:L923">
    <cfRule type="cellIs" dxfId="47" priority="268" operator="equal">
      <formula>"Ej godkänd"</formula>
    </cfRule>
    <cfRule type="cellIs" dxfId="46" priority="269" operator="equal">
      <formula>"Förtydligande krävs"</formula>
    </cfRule>
    <cfRule type="cellIs" dxfId="45" priority="270" operator="equal">
      <formula>"Godkänd"</formula>
    </cfRule>
  </conditionalFormatting>
  <conditionalFormatting sqref="M9:M982">
    <cfRule type="cellIs" dxfId="44" priority="239" operator="equal">
      <formula>"Grundbehörighet"</formula>
    </cfRule>
  </conditionalFormatting>
  <conditionalFormatting sqref="N266:N982">
    <cfRule type="cellIs" dxfId="43" priority="1" operator="equal">
      <formula>"Ej godkänd"</formula>
    </cfRule>
    <cfRule type="cellIs" dxfId="42" priority="2" operator="equal">
      <formula>"Förtydligande krävs"</formula>
    </cfRule>
    <cfRule type="cellIs" dxfId="41" priority="3" operator="equal">
      <formula>"Godkänd"</formula>
    </cfRule>
  </conditionalFormatting>
  <conditionalFormatting sqref="N938">
    <cfRule type="dataBar" priority="219">
      <dataBar>
        <cfvo type="min"/>
        <cfvo type="max"/>
        <color rgb="FF638EC6"/>
      </dataBar>
      <extLst>
        <ext xmlns:x14="http://schemas.microsoft.com/office/spreadsheetml/2009/9/main" uri="{B025F937-C7B1-47D3-B67F-A62EFF666E3E}">
          <x14:id>{1E0F6226-91DA-4405-BFF1-CB758733B639}</x14:id>
        </ext>
      </extLst>
    </cfRule>
  </conditionalFormatting>
  <conditionalFormatting sqref="N939">
    <cfRule type="dataBar" priority="214">
      <dataBar>
        <cfvo type="min"/>
        <cfvo type="max"/>
        <color rgb="FF638EC6"/>
      </dataBar>
      <extLst>
        <ext xmlns:x14="http://schemas.microsoft.com/office/spreadsheetml/2009/9/main" uri="{B025F937-C7B1-47D3-B67F-A62EFF666E3E}">
          <x14:id>{5CA4BACF-671A-48B0-B7B5-78F60715A734}</x14:id>
        </ext>
      </extLst>
    </cfRule>
  </conditionalFormatting>
  <conditionalFormatting sqref="N940">
    <cfRule type="dataBar" priority="210">
      <dataBar>
        <cfvo type="min"/>
        <cfvo type="max"/>
        <color rgb="FF638EC6"/>
      </dataBar>
      <extLst>
        <ext xmlns:x14="http://schemas.microsoft.com/office/spreadsheetml/2009/9/main" uri="{B025F937-C7B1-47D3-B67F-A62EFF666E3E}">
          <x14:id>{90FCA339-F34D-4778-A718-917D5D447AC0}</x14:id>
        </ext>
      </extLst>
    </cfRule>
  </conditionalFormatting>
  <conditionalFormatting sqref="N941">
    <cfRule type="dataBar" priority="205">
      <dataBar>
        <cfvo type="min"/>
        <cfvo type="max"/>
        <color rgb="FF638EC6"/>
      </dataBar>
      <extLst>
        <ext xmlns:x14="http://schemas.microsoft.com/office/spreadsheetml/2009/9/main" uri="{B025F937-C7B1-47D3-B67F-A62EFF666E3E}">
          <x14:id>{A39FDDEE-9505-4043-8998-5C345BB5DB8E}</x14:id>
        </ext>
      </extLst>
    </cfRule>
  </conditionalFormatting>
  <conditionalFormatting sqref="N942">
    <cfRule type="dataBar" priority="200">
      <dataBar>
        <cfvo type="min"/>
        <cfvo type="max"/>
        <color rgb="FF638EC6"/>
      </dataBar>
      <extLst>
        <ext xmlns:x14="http://schemas.microsoft.com/office/spreadsheetml/2009/9/main" uri="{B025F937-C7B1-47D3-B67F-A62EFF666E3E}">
          <x14:id>{6DAE5596-B5D1-4935-9625-59C71ABEB0D9}</x14:id>
        </ext>
      </extLst>
    </cfRule>
  </conditionalFormatting>
  <conditionalFormatting sqref="N943">
    <cfRule type="dataBar" priority="195">
      <dataBar>
        <cfvo type="min"/>
        <cfvo type="max"/>
        <color rgb="FF638EC6"/>
      </dataBar>
      <extLst>
        <ext xmlns:x14="http://schemas.microsoft.com/office/spreadsheetml/2009/9/main" uri="{B025F937-C7B1-47D3-B67F-A62EFF666E3E}">
          <x14:id>{6B7B1482-350D-48BB-9D48-C4374738545D}</x14:id>
        </ext>
      </extLst>
    </cfRule>
  </conditionalFormatting>
  <conditionalFormatting sqref="N944">
    <cfRule type="dataBar" priority="189">
      <dataBar>
        <cfvo type="min"/>
        <cfvo type="max"/>
        <color rgb="FF638EC6"/>
      </dataBar>
      <extLst>
        <ext xmlns:x14="http://schemas.microsoft.com/office/spreadsheetml/2009/9/main" uri="{B025F937-C7B1-47D3-B67F-A62EFF666E3E}">
          <x14:id>{5D6E9AB8-E2F3-4A02-8443-5A8C110A241D}</x14:id>
        </ext>
      </extLst>
    </cfRule>
  </conditionalFormatting>
  <conditionalFormatting sqref="N945">
    <cfRule type="dataBar" priority="185">
      <dataBar>
        <cfvo type="min"/>
        <cfvo type="max"/>
        <color rgb="FF638EC6"/>
      </dataBar>
      <extLst>
        <ext xmlns:x14="http://schemas.microsoft.com/office/spreadsheetml/2009/9/main" uri="{B025F937-C7B1-47D3-B67F-A62EFF666E3E}">
          <x14:id>{BFED2B9C-E1D8-4B3E-8A2E-D1D494D971B9}</x14:id>
        </ext>
      </extLst>
    </cfRule>
  </conditionalFormatting>
  <conditionalFormatting sqref="N946">
    <cfRule type="dataBar" priority="180">
      <dataBar>
        <cfvo type="min"/>
        <cfvo type="max"/>
        <color rgb="FF638EC6"/>
      </dataBar>
      <extLst>
        <ext xmlns:x14="http://schemas.microsoft.com/office/spreadsheetml/2009/9/main" uri="{B025F937-C7B1-47D3-B67F-A62EFF666E3E}">
          <x14:id>{1654DC5B-A784-4667-99FD-751AD55F3B36}</x14:id>
        </ext>
      </extLst>
    </cfRule>
  </conditionalFormatting>
  <conditionalFormatting sqref="N947">
    <cfRule type="dataBar" priority="175">
      <dataBar>
        <cfvo type="min"/>
        <cfvo type="max"/>
        <color rgb="FF638EC6"/>
      </dataBar>
      <extLst>
        <ext xmlns:x14="http://schemas.microsoft.com/office/spreadsheetml/2009/9/main" uri="{B025F937-C7B1-47D3-B67F-A62EFF666E3E}">
          <x14:id>{DA1080B1-F2ED-465A-998F-E59CF813001A}</x14:id>
        </ext>
      </extLst>
    </cfRule>
  </conditionalFormatting>
  <conditionalFormatting sqref="N948">
    <cfRule type="dataBar" priority="169">
      <dataBar>
        <cfvo type="min"/>
        <cfvo type="max"/>
        <color rgb="FF638EC6"/>
      </dataBar>
      <extLst>
        <ext xmlns:x14="http://schemas.microsoft.com/office/spreadsheetml/2009/9/main" uri="{B025F937-C7B1-47D3-B67F-A62EFF666E3E}">
          <x14:id>{D3984D8B-8B97-4CD7-931C-AECE7F8A9D5B}</x14:id>
        </ext>
      </extLst>
    </cfRule>
  </conditionalFormatting>
  <conditionalFormatting sqref="N949">
    <cfRule type="dataBar" priority="163">
      <dataBar>
        <cfvo type="min"/>
        <cfvo type="max"/>
        <color rgb="FF638EC6"/>
      </dataBar>
      <extLst>
        <ext xmlns:x14="http://schemas.microsoft.com/office/spreadsheetml/2009/9/main" uri="{B025F937-C7B1-47D3-B67F-A62EFF666E3E}">
          <x14:id>{B4628418-7D5B-4408-89A7-19F1CF55E36A}</x14:id>
        </ext>
      </extLst>
    </cfRule>
  </conditionalFormatting>
  <conditionalFormatting sqref="N950">
    <cfRule type="dataBar" priority="159">
      <dataBar>
        <cfvo type="min"/>
        <cfvo type="max"/>
        <color rgb="FF638EC6"/>
      </dataBar>
      <extLst>
        <ext xmlns:x14="http://schemas.microsoft.com/office/spreadsheetml/2009/9/main" uri="{B025F937-C7B1-47D3-B67F-A62EFF666E3E}">
          <x14:id>{E9F30F8B-C583-4225-BC8B-67F230E662B5}</x14:id>
        </ext>
      </extLst>
    </cfRule>
  </conditionalFormatting>
  <conditionalFormatting sqref="N951">
    <cfRule type="dataBar" priority="155">
      <dataBar>
        <cfvo type="min"/>
        <cfvo type="max"/>
        <color rgb="FF638EC6"/>
      </dataBar>
      <extLst>
        <ext xmlns:x14="http://schemas.microsoft.com/office/spreadsheetml/2009/9/main" uri="{B025F937-C7B1-47D3-B67F-A62EFF666E3E}">
          <x14:id>{023EA545-17B4-48B7-B104-F69330266E47}</x14:id>
        </ext>
      </extLst>
    </cfRule>
  </conditionalFormatting>
  <conditionalFormatting sqref="N952">
    <cfRule type="dataBar" priority="151">
      <dataBar>
        <cfvo type="min"/>
        <cfvo type="max"/>
        <color rgb="FF638EC6"/>
      </dataBar>
      <extLst>
        <ext xmlns:x14="http://schemas.microsoft.com/office/spreadsheetml/2009/9/main" uri="{B025F937-C7B1-47D3-B67F-A62EFF666E3E}">
          <x14:id>{1E8BAEA3-F70D-43F4-BE10-9856FF9A2A05}</x14:id>
        </ext>
      </extLst>
    </cfRule>
  </conditionalFormatting>
  <conditionalFormatting sqref="N953">
    <cfRule type="dataBar" priority="147">
      <dataBar>
        <cfvo type="min"/>
        <cfvo type="max"/>
        <color rgb="FF638EC6"/>
      </dataBar>
      <extLst>
        <ext xmlns:x14="http://schemas.microsoft.com/office/spreadsheetml/2009/9/main" uri="{B025F937-C7B1-47D3-B67F-A62EFF666E3E}">
          <x14:id>{B97F7037-881E-484A-BE3B-BB3E414F15B3}</x14:id>
        </ext>
      </extLst>
    </cfRule>
  </conditionalFormatting>
  <conditionalFormatting sqref="N954">
    <cfRule type="dataBar" priority="143">
      <dataBar>
        <cfvo type="min"/>
        <cfvo type="max"/>
        <color rgb="FF638EC6"/>
      </dataBar>
      <extLst>
        <ext xmlns:x14="http://schemas.microsoft.com/office/spreadsheetml/2009/9/main" uri="{B025F937-C7B1-47D3-B67F-A62EFF666E3E}">
          <x14:id>{64F3BE97-BF1A-4200-904C-9E9ED68849E4}</x14:id>
        </ext>
      </extLst>
    </cfRule>
  </conditionalFormatting>
  <conditionalFormatting sqref="N955">
    <cfRule type="dataBar" priority="139">
      <dataBar>
        <cfvo type="min"/>
        <cfvo type="max"/>
        <color rgb="FF638EC6"/>
      </dataBar>
      <extLst>
        <ext xmlns:x14="http://schemas.microsoft.com/office/spreadsheetml/2009/9/main" uri="{B025F937-C7B1-47D3-B67F-A62EFF666E3E}">
          <x14:id>{F4242193-325F-4FCA-A910-05ACA1EE3826}</x14:id>
        </ext>
      </extLst>
    </cfRule>
  </conditionalFormatting>
  <conditionalFormatting sqref="N956">
    <cfRule type="dataBar" priority="135">
      <dataBar>
        <cfvo type="min"/>
        <cfvo type="max"/>
        <color rgb="FF638EC6"/>
      </dataBar>
      <extLst>
        <ext xmlns:x14="http://schemas.microsoft.com/office/spreadsheetml/2009/9/main" uri="{B025F937-C7B1-47D3-B67F-A62EFF666E3E}">
          <x14:id>{53CDE32B-DE0D-4554-9103-6E21020307F3}</x14:id>
        </ext>
      </extLst>
    </cfRule>
  </conditionalFormatting>
  <conditionalFormatting sqref="N957">
    <cfRule type="dataBar" priority="131">
      <dataBar>
        <cfvo type="min"/>
        <cfvo type="max"/>
        <color rgb="FF638EC6"/>
      </dataBar>
      <extLst>
        <ext xmlns:x14="http://schemas.microsoft.com/office/spreadsheetml/2009/9/main" uri="{B025F937-C7B1-47D3-B67F-A62EFF666E3E}">
          <x14:id>{1BEE67CD-F35F-450E-A765-A539E9D44BCB}</x14:id>
        </ext>
      </extLst>
    </cfRule>
  </conditionalFormatting>
  <conditionalFormatting sqref="N958">
    <cfRule type="dataBar" priority="127">
      <dataBar>
        <cfvo type="min"/>
        <cfvo type="max"/>
        <color rgb="FF638EC6"/>
      </dataBar>
      <extLst>
        <ext xmlns:x14="http://schemas.microsoft.com/office/spreadsheetml/2009/9/main" uri="{B025F937-C7B1-47D3-B67F-A62EFF666E3E}">
          <x14:id>{657CDB94-D74C-414D-BE56-16C6CB346395}</x14:id>
        </ext>
      </extLst>
    </cfRule>
  </conditionalFormatting>
  <conditionalFormatting sqref="N959">
    <cfRule type="dataBar" priority="123">
      <dataBar>
        <cfvo type="min"/>
        <cfvo type="max"/>
        <color rgb="FF638EC6"/>
      </dataBar>
      <extLst>
        <ext xmlns:x14="http://schemas.microsoft.com/office/spreadsheetml/2009/9/main" uri="{B025F937-C7B1-47D3-B67F-A62EFF666E3E}">
          <x14:id>{BA10BDC8-B736-481C-8BE6-FA0A13B7E6AF}</x14:id>
        </ext>
      </extLst>
    </cfRule>
  </conditionalFormatting>
  <conditionalFormatting sqref="N960">
    <cfRule type="dataBar" priority="119">
      <dataBar>
        <cfvo type="min"/>
        <cfvo type="max"/>
        <color rgb="FF638EC6"/>
      </dataBar>
      <extLst>
        <ext xmlns:x14="http://schemas.microsoft.com/office/spreadsheetml/2009/9/main" uri="{B025F937-C7B1-47D3-B67F-A62EFF666E3E}">
          <x14:id>{20B5F306-D885-4B32-9005-0683D4D714E4}</x14:id>
        </ext>
      </extLst>
    </cfRule>
  </conditionalFormatting>
  <conditionalFormatting sqref="N961">
    <cfRule type="dataBar" priority="115">
      <dataBar>
        <cfvo type="min"/>
        <cfvo type="max"/>
        <color rgb="FF638EC6"/>
      </dataBar>
      <extLst>
        <ext xmlns:x14="http://schemas.microsoft.com/office/spreadsheetml/2009/9/main" uri="{B025F937-C7B1-47D3-B67F-A62EFF666E3E}">
          <x14:id>{BD32E1B2-1203-47EC-96FA-93374F7641FA}</x14:id>
        </ext>
      </extLst>
    </cfRule>
  </conditionalFormatting>
  <conditionalFormatting sqref="N962">
    <cfRule type="dataBar" priority="111">
      <dataBar>
        <cfvo type="min"/>
        <cfvo type="max"/>
        <color rgb="FF638EC6"/>
      </dataBar>
      <extLst>
        <ext xmlns:x14="http://schemas.microsoft.com/office/spreadsheetml/2009/9/main" uri="{B025F937-C7B1-47D3-B67F-A62EFF666E3E}">
          <x14:id>{52BE12AB-5025-43DE-9F2B-7E45CD955E69}</x14:id>
        </ext>
      </extLst>
    </cfRule>
  </conditionalFormatting>
  <conditionalFormatting sqref="N963">
    <cfRule type="dataBar" priority="107">
      <dataBar>
        <cfvo type="min"/>
        <cfvo type="max"/>
        <color rgb="FF638EC6"/>
      </dataBar>
      <extLst>
        <ext xmlns:x14="http://schemas.microsoft.com/office/spreadsheetml/2009/9/main" uri="{B025F937-C7B1-47D3-B67F-A62EFF666E3E}">
          <x14:id>{663660E4-8F40-412A-987E-92D3890192FC}</x14:id>
        </ext>
      </extLst>
    </cfRule>
  </conditionalFormatting>
  <conditionalFormatting sqref="N964">
    <cfRule type="dataBar" priority="103">
      <dataBar>
        <cfvo type="min"/>
        <cfvo type="max"/>
        <color rgb="FF638EC6"/>
      </dataBar>
      <extLst>
        <ext xmlns:x14="http://schemas.microsoft.com/office/spreadsheetml/2009/9/main" uri="{B025F937-C7B1-47D3-B67F-A62EFF666E3E}">
          <x14:id>{07A598DF-4300-49B3-BB8F-9C1847BD989B}</x14:id>
        </ext>
      </extLst>
    </cfRule>
  </conditionalFormatting>
  <conditionalFormatting sqref="N965">
    <cfRule type="dataBar" priority="99">
      <dataBar>
        <cfvo type="min"/>
        <cfvo type="max"/>
        <color rgb="FF638EC6"/>
      </dataBar>
      <extLst>
        <ext xmlns:x14="http://schemas.microsoft.com/office/spreadsheetml/2009/9/main" uri="{B025F937-C7B1-47D3-B67F-A62EFF666E3E}">
          <x14:id>{27046B87-0BB9-4B9B-8B0D-0D19F94BF7ED}</x14:id>
        </ext>
      </extLst>
    </cfRule>
  </conditionalFormatting>
  <conditionalFormatting sqref="N966">
    <cfRule type="dataBar" priority="95">
      <dataBar>
        <cfvo type="min"/>
        <cfvo type="max"/>
        <color rgb="FF638EC6"/>
      </dataBar>
      <extLst>
        <ext xmlns:x14="http://schemas.microsoft.com/office/spreadsheetml/2009/9/main" uri="{B025F937-C7B1-47D3-B67F-A62EFF666E3E}">
          <x14:id>{6E4888C2-BAAB-4456-875C-AF4A3EAEAC62}</x14:id>
        </ext>
      </extLst>
    </cfRule>
  </conditionalFormatting>
  <conditionalFormatting sqref="N967">
    <cfRule type="dataBar" priority="91">
      <dataBar>
        <cfvo type="min"/>
        <cfvo type="max"/>
        <color rgb="FF638EC6"/>
      </dataBar>
      <extLst>
        <ext xmlns:x14="http://schemas.microsoft.com/office/spreadsheetml/2009/9/main" uri="{B025F937-C7B1-47D3-B67F-A62EFF666E3E}">
          <x14:id>{A27159E5-706F-4C70-BC79-17EB1C3BDB77}</x14:id>
        </ext>
      </extLst>
    </cfRule>
  </conditionalFormatting>
  <conditionalFormatting sqref="N968">
    <cfRule type="dataBar" priority="87">
      <dataBar>
        <cfvo type="min"/>
        <cfvo type="max"/>
        <color rgb="FF638EC6"/>
      </dataBar>
      <extLst>
        <ext xmlns:x14="http://schemas.microsoft.com/office/spreadsheetml/2009/9/main" uri="{B025F937-C7B1-47D3-B67F-A62EFF666E3E}">
          <x14:id>{FA1EACDB-5F26-4438-A656-5BA040102B3A}</x14:id>
        </ext>
      </extLst>
    </cfRule>
  </conditionalFormatting>
  <conditionalFormatting sqref="N969">
    <cfRule type="dataBar" priority="83">
      <dataBar>
        <cfvo type="min"/>
        <cfvo type="max"/>
        <color rgb="FF638EC6"/>
      </dataBar>
      <extLst>
        <ext xmlns:x14="http://schemas.microsoft.com/office/spreadsheetml/2009/9/main" uri="{B025F937-C7B1-47D3-B67F-A62EFF666E3E}">
          <x14:id>{868215FD-4303-4FF5-AC13-F18565F6006F}</x14:id>
        </ext>
      </extLst>
    </cfRule>
  </conditionalFormatting>
  <conditionalFormatting sqref="N970">
    <cfRule type="dataBar" priority="12">
      <dataBar>
        <cfvo type="min"/>
        <cfvo type="max"/>
        <color rgb="FF638EC6"/>
      </dataBar>
      <extLst>
        <ext xmlns:x14="http://schemas.microsoft.com/office/spreadsheetml/2009/9/main" uri="{B025F937-C7B1-47D3-B67F-A62EFF666E3E}">
          <x14:id>{01AD43D2-0615-4432-9FBA-D7AA1B9DA7DF}</x14:id>
        </ext>
      </extLst>
    </cfRule>
  </conditionalFormatting>
  <conditionalFormatting sqref="N971">
    <cfRule type="dataBar" priority="8">
      <dataBar>
        <cfvo type="min"/>
        <cfvo type="max"/>
        <color rgb="FF638EC6"/>
      </dataBar>
      <extLst>
        <ext xmlns:x14="http://schemas.microsoft.com/office/spreadsheetml/2009/9/main" uri="{B025F937-C7B1-47D3-B67F-A62EFF666E3E}">
          <x14:id>{08F34523-0264-4753-B7F2-4B5CE009EFA7}</x14:id>
        </ext>
      </extLst>
    </cfRule>
  </conditionalFormatting>
  <conditionalFormatting sqref="N972">
    <cfRule type="dataBar" priority="4">
      <dataBar>
        <cfvo type="min"/>
        <cfvo type="max"/>
        <color rgb="FF638EC6"/>
      </dataBar>
      <extLst>
        <ext xmlns:x14="http://schemas.microsoft.com/office/spreadsheetml/2009/9/main" uri="{B025F937-C7B1-47D3-B67F-A62EFF666E3E}">
          <x14:id>{4E6ED196-A6A2-4724-9BA5-7298BFDC2E83}</x14:id>
        </ext>
      </extLst>
    </cfRule>
  </conditionalFormatting>
  <conditionalFormatting sqref="N973">
    <cfRule type="dataBar" priority="68">
      <dataBar>
        <cfvo type="min"/>
        <cfvo type="max"/>
        <color rgb="FF638EC6"/>
      </dataBar>
      <extLst>
        <ext xmlns:x14="http://schemas.microsoft.com/office/spreadsheetml/2009/9/main" uri="{B025F937-C7B1-47D3-B67F-A62EFF666E3E}">
          <x14:id>{39C4349C-901C-460C-B9C0-E529D2BDAB38}</x14:id>
        </ext>
      </extLst>
    </cfRule>
  </conditionalFormatting>
  <conditionalFormatting sqref="N974">
    <cfRule type="dataBar" priority="63">
      <dataBar>
        <cfvo type="min"/>
        <cfvo type="max"/>
        <color rgb="FF638EC6"/>
      </dataBar>
      <extLst>
        <ext xmlns:x14="http://schemas.microsoft.com/office/spreadsheetml/2009/9/main" uri="{B025F937-C7B1-47D3-B67F-A62EFF666E3E}">
          <x14:id>{54B66C39-2690-43A8-8A6C-0713B5F64851}</x14:id>
        </ext>
      </extLst>
    </cfRule>
  </conditionalFormatting>
  <conditionalFormatting sqref="N975">
    <cfRule type="dataBar" priority="56">
      <dataBar>
        <cfvo type="min"/>
        <cfvo type="max"/>
        <color rgb="FF638EC6"/>
      </dataBar>
      <extLst>
        <ext xmlns:x14="http://schemas.microsoft.com/office/spreadsheetml/2009/9/main" uri="{B025F937-C7B1-47D3-B67F-A62EFF666E3E}">
          <x14:id>{C48351D9-36D8-4DC2-A50E-45FA3EF1CABF}</x14:id>
        </ext>
      </extLst>
    </cfRule>
  </conditionalFormatting>
  <conditionalFormatting sqref="N976">
    <cfRule type="dataBar" priority="52">
      <dataBar>
        <cfvo type="min"/>
        <cfvo type="max"/>
        <color rgb="FF638EC6"/>
      </dataBar>
      <extLst>
        <ext xmlns:x14="http://schemas.microsoft.com/office/spreadsheetml/2009/9/main" uri="{B025F937-C7B1-47D3-B67F-A62EFF666E3E}">
          <x14:id>{17C3273D-3800-42EF-8A07-EE5C1059F344}</x14:id>
        </ext>
      </extLst>
    </cfRule>
  </conditionalFormatting>
  <conditionalFormatting sqref="N977">
    <cfRule type="dataBar" priority="46">
      <dataBar>
        <cfvo type="min"/>
        <cfvo type="max"/>
        <color rgb="FF638EC6"/>
      </dataBar>
      <extLst>
        <ext xmlns:x14="http://schemas.microsoft.com/office/spreadsheetml/2009/9/main" uri="{B025F937-C7B1-47D3-B67F-A62EFF666E3E}">
          <x14:id>{74DADBB5-425C-44F2-9C98-A11CD9ED2CC4}</x14:id>
        </ext>
      </extLst>
    </cfRule>
  </conditionalFormatting>
  <conditionalFormatting sqref="N978">
    <cfRule type="dataBar" priority="40">
      <dataBar>
        <cfvo type="min"/>
        <cfvo type="max"/>
        <color rgb="FF638EC6"/>
      </dataBar>
      <extLst>
        <ext xmlns:x14="http://schemas.microsoft.com/office/spreadsheetml/2009/9/main" uri="{B025F937-C7B1-47D3-B67F-A62EFF666E3E}">
          <x14:id>{A2E57621-0EB9-462F-845E-64612FB88DE3}</x14:id>
        </ext>
      </extLst>
    </cfRule>
  </conditionalFormatting>
  <conditionalFormatting sqref="N979">
    <cfRule type="dataBar" priority="34">
      <dataBar>
        <cfvo type="min"/>
        <cfvo type="max"/>
        <color rgb="FF638EC6"/>
      </dataBar>
      <extLst>
        <ext xmlns:x14="http://schemas.microsoft.com/office/spreadsheetml/2009/9/main" uri="{B025F937-C7B1-47D3-B67F-A62EFF666E3E}">
          <x14:id>{D820B990-589B-4400-909E-15086F69F751}</x14:id>
        </ext>
      </extLst>
    </cfRule>
  </conditionalFormatting>
  <conditionalFormatting sqref="N980">
    <cfRule type="dataBar" priority="28">
      <dataBar>
        <cfvo type="min"/>
        <cfvo type="max"/>
        <color rgb="FF638EC6"/>
      </dataBar>
      <extLst>
        <ext xmlns:x14="http://schemas.microsoft.com/office/spreadsheetml/2009/9/main" uri="{B025F937-C7B1-47D3-B67F-A62EFF666E3E}">
          <x14:id>{669A0FB3-0720-4C6F-8A2F-F1FA83364A13}</x14:id>
        </ext>
      </extLst>
    </cfRule>
  </conditionalFormatting>
  <conditionalFormatting sqref="N981">
    <cfRule type="dataBar" priority="22">
      <dataBar>
        <cfvo type="min"/>
        <cfvo type="max"/>
        <color rgb="FF638EC6"/>
      </dataBar>
      <extLst>
        <ext xmlns:x14="http://schemas.microsoft.com/office/spreadsheetml/2009/9/main" uri="{B025F937-C7B1-47D3-B67F-A62EFF666E3E}">
          <x14:id>{AFA35D41-5659-4FF5-B9B2-F58561A79A92}</x14:id>
        </ext>
      </extLst>
    </cfRule>
  </conditionalFormatting>
  <conditionalFormatting sqref="N982">
    <cfRule type="dataBar" priority="16">
      <dataBar>
        <cfvo type="min"/>
        <cfvo type="max"/>
        <color rgb="FF638EC6"/>
      </dataBar>
      <extLst>
        <ext xmlns:x14="http://schemas.microsoft.com/office/spreadsheetml/2009/9/main" uri="{B025F937-C7B1-47D3-B67F-A62EFF666E3E}">
          <x14:id>{6BFBFA14-ACEC-4C3B-B10A-DBB1BED76D3F}</x14:id>
        </ext>
      </extLst>
    </cfRule>
  </conditionalFormatting>
  <dataValidations count="2">
    <dataValidation type="list" allowBlank="1" showInputMessage="1" showErrorMessage="1" sqref="G682 G843 G852 G982 G583 G949 M9:M982" xr:uid="{00000000-0002-0000-2200-000000000000}">
      <formula1>RegionaltBeslut</formula1>
    </dataValidation>
    <dataValidation type="list" allowBlank="1" showInputMessage="1" showErrorMessage="1" sqref="L266:L923" xr:uid="{00000000-0002-0000-2200-000001000000}">
      <formula1>_Paket</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3819A0DB-4427-4619-A225-4FC8E93B6A83}">
            <x14:dataBar minLength="0" maxLength="100" border="1" negativeBarBorderColorSameAsPositive="0">
              <x14:cfvo type="autoMin"/>
              <x14:cfvo type="autoMax"/>
              <x14:borderColor rgb="FF638EC6"/>
              <x14:negativeFillColor rgb="FFFF0000"/>
              <x14:negativeBorderColor rgb="FFFF0000"/>
              <x14:axisColor rgb="FF000000"/>
            </x14:dataBar>
          </x14:cfRule>
          <xm:sqref>D851</xm:sqref>
        </x14:conditionalFormatting>
        <x14:conditionalFormatting xmlns:xm="http://schemas.microsoft.com/office/excel/2006/main">
          <x14:cfRule type="dataBar" id="{F2FA8DB0-F61A-4D62-90EC-F11E1D8591AD}">
            <x14:dataBar minLength="0" maxLength="100" border="1" negativeBarBorderColorSameAsPositive="0">
              <x14:cfvo type="autoMin"/>
              <x14:cfvo type="autoMax"/>
              <x14:borderColor rgb="FF638EC6"/>
              <x14:negativeFillColor rgb="FFFF0000"/>
              <x14:negativeBorderColor rgb="FFFF0000"/>
              <x14:axisColor rgb="FF000000"/>
            </x14:dataBar>
          </x14:cfRule>
          <xm:sqref>D852</xm:sqref>
        </x14:conditionalFormatting>
        <x14:conditionalFormatting xmlns:xm="http://schemas.microsoft.com/office/excel/2006/main">
          <x14:cfRule type="dataBar" id="{E2C9A152-76EB-4DEA-8104-E2FA0C24D566}">
            <x14:dataBar minLength="0" maxLength="100" border="1" negativeBarBorderColorSameAsPositive="0">
              <x14:cfvo type="autoMin"/>
              <x14:cfvo type="autoMax"/>
              <x14:borderColor rgb="FF638EC6"/>
              <x14:negativeFillColor rgb="FFFF0000"/>
              <x14:negativeBorderColor rgb="FFFF0000"/>
              <x14:axisColor rgb="FF000000"/>
            </x14:dataBar>
          </x14:cfRule>
          <xm:sqref>D924</xm:sqref>
        </x14:conditionalFormatting>
        <x14:conditionalFormatting xmlns:xm="http://schemas.microsoft.com/office/excel/2006/main">
          <x14:cfRule type="dataBar" id="{A1251411-DC9D-4CA3-AC95-A3F0DCC1F0A6}">
            <x14:dataBar minLength="0" maxLength="100" border="1" negativeBarBorderColorSameAsPositive="0">
              <x14:cfvo type="autoMin"/>
              <x14:cfvo type="autoMax"/>
              <x14:borderColor rgb="FF638EC6"/>
              <x14:negativeFillColor rgb="FFFF0000"/>
              <x14:negativeBorderColor rgb="FFFF0000"/>
              <x14:axisColor rgb="FF000000"/>
            </x14:dataBar>
          </x14:cfRule>
          <xm:sqref>D925</xm:sqref>
        </x14:conditionalFormatting>
        <x14:conditionalFormatting xmlns:xm="http://schemas.microsoft.com/office/excel/2006/main">
          <x14:cfRule type="dataBar" id="{8C752931-4CEC-4B40-8BEB-0AB86F8F6257}">
            <x14:dataBar minLength="0" maxLength="100" border="1" negativeBarBorderColorSameAsPositive="0">
              <x14:cfvo type="autoMin"/>
              <x14:cfvo type="autoMax"/>
              <x14:borderColor rgb="FF638EC6"/>
              <x14:negativeFillColor rgb="FFFF0000"/>
              <x14:negativeBorderColor rgb="FFFF0000"/>
              <x14:axisColor rgb="FF000000"/>
            </x14:dataBar>
          </x14:cfRule>
          <xm:sqref>D926</xm:sqref>
        </x14:conditionalFormatting>
        <x14:conditionalFormatting xmlns:xm="http://schemas.microsoft.com/office/excel/2006/main">
          <x14:cfRule type="dataBar" id="{64996E38-2188-4C10-8A64-4FFD94540CBD}">
            <x14:dataBar minLength="0" maxLength="100" border="1" negativeBarBorderColorSameAsPositive="0">
              <x14:cfvo type="autoMin"/>
              <x14:cfvo type="autoMax"/>
              <x14:borderColor rgb="FF638EC6"/>
              <x14:negativeFillColor rgb="FFFF0000"/>
              <x14:negativeBorderColor rgb="FFFF0000"/>
              <x14:axisColor rgb="FF000000"/>
            </x14:dataBar>
          </x14:cfRule>
          <xm:sqref>D927</xm:sqref>
        </x14:conditionalFormatting>
        <x14:conditionalFormatting xmlns:xm="http://schemas.microsoft.com/office/excel/2006/main">
          <x14:cfRule type="dataBar" id="{4B10D945-7EC8-4EB8-9481-1A21DD23EB15}">
            <x14:dataBar minLength="0" maxLength="100" border="1" negativeBarBorderColorSameAsPositive="0">
              <x14:cfvo type="autoMin"/>
              <x14:cfvo type="autoMax"/>
              <x14:borderColor rgb="FF638EC6"/>
              <x14:negativeFillColor rgb="FFFF0000"/>
              <x14:negativeBorderColor rgb="FFFF0000"/>
              <x14:axisColor rgb="FF000000"/>
            </x14:dataBar>
          </x14:cfRule>
          <xm:sqref>D928</xm:sqref>
        </x14:conditionalFormatting>
        <x14:conditionalFormatting xmlns:xm="http://schemas.microsoft.com/office/excel/2006/main">
          <x14:cfRule type="dataBar" id="{C851FD70-513D-4501-8F53-77163760B645}">
            <x14:dataBar minLength="0" maxLength="100" border="1" negativeBarBorderColorSameAsPositive="0">
              <x14:cfvo type="autoMin"/>
              <x14:cfvo type="autoMax"/>
              <x14:borderColor rgb="FF638EC6"/>
              <x14:negativeFillColor rgb="FFFF0000"/>
              <x14:negativeBorderColor rgb="FFFF0000"/>
              <x14:axisColor rgb="FF000000"/>
            </x14:dataBar>
          </x14:cfRule>
          <xm:sqref>D929</xm:sqref>
        </x14:conditionalFormatting>
        <x14:conditionalFormatting xmlns:xm="http://schemas.microsoft.com/office/excel/2006/main">
          <x14:cfRule type="dataBar" id="{850FB10E-35C9-44EE-802A-E3FB3F20E7DB}">
            <x14:dataBar minLength="0" maxLength="100" border="1" negativeBarBorderColorSameAsPositive="0">
              <x14:cfvo type="autoMin"/>
              <x14:cfvo type="autoMax"/>
              <x14:borderColor rgb="FF638EC6"/>
              <x14:negativeFillColor rgb="FFFF0000"/>
              <x14:negativeBorderColor rgb="FFFF0000"/>
              <x14:axisColor rgb="FF000000"/>
            </x14:dataBar>
          </x14:cfRule>
          <xm:sqref>D930</xm:sqref>
        </x14:conditionalFormatting>
        <x14:conditionalFormatting xmlns:xm="http://schemas.microsoft.com/office/excel/2006/main">
          <x14:cfRule type="dataBar" id="{5DFA61CF-47C3-461A-8741-6C3998DBD6F3}">
            <x14:dataBar minLength="0" maxLength="100" border="1" negativeBarBorderColorSameAsPositive="0">
              <x14:cfvo type="autoMin"/>
              <x14:cfvo type="autoMax"/>
              <x14:borderColor rgb="FF638EC6"/>
              <x14:negativeFillColor rgb="FFFF0000"/>
              <x14:negativeBorderColor rgb="FFFF0000"/>
              <x14:axisColor rgb="FF000000"/>
            </x14:dataBar>
          </x14:cfRule>
          <xm:sqref>D931</xm:sqref>
        </x14:conditionalFormatting>
        <x14:conditionalFormatting xmlns:xm="http://schemas.microsoft.com/office/excel/2006/main">
          <x14:cfRule type="dataBar" id="{FF4A8B20-FF88-4950-9A6B-C96C191090EE}">
            <x14:dataBar minLength="0" maxLength="100" border="1" negativeBarBorderColorSameAsPositive="0">
              <x14:cfvo type="autoMin"/>
              <x14:cfvo type="autoMax"/>
              <x14:borderColor rgb="FF638EC6"/>
              <x14:negativeFillColor rgb="FFFF0000"/>
              <x14:negativeBorderColor rgb="FFFF0000"/>
              <x14:axisColor rgb="FF000000"/>
            </x14:dataBar>
          </x14:cfRule>
          <xm:sqref>D932</xm:sqref>
        </x14:conditionalFormatting>
        <x14:conditionalFormatting xmlns:xm="http://schemas.microsoft.com/office/excel/2006/main">
          <x14:cfRule type="dataBar" id="{97A0B060-E271-4DB5-92A7-EB6E67C492BE}">
            <x14:dataBar minLength="0" maxLength="100" border="1" negativeBarBorderColorSameAsPositive="0">
              <x14:cfvo type="autoMin"/>
              <x14:cfvo type="autoMax"/>
              <x14:borderColor rgb="FF638EC6"/>
              <x14:negativeFillColor rgb="FFFF0000"/>
              <x14:negativeBorderColor rgb="FFFF0000"/>
              <x14:axisColor rgb="FF000000"/>
            </x14:dataBar>
          </x14:cfRule>
          <xm:sqref>D933</xm:sqref>
        </x14:conditionalFormatting>
        <x14:conditionalFormatting xmlns:xm="http://schemas.microsoft.com/office/excel/2006/main">
          <x14:cfRule type="dataBar" id="{D7DDCE39-1422-4987-B362-AB209BF15C1E}">
            <x14:dataBar minLength="0" maxLength="100" border="1" negativeBarBorderColorSameAsPositive="0">
              <x14:cfvo type="autoMin"/>
              <x14:cfvo type="autoMax"/>
              <x14:borderColor rgb="FF638EC6"/>
              <x14:negativeFillColor rgb="FFFF0000"/>
              <x14:negativeBorderColor rgb="FFFF0000"/>
              <x14:axisColor rgb="FF000000"/>
            </x14:dataBar>
          </x14:cfRule>
          <xm:sqref>D934</xm:sqref>
        </x14:conditionalFormatting>
        <x14:conditionalFormatting xmlns:xm="http://schemas.microsoft.com/office/excel/2006/main">
          <x14:cfRule type="dataBar" id="{B48ED1E7-15B6-4E02-A9C5-35E2B9D3DEE7}">
            <x14:dataBar minLength="0" maxLength="100" border="1" negativeBarBorderColorSameAsPositive="0">
              <x14:cfvo type="autoMin"/>
              <x14:cfvo type="autoMax"/>
              <x14:borderColor rgb="FF638EC6"/>
              <x14:negativeFillColor rgb="FFFF0000"/>
              <x14:negativeBorderColor rgb="FFFF0000"/>
              <x14:axisColor rgb="FF000000"/>
            </x14:dataBar>
          </x14:cfRule>
          <xm:sqref>D937</xm:sqref>
        </x14:conditionalFormatting>
        <x14:conditionalFormatting xmlns:xm="http://schemas.microsoft.com/office/excel/2006/main">
          <x14:cfRule type="dataBar" id="{6DFA660D-9C96-4982-AE52-B479D579B9B5}">
            <x14:dataBar minLength="0" maxLength="100" border="1" negativeBarBorderColorSameAsPositive="0">
              <x14:cfvo type="autoMin"/>
              <x14:cfvo type="autoMax"/>
              <x14:borderColor rgb="FF638EC6"/>
              <x14:negativeFillColor rgb="FFFF0000"/>
              <x14:negativeBorderColor rgb="FFFF0000"/>
              <x14:axisColor rgb="FF000000"/>
            </x14:dataBar>
          </x14:cfRule>
          <xm:sqref>D938</xm:sqref>
        </x14:conditionalFormatting>
        <x14:conditionalFormatting xmlns:xm="http://schemas.microsoft.com/office/excel/2006/main">
          <x14:cfRule type="dataBar" id="{D61E1DF9-1FDF-45EE-82F0-CEDD8066CCC1}">
            <x14:dataBar minLength="0" maxLength="100" border="1" negativeBarBorderColorSameAsPositive="0">
              <x14:cfvo type="autoMin"/>
              <x14:cfvo type="autoMax"/>
              <x14:borderColor rgb="FF638EC6"/>
              <x14:negativeFillColor rgb="FFFF0000"/>
              <x14:negativeBorderColor rgb="FFFF0000"/>
              <x14:axisColor rgb="FF000000"/>
            </x14:dataBar>
          </x14:cfRule>
          <xm:sqref>D941</xm:sqref>
        </x14:conditionalFormatting>
        <x14:conditionalFormatting xmlns:xm="http://schemas.microsoft.com/office/excel/2006/main">
          <x14:cfRule type="dataBar" id="{D2DFEB56-8F1B-403A-8D5F-684D1910B208}">
            <x14:dataBar minLength="0" maxLength="100" border="1" negativeBarBorderColorSameAsPositive="0">
              <x14:cfvo type="autoMin"/>
              <x14:cfvo type="autoMax"/>
              <x14:borderColor rgb="FF638EC6"/>
              <x14:negativeFillColor rgb="FFFF0000"/>
              <x14:negativeBorderColor rgb="FFFF0000"/>
              <x14:axisColor rgb="FF000000"/>
            </x14:dataBar>
          </x14:cfRule>
          <xm:sqref>D942</xm:sqref>
        </x14:conditionalFormatting>
        <x14:conditionalFormatting xmlns:xm="http://schemas.microsoft.com/office/excel/2006/main">
          <x14:cfRule type="dataBar" id="{7E103665-5D5D-41E8-A8DE-2EC1CD2D0F03}">
            <x14:dataBar minLength="0" maxLength="100" border="1" negativeBarBorderColorSameAsPositive="0">
              <x14:cfvo type="autoMin"/>
              <x14:cfvo type="autoMax"/>
              <x14:borderColor rgb="FF638EC6"/>
              <x14:negativeFillColor rgb="FFFF0000"/>
              <x14:negativeBorderColor rgb="FFFF0000"/>
              <x14:axisColor rgb="FF000000"/>
            </x14:dataBar>
          </x14:cfRule>
          <xm:sqref>D943</xm:sqref>
        </x14:conditionalFormatting>
        <x14:conditionalFormatting xmlns:xm="http://schemas.microsoft.com/office/excel/2006/main">
          <x14:cfRule type="dataBar" id="{16703CEE-71F4-4B6F-9F28-BA70AFBB51C0}">
            <x14:dataBar minLength="0" maxLength="100" border="1" negativeBarBorderColorSameAsPositive="0">
              <x14:cfvo type="autoMin"/>
              <x14:cfvo type="autoMax"/>
              <x14:borderColor rgb="FF638EC6"/>
              <x14:negativeFillColor rgb="FFFF0000"/>
              <x14:negativeBorderColor rgb="FFFF0000"/>
              <x14:axisColor rgb="FF000000"/>
            </x14:dataBar>
          </x14:cfRule>
          <xm:sqref>D944</xm:sqref>
        </x14:conditionalFormatting>
        <x14:conditionalFormatting xmlns:xm="http://schemas.microsoft.com/office/excel/2006/main">
          <x14:cfRule type="dataBar" id="{15BA0343-7A50-43A9-ACC9-2D5B1FC8073B}">
            <x14:dataBar minLength="0" maxLength="100" border="1" negativeBarBorderColorSameAsPositive="0">
              <x14:cfvo type="autoMin"/>
              <x14:cfvo type="autoMax"/>
              <x14:borderColor rgb="FF638EC6"/>
              <x14:negativeFillColor rgb="FFFF0000"/>
              <x14:negativeBorderColor rgb="FFFF0000"/>
              <x14:axisColor rgb="FF000000"/>
            </x14:dataBar>
          </x14:cfRule>
          <xm:sqref>D945</xm:sqref>
        </x14:conditionalFormatting>
        <x14:conditionalFormatting xmlns:xm="http://schemas.microsoft.com/office/excel/2006/main">
          <x14:cfRule type="dataBar" id="{0560CBC9-4A2D-417F-B657-494C1D5B2504}">
            <x14:dataBar minLength="0" maxLength="100" border="1" negativeBarBorderColorSameAsPositive="0">
              <x14:cfvo type="autoMin"/>
              <x14:cfvo type="autoMax"/>
              <x14:borderColor rgb="FF638EC6"/>
              <x14:negativeFillColor rgb="FFFF0000"/>
              <x14:negativeBorderColor rgb="FFFF0000"/>
              <x14:axisColor rgb="FF000000"/>
            </x14:dataBar>
          </x14:cfRule>
          <xm:sqref>D946</xm:sqref>
        </x14:conditionalFormatting>
        <x14:conditionalFormatting xmlns:xm="http://schemas.microsoft.com/office/excel/2006/main">
          <x14:cfRule type="dataBar" id="{3D1F6F72-20AE-4D44-A969-16DBBA11F5AD}">
            <x14:dataBar minLength="0" maxLength="100" border="1" negativeBarBorderColorSameAsPositive="0">
              <x14:cfvo type="autoMin"/>
              <x14:cfvo type="autoMax"/>
              <x14:borderColor rgb="FF638EC6"/>
              <x14:negativeFillColor rgb="FFFF0000"/>
              <x14:negativeBorderColor rgb="FFFF0000"/>
              <x14:axisColor rgb="FF000000"/>
            </x14:dataBar>
          </x14:cfRule>
          <xm:sqref>D947</xm:sqref>
        </x14:conditionalFormatting>
        <x14:conditionalFormatting xmlns:xm="http://schemas.microsoft.com/office/excel/2006/main">
          <x14:cfRule type="dataBar" id="{DA058E75-BA4F-4CEF-BE44-F62CB1B2AD3A}">
            <x14:dataBar minLength="0" maxLength="100" border="1" negativeBarBorderColorSameAsPositive="0">
              <x14:cfvo type="autoMin"/>
              <x14:cfvo type="autoMax"/>
              <x14:borderColor rgb="FF638EC6"/>
              <x14:negativeFillColor rgb="FFFF0000"/>
              <x14:negativeBorderColor rgb="FFFF0000"/>
              <x14:axisColor rgb="FF000000"/>
            </x14:dataBar>
          </x14:cfRule>
          <xm:sqref>D948</xm:sqref>
        </x14:conditionalFormatting>
        <x14:conditionalFormatting xmlns:xm="http://schemas.microsoft.com/office/excel/2006/main">
          <x14:cfRule type="dataBar" id="{2F9C543B-85BF-4620-A063-A64BDCA345C5}">
            <x14:dataBar minLength="0" maxLength="100" border="1" negativeBarBorderColorSameAsPositive="0">
              <x14:cfvo type="autoMin"/>
              <x14:cfvo type="autoMax"/>
              <x14:borderColor rgb="FF638EC6"/>
              <x14:negativeFillColor rgb="FFFF0000"/>
              <x14:negativeBorderColor rgb="FFFF0000"/>
              <x14:axisColor rgb="FF000000"/>
            </x14:dataBar>
          </x14:cfRule>
          <xm:sqref>D949</xm:sqref>
        </x14:conditionalFormatting>
        <x14:conditionalFormatting xmlns:xm="http://schemas.microsoft.com/office/excel/2006/main">
          <x14:cfRule type="dataBar" id="{A67FA6A7-EDB4-4F0E-B615-E96921C7194F}">
            <x14:dataBar minLength="0" maxLength="100" border="1" negativeBarBorderColorSameAsPositive="0">
              <x14:cfvo type="autoMin"/>
              <x14:cfvo type="autoMax"/>
              <x14:borderColor rgb="FF638EC6"/>
              <x14:negativeFillColor rgb="FFFF0000"/>
              <x14:negativeBorderColor rgb="FFFF0000"/>
              <x14:axisColor rgb="FF000000"/>
            </x14:dataBar>
          </x14:cfRule>
          <xm:sqref>D971</xm:sqref>
        </x14:conditionalFormatting>
        <x14:conditionalFormatting xmlns:xm="http://schemas.microsoft.com/office/excel/2006/main">
          <x14:cfRule type="dataBar" id="{E3CFA606-52BD-4919-86DF-9024E9242317}">
            <x14:dataBar minLength="0" maxLength="100" border="1" negativeBarBorderColorSameAsPositive="0">
              <x14:cfvo type="autoMin"/>
              <x14:cfvo type="autoMax"/>
              <x14:borderColor rgb="FF638EC6"/>
              <x14:negativeFillColor rgb="FFFF0000"/>
              <x14:negativeBorderColor rgb="FFFF0000"/>
              <x14:axisColor rgb="FF000000"/>
            </x14:dataBar>
          </x14:cfRule>
          <xm:sqref>D972</xm:sqref>
        </x14:conditionalFormatting>
        <x14:conditionalFormatting xmlns:xm="http://schemas.microsoft.com/office/excel/2006/main">
          <x14:cfRule type="dataBar" id="{CB89795D-DEE7-4B91-BFD5-EEA393534926}">
            <x14:dataBar minLength="0" maxLength="100" border="1" negativeBarBorderColorSameAsPositive="0">
              <x14:cfvo type="autoMin"/>
              <x14:cfvo type="autoMax"/>
              <x14:borderColor rgb="FF638EC6"/>
              <x14:negativeFillColor rgb="FFFF0000"/>
              <x14:negativeBorderColor rgb="FFFF0000"/>
              <x14:axisColor rgb="FF000000"/>
            </x14:dataBar>
          </x14:cfRule>
          <xm:sqref>D973</xm:sqref>
        </x14:conditionalFormatting>
        <x14:conditionalFormatting xmlns:xm="http://schemas.microsoft.com/office/excel/2006/main">
          <x14:cfRule type="dataBar" id="{E85FA50F-95BB-4969-858E-6323562B6A53}">
            <x14:dataBar minLength="0" maxLength="100" border="1" negativeBarBorderColorSameAsPositive="0">
              <x14:cfvo type="autoMin"/>
              <x14:cfvo type="autoMax"/>
              <x14:borderColor rgb="FF638EC6"/>
              <x14:negativeFillColor rgb="FFFF0000"/>
              <x14:negativeBorderColor rgb="FFFF0000"/>
              <x14:axisColor rgb="FF000000"/>
            </x14:dataBar>
          </x14:cfRule>
          <xm:sqref>D974</xm:sqref>
        </x14:conditionalFormatting>
        <x14:conditionalFormatting xmlns:xm="http://schemas.microsoft.com/office/excel/2006/main">
          <x14:cfRule type="dataBar" id="{09C3C38C-1D5C-4185-8606-9C69ACF97801}">
            <x14:dataBar minLength="0" maxLength="100" border="1" negativeBarBorderColorSameAsPositive="0">
              <x14:cfvo type="autoMin"/>
              <x14:cfvo type="autoMax"/>
              <x14:borderColor rgb="FF638EC6"/>
              <x14:negativeFillColor rgb="FFFF0000"/>
              <x14:negativeBorderColor rgb="FFFF0000"/>
              <x14:axisColor rgb="FF000000"/>
            </x14:dataBar>
          </x14:cfRule>
          <xm:sqref>D975</xm:sqref>
        </x14:conditionalFormatting>
        <x14:conditionalFormatting xmlns:xm="http://schemas.microsoft.com/office/excel/2006/main">
          <x14:cfRule type="dataBar" id="{036530BF-BBCD-4D97-B512-2FE32D5C3E1F}">
            <x14:dataBar minLength="0" maxLength="100" border="1" negativeBarBorderColorSameAsPositive="0">
              <x14:cfvo type="autoMin"/>
              <x14:cfvo type="autoMax"/>
              <x14:borderColor rgb="FF638EC6"/>
              <x14:negativeFillColor rgb="FFFF0000"/>
              <x14:negativeBorderColor rgb="FFFF0000"/>
              <x14:axisColor rgb="FF000000"/>
            </x14:dataBar>
          </x14:cfRule>
          <xm:sqref>D977</xm:sqref>
        </x14:conditionalFormatting>
        <x14:conditionalFormatting xmlns:xm="http://schemas.microsoft.com/office/excel/2006/main">
          <x14:cfRule type="dataBar" id="{6BFBB102-8368-41F8-BFAF-46F2BF63E6A4}">
            <x14:dataBar minLength="0" maxLength="100" border="1" negativeBarBorderColorSameAsPositive="0">
              <x14:cfvo type="autoMin"/>
              <x14:cfvo type="autoMax"/>
              <x14:borderColor rgb="FF638EC6"/>
              <x14:negativeFillColor rgb="FFFF0000"/>
              <x14:negativeBorderColor rgb="FFFF0000"/>
              <x14:axisColor rgb="FF000000"/>
            </x14:dataBar>
          </x14:cfRule>
          <xm:sqref>D978</xm:sqref>
        </x14:conditionalFormatting>
        <x14:conditionalFormatting xmlns:xm="http://schemas.microsoft.com/office/excel/2006/main">
          <x14:cfRule type="dataBar" id="{9009C3A4-DAB0-4E6A-8B21-3912C5761FDC}">
            <x14:dataBar minLength="0" maxLength="100" border="1" negativeBarBorderColorSameAsPositive="0">
              <x14:cfvo type="autoMin"/>
              <x14:cfvo type="autoMax"/>
              <x14:borderColor rgb="FF638EC6"/>
              <x14:negativeFillColor rgb="FFFF0000"/>
              <x14:negativeBorderColor rgb="FFFF0000"/>
              <x14:axisColor rgb="FF000000"/>
            </x14:dataBar>
          </x14:cfRule>
          <xm:sqref>D979</xm:sqref>
        </x14:conditionalFormatting>
        <x14:conditionalFormatting xmlns:xm="http://schemas.microsoft.com/office/excel/2006/main">
          <x14:cfRule type="dataBar" id="{E1F10256-066F-4F01-A7C7-73BBA699E43A}">
            <x14:dataBar minLength="0" maxLength="100" border="1" negativeBarBorderColorSameAsPositive="0">
              <x14:cfvo type="autoMin"/>
              <x14:cfvo type="autoMax"/>
              <x14:borderColor rgb="FF638EC6"/>
              <x14:negativeFillColor rgb="FFFF0000"/>
              <x14:negativeBorderColor rgb="FFFF0000"/>
              <x14:axisColor rgb="FF000000"/>
            </x14:dataBar>
          </x14:cfRule>
          <xm:sqref>D980</xm:sqref>
        </x14:conditionalFormatting>
        <x14:conditionalFormatting xmlns:xm="http://schemas.microsoft.com/office/excel/2006/main">
          <x14:cfRule type="dataBar" id="{5812C1EA-B298-4D86-A93D-4124F26BDA5E}">
            <x14:dataBar minLength="0" maxLength="100" border="1" negativeBarBorderColorSameAsPositive="0">
              <x14:cfvo type="autoMin"/>
              <x14:cfvo type="autoMax"/>
              <x14:borderColor rgb="FF638EC6"/>
              <x14:negativeFillColor rgb="FFFF0000"/>
              <x14:negativeBorderColor rgb="FFFF0000"/>
              <x14:axisColor rgb="FF000000"/>
            </x14:dataBar>
          </x14:cfRule>
          <xm:sqref>D981</xm:sqref>
        </x14:conditionalFormatting>
        <x14:conditionalFormatting xmlns:xm="http://schemas.microsoft.com/office/excel/2006/main">
          <x14:cfRule type="dataBar" id="{04B66FA1-F235-4D66-B218-2591F88DF31F}">
            <x14:dataBar minLength="0" maxLength="100" border="1" negativeBarBorderColorSameAsPositive="0">
              <x14:cfvo type="autoMin"/>
              <x14:cfvo type="autoMax"/>
              <x14:borderColor rgb="FF638EC6"/>
              <x14:negativeFillColor rgb="FFFF0000"/>
              <x14:negativeBorderColor rgb="FFFF0000"/>
              <x14:axisColor rgb="FF000000"/>
            </x14:dataBar>
          </x14:cfRule>
          <xm:sqref>D982</xm:sqref>
        </x14:conditionalFormatting>
        <x14:conditionalFormatting xmlns:xm="http://schemas.microsoft.com/office/excel/2006/main">
          <x14:cfRule type="dataBar" id="{C21EE331-2BD3-48FA-9F50-0CAF1D00EE13}">
            <x14:dataBar minLength="0" maxLength="100" border="1" negativeBarBorderColorSameAsPositive="0">
              <x14:cfvo type="autoMin"/>
              <x14:cfvo type="autoMax"/>
              <x14:borderColor rgb="FF638EC6"/>
              <x14:negativeFillColor rgb="FFFF0000"/>
              <x14:negativeBorderColor rgb="FFFF0000"/>
              <x14:axisColor rgb="FF000000"/>
            </x14:dataBar>
          </x14:cfRule>
          <xm:sqref>D268:F268</xm:sqref>
        </x14:conditionalFormatting>
        <x14:conditionalFormatting xmlns:xm="http://schemas.microsoft.com/office/excel/2006/main">
          <x14:cfRule type="dataBar" id="{3C238DC7-F230-4385-93E8-92C9333CBB79}">
            <x14:dataBar minLength="0" maxLength="100" border="1" negativeBarBorderColorSameAsPositive="0">
              <x14:cfvo type="autoMin"/>
              <x14:cfvo type="autoMax"/>
              <x14:borderColor rgb="FF638EC6"/>
              <x14:negativeFillColor rgb="FFFF0000"/>
              <x14:negativeBorderColor rgb="FFFF0000"/>
              <x14:axisColor rgb="FF000000"/>
            </x14:dataBar>
          </x14:cfRule>
          <xm:sqref>D269:F278</xm:sqref>
        </x14:conditionalFormatting>
        <x14:conditionalFormatting xmlns:xm="http://schemas.microsoft.com/office/excel/2006/main">
          <x14:cfRule type="dataBar" id="{EC74B2F8-FC12-4774-91EB-2A2495C32B47}">
            <x14:dataBar minLength="0" maxLength="100" border="1" negativeBarBorderColorSameAsPositive="0">
              <x14:cfvo type="autoMin"/>
              <x14:cfvo type="autoMax"/>
              <x14:borderColor rgb="FF638EC6"/>
              <x14:negativeFillColor rgb="FFFF0000"/>
              <x14:negativeBorderColor rgb="FFFF0000"/>
              <x14:axisColor rgb="FF000000"/>
            </x14:dataBar>
          </x14:cfRule>
          <xm:sqref>D8:G8 A1:C8 D1:N7 L8:N8 H266:L307 D279:D377 D266:F267 N266:N937 A946:A969 A975 A977:A982 A266:A298 A378:A478 A699:A823 A924:A944</xm:sqref>
        </x14:conditionalFormatting>
        <x14:conditionalFormatting xmlns:xm="http://schemas.microsoft.com/office/excel/2006/main">
          <x14:cfRule type="dataBar" id="{9FA9E85A-DB9D-48C3-85E4-A3E1B78DDA62}">
            <x14:dataBar minLength="0" maxLength="100" border="1" negativeBarBorderColorSameAsPositive="0">
              <x14:cfvo type="autoMin"/>
              <x14:cfvo type="autoMax"/>
              <x14:borderColor rgb="FF638EC6"/>
              <x14:negativeFillColor rgb="FFFF0000"/>
              <x14:negativeBorderColor rgb="FFFF0000"/>
              <x14:axisColor rgb="FF000000"/>
            </x14:dataBar>
          </x14:cfRule>
          <xm:sqref>E299:F311</xm:sqref>
        </x14:conditionalFormatting>
        <x14:conditionalFormatting xmlns:xm="http://schemas.microsoft.com/office/excel/2006/main">
          <x14:cfRule type="dataBar" id="{222F7A2C-8A07-43F9-96FC-AE774447DFF8}">
            <x14:dataBar minLength="0" maxLength="100" border="1" negativeBarBorderColorSameAsPositive="0">
              <x14:cfvo type="autoMin"/>
              <x14:cfvo type="autoMax"/>
              <x14:borderColor rgb="FF638EC6"/>
              <x14:negativeFillColor rgb="FFFF0000"/>
              <x14:negativeBorderColor rgb="FFFF0000"/>
              <x14:axisColor rgb="FF000000"/>
            </x14:dataBar>
          </x14:cfRule>
          <xm:sqref>E332:F344</xm:sqref>
        </x14:conditionalFormatting>
        <x14:conditionalFormatting xmlns:xm="http://schemas.microsoft.com/office/excel/2006/main">
          <x14:cfRule type="dataBar" id="{FEFAC0A6-529C-4A1B-A448-4689D6374BC2}">
            <x14:dataBar minLength="0" maxLength="100" border="1" negativeBarBorderColorSameAsPositive="0">
              <x14:cfvo type="autoMin"/>
              <x14:cfvo type="autoMax"/>
              <x14:borderColor rgb="FF638EC6"/>
              <x14:negativeFillColor rgb="FFFF0000"/>
              <x14:negativeBorderColor rgb="FFFF0000"/>
              <x14:axisColor rgb="FF000000"/>
            </x14:dataBar>
          </x14:cfRule>
          <xm:sqref>E365:F377</xm:sqref>
        </x14:conditionalFormatting>
        <x14:conditionalFormatting xmlns:xm="http://schemas.microsoft.com/office/excel/2006/main">
          <x14:cfRule type="dataBar" id="{F1520695-683A-4CFE-BF01-C277934ADC01}">
            <x14:dataBar minLength="0" maxLength="100" border="1" negativeBarBorderColorSameAsPositive="0">
              <x14:cfvo type="autoMin"/>
              <x14:cfvo type="autoMax"/>
              <x14:borderColor rgb="FF638EC6"/>
              <x14:negativeFillColor rgb="FFFF0000"/>
              <x14:negativeBorderColor rgb="FFFF0000"/>
              <x14:axisColor rgb="FF000000"/>
            </x14:dataBar>
          </x14:cfRule>
          <xm:sqref>E378:F378 D849 D378:D698</xm:sqref>
        </x14:conditionalFormatting>
        <x14:conditionalFormatting xmlns:xm="http://schemas.microsoft.com/office/excel/2006/main">
          <x14:cfRule type="dataBar" id="{EF4053D0-8A41-4A51-B663-D3C9893D108F}">
            <x14:dataBar minLength="0" maxLength="100" border="1" negativeBarBorderColorSameAsPositive="0">
              <x14:cfvo type="autoMin"/>
              <x14:cfvo type="autoMax"/>
              <x14:borderColor rgb="FF638EC6"/>
              <x14:negativeFillColor rgb="FFFF0000"/>
              <x14:negativeBorderColor rgb="FFFF0000"/>
              <x14:axisColor rgb="FF000000"/>
            </x14:dataBar>
          </x14:cfRule>
          <xm:sqref>E379:F390</xm:sqref>
        </x14:conditionalFormatting>
        <x14:conditionalFormatting xmlns:xm="http://schemas.microsoft.com/office/excel/2006/main">
          <x14:cfRule type="dataBar" id="{3EAE55D3-2B20-4260-B2C4-5F4B302F8717}">
            <x14:dataBar minLength="0" maxLength="100" border="1" negativeBarBorderColorSameAsPositive="0">
              <x14:cfvo type="autoMin"/>
              <x14:cfvo type="autoMax"/>
              <x14:borderColor rgb="FF638EC6"/>
              <x14:negativeFillColor rgb="FFFF0000"/>
              <x14:negativeBorderColor rgb="FFFF0000"/>
              <x14:axisColor rgb="FF000000"/>
            </x14:dataBar>
          </x14:cfRule>
          <xm:sqref>E391:F404</xm:sqref>
        </x14:conditionalFormatting>
        <x14:conditionalFormatting xmlns:xm="http://schemas.microsoft.com/office/excel/2006/main">
          <x14:cfRule type="dataBar" id="{0475DA80-EA7D-4FD5-BF04-E121E9CA5602}">
            <x14:dataBar minLength="0" maxLength="100" border="1" negativeBarBorderColorSameAsPositive="0">
              <x14:cfvo type="autoMin"/>
              <x14:cfvo type="autoMax"/>
              <x14:borderColor rgb="FF638EC6"/>
              <x14:negativeFillColor rgb="FFFF0000"/>
              <x14:negativeBorderColor rgb="FFFF0000"/>
              <x14:axisColor rgb="FF000000"/>
            </x14:dataBar>
          </x14:cfRule>
          <xm:sqref>E405:F415</xm:sqref>
        </x14:conditionalFormatting>
        <x14:conditionalFormatting xmlns:xm="http://schemas.microsoft.com/office/excel/2006/main">
          <x14:cfRule type="dataBar" id="{9FD74B94-D4F8-4388-835E-5B1BDB0E2EF7}">
            <x14:dataBar minLength="0" maxLength="100" border="1" negativeBarBorderColorSameAsPositive="0">
              <x14:cfvo type="autoMin"/>
              <x14:cfvo type="autoMax"/>
              <x14:borderColor rgb="FF638EC6"/>
              <x14:negativeFillColor rgb="FFFF0000"/>
              <x14:negativeBorderColor rgb="FFFF0000"/>
              <x14:axisColor rgb="FF000000"/>
            </x14:dataBar>
          </x14:cfRule>
          <xm:sqref>E416:F424</xm:sqref>
        </x14:conditionalFormatting>
        <x14:conditionalFormatting xmlns:xm="http://schemas.microsoft.com/office/excel/2006/main">
          <x14:cfRule type="dataBar" id="{692E60C8-90C1-479E-A75A-D6BD39EEAAB2}">
            <x14:dataBar minLength="0" maxLength="100" border="1" negativeBarBorderColorSameAsPositive="0">
              <x14:cfvo type="autoMin"/>
              <x14:cfvo type="autoMax"/>
              <x14:borderColor rgb="FF638EC6"/>
              <x14:negativeFillColor rgb="FFFF0000"/>
              <x14:negativeBorderColor rgb="FFFF0000"/>
              <x14:axisColor rgb="FF000000"/>
            </x14:dataBar>
          </x14:cfRule>
          <xm:sqref>E425:F437</xm:sqref>
        </x14:conditionalFormatting>
        <x14:conditionalFormatting xmlns:xm="http://schemas.microsoft.com/office/excel/2006/main">
          <x14:cfRule type="dataBar" id="{63C244D2-0532-42E0-B53B-3F41B92BE194}">
            <x14:dataBar minLength="0" maxLength="100" border="1" negativeBarBorderColorSameAsPositive="0">
              <x14:cfvo type="autoMin"/>
              <x14:cfvo type="autoMax"/>
              <x14:borderColor rgb="FF638EC6"/>
              <x14:negativeFillColor rgb="FFFF0000"/>
              <x14:negativeBorderColor rgb="FFFF0000"/>
              <x14:axisColor rgb="FF000000"/>
            </x14:dataBar>
          </x14:cfRule>
          <xm:sqref>E479:F486</xm:sqref>
        </x14:conditionalFormatting>
        <x14:conditionalFormatting xmlns:xm="http://schemas.microsoft.com/office/excel/2006/main">
          <x14:cfRule type="dataBar" id="{A9385557-AD3C-4566-AB9D-57B76A2FD593}">
            <x14:dataBar minLength="0" maxLength="100" border="1" negativeBarBorderColorSameAsPositive="0">
              <x14:cfvo type="autoMin"/>
              <x14:cfvo type="autoMax"/>
              <x14:borderColor rgb="FF638EC6"/>
              <x14:negativeFillColor rgb="FFFF0000"/>
              <x14:negativeBorderColor rgb="FFFF0000"/>
              <x14:axisColor rgb="FF000000"/>
            </x14:dataBar>
          </x14:cfRule>
          <xm:sqref>E487:F493</xm:sqref>
        </x14:conditionalFormatting>
        <x14:conditionalFormatting xmlns:xm="http://schemas.microsoft.com/office/excel/2006/main">
          <x14:cfRule type="dataBar" id="{E60652B2-5219-4692-BD31-3BFDA48825F9}">
            <x14:dataBar minLength="0" maxLength="100" border="1" negativeBarBorderColorSameAsPositive="0">
              <x14:cfvo type="autoMin"/>
              <x14:cfvo type="autoMax"/>
              <x14:borderColor rgb="FF638EC6"/>
              <x14:negativeFillColor rgb="FFFF0000"/>
              <x14:negativeBorderColor rgb="FFFF0000"/>
              <x14:axisColor rgb="FF000000"/>
            </x14:dataBar>
          </x14:cfRule>
          <xm:sqref>E494:F502</xm:sqref>
        </x14:conditionalFormatting>
        <x14:conditionalFormatting xmlns:xm="http://schemas.microsoft.com/office/excel/2006/main">
          <x14:cfRule type="dataBar" id="{4AF8DA14-0910-4F57-8341-7410467CE060}">
            <x14:dataBar minLength="0" maxLength="100" border="1" negativeBarBorderColorSameAsPositive="0">
              <x14:cfvo type="autoMin"/>
              <x14:cfvo type="autoMax"/>
              <x14:borderColor rgb="FF638EC6"/>
              <x14:negativeFillColor rgb="FFFF0000"/>
              <x14:negativeBorderColor rgb="FFFF0000"/>
              <x14:axisColor rgb="FF000000"/>
            </x14:dataBar>
          </x14:cfRule>
          <xm:sqref>E503:F504</xm:sqref>
        </x14:conditionalFormatting>
        <x14:conditionalFormatting xmlns:xm="http://schemas.microsoft.com/office/excel/2006/main">
          <x14:cfRule type="dataBar" id="{3389C1AC-F8C2-4E61-9C8E-A4F2F3DEB8BC}">
            <x14:dataBar minLength="0" maxLength="100" border="1" negativeBarBorderColorSameAsPositive="0">
              <x14:cfvo type="autoMin"/>
              <x14:cfvo type="autoMax"/>
              <x14:borderColor rgb="FF638EC6"/>
              <x14:negativeFillColor rgb="FFFF0000"/>
              <x14:negativeBorderColor rgb="FFFF0000"/>
              <x14:axisColor rgb="FF000000"/>
            </x14:dataBar>
          </x14:cfRule>
          <xm:sqref>E505:F517</xm:sqref>
        </x14:conditionalFormatting>
        <x14:conditionalFormatting xmlns:xm="http://schemas.microsoft.com/office/excel/2006/main">
          <x14:cfRule type="dataBar" id="{1BB505C7-CAC4-469D-B9F1-82F008CD50FB}">
            <x14:dataBar minLength="0" maxLength="100" border="1" negativeBarBorderColorSameAsPositive="0">
              <x14:cfvo type="autoMin"/>
              <x14:cfvo type="autoMax"/>
              <x14:borderColor rgb="FF638EC6"/>
              <x14:negativeFillColor rgb="FFFF0000"/>
              <x14:negativeBorderColor rgb="FFFF0000"/>
              <x14:axisColor rgb="FF000000"/>
            </x14:dataBar>
          </x14:cfRule>
          <xm:sqref>E558:F558</xm:sqref>
        </x14:conditionalFormatting>
        <x14:conditionalFormatting xmlns:xm="http://schemas.microsoft.com/office/excel/2006/main">
          <x14:cfRule type="dataBar" id="{4FD084D9-274F-480B-83BE-EF6AD6AE2782}">
            <x14:dataBar minLength="0" maxLength="100" border="1" negativeBarBorderColorSameAsPositive="0">
              <x14:cfvo type="autoMin"/>
              <x14:cfvo type="autoMax"/>
              <x14:borderColor rgb="FF638EC6"/>
              <x14:negativeFillColor rgb="FFFF0000"/>
              <x14:negativeBorderColor rgb="FFFF0000"/>
              <x14:axisColor rgb="FF000000"/>
            </x14:dataBar>
          </x14:cfRule>
          <xm:sqref>E559:F565</xm:sqref>
        </x14:conditionalFormatting>
        <x14:conditionalFormatting xmlns:xm="http://schemas.microsoft.com/office/excel/2006/main">
          <x14:cfRule type="dataBar" id="{618CB387-5F21-4681-8041-208732CE0E23}">
            <x14:dataBar minLength="0" maxLength="100" border="1" negativeBarBorderColorSameAsPositive="0">
              <x14:cfvo type="autoMin"/>
              <x14:cfvo type="autoMax"/>
              <x14:borderColor rgb="FF638EC6"/>
              <x14:negativeFillColor rgb="FFFF0000"/>
              <x14:negativeBorderColor rgb="FFFF0000"/>
              <x14:axisColor rgb="FF000000"/>
            </x14:dataBar>
          </x14:cfRule>
          <xm:sqref>E566:F571</xm:sqref>
        </x14:conditionalFormatting>
        <x14:conditionalFormatting xmlns:xm="http://schemas.microsoft.com/office/excel/2006/main">
          <x14:cfRule type="dataBar" id="{336ADF7D-69D2-42DC-985C-9F3821E94A90}">
            <x14:dataBar minLength="0" maxLength="100" border="1" negativeBarBorderColorSameAsPositive="0">
              <x14:cfvo type="autoMin"/>
              <x14:cfvo type="autoMax"/>
              <x14:borderColor rgb="FF638EC6"/>
              <x14:negativeFillColor rgb="FFFF0000"/>
              <x14:negativeBorderColor rgb="FFFF0000"/>
              <x14:axisColor rgb="FF000000"/>
            </x14:dataBar>
          </x14:cfRule>
          <xm:sqref>E572:F580</xm:sqref>
        </x14:conditionalFormatting>
        <x14:conditionalFormatting xmlns:xm="http://schemas.microsoft.com/office/excel/2006/main">
          <x14:cfRule type="dataBar" id="{0E58CDC2-1D06-480C-B6FF-BA83C3D02D4B}">
            <x14:dataBar minLength="0" maxLength="100" border="1" negativeBarBorderColorSameAsPositive="0">
              <x14:cfvo type="autoMin"/>
              <x14:cfvo type="autoMax"/>
              <x14:borderColor rgb="FF638EC6"/>
              <x14:negativeFillColor rgb="FFFF0000"/>
              <x14:negativeBorderColor rgb="FFFF0000"/>
              <x14:axisColor rgb="FF000000"/>
            </x14:dataBar>
          </x14:cfRule>
          <xm:sqref>E581:F583</xm:sqref>
        </x14:conditionalFormatting>
        <x14:conditionalFormatting xmlns:xm="http://schemas.microsoft.com/office/excel/2006/main">
          <x14:cfRule type="dataBar" id="{48CD622C-4496-41A8-989F-6004C42CBAF3}">
            <x14:dataBar minLength="0" maxLength="100" border="1" negativeBarBorderColorSameAsPositive="0">
              <x14:cfvo type="autoMin"/>
              <x14:cfvo type="autoMax"/>
              <x14:borderColor rgb="FF638EC6"/>
              <x14:negativeFillColor rgb="FFFF0000"/>
              <x14:negativeBorderColor rgb="FFFF0000"/>
              <x14:axisColor rgb="FF000000"/>
            </x14:dataBar>
          </x14:cfRule>
          <xm:sqref>E584:F596</xm:sqref>
        </x14:conditionalFormatting>
        <x14:conditionalFormatting xmlns:xm="http://schemas.microsoft.com/office/excel/2006/main">
          <x14:cfRule type="dataBar" id="{6E7E4197-4752-4051-9A6E-3EF66999E3BD}">
            <x14:dataBar minLength="0" maxLength="100" border="1" negativeBarBorderColorSameAsPositive="0">
              <x14:cfvo type="autoMin"/>
              <x14:cfvo type="autoMax"/>
              <x14:borderColor rgb="FF638EC6"/>
              <x14:negativeFillColor rgb="FFFF0000"/>
              <x14:negativeBorderColor rgb="FFFF0000"/>
              <x14:axisColor rgb="FF000000"/>
            </x14:dataBar>
          </x14:cfRule>
          <xm:sqref>E629:F629</xm:sqref>
        </x14:conditionalFormatting>
        <x14:conditionalFormatting xmlns:xm="http://schemas.microsoft.com/office/excel/2006/main">
          <x14:cfRule type="dataBar" id="{5EE963DB-5052-439A-9406-70A72B92F3D0}">
            <x14:dataBar minLength="0" maxLength="100" border="1" negativeBarBorderColorSameAsPositive="0">
              <x14:cfvo type="autoMin"/>
              <x14:cfvo type="autoMax"/>
              <x14:borderColor rgb="FF638EC6"/>
              <x14:negativeFillColor rgb="FFFF0000"/>
              <x14:negativeBorderColor rgb="FFFF0000"/>
              <x14:axisColor rgb="FF000000"/>
            </x14:dataBar>
          </x14:cfRule>
          <xm:sqref>E630:F643</xm:sqref>
        </x14:conditionalFormatting>
        <x14:conditionalFormatting xmlns:xm="http://schemas.microsoft.com/office/excel/2006/main">
          <x14:cfRule type="dataBar" id="{3E2D0576-7DD7-4BE4-B72E-2D6062D0F648}">
            <x14:dataBar minLength="0" maxLength="100" border="1" negativeBarBorderColorSameAsPositive="0">
              <x14:cfvo type="autoMin"/>
              <x14:cfvo type="autoMax"/>
              <x14:borderColor rgb="FF638EC6"/>
              <x14:negativeFillColor rgb="FFFF0000"/>
              <x14:negativeBorderColor rgb="FFFF0000"/>
              <x14:axisColor rgb="FF000000"/>
            </x14:dataBar>
          </x14:cfRule>
          <xm:sqref>E644:F657</xm:sqref>
        </x14:conditionalFormatting>
        <x14:conditionalFormatting xmlns:xm="http://schemas.microsoft.com/office/excel/2006/main">
          <x14:cfRule type="dataBar" id="{2E1BD099-4F01-4678-B3E9-CF88EE8FA081}">
            <x14:dataBar minLength="0" maxLength="100" border="1" negativeBarBorderColorSameAsPositive="0">
              <x14:cfvo type="autoMin"/>
              <x14:cfvo type="autoMax"/>
              <x14:borderColor rgb="FF638EC6"/>
              <x14:negativeFillColor rgb="FFFF0000"/>
              <x14:negativeBorderColor rgb="FFFF0000"/>
              <x14:axisColor rgb="FF000000"/>
            </x14:dataBar>
          </x14:cfRule>
          <xm:sqref>E658:F671</xm:sqref>
        </x14:conditionalFormatting>
        <x14:conditionalFormatting xmlns:xm="http://schemas.microsoft.com/office/excel/2006/main">
          <x14:cfRule type="dataBar" id="{769A8BBA-2E06-4BF8-BE64-F1C12A2A80CA}">
            <x14:dataBar minLength="0" maxLength="100" border="1" negativeBarBorderColorSameAsPositive="0">
              <x14:cfvo type="autoMin"/>
              <x14:cfvo type="autoMax"/>
              <x14:borderColor rgb="FF638EC6"/>
              <x14:negativeFillColor rgb="FFFF0000"/>
              <x14:negativeBorderColor rgb="FFFF0000"/>
              <x14:axisColor rgb="FF000000"/>
            </x14:dataBar>
          </x14:cfRule>
          <xm:sqref>E672:F684</xm:sqref>
        </x14:conditionalFormatting>
        <x14:conditionalFormatting xmlns:xm="http://schemas.microsoft.com/office/excel/2006/main">
          <x14:cfRule type="dataBar" id="{A6513098-1A43-40D7-AEA2-17AB2EB9EC89}">
            <x14:dataBar minLength="0" maxLength="100" border="1" negativeBarBorderColorSameAsPositive="0">
              <x14:cfvo type="autoMin"/>
              <x14:cfvo type="autoMax"/>
              <x14:borderColor rgb="FF638EC6"/>
              <x14:negativeFillColor rgb="FFFF0000"/>
              <x14:negativeBorderColor rgb="FFFF0000"/>
              <x14:axisColor rgb="FF000000"/>
            </x14:dataBar>
          </x14:cfRule>
          <xm:sqref>E685:F698</xm:sqref>
        </x14:conditionalFormatting>
        <x14:conditionalFormatting xmlns:xm="http://schemas.microsoft.com/office/excel/2006/main">
          <x14:cfRule type="dataBar" id="{0C84AEFD-7350-46E2-9671-979230A83E41}">
            <x14:dataBar minLength="0" maxLength="100" border="1" negativeBarBorderColorSameAsPositive="0">
              <x14:cfvo type="autoMin"/>
              <x14:cfvo type="autoMax"/>
              <x14:borderColor rgb="FF638EC6"/>
              <x14:negativeFillColor rgb="FFFF0000"/>
              <x14:negativeBorderColor rgb="FFFF0000"/>
              <x14:axisColor rgb="FF000000"/>
            </x14:dataBar>
          </x14:cfRule>
          <xm:sqref>E699:F699 D850 D699:D848</xm:sqref>
        </x14:conditionalFormatting>
        <x14:conditionalFormatting xmlns:xm="http://schemas.microsoft.com/office/excel/2006/main">
          <x14:cfRule type="dataBar" id="{E78C00D9-6CCC-4BDA-9622-34ED4418E584}">
            <x14:dataBar minLength="0" maxLength="100" border="1" negativeBarBorderColorSameAsPositive="0">
              <x14:cfvo type="autoMin"/>
              <x14:cfvo type="autoMax"/>
              <x14:borderColor rgb="FF638EC6"/>
              <x14:negativeFillColor rgb="FFFF0000"/>
              <x14:negativeBorderColor rgb="FFFF0000"/>
              <x14:axisColor rgb="FF000000"/>
            </x14:dataBar>
          </x14:cfRule>
          <xm:sqref>E700:F713</xm:sqref>
        </x14:conditionalFormatting>
        <x14:conditionalFormatting xmlns:xm="http://schemas.microsoft.com/office/excel/2006/main">
          <x14:cfRule type="dataBar" id="{AF644CF6-16BB-4CA4-87E4-F21EBB52835E}">
            <x14:dataBar minLength="0" maxLength="100" border="1" negativeBarBorderColorSameAsPositive="0">
              <x14:cfvo type="autoMin"/>
              <x14:cfvo type="autoMax"/>
              <x14:borderColor rgb="FF638EC6"/>
              <x14:negativeFillColor rgb="FFFF0000"/>
              <x14:negativeBorderColor rgb="FFFF0000"/>
              <x14:axisColor rgb="FF000000"/>
            </x14:dataBar>
          </x14:cfRule>
          <xm:sqref>E714:F726</xm:sqref>
        </x14:conditionalFormatting>
        <x14:conditionalFormatting xmlns:xm="http://schemas.microsoft.com/office/excel/2006/main">
          <x14:cfRule type="dataBar" id="{9B6CCD17-AB92-431E-8584-0764D788A038}">
            <x14:dataBar minLength="0" maxLength="100" border="1" negativeBarBorderColorSameAsPositive="0">
              <x14:cfvo type="autoMin"/>
              <x14:cfvo type="autoMax"/>
              <x14:borderColor rgb="FF638EC6"/>
              <x14:negativeFillColor rgb="FFFF0000"/>
              <x14:negativeBorderColor rgb="FFFF0000"/>
              <x14:axisColor rgb="FF000000"/>
            </x14:dataBar>
          </x14:cfRule>
          <xm:sqref>E727:F740</xm:sqref>
        </x14:conditionalFormatting>
        <x14:conditionalFormatting xmlns:xm="http://schemas.microsoft.com/office/excel/2006/main">
          <x14:cfRule type="dataBar" id="{7A30234D-C27E-4EA7-AB61-F6B742640826}">
            <x14:dataBar minLength="0" maxLength="100" border="1" negativeBarBorderColorSameAsPositive="0">
              <x14:cfvo type="autoMin"/>
              <x14:cfvo type="autoMax"/>
              <x14:borderColor rgb="FF638EC6"/>
              <x14:negativeFillColor rgb="FFFF0000"/>
              <x14:negativeBorderColor rgb="FFFF0000"/>
              <x14:axisColor rgb="FF000000"/>
            </x14:dataBar>
          </x14:cfRule>
          <xm:sqref>E741:F753</xm:sqref>
        </x14:conditionalFormatting>
        <x14:conditionalFormatting xmlns:xm="http://schemas.microsoft.com/office/excel/2006/main">
          <x14:cfRule type="dataBar" id="{F9E89D12-7B62-4309-9265-2E50256D2E3A}">
            <x14:dataBar minLength="0" maxLength="100" border="1" negativeBarBorderColorSameAsPositive="0">
              <x14:cfvo type="autoMin"/>
              <x14:cfvo type="autoMax"/>
              <x14:borderColor rgb="FF638EC6"/>
              <x14:negativeFillColor rgb="FFFF0000"/>
              <x14:negativeBorderColor rgb="FFFF0000"/>
              <x14:axisColor rgb="FF000000"/>
            </x14:dataBar>
          </x14:cfRule>
          <xm:sqref>E754:F767</xm:sqref>
        </x14:conditionalFormatting>
        <x14:conditionalFormatting xmlns:xm="http://schemas.microsoft.com/office/excel/2006/main">
          <x14:cfRule type="dataBar" id="{2172DF8A-119B-40DF-9F87-36D218295A41}">
            <x14:dataBar minLength="0" maxLength="100" border="1" negativeBarBorderColorSameAsPositive="0">
              <x14:cfvo type="autoMin"/>
              <x14:cfvo type="autoMax"/>
              <x14:borderColor rgb="FF638EC6"/>
              <x14:negativeFillColor rgb="FFFF0000"/>
              <x14:negativeBorderColor rgb="FFFF0000"/>
              <x14:axisColor rgb="FF000000"/>
            </x14:dataBar>
          </x14:cfRule>
          <xm:sqref>E824:F824</xm:sqref>
        </x14:conditionalFormatting>
        <x14:conditionalFormatting xmlns:xm="http://schemas.microsoft.com/office/excel/2006/main">
          <x14:cfRule type="dataBar" id="{B8E49CB8-7A98-46D3-B92F-636A84B06BA3}">
            <x14:dataBar minLength="0" maxLength="100" border="1" negativeBarBorderColorSameAsPositive="0">
              <x14:cfvo type="autoMin"/>
              <x14:cfvo type="autoMax"/>
              <x14:borderColor rgb="FF638EC6"/>
              <x14:negativeFillColor rgb="FFFF0000"/>
              <x14:negativeBorderColor rgb="FFFF0000"/>
              <x14:axisColor rgb="FF000000"/>
            </x14:dataBar>
          </x14:cfRule>
          <xm:sqref>E825:F828</xm:sqref>
        </x14:conditionalFormatting>
        <x14:conditionalFormatting xmlns:xm="http://schemas.microsoft.com/office/excel/2006/main">
          <x14:cfRule type="dataBar" id="{8B5BB35A-5BAE-4E68-97B6-CE619AD28988}">
            <x14:dataBar minLength="0" maxLength="100" border="1" negativeBarBorderColorSameAsPositive="0">
              <x14:cfvo type="autoMin"/>
              <x14:cfvo type="autoMax"/>
              <x14:borderColor rgb="FF638EC6"/>
              <x14:negativeFillColor rgb="FFFF0000"/>
              <x14:negativeBorderColor rgb="FFFF0000"/>
              <x14:axisColor rgb="FF000000"/>
            </x14:dataBar>
          </x14:cfRule>
          <xm:sqref>E829:F831</xm:sqref>
        </x14:conditionalFormatting>
        <x14:conditionalFormatting xmlns:xm="http://schemas.microsoft.com/office/excel/2006/main">
          <x14:cfRule type="dataBar" id="{CE757197-3536-4C09-87A3-EEBBFEC9D91A}">
            <x14:dataBar minLength="0" maxLength="100" border="1" negativeBarBorderColorSameAsPositive="0">
              <x14:cfvo type="autoMin"/>
              <x14:cfvo type="autoMax"/>
              <x14:borderColor rgb="FF638EC6"/>
              <x14:negativeFillColor rgb="FFFF0000"/>
              <x14:negativeBorderColor rgb="FFFF0000"/>
              <x14:axisColor rgb="FF000000"/>
            </x14:dataBar>
          </x14:cfRule>
          <xm:sqref>E838:F838</xm:sqref>
        </x14:conditionalFormatting>
        <x14:conditionalFormatting xmlns:xm="http://schemas.microsoft.com/office/excel/2006/main">
          <x14:cfRule type="dataBar" id="{F8F092F9-AB1F-4B2C-9960-318809A0FDD6}">
            <x14:dataBar minLength="0" maxLength="100" border="1" negativeBarBorderColorSameAsPositive="0">
              <x14:cfvo type="autoMin"/>
              <x14:cfvo type="autoMax"/>
              <x14:borderColor rgb="FF638EC6"/>
              <x14:negativeFillColor rgb="FFFF0000"/>
              <x14:negativeBorderColor rgb="FFFF0000"/>
              <x14:axisColor rgb="FF000000"/>
            </x14:dataBar>
          </x14:cfRule>
          <xm:sqref>E839:F841</xm:sqref>
        </x14:conditionalFormatting>
        <x14:conditionalFormatting xmlns:xm="http://schemas.microsoft.com/office/excel/2006/main">
          <x14:cfRule type="dataBar" id="{00E0ED0B-292C-477E-9EA7-45EBE5126CC2}">
            <x14:dataBar minLength="0" maxLength="100" border="1" negativeBarBorderColorSameAsPositive="0">
              <x14:cfvo type="autoMin"/>
              <x14:cfvo type="autoMax"/>
              <x14:borderColor rgb="FF638EC6"/>
              <x14:negativeFillColor rgb="FFFF0000"/>
              <x14:negativeBorderColor rgb="FFFF0000"/>
              <x14:axisColor rgb="FF000000"/>
            </x14:dataBar>
          </x14:cfRule>
          <xm:sqref>E842:F843</xm:sqref>
        </x14:conditionalFormatting>
        <x14:conditionalFormatting xmlns:xm="http://schemas.microsoft.com/office/excel/2006/main">
          <x14:cfRule type="dataBar" id="{FBB46684-03C3-43F2-85C4-9A3B8F40F8A7}">
            <x14:dataBar minLength="0" maxLength="100" border="1" negativeBarBorderColorSameAsPositive="0">
              <x14:cfvo type="autoMin"/>
              <x14:cfvo type="autoMax"/>
              <x14:borderColor rgb="FF638EC6"/>
              <x14:negativeFillColor rgb="FFFF0000"/>
              <x14:negativeBorderColor rgb="FFFF0000"/>
              <x14:axisColor rgb="FF000000"/>
            </x14:dataBar>
          </x14:cfRule>
          <xm:sqref>E279:G282</xm:sqref>
        </x14:conditionalFormatting>
        <x14:conditionalFormatting xmlns:xm="http://schemas.microsoft.com/office/excel/2006/main">
          <x14:cfRule type="dataBar" id="{8A937F04-9569-484C-929E-15C0C2B08438}">
            <x14:dataBar minLength="0" maxLength="100" border="1" negativeBarBorderColorSameAsPositive="0">
              <x14:cfvo type="autoMin"/>
              <x14:cfvo type="autoMax"/>
              <x14:borderColor rgb="FF638EC6"/>
              <x14:negativeFillColor rgb="FFFF0000"/>
              <x14:negativeBorderColor rgb="FFFF0000"/>
              <x14:axisColor rgb="FF000000"/>
            </x14:dataBar>
          </x14:cfRule>
          <xm:sqref>E283:G294</xm:sqref>
        </x14:conditionalFormatting>
        <x14:conditionalFormatting xmlns:xm="http://schemas.microsoft.com/office/excel/2006/main">
          <x14:cfRule type="dataBar" id="{6BD2364C-DACD-4E67-8413-2471029FB8FA}">
            <x14:dataBar minLength="0" maxLength="100" border="1" negativeBarBorderColorSameAsPositive="0">
              <x14:cfvo type="autoMin"/>
              <x14:cfvo type="autoMax"/>
              <x14:borderColor rgb="FF638EC6"/>
              <x14:negativeFillColor rgb="FFFF0000"/>
              <x14:negativeBorderColor rgb="FFFF0000"/>
              <x14:axisColor rgb="FF000000"/>
            </x14:dataBar>
          </x14:cfRule>
          <xm:sqref>E295:G298</xm:sqref>
        </x14:conditionalFormatting>
        <x14:conditionalFormatting xmlns:xm="http://schemas.microsoft.com/office/excel/2006/main">
          <x14:cfRule type="dataBar" id="{8422C05D-E4E4-430B-9AA4-A33F7AC74B15}">
            <x14:dataBar minLength="0" maxLength="100" border="1" negativeBarBorderColorSameAsPositive="0">
              <x14:cfvo type="autoMin"/>
              <x14:cfvo type="autoMax"/>
              <x14:borderColor rgb="FF638EC6"/>
              <x14:negativeFillColor rgb="FFFF0000"/>
              <x14:negativeBorderColor rgb="FFFF0000"/>
              <x14:axisColor rgb="FF000000"/>
            </x14:dataBar>
          </x14:cfRule>
          <xm:sqref>E312:G315</xm:sqref>
        </x14:conditionalFormatting>
        <x14:conditionalFormatting xmlns:xm="http://schemas.microsoft.com/office/excel/2006/main">
          <x14:cfRule type="dataBar" id="{91FC9742-6888-4634-A611-053D60728472}">
            <x14:dataBar minLength="0" maxLength="100" border="1" negativeBarBorderColorSameAsPositive="0">
              <x14:cfvo type="autoMin"/>
              <x14:cfvo type="autoMax"/>
              <x14:borderColor rgb="FF638EC6"/>
              <x14:negativeFillColor rgb="FFFF0000"/>
              <x14:negativeBorderColor rgb="FFFF0000"/>
              <x14:axisColor rgb="FF000000"/>
            </x14:dataBar>
          </x14:cfRule>
          <xm:sqref>E316:G327</xm:sqref>
        </x14:conditionalFormatting>
        <x14:conditionalFormatting xmlns:xm="http://schemas.microsoft.com/office/excel/2006/main">
          <x14:cfRule type="dataBar" id="{536A9B57-241C-4D05-9C56-8309358BFFC1}">
            <x14:dataBar minLength="0" maxLength="100" border="1" negativeBarBorderColorSameAsPositive="0">
              <x14:cfvo type="autoMin"/>
              <x14:cfvo type="autoMax"/>
              <x14:borderColor rgb="FF638EC6"/>
              <x14:negativeFillColor rgb="FFFF0000"/>
              <x14:negativeBorderColor rgb="FFFF0000"/>
              <x14:axisColor rgb="FF000000"/>
            </x14:dataBar>
          </x14:cfRule>
          <xm:sqref>E328:G331</xm:sqref>
        </x14:conditionalFormatting>
        <x14:conditionalFormatting xmlns:xm="http://schemas.microsoft.com/office/excel/2006/main">
          <x14:cfRule type="dataBar" id="{E1DE5065-202C-4AF2-B1EA-D3D71C2C4DA7}">
            <x14:dataBar minLength="0" maxLength="100" border="1" negativeBarBorderColorSameAsPositive="0">
              <x14:cfvo type="autoMin"/>
              <x14:cfvo type="autoMax"/>
              <x14:borderColor rgb="FF638EC6"/>
              <x14:negativeFillColor rgb="FFFF0000"/>
              <x14:negativeBorderColor rgb="FFFF0000"/>
              <x14:axisColor rgb="FF000000"/>
            </x14:dataBar>
          </x14:cfRule>
          <xm:sqref>E345:G348</xm:sqref>
        </x14:conditionalFormatting>
        <x14:conditionalFormatting xmlns:xm="http://schemas.microsoft.com/office/excel/2006/main">
          <x14:cfRule type="dataBar" id="{0AD6E9C9-3B62-4B7C-A362-CCE8A4A45E4A}">
            <x14:dataBar minLength="0" maxLength="100" border="1" negativeBarBorderColorSameAsPositive="0">
              <x14:cfvo type="autoMin"/>
              <x14:cfvo type="autoMax"/>
              <x14:borderColor rgb="FF638EC6"/>
              <x14:negativeFillColor rgb="FFFF0000"/>
              <x14:negativeBorderColor rgb="FFFF0000"/>
              <x14:axisColor rgb="FF000000"/>
            </x14:dataBar>
          </x14:cfRule>
          <xm:sqref>E349:G360</xm:sqref>
        </x14:conditionalFormatting>
        <x14:conditionalFormatting xmlns:xm="http://schemas.microsoft.com/office/excel/2006/main">
          <x14:cfRule type="dataBar" id="{2EA2979B-590B-41CC-9F5D-883E0F6A3579}">
            <x14:dataBar minLength="0" maxLength="100" border="1" negativeBarBorderColorSameAsPositive="0">
              <x14:cfvo type="autoMin"/>
              <x14:cfvo type="autoMax"/>
              <x14:borderColor rgb="FF638EC6"/>
              <x14:negativeFillColor rgb="FFFF0000"/>
              <x14:negativeBorderColor rgb="FFFF0000"/>
              <x14:axisColor rgb="FF000000"/>
            </x14:dataBar>
          </x14:cfRule>
          <xm:sqref>E361:G364</xm:sqref>
        </x14:conditionalFormatting>
        <x14:conditionalFormatting xmlns:xm="http://schemas.microsoft.com/office/excel/2006/main">
          <x14:cfRule type="dataBar" id="{EB9EF256-D41A-4787-B6A9-E453086B0F2D}">
            <x14:dataBar minLength="0" maxLength="100" border="1" negativeBarBorderColorSameAsPositive="0">
              <x14:cfvo type="autoMin"/>
              <x14:cfvo type="autoMax"/>
              <x14:borderColor rgb="FF638EC6"/>
              <x14:negativeFillColor rgb="FFFF0000"/>
              <x14:negativeBorderColor rgb="FFFF0000"/>
              <x14:axisColor rgb="FF000000"/>
            </x14:dataBar>
          </x14:cfRule>
          <xm:sqref>E438:G444</xm:sqref>
        </x14:conditionalFormatting>
        <x14:conditionalFormatting xmlns:xm="http://schemas.microsoft.com/office/excel/2006/main">
          <x14:cfRule type="dataBar" id="{C37E7A43-9BF7-411E-B68F-2752B94FA0A0}">
            <x14:dataBar minLength="0" maxLength="100" border="1" negativeBarBorderColorSameAsPositive="0">
              <x14:cfvo type="autoMin"/>
              <x14:cfvo type="autoMax"/>
              <x14:borderColor rgb="FF638EC6"/>
              <x14:negativeFillColor rgb="FFFF0000"/>
              <x14:negativeBorderColor rgb="FFFF0000"/>
              <x14:axisColor rgb="FF000000"/>
            </x14:dataBar>
          </x14:cfRule>
          <xm:sqref>E445:G458</xm:sqref>
        </x14:conditionalFormatting>
        <x14:conditionalFormatting xmlns:xm="http://schemas.microsoft.com/office/excel/2006/main">
          <x14:cfRule type="dataBar" id="{1C1F7E5D-1748-4B87-ACE9-D2F0F30C9FD8}">
            <x14:dataBar minLength="0" maxLength="100" border="1" negativeBarBorderColorSameAsPositive="0">
              <x14:cfvo type="autoMin"/>
              <x14:cfvo type="autoMax"/>
              <x14:borderColor rgb="FF638EC6"/>
              <x14:negativeFillColor rgb="FFFF0000"/>
              <x14:negativeBorderColor rgb="FFFF0000"/>
              <x14:axisColor rgb="FF000000"/>
            </x14:dataBar>
          </x14:cfRule>
          <xm:sqref>E459:G466</xm:sqref>
        </x14:conditionalFormatting>
        <x14:conditionalFormatting xmlns:xm="http://schemas.microsoft.com/office/excel/2006/main">
          <x14:cfRule type="dataBar" id="{6D19B6CD-9D5B-4DD5-979D-F150F9A5CC75}">
            <x14:dataBar minLength="0" maxLength="100" border="1" negativeBarBorderColorSameAsPositive="0">
              <x14:cfvo type="autoMin"/>
              <x14:cfvo type="autoMax"/>
              <x14:borderColor rgb="FF638EC6"/>
              <x14:negativeFillColor rgb="FFFF0000"/>
              <x14:negativeBorderColor rgb="FFFF0000"/>
              <x14:axisColor rgb="FF000000"/>
            </x14:dataBar>
          </x14:cfRule>
          <xm:sqref>E467:G476</xm:sqref>
        </x14:conditionalFormatting>
        <x14:conditionalFormatting xmlns:xm="http://schemas.microsoft.com/office/excel/2006/main">
          <x14:cfRule type="dataBar" id="{0F8F4A25-3270-42F3-AB64-91EE2BC29BFB}">
            <x14:dataBar minLength="0" maxLength="100" border="1" negativeBarBorderColorSameAsPositive="0">
              <x14:cfvo type="autoMin"/>
              <x14:cfvo type="autoMax"/>
              <x14:borderColor rgb="FF638EC6"/>
              <x14:negativeFillColor rgb="FFFF0000"/>
              <x14:negativeBorderColor rgb="FFFF0000"/>
              <x14:axisColor rgb="FF000000"/>
            </x14:dataBar>
          </x14:cfRule>
          <xm:sqref>E477:G478</xm:sqref>
        </x14:conditionalFormatting>
        <x14:conditionalFormatting xmlns:xm="http://schemas.microsoft.com/office/excel/2006/main">
          <x14:cfRule type="dataBar" id="{943B955D-04A6-4DE8-8737-E6F7A14B7057}">
            <x14:dataBar minLength="0" maxLength="100" border="1" negativeBarBorderColorSameAsPositive="0">
              <x14:cfvo type="autoMin"/>
              <x14:cfvo type="autoMax"/>
              <x14:borderColor rgb="FF638EC6"/>
              <x14:negativeFillColor rgb="FFFF0000"/>
              <x14:negativeBorderColor rgb="FFFF0000"/>
              <x14:axisColor rgb="FF000000"/>
            </x14:dataBar>
          </x14:cfRule>
          <xm:sqref>E518:G524</xm:sqref>
        </x14:conditionalFormatting>
        <x14:conditionalFormatting xmlns:xm="http://schemas.microsoft.com/office/excel/2006/main">
          <x14:cfRule type="dataBar" id="{C9684C65-94EE-4A30-BFF5-6CAA2AEA90D5}">
            <x14:dataBar minLength="0" maxLength="100" border="1" negativeBarBorderColorSameAsPositive="0">
              <x14:cfvo type="autoMin"/>
              <x14:cfvo type="autoMax"/>
              <x14:borderColor rgb="FF638EC6"/>
              <x14:negativeFillColor rgb="FFFF0000"/>
              <x14:negativeBorderColor rgb="FFFF0000"/>
              <x14:axisColor rgb="FF000000"/>
            </x14:dataBar>
          </x14:cfRule>
          <xm:sqref>E525:G538</xm:sqref>
        </x14:conditionalFormatting>
        <x14:conditionalFormatting xmlns:xm="http://schemas.microsoft.com/office/excel/2006/main">
          <x14:cfRule type="dataBar" id="{EBFFB03E-964B-43CE-85FB-25119555AB16}">
            <x14:dataBar minLength="0" maxLength="100" border="1" negativeBarBorderColorSameAsPositive="0">
              <x14:cfvo type="autoMin"/>
              <x14:cfvo type="autoMax"/>
              <x14:borderColor rgb="FF638EC6"/>
              <x14:negativeFillColor rgb="FFFF0000"/>
              <x14:negativeBorderColor rgb="FFFF0000"/>
              <x14:axisColor rgb="FF000000"/>
            </x14:dataBar>
          </x14:cfRule>
          <xm:sqref>E539:G545</xm:sqref>
        </x14:conditionalFormatting>
        <x14:conditionalFormatting xmlns:xm="http://schemas.microsoft.com/office/excel/2006/main">
          <x14:cfRule type="dataBar" id="{6923F6F8-9143-467A-98A9-05CC21C6201C}">
            <x14:dataBar minLength="0" maxLength="100" border="1" negativeBarBorderColorSameAsPositive="0">
              <x14:cfvo type="autoMin"/>
              <x14:cfvo type="autoMax"/>
              <x14:borderColor rgb="FF638EC6"/>
              <x14:negativeFillColor rgb="FFFF0000"/>
              <x14:negativeBorderColor rgb="FFFF0000"/>
              <x14:axisColor rgb="FF000000"/>
            </x14:dataBar>
          </x14:cfRule>
          <xm:sqref>E546:G556</xm:sqref>
        </x14:conditionalFormatting>
        <x14:conditionalFormatting xmlns:xm="http://schemas.microsoft.com/office/excel/2006/main">
          <x14:cfRule type="dataBar" id="{0A8D7914-9EA6-4739-8491-D1595E60699A}">
            <x14:dataBar minLength="0" maxLength="100" border="1" negativeBarBorderColorSameAsPositive="0">
              <x14:cfvo type="autoMin"/>
              <x14:cfvo type="autoMax"/>
              <x14:borderColor rgb="FF638EC6"/>
              <x14:negativeFillColor rgb="FFFF0000"/>
              <x14:negativeBorderColor rgb="FFFF0000"/>
              <x14:axisColor rgb="FF000000"/>
            </x14:dataBar>
          </x14:cfRule>
          <xm:sqref>E557:G557</xm:sqref>
        </x14:conditionalFormatting>
        <x14:conditionalFormatting xmlns:xm="http://schemas.microsoft.com/office/excel/2006/main">
          <x14:cfRule type="dataBar" id="{323FCF3D-4880-4045-965B-7CA1F51117B7}">
            <x14:dataBar minLength="0" maxLength="100" border="1" negativeBarBorderColorSameAsPositive="0">
              <x14:cfvo type="autoMin"/>
              <x14:cfvo type="autoMax"/>
              <x14:borderColor rgb="FF638EC6"/>
              <x14:negativeFillColor rgb="FFFF0000"/>
              <x14:negativeBorderColor rgb="FFFF0000"/>
              <x14:axisColor rgb="FF000000"/>
            </x14:dataBar>
          </x14:cfRule>
          <xm:sqref>E597:G603</xm:sqref>
        </x14:conditionalFormatting>
        <x14:conditionalFormatting xmlns:xm="http://schemas.microsoft.com/office/excel/2006/main">
          <x14:cfRule type="dataBar" id="{F1509C43-4E5F-4480-83FA-9A708D06000A}">
            <x14:dataBar minLength="0" maxLength="100" border="1" negativeBarBorderColorSameAsPositive="0">
              <x14:cfvo type="autoMin"/>
              <x14:cfvo type="autoMax"/>
              <x14:borderColor rgb="FF638EC6"/>
              <x14:negativeFillColor rgb="FFFF0000"/>
              <x14:negativeBorderColor rgb="FFFF0000"/>
              <x14:axisColor rgb="FF000000"/>
            </x14:dataBar>
          </x14:cfRule>
          <xm:sqref>E604:G613</xm:sqref>
        </x14:conditionalFormatting>
        <x14:conditionalFormatting xmlns:xm="http://schemas.microsoft.com/office/excel/2006/main">
          <x14:cfRule type="dataBar" id="{0D8EAFD7-75E2-4A22-87EE-A4B783F3AB1C}">
            <x14:dataBar minLength="0" maxLength="100" border="1" negativeBarBorderColorSameAsPositive="0">
              <x14:cfvo type="autoMin"/>
              <x14:cfvo type="autoMax"/>
              <x14:borderColor rgb="FF638EC6"/>
              <x14:negativeFillColor rgb="FFFF0000"/>
              <x14:negativeBorderColor rgb="FFFF0000"/>
              <x14:axisColor rgb="FF000000"/>
            </x14:dataBar>
          </x14:cfRule>
          <xm:sqref>E614:G618</xm:sqref>
        </x14:conditionalFormatting>
        <x14:conditionalFormatting xmlns:xm="http://schemas.microsoft.com/office/excel/2006/main">
          <x14:cfRule type="dataBar" id="{6278329E-EAE6-437D-AE8E-8563C8A98AF7}">
            <x14:dataBar minLength="0" maxLength="100" border="1" negativeBarBorderColorSameAsPositive="0">
              <x14:cfvo type="autoMin"/>
              <x14:cfvo type="autoMax"/>
              <x14:borderColor rgb="FF638EC6"/>
              <x14:negativeFillColor rgb="FFFF0000"/>
              <x14:negativeBorderColor rgb="FFFF0000"/>
              <x14:axisColor rgb="FF000000"/>
            </x14:dataBar>
          </x14:cfRule>
          <xm:sqref>E619:G627</xm:sqref>
        </x14:conditionalFormatting>
        <x14:conditionalFormatting xmlns:xm="http://schemas.microsoft.com/office/excel/2006/main">
          <x14:cfRule type="dataBar" id="{A6C0730F-6105-4137-AE85-A26D6278BA48}">
            <x14:dataBar minLength="0" maxLength="100" border="1" negativeBarBorderColorSameAsPositive="0">
              <x14:cfvo type="autoMin"/>
              <x14:cfvo type="autoMax"/>
              <x14:borderColor rgb="FF638EC6"/>
              <x14:negativeFillColor rgb="FFFF0000"/>
              <x14:negativeBorderColor rgb="FFFF0000"/>
              <x14:axisColor rgb="FF000000"/>
            </x14:dataBar>
          </x14:cfRule>
          <xm:sqref>E628:G628</xm:sqref>
        </x14:conditionalFormatting>
        <x14:conditionalFormatting xmlns:xm="http://schemas.microsoft.com/office/excel/2006/main">
          <x14:cfRule type="dataBar" id="{7DF6DF8C-81DC-4ACF-B95D-9BACBE42AAFA}">
            <x14:dataBar minLength="0" maxLength="100" border="1" negativeBarBorderColorSameAsPositive="0">
              <x14:cfvo type="autoMin"/>
              <x14:cfvo type="autoMax"/>
              <x14:borderColor rgb="FF638EC6"/>
              <x14:negativeFillColor rgb="FFFF0000"/>
              <x14:negativeBorderColor rgb="FFFF0000"/>
              <x14:axisColor rgb="FF000000"/>
            </x14:dataBar>
          </x14:cfRule>
          <xm:sqref>E768:G777</xm:sqref>
        </x14:conditionalFormatting>
        <x14:conditionalFormatting xmlns:xm="http://schemas.microsoft.com/office/excel/2006/main">
          <x14:cfRule type="dataBar" id="{58C06829-A49D-4768-8526-543FEA639FAF}">
            <x14:dataBar minLength="0" maxLength="100" border="1" negativeBarBorderColorSameAsPositive="0">
              <x14:cfvo type="autoMin"/>
              <x14:cfvo type="autoMax"/>
              <x14:borderColor rgb="FF638EC6"/>
              <x14:negativeFillColor rgb="FFFF0000"/>
              <x14:negativeBorderColor rgb="FFFF0000"/>
              <x14:axisColor rgb="FF000000"/>
            </x14:dataBar>
          </x14:cfRule>
          <xm:sqref>E778:G791</xm:sqref>
        </x14:conditionalFormatting>
        <x14:conditionalFormatting xmlns:xm="http://schemas.microsoft.com/office/excel/2006/main">
          <x14:cfRule type="dataBar" id="{9605F99D-5059-4C52-8937-45D0AD4CCF9A}">
            <x14:dataBar minLength="0" maxLength="100" border="1" negativeBarBorderColorSameAsPositive="0">
              <x14:cfvo type="autoMin"/>
              <x14:cfvo type="autoMax"/>
              <x14:borderColor rgb="FF638EC6"/>
              <x14:negativeFillColor rgb="FFFF0000"/>
              <x14:negativeBorderColor rgb="FFFF0000"/>
              <x14:axisColor rgb="FF000000"/>
            </x14:dataBar>
          </x14:cfRule>
          <xm:sqref>E792:G805</xm:sqref>
        </x14:conditionalFormatting>
        <x14:conditionalFormatting xmlns:xm="http://schemas.microsoft.com/office/excel/2006/main">
          <x14:cfRule type="dataBar" id="{0BB3D16E-2AB8-4A95-B0BC-9D590F69E4D3}">
            <x14:dataBar minLength="0" maxLength="100" border="1" negativeBarBorderColorSameAsPositive="0">
              <x14:cfvo type="autoMin"/>
              <x14:cfvo type="autoMax"/>
              <x14:borderColor rgb="FF638EC6"/>
              <x14:negativeFillColor rgb="FFFF0000"/>
              <x14:negativeBorderColor rgb="FFFF0000"/>
              <x14:axisColor rgb="FF000000"/>
            </x14:dataBar>
          </x14:cfRule>
          <xm:sqref>E806:G819</xm:sqref>
        </x14:conditionalFormatting>
        <x14:conditionalFormatting xmlns:xm="http://schemas.microsoft.com/office/excel/2006/main">
          <x14:cfRule type="dataBar" id="{45F73922-D388-4DF5-9E0A-4C2589E926C1}">
            <x14:dataBar minLength="0" maxLength="100" border="1" negativeBarBorderColorSameAsPositive="0">
              <x14:cfvo type="autoMin"/>
              <x14:cfvo type="autoMax"/>
              <x14:borderColor rgb="FF638EC6"/>
              <x14:negativeFillColor rgb="FFFF0000"/>
              <x14:negativeBorderColor rgb="FFFF0000"/>
              <x14:axisColor rgb="FF000000"/>
            </x14:dataBar>
          </x14:cfRule>
          <xm:sqref>E820:G823</xm:sqref>
        </x14:conditionalFormatting>
        <x14:conditionalFormatting xmlns:xm="http://schemas.microsoft.com/office/excel/2006/main">
          <x14:cfRule type="dataBar" id="{25B01C34-E468-4C22-96AF-B2999634D916}">
            <x14:dataBar minLength="0" maxLength="100" border="1" negativeBarBorderColorSameAsPositive="0">
              <x14:cfvo type="autoMin"/>
              <x14:cfvo type="autoMax"/>
              <x14:borderColor rgb="FF638EC6"/>
              <x14:negativeFillColor rgb="FFFF0000"/>
              <x14:negativeBorderColor rgb="FFFF0000"/>
              <x14:axisColor rgb="FF000000"/>
            </x14:dataBar>
          </x14:cfRule>
          <xm:sqref>E832:G832</xm:sqref>
        </x14:conditionalFormatting>
        <x14:conditionalFormatting xmlns:xm="http://schemas.microsoft.com/office/excel/2006/main">
          <x14:cfRule type="dataBar" id="{A46B85D7-893A-46A2-81C8-DFC07AA94B45}">
            <x14:dataBar minLength="0" maxLength="100" border="1" negativeBarBorderColorSameAsPositive="0">
              <x14:cfvo type="autoMin"/>
              <x14:cfvo type="autoMax"/>
              <x14:borderColor rgb="FF638EC6"/>
              <x14:negativeFillColor rgb="FFFF0000"/>
              <x14:negativeBorderColor rgb="FFFF0000"/>
              <x14:axisColor rgb="FF000000"/>
            </x14:dataBar>
          </x14:cfRule>
          <xm:sqref>E833:G837</xm:sqref>
        </x14:conditionalFormatting>
        <x14:conditionalFormatting xmlns:xm="http://schemas.microsoft.com/office/excel/2006/main">
          <x14:cfRule type="dataBar" id="{5AB07751-4E7C-4AB2-9166-95F29AEAB68D}">
            <x14:dataBar minLength="0" maxLength="100" border="1" negativeBarBorderColorSameAsPositive="0">
              <x14:cfvo type="autoMin"/>
              <x14:cfvo type="autoMax"/>
              <x14:borderColor rgb="FF638EC6"/>
              <x14:negativeFillColor rgb="FFFF0000"/>
              <x14:negativeBorderColor rgb="FFFF0000"/>
              <x14:axisColor rgb="FF000000"/>
            </x14:dataBar>
          </x14:cfRule>
          <xm:sqref>E844:G844</xm:sqref>
        </x14:conditionalFormatting>
        <x14:conditionalFormatting xmlns:xm="http://schemas.microsoft.com/office/excel/2006/main">
          <x14:cfRule type="dataBar" id="{D065D05F-CEA6-4161-9A29-F798A816D9E5}">
            <x14:dataBar minLength="0" maxLength="100" border="1" negativeBarBorderColorSameAsPositive="0">
              <x14:cfvo type="autoMin"/>
              <x14:cfvo type="autoMax"/>
              <x14:borderColor rgb="FF638EC6"/>
              <x14:negativeFillColor rgb="FFFF0000"/>
              <x14:negativeBorderColor rgb="FFFF0000"/>
              <x14:axisColor rgb="FF000000"/>
            </x14:dataBar>
          </x14:cfRule>
          <xm:sqref>E845:G848</xm:sqref>
        </x14:conditionalFormatting>
        <x14:conditionalFormatting xmlns:xm="http://schemas.microsoft.com/office/excel/2006/main">
          <x14:cfRule type="dataBar" id="{2A1363C9-5743-48E3-9D45-CB4D83901C84}">
            <x14:dataBar minLength="0" maxLength="100" border="1" negativeBarBorderColorSameAsPositive="0">
              <x14:cfvo type="autoMin"/>
              <x14:cfvo type="autoMax"/>
              <x14:borderColor rgb="FF638EC6"/>
              <x14:negativeFillColor rgb="FFFF0000"/>
              <x14:negativeBorderColor rgb="FFFF0000"/>
              <x14:axisColor rgb="FF000000"/>
            </x14:dataBar>
          </x14:cfRule>
          <xm:sqref>G970</xm:sqref>
        </x14:conditionalFormatting>
        <x14:conditionalFormatting xmlns:xm="http://schemas.microsoft.com/office/excel/2006/main">
          <x14:cfRule type="dataBar" id="{B63E7F69-68C9-4C57-9BD7-92D4A0C456A1}">
            <x14:dataBar minLength="0" maxLength="100" border="1" negativeBarBorderColorSameAsPositive="0">
              <x14:cfvo type="autoMin"/>
              <x14:cfvo type="autoMax"/>
              <x14:borderColor rgb="FF638EC6"/>
              <x14:negativeFillColor rgb="FFFF0000"/>
              <x14:negativeBorderColor rgb="FFFF0000"/>
              <x14:axisColor rgb="FF000000"/>
            </x14:dataBar>
          </x14:cfRule>
          <xm:sqref>G971</xm:sqref>
        </x14:conditionalFormatting>
        <x14:conditionalFormatting xmlns:xm="http://schemas.microsoft.com/office/excel/2006/main">
          <x14:cfRule type="dataBar" id="{E704278B-3614-43E8-81A3-B88F333C1A72}">
            <x14:dataBar minLength="0" maxLength="100" border="1" negativeBarBorderColorSameAsPositive="0">
              <x14:cfvo type="autoMin"/>
              <x14:cfvo type="autoMax"/>
              <x14:borderColor rgb="FF638EC6"/>
              <x14:negativeFillColor rgb="FFFF0000"/>
              <x14:negativeBorderColor rgb="FFFF0000"/>
              <x14:axisColor rgb="FF000000"/>
            </x14:dataBar>
          </x14:cfRule>
          <xm:sqref>G972</xm:sqref>
        </x14:conditionalFormatting>
        <x14:conditionalFormatting xmlns:xm="http://schemas.microsoft.com/office/excel/2006/main">
          <x14:cfRule type="dataBar" id="{6B0989E5-494F-42B9-9F7F-BD20AE83A23C}">
            <x14:dataBar minLength="0" maxLength="100" border="1" negativeBarBorderColorSameAsPositive="0">
              <x14:cfvo type="autoMin"/>
              <x14:cfvo type="autoMax"/>
              <x14:borderColor rgb="FF638EC6"/>
              <x14:negativeFillColor rgb="FFFF0000"/>
              <x14:negativeBorderColor rgb="FFFF0000"/>
              <x14:axisColor rgb="FF000000"/>
            </x14:dataBar>
          </x14:cfRule>
          <xm:sqref>G973</xm:sqref>
        </x14:conditionalFormatting>
        <x14:conditionalFormatting xmlns:xm="http://schemas.microsoft.com/office/excel/2006/main">
          <x14:cfRule type="dataBar" id="{5CEEEB1E-D4C6-4A2B-85F8-DC839BBA5003}">
            <x14:dataBar minLength="0" maxLength="100" border="1" negativeBarBorderColorSameAsPositive="0">
              <x14:cfvo type="autoMin"/>
              <x14:cfvo type="autoMax"/>
              <x14:borderColor rgb="FF638EC6"/>
              <x14:negativeFillColor rgb="FFFF0000"/>
              <x14:negativeBorderColor rgb="FFFF0000"/>
              <x14:axisColor rgb="FF000000"/>
            </x14:dataBar>
          </x14:cfRule>
          <xm:sqref>G974</xm:sqref>
        </x14:conditionalFormatting>
        <x14:conditionalFormatting xmlns:xm="http://schemas.microsoft.com/office/excel/2006/main">
          <x14:cfRule type="dataBar" id="{C6991F0C-A00F-47F1-836B-867237AEEF37}">
            <x14:dataBar minLength="0" maxLength="100" border="1" negativeBarBorderColorSameAsPositive="0">
              <x14:cfvo type="autoMin"/>
              <x14:cfvo type="autoMax"/>
              <x14:borderColor rgb="FF638EC6"/>
              <x14:negativeFillColor rgb="FFFF0000"/>
              <x14:negativeBorderColor rgb="FFFF0000"/>
              <x14:axisColor rgb="FF000000"/>
            </x14:dataBar>
          </x14:cfRule>
          <xm:sqref>G975</xm:sqref>
        </x14:conditionalFormatting>
        <x14:conditionalFormatting xmlns:xm="http://schemas.microsoft.com/office/excel/2006/main">
          <x14:cfRule type="dataBar" id="{0890C13B-C104-4482-A114-D7BE566A6ED3}">
            <x14:dataBar minLength="0" maxLength="100" border="1" negativeBarBorderColorSameAsPositive="0">
              <x14:cfvo type="autoMin"/>
              <x14:cfvo type="autoMax"/>
              <x14:borderColor rgb="FF638EC6"/>
              <x14:negativeFillColor rgb="FFFF0000"/>
              <x14:negativeBorderColor rgb="FFFF0000"/>
              <x14:axisColor rgb="FF000000"/>
            </x14:dataBar>
          </x14:cfRule>
          <xm:sqref>G977</xm:sqref>
        </x14:conditionalFormatting>
        <x14:conditionalFormatting xmlns:xm="http://schemas.microsoft.com/office/excel/2006/main">
          <x14:cfRule type="dataBar" id="{318AE0F3-86B5-45E6-830F-541A4FAEDFE2}">
            <x14:dataBar minLength="0" maxLength="100" border="1" negativeBarBorderColorSameAsPositive="0">
              <x14:cfvo type="autoMin"/>
              <x14:cfvo type="autoMax"/>
              <x14:borderColor rgb="FF638EC6"/>
              <x14:negativeFillColor rgb="FFFF0000"/>
              <x14:negativeBorderColor rgb="FFFF0000"/>
              <x14:axisColor rgb="FF000000"/>
            </x14:dataBar>
          </x14:cfRule>
          <xm:sqref>G978</xm:sqref>
        </x14:conditionalFormatting>
        <x14:conditionalFormatting xmlns:xm="http://schemas.microsoft.com/office/excel/2006/main">
          <x14:cfRule type="dataBar" id="{C2251617-46ED-42A8-8B40-E9D54F8535EB}">
            <x14:dataBar minLength="0" maxLength="100" border="1" negativeBarBorderColorSameAsPositive="0">
              <x14:cfvo type="autoMin"/>
              <x14:cfvo type="autoMax"/>
              <x14:borderColor rgb="FF638EC6"/>
              <x14:negativeFillColor rgb="FFFF0000"/>
              <x14:negativeBorderColor rgb="FFFF0000"/>
              <x14:axisColor rgb="FF000000"/>
            </x14:dataBar>
          </x14:cfRule>
          <xm:sqref>G979</xm:sqref>
        </x14:conditionalFormatting>
        <x14:conditionalFormatting xmlns:xm="http://schemas.microsoft.com/office/excel/2006/main">
          <x14:cfRule type="dataBar" id="{5588E36F-1E3B-4C20-A1C5-48AAC6D50418}">
            <x14:dataBar minLength="0" maxLength="100" border="1" negativeBarBorderColorSameAsPositive="0">
              <x14:cfvo type="autoMin"/>
              <x14:cfvo type="autoMax"/>
              <x14:borderColor rgb="FF638EC6"/>
              <x14:negativeFillColor rgb="FFFF0000"/>
              <x14:negativeBorderColor rgb="FFFF0000"/>
              <x14:axisColor rgb="FF000000"/>
            </x14:dataBar>
          </x14:cfRule>
          <xm:sqref>G980</xm:sqref>
        </x14:conditionalFormatting>
        <x14:conditionalFormatting xmlns:xm="http://schemas.microsoft.com/office/excel/2006/main">
          <x14:cfRule type="dataBar" id="{0023F764-17B1-4F3D-8B3B-6CC96A78686C}">
            <x14:dataBar minLength="0" maxLength="100" border="1" negativeBarBorderColorSameAsPositive="0">
              <x14:cfvo type="autoMin"/>
              <x14:cfvo type="autoMax"/>
              <x14:borderColor rgb="FF638EC6"/>
              <x14:negativeFillColor rgb="FFFF0000"/>
              <x14:negativeBorderColor rgb="FFFF0000"/>
              <x14:axisColor rgb="FF000000"/>
            </x14:dataBar>
          </x14:cfRule>
          <xm:sqref>G981</xm:sqref>
        </x14:conditionalFormatting>
        <x14:conditionalFormatting xmlns:xm="http://schemas.microsoft.com/office/excel/2006/main">
          <x14:cfRule type="dataBar" id="{1E0F6226-91DA-4405-BFF1-CB758733B639}">
            <x14:dataBar minLength="0" maxLength="100" border="1" negativeBarBorderColorSameAsPositive="0">
              <x14:cfvo type="autoMin"/>
              <x14:cfvo type="autoMax"/>
              <x14:borderColor rgb="FF638EC6"/>
              <x14:negativeFillColor rgb="FFFF0000"/>
              <x14:negativeBorderColor rgb="FFFF0000"/>
              <x14:axisColor rgb="FF000000"/>
            </x14:dataBar>
          </x14:cfRule>
          <xm:sqref>N938</xm:sqref>
        </x14:conditionalFormatting>
        <x14:conditionalFormatting xmlns:xm="http://schemas.microsoft.com/office/excel/2006/main">
          <x14:cfRule type="dataBar" id="{5CA4BACF-671A-48B0-B7B5-78F60715A734}">
            <x14:dataBar minLength="0" maxLength="100" border="1" negativeBarBorderColorSameAsPositive="0">
              <x14:cfvo type="autoMin"/>
              <x14:cfvo type="autoMax"/>
              <x14:borderColor rgb="FF638EC6"/>
              <x14:negativeFillColor rgb="FFFF0000"/>
              <x14:negativeBorderColor rgb="FFFF0000"/>
              <x14:axisColor rgb="FF000000"/>
            </x14:dataBar>
          </x14:cfRule>
          <xm:sqref>N939</xm:sqref>
        </x14:conditionalFormatting>
        <x14:conditionalFormatting xmlns:xm="http://schemas.microsoft.com/office/excel/2006/main">
          <x14:cfRule type="dataBar" id="{90FCA339-F34D-4778-A718-917D5D447AC0}">
            <x14:dataBar minLength="0" maxLength="100" border="1" negativeBarBorderColorSameAsPositive="0">
              <x14:cfvo type="autoMin"/>
              <x14:cfvo type="autoMax"/>
              <x14:borderColor rgb="FF638EC6"/>
              <x14:negativeFillColor rgb="FFFF0000"/>
              <x14:negativeBorderColor rgb="FFFF0000"/>
              <x14:axisColor rgb="FF000000"/>
            </x14:dataBar>
          </x14:cfRule>
          <xm:sqref>N940</xm:sqref>
        </x14:conditionalFormatting>
        <x14:conditionalFormatting xmlns:xm="http://schemas.microsoft.com/office/excel/2006/main">
          <x14:cfRule type="dataBar" id="{A39FDDEE-9505-4043-8998-5C345BB5DB8E}">
            <x14:dataBar minLength="0" maxLength="100" border="1" negativeBarBorderColorSameAsPositive="0">
              <x14:cfvo type="autoMin"/>
              <x14:cfvo type="autoMax"/>
              <x14:borderColor rgb="FF638EC6"/>
              <x14:negativeFillColor rgb="FFFF0000"/>
              <x14:negativeBorderColor rgb="FFFF0000"/>
              <x14:axisColor rgb="FF000000"/>
            </x14:dataBar>
          </x14:cfRule>
          <xm:sqref>N941</xm:sqref>
        </x14:conditionalFormatting>
        <x14:conditionalFormatting xmlns:xm="http://schemas.microsoft.com/office/excel/2006/main">
          <x14:cfRule type="dataBar" id="{6DAE5596-B5D1-4935-9625-59C71ABEB0D9}">
            <x14:dataBar minLength="0" maxLength="100" border="1" negativeBarBorderColorSameAsPositive="0">
              <x14:cfvo type="autoMin"/>
              <x14:cfvo type="autoMax"/>
              <x14:borderColor rgb="FF638EC6"/>
              <x14:negativeFillColor rgb="FFFF0000"/>
              <x14:negativeBorderColor rgb="FFFF0000"/>
              <x14:axisColor rgb="FF000000"/>
            </x14:dataBar>
          </x14:cfRule>
          <xm:sqref>N942</xm:sqref>
        </x14:conditionalFormatting>
        <x14:conditionalFormatting xmlns:xm="http://schemas.microsoft.com/office/excel/2006/main">
          <x14:cfRule type="dataBar" id="{6B7B1482-350D-48BB-9D48-C4374738545D}">
            <x14:dataBar minLength="0" maxLength="100" border="1" negativeBarBorderColorSameAsPositive="0">
              <x14:cfvo type="autoMin"/>
              <x14:cfvo type="autoMax"/>
              <x14:borderColor rgb="FF638EC6"/>
              <x14:negativeFillColor rgb="FFFF0000"/>
              <x14:negativeBorderColor rgb="FFFF0000"/>
              <x14:axisColor rgb="FF000000"/>
            </x14:dataBar>
          </x14:cfRule>
          <xm:sqref>N943</xm:sqref>
        </x14:conditionalFormatting>
        <x14:conditionalFormatting xmlns:xm="http://schemas.microsoft.com/office/excel/2006/main">
          <x14:cfRule type="dataBar" id="{5D6E9AB8-E2F3-4A02-8443-5A8C110A241D}">
            <x14:dataBar minLength="0" maxLength="100" border="1" negativeBarBorderColorSameAsPositive="0">
              <x14:cfvo type="autoMin"/>
              <x14:cfvo type="autoMax"/>
              <x14:borderColor rgb="FF638EC6"/>
              <x14:negativeFillColor rgb="FFFF0000"/>
              <x14:negativeBorderColor rgb="FFFF0000"/>
              <x14:axisColor rgb="FF000000"/>
            </x14:dataBar>
          </x14:cfRule>
          <xm:sqref>N944</xm:sqref>
        </x14:conditionalFormatting>
        <x14:conditionalFormatting xmlns:xm="http://schemas.microsoft.com/office/excel/2006/main">
          <x14:cfRule type="dataBar" id="{BFED2B9C-E1D8-4B3E-8A2E-D1D494D971B9}">
            <x14:dataBar minLength="0" maxLength="100" border="1" negativeBarBorderColorSameAsPositive="0">
              <x14:cfvo type="autoMin"/>
              <x14:cfvo type="autoMax"/>
              <x14:borderColor rgb="FF638EC6"/>
              <x14:negativeFillColor rgb="FFFF0000"/>
              <x14:negativeBorderColor rgb="FFFF0000"/>
              <x14:axisColor rgb="FF000000"/>
            </x14:dataBar>
          </x14:cfRule>
          <xm:sqref>N945</xm:sqref>
        </x14:conditionalFormatting>
        <x14:conditionalFormatting xmlns:xm="http://schemas.microsoft.com/office/excel/2006/main">
          <x14:cfRule type="dataBar" id="{1654DC5B-A784-4667-99FD-751AD55F3B36}">
            <x14:dataBar minLength="0" maxLength="100" border="1" negativeBarBorderColorSameAsPositive="0">
              <x14:cfvo type="autoMin"/>
              <x14:cfvo type="autoMax"/>
              <x14:borderColor rgb="FF638EC6"/>
              <x14:negativeFillColor rgb="FFFF0000"/>
              <x14:negativeBorderColor rgb="FFFF0000"/>
              <x14:axisColor rgb="FF000000"/>
            </x14:dataBar>
          </x14:cfRule>
          <xm:sqref>N946</xm:sqref>
        </x14:conditionalFormatting>
        <x14:conditionalFormatting xmlns:xm="http://schemas.microsoft.com/office/excel/2006/main">
          <x14:cfRule type="dataBar" id="{DA1080B1-F2ED-465A-998F-E59CF813001A}">
            <x14:dataBar minLength="0" maxLength="100" border="1" negativeBarBorderColorSameAsPositive="0">
              <x14:cfvo type="autoMin"/>
              <x14:cfvo type="autoMax"/>
              <x14:borderColor rgb="FF638EC6"/>
              <x14:negativeFillColor rgb="FFFF0000"/>
              <x14:negativeBorderColor rgb="FFFF0000"/>
              <x14:axisColor rgb="FF000000"/>
            </x14:dataBar>
          </x14:cfRule>
          <xm:sqref>N947</xm:sqref>
        </x14:conditionalFormatting>
        <x14:conditionalFormatting xmlns:xm="http://schemas.microsoft.com/office/excel/2006/main">
          <x14:cfRule type="dataBar" id="{D3984D8B-8B97-4CD7-931C-AECE7F8A9D5B}">
            <x14:dataBar minLength="0" maxLength="100" border="1" negativeBarBorderColorSameAsPositive="0">
              <x14:cfvo type="autoMin"/>
              <x14:cfvo type="autoMax"/>
              <x14:borderColor rgb="FF638EC6"/>
              <x14:negativeFillColor rgb="FFFF0000"/>
              <x14:negativeBorderColor rgb="FFFF0000"/>
              <x14:axisColor rgb="FF000000"/>
            </x14:dataBar>
          </x14:cfRule>
          <xm:sqref>N948</xm:sqref>
        </x14:conditionalFormatting>
        <x14:conditionalFormatting xmlns:xm="http://schemas.microsoft.com/office/excel/2006/main">
          <x14:cfRule type="dataBar" id="{B4628418-7D5B-4408-89A7-19F1CF55E36A}">
            <x14:dataBar minLength="0" maxLength="100" border="1" negativeBarBorderColorSameAsPositive="0">
              <x14:cfvo type="autoMin"/>
              <x14:cfvo type="autoMax"/>
              <x14:borderColor rgb="FF638EC6"/>
              <x14:negativeFillColor rgb="FFFF0000"/>
              <x14:negativeBorderColor rgb="FFFF0000"/>
              <x14:axisColor rgb="FF000000"/>
            </x14:dataBar>
          </x14:cfRule>
          <xm:sqref>N949</xm:sqref>
        </x14:conditionalFormatting>
        <x14:conditionalFormatting xmlns:xm="http://schemas.microsoft.com/office/excel/2006/main">
          <x14:cfRule type="dataBar" id="{E9F30F8B-C583-4225-BC8B-67F230E662B5}">
            <x14:dataBar minLength="0" maxLength="100" border="1" negativeBarBorderColorSameAsPositive="0">
              <x14:cfvo type="autoMin"/>
              <x14:cfvo type="autoMax"/>
              <x14:borderColor rgb="FF638EC6"/>
              <x14:negativeFillColor rgb="FFFF0000"/>
              <x14:negativeBorderColor rgb="FFFF0000"/>
              <x14:axisColor rgb="FF000000"/>
            </x14:dataBar>
          </x14:cfRule>
          <xm:sqref>N950</xm:sqref>
        </x14:conditionalFormatting>
        <x14:conditionalFormatting xmlns:xm="http://schemas.microsoft.com/office/excel/2006/main">
          <x14:cfRule type="dataBar" id="{023EA545-17B4-48B7-B104-F69330266E47}">
            <x14:dataBar minLength="0" maxLength="100" border="1" negativeBarBorderColorSameAsPositive="0">
              <x14:cfvo type="autoMin"/>
              <x14:cfvo type="autoMax"/>
              <x14:borderColor rgb="FF638EC6"/>
              <x14:negativeFillColor rgb="FFFF0000"/>
              <x14:negativeBorderColor rgb="FFFF0000"/>
              <x14:axisColor rgb="FF000000"/>
            </x14:dataBar>
          </x14:cfRule>
          <xm:sqref>N951</xm:sqref>
        </x14:conditionalFormatting>
        <x14:conditionalFormatting xmlns:xm="http://schemas.microsoft.com/office/excel/2006/main">
          <x14:cfRule type="dataBar" id="{1E8BAEA3-F70D-43F4-BE10-9856FF9A2A05}">
            <x14:dataBar minLength="0" maxLength="100" border="1" negativeBarBorderColorSameAsPositive="0">
              <x14:cfvo type="autoMin"/>
              <x14:cfvo type="autoMax"/>
              <x14:borderColor rgb="FF638EC6"/>
              <x14:negativeFillColor rgb="FFFF0000"/>
              <x14:negativeBorderColor rgb="FFFF0000"/>
              <x14:axisColor rgb="FF000000"/>
            </x14:dataBar>
          </x14:cfRule>
          <xm:sqref>N952</xm:sqref>
        </x14:conditionalFormatting>
        <x14:conditionalFormatting xmlns:xm="http://schemas.microsoft.com/office/excel/2006/main">
          <x14:cfRule type="dataBar" id="{B97F7037-881E-484A-BE3B-BB3E414F15B3}">
            <x14:dataBar minLength="0" maxLength="100" border="1" negativeBarBorderColorSameAsPositive="0">
              <x14:cfvo type="autoMin"/>
              <x14:cfvo type="autoMax"/>
              <x14:borderColor rgb="FF638EC6"/>
              <x14:negativeFillColor rgb="FFFF0000"/>
              <x14:negativeBorderColor rgb="FFFF0000"/>
              <x14:axisColor rgb="FF000000"/>
            </x14:dataBar>
          </x14:cfRule>
          <xm:sqref>N953</xm:sqref>
        </x14:conditionalFormatting>
        <x14:conditionalFormatting xmlns:xm="http://schemas.microsoft.com/office/excel/2006/main">
          <x14:cfRule type="dataBar" id="{64F3BE97-BF1A-4200-904C-9E9ED68849E4}">
            <x14:dataBar minLength="0" maxLength="100" border="1" negativeBarBorderColorSameAsPositive="0">
              <x14:cfvo type="autoMin"/>
              <x14:cfvo type="autoMax"/>
              <x14:borderColor rgb="FF638EC6"/>
              <x14:negativeFillColor rgb="FFFF0000"/>
              <x14:negativeBorderColor rgb="FFFF0000"/>
              <x14:axisColor rgb="FF000000"/>
            </x14:dataBar>
          </x14:cfRule>
          <xm:sqref>N954</xm:sqref>
        </x14:conditionalFormatting>
        <x14:conditionalFormatting xmlns:xm="http://schemas.microsoft.com/office/excel/2006/main">
          <x14:cfRule type="dataBar" id="{F4242193-325F-4FCA-A910-05ACA1EE3826}">
            <x14:dataBar minLength="0" maxLength="100" border="1" negativeBarBorderColorSameAsPositive="0">
              <x14:cfvo type="autoMin"/>
              <x14:cfvo type="autoMax"/>
              <x14:borderColor rgb="FF638EC6"/>
              <x14:negativeFillColor rgb="FFFF0000"/>
              <x14:negativeBorderColor rgb="FFFF0000"/>
              <x14:axisColor rgb="FF000000"/>
            </x14:dataBar>
          </x14:cfRule>
          <xm:sqref>N955</xm:sqref>
        </x14:conditionalFormatting>
        <x14:conditionalFormatting xmlns:xm="http://schemas.microsoft.com/office/excel/2006/main">
          <x14:cfRule type="dataBar" id="{53CDE32B-DE0D-4554-9103-6E21020307F3}">
            <x14:dataBar minLength="0" maxLength="100" border="1" negativeBarBorderColorSameAsPositive="0">
              <x14:cfvo type="autoMin"/>
              <x14:cfvo type="autoMax"/>
              <x14:borderColor rgb="FF638EC6"/>
              <x14:negativeFillColor rgb="FFFF0000"/>
              <x14:negativeBorderColor rgb="FFFF0000"/>
              <x14:axisColor rgb="FF000000"/>
            </x14:dataBar>
          </x14:cfRule>
          <xm:sqref>N956</xm:sqref>
        </x14:conditionalFormatting>
        <x14:conditionalFormatting xmlns:xm="http://schemas.microsoft.com/office/excel/2006/main">
          <x14:cfRule type="dataBar" id="{1BEE67CD-F35F-450E-A765-A539E9D44BCB}">
            <x14:dataBar minLength="0" maxLength="100" border="1" negativeBarBorderColorSameAsPositive="0">
              <x14:cfvo type="autoMin"/>
              <x14:cfvo type="autoMax"/>
              <x14:borderColor rgb="FF638EC6"/>
              <x14:negativeFillColor rgb="FFFF0000"/>
              <x14:negativeBorderColor rgb="FFFF0000"/>
              <x14:axisColor rgb="FF000000"/>
            </x14:dataBar>
          </x14:cfRule>
          <xm:sqref>N957</xm:sqref>
        </x14:conditionalFormatting>
        <x14:conditionalFormatting xmlns:xm="http://schemas.microsoft.com/office/excel/2006/main">
          <x14:cfRule type="dataBar" id="{657CDB94-D74C-414D-BE56-16C6CB346395}">
            <x14:dataBar minLength="0" maxLength="100" border="1" negativeBarBorderColorSameAsPositive="0">
              <x14:cfvo type="autoMin"/>
              <x14:cfvo type="autoMax"/>
              <x14:borderColor rgb="FF638EC6"/>
              <x14:negativeFillColor rgb="FFFF0000"/>
              <x14:negativeBorderColor rgb="FFFF0000"/>
              <x14:axisColor rgb="FF000000"/>
            </x14:dataBar>
          </x14:cfRule>
          <xm:sqref>N958</xm:sqref>
        </x14:conditionalFormatting>
        <x14:conditionalFormatting xmlns:xm="http://schemas.microsoft.com/office/excel/2006/main">
          <x14:cfRule type="dataBar" id="{BA10BDC8-B736-481C-8BE6-FA0A13B7E6AF}">
            <x14:dataBar minLength="0" maxLength="100" border="1" negativeBarBorderColorSameAsPositive="0">
              <x14:cfvo type="autoMin"/>
              <x14:cfvo type="autoMax"/>
              <x14:borderColor rgb="FF638EC6"/>
              <x14:negativeFillColor rgb="FFFF0000"/>
              <x14:negativeBorderColor rgb="FFFF0000"/>
              <x14:axisColor rgb="FF000000"/>
            </x14:dataBar>
          </x14:cfRule>
          <xm:sqref>N959</xm:sqref>
        </x14:conditionalFormatting>
        <x14:conditionalFormatting xmlns:xm="http://schemas.microsoft.com/office/excel/2006/main">
          <x14:cfRule type="dataBar" id="{20B5F306-D885-4B32-9005-0683D4D714E4}">
            <x14:dataBar minLength="0" maxLength="100" border="1" negativeBarBorderColorSameAsPositive="0">
              <x14:cfvo type="autoMin"/>
              <x14:cfvo type="autoMax"/>
              <x14:borderColor rgb="FF638EC6"/>
              <x14:negativeFillColor rgb="FFFF0000"/>
              <x14:negativeBorderColor rgb="FFFF0000"/>
              <x14:axisColor rgb="FF000000"/>
            </x14:dataBar>
          </x14:cfRule>
          <xm:sqref>N960</xm:sqref>
        </x14:conditionalFormatting>
        <x14:conditionalFormatting xmlns:xm="http://schemas.microsoft.com/office/excel/2006/main">
          <x14:cfRule type="dataBar" id="{BD32E1B2-1203-47EC-96FA-93374F7641FA}">
            <x14:dataBar minLength="0" maxLength="100" border="1" negativeBarBorderColorSameAsPositive="0">
              <x14:cfvo type="autoMin"/>
              <x14:cfvo type="autoMax"/>
              <x14:borderColor rgb="FF638EC6"/>
              <x14:negativeFillColor rgb="FFFF0000"/>
              <x14:negativeBorderColor rgb="FFFF0000"/>
              <x14:axisColor rgb="FF000000"/>
            </x14:dataBar>
          </x14:cfRule>
          <xm:sqref>N961</xm:sqref>
        </x14:conditionalFormatting>
        <x14:conditionalFormatting xmlns:xm="http://schemas.microsoft.com/office/excel/2006/main">
          <x14:cfRule type="dataBar" id="{52BE12AB-5025-43DE-9F2B-7E45CD955E69}">
            <x14:dataBar minLength="0" maxLength="100" border="1" negativeBarBorderColorSameAsPositive="0">
              <x14:cfvo type="autoMin"/>
              <x14:cfvo type="autoMax"/>
              <x14:borderColor rgb="FF638EC6"/>
              <x14:negativeFillColor rgb="FFFF0000"/>
              <x14:negativeBorderColor rgb="FFFF0000"/>
              <x14:axisColor rgb="FF000000"/>
            </x14:dataBar>
          </x14:cfRule>
          <xm:sqref>N962</xm:sqref>
        </x14:conditionalFormatting>
        <x14:conditionalFormatting xmlns:xm="http://schemas.microsoft.com/office/excel/2006/main">
          <x14:cfRule type="dataBar" id="{663660E4-8F40-412A-987E-92D3890192FC}">
            <x14:dataBar minLength="0" maxLength="100" border="1" negativeBarBorderColorSameAsPositive="0">
              <x14:cfvo type="autoMin"/>
              <x14:cfvo type="autoMax"/>
              <x14:borderColor rgb="FF638EC6"/>
              <x14:negativeFillColor rgb="FFFF0000"/>
              <x14:negativeBorderColor rgb="FFFF0000"/>
              <x14:axisColor rgb="FF000000"/>
            </x14:dataBar>
          </x14:cfRule>
          <xm:sqref>N963</xm:sqref>
        </x14:conditionalFormatting>
        <x14:conditionalFormatting xmlns:xm="http://schemas.microsoft.com/office/excel/2006/main">
          <x14:cfRule type="dataBar" id="{07A598DF-4300-49B3-BB8F-9C1847BD989B}">
            <x14:dataBar minLength="0" maxLength="100" border="1" negativeBarBorderColorSameAsPositive="0">
              <x14:cfvo type="autoMin"/>
              <x14:cfvo type="autoMax"/>
              <x14:borderColor rgb="FF638EC6"/>
              <x14:negativeFillColor rgb="FFFF0000"/>
              <x14:negativeBorderColor rgb="FFFF0000"/>
              <x14:axisColor rgb="FF000000"/>
            </x14:dataBar>
          </x14:cfRule>
          <xm:sqref>N964</xm:sqref>
        </x14:conditionalFormatting>
        <x14:conditionalFormatting xmlns:xm="http://schemas.microsoft.com/office/excel/2006/main">
          <x14:cfRule type="dataBar" id="{27046B87-0BB9-4B9B-8B0D-0D19F94BF7ED}">
            <x14:dataBar minLength="0" maxLength="100" border="1" negativeBarBorderColorSameAsPositive="0">
              <x14:cfvo type="autoMin"/>
              <x14:cfvo type="autoMax"/>
              <x14:borderColor rgb="FF638EC6"/>
              <x14:negativeFillColor rgb="FFFF0000"/>
              <x14:negativeBorderColor rgb="FFFF0000"/>
              <x14:axisColor rgb="FF000000"/>
            </x14:dataBar>
          </x14:cfRule>
          <xm:sqref>N965</xm:sqref>
        </x14:conditionalFormatting>
        <x14:conditionalFormatting xmlns:xm="http://schemas.microsoft.com/office/excel/2006/main">
          <x14:cfRule type="dataBar" id="{6E4888C2-BAAB-4456-875C-AF4A3EAEAC62}">
            <x14:dataBar minLength="0" maxLength="100" border="1" negativeBarBorderColorSameAsPositive="0">
              <x14:cfvo type="autoMin"/>
              <x14:cfvo type="autoMax"/>
              <x14:borderColor rgb="FF638EC6"/>
              <x14:negativeFillColor rgb="FFFF0000"/>
              <x14:negativeBorderColor rgb="FFFF0000"/>
              <x14:axisColor rgb="FF000000"/>
            </x14:dataBar>
          </x14:cfRule>
          <xm:sqref>N966</xm:sqref>
        </x14:conditionalFormatting>
        <x14:conditionalFormatting xmlns:xm="http://schemas.microsoft.com/office/excel/2006/main">
          <x14:cfRule type="dataBar" id="{A27159E5-706F-4C70-BC79-17EB1C3BDB77}">
            <x14:dataBar minLength="0" maxLength="100" border="1" negativeBarBorderColorSameAsPositive="0">
              <x14:cfvo type="autoMin"/>
              <x14:cfvo type="autoMax"/>
              <x14:borderColor rgb="FF638EC6"/>
              <x14:negativeFillColor rgb="FFFF0000"/>
              <x14:negativeBorderColor rgb="FFFF0000"/>
              <x14:axisColor rgb="FF000000"/>
            </x14:dataBar>
          </x14:cfRule>
          <xm:sqref>N967</xm:sqref>
        </x14:conditionalFormatting>
        <x14:conditionalFormatting xmlns:xm="http://schemas.microsoft.com/office/excel/2006/main">
          <x14:cfRule type="dataBar" id="{FA1EACDB-5F26-4438-A656-5BA040102B3A}">
            <x14:dataBar minLength="0" maxLength="100" border="1" negativeBarBorderColorSameAsPositive="0">
              <x14:cfvo type="autoMin"/>
              <x14:cfvo type="autoMax"/>
              <x14:borderColor rgb="FF638EC6"/>
              <x14:negativeFillColor rgb="FFFF0000"/>
              <x14:negativeBorderColor rgb="FFFF0000"/>
              <x14:axisColor rgb="FF000000"/>
            </x14:dataBar>
          </x14:cfRule>
          <xm:sqref>N968</xm:sqref>
        </x14:conditionalFormatting>
        <x14:conditionalFormatting xmlns:xm="http://schemas.microsoft.com/office/excel/2006/main">
          <x14:cfRule type="dataBar" id="{868215FD-4303-4FF5-AC13-F18565F6006F}">
            <x14:dataBar minLength="0" maxLength="100" border="1" negativeBarBorderColorSameAsPositive="0">
              <x14:cfvo type="autoMin"/>
              <x14:cfvo type="autoMax"/>
              <x14:borderColor rgb="FF638EC6"/>
              <x14:negativeFillColor rgb="FFFF0000"/>
              <x14:negativeBorderColor rgb="FFFF0000"/>
              <x14:axisColor rgb="FF000000"/>
            </x14:dataBar>
          </x14:cfRule>
          <xm:sqref>N969</xm:sqref>
        </x14:conditionalFormatting>
        <x14:conditionalFormatting xmlns:xm="http://schemas.microsoft.com/office/excel/2006/main">
          <x14:cfRule type="dataBar" id="{01AD43D2-0615-4432-9FBA-D7AA1B9DA7DF}">
            <x14:dataBar minLength="0" maxLength="100" border="1" negativeBarBorderColorSameAsPositive="0">
              <x14:cfvo type="autoMin"/>
              <x14:cfvo type="autoMax"/>
              <x14:borderColor rgb="FF638EC6"/>
              <x14:negativeFillColor rgb="FFFF0000"/>
              <x14:negativeBorderColor rgb="FFFF0000"/>
              <x14:axisColor rgb="FF000000"/>
            </x14:dataBar>
          </x14:cfRule>
          <xm:sqref>N970</xm:sqref>
        </x14:conditionalFormatting>
        <x14:conditionalFormatting xmlns:xm="http://schemas.microsoft.com/office/excel/2006/main">
          <x14:cfRule type="dataBar" id="{08F34523-0264-4753-B7F2-4B5CE009EFA7}">
            <x14:dataBar minLength="0" maxLength="100" border="1" negativeBarBorderColorSameAsPositive="0">
              <x14:cfvo type="autoMin"/>
              <x14:cfvo type="autoMax"/>
              <x14:borderColor rgb="FF638EC6"/>
              <x14:negativeFillColor rgb="FFFF0000"/>
              <x14:negativeBorderColor rgb="FFFF0000"/>
              <x14:axisColor rgb="FF000000"/>
            </x14:dataBar>
          </x14:cfRule>
          <xm:sqref>N971</xm:sqref>
        </x14:conditionalFormatting>
        <x14:conditionalFormatting xmlns:xm="http://schemas.microsoft.com/office/excel/2006/main">
          <x14:cfRule type="dataBar" id="{4E6ED196-A6A2-4724-9BA5-7298BFDC2E83}">
            <x14:dataBar minLength="0" maxLength="100" border="1" negativeBarBorderColorSameAsPositive="0">
              <x14:cfvo type="autoMin"/>
              <x14:cfvo type="autoMax"/>
              <x14:borderColor rgb="FF638EC6"/>
              <x14:negativeFillColor rgb="FFFF0000"/>
              <x14:negativeBorderColor rgb="FFFF0000"/>
              <x14:axisColor rgb="FF000000"/>
            </x14:dataBar>
          </x14:cfRule>
          <xm:sqref>N972</xm:sqref>
        </x14:conditionalFormatting>
        <x14:conditionalFormatting xmlns:xm="http://schemas.microsoft.com/office/excel/2006/main">
          <x14:cfRule type="dataBar" id="{39C4349C-901C-460C-B9C0-E529D2BDAB38}">
            <x14:dataBar minLength="0" maxLength="100" border="1" negativeBarBorderColorSameAsPositive="0">
              <x14:cfvo type="autoMin"/>
              <x14:cfvo type="autoMax"/>
              <x14:borderColor rgb="FF638EC6"/>
              <x14:negativeFillColor rgb="FFFF0000"/>
              <x14:negativeBorderColor rgb="FFFF0000"/>
              <x14:axisColor rgb="FF000000"/>
            </x14:dataBar>
          </x14:cfRule>
          <xm:sqref>N973</xm:sqref>
        </x14:conditionalFormatting>
        <x14:conditionalFormatting xmlns:xm="http://schemas.microsoft.com/office/excel/2006/main">
          <x14:cfRule type="dataBar" id="{54B66C39-2690-43A8-8A6C-0713B5F64851}">
            <x14:dataBar minLength="0" maxLength="100" border="1" negativeBarBorderColorSameAsPositive="0">
              <x14:cfvo type="autoMin"/>
              <x14:cfvo type="autoMax"/>
              <x14:borderColor rgb="FF638EC6"/>
              <x14:negativeFillColor rgb="FFFF0000"/>
              <x14:negativeBorderColor rgb="FFFF0000"/>
              <x14:axisColor rgb="FF000000"/>
            </x14:dataBar>
          </x14:cfRule>
          <xm:sqref>N974</xm:sqref>
        </x14:conditionalFormatting>
        <x14:conditionalFormatting xmlns:xm="http://schemas.microsoft.com/office/excel/2006/main">
          <x14:cfRule type="dataBar" id="{C48351D9-36D8-4DC2-A50E-45FA3EF1CABF}">
            <x14:dataBar minLength="0" maxLength="100" border="1" negativeBarBorderColorSameAsPositive="0">
              <x14:cfvo type="autoMin"/>
              <x14:cfvo type="autoMax"/>
              <x14:borderColor rgb="FF638EC6"/>
              <x14:negativeFillColor rgb="FFFF0000"/>
              <x14:negativeBorderColor rgb="FFFF0000"/>
              <x14:axisColor rgb="FF000000"/>
            </x14:dataBar>
          </x14:cfRule>
          <xm:sqref>N975</xm:sqref>
        </x14:conditionalFormatting>
        <x14:conditionalFormatting xmlns:xm="http://schemas.microsoft.com/office/excel/2006/main">
          <x14:cfRule type="dataBar" id="{17C3273D-3800-42EF-8A07-EE5C1059F344}">
            <x14:dataBar minLength="0" maxLength="100" border="1" negativeBarBorderColorSameAsPositive="0">
              <x14:cfvo type="autoMin"/>
              <x14:cfvo type="autoMax"/>
              <x14:borderColor rgb="FF638EC6"/>
              <x14:negativeFillColor rgb="FFFF0000"/>
              <x14:negativeBorderColor rgb="FFFF0000"/>
              <x14:axisColor rgb="FF000000"/>
            </x14:dataBar>
          </x14:cfRule>
          <xm:sqref>N976</xm:sqref>
        </x14:conditionalFormatting>
        <x14:conditionalFormatting xmlns:xm="http://schemas.microsoft.com/office/excel/2006/main">
          <x14:cfRule type="dataBar" id="{74DADBB5-425C-44F2-9C98-A11CD9ED2CC4}">
            <x14:dataBar minLength="0" maxLength="100" border="1" negativeBarBorderColorSameAsPositive="0">
              <x14:cfvo type="autoMin"/>
              <x14:cfvo type="autoMax"/>
              <x14:borderColor rgb="FF638EC6"/>
              <x14:negativeFillColor rgb="FFFF0000"/>
              <x14:negativeBorderColor rgb="FFFF0000"/>
              <x14:axisColor rgb="FF000000"/>
            </x14:dataBar>
          </x14:cfRule>
          <xm:sqref>N977</xm:sqref>
        </x14:conditionalFormatting>
        <x14:conditionalFormatting xmlns:xm="http://schemas.microsoft.com/office/excel/2006/main">
          <x14:cfRule type="dataBar" id="{A2E57621-0EB9-462F-845E-64612FB88DE3}">
            <x14:dataBar minLength="0" maxLength="100" border="1" negativeBarBorderColorSameAsPositive="0">
              <x14:cfvo type="autoMin"/>
              <x14:cfvo type="autoMax"/>
              <x14:borderColor rgb="FF638EC6"/>
              <x14:negativeFillColor rgb="FFFF0000"/>
              <x14:negativeBorderColor rgb="FFFF0000"/>
              <x14:axisColor rgb="FF000000"/>
            </x14:dataBar>
          </x14:cfRule>
          <xm:sqref>N978</xm:sqref>
        </x14:conditionalFormatting>
        <x14:conditionalFormatting xmlns:xm="http://schemas.microsoft.com/office/excel/2006/main">
          <x14:cfRule type="dataBar" id="{D820B990-589B-4400-909E-15086F69F751}">
            <x14:dataBar minLength="0" maxLength="100" border="1" negativeBarBorderColorSameAsPositive="0">
              <x14:cfvo type="autoMin"/>
              <x14:cfvo type="autoMax"/>
              <x14:borderColor rgb="FF638EC6"/>
              <x14:negativeFillColor rgb="FFFF0000"/>
              <x14:negativeBorderColor rgb="FFFF0000"/>
              <x14:axisColor rgb="FF000000"/>
            </x14:dataBar>
          </x14:cfRule>
          <xm:sqref>N979</xm:sqref>
        </x14:conditionalFormatting>
        <x14:conditionalFormatting xmlns:xm="http://schemas.microsoft.com/office/excel/2006/main">
          <x14:cfRule type="dataBar" id="{669A0FB3-0720-4C6F-8A2F-F1FA83364A13}">
            <x14:dataBar minLength="0" maxLength="100" border="1" negativeBarBorderColorSameAsPositive="0">
              <x14:cfvo type="autoMin"/>
              <x14:cfvo type="autoMax"/>
              <x14:borderColor rgb="FF638EC6"/>
              <x14:negativeFillColor rgb="FFFF0000"/>
              <x14:negativeBorderColor rgb="FFFF0000"/>
              <x14:axisColor rgb="FF000000"/>
            </x14:dataBar>
          </x14:cfRule>
          <xm:sqref>N980</xm:sqref>
        </x14:conditionalFormatting>
        <x14:conditionalFormatting xmlns:xm="http://schemas.microsoft.com/office/excel/2006/main">
          <x14:cfRule type="dataBar" id="{AFA35D41-5659-4FF5-B9B2-F58561A79A92}">
            <x14:dataBar minLength="0" maxLength="100" border="1" negativeBarBorderColorSameAsPositive="0">
              <x14:cfvo type="autoMin"/>
              <x14:cfvo type="autoMax"/>
              <x14:borderColor rgb="FF638EC6"/>
              <x14:negativeFillColor rgb="FFFF0000"/>
              <x14:negativeBorderColor rgb="FFFF0000"/>
              <x14:axisColor rgb="FF000000"/>
            </x14:dataBar>
          </x14:cfRule>
          <xm:sqref>N981</xm:sqref>
        </x14:conditionalFormatting>
        <x14:conditionalFormatting xmlns:xm="http://schemas.microsoft.com/office/excel/2006/main">
          <x14:cfRule type="dataBar" id="{6BFBFA14-ACEC-4C3B-B10A-DBB1BED76D3F}">
            <x14:dataBar minLength="0" maxLength="100" border="1" negativeBarBorderColorSameAsPositive="0">
              <x14:cfvo type="autoMin"/>
              <x14:cfvo type="autoMax"/>
              <x14:borderColor rgb="FF638EC6"/>
              <x14:negativeFillColor rgb="FFFF0000"/>
              <x14:negativeBorderColor rgb="FFFF0000"/>
              <x14:axisColor rgb="FF000000"/>
            </x14:dataBar>
          </x14:cfRule>
          <xm:sqref>N982</xm:sqref>
        </x14:conditionalFormatting>
      </x14:conditionalFormattings>
    </ext>
    <ext xmlns:x15="http://schemas.microsoft.com/office/spreadsheetml/2010/11/main" uri="{3A4CF648-6AED-40f4-86FF-DC5316D8AED3}">
      <x14:slicerList xmlns:x14="http://schemas.microsoft.com/office/spreadsheetml/2009/9/main">
        <x14:slicer r:id="rId4"/>
      </x14:slicerList>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P79"/>
  <sheetViews>
    <sheetView zoomScaleNormal="100" workbookViewId="0">
      <selection activeCell="D70" sqref="B70:D70"/>
    </sheetView>
  </sheetViews>
  <sheetFormatPr defaultColWidth="8.7109375" defaultRowHeight="15"/>
  <cols>
    <col min="1" max="1" width="51.7109375" style="151" customWidth="1"/>
    <col min="2" max="2" width="22.28515625" style="3" customWidth="1"/>
    <col min="3" max="3" width="32.5703125" style="3" customWidth="1"/>
    <col min="4" max="4" width="25.85546875" customWidth="1"/>
    <col min="5" max="5" width="23.28515625" style="3" hidden="1" customWidth="1"/>
    <col min="6" max="6" width="23.85546875" style="3" hidden="1" customWidth="1"/>
    <col min="7" max="7" width="57.5703125" style="3" customWidth="1"/>
    <col min="8" max="8" width="22.7109375" style="3" hidden="1" customWidth="1"/>
    <col min="9" max="9" width="16.140625" style="3" hidden="1" customWidth="1"/>
    <col min="10" max="10" width="26.42578125" style="3" customWidth="1"/>
    <col min="11" max="11" width="11.7109375" style="3" hidden="1" customWidth="1"/>
    <col min="12" max="12" width="13.42578125" style="3" hidden="1" customWidth="1"/>
    <col min="13" max="13" width="20" style="3" bestFit="1" customWidth="1"/>
    <col min="14" max="14" width="31.28515625" style="3" customWidth="1"/>
    <col min="15" max="15" width="40.42578125" style="3" hidden="1" customWidth="1"/>
    <col min="16" max="16" width="31" style="3" customWidth="1"/>
    <col min="17" max="16384" width="8.7109375" style="3"/>
  </cols>
  <sheetData>
    <row r="1" spans="1:16" ht="33.75">
      <c r="A1" s="161" t="s">
        <v>2544</v>
      </c>
      <c r="B1" s="143"/>
      <c r="C1" s="144"/>
      <c r="D1" s="145"/>
      <c r="E1" s="144"/>
      <c r="F1" s="145"/>
      <c r="G1" s="145"/>
      <c r="H1" s="145"/>
      <c r="I1" s="144"/>
      <c r="J1" s="144"/>
      <c r="K1" s="144"/>
      <c r="L1" s="144"/>
      <c r="M1" s="144"/>
      <c r="N1" s="144"/>
      <c r="O1" s="144"/>
    </row>
    <row r="2" spans="1:16" ht="33.75">
      <c r="A2" s="161"/>
      <c r="B2" s="143"/>
      <c r="C2" s="144"/>
      <c r="D2" s="145"/>
      <c r="E2" s="144"/>
      <c r="F2" s="145"/>
      <c r="G2" s="145"/>
      <c r="H2" s="145"/>
      <c r="I2" s="144"/>
      <c r="J2" s="144"/>
      <c r="K2" s="144"/>
      <c r="L2" s="144"/>
      <c r="M2" s="144"/>
      <c r="N2" s="144"/>
      <c r="O2" s="144"/>
    </row>
    <row r="3" spans="1:16" ht="33.75">
      <c r="A3" s="161"/>
      <c r="B3" s="143"/>
      <c r="C3" s="144"/>
      <c r="D3" s="145"/>
      <c r="E3" s="144"/>
      <c r="F3" s="145"/>
      <c r="G3" s="145"/>
      <c r="H3" s="145"/>
      <c r="I3" s="144"/>
      <c r="J3" s="144"/>
      <c r="K3" s="144"/>
      <c r="L3" s="144"/>
      <c r="M3" s="144"/>
      <c r="N3" s="144"/>
      <c r="O3" s="144"/>
    </row>
    <row r="4" spans="1:16" ht="33.75">
      <c r="A4" s="162"/>
      <c r="B4" s="146"/>
      <c r="C4" s="144"/>
      <c r="D4" s="145"/>
      <c r="E4" s="144"/>
      <c r="F4" s="145"/>
      <c r="G4" s="145"/>
      <c r="H4" s="145"/>
      <c r="I4" s="144"/>
      <c r="J4" s="144"/>
      <c r="K4" s="144"/>
      <c r="L4" s="144"/>
      <c r="M4" s="144"/>
      <c r="N4" s="144"/>
      <c r="O4" s="144"/>
    </row>
    <row r="5" spans="1:16" ht="28.15" customHeight="1">
      <c r="A5" s="162"/>
      <c r="B5" s="146"/>
      <c r="C5" s="144"/>
      <c r="D5" s="145"/>
      <c r="E5" s="144"/>
      <c r="F5" s="145"/>
      <c r="G5" s="145"/>
      <c r="H5" s="145"/>
      <c r="I5" s="144"/>
      <c r="J5" s="144"/>
      <c r="K5" s="144"/>
      <c r="L5" s="144"/>
      <c r="M5" s="144"/>
      <c r="N5" s="144"/>
      <c r="O5" s="144"/>
    </row>
    <row r="6" spans="1:16" ht="8.4499999999999993" customHeight="1">
      <c r="A6" s="162"/>
      <c r="B6" s="146"/>
      <c r="C6" s="144"/>
      <c r="D6" s="145"/>
      <c r="E6" s="144"/>
      <c r="F6" s="145"/>
      <c r="G6" s="145"/>
      <c r="H6" s="145"/>
      <c r="I6" s="144"/>
      <c r="J6" s="144"/>
      <c r="K6" s="144"/>
      <c r="L6" s="144"/>
      <c r="M6" s="144"/>
      <c r="N6" s="144"/>
      <c r="O6" s="144"/>
    </row>
    <row r="7" spans="1:16" ht="7.15" customHeight="1" thickBot="1">
      <c r="A7" s="163"/>
      <c r="B7" s="57"/>
      <c r="C7" s="55"/>
      <c r="D7" s="56"/>
      <c r="E7" s="55"/>
      <c r="F7" s="56"/>
      <c r="G7" s="56"/>
      <c r="H7" s="56"/>
      <c r="I7" s="55"/>
      <c r="J7" s="55"/>
      <c r="K7" s="55"/>
      <c r="L7" s="55"/>
      <c r="M7" s="55"/>
      <c r="N7" s="55"/>
      <c r="O7" s="55"/>
    </row>
    <row r="8" spans="1:16" ht="33.75" customHeight="1" thickTop="1" thickBot="1">
      <c r="A8" s="282" t="s">
        <v>2545</v>
      </c>
      <c r="B8" s="157" t="s">
        <v>2</v>
      </c>
      <c r="C8" s="159" t="s">
        <v>836</v>
      </c>
      <c r="D8" s="159" t="s">
        <v>4</v>
      </c>
      <c r="E8" s="159" t="s">
        <v>919</v>
      </c>
      <c r="F8" s="159" t="s">
        <v>5</v>
      </c>
      <c r="G8" s="159" t="s">
        <v>837</v>
      </c>
      <c r="H8" s="160" t="s">
        <v>1080</v>
      </c>
      <c r="I8" s="160" t="s">
        <v>1553</v>
      </c>
      <c r="J8" s="160" t="s">
        <v>2546</v>
      </c>
      <c r="K8" s="60" t="s">
        <v>922</v>
      </c>
      <c r="L8" s="48" t="s">
        <v>1554</v>
      </c>
      <c r="M8" s="158" t="s">
        <v>10</v>
      </c>
      <c r="N8" s="152" t="s">
        <v>2385</v>
      </c>
      <c r="O8" s="152" t="s">
        <v>1555</v>
      </c>
      <c r="P8" s="136"/>
    </row>
    <row r="9" spans="1:16" ht="45">
      <c r="A9" t="s">
        <v>2547</v>
      </c>
      <c r="B9" s="3" t="s">
        <v>910</v>
      </c>
      <c r="C9" s="3" t="s">
        <v>989</v>
      </c>
      <c r="D9" s="249" t="s">
        <v>43</v>
      </c>
      <c r="E9" s="250" t="str">
        <f>Tabell_Rättigheter53[[#This Row],[Grupp]]&amp;"_"&amp;Tabell_Rättigheter53[[#This Row],[Rättighetsnod/Funktionskloss]]</f>
        <v>Operation (TM2) _AnaestheticPlan</v>
      </c>
      <c r="F9" s="250" t="str">
        <f>Tabell_Rättigheter53[[#This Row],[Grupp]]&amp;"_"&amp;Tabell_Rättigheter53[[#This Row],[Rättighetsnod/Funktionskloss]]&amp;"_"&amp;Tabell_Rättigheter53[[#This Row],[Värde]]</f>
        <v>Operation (TM2) _AnaestheticPlan_Save</v>
      </c>
      <c r="G9" s="251" t="s">
        <v>1116</v>
      </c>
      <c r="H9" s="251"/>
      <c r="M9" s="203" t="s">
        <v>834</v>
      </c>
      <c r="N9" s="205" t="s">
        <v>2548</v>
      </c>
      <c r="O9" s="151"/>
    </row>
    <row r="10" spans="1:16" ht="45">
      <c r="A10" t="s">
        <v>2547</v>
      </c>
      <c r="B10" s="3" t="s">
        <v>910</v>
      </c>
      <c r="C10" s="3" t="s">
        <v>911</v>
      </c>
      <c r="D10" s="249" t="s">
        <v>1044</v>
      </c>
      <c r="E10" s="250" t="str">
        <f>Tabell_Rättigheter53[[#This Row],[Grupp]]&amp;"_"&amp;Tabell_Rättigheter53[[#This Row],[Rättighetsnod/Funktionskloss]]</f>
        <v>Operation (TM2) _ProcedurePlan</v>
      </c>
      <c r="F10" s="250" t="str">
        <f>Tabell_Rättigheter53[[#This Row],[Grupp]]&amp;"_"&amp;Tabell_Rättigheter53[[#This Row],[Rättighetsnod/Funktionskloss]]&amp;"_"&amp;Tabell_Rättigheter53[[#This Row],[Värde]]</f>
        <v>Operation (TM2) _ProcedurePlan_Print</v>
      </c>
      <c r="G10" s="251" t="s">
        <v>1989</v>
      </c>
      <c r="H10" s="251"/>
      <c r="M10" s="203" t="s">
        <v>834</v>
      </c>
      <c r="N10" s="205" t="s">
        <v>2548</v>
      </c>
      <c r="O10" s="151"/>
    </row>
    <row r="11" spans="1:16" ht="45">
      <c r="A11" t="s">
        <v>2547</v>
      </c>
      <c r="B11" s="3" t="s">
        <v>910</v>
      </c>
      <c r="C11" s="3" t="s">
        <v>911</v>
      </c>
      <c r="D11" s="249" t="s">
        <v>43</v>
      </c>
      <c r="E11" s="250" t="str">
        <f>Tabell_Rättigheter53[[#This Row],[Grupp]]&amp;"_"&amp;Tabell_Rättigheter53[[#This Row],[Rättighetsnod/Funktionskloss]]</f>
        <v>Operation (TM2) _ProcedurePlan</v>
      </c>
      <c r="F11" s="250" t="str">
        <f>Tabell_Rättigheter53[[#This Row],[Grupp]]&amp;"_"&amp;Tabell_Rättigheter53[[#This Row],[Rättighetsnod/Funktionskloss]]&amp;"_"&amp;Tabell_Rättigheter53[[#This Row],[Värde]]</f>
        <v>Operation (TM2) _ProcedurePlan_Save</v>
      </c>
      <c r="G11" s="251" t="s">
        <v>1118</v>
      </c>
      <c r="H11" s="251"/>
      <c r="M11" s="203" t="s">
        <v>834</v>
      </c>
      <c r="N11" s="205" t="s">
        <v>2548</v>
      </c>
      <c r="O11" s="151"/>
    </row>
    <row r="12" spans="1:16" ht="45">
      <c r="A12" t="s">
        <v>2547</v>
      </c>
      <c r="B12" s="3" t="s">
        <v>910</v>
      </c>
      <c r="C12" s="3" t="s">
        <v>911</v>
      </c>
      <c r="D12" s="249" t="s">
        <v>37</v>
      </c>
      <c r="E12" s="250" t="str">
        <f>Tabell_Rättigheter53[[#This Row],[Grupp]]&amp;"_"&amp;Tabell_Rättigheter53[[#This Row],[Rättighetsnod/Funktionskloss]]</f>
        <v>Operation (TM2) _ProcedurePlan</v>
      </c>
      <c r="F12" s="250" t="str">
        <f>Tabell_Rättigheter53[[#This Row],[Grupp]]&amp;"_"&amp;Tabell_Rättigheter53[[#This Row],[Rättighetsnod/Funktionskloss]]&amp;"_"&amp;Tabell_Rättigheter53[[#This Row],[Värde]]</f>
        <v>Operation (TM2) _ProcedurePlan_Sign</v>
      </c>
      <c r="G12" s="251" t="s">
        <v>1119</v>
      </c>
      <c r="H12" s="251"/>
      <c r="M12" s="203" t="s">
        <v>834</v>
      </c>
      <c r="N12" s="205" t="s">
        <v>2548</v>
      </c>
      <c r="O12" s="151"/>
    </row>
    <row r="13" spans="1:16" ht="45">
      <c r="A13" t="s">
        <v>2547</v>
      </c>
      <c r="B13" s="3" t="s">
        <v>910</v>
      </c>
      <c r="C13" s="3" t="s">
        <v>993</v>
      </c>
      <c r="D13" s="249" t="s">
        <v>1057</v>
      </c>
      <c r="E13" s="250" t="str">
        <f>Tabell_Rättigheter53[[#This Row],[Grupp]]&amp;"_"&amp;Tabell_Rättigheter53[[#This Row],[Rättighetsnod/Funktionskloss]]</f>
        <v>Operation (TM2) _TheatreCaseConfirmation</v>
      </c>
      <c r="F13" s="250" t="str">
        <f>Tabell_Rättigheter53[[#This Row],[Grupp]]&amp;"_"&amp;Tabell_Rättigheter53[[#This Row],[Rättighetsnod/Funktionskloss]]&amp;"_"&amp;Tabell_Rättigheter53[[#This Row],[Värde]]</f>
        <v>Operation (TM2) _TheatreCaseConfirmation_Confirm schedule</v>
      </c>
      <c r="G13" s="251" t="s">
        <v>1058</v>
      </c>
      <c r="H13" s="251"/>
      <c r="M13" s="203" t="s">
        <v>834</v>
      </c>
      <c r="N13" s="205" t="s">
        <v>2548</v>
      </c>
      <c r="O13" s="151"/>
    </row>
    <row r="14" spans="1:16" ht="45">
      <c r="A14" t="s">
        <v>2547</v>
      </c>
      <c r="B14" s="3" t="s">
        <v>910</v>
      </c>
      <c r="C14" s="3" t="s">
        <v>993</v>
      </c>
      <c r="D14" s="249" t="s">
        <v>1059</v>
      </c>
      <c r="E14" s="250" t="str">
        <f>Tabell_Rättigheter53[[#This Row],[Grupp]]&amp;"_"&amp;Tabell_Rättigheter53[[#This Row],[Rättighetsnod/Funktionskloss]]</f>
        <v>Operation (TM2) _TheatreCaseConfirmation</v>
      </c>
      <c r="F14" s="250" t="str">
        <f>Tabell_Rättigheter53[[#This Row],[Grupp]]&amp;"_"&amp;Tabell_Rättigheter53[[#This Row],[Rättighetsnod/Funktionskloss]]&amp;"_"&amp;Tabell_Rättigheter53[[#This Row],[Värde]]</f>
        <v>Operation (TM2) _TheatreCaseConfirmation_Unconfirm schedule</v>
      </c>
      <c r="G14" s="251" t="s">
        <v>1060</v>
      </c>
      <c r="H14" s="251"/>
      <c r="M14" s="203" t="s">
        <v>834</v>
      </c>
      <c r="N14" s="205" t="s">
        <v>2548</v>
      </c>
      <c r="O14" s="151"/>
    </row>
    <row r="15" spans="1:16" ht="45">
      <c r="A15" t="s">
        <v>2549</v>
      </c>
      <c r="B15" s="3" t="s">
        <v>287</v>
      </c>
      <c r="C15" s="3" t="s">
        <v>315</v>
      </c>
      <c r="D15" s="249" t="s">
        <v>2550</v>
      </c>
      <c r="E15" s="250" t="str">
        <f>Tabell_Rättigheter53[[#This Row],[Grupp]]&amp;"_"&amp;Tabell_Rättigheter53[[#This Row],[Rättighetsnod/Funktionskloss]]</f>
        <v>Resursplanering_Scheme</v>
      </c>
      <c r="F15" s="250" t="str">
        <f>Tabell_Rättigheter53[[#This Row],[Grupp]]&amp;"_"&amp;Tabell_Rättigheter53[[#This Row],[Rättighetsnod/Funktionskloss]]&amp;"_"&amp;Tabell_Rättigheter53[[#This Row],[Värde]]</f>
        <v>Resursplanering_Scheme_Edit Resource Assignment</v>
      </c>
      <c r="G15" s="251" t="s">
        <v>1038</v>
      </c>
      <c r="H15" s="251"/>
      <c r="M15" s="203" t="s">
        <v>834</v>
      </c>
      <c r="N15" s="361" t="s">
        <v>2551</v>
      </c>
      <c r="O15" s="151"/>
    </row>
    <row r="16" spans="1:16" ht="45">
      <c r="A16" t="s">
        <v>2552</v>
      </c>
      <c r="B16" s="3" t="s">
        <v>910</v>
      </c>
      <c r="C16" s="3" t="s">
        <v>989</v>
      </c>
      <c r="D16" s="249" t="s">
        <v>37</v>
      </c>
      <c r="E16" s="250" t="str">
        <f>Tabell_Rättigheter53[[#This Row],[Grupp]]&amp;"_"&amp;Tabell_Rättigheter53[[#This Row],[Rättighetsnod/Funktionskloss]]</f>
        <v>Operation (TM2) _AnaestheticPlan</v>
      </c>
      <c r="F16" s="250" t="str">
        <f>Tabell_Rättigheter53[[#This Row],[Grupp]]&amp;"_"&amp;Tabell_Rättigheter53[[#This Row],[Rättighetsnod/Funktionskloss]]&amp;"_"&amp;Tabell_Rättigheter53[[#This Row],[Värde]]</f>
        <v>Operation (TM2) _AnaestheticPlan_Sign</v>
      </c>
      <c r="G16" s="251" t="s">
        <v>1117</v>
      </c>
      <c r="H16" s="251"/>
      <c r="M16" s="203" t="s">
        <v>834</v>
      </c>
      <c r="N16" s="205" t="s">
        <v>2548</v>
      </c>
      <c r="O16" s="151"/>
    </row>
    <row r="17" spans="1:15" ht="45">
      <c r="A17" t="s">
        <v>2553</v>
      </c>
      <c r="B17" s="3" t="s">
        <v>349</v>
      </c>
      <c r="C17" s="3" t="s">
        <v>1192</v>
      </c>
      <c r="D17" s="249" t="s">
        <v>23</v>
      </c>
      <c r="E17" s="250" t="str">
        <f>Tabell_Rättigheter53[[#This Row],[Grupp]]&amp;"_"&amp;Tabell_Rättigheter53[[#This Row],[Rättighetsnod/Funktionskloss]]</f>
        <v>Vårdadministration_Counter administration</v>
      </c>
      <c r="F17" s="250" t="str">
        <f>Tabell_Rättigheter53[[#This Row],[Grupp]]&amp;"_"&amp;Tabell_Rättigheter53[[#This Row],[Rättighetsnod/Funktionskloss]]&amp;"_"&amp;Tabell_Rättigheter53[[#This Row],[Värde]]</f>
        <v>Vårdadministration_Counter administration_Open</v>
      </c>
      <c r="G17" s="251" t="s">
        <v>356</v>
      </c>
      <c r="H17" s="251"/>
      <c r="M17" s="203" t="s">
        <v>834</v>
      </c>
      <c r="N17" s="205" t="s">
        <v>1997</v>
      </c>
      <c r="O17" s="151"/>
    </row>
    <row r="18" spans="1:15" ht="45">
      <c r="A18" t="s">
        <v>2553</v>
      </c>
      <c r="B18" s="3" t="s">
        <v>349</v>
      </c>
      <c r="C18" s="3" t="s">
        <v>357</v>
      </c>
      <c r="D18" s="249" t="s">
        <v>23</v>
      </c>
      <c r="E18" s="250" t="str">
        <f>Tabell_Rättigheter53[[#This Row],[Grupp]]&amp;"_"&amp;Tabell_Rättigheter53[[#This Row],[Rättighetsnod/Funktionskloss]]</f>
        <v>Vårdadministration_Counter registration</v>
      </c>
      <c r="F18" s="250" t="str">
        <f>Tabell_Rättigheter53[[#This Row],[Grupp]]&amp;"_"&amp;Tabell_Rättigheter53[[#This Row],[Rättighetsnod/Funktionskloss]]&amp;"_"&amp;Tabell_Rättigheter53[[#This Row],[Värde]]</f>
        <v>Vårdadministration_Counter registration_Open</v>
      </c>
      <c r="G18" s="251" t="s">
        <v>358</v>
      </c>
      <c r="H18" s="251"/>
      <c r="M18" s="203" t="s">
        <v>834</v>
      </c>
      <c r="N18" s="205" t="s">
        <v>1997</v>
      </c>
      <c r="O18" s="151"/>
    </row>
    <row r="19" spans="1:15" ht="45">
      <c r="A19" t="s">
        <v>2553</v>
      </c>
      <c r="B19" s="3" t="s">
        <v>349</v>
      </c>
      <c r="C19" s="3" t="s">
        <v>359</v>
      </c>
      <c r="D19" s="249" t="s">
        <v>23</v>
      </c>
      <c r="E19" s="250" t="str">
        <f>Tabell_Rättigheter53[[#This Row],[Grupp]]&amp;"_"&amp;Tabell_Rättigheter53[[#This Row],[Rättighetsnod/Funktionskloss]]</f>
        <v>Vårdadministration_GoodsSale overview</v>
      </c>
      <c r="F19" s="250" t="str">
        <f>Tabell_Rättigheter53[[#This Row],[Grupp]]&amp;"_"&amp;Tabell_Rättigheter53[[#This Row],[Rättighetsnod/Funktionskloss]]&amp;"_"&amp;Tabell_Rättigheter53[[#This Row],[Värde]]</f>
        <v>Vårdadministration_GoodsSale overview_Open</v>
      </c>
      <c r="G19" s="251" t="s">
        <v>360</v>
      </c>
      <c r="H19" s="251"/>
      <c r="M19" s="203" t="s">
        <v>834</v>
      </c>
      <c r="N19" s="205" t="s">
        <v>1997</v>
      </c>
      <c r="O19" s="151"/>
    </row>
    <row r="20" spans="1:15" ht="45">
      <c r="A20" t="s">
        <v>2553</v>
      </c>
      <c r="B20" s="3" t="s">
        <v>349</v>
      </c>
      <c r="C20" s="3" t="s">
        <v>350</v>
      </c>
      <c r="D20" s="249" t="s">
        <v>351</v>
      </c>
      <c r="E20" s="250" t="str">
        <f>Tabell_Rättigheter53[[#This Row],[Grupp]]&amp;"_"&amp;Tabell_Rättigheter53[[#This Row],[Rättighetsnod/Funktionskloss]]</f>
        <v>Vårdadministration_Change cash box</v>
      </c>
      <c r="F20" s="250" t="str">
        <f>Tabell_Rättigheter53[[#This Row],[Grupp]]&amp;"_"&amp;Tabell_Rättigheter53[[#This Row],[Rättighetsnod/Funktionskloss]]&amp;"_"&amp;Tabell_Rättigheter53[[#This Row],[Värde]]</f>
        <v>Vårdadministration_Change cash box_Change</v>
      </c>
      <c r="G20" s="251" t="s">
        <v>352</v>
      </c>
      <c r="H20" s="251"/>
      <c r="M20" s="203" t="s">
        <v>834</v>
      </c>
      <c r="N20" s="205" t="s">
        <v>1997</v>
      </c>
      <c r="O20" s="151"/>
    </row>
    <row r="21" spans="1:15" ht="90">
      <c r="A21" t="s">
        <v>2554</v>
      </c>
      <c r="B21" s="3" t="s">
        <v>155</v>
      </c>
      <c r="C21" s="3" t="s">
        <v>193</v>
      </c>
      <c r="D21" s="249" t="s">
        <v>1032</v>
      </c>
      <c r="E21" s="250" t="str">
        <f>Tabell_Rättigheter53[[#This Row],[Grupp]]&amp;"_"&amp;Tabell_Rättigheter53[[#This Row],[Rättighetsnod/Funktionskloss]]</f>
        <v>Läkemedel_Nurse view</v>
      </c>
      <c r="F21" s="250" t="str">
        <f>Tabell_Rättigheter53[[#This Row],[Grupp]]&amp;"_"&amp;Tabell_Rättigheter53[[#This Row],[Rättighetsnod/Funktionskloss]]&amp;"_"&amp;Tabell_Rättigheter53[[#This Row],[Värde]]</f>
        <v>Läkemedel_Nurse view_Dispense occasion</v>
      </c>
      <c r="G21" s="315" t="s">
        <v>1033</v>
      </c>
      <c r="H21" s="251"/>
      <c r="M21" s="206" t="s">
        <v>834</v>
      </c>
      <c r="N21" s="361" t="s">
        <v>2555</v>
      </c>
      <c r="O21" s="151"/>
    </row>
    <row r="22" spans="1:15" ht="30">
      <c r="A22" t="s">
        <v>2556</v>
      </c>
      <c r="B22" s="3" t="s">
        <v>910</v>
      </c>
      <c r="C22" s="3" t="s">
        <v>989</v>
      </c>
      <c r="D22" s="249" t="s">
        <v>23</v>
      </c>
      <c r="E22" s="250" t="str">
        <f>Tabell_Rättigheter53[[#This Row],[Grupp]]&amp;"_"&amp;Tabell_Rättigheter53[[#This Row],[Rättighetsnod/Funktionskloss]]</f>
        <v>Operation (TM2) _AnaestheticPlan</v>
      </c>
      <c r="F22" s="250" t="str">
        <f>Tabell_Rättigheter53[[#This Row],[Grupp]]&amp;"_"&amp;Tabell_Rättigheter53[[#This Row],[Rättighetsnod/Funktionskloss]]&amp;"_"&amp;Tabell_Rättigheter53[[#This Row],[Värde]]</f>
        <v>Operation (TM2) _AnaestheticPlan_Open</v>
      </c>
      <c r="G22" s="251" t="s">
        <v>1039</v>
      </c>
      <c r="H22" s="251"/>
      <c r="N22" s="151"/>
      <c r="O22" s="151"/>
    </row>
    <row r="23" spans="1:15" ht="30">
      <c r="A23" t="s">
        <v>2556</v>
      </c>
      <c r="B23" s="3" t="s">
        <v>910</v>
      </c>
      <c r="C23" s="3" t="s">
        <v>989</v>
      </c>
      <c r="D23" s="249" t="s">
        <v>43</v>
      </c>
      <c r="E23" s="250" t="str">
        <f>Tabell_Rättigheter53[[#This Row],[Grupp]]&amp;"_"&amp;Tabell_Rättigheter53[[#This Row],[Rättighetsnod/Funktionskloss]]</f>
        <v>Operation (TM2) _AnaestheticPlan</v>
      </c>
      <c r="F23" s="250" t="str">
        <f>Tabell_Rättigheter53[[#This Row],[Grupp]]&amp;"_"&amp;Tabell_Rättigheter53[[#This Row],[Rättighetsnod/Funktionskloss]]&amp;"_"&amp;Tabell_Rättigheter53[[#This Row],[Värde]]</f>
        <v>Operation (TM2) _AnaestheticPlan_Save</v>
      </c>
      <c r="G23" s="251" t="s">
        <v>1116</v>
      </c>
      <c r="H23" s="251"/>
      <c r="N23" s="151"/>
      <c r="O23" s="151"/>
    </row>
    <row r="24" spans="1:15" ht="30">
      <c r="A24" t="s">
        <v>2556</v>
      </c>
      <c r="B24" s="3" t="s">
        <v>910</v>
      </c>
      <c r="C24" s="3" t="s">
        <v>989</v>
      </c>
      <c r="D24" s="249" t="s">
        <v>37</v>
      </c>
      <c r="E24" s="250" t="str">
        <f>Tabell_Rättigheter53[[#This Row],[Grupp]]&amp;"_"&amp;Tabell_Rättigheter53[[#This Row],[Rättighetsnod/Funktionskloss]]</f>
        <v>Operation (TM2) _AnaestheticPlan</v>
      </c>
      <c r="F24" s="250" t="str">
        <f>Tabell_Rättigheter53[[#This Row],[Grupp]]&amp;"_"&amp;Tabell_Rättigheter53[[#This Row],[Rättighetsnod/Funktionskloss]]&amp;"_"&amp;Tabell_Rättigheter53[[#This Row],[Värde]]</f>
        <v>Operation (TM2) _AnaestheticPlan_Sign</v>
      </c>
      <c r="G24" s="251" t="s">
        <v>1117</v>
      </c>
      <c r="H24" s="251"/>
      <c r="N24" s="151"/>
      <c r="O24" s="151"/>
    </row>
    <row r="25" spans="1:15" ht="30">
      <c r="A25" t="s">
        <v>2556</v>
      </c>
      <c r="B25" s="3" t="s">
        <v>910</v>
      </c>
      <c r="C25" s="3" t="s">
        <v>911</v>
      </c>
      <c r="D25" s="249" t="s">
        <v>23</v>
      </c>
      <c r="E25" s="250" t="str">
        <f>Tabell_Rättigheter53[[#This Row],[Grupp]]&amp;"_"&amp;Tabell_Rättigheter53[[#This Row],[Rättighetsnod/Funktionskloss]]</f>
        <v>Operation (TM2) _ProcedurePlan</v>
      </c>
      <c r="F25" s="250" t="str">
        <f>Tabell_Rättigheter53[[#This Row],[Grupp]]&amp;"_"&amp;Tabell_Rättigheter53[[#This Row],[Rättighetsnod/Funktionskloss]]&amp;"_"&amp;Tabell_Rättigheter53[[#This Row],[Värde]]</f>
        <v>Operation (TM2) _ProcedurePlan_Open</v>
      </c>
      <c r="G25" s="251" t="s">
        <v>912</v>
      </c>
      <c r="H25" s="251"/>
      <c r="N25" s="151"/>
      <c r="O25" s="151"/>
    </row>
    <row r="26" spans="1:15" ht="30">
      <c r="A26" t="s">
        <v>2556</v>
      </c>
      <c r="B26" s="3" t="s">
        <v>910</v>
      </c>
      <c r="C26" s="3" t="s">
        <v>911</v>
      </c>
      <c r="D26" s="249" t="s">
        <v>1044</v>
      </c>
      <c r="E26" s="250" t="str">
        <f>Tabell_Rättigheter53[[#This Row],[Grupp]]&amp;"_"&amp;Tabell_Rättigheter53[[#This Row],[Rättighetsnod/Funktionskloss]]</f>
        <v>Operation (TM2) _ProcedurePlan</v>
      </c>
      <c r="F26" s="250" t="str">
        <f>Tabell_Rättigheter53[[#This Row],[Grupp]]&amp;"_"&amp;Tabell_Rättigheter53[[#This Row],[Rättighetsnod/Funktionskloss]]&amp;"_"&amp;Tabell_Rättigheter53[[#This Row],[Värde]]</f>
        <v>Operation (TM2) _ProcedurePlan_Print</v>
      </c>
      <c r="G26" s="251" t="s">
        <v>1989</v>
      </c>
      <c r="H26" s="251"/>
      <c r="J26" s="205"/>
      <c r="N26" s="151"/>
      <c r="O26" s="151"/>
    </row>
    <row r="27" spans="1:15" ht="30">
      <c r="A27" t="s">
        <v>2556</v>
      </c>
      <c r="B27" s="3" t="s">
        <v>910</v>
      </c>
      <c r="C27" s="3" t="s">
        <v>911</v>
      </c>
      <c r="D27" s="249" t="s">
        <v>43</v>
      </c>
      <c r="E27" s="250" t="str">
        <f>Tabell_Rättigheter53[[#This Row],[Grupp]]&amp;"_"&amp;Tabell_Rättigheter53[[#This Row],[Rättighetsnod/Funktionskloss]]</f>
        <v>Operation (TM2) _ProcedurePlan</v>
      </c>
      <c r="F27" s="250" t="str">
        <f>Tabell_Rättigheter53[[#This Row],[Grupp]]&amp;"_"&amp;Tabell_Rättigheter53[[#This Row],[Rättighetsnod/Funktionskloss]]&amp;"_"&amp;Tabell_Rättigheter53[[#This Row],[Värde]]</f>
        <v>Operation (TM2) _ProcedurePlan_Save</v>
      </c>
      <c r="G27" s="251" t="s">
        <v>1118</v>
      </c>
      <c r="H27" s="251"/>
      <c r="N27" s="151"/>
      <c r="O27" s="151"/>
    </row>
    <row r="28" spans="1:15" ht="30">
      <c r="A28" t="s">
        <v>2556</v>
      </c>
      <c r="B28" s="3" t="s">
        <v>910</v>
      </c>
      <c r="C28" s="3" t="s">
        <v>911</v>
      </c>
      <c r="D28" s="249" t="s">
        <v>37</v>
      </c>
      <c r="E28" s="250" t="str">
        <f>Tabell_Rättigheter53[[#This Row],[Grupp]]&amp;"_"&amp;Tabell_Rättigheter53[[#This Row],[Rättighetsnod/Funktionskloss]]</f>
        <v>Operation (TM2) _ProcedurePlan</v>
      </c>
      <c r="F28" s="250" t="str">
        <f>Tabell_Rättigheter53[[#This Row],[Grupp]]&amp;"_"&amp;Tabell_Rättigheter53[[#This Row],[Rättighetsnod/Funktionskloss]]&amp;"_"&amp;Tabell_Rättigheter53[[#This Row],[Värde]]</f>
        <v>Operation (TM2) _ProcedurePlan_Sign</v>
      </c>
      <c r="G28" s="251" t="s">
        <v>1119</v>
      </c>
      <c r="H28" s="251"/>
      <c r="N28" s="151"/>
      <c r="O28" s="151"/>
    </row>
    <row r="29" spans="1:15" ht="30">
      <c r="A29" t="s">
        <v>2556</v>
      </c>
      <c r="B29" s="3" t="s">
        <v>910</v>
      </c>
      <c r="C29" s="3" t="s">
        <v>992</v>
      </c>
      <c r="D29" s="249" t="s">
        <v>43</v>
      </c>
      <c r="E29" s="250" t="str">
        <f>Tabell_Rättigheter53[[#This Row],[Grupp]]&amp;"_"&amp;Tabell_Rättigheter53[[#This Row],[Rättighetsnod/Funktionskloss]]</f>
        <v>Operation (TM2) _SurgicalRecord</v>
      </c>
      <c r="F29" s="250" t="str">
        <f>Tabell_Rättigheter53[[#This Row],[Grupp]]&amp;"_"&amp;Tabell_Rättigheter53[[#This Row],[Rättighetsnod/Funktionskloss]]&amp;"_"&amp;Tabell_Rättigheter53[[#This Row],[Värde]]</f>
        <v>Operation (TM2) _SurgicalRecord_Save</v>
      </c>
      <c r="G29" s="251" t="s">
        <v>1120</v>
      </c>
      <c r="H29" s="251"/>
      <c r="N29" s="151"/>
      <c r="O29" s="151"/>
    </row>
    <row r="30" spans="1:15" ht="30">
      <c r="A30" t="s">
        <v>2556</v>
      </c>
      <c r="B30" s="3" t="s">
        <v>910</v>
      </c>
      <c r="C30" s="3" t="s">
        <v>992</v>
      </c>
      <c r="D30" s="249" t="s">
        <v>37</v>
      </c>
      <c r="E30" s="250" t="str">
        <f>Tabell_Rättigheter53[[#This Row],[Grupp]]&amp;"_"&amp;Tabell_Rättigheter53[[#This Row],[Rättighetsnod/Funktionskloss]]</f>
        <v>Operation (TM2) _SurgicalRecord</v>
      </c>
      <c r="F30" s="250" t="str">
        <f>Tabell_Rättigheter53[[#This Row],[Grupp]]&amp;"_"&amp;Tabell_Rättigheter53[[#This Row],[Rättighetsnod/Funktionskloss]]&amp;"_"&amp;Tabell_Rättigheter53[[#This Row],[Värde]]</f>
        <v>Operation (TM2) _SurgicalRecord_Sign</v>
      </c>
      <c r="G30" s="251" t="s">
        <v>1121</v>
      </c>
      <c r="H30" s="251"/>
      <c r="N30" s="151"/>
      <c r="O30" s="151"/>
    </row>
    <row r="31" spans="1:15" ht="45">
      <c r="A31" t="s">
        <v>2556</v>
      </c>
      <c r="B31" s="3" t="s">
        <v>910</v>
      </c>
      <c r="C31" s="3" t="s">
        <v>993</v>
      </c>
      <c r="D31" s="249" t="s">
        <v>1057</v>
      </c>
      <c r="E31" s="250" t="str">
        <f>Tabell_Rättigheter53[[#This Row],[Grupp]]&amp;"_"&amp;Tabell_Rättigheter53[[#This Row],[Rättighetsnod/Funktionskloss]]</f>
        <v>Operation (TM2) _TheatreCaseConfirmation</v>
      </c>
      <c r="F31" s="250" t="str">
        <f>Tabell_Rättigheter53[[#This Row],[Grupp]]&amp;"_"&amp;Tabell_Rättigheter53[[#This Row],[Rättighetsnod/Funktionskloss]]&amp;"_"&amp;Tabell_Rättigheter53[[#This Row],[Värde]]</f>
        <v>Operation (TM2) _TheatreCaseConfirmation_Confirm schedule</v>
      </c>
      <c r="G31" s="251" t="s">
        <v>1058</v>
      </c>
      <c r="H31" s="251"/>
      <c r="N31" s="151"/>
      <c r="O31" s="151"/>
    </row>
    <row r="32" spans="1:15" ht="45">
      <c r="A32" t="s">
        <v>2556</v>
      </c>
      <c r="B32" s="3" t="s">
        <v>910</v>
      </c>
      <c r="C32" s="3" t="s">
        <v>993</v>
      </c>
      <c r="D32" s="249" t="s">
        <v>1059</v>
      </c>
      <c r="E32" s="250" t="str">
        <f>Tabell_Rättigheter53[[#This Row],[Grupp]]&amp;"_"&amp;Tabell_Rättigheter53[[#This Row],[Rättighetsnod/Funktionskloss]]</f>
        <v>Operation (TM2) _TheatreCaseConfirmation</v>
      </c>
      <c r="F32" s="250" t="str">
        <f>Tabell_Rättigheter53[[#This Row],[Grupp]]&amp;"_"&amp;Tabell_Rättigheter53[[#This Row],[Rättighetsnod/Funktionskloss]]&amp;"_"&amp;Tabell_Rättigheter53[[#This Row],[Värde]]</f>
        <v>Operation (TM2) _TheatreCaseConfirmation_Unconfirm schedule</v>
      </c>
      <c r="G32" s="251" t="s">
        <v>1060</v>
      </c>
      <c r="H32" s="251"/>
      <c r="N32" s="151"/>
      <c r="O32" s="151"/>
    </row>
    <row r="33" spans="1:15" ht="30">
      <c r="A33" t="s">
        <v>2556</v>
      </c>
      <c r="B33" s="3" t="s">
        <v>910</v>
      </c>
      <c r="C33" s="3" t="s">
        <v>31</v>
      </c>
      <c r="D33" s="249" t="s">
        <v>1054</v>
      </c>
      <c r="E33" s="250" t="str">
        <f>Tabell_Rättigheter53[[#This Row],[Grupp]]&amp;"_"&amp;Tabell_Rättigheter53[[#This Row],[Rättighetsnod/Funktionskloss]]</f>
        <v>Operation (TM2) _View</v>
      </c>
      <c r="F33" s="250" t="str">
        <f>Tabell_Rättigheter53[[#This Row],[Grupp]]&amp;"_"&amp;Tabell_Rättigheter53[[#This Row],[Rättighetsnod/Funktionskloss]]&amp;"_"&amp;Tabell_Rättigheter53[[#This Row],[Värde]]</f>
        <v>Operation (TM2) _View_Open Case view</v>
      </c>
      <c r="G33" s="251" t="s">
        <v>154</v>
      </c>
      <c r="H33" s="251"/>
      <c r="N33" s="151"/>
      <c r="O33" s="151"/>
    </row>
    <row r="34" spans="1:15" ht="45">
      <c r="A34" t="s">
        <v>2556</v>
      </c>
      <c r="B34" s="3" t="s">
        <v>910</v>
      </c>
      <c r="C34" s="3" t="s">
        <v>31</v>
      </c>
      <c r="D34" s="249" t="s">
        <v>1055</v>
      </c>
      <c r="E34" s="250" t="str">
        <f>Tabell_Rättigheter53[[#This Row],[Grupp]]&amp;"_"&amp;Tabell_Rättigheter53[[#This Row],[Rättighetsnod/Funktionskloss]]</f>
        <v>Operation (TM2) _View</v>
      </c>
      <c r="F34" s="250" t="str">
        <f>Tabell_Rättigheter53[[#This Row],[Grupp]]&amp;"_"&amp;Tabell_Rättigheter53[[#This Row],[Rättighetsnod/Funktionskloss]]&amp;"_"&amp;Tabell_Rättigheter53[[#This Row],[Värde]]</f>
        <v>Operation (TM2) _View_Open Program view</v>
      </c>
      <c r="G34" s="251" t="s">
        <v>1056</v>
      </c>
      <c r="H34" s="251"/>
      <c r="N34" s="151"/>
      <c r="O34" s="151"/>
    </row>
    <row r="35" spans="1:15" ht="45">
      <c r="A35" t="s">
        <v>2556</v>
      </c>
      <c r="B35" s="3" t="s">
        <v>910</v>
      </c>
      <c r="C35" s="3" t="s">
        <v>994</v>
      </c>
      <c r="D35" s="249" t="s">
        <v>1052</v>
      </c>
      <c r="E35" s="250" t="str">
        <f>Tabell_Rättigheter53[[#This Row],[Grupp]]&amp;"_"&amp;Tabell_Rättigheter53[[#This Row],[Rättighetsnod/Funktionskloss]]</f>
        <v>Operation (TM2) _WaypointRegistration</v>
      </c>
      <c r="F35" s="250" t="str">
        <f>Tabell_Rättigheter53[[#This Row],[Grupp]]&amp;"_"&amp;Tabell_Rättigheter53[[#This Row],[Rättighetsnod/Funktionskloss]]&amp;"_"&amp;Tabell_Rättigheter53[[#This Row],[Värde]]</f>
        <v>Operation (TM2) _WaypointRegistration_Register</v>
      </c>
      <c r="G35" s="251" t="s">
        <v>1053</v>
      </c>
      <c r="H35" s="251"/>
      <c r="N35" s="151"/>
      <c r="O35" s="151"/>
    </row>
    <row r="36" spans="1:15" ht="34.5" customHeight="1">
      <c r="A36" t="s">
        <v>2557</v>
      </c>
      <c r="B36" s="3" t="s">
        <v>968</v>
      </c>
      <c r="C36" s="253" t="s">
        <v>1160</v>
      </c>
      <c r="D36" s="253" t="s">
        <v>464</v>
      </c>
      <c r="E36" s="251" t="s">
        <v>1002</v>
      </c>
      <c r="F36" s="254" t="str">
        <f>Tabell_Rättigheter53[[#This Row],[Grupp]]&amp;"_"&amp;Tabell_Rättigheter53[[#This Row],[Rättighetsnod/Funktionskloss]]&amp;"_"&amp;Tabell_Rättigheter53[[#This Row],[Värde]]</f>
        <v>Ramverk_Patient/NewConnection_Enabled</v>
      </c>
      <c r="G36" s="251" t="s">
        <v>2558</v>
      </c>
      <c r="H36" s="252"/>
      <c r="K36" s="3" t="e">
        <f>VLOOKUP(Tabell_Rättigheter53[[#This Row],[Grupp]],[1]!Tabell_Grupp[#Data],2,FALSE)</f>
        <v>#REF!</v>
      </c>
      <c r="M36" s="206" t="s">
        <v>834</v>
      </c>
      <c r="N36" s="151" t="s">
        <v>2559</v>
      </c>
    </row>
    <row r="37" spans="1:15" ht="31.5" customHeight="1">
      <c r="A37" t="s">
        <v>2557</v>
      </c>
      <c r="B37" s="3" t="s">
        <v>968</v>
      </c>
      <c r="C37" s="253" t="s">
        <v>1140</v>
      </c>
      <c r="D37" s="253" t="s">
        <v>464</v>
      </c>
      <c r="E37" s="251" t="s">
        <v>1004</v>
      </c>
      <c r="F37" s="254" t="str">
        <f>Tabell_Rättigheter53[[#This Row],[Grupp]]&amp;"_"&amp;Tabell_Rättigheter53[[#This Row],[Rättighetsnod/Funktionskloss]]&amp;"_"&amp;Tabell_Rättigheter53[[#This Row],[Värde]]</f>
        <v>Ramverk_Patient/Disconnect_Enabled</v>
      </c>
      <c r="G37" s="251" t="s">
        <v>2560</v>
      </c>
      <c r="H37" s="252"/>
      <c r="K37" s="3" t="e">
        <f>VLOOKUP(Tabell_Rättigheter53[[#This Row],[Grupp]],[1]!Tabell_Grupp[#Data],2,FALSE)</f>
        <v>#REF!</v>
      </c>
      <c r="M37" s="206" t="s">
        <v>834</v>
      </c>
      <c r="N37" s="151" t="s">
        <v>2559</v>
      </c>
    </row>
    <row r="38" spans="1:15" ht="45">
      <c r="A38" t="s">
        <v>2556</v>
      </c>
      <c r="B38" s="3" t="s">
        <v>287</v>
      </c>
      <c r="C38" s="3" t="s">
        <v>980</v>
      </c>
      <c r="D38" s="253" t="s">
        <v>1001</v>
      </c>
      <c r="E38" s="254" t="str">
        <f>Tabell_Rättigheter53[[#This Row],[Grupp]]&amp;"_"&amp;Tabell_Rättigheter53[[#This Row],[Rättighetsnod/Funktionskloss]]</f>
        <v>Resursplanering_EquipmentPlanning</v>
      </c>
      <c r="F38" s="254" t="str">
        <f>Tabell_Rättigheter53[[#This Row],[Grupp]]&amp;"_"&amp;Tabell_Rättigheter53[[#This Row],[Rättighetsnod/Funktionskloss]]&amp;"_"&amp;Tabell_Rättigheter53[[#This Row],[Värde]]</f>
        <v>Resursplanering_EquipmentPlanning_Create and Remove</v>
      </c>
      <c r="G38" s="252" t="s">
        <v>1002</v>
      </c>
      <c r="H38" s="252"/>
      <c r="K38" s="3" t="e">
        <f>VLOOKUP(Tabell_Rättigheter53[[#This Row],[Grupp]],[1]!Tabell_Grupp[#Data],2,FALSE)</f>
        <v>#REF!</v>
      </c>
      <c r="M38" s="151"/>
      <c r="N38" s="151"/>
    </row>
    <row r="39" spans="1:15" ht="46.5" customHeight="1">
      <c r="A39" t="s">
        <v>2553</v>
      </c>
      <c r="B39" s="3" t="s">
        <v>349</v>
      </c>
      <c r="C39" s="3" t="s">
        <v>363</v>
      </c>
      <c r="D39" s="9" t="s">
        <v>23</v>
      </c>
      <c r="E39" s="131" t="str">
        <f>Tabell_Rättigheter53[[#This Row],[Grupp]]&amp;"_"&amp;Tabell_Rättigheter53[[#This Row],[Rättighetsnod/Funktionskloss]]</f>
        <v>Vårdadministration_Invalidate</v>
      </c>
      <c r="F39" s="131" t="str">
        <f>Tabell_Rättigheter53[[#This Row],[Grupp]]&amp;"_"&amp;Tabell_Rättigheter53[[#This Row],[Rättighetsnod/Funktionskloss]]&amp;"_"&amp;Tabell_Rättigheter53[[#This Row],[Värde]]</f>
        <v>Vårdadministration_Invalidate_Open</v>
      </c>
      <c r="G39" s="165" t="s">
        <v>364</v>
      </c>
      <c r="H39" s="165"/>
      <c r="K39" s="3" t="e">
        <f>VLOOKUP(Tabell_Rättigheter53[[#This Row],[Grupp]],[1]!Tabell_Grupp[#Data],2,FALSE)</f>
        <v>#REF!</v>
      </c>
      <c r="M39" s="203" t="s">
        <v>834</v>
      </c>
      <c r="N39" s="205" t="s">
        <v>1997</v>
      </c>
    </row>
    <row r="40" spans="1:15" ht="45">
      <c r="A40" t="s">
        <v>2561</v>
      </c>
      <c r="B40" s="3" t="s">
        <v>34</v>
      </c>
      <c r="C40" s="3" t="s">
        <v>39</v>
      </c>
      <c r="D40" s="9" t="s">
        <v>23</v>
      </c>
      <c r="E40" s="131" t="str">
        <f>Tabell_Rättigheter53[[#This Row],[Grupp]]&amp;"_"&amp;Tabell_Rättigheter53[[#This Row],[Rättighetsnod/Funktionskloss]]</f>
        <v>Beställning och svar_InvestigationBasedRequest</v>
      </c>
      <c r="F40" s="131" t="str">
        <f>Tabell_Rättigheter53[[#This Row],[Grupp]]&amp;"_"&amp;Tabell_Rättigheter53[[#This Row],[Rättighetsnod/Funktionskloss]]&amp;"_"&amp;Tabell_Rättigheter53[[#This Row],[Värde]]</f>
        <v>Beställning och svar_InvestigationBasedRequest_Open</v>
      </c>
      <c r="G40" s="165" t="s">
        <v>42</v>
      </c>
      <c r="H40" s="165"/>
      <c r="K40" s="3" t="e">
        <f>VLOOKUP(Tabell_Rättigheter53[[#This Row],[Grupp]],[1]!Tabell_Grupp[#Data],2,FALSE)</f>
        <v>#REF!</v>
      </c>
      <c r="M40" s="203" t="s">
        <v>834</v>
      </c>
      <c r="N40" s="205" t="s">
        <v>2562</v>
      </c>
    </row>
    <row r="41" spans="1:15" ht="45">
      <c r="A41" t="s">
        <v>2561</v>
      </c>
      <c r="B41" s="3" t="s">
        <v>34</v>
      </c>
      <c r="C41" s="3" t="s">
        <v>39</v>
      </c>
      <c r="D41" s="9" t="s">
        <v>43</v>
      </c>
      <c r="E41" s="131" t="str">
        <f>Tabell_Rättigheter53[[#This Row],[Grupp]]&amp;"_"&amp;Tabell_Rättigheter53[[#This Row],[Rättighetsnod/Funktionskloss]]</f>
        <v>Beställning och svar_InvestigationBasedRequest</v>
      </c>
      <c r="F41" s="131" t="str">
        <f>Tabell_Rättigheter53[[#This Row],[Grupp]]&amp;"_"&amp;Tabell_Rättigheter53[[#This Row],[Rättighetsnod/Funktionskloss]]&amp;"_"&amp;Tabell_Rättigheter53[[#This Row],[Värde]]</f>
        <v>Beställning och svar_InvestigationBasedRequest_Save</v>
      </c>
      <c r="G41" s="165" t="s">
        <v>44</v>
      </c>
      <c r="H41" s="165"/>
      <c r="K41" s="3" t="e">
        <f>VLOOKUP(Tabell_Rättigheter53[[#This Row],[Grupp]],[1]!Tabell_Grupp[#Data],2,FALSE)</f>
        <v>#REF!</v>
      </c>
      <c r="M41" s="203" t="s">
        <v>834</v>
      </c>
      <c r="N41" s="205" t="s">
        <v>2562</v>
      </c>
    </row>
    <row r="42" spans="1:15" ht="45">
      <c r="A42" t="s">
        <v>2561</v>
      </c>
      <c r="B42" s="3" t="s">
        <v>34</v>
      </c>
      <c r="C42" s="3" t="s">
        <v>39</v>
      </c>
      <c r="D42" s="9" t="s">
        <v>37</v>
      </c>
      <c r="E42" s="131" t="str">
        <f>Tabell_Rättigheter53[[#This Row],[Grupp]]&amp;"_"&amp;Tabell_Rättigheter53[[#This Row],[Rättighetsnod/Funktionskloss]]</f>
        <v>Beställning och svar_InvestigationBasedRequest</v>
      </c>
      <c r="F42" s="131" t="str">
        <f>Tabell_Rättigheter53[[#This Row],[Grupp]]&amp;"_"&amp;Tabell_Rättigheter53[[#This Row],[Rättighetsnod/Funktionskloss]]&amp;"_"&amp;Tabell_Rättigheter53[[#This Row],[Värde]]</f>
        <v>Beställning och svar_InvestigationBasedRequest_Sign</v>
      </c>
      <c r="G42" s="165" t="s">
        <v>47</v>
      </c>
      <c r="H42" s="165"/>
      <c r="K42" s="3" t="e">
        <f>VLOOKUP(Tabell_Rättigheter53[[#This Row],[Grupp]],[1]!Tabell_Grupp[#Data],2,FALSE)</f>
        <v>#REF!</v>
      </c>
      <c r="M42" s="203" t="s">
        <v>834</v>
      </c>
      <c r="N42" s="205" t="s">
        <v>2562</v>
      </c>
    </row>
    <row r="43" spans="1:15" ht="45">
      <c r="A43" t="s">
        <v>2561</v>
      </c>
      <c r="B43" s="3" t="s">
        <v>34</v>
      </c>
      <c r="C43" s="3" t="s">
        <v>39</v>
      </c>
      <c r="D43" s="9" t="s">
        <v>40</v>
      </c>
      <c r="E43" s="131" t="str">
        <f>Tabell_Rättigheter53[[#This Row],[Grupp]]&amp;"_"&amp;Tabell_Rättigheter53[[#This Row],[Rättighetsnod/Funktionskloss]]</f>
        <v>Beställning och svar_InvestigationBasedRequest</v>
      </c>
      <c r="F43" s="131" t="str">
        <f>Tabell_Rättigheter53[[#This Row],[Grupp]]&amp;"_"&amp;Tabell_Rättigheter53[[#This Row],[Rättighetsnod/Funktionskloss]]&amp;"_"&amp;Tabell_Rättigheter53[[#This Row],[Värde]]</f>
        <v>Beställning och svar_InvestigationBasedRequest_Finish</v>
      </c>
      <c r="G43" s="165" t="s">
        <v>41</v>
      </c>
      <c r="H43" s="165"/>
      <c r="K43" s="3" t="e">
        <f>VLOOKUP(Tabell_Rättigheter53[[#This Row],[Grupp]],[1]!Tabell_Grupp[#Data],2,FALSE)</f>
        <v>#REF!</v>
      </c>
      <c r="M43" s="203" t="s">
        <v>834</v>
      </c>
      <c r="N43" s="205" t="s">
        <v>2562</v>
      </c>
    </row>
    <row r="44" spans="1:15" ht="45">
      <c r="A44" t="s">
        <v>2561</v>
      </c>
      <c r="B44" s="3" t="s">
        <v>34</v>
      </c>
      <c r="C44" s="3" t="s">
        <v>39</v>
      </c>
      <c r="D44" s="9" t="s">
        <v>45</v>
      </c>
      <c r="E44" s="131" t="str">
        <f>Tabell_Rättigheter53[[#This Row],[Grupp]]&amp;"_"&amp;Tabell_Rättigheter53[[#This Row],[Rättighetsnod/Funktionskloss]]</f>
        <v>Beställning och svar_InvestigationBasedRequest</v>
      </c>
      <c r="F44" s="131" t="str">
        <f>Tabell_Rättigheter53[[#This Row],[Grupp]]&amp;"_"&amp;Tabell_Rättigheter53[[#This Row],[Rättighetsnod/Funktionskloss]]&amp;"_"&amp;Tabell_Rättigheter53[[#This Row],[Värde]]</f>
        <v>Beställning och svar_InvestigationBasedRequest_Send</v>
      </c>
      <c r="G44" s="165" t="s">
        <v>46</v>
      </c>
      <c r="H44" s="165"/>
      <c r="K44" s="3" t="e">
        <f>VLOOKUP(Tabell_Rättigheter53[[#This Row],[Grupp]],[1]!Tabell_Grupp[#Data],2,FALSE)</f>
        <v>#REF!</v>
      </c>
      <c r="M44" s="203" t="s">
        <v>834</v>
      </c>
      <c r="N44" s="205" t="s">
        <v>2562</v>
      </c>
    </row>
    <row r="45" spans="1:15" ht="45.75" thickTop="1">
      <c r="A45" t="s">
        <v>2563</v>
      </c>
      <c r="B45" s="3" t="s">
        <v>34</v>
      </c>
      <c r="C45" s="3" t="s">
        <v>63</v>
      </c>
      <c r="D45" s="9" t="s">
        <v>23</v>
      </c>
      <c r="E45" s="131"/>
      <c r="F45" s="131" t="str">
        <f>Tabell_Rättigheter53[[#This Row],[Grupp]]&amp;"_"&amp;Tabell_Rättigheter53[[#This Row],[Rättighetsnod/Funktionskloss]]&amp;"_"&amp;Tabell_Rättigheter53[[#This Row],[Värde]]</f>
        <v>Beställning och svar_SpecimenCollection_Open</v>
      </c>
      <c r="G45" s="165" t="s">
        <v>64</v>
      </c>
      <c r="H45" s="165"/>
      <c r="M45" s="203" t="s">
        <v>834</v>
      </c>
      <c r="N45" s="205" t="s">
        <v>2548</v>
      </c>
    </row>
    <row r="46" spans="1:15" ht="45">
      <c r="A46" t="s">
        <v>2564</v>
      </c>
      <c r="B46" s="3" t="s">
        <v>968</v>
      </c>
      <c r="C46" s="3" t="s">
        <v>1137</v>
      </c>
      <c r="D46" s="9" t="s">
        <v>1132</v>
      </c>
      <c r="E46" s="131"/>
      <c r="F46" s="131" t="str">
        <f>Tabell_Rättigheter53[[#This Row],[Grupp]]&amp;"_"&amp;Tabell_Rättigheter53[[#This Row],[Rättighetsnod/Funktionskloss]]&amp;"_"&amp;Tabell_Rättigheter53[[#This Row],[Värde]]</f>
        <v>Ramverk_Patient/Death_set</v>
      </c>
      <c r="G46" s="165" t="s">
        <v>1139</v>
      </c>
      <c r="H46" s="165"/>
      <c r="M46" s="203" t="s">
        <v>834</v>
      </c>
      <c r="N46" s="205" t="s">
        <v>2565</v>
      </c>
    </row>
    <row r="47" spans="1:15">
      <c r="A47" t="s">
        <v>2566</v>
      </c>
      <c r="B47" s="3" t="s">
        <v>910</v>
      </c>
      <c r="C47" s="3" t="s">
        <v>989</v>
      </c>
      <c r="D47" s="9" t="s">
        <v>43</v>
      </c>
      <c r="E47" s="131"/>
      <c r="F47" s="131" t="str">
        <f>Tabell_Rättigheter53[[#This Row],[Grupp]]&amp;"_"&amp;Tabell_Rättigheter53[[#This Row],[Rättighetsnod/Funktionskloss]]&amp;"_"&amp;Tabell_Rättigheter53[[#This Row],[Värde]]</f>
        <v>Operation (TM2) _AnaestheticPlan_Save</v>
      </c>
      <c r="G47" s="165" t="s">
        <v>1116</v>
      </c>
      <c r="H47" s="165"/>
      <c r="M47" s="203" t="s">
        <v>834</v>
      </c>
      <c r="N47" s="151"/>
    </row>
    <row r="48" spans="1:15" ht="30">
      <c r="A48" t="s">
        <v>2566</v>
      </c>
      <c r="B48" s="3" t="s">
        <v>910</v>
      </c>
      <c r="C48" s="3" t="s">
        <v>911</v>
      </c>
      <c r="D48" s="9" t="s">
        <v>1044</v>
      </c>
      <c r="E48" s="131"/>
      <c r="F48" s="131" t="str">
        <f>Tabell_Rättigheter53[[#This Row],[Grupp]]&amp;"_"&amp;Tabell_Rättigheter53[[#This Row],[Rättighetsnod/Funktionskloss]]&amp;"_"&amp;Tabell_Rättigheter53[[#This Row],[Värde]]</f>
        <v>Operation (TM2) _ProcedurePlan_Print</v>
      </c>
      <c r="G48" s="165" t="s">
        <v>1989</v>
      </c>
      <c r="H48" s="165"/>
      <c r="M48" s="203" t="s">
        <v>834</v>
      </c>
      <c r="N48" s="151"/>
    </row>
    <row r="49" spans="1:14">
      <c r="A49" t="s">
        <v>2566</v>
      </c>
      <c r="B49" s="3" t="s">
        <v>910</v>
      </c>
      <c r="C49" s="3" t="s">
        <v>911</v>
      </c>
      <c r="D49" s="9" t="s">
        <v>43</v>
      </c>
      <c r="E49" s="131"/>
      <c r="F49" s="131" t="str">
        <f>Tabell_Rättigheter53[[#This Row],[Grupp]]&amp;"_"&amp;Tabell_Rättigheter53[[#This Row],[Rättighetsnod/Funktionskloss]]&amp;"_"&amp;Tabell_Rättigheter53[[#This Row],[Värde]]</f>
        <v>Operation (TM2) _ProcedurePlan_Save</v>
      </c>
      <c r="G49" s="165" t="s">
        <v>1118</v>
      </c>
      <c r="H49" s="165"/>
      <c r="M49" s="203" t="s">
        <v>834</v>
      </c>
      <c r="N49" s="151"/>
    </row>
    <row r="50" spans="1:14">
      <c r="A50" t="s">
        <v>2566</v>
      </c>
      <c r="B50" s="3" t="s">
        <v>910</v>
      </c>
      <c r="C50" s="3" t="s">
        <v>911</v>
      </c>
      <c r="D50" s="9" t="s">
        <v>37</v>
      </c>
      <c r="E50" s="131"/>
      <c r="F50" s="131" t="str">
        <f>Tabell_Rättigheter53[[#This Row],[Grupp]]&amp;"_"&amp;Tabell_Rättigheter53[[#This Row],[Rättighetsnod/Funktionskloss]]&amp;"_"&amp;Tabell_Rättigheter53[[#This Row],[Värde]]</f>
        <v>Operation (TM2) _ProcedurePlan_Sign</v>
      </c>
      <c r="G50" s="165" t="s">
        <v>1119</v>
      </c>
      <c r="H50" s="165"/>
      <c r="M50" s="203" t="s">
        <v>834</v>
      </c>
      <c r="N50" s="151"/>
    </row>
    <row r="51" spans="1:14">
      <c r="A51" t="s">
        <v>2566</v>
      </c>
      <c r="B51" s="3" t="s">
        <v>910</v>
      </c>
      <c r="C51" s="3" t="s">
        <v>993</v>
      </c>
      <c r="D51" s="9" t="s">
        <v>1057</v>
      </c>
      <c r="E51" s="131"/>
      <c r="F51" s="131" t="str">
        <f>Tabell_Rättigheter53[[#This Row],[Grupp]]&amp;"_"&amp;Tabell_Rättigheter53[[#This Row],[Rättighetsnod/Funktionskloss]]&amp;"_"&amp;Tabell_Rättigheter53[[#This Row],[Värde]]</f>
        <v>Operation (TM2) _TheatreCaseConfirmation_Confirm schedule</v>
      </c>
      <c r="G51" s="165" t="s">
        <v>1058</v>
      </c>
      <c r="H51" s="165"/>
      <c r="M51" s="203" t="s">
        <v>834</v>
      </c>
      <c r="N51" s="151"/>
    </row>
    <row r="52" spans="1:14">
      <c r="A52" t="s">
        <v>2566</v>
      </c>
      <c r="B52" s="3" t="s">
        <v>910</v>
      </c>
      <c r="C52" s="3" t="s">
        <v>993</v>
      </c>
      <c r="D52" s="9" t="s">
        <v>1059</v>
      </c>
      <c r="E52" s="131"/>
      <c r="F52" s="131" t="str">
        <f>Tabell_Rättigheter53[[#This Row],[Grupp]]&amp;"_"&amp;Tabell_Rättigheter53[[#This Row],[Rättighetsnod/Funktionskloss]]&amp;"_"&amp;Tabell_Rättigheter53[[#This Row],[Värde]]</f>
        <v>Operation (TM2) _TheatreCaseConfirmation_Unconfirm schedule</v>
      </c>
      <c r="G52" s="165" t="s">
        <v>1060</v>
      </c>
      <c r="H52" s="165"/>
      <c r="M52" s="203" t="s">
        <v>834</v>
      </c>
      <c r="N52" s="151"/>
    </row>
    <row r="53" spans="1:14">
      <c r="A53" t="s">
        <v>2566</v>
      </c>
      <c r="B53" s="3" t="s">
        <v>910</v>
      </c>
      <c r="C53" s="3" t="s">
        <v>31</v>
      </c>
      <c r="D53" s="9" t="s">
        <v>1054</v>
      </c>
      <c r="E53" s="131"/>
      <c r="F53" s="131" t="str">
        <f>Tabell_Rättigheter53[[#This Row],[Grupp]]&amp;"_"&amp;Tabell_Rättigheter53[[#This Row],[Rättighetsnod/Funktionskloss]]&amp;"_"&amp;Tabell_Rättigheter53[[#This Row],[Värde]]</f>
        <v>Operation (TM2) _View_Open Case view</v>
      </c>
      <c r="G53" s="165" t="s">
        <v>154</v>
      </c>
      <c r="H53" s="165"/>
      <c r="M53" s="203" t="s">
        <v>834</v>
      </c>
      <c r="N53" s="151"/>
    </row>
    <row r="54" spans="1:14">
      <c r="A54" t="s">
        <v>2566</v>
      </c>
      <c r="B54" s="3" t="s">
        <v>910</v>
      </c>
      <c r="C54" s="3" t="s">
        <v>31</v>
      </c>
      <c r="D54" s="9" t="s">
        <v>1055</v>
      </c>
      <c r="E54" s="131"/>
      <c r="F54" s="131" t="str">
        <f>Tabell_Rättigheter53[[#This Row],[Grupp]]&amp;"_"&amp;Tabell_Rättigheter53[[#This Row],[Rättighetsnod/Funktionskloss]]&amp;"_"&amp;Tabell_Rättigheter53[[#This Row],[Värde]]</f>
        <v>Operation (TM2) _View_Open Program view</v>
      </c>
      <c r="G54" s="165" t="s">
        <v>1056</v>
      </c>
      <c r="H54" s="165"/>
      <c r="M54" s="203" t="s">
        <v>834</v>
      </c>
      <c r="N54" s="151"/>
    </row>
    <row r="55" spans="1:14" ht="30">
      <c r="A55" t="s">
        <v>2566</v>
      </c>
      <c r="B55" s="3" t="s">
        <v>910</v>
      </c>
      <c r="C55" s="3" t="s">
        <v>1477</v>
      </c>
      <c r="D55" s="9" t="s">
        <v>1478</v>
      </c>
      <c r="E55" s="131"/>
      <c r="F55" s="131" t="str">
        <f>Tabell_Rättigheter53[[#This Row],[Grupp]]&amp;"_"&amp;Tabell_Rättigheter53[[#This Row],[Rättighetsnod/Funktionskloss]]&amp;"_"&amp;Tabell_Rättigheter53[[#This Row],[Värde]]</f>
        <v>Operation (TM2) _CaseMarkAsUnread_Mark case as unread</v>
      </c>
      <c r="G55" s="165" t="s">
        <v>1479</v>
      </c>
      <c r="H55" s="165"/>
      <c r="M55" s="203" t="s">
        <v>834</v>
      </c>
      <c r="N55" s="151"/>
    </row>
    <row r="56" spans="1:14" ht="30">
      <c r="A56" t="s">
        <v>2566</v>
      </c>
      <c r="B56" s="3" t="s">
        <v>910</v>
      </c>
      <c r="C56" s="3" t="s">
        <v>1482</v>
      </c>
      <c r="D56" s="9" t="s">
        <v>1483</v>
      </c>
      <c r="E56" s="131"/>
      <c r="F56" s="131" t="str">
        <f>Tabell_Rättigheter53[[#This Row],[Grupp]]&amp;"_"&amp;Tabell_Rättigheter53[[#This Row],[Rättighetsnod/Funktionskloss]]&amp;"_"&amp;Tabell_Rättigheter53[[#This Row],[Värde]]</f>
        <v>Operation (TM2) _CaseMarkAsRead_Allow to set case att read</v>
      </c>
      <c r="G56" s="165" t="s">
        <v>1484</v>
      </c>
      <c r="H56" s="165"/>
      <c r="M56" s="203" t="s">
        <v>834</v>
      </c>
      <c r="N56" s="151"/>
    </row>
    <row r="57" spans="1:14">
      <c r="A57" t="s">
        <v>2566</v>
      </c>
      <c r="B57" s="3" t="s">
        <v>910</v>
      </c>
      <c r="C57" s="3" t="s">
        <v>1044</v>
      </c>
      <c r="D57" s="9" t="s">
        <v>1044</v>
      </c>
      <c r="E57" s="131"/>
      <c r="F57" s="131" t="str">
        <f>Tabell_Rättigheter53[[#This Row],[Grupp]]&amp;"_"&amp;Tabell_Rättigheter53[[#This Row],[Rättighetsnod/Funktionskloss]]&amp;"_"&amp;Tabell_Rättigheter53[[#This Row],[Värde]]</f>
        <v>Operation (TM2) _Print_Print</v>
      </c>
      <c r="G57" s="165" t="s">
        <v>1481</v>
      </c>
      <c r="H57" s="165"/>
      <c r="M57" s="203" t="s">
        <v>834</v>
      </c>
      <c r="N57" s="151"/>
    </row>
    <row r="58" spans="1:14" ht="45">
      <c r="A58" s="151" t="s">
        <v>2567</v>
      </c>
      <c r="B58" s="3" t="s">
        <v>349</v>
      </c>
      <c r="C58" s="3" t="s">
        <v>461</v>
      </c>
      <c r="D58" s="9" t="s">
        <v>23</v>
      </c>
      <c r="E58" s="131"/>
      <c r="F58" s="131" t="str">
        <f>Tabell_Rättigheter53[[#This Row],[Grupp]]&amp;"_"&amp;Tabell_Rättigheter53[[#This Row],[Rättighetsnod/Funktionskloss]]&amp;"_"&amp;Tabell_Rättigheter53[[#This Row],[Värde]]</f>
        <v>Vårdadministration_Invoice overview_Open</v>
      </c>
      <c r="G58" s="165" t="s">
        <v>462</v>
      </c>
      <c r="H58" s="165"/>
      <c r="M58" s="203" t="s">
        <v>834</v>
      </c>
      <c r="N58" s="151" t="s">
        <v>2568</v>
      </c>
    </row>
    <row r="59" spans="1:14" ht="30">
      <c r="A59" t="s">
        <v>2549</v>
      </c>
      <c r="B59" s="3" t="s">
        <v>287</v>
      </c>
      <c r="C59" s="3" t="s">
        <v>315</v>
      </c>
      <c r="D59" s="9" t="s">
        <v>413</v>
      </c>
      <c r="E59" s="131"/>
      <c r="F59" s="131" t="str">
        <f>Tabell_Rättigheter53[[#This Row],[Grupp]]&amp;"_"&amp;Tabell_Rättigheter53[[#This Row],[Rättighetsnod/Funktionskloss]]&amp;"_"&amp;Tabell_Rättigheter53[[#This Row],[Värde]]</f>
        <v>Resursplanering_Scheme_EditOfferScheme</v>
      </c>
      <c r="G59" s="165" t="s">
        <v>414</v>
      </c>
      <c r="H59" s="165"/>
      <c r="M59" s="203" t="s">
        <v>834</v>
      </c>
      <c r="N59" s="361" t="s">
        <v>2551</v>
      </c>
    </row>
    <row r="60" spans="1:14" ht="30">
      <c r="A60" t="s">
        <v>2549</v>
      </c>
      <c r="B60" s="3" t="s">
        <v>287</v>
      </c>
      <c r="C60" s="3" t="s">
        <v>315</v>
      </c>
      <c r="D60" s="9" t="s">
        <v>415</v>
      </c>
      <c r="E60" s="131"/>
      <c r="F60" s="131" t="str">
        <f>Tabell_Rättigheter53[[#This Row],[Grupp]]&amp;"_"&amp;Tabell_Rättigheter53[[#This Row],[Rättighetsnod/Funktionskloss]]&amp;"_"&amp;Tabell_Rättigheter53[[#This Row],[Värde]]</f>
        <v>Resursplanering_Scheme_EditResourceScheme</v>
      </c>
      <c r="G60" s="165" t="s">
        <v>416</v>
      </c>
      <c r="H60" s="165"/>
      <c r="M60" s="203" t="s">
        <v>834</v>
      </c>
      <c r="N60" s="361" t="s">
        <v>2551</v>
      </c>
    </row>
    <row r="61" spans="1:14" ht="30">
      <c r="A61" t="s">
        <v>2549</v>
      </c>
      <c r="B61" s="3" t="s">
        <v>287</v>
      </c>
      <c r="C61" s="3" t="s">
        <v>315</v>
      </c>
      <c r="D61" s="9" t="s">
        <v>316</v>
      </c>
      <c r="E61" s="131"/>
      <c r="F61" s="131" t="str">
        <f>Tabell_Rättigheter53[[#This Row],[Grupp]]&amp;"_"&amp;Tabell_Rättigheter53[[#This Row],[Rättighetsnod/Funktionskloss]]&amp;"_"&amp;Tabell_Rättigheter53[[#This Row],[Värde]]</f>
        <v>Resursplanering_Scheme_ReadOfferScheme</v>
      </c>
      <c r="G61" s="165" t="s">
        <v>317</v>
      </c>
      <c r="H61" s="165"/>
      <c r="M61" s="203" t="s">
        <v>834</v>
      </c>
      <c r="N61" s="361" t="s">
        <v>2551</v>
      </c>
    </row>
    <row r="62" spans="1:14" ht="45">
      <c r="A62" t="s">
        <v>2549</v>
      </c>
      <c r="B62" s="3" t="s">
        <v>287</v>
      </c>
      <c r="C62" s="3" t="s">
        <v>315</v>
      </c>
      <c r="D62" s="9" t="s">
        <v>318</v>
      </c>
      <c r="E62" s="131"/>
      <c r="F62" s="131" t="str">
        <f>Tabell_Rättigheter53[[#This Row],[Grupp]]&amp;"_"&amp;Tabell_Rättigheter53[[#This Row],[Rättighetsnod/Funktionskloss]]&amp;"_"&amp;Tabell_Rättigheter53[[#This Row],[Värde]]</f>
        <v>Resursplanering_Scheme_ReadResourceAssignment</v>
      </c>
      <c r="G62" s="165" t="s">
        <v>319</v>
      </c>
      <c r="H62" s="165"/>
      <c r="M62" s="203" t="s">
        <v>834</v>
      </c>
      <c r="N62" s="361" t="s">
        <v>2551</v>
      </c>
    </row>
    <row r="63" spans="1:14" ht="30">
      <c r="A63" t="s">
        <v>2549</v>
      </c>
      <c r="B63" s="3" t="s">
        <v>287</v>
      </c>
      <c r="C63" s="3" t="s">
        <v>315</v>
      </c>
      <c r="D63" s="9" t="s">
        <v>320</v>
      </c>
      <c r="E63" s="131"/>
      <c r="F63" s="131" t="str">
        <f>Tabell_Rättigheter53[[#This Row],[Grupp]]&amp;"_"&amp;Tabell_Rättigheter53[[#This Row],[Rättighetsnod/Funktionskloss]]&amp;"_"&amp;Tabell_Rättigheter53[[#This Row],[Värde]]</f>
        <v>Resursplanering_Scheme_ReadResourceScheme</v>
      </c>
      <c r="G63" s="165" t="s">
        <v>321</v>
      </c>
      <c r="H63" s="165"/>
      <c r="M63" s="203" t="s">
        <v>834</v>
      </c>
      <c r="N63" s="361" t="s">
        <v>2551</v>
      </c>
    </row>
    <row r="64" spans="1:14" ht="30">
      <c r="A64" t="s">
        <v>2549</v>
      </c>
      <c r="B64" s="3" t="s">
        <v>287</v>
      </c>
      <c r="C64" s="3" t="s">
        <v>315</v>
      </c>
      <c r="D64" s="9" t="s">
        <v>1551</v>
      </c>
      <c r="E64" s="131"/>
      <c r="F64" s="131" t="str">
        <f>Tabell_Rättigheter53[[#This Row],[Grupp]]&amp;"_"&amp;Tabell_Rättigheter53[[#This Row],[Rättighetsnod/Funktionskloss]]&amp;"_"&amp;Tabell_Rättigheter53[[#This Row],[Värde]]</f>
        <v>Resursplanering_Scheme_ReadOfferDefinition</v>
      </c>
      <c r="G64" s="165" t="s">
        <v>2569</v>
      </c>
      <c r="H64" s="165"/>
      <c r="M64" s="203" t="s">
        <v>834</v>
      </c>
      <c r="N64" s="361" t="s">
        <v>2551</v>
      </c>
    </row>
    <row r="65" spans="1:14" ht="30">
      <c r="A65" t="s">
        <v>2549</v>
      </c>
      <c r="B65" s="3" t="s">
        <v>287</v>
      </c>
      <c r="C65" s="3" t="s">
        <v>304</v>
      </c>
      <c r="D65" s="9" t="s">
        <v>309</v>
      </c>
      <c r="E65" s="131"/>
      <c r="F65" s="131" t="str">
        <f>Tabell_Rättigheter53[[#This Row],[Grupp]]&amp;"_"&amp;Tabell_Rättigheter53[[#This Row],[Rättighetsnod/Funktionskloss]]&amp;"_"&amp;Tabell_Rättigheter53[[#This Row],[Värde]]</f>
        <v>Resursplanering_Schedule_OpenSchedule</v>
      </c>
      <c r="G65" s="165" t="s">
        <v>310</v>
      </c>
      <c r="H65" s="165"/>
      <c r="M65" s="203" t="s">
        <v>834</v>
      </c>
      <c r="N65" s="361" t="s">
        <v>2551</v>
      </c>
    </row>
    <row r="66" spans="1:14" ht="30" customHeight="1">
      <c r="A66" t="s">
        <v>2549</v>
      </c>
      <c r="B66" s="3" t="s">
        <v>287</v>
      </c>
      <c r="C66" s="358" t="s">
        <v>1427</v>
      </c>
      <c r="D66" s="356" t="s">
        <v>23</v>
      </c>
      <c r="E66" s="131"/>
      <c r="F66" s="131" t="str">
        <f>Tabell_Rättigheter53[[#This Row],[Grupp]]&amp;"_"&amp;Tabell_Rättigheter53[[#This Row],[Rättighetsnod/Funktionskloss]]&amp;"_"&amp;Tabell_Rättigheter53[[#This Row],[Värde]]</f>
        <v>Resursplanering_Connect MVK administration_Open</v>
      </c>
      <c r="G66" s="165" t="s">
        <v>2570</v>
      </c>
      <c r="H66" s="165"/>
      <c r="M66" s="203" t="s">
        <v>834</v>
      </c>
      <c r="N66" s="361" t="s">
        <v>2551</v>
      </c>
    </row>
    <row r="67" spans="1:14" ht="45">
      <c r="A67" t="s">
        <v>2549</v>
      </c>
      <c r="B67" s="3" t="s">
        <v>287</v>
      </c>
      <c r="C67" s="358" t="s">
        <v>1427</v>
      </c>
      <c r="D67" s="357" t="s">
        <v>351</v>
      </c>
      <c r="E67" s="131"/>
      <c r="F67" s="131" t="str">
        <f>Tabell_Rättigheter53[[#This Row],[Grupp]]&amp;"_"&amp;Tabell_Rättigheter53[[#This Row],[Rättighetsnod/Funktionskloss]]&amp;"_"&amp;Tabell_Rättigheter53[[#This Row],[Värde]]</f>
        <v>Resursplanering_Connect MVK administration_Change</v>
      </c>
      <c r="G67" s="165" t="s">
        <v>1428</v>
      </c>
      <c r="H67" s="165"/>
      <c r="N67" s="361" t="s">
        <v>2571</v>
      </c>
    </row>
    <row r="68" spans="1:14" ht="45">
      <c r="A68" s="151" t="s">
        <v>2567</v>
      </c>
      <c r="B68" s="3" t="s">
        <v>349</v>
      </c>
      <c r="C68" s="3" t="s">
        <v>367</v>
      </c>
      <c r="D68" s="9" t="s">
        <v>23</v>
      </c>
      <c r="E68" s="131"/>
      <c r="F68" s="131" t="str">
        <f>Tabell_Rättigheter53[[#This Row],[Grupp]]&amp;"_"&amp;Tabell_Rättigheter53[[#This Row],[Rättighetsnod/Funktionskloss]]&amp;"_"&amp;Tabell_Rättigheter53[[#This Row],[Värde]]</f>
        <v>Vårdadministration_Registrate codes_Open</v>
      </c>
      <c r="G68" s="165" t="s">
        <v>368</v>
      </c>
      <c r="H68" s="165"/>
      <c r="M68" s="203" t="s">
        <v>834</v>
      </c>
      <c r="N68" s="151" t="s">
        <v>2568</v>
      </c>
    </row>
    <row r="69" spans="1:14" ht="45">
      <c r="A69" s="151" t="s">
        <v>2572</v>
      </c>
      <c r="B69" s="4" t="s">
        <v>1485</v>
      </c>
      <c r="C69" s="4" t="s">
        <v>1486</v>
      </c>
      <c r="D69" s="4" t="s">
        <v>1543</v>
      </c>
      <c r="E69" s="131"/>
      <c r="F69" s="131" t="str">
        <f>Tabell_Rättigheter53[[#This Row],[Grupp]]&amp;"_"&amp;Tabell_Rättigheter53[[#This Row],[Rättighetsnod/Funktionskloss]]&amp;"_"&amp;Tabell_Rättigheter53[[#This Row],[Värde]]</f>
        <v>Menyval_OBS! Ingen rättighetsnod_Vårddatasammanslagning</v>
      </c>
      <c r="G69" s="399" t="s">
        <v>1544</v>
      </c>
      <c r="H69" s="165"/>
      <c r="M69" s="203" t="s">
        <v>834</v>
      </c>
      <c r="N69" s="448" t="s">
        <v>1671</v>
      </c>
    </row>
    <row r="70" spans="1:14" ht="60">
      <c r="A70" s="151" t="s">
        <v>2553</v>
      </c>
      <c r="B70" s="4" t="s">
        <v>1485</v>
      </c>
      <c r="C70" s="4" t="s">
        <v>1486</v>
      </c>
      <c r="D70" s="478" t="s">
        <v>2053</v>
      </c>
      <c r="E70" s="131"/>
      <c r="F70" s="131" t="str">
        <f>Tabell_Rättigheter53[[#This Row],[Grupp]]&amp;"_"&amp;Tabell_Rättigheter53[[#This Row],[Rättighetsnod/Funktionskloss]]&amp;"_"&amp;Tabell_Rättigheter53[[#This Row],[Värde]]</f>
        <v>Menyval_OBS! Ingen rättighetsnod_Registrera vård - Administration - Kassaperioder</v>
      </c>
      <c r="G70" s="165"/>
      <c r="H70" s="165"/>
      <c r="M70" s="203" t="s">
        <v>834</v>
      </c>
      <c r="N70" s="38" t="s">
        <v>2051</v>
      </c>
    </row>
    <row r="71" spans="1:14" ht="45">
      <c r="A71" s="151" t="s">
        <v>2553</v>
      </c>
      <c r="B71" s="3" t="s">
        <v>349</v>
      </c>
      <c r="C71" s="3" t="s">
        <v>987</v>
      </c>
      <c r="D71" s="9" t="s">
        <v>23</v>
      </c>
      <c r="E71" s="131"/>
      <c r="F71" s="131" t="str">
        <f>Tabell_Rättigheter53[[#This Row],[Grupp]]&amp;"_"&amp;Tabell_Rättigheter53[[#This Row],[Rättighetsnod/Funktionskloss]]&amp;"_"&amp;Tabell_Rättigheter53[[#This Row],[Värde]]</f>
        <v>Vårdadministration_Counter period check_Open</v>
      </c>
      <c r="G71" t="s">
        <v>1027</v>
      </c>
      <c r="H71" s="165"/>
      <c r="M71" s="203" t="s">
        <v>834</v>
      </c>
      <c r="N71" s="38" t="s">
        <v>2051</v>
      </c>
    </row>
    <row r="72" spans="1:14" ht="45">
      <c r="A72" s="151" t="s">
        <v>2573</v>
      </c>
      <c r="B72" s="3" t="s">
        <v>155</v>
      </c>
      <c r="C72" s="3" t="s">
        <v>31</v>
      </c>
      <c r="D72" s="3" t="s">
        <v>229</v>
      </c>
      <c r="E72" s="131"/>
      <c r="F72" s="131" t="str">
        <f>Tabell_Rättigheter53[[#This Row],[Grupp]]&amp;"_"&amp;Tabell_Rättigheter53[[#This Row],[Rättighetsnod/Funktionskloss]]&amp;"_"&amp;Tabell_Rättigheter53[[#This Row],[Värde]]</f>
        <v>Läkemedel_View_open sent e-recipe over view</v>
      </c>
      <c r="G72" s="165" t="s">
        <v>230</v>
      </c>
      <c r="H72" s="165"/>
      <c r="M72" s="203" t="s">
        <v>834</v>
      </c>
      <c r="N72" s="38" t="s">
        <v>2574</v>
      </c>
    </row>
    <row r="73" spans="1:14" ht="45">
      <c r="A73" s="151" t="s">
        <v>2573</v>
      </c>
      <c r="B73" s="3" t="s">
        <v>155</v>
      </c>
      <c r="C73" s="3" t="s">
        <v>193</v>
      </c>
      <c r="D73" s="9" t="s">
        <v>197</v>
      </c>
      <c r="E73" s="131"/>
      <c r="F73" s="131" t="str">
        <f>Tabell_Rättigheter53[[#This Row],[Grupp]]&amp;"_"&amp;Tabell_Rättigheter53[[#This Row],[Rättighetsnod/Funktionskloss]]&amp;"_"&amp;Tabell_Rättigheter53[[#This Row],[Värde]]</f>
        <v>Läkemedel_Nurse view_Sign administration occasion</v>
      </c>
      <c r="G73" s="165" t="s">
        <v>2575</v>
      </c>
      <c r="H73" s="165"/>
      <c r="M73" s="203" t="s">
        <v>834</v>
      </c>
      <c r="N73" s="38" t="s">
        <v>2574</v>
      </c>
    </row>
    <row r="74" spans="1:14" ht="45">
      <c r="A74" s="151" t="s">
        <v>2573</v>
      </c>
      <c r="B74" s="3" t="s">
        <v>155</v>
      </c>
      <c r="C74" s="3" t="s">
        <v>193</v>
      </c>
      <c r="D74" s="9" t="s">
        <v>199</v>
      </c>
      <c r="E74" s="131"/>
      <c r="F74" s="131" t="str">
        <f>Tabell_Rättigheter53[[#This Row],[Grupp]]&amp;"_"&amp;Tabell_Rättigheter53[[#This Row],[Rättighetsnod/Funktionskloss]]&amp;"_"&amp;Tabell_Rättigheter53[[#This Row],[Värde]]</f>
        <v>Läkemedel_Nurse view_Skip administration occasion</v>
      </c>
      <c r="G74" s="165" t="s">
        <v>200</v>
      </c>
      <c r="H74" s="165"/>
      <c r="M74" s="203" t="s">
        <v>834</v>
      </c>
      <c r="N74" s="38" t="s">
        <v>2574</v>
      </c>
    </row>
    <row r="75" spans="1:14" ht="45">
      <c r="A75" s="151" t="s">
        <v>2576</v>
      </c>
      <c r="B75" s="3" t="s">
        <v>155</v>
      </c>
      <c r="C75" s="3" t="s">
        <v>31</v>
      </c>
      <c r="D75" s="3" t="s">
        <v>2577</v>
      </c>
      <c r="E75" s="131"/>
      <c r="F75" s="131" t="str">
        <f>Tabell_Rättigheter53[[#This Row],[Grupp]]&amp;"_"&amp;Tabell_Rättigheter53[[#This Row],[Rättighetsnod/Funktionskloss]]&amp;"_"&amp;Tabell_Rättigheter53[[#This Row],[Värde]]</f>
        <v>Läkemedel_View_open sent e-recpie over view</v>
      </c>
      <c r="G75" s="165" t="s">
        <v>230</v>
      </c>
      <c r="H75" s="165"/>
      <c r="M75" s="203" t="s">
        <v>834</v>
      </c>
      <c r="N75" s="38" t="s">
        <v>2574</v>
      </c>
    </row>
    <row r="76" spans="1:14" ht="45">
      <c r="A76" s="151" t="s">
        <v>2576</v>
      </c>
      <c r="B76" s="3" t="s">
        <v>155</v>
      </c>
      <c r="C76" s="3" t="s">
        <v>193</v>
      </c>
      <c r="D76" s="9" t="s">
        <v>197</v>
      </c>
      <c r="E76" s="131"/>
      <c r="F76" s="131" t="str">
        <f>Tabell_Rättigheter53[[#This Row],[Grupp]]&amp;"_"&amp;Tabell_Rättigheter53[[#This Row],[Rättighetsnod/Funktionskloss]]&amp;"_"&amp;Tabell_Rättigheter53[[#This Row],[Värde]]</f>
        <v>Läkemedel_Nurse view_Sign administration occasion</v>
      </c>
      <c r="G76" s="165" t="s">
        <v>2575</v>
      </c>
      <c r="H76" s="165"/>
      <c r="M76" s="203" t="s">
        <v>834</v>
      </c>
      <c r="N76" s="38" t="s">
        <v>2574</v>
      </c>
    </row>
    <row r="77" spans="1:14" ht="45">
      <c r="A77" s="151" t="s">
        <v>2576</v>
      </c>
      <c r="B77" s="3" t="s">
        <v>155</v>
      </c>
      <c r="C77" s="3" t="s">
        <v>193</v>
      </c>
      <c r="D77" s="9" t="s">
        <v>199</v>
      </c>
      <c r="E77" s="131"/>
      <c r="F77" s="131" t="str">
        <f>Tabell_Rättigheter53[[#This Row],[Grupp]]&amp;"_"&amp;Tabell_Rättigheter53[[#This Row],[Rättighetsnod/Funktionskloss]]&amp;"_"&amp;Tabell_Rättigheter53[[#This Row],[Värde]]</f>
        <v>Läkemedel_Nurse view_Skip administration occasion</v>
      </c>
      <c r="G77" s="165" t="s">
        <v>200</v>
      </c>
      <c r="H77" s="165"/>
      <c r="M77" s="203" t="s">
        <v>834</v>
      </c>
      <c r="N77" s="38" t="s">
        <v>2574</v>
      </c>
    </row>
    <row r="78" spans="1:14" ht="60">
      <c r="A78" s="151" t="s">
        <v>2576</v>
      </c>
      <c r="B78" s="3" t="s">
        <v>155</v>
      </c>
      <c r="C78" s="3" t="s">
        <v>173</v>
      </c>
      <c r="D78" s="9" t="s">
        <v>37</v>
      </c>
      <c r="E78" s="131"/>
      <c r="F78" s="131" t="str">
        <f>Tabell_Rättigheter53[[#This Row],[Grupp]]&amp;"_"&amp;Tabell_Rättigheter53[[#This Row],[Rättighetsnod/Funktionskloss]]&amp;"_"&amp;Tabell_Rättigheter53[[#This Row],[Värde]]</f>
        <v>Läkemedel_Drugs prescription_Sign</v>
      </c>
      <c r="G78" s="165" t="s">
        <v>2578</v>
      </c>
      <c r="H78" s="165"/>
      <c r="M78" s="203" t="s">
        <v>834</v>
      </c>
      <c r="N78" s="38" t="s">
        <v>2574</v>
      </c>
    </row>
    <row r="79" spans="1:14" ht="45">
      <c r="A79" s="151" t="s">
        <v>2579</v>
      </c>
      <c r="B79" s="3" t="s">
        <v>34</v>
      </c>
      <c r="C79" s="3" t="s">
        <v>53</v>
      </c>
      <c r="D79" s="9" t="s">
        <v>23</v>
      </c>
      <c r="E79" s="131"/>
      <c r="F79" s="514" t="str">
        <f>Tabell_Rättigheter53[[#This Row],[Grupp]]&amp;"_"&amp;Tabell_Rättigheter53[[#This Row],[Rättighetsnod/Funktionskloss]]&amp;"_"&amp;Tabell_Rättigheter53[[#This Row],[Värde]]</f>
        <v>Beställning och svar_ManualInput_Open</v>
      </c>
      <c r="G79" s="165" t="s">
        <v>2580</v>
      </c>
      <c r="H79" s="515"/>
      <c r="M79" s="203" t="s">
        <v>834</v>
      </c>
      <c r="N79" s="516" t="s">
        <v>2581</v>
      </c>
    </row>
  </sheetData>
  <conditionalFormatting sqref="C36">
    <cfRule type="dataBar" priority="52">
      <dataBar>
        <cfvo type="min"/>
        <cfvo type="max"/>
        <color rgb="FF638EC6"/>
      </dataBar>
      <extLst>
        <ext xmlns:x14="http://schemas.microsoft.com/office/spreadsheetml/2009/9/main" uri="{B025F937-C7B1-47D3-B67F-A62EFF666E3E}">
          <x14:id>{4036C5ED-6216-479F-82E2-9C9AB48A4AFE}</x14:id>
        </ext>
      </extLst>
    </cfRule>
  </conditionalFormatting>
  <conditionalFormatting sqref="D9:D14">
    <cfRule type="dataBar" priority="56">
      <dataBar>
        <cfvo type="min"/>
        <cfvo type="max"/>
        <color rgb="FF638EC6"/>
      </dataBar>
      <extLst>
        <ext xmlns:x14="http://schemas.microsoft.com/office/spreadsheetml/2009/9/main" uri="{B025F937-C7B1-47D3-B67F-A62EFF666E3E}">
          <x14:id>{A500630F-9D95-4264-B559-77935876847F}</x14:id>
        </ext>
      </extLst>
    </cfRule>
  </conditionalFormatting>
  <conditionalFormatting sqref="D38">
    <cfRule type="dataBar" priority="5219">
      <dataBar>
        <cfvo type="min"/>
        <cfvo type="max"/>
        <color rgb="FF638EC6"/>
      </dataBar>
      <extLst>
        <ext xmlns:x14="http://schemas.microsoft.com/office/spreadsheetml/2009/9/main" uri="{B025F937-C7B1-47D3-B67F-A62EFF666E3E}">
          <x14:id>{19BEE16D-628F-4E58-A8A1-B1C5DB8E88D9}</x14:id>
        </ext>
      </extLst>
    </cfRule>
  </conditionalFormatting>
  <conditionalFormatting sqref="D45">
    <cfRule type="dataBar" priority="54">
      <dataBar>
        <cfvo type="min"/>
        <cfvo type="max"/>
        <color rgb="FF638EC6"/>
      </dataBar>
      <extLst>
        <ext xmlns:x14="http://schemas.microsoft.com/office/spreadsheetml/2009/9/main" uri="{B025F937-C7B1-47D3-B67F-A62EFF666E3E}">
          <x14:id>{6C2A6AC7-6CFA-4D81-B1BC-83C8349E8F2E}</x14:id>
        </ext>
      </extLst>
    </cfRule>
  </conditionalFormatting>
  <conditionalFormatting sqref="D59:D64">
    <cfRule type="dataBar" priority="51">
      <dataBar>
        <cfvo type="min"/>
        <cfvo type="max"/>
        <color rgb="FF638EC6"/>
      </dataBar>
      <extLst>
        <ext xmlns:x14="http://schemas.microsoft.com/office/spreadsheetml/2009/9/main" uri="{B025F937-C7B1-47D3-B67F-A62EFF666E3E}">
          <x14:id>{11F03127-8D37-4EC2-A0E7-68CA88ADA0B2}</x14:id>
        </ext>
      </extLst>
    </cfRule>
  </conditionalFormatting>
  <conditionalFormatting sqref="D65">
    <cfRule type="dataBar" priority="47">
      <dataBar>
        <cfvo type="min"/>
        <cfvo type="max"/>
        <color rgb="FF638EC6"/>
      </dataBar>
      <extLst>
        <ext xmlns:x14="http://schemas.microsoft.com/office/spreadsheetml/2009/9/main" uri="{B025F937-C7B1-47D3-B67F-A62EFF666E3E}">
          <x14:id>{E90D2E5E-1C28-49DE-AD6C-BD647E7B6157}</x14:id>
        </ext>
      </extLst>
    </cfRule>
  </conditionalFormatting>
  <conditionalFormatting sqref="D68">
    <cfRule type="dataBar" priority="5">
      <dataBar>
        <cfvo type="min"/>
        <cfvo type="max"/>
        <color rgb="FF638EC6"/>
      </dataBar>
      <extLst>
        <ext xmlns:x14="http://schemas.microsoft.com/office/spreadsheetml/2009/9/main" uri="{B025F937-C7B1-47D3-B67F-A62EFF666E3E}">
          <x14:id>{6B0B9CA8-250A-4BCB-970C-77E9DB0FF17C}</x14:id>
        </ext>
      </extLst>
    </cfRule>
  </conditionalFormatting>
  <conditionalFormatting sqref="D79">
    <cfRule type="dataBar" priority="2">
      <dataBar>
        <cfvo type="min"/>
        <cfvo type="max"/>
        <color rgb="FF638EC6"/>
      </dataBar>
      <extLst>
        <ext xmlns:x14="http://schemas.microsoft.com/office/spreadsheetml/2009/9/main" uri="{B025F937-C7B1-47D3-B67F-A62EFF666E3E}">
          <x14:id>{08F76B56-3CB6-457A-B988-18AAB4511A60}</x14:id>
        </ext>
      </extLst>
    </cfRule>
  </conditionalFormatting>
  <conditionalFormatting sqref="D36:E36 C37:E37">
    <cfRule type="dataBar" priority="100">
      <dataBar>
        <cfvo type="min"/>
        <cfvo type="max"/>
        <color rgb="FF638EC6"/>
      </dataBar>
      <extLst>
        <ext xmlns:x14="http://schemas.microsoft.com/office/spreadsheetml/2009/9/main" uri="{B025F937-C7B1-47D3-B67F-A62EFF666E3E}">
          <x14:id>{52CE70D1-6F81-4986-882D-C0CE10743092}</x14:id>
        </ext>
      </extLst>
    </cfRule>
  </conditionalFormatting>
  <conditionalFormatting sqref="D8:G8 A1:C8 D1:N7 L8:N8 H9:L35 N21:N38 N15">
    <cfRule type="dataBar" priority="8522">
      <dataBar>
        <cfvo type="min"/>
        <cfvo type="max"/>
        <color rgb="FF638EC6"/>
      </dataBar>
      <extLst>
        <ext xmlns:x14="http://schemas.microsoft.com/office/spreadsheetml/2009/9/main" uri="{B025F937-C7B1-47D3-B67F-A62EFF666E3E}">
          <x14:id>{3BB7CA0C-E0E9-4986-B7F3-9FFC6F7A85F5}</x14:id>
        </ext>
      </extLst>
    </cfRule>
  </conditionalFormatting>
  <conditionalFormatting sqref="D15:G15">
    <cfRule type="dataBar" priority="8555">
      <dataBar>
        <cfvo type="min"/>
        <cfvo type="max"/>
        <color rgb="FF638EC6"/>
      </dataBar>
      <extLst>
        <ext xmlns:x14="http://schemas.microsoft.com/office/spreadsheetml/2009/9/main" uri="{B025F937-C7B1-47D3-B67F-A62EFF666E3E}">
          <x14:id>{7D3BB5E9-97B2-45EB-AB83-65A405E9725A}</x14:id>
        </ext>
      </extLst>
    </cfRule>
  </conditionalFormatting>
  <conditionalFormatting sqref="D16:G16">
    <cfRule type="dataBar" priority="7538">
      <dataBar>
        <cfvo type="min"/>
        <cfvo type="max"/>
        <color rgb="FF638EC6"/>
      </dataBar>
      <extLst>
        <ext xmlns:x14="http://schemas.microsoft.com/office/spreadsheetml/2009/9/main" uri="{B025F937-C7B1-47D3-B67F-A62EFF666E3E}">
          <x14:id>{B8C372CA-F126-49A2-A4A8-7BDE9DFB262F}</x14:id>
        </ext>
      </extLst>
    </cfRule>
  </conditionalFormatting>
  <conditionalFormatting sqref="D17:G20">
    <cfRule type="dataBar" priority="4674">
      <dataBar>
        <cfvo type="min"/>
        <cfvo type="max"/>
        <color rgb="FF638EC6"/>
      </dataBar>
      <extLst>
        <ext xmlns:x14="http://schemas.microsoft.com/office/spreadsheetml/2009/9/main" uri="{B025F937-C7B1-47D3-B67F-A62EFF666E3E}">
          <x14:id>{39AB1F15-4983-4165-91F4-975085782466}</x14:id>
        </ext>
      </extLst>
    </cfRule>
  </conditionalFormatting>
  <conditionalFormatting sqref="D21:G21">
    <cfRule type="dataBar" priority="8231">
      <dataBar>
        <cfvo type="min"/>
        <cfvo type="max"/>
        <color rgb="FF638EC6"/>
      </dataBar>
      <extLst>
        <ext xmlns:x14="http://schemas.microsoft.com/office/spreadsheetml/2009/9/main" uri="{B025F937-C7B1-47D3-B67F-A62EFF666E3E}">
          <x14:id>{B5286486-6803-4547-9E52-44B900F3B608}</x14:id>
        </ext>
      </extLst>
    </cfRule>
  </conditionalFormatting>
  <conditionalFormatting sqref="D22:G35">
    <cfRule type="dataBar" priority="102">
      <dataBar>
        <cfvo type="min"/>
        <cfvo type="max"/>
        <color rgb="FF638EC6"/>
      </dataBar>
      <extLst>
        <ext xmlns:x14="http://schemas.microsoft.com/office/spreadsheetml/2009/9/main" uri="{B025F937-C7B1-47D3-B67F-A62EFF666E3E}">
          <x14:id>{D9A18D3C-6356-4FC2-8496-E1EE69FF5C69}</x14:id>
        </ext>
      </extLst>
    </cfRule>
  </conditionalFormatting>
  <conditionalFormatting sqref="E9:F14">
    <cfRule type="dataBar" priority="7389">
      <dataBar>
        <cfvo type="min"/>
        <cfvo type="max"/>
        <color rgb="FF638EC6"/>
      </dataBar>
      <extLst>
        <ext xmlns:x14="http://schemas.microsoft.com/office/spreadsheetml/2009/9/main" uri="{B025F937-C7B1-47D3-B67F-A62EFF666E3E}">
          <x14:id>{030E94C0-2D10-498C-8423-895185D936F0}</x14:id>
        </ext>
      </extLst>
    </cfRule>
  </conditionalFormatting>
  <conditionalFormatting sqref="G9:G14">
    <cfRule type="dataBar" priority="55">
      <dataBar>
        <cfvo type="min"/>
        <cfvo type="max"/>
        <color rgb="FF638EC6"/>
      </dataBar>
      <extLst>
        <ext xmlns:x14="http://schemas.microsoft.com/office/spreadsheetml/2009/9/main" uri="{B025F937-C7B1-47D3-B67F-A62EFF666E3E}">
          <x14:id>{88EF4E62-501E-47C7-A98F-D88F7BAE5990}</x14:id>
        </ext>
      </extLst>
    </cfRule>
  </conditionalFormatting>
  <conditionalFormatting sqref="G36:G37">
    <cfRule type="dataBar" priority="85">
      <dataBar>
        <cfvo type="min"/>
        <cfvo type="max"/>
        <color rgb="FF638EC6"/>
      </dataBar>
      <extLst>
        <ext xmlns:x14="http://schemas.microsoft.com/office/spreadsheetml/2009/9/main" uri="{B025F937-C7B1-47D3-B67F-A62EFF666E3E}">
          <x14:id>{F53F5B8E-E5F9-433D-9363-EAA84A1C3D44}</x14:id>
        </ext>
      </extLst>
    </cfRule>
  </conditionalFormatting>
  <conditionalFormatting sqref="G38">
    <cfRule type="dataBar" priority="5220">
      <dataBar>
        <cfvo type="min"/>
        <cfvo type="max"/>
        <color rgb="FF638EC6"/>
      </dataBar>
      <extLst>
        <ext xmlns:x14="http://schemas.microsoft.com/office/spreadsheetml/2009/9/main" uri="{B025F937-C7B1-47D3-B67F-A62EFF666E3E}">
          <x14:id>{F652E65B-303E-4696-BBF2-8CAC34D5D988}</x14:id>
        </ext>
      </extLst>
    </cfRule>
  </conditionalFormatting>
  <conditionalFormatting sqref="G40">
    <cfRule type="dataBar" priority="58">
      <dataBar>
        <cfvo type="min"/>
        <cfvo type="max"/>
        <color rgb="FF638EC6"/>
      </dataBar>
      <extLst>
        <ext xmlns:x14="http://schemas.microsoft.com/office/spreadsheetml/2009/9/main" uri="{B025F937-C7B1-47D3-B67F-A62EFF666E3E}">
          <x14:id>{4766C778-CC0D-446B-BBBA-A43EC5CD036B}</x14:id>
        </ext>
      </extLst>
    </cfRule>
  </conditionalFormatting>
  <conditionalFormatting sqref="G41">
    <cfRule type="dataBar" priority="59">
      <dataBar>
        <cfvo type="min"/>
        <cfvo type="max"/>
        <color rgb="FF638EC6"/>
      </dataBar>
      <extLst>
        <ext xmlns:x14="http://schemas.microsoft.com/office/spreadsheetml/2009/9/main" uri="{B025F937-C7B1-47D3-B67F-A62EFF666E3E}">
          <x14:id>{3AA04ECC-FD75-4B45-8075-A273AB440133}</x14:id>
        </ext>
      </extLst>
    </cfRule>
  </conditionalFormatting>
  <conditionalFormatting sqref="G44">
    <cfRule type="dataBar" priority="57">
      <dataBar>
        <cfvo type="min"/>
        <cfvo type="max"/>
        <color rgb="FF638EC6"/>
      </dataBar>
      <extLst>
        <ext xmlns:x14="http://schemas.microsoft.com/office/spreadsheetml/2009/9/main" uri="{B025F937-C7B1-47D3-B67F-A62EFF666E3E}">
          <x14:id>{E2237DE8-7DF9-4FC8-95AA-9452F3683930}</x14:id>
        </ext>
      </extLst>
    </cfRule>
  </conditionalFormatting>
  <conditionalFormatting sqref="G45">
    <cfRule type="dataBar" priority="53">
      <dataBar>
        <cfvo type="min"/>
        <cfvo type="max"/>
        <color rgb="FF638EC6"/>
      </dataBar>
      <extLst>
        <ext xmlns:x14="http://schemas.microsoft.com/office/spreadsheetml/2009/9/main" uri="{B025F937-C7B1-47D3-B67F-A62EFF666E3E}">
          <x14:id>{E65F3011-1562-4389-9C6E-65EC029F5FF9}</x14:id>
        </ext>
      </extLst>
    </cfRule>
  </conditionalFormatting>
  <conditionalFormatting sqref="G59:G67">
    <cfRule type="dataBar" priority="48">
      <dataBar>
        <cfvo type="min"/>
        <cfvo type="max"/>
        <color rgb="FF638EC6"/>
      </dataBar>
      <extLst>
        <ext xmlns:x14="http://schemas.microsoft.com/office/spreadsheetml/2009/9/main" uri="{B025F937-C7B1-47D3-B67F-A62EFF666E3E}">
          <x14:id>{BAE04C27-9B0A-43DB-AFD4-4A805B5FC6E5}</x14:id>
        </ext>
      </extLst>
    </cfRule>
  </conditionalFormatting>
  <conditionalFormatting sqref="G68">
    <cfRule type="dataBar" priority="4">
      <dataBar>
        <cfvo type="min"/>
        <cfvo type="max"/>
        <color rgb="FF638EC6"/>
      </dataBar>
      <extLst>
        <ext xmlns:x14="http://schemas.microsoft.com/office/spreadsheetml/2009/9/main" uri="{B025F937-C7B1-47D3-B67F-A62EFF666E3E}">
          <x14:id>{752C1AD2-94BF-4449-A49D-795578D1520A}</x14:id>
        </ext>
      </extLst>
    </cfRule>
  </conditionalFormatting>
  <conditionalFormatting sqref="G79">
    <cfRule type="dataBar" priority="1">
      <dataBar>
        <cfvo type="min"/>
        <cfvo type="max"/>
        <color rgb="FF638EC6"/>
      </dataBar>
      <extLst>
        <ext xmlns:x14="http://schemas.microsoft.com/office/spreadsheetml/2009/9/main" uri="{B025F937-C7B1-47D3-B67F-A62EFF666E3E}">
          <x14:id>{6CECFDF7-9D74-464B-98E9-BEB19F5642A4}</x14:id>
        </ext>
      </extLst>
    </cfRule>
  </conditionalFormatting>
  <conditionalFormatting sqref="L9:L79 N15 N21:N38">
    <cfRule type="cellIs" dxfId="22" priority="115" operator="equal">
      <formula>"Ej godkänd"</formula>
    </cfRule>
    <cfRule type="cellIs" dxfId="21" priority="116" operator="equal">
      <formula>"Förtydligande krävs"</formula>
    </cfRule>
    <cfRule type="cellIs" dxfId="20" priority="117" operator="equal">
      <formula>"Godkänd"</formula>
    </cfRule>
  </conditionalFormatting>
  <conditionalFormatting sqref="M9:M66 M68:M79">
    <cfRule type="cellIs" dxfId="19" priority="114" operator="equal">
      <formula>"Grundbehörighet"</formula>
    </cfRule>
  </conditionalFormatting>
  <conditionalFormatting sqref="N59:N67">
    <cfRule type="cellIs" dxfId="18" priority="38" operator="equal">
      <formula>"Ej godkänd"</formula>
    </cfRule>
    <cfRule type="cellIs" dxfId="17" priority="39" operator="equal">
      <formula>"Förtydligande krävs"</formula>
    </cfRule>
    <cfRule type="cellIs" dxfId="16" priority="40" operator="equal">
      <formula>"Godkänd"</formula>
    </cfRule>
    <cfRule type="dataBar" priority="41">
      <dataBar>
        <cfvo type="min"/>
        <cfvo type="max"/>
        <color rgb="FF638EC6"/>
      </dataBar>
      <extLst>
        <ext xmlns:x14="http://schemas.microsoft.com/office/spreadsheetml/2009/9/main" uri="{B025F937-C7B1-47D3-B67F-A62EFF666E3E}">
          <x14:id>{AB23300F-D648-41B4-B862-5C594298582F}</x14:id>
        </ext>
      </extLst>
    </cfRule>
  </conditionalFormatting>
  <conditionalFormatting sqref="N70:N78">
    <cfRule type="dataBar" priority="3">
      <dataBar>
        <cfvo type="min"/>
        <cfvo type="max"/>
        <color rgb="FF638EC6"/>
      </dataBar>
      <extLst>
        <ext xmlns:x14="http://schemas.microsoft.com/office/spreadsheetml/2009/9/main" uri="{B025F937-C7B1-47D3-B67F-A62EFF666E3E}">
          <x14:id>{26D30184-E251-491C-BDD8-4555DC2608F9}</x14:id>
        </ext>
      </extLst>
    </cfRule>
  </conditionalFormatting>
  <dataValidations count="2">
    <dataValidation type="list" allowBlank="1" showInputMessage="1" showErrorMessage="1" sqref="L9:L79" xr:uid="{00000000-0002-0000-2300-000000000000}">
      <formula1>_Paket</formula1>
    </dataValidation>
    <dataValidation type="list" allowBlank="1" showInputMessage="1" showErrorMessage="1" sqref="M9:M79" xr:uid="{00000000-0002-0000-2300-000001000000}">
      <formula1>RegionaltBeslut</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036C5ED-6216-479F-82E2-9C9AB48A4AFE}">
            <x14:dataBar minLength="0" maxLength="100" border="1" negativeBarBorderColorSameAsPositive="0">
              <x14:cfvo type="autoMin"/>
              <x14:cfvo type="autoMax"/>
              <x14:borderColor rgb="FF638EC6"/>
              <x14:negativeFillColor rgb="FFFF0000"/>
              <x14:negativeBorderColor rgb="FFFF0000"/>
              <x14:axisColor rgb="FF000000"/>
            </x14:dataBar>
          </x14:cfRule>
          <xm:sqref>C36</xm:sqref>
        </x14:conditionalFormatting>
        <x14:conditionalFormatting xmlns:xm="http://schemas.microsoft.com/office/excel/2006/main">
          <x14:cfRule type="dataBar" id="{A500630F-9D95-4264-B559-77935876847F}">
            <x14:dataBar minLength="0" maxLength="100" border="1" negativeBarBorderColorSameAsPositive="0">
              <x14:cfvo type="autoMin"/>
              <x14:cfvo type="autoMax"/>
              <x14:borderColor rgb="FF638EC6"/>
              <x14:negativeFillColor rgb="FFFF0000"/>
              <x14:negativeBorderColor rgb="FFFF0000"/>
              <x14:axisColor rgb="FF000000"/>
            </x14:dataBar>
          </x14:cfRule>
          <xm:sqref>D9:D14</xm:sqref>
        </x14:conditionalFormatting>
        <x14:conditionalFormatting xmlns:xm="http://schemas.microsoft.com/office/excel/2006/main">
          <x14:cfRule type="dataBar" id="{19BEE16D-628F-4E58-A8A1-B1C5DB8E88D9}">
            <x14:dataBar minLength="0" maxLength="100" border="1" negativeBarBorderColorSameAsPositive="0">
              <x14:cfvo type="autoMin"/>
              <x14:cfvo type="autoMax"/>
              <x14:borderColor rgb="FF638EC6"/>
              <x14:negativeFillColor rgb="FFFF0000"/>
              <x14:negativeBorderColor rgb="FFFF0000"/>
              <x14:axisColor rgb="FF000000"/>
            </x14:dataBar>
          </x14:cfRule>
          <xm:sqref>D38</xm:sqref>
        </x14:conditionalFormatting>
        <x14:conditionalFormatting xmlns:xm="http://schemas.microsoft.com/office/excel/2006/main">
          <x14:cfRule type="dataBar" id="{6C2A6AC7-6CFA-4D81-B1BC-83C8349E8F2E}">
            <x14:dataBar minLength="0" maxLength="100" border="1" negativeBarBorderColorSameAsPositive="0">
              <x14:cfvo type="autoMin"/>
              <x14:cfvo type="autoMax"/>
              <x14:borderColor rgb="FF638EC6"/>
              <x14:negativeFillColor rgb="FFFF0000"/>
              <x14:negativeBorderColor rgb="FFFF0000"/>
              <x14:axisColor rgb="FF000000"/>
            </x14:dataBar>
          </x14:cfRule>
          <xm:sqref>D45</xm:sqref>
        </x14:conditionalFormatting>
        <x14:conditionalFormatting xmlns:xm="http://schemas.microsoft.com/office/excel/2006/main">
          <x14:cfRule type="dataBar" id="{11F03127-8D37-4EC2-A0E7-68CA88ADA0B2}">
            <x14:dataBar minLength="0" maxLength="100" border="1" negativeBarBorderColorSameAsPositive="0">
              <x14:cfvo type="autoMin"/>
              <x14:cfvo type="autoMax"/>
              <x14:borderColor rgb="FF638EC6"/>
              <x14:negativeFillColor rgb="FFFF0000"/>
              <x14:negativeBorderColor rgb="FFFF0000"/>
              <x14:axisColor rgb="FF000000"/>
            </x14:dataBar>
          </x14:cfRule>
          <xm:sqref>D59:D64</xm:sqref>
        </x14:conditionalFormatting>
        <x14:conditionalFormatting xmlns:xm="http://schemas.microsoft.com/office/excel/2006/main">
          <x14:cfRule type="dataBar" id="{E90D2E5E-1C28-49DE-AD6C-BD647E7B6157}">
            <x14:dataBar minLength="0" maxLength="100" border="1" negativeBarBorderColorSameAsPositive="0">
              <x14:cfvo type="autoMin"/>
              <x14:cfvo type="autoMax"/>
              <x14:borderColor rgb="FF638EC6"/>
              <x14:negativeFillColor rgb="FFFF0000"/>
              <x14:negativeBorderColor rgb="FFFF0000"/>
              <x14:axisColor rgb="FF000000"/>
            </x14:dataBar>
          </x14:cfRule>
          <xm:sqref>D65</xm:sqref>
        </x14:conditionalFormatting>
        <x14:conditionalFormatting xmlns:xm="http://schemas.microsoft.com/office/excel/2006/main">
          <x14:cfRule type="dataBar" id="{6B0B9CA8-250A-4BCB-970C-77E9DB0FF17C}">
            <x14:dataBar minLength="0" maxLength="100" border="1" negativeBarBorderColorSameAsPositive="0">
              <x14:cfvo type="autoMin"/>
              <x14:cfvo type="autoMax"/>
              <x14:borderColor rgb="FF638EC6"/>
              <x14:negativeFillColor rgb="FFFF0000"/>
              <x14:negativeBorderColor rgb="FFFF0000"/>
              <x14:axisColor rgb="FF000000"/>
            </x14:dataBar>
          </x14:cfRule>
          <xm:sqref>D68</xm:sqref>
        </x14:conditionalFormatting>
        <x14:conditionalFormatting xmlns:xm="http://schemas.microsoft.com/office/excel/2006/main">
          <x14:cfRule type="dataBar" id="{08F76B56-3CB6-457A-B988-18AAB4511A60}">
            <x14:dataBar minLength="0" maxLength="100" border="1" negativeBarBorderColorSameAsPositive="0">
              <x14:cfvo type="autoMin"/>
              <x14:cfvo type="autoMax"/>
              <x14:borderColor rgb="FF638EC6"/>
              <x14:negativeFillColor rgb="FFFF0000"/>
              <x14:negativeBorderColor rgb="FFFF0000"/>
              <x14:axisColor rgb="FF000000"/>
            </x14:dataBar>
          </x14:cfRule>
          <xm:sqref>D79</xm:sqref>
        </x14:conditionalFormatting>
        <x14:conditionalFormatting xmlns:xm="http://schemas.microsoft.com/office/excel/2006/main">
          <x14:cfRule type="dataBar" id="{52CE70D1-6F81-4986-882D-C0CE10743092}">
            <x14:dataBar minLength="0" maxLength="100" border="1" negativeBarBorderColorSameAsPositive="0">
              <x14:cfvo type="autoMin"/>
              <x14:cfvo type="autoMax"/>
              <x14:borderColor rgb="FF638EC6"/>
              <x14:negativeFillColor rgb="FFFF0000"/>
              <x14:negativeBorderColor rgb="FFFF0000"/>
              <x14:axisColor rgb="FF000000"/>
            </x14:dataBar>
          </x14:cfRule>
          <xm:sqref>D36:E36 C37:E37</xm:sqref>
        </x14:conditionalFormatting>
        <x14:conditionalFormatting xmlns:xm="http://schemas.microsoft.com/office/excel/2006/main">
          <x14:cfRule type="dataBar" id="{3BB7CA0C-E0E9-4986-B7F3-9FFC6F7A85F5}">
            <x14:dataBar minLength="0" maxLength="100" border="1" negativeBarBorderColorSameAsPositive="0">
              <x14:cfvo type="autoMin"/>
              <x14:cfvo type="autoMax"/>
              <x14:borderColor rgb="FF638EC6"/>
              <x14:negativeFillColor rgb="FFFF0000"/>
              <x14:negativeBorderColor rgb="FFFF0000"/>
              <x14:axisColor rgb="FF000000"/>
            </x14:dataBar>
          </x14:cfRule>
          <xm:sqref>D8:G8 A1:C8 D1:N7 L8:N8 H9:L35 N21:N38 N15</xm:sqref>
        </x14:conditionalFormatting>
        <x14:conditionalFormatting xmlns:xm="http://schemas.microsoft.com/office/excel/2006/main">
          <x14:cfRule type="dataBar" id="{7D3BB5E9-97B2-45EB-AB83-65A405E9725A}">
            <x14:dataBar minLength="0" maxLength="100" border="1" negativeBarBorderColorSameAsPositive="0">
              <x14:cfvo type="autoMin"/>
              <x14:cfvo type="autoMax"/>
              <x14:borderColor rgb="FF638EC6"/>
              <x14:negativeFillColor rgb="FFFF0000"/>
              <x14:negativeBorderColor rgb="FFFF0000"/>
              <x14:axisColor rgb="FF000000"/>
            </x14:dataBar>
          </x14:cfRule>
          <xm:sqref>D15:G15</xm:sqref>
        </x14:conditionalFormatting>
        <x14:conditionalFormatting xmlns:xm="http://schemas.microsoft.com/office/excel/2006/main">
          <x14:cfRule type="dataBar" id="{B8C372CA-F126-49A2-A4A8-7BDE9DFB262F}">
            <x14:dataBar minLength="0" maxLength="100" border="1" negativeBarBorderColorSameAsPositive="0">
              <x14:cfvo type="autoMin"/>
              <x14:cfvo type="autoMax"/>
              <x14:borderColor rgb="FF638EC6"/>
              <x14:negativeFillColor rgb="FFFF0000"/>
              <x14:negativeBorderColor rgb="FFFF0000"/>
              <x14:axisColor rgb="FF000000"/>
            </x14:dataBar>
          </x14:cfRule>
          <xm:sqref>D16:G16</xm:sqref>
        </x14:conditionalFormatting>
        <x14:conditionalFormatting xmlns:xm="http://schemas.microsoft.com/office/excel/2006/main">
          <x14:cfRule type="dataBar" id="{39AB1F15-4983-4165-91F4-975085782466}">
            <x14:dataBar minLength="0" maxLength="100" border="1" negativeBarBorderColorSameAsPositive="0">
              <x14:cfvo type="autoMin"/>
              <x14:cfvo type="autoMax"/>
              <x14:borderColor rgb="FF638EC6"/>
              <x14:negativeFillColor rgb="FFFF0000"/>
              <x14:negativeBorderColor rgb="FFFF0000"/>
              <x14:axisColor rgb="FF000000"/>
            </x14:dataBar>
          </x14:cfRule>
          <xm:sqref>D17:G20</xm:sqref>
        </x14:conditionalFormatting>
        <x14:conditionalFormatting xmlns:xm="http://schemas.microsoft.com/office/excel/2006/main">
          <x14:cfRule type="dataBar" id="{B5286486-6803-4547-9E52-44B900F3B608}">
            <x14:dataBar minLength="0" maxLength="100" border="1" negativeBarBorderColorSameAsPositive="0">
              <x14:cfvo type="autoMin"/>
              <x14:cfvo type="autoMax"/>
              <x14:borderColor rgb="FF638EC6"/>
              <x14:negativeFillColor rgb="FFFF0000"/>
              <x14:negativeBorderColor rgb="FFFF0000"/>
              <x14:axisColor rgb="FF000000"/>
            </x14:dataBar>
          </x14:cfRule>
          <xm:sqref>D21:G21</xm:sqref>
        </x14:conditionalFormatting>
        <x14:conditionalFormatting xmlns:xm="http://schemas.microsoft.com/office/excel/2006/main">
          <x14:cfRule type="dataBar" id="{D9A18D3C-6356-4FC2-8496-E1EE69FF5C69}">
            <x14:dataBar minLength="0" maxLength="100" border="1" negativeBarBorderColorSameAsPositive="0">
              <x14:cfvo type="autoMin"/>
              <x14:cfvo type="autoMax"/>
              <x14:borderColor rgb="FF638EC6"/>
              <x14:negativeFillColor rgb="FFFF0000"/>
              <x14:negativeBorderColor rgb="FFFF0000"/>
              <x14:axisColor rgb="FF000000"/>
            </x14:dataBar>
          </x14:cfRule>
          <xm:sqref>D22:G35</xm:sqref>
        </x14:conditionalFormatting>
        <x14:conditionalFormatting xmlns:xm="http://schemas.microsoft.com/office/excel/2006/main">
          <x14:cfRule type="dataBar" id="{030E94C0-2D10-498C-8423-895185D936F0}">
            <x14:dataBar minLength="0" maxLength="100" border="1" negativeBarBorderColorSameAsPositive="0">
              <x14:cfvo type="autoMin"/>
              <x14:cfvo type="autoMax"/>
              <x14:borderColor rgb="FF638EC6"/>
              <x14:negativeFillColor rgb="FFFF0000"/>
              <x14:negativeBorderColor rgb="FFFF0000"/>
              <x14:axisColor rgb="FF000000"/>
            </x14:dataBar>
          </x14:cfRule>
          <xm:sqref>E9:F14</xm:sqref>
        </x14:conditionalFormatting>
        <x14:conditionalFormatting xmlns:xm="http://schemas.microsoft.com/office/excel/2006/main">
          <x14:cfRule type="dataBar" id="{88EF4E62-501E-47C7-A98F-D88F7BAE5990}">
            <x14:dataBar minLength="0" maxLength="100" border="1" negativeBarBorderColorSameAsPositive="0">
              <x14:cfvo type="autoMin"/>
              <x14:cfvo type="autoMax"/>
              <x14:borderColor rgb="FF638EC6"/>
              <x14:negativeFillColor rgb="FFFF0000"/>
              <x14:negativeBorderColor rgb="FFFF0000"/>
              <x14:axisColor rgb="FF000000"/>
            </x14:dataBar>
          </x14:cfRule>
          <xm:sqref>G9:G14</xm:sqref>
        </x14:conditionalFormatting>
        <x14:conditionalFormatting xmlns:xm="http://schemas.microsoft.com/office/excel/2006/main">
          <x14:cfRule type="dataBar" id="{F53F5B8E-E5F9-433D-9363-EAA84A1C3D44}">
            <x14:dataBar minLength="0" maxLength="100" border="1" negativeBarBorderColorSameAsPositive="0">
              <x14:cfvo type="autoMin"/>
              <x14:cfvo type="autoMax"/>
              <x14:borderColor rgb="FF638EC6"/>
              <x14:negativeFillColor rgb="FFFF0000"/>
              <x14:negativeBorderColor rgb="FFFF0000"/>
              <x14:axisColor rgb="FF000000"/>
            </x14:dataBar>
          </x14:cfRule>
          <xm:sqref>G36:G37</xm:sqref>
        </x14:conditionalFormatting>
        <x14:conditionalFormatting xmlns:xm="http://schemas.microsoft.com/office/excel/2006/main">
          <x14:cfRule type="dataBar" id="{F652E65B-303E-4696-BBF2-8CAC34D5D988}">
            <x14:dataBar minLength="0" maxLength="100" border="1" negativeBarBorderColorSameAsPositive="0">
              <x14:cfvo type="autoMin"/>
              <x14:cfvo type="autoMax"/>
              <x14:borderColor rgb="FF638EC6"/>
              <x14:negativeFillColor rgb="FFFF0000"/>
              <x14:negativeBorderColor rgb="FFFF0000"/>
              <x14:axisColor rgb="FF000000"/>
            </x14:dataBar>
          </x14:cfRule>
          <xm:sqref>G38</xm:sqref>
        </x14:conditionalFormatting>
        <x14:conditionalFormatting xmlns:xm="http://schemas.microsoft.com/office/excel/2006/main">
          <x14:cfRule type="dataBar" id="{4766C778-CC0D-446B-BBBA-A43EC5CD036B}">
            <x14:dataBar minLength="0" maxLength="100" border="1" negativeBarBorderColorSameAsPositive="0">
              <x14:cfvo type="autoMin"/>
              <x14:cfvo type="autoMax"/>
              <x14:borderColor rgb="FF638EC6"/>
              <x14:negativeFillColor rgb="FFFF0000"/>
              <x14:negativeBorderColor rgb="FFFF0000"/>
              <x14:axisColor rgb="FF000000"/>
            </x14:dataBar>
          </x14:cfRule>
          <xm:sqref>G40</xm:sqref>
        </x14:conditionalFormatting>
        <x14:conditionalFormatting xmlns:xm="http://schemas.microsoft.com/office/excel/2006/main">
          <x14:cfRule type="dataBar" id="{3AA04ECC-FD75-4B45-8075-A273AB440133}">
            <x14:dataBar minLength="0" maxLength="100" border="1" negativeBarBorderColorSameAsPositive="0">
              <x14:cfvo type="autoMin"/>
              <x14:cfvo type="autoMax"/>
              <x14:borderColor rgb="FF638EC6"/>
              <x14:negativeFillColor rgb="FFFF0000"/>
              <x14:negativeBorderColor rgb="FFFF0000"/>
              <x14:axisColor rgb="FF000000"/>
            </x14:dataBar>
          </x14:cfRule>
          <xm:sqref>G41</xm:sqref>
        </x14:conditionalFormatting>
        <x14:conditionalFormatting xmlns:xm="http://schemas.microsoft.com/office/excel/2006/main">
          <x14:cfRule type="dataBar" id="{E2237DE8-7DF9-4FC8-95AA-9452F3683930}">
            <x14:dataBar minLength="0" maxLength="100" border="1" negativeBarBorderColorSameAsPositive="0">
              <x14:cfvo type="autoMin"/>
              <x14:cfvo type="autoMax"/>
              <x14:borderColor rgb="FF638EC6"/>
              <x14:negativeFillColor rgb="FFFF0000"/>
              <x14:negativeBorderColor rgb="FFFF0000"/>
              <x14:axisColor rgb="FF000000"/>
            </x14:dataBar>
          </x14:cfRule>
          <xm:sqref>G44</xm:sqref>
        </x14:conditionalFormatting>
        <x14:conditionalFormatting xmlns:xm="http://schemas.microsoft.com/office/excel/2006/main">
          <x14:cfRule type="dataBar" id="{E65F3011-1562-4389-9C6E-65EC029F5FF9}">
            <x14:dataBar minLength="0" maxLength="100" border="1" negativeBarBorderColorSameAsPositive="0">
              <x14:cfvo type="autoMin"/>
              <x14:cfvo type="autoMax"/>
              <x14:borderColor rgb="FF638EC6"/>
              <x14:negativeFillColor rgb="FFFF0000"/>
              <x14:negativeBorderColor rgb="FFFF0000"/>
              <x14:axisColor rgb="FF000000"/>
            </x14:dataBar>
          </x14:cfRule>
          <xm:sqref>G45</xm:sqref>
        </x14:conditionalFormatting>
        <x14:conditionalFormatting xmlns:xm="http://schemas.microsoft.com/office/excel/2006/main">
          <x14:cfRule type="dataBar" id="{BAE04C27-9B0A-43DB-AFD4-4A805B5FC6E5}">
            <x14:dataBar minLength="0" maxLength="100" border="1" negativeBarBorderColorSameAsPositive="0">
              <x14:cfvo type="autoMin"/>
              <x14:cfvo type="autoMax"/>
              <x14:borderColor rgb="FF638EC6"/>
              <x14:negativeFillColor rgb="FFFF0000"/>
              <x14:negativeBorderColor rgb="FFFF0000"/>
              <x14:axisColor rgb="FF000000"/>
            </x14:dataBar>
          </x14:cfRule>
          <xm:sqref>G59:G67</xm:sqref>
        </x14:conditionalFormatting>
        <x14:conditionalFormatting xmlns:xm="http://schemas.microsoft.com/office/excel/2006/main">
          <x14:cfRule type="dataBar" id="{752C1AD2-94BF-4449-A49D-795578D1520A}">
            <x14:dataBar minLength="0" maxLength="100" border="1" negativeBarBorderColorSameAsPositive="0">
              <x14:cfvo type="autoMin"/>
              <x14:cfvo type="autoMax"/>
              <x14:borderColor rgb="FF638EC6"/>
              <x14:negativeFillColor rgb="FFFF0000"/>
              <x14:negativeBorderColor rgb="FFFF0000"/>
              <x14:axisColor rgb="FF000000"/>
            </x14:dataBar>
          </x14:cfRule>
          <xm:sqref>G68</xm:sqref>
        </x14:conditionalFormatting>
        <x14:conditionalFormatting xmlns:xm="http://schemas.microsoft.com/office/excel/2006/main">
          <x14:cfRule type="dataBar" id="{6CECFDF7-9D74-464B-98E9-BEB19F5642A4}">
            <x14:dataBar minLength="0" maxLength="100" border="1" negativeBarBorderColorSameAsPositive="0">
              <x14:cfvo type="autoMin"/>
              <x14:cfvo type="autoMax"/>
              <x14:borderColor rgb="FF638EC6"/>
              <x14:negativeFillColor rgb="FFFF0000"/>
              <x14:negativeBorderColor rgb="FFFF0000"/>
              <x14:axisColor rgb="FF000000"/>
            </x14:dataBar>
          </x14:cfRule>
          <xm:sqref>G79</xm:sqref>
        </x14:conditionalFormatting>
        <x14:conditionalFormatting xmlns:xm="http://schemas.microsoft.com/office/excel/2006/main">
          <x14:cfRule type="dataBar" id="{AB23300F-D648-41B4-B862-5C594298582F}">
            <x14:dataBar minLength="0" maxLength="100" border="1" negativeBarBorderColorSameAsPositive="0">
              <x14:cfvo type="autoMin"/>
              <x14:cfvo type="autoMax"/>
              <x14:borderColor rgb="FF638EC6"/>
              <x14:negativeFillColor rgb="FFFF0000"/>
              <x14:negativeBorderColor rgb="FFFF0000"/>
              <x14:axisColor rgb="FF000000"/>
            </x14:dataBar>
          </x14:cfRule>
          <xm:sqref>N59:N67</xm:sqref>
        </x14:conditionalFormatting>
        <x14:conditionalFormatting xmlns:xm="http://schemas.microsoft.com/office/excel/2006/main">
          <x14:cfRule type="dataBar" id="{26D30184-E251-491C-BDD8-4555DC2608F9}">
            <x14:dataBar minLength="0" maxLength="100" border="1" negativeBarBorderColorSameAsPositive="0">
              <x14:cfvo type="autoMin"/>
              <x14:cfvo type="autoMax"/>
              <x14:borderColor rgb="FF638EC6"/>
              <x14:negativeFillColor rgb="FFFF0000"/>
              <x14:negativeBorderColor rgb="FFFF0000"/>
              <x14:axisColor rgb="FF000000"/>
            </x14:dataBar>
          </x14:cfRule>
          <xm:sqref>N70:N78</xm:sqref>
        </x14:conditionalFormatting>
      </x14:conditionalFormattings>
    </ext>
    <ext xmlns:x15="http://schemas.microsoft.com/office/spreadsheetml/2010/11/main" uri="{3A4CF648-6AED-40f4-86FF-DC5316D8AED3}">
      <x14:slicerList xmlns:x14="http://schemas.microsoft.com/office/spreadsheetml/2009/9/main">
        <x14:slicer r:id="rId4"/>
      </x14:slicerList>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B3:I33"/>
  <sheetViews>
    <sheetView workbookViewId="0">
      <pane ySplit="5" topLeftCell="A20" activePane="bottomLeft" state="frozen"/>
      <selection pane="bottomLeft" activeCell="B28" sqref="B28:C28"/>
    </sheetView>
  </sheetViews>
  <sheetFormatPr defaultRowHeight="15"/>
  <cols>
    <col min="2" max="2" width="42.5703125" customWidth="1"/>
    <col min="3" max="3" width="68" customWidth="1"/>
    <col min="4" max="4" width="8.85546875" customWidth="1"/>
  </cols>
  <sheetData>
    <row r="3" spans="2:5" ht="21">
      <c r="B3" s="168" t="s">
        <v>2582</v>
      </c>
      <c r="C3" s="171"/>
    </row>
    <row r="4" spans="2:5">
      <c r="C4" s="10"/>
    </row>
    <row r="5" spans="2:5" ht="19.5" customHeight="1">
      <c r="B5" s="386" t="s">
        <v>2583</v>
      </c>
      <c r="C5" s="172" t="s">
        <v>6</v>
      </c>
    </row>
    <row r="6" spans="2:5" ht="19.5" customHeight="1">
      <c r="B6" s="387" t="s">
        <v>2531</v>
      </c>
      <c r="C6" s="175" t="s">
        <v>2584</v>
      </c>
    </row>
    <row r="7" spans="2:5" ht="19.5" customHeight="1">
      <c r="B7" s="387" t="s">
        <v>2500</v>
      </c>
      <c r="C7" s="175" t="s">
        <v>2585</v>
      </c>
    </row>
    <row r="8" spans="2:5" ht="18" customHeight="1">
      <c r="B8" s="387" t="s">
        <v>2386</v>
      </c>
      <c r="C8" s="199" t="s">
        <v>2586</v>
      </c>
      <c r="E8" s="388"/>
    </row>
    <row r="9" spans="2:5" ht="15.75">
      <c r="B9" s="387" t="s">
        <v>2499</v>
      </c>
      <c r="C9" s="175" t="s">
        <v>2587</v>
      </c>
      <c r="E9" s="388"/>
    </row>
    <row r="10" spans="2:5" ht="15.75">
      <c r="B10" s="387" t="s">
        <v>2501</v>
      </c>
      <c r="C10" s="173" t="s">
        <v>2588</v>
      </c>
      <c r="E10" s="388"/>
    </row>
    <row r="11" spans="2:5" ht="15.75">
      <c r="B11" s="387" t="s">
        <v>2502</v>
      </c>
      <c r="C11" s="173" t="s">
        <v>2589</v>
      </c>
      <c r="E11" s="388"/>
    </row>
    <row r="12" spans="2:5" ht="15.75">
      <c r="B12" s="387" t="s">
        <v>2503</v>
      </c>
      <c r="C12" s="173" t="s">
        <v>2590</v>
      </c>
      <c r="E12" s="388"/>
    </row>
    <row r="13" spans="2:5" ht="30">
      <c r="B13" s="387" t="s">
        <v>2553</v>
      </c>
      <c r="C13" s="199" t="s">
        <v>2591</v>
      </c>
    </row>
    <row r="14" spans="2:5" ht="60">
      <c r="B14" s="387" t="s">
        <v>2592</v>
      </c>
      <c r="C14" s="199" t="s">
        <v>2593</v>
      </c>
    </row>
    <row r="15" spans="2:5" ht="30">
      <c r="B15" s="387" t="s">
        <v>2561</v>
      </c>
      <c r="C15" s="199" t="s">
        <v>2594</v>
      </c>
    </row>
    <row r="16" spans="2:5" ht="60">
      <c r="B16" s="387" t="s">
        <v>2547</v>
      </c>
      <c r="C16" s="199" t="s">
        <v>2595</v>
      </c>
    </row>
    <row r="17" spans="2:9" ht="30">
      <c r="B17" s="387" t="s">
        <v>2563</v>
      </c>
      <c r="C17" s="199" t="s">
        <v>2596</v>
      </c>
    </row>
    <row r="18" spans="2:9" ht="30">
      <c r="B18" s="387" t="s">
        <v>2557</v>
      </c>
      <c r="C18" s="199" t="s">
        <v>2597</v>
      </c>
    </row>
    <row r="19" spans="2:9" ht="30">
      <c r="B19" s="387" t="s">
        <v>2566</v>
      </c>
      <c r="C19" s="199" t="s">
        <v>2598</v>
      </c>
    </row>
    <row r="20" spans="2:9" ht="30">
      <c r="B20" s="387" t="s">
        <v>2554</v>
      </c>
      <c r="C20" s="199" t="s">
        <v>2599</v>
      </c>
    </row>
    <row r="21" spans="2:9" ht="30">
      <c r="B21" s="387" t="s">
        <v>2567</v>
      </c>
      <c r="C21" s="199" t="s">
        <v>2600</v>
      </c>
    </row>
    <row r="22" spans="2:9" ht="30">
      <c r="B22" s="387" t="s">
        <v>2549</v>
      </c>
      <c r="C22" s="199" t="s">
        <v>2601</v>
      </c>
    </row>
    <row r="23" spans="2:9">
      <c r="B23" s="387" t="s">
        <v>2602</v>
      </c>
      <c r="C23" s="199" t="s">
        <v>2603</v>
      </c>
    </row>
    <row r="24" spans="2:9" ht="45">
      <c r="B24" s="387" t="s">
        <v>2572</v>
      </c>
      <c r="C24" s="199" t="s">
        <v>2604</v>
      </c>
    </row>
    <row r="25" spans="2:9" ht="45">
      <c r="B25" s="387" t="s">
        <v>2573</v>
      </c>
      <c r="C25" s="199" t="s">
        <v>2605</v>
      </c>
    </row>
    <row r="26" spans="2:9" ht="45">
      <c r="B26" s="387" t="s">
        <v>2576</v>
      </c>
      <c r="C26" s="199" t="s">
        <v>2606</v>
      </c>
    </row>
    <row r="27" spans="2:9" ht="60">
      <c r="B27" s="387" t="s">
        <v>2579</v>
      </c>
      <c r="C27" s="199" t="s">
        <v>2607</v>
      </c>
    </row>
    <row r="28" spans="2:9">
      <c r="B28" s="387"/>
      <c r="C28" s="524"/>
      <c r="I28" s="522"/>
    </row>
    <row r="29" spans="2:9">
      <c r="B29" s="387"/>
      <c r="C29" s="199"/>
    </row>
    <row r="30" spans="2:9">
      <c r="B30" s="387"/>
      <c r="C30" s="199"/>
    </row>
    <row r="31" spans="2:9">
      <c r="B31" s="387"/>
      <c r="C31" s="199"/>
    </row>
    <row r="32" spans="2:9">
      <c r="B32" s="387"/>
      <c r="C32" s="199"/>
    </row>
    <row r="33" spans="2:3">
      <c r="B33" s="387"/>
      <c r="C33" s="199"/>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3AA9-9284-45E5-8831-A2CF3BA9E2D7}">
  <sheetPr>
    <tabColor theme="7" tint="0.59999389629810485"/>
  </sheetPr>
  <dimension ref="B2:L32"/>
  <sheetViews>
    <sheetView zoomScale="85" zoomScaleNormal="85" workbookViewId="0">
      <pane ySplit="7" topLeftCell="A21" activePane="bottomLeft" state="frozen"/>
      <selection pane="bottomLeft" activeCell="B29" sqref="B29:G30"/>
    </sheetView>
  </sheetViews>
  <sheetFormatPr defaultRowHeight="15"/>
  <cols>
    <col min="2" max="2" width="30.42578125" customWidth="1"/>
    <col min="3" max="3" width="17.42578125" style="121" customWidth="1"/>
    <col min="4" max="4" width="40.42578125" customWidth="1"/>
    <col min="5" max="5" width="17.7109375" style="488" customWidth="1"/>
    <col min="6" max="6" width="36.28515625" style="121" customWidth="1"/>
    <col min="7" max="7" width="66.42578125" customWidth="1"/>
  </cols>
  <sheetData>
    <row r="2" spans="2:12" ht="21.75" thickBot="1">
      <c r="B2" s="502" t="s">
        <v>2608</v>
      </c>
      <c r="C2" s="499"/>
      <c r="D2" s="501"/>
      <c r="E2" s="500"/>
      <c r="F2" s="499"/>
      <c r="G2" s="498"/>
    </row>
    <row r="3" spans="2:12" ht="15.75" thickBot="1"/>
    <row r="4" spans="2:12" ht="14.45" customHeight="1">
      <c r="B4" s="640" t="s">
        <v>2609</v>
      </c>
      <c r="C4" s="641"/>
      <c r="D4" s="641"/>
      <c r="E4" s="642"/>
      <c r="F4" s="3"/>
      <c r="G4" s="10"/>
      <c r="H4" s="10"/>
      <c r="I4" s="10"/>
      <c r="J4" s="10"/>
      <c r="K4" s="10"/>
      <c r="L4" s="10"/>
    </row>
    <row r="5" spans="2:12" ht="15.75" thickBot="1">
      <c r="B5" s="643"/>
      <c r="C5" s="644"/>
      <c r="D5" s="644"/>
      <c r="E5" s="645"/>
      <c r="F5" s="3"/>
      <c r="G5" s="10"/>
      <c r="H5" s="10"/>
      <c r="I5" s="10"/>
      <c r="J5" s="10"/>
      <c r="K5" s="10"/>
      <c r="L5" s="10"/>
    </row>
    <row r="7" spans="2:12" s="497" customFormat="1" ht="36.75" customHeight="1" thickBot="1">
      <c r="B7" s="536" t="s">
        <v>2610</v>
      </c>
      <c r="C7" s="537" t="s">
        <v>2611</v>
      </c>
      <c r="D7" s="538" t="s">
        <v>2612</v>
      </c>
      <c r="E7" s="537" t="s">
        <v>2613</v>
      </c>
      <c r="F7" s="539" t="s">
        <v>2614</v>
      </c>
      <c r="G7" s="536" t="s">
        <v>2615</v>
      </c>
      <c r="H7"/>
      <c r="I7"/>
      <c r="J7"/>
      <c r="K7"/>
      <c r="L7"/>
    </row>
    <row r="8" spans="2:12">
      <c r="B8" s="493" t="s">
        <v>11</v>
      </c>
      <c r="C8" s="508" t="s">
        <v>2616</v>
      </c>
      <c r="D8" s="482" t="s">
        <v>2617</v>
      </c>
      <c r="E8" s="496" t="s">
        <v>2618</v>
      </c>
      <c r="F8" s="121" t="s">
        <v>2619</v>
      </c>
      <c r="G8" s="482"/>
    </row>
    <row r="9" spans="2:12">
      <c r="B9" s="493" t="s">
        <v>2074</v>
      </c>
      <c r="C9" s="489" t="s">
        <v>2620</v>
      </c>
      <c r="D9" s="25" t="s">
        <v>2074</v>
      </c>
      <c r="E9" s="490">
        <v>9000001</v>
      </c>
      <c r="F9" s="489" t="s">
        <v>2619</v>
      </c>
      <c r="G9" s="25"/>
    </row>
    <row r="10" spans="2:12">
      <c r="B10" s="493" t="s">
        <v>2075</v>
      </c>
      <c r="C10" s="489" t="s">
        <v>2616</v>
      </c>
      <c r="D10" s="25" t="s">
        <v>2617</v>
      </c>
      <c r="E10" s="490" t="s">
        <v>2618</v>
      </c>
      <c r="F10" s="489" t="s">
        <v>2619</v>
      </c>
      <c r="G10" s="25"/>
    </row>
    <row r="11" spans="2:12">
      <c r="B11" s="495" t="s">
        <v>2621</v>
      </c>
      <c r="C11" s="489" t="s">
        <v>2616</v>
      </c>
      <c r="D11" s="25" t="s">
        <v>2617</v>
      </c>
      <c r="E11" s="490" t="s">
        <v>2618</v>
      </c>
      <c r="F11" s="489" t="s">
        <v>2619</v>
      </c>
      <c r="G11" s="25"/>
    </row>
    <row r="12" spans="2:12">
      <c r="B12" s="494" t="s">
        <v>2622</v>
      </c>
      <c r="C12" s="489" t="s">
        <v>2616</v>
      </c>
      <c r="D12" s="25" t="s">
        <v>2617</v>
      </c>
      <c r="E12" s="490" t="s">
        <v>2618</v>
      </c>
      <c r="F12" s="489" t="s">
        <v>2619</v>
      </c>
      <c r="G12" s="25"/>
    </row>
    <row r="13" spans="2:12" ht="30">
      <c r="B13" s="494" t="s">
        <v>2623</v>
      </c>
      <c r="C13" s="489" t="s">
        <v>2616</v>
      </c>
      <c r="D13" s="25" t="s">
        <v>2617</v>
      </c>
      <c r="E13" s="490" t="s">
        <v>2618</v>
      </c>
      <c r="F13" s="489" t="s">
        <v>2619</v>
      </c>
      <c r="G13" s="25"/>
    </row>
    <row r="14" spans="2:12">
      <c r="B14" s="494" t="s">
        <v>2624</v>
      </c>
      <c r="C14" s="489" t="s">
        <v>2616</v>
      </c>
      <c r="D14" s="25" t="s">
        <v>2617</v>
      </c>
      <c r="E14" s="490" t="s">
        <v>2618</v>
      </c>
      <c r="F14" s="489" t="s">
        <v>2619</v>
      </c>
      <c r="G14" s="25"/>
    </row>
    <row r="15" spans="2:12">
      <c r="B15" s="494" t="s">
        <v>2079</v>
      </c>
      <c r="C15" s="489" t="s">
        <v>2625</v>
      </c>
      <c r="D15" s="494" t="s">
        <v>2079</v>
      </c>
      <c r="E15" s="490" t="s">
        <v>2626</v>
      </c>
      <c r="F15" s="489" t="s">
        <v>2619</v>
      </c>
      <c r="G15" s="25" t="s">
        <v>2627</v>
      </c>
    </row>
    <row r="16" spans="2:12">
      <c r="B16" s="492" t="s">
        <v>2080</v>
      </c>
      <c r="C16" s="489" t="s">
        <v>2628</v>
      </c>
      <c r="D16" s="25" t="s">
        <v>2080</v>
      </c>
      <c r="E16" s="490" t="s">
        <v>2618</v>
      </c>
      <c r="F16" s="489" t="s">
        <v>2629</v>
      </c>
      <c r="G16" s="25"/>
    </row>
    <row r="17" spans="2:7" ht="28.9" customHeight="1">
      <c r="B17" s="493" t="s">
        <v>2081</v>
      </c>
      <c r="C17" s="489" t="s">
        <v>2628</v>
      </c>
      <c r="D17" s="25" t="s">
        <v>2080</v>
      </c>
      <c r="E17" s="490" t="s">
        <v>2618</v>
      </c>
      <c r="F17" s="121" t="s">
        <v>2619</v>
      </c>
      <c r="G17" s="26" t="s">
        <v>2630</v>
      </c>
    </row>
    <row r="18" spans="2:7">
      <c r="B18" s="492" t="s">
        <v>2631</v>
      </c>
      <c r="C18" s="489" t="s">
        <v>2632</v>
      </c>
      <c r="D18" s="25"/>
      <c r="E18" s="490" t="s">
        <v>2618</v>
      </c>
      <c r="F18" s="489" t="s">
        <v>2633</v>
      </c>
      <c r="G18" s="25"/>
    </row>
    <row r="19" spans="2:7">
      <c r="B19" s="493" t="s">
        <v>385</v>
      </c>
      <c r="C19" s="489" t="s">
        <v>2634</v>
      </c>
      <c r="D19" s="25" t="s">
        <v>385</v>
      </c>
      <c r="E19" s="490" t="s">
        <v>2618</v>
      </c>
      <c r="F19" s="489" t="s">
        <v>2635</v>
      </c>
      <c r="G19" s="25"/>
    </row>
    <row r="20" spans="2:7" ht="30">
      <c r="B20" s="492" t="s">
        <v>2093</v>
      </c>
      <c r="C20" s="489" t="s">
        <v>2636</v>
      </c>
      <c r="D20" s="25" t="s">
        <v>2637</v>
      </c>
      <c r="E20" s="490" t="s">
        <v>2618</v>
      </c>
      <c r="F20" s="27" t="s">
        <v>2638</v>
      </c>
      <c r="G20" s="25"/>
    </row>
    <row r="21" spans="2:7" ht="30">
      <c r="B21" s="492" t="s">
        <v>2091</v>
      </c>
      <c r="C21" s="489" t="s">
        <v>2636</v>
      </c>
      <c r="D21" s="25" t="s">
        <v>2637</v>
      </c>
      <c r="E21" s="490" t="s">
        <v>2618</v>
      </c>
      <c r="F21" s="27" t="s">
        <v>2638</v>
      </c>
      <c r="G21" s="25"/>
    </row>
    <row r="22" spans="2:7" ht="30">
      <c r="B22" s="492" t="s">
        <v>2101</v>
      </c>
      <c r="C22" s="489" t="s">
        <v>2636</v>
      </c>
      <c r="D22" s="25" t="s">
        <v>2637</v>
      </c>
      <c r="E22" s="490" t="s">
        <v>2618</v>
      </c>
      <c r="F22" s="27" t="s">
        <v>2638</v>
      </c>
      <c r="G22" s="25"/>
    </row>
    <row r="23" spans="2:7" ht="30">
      <c r="B23" s="492" t="s">
        <v>2639</v>
      </c>
      <c r="C23" s="489" t="s">
        <v>2640</v>
      </c>
      <c r="D23" s="25" t="s">
        <v>2641</v>
      </c>
      <c r="E23" s="490">
        <v>9600008</v>
      </c>
      <c r="F23" s="489"/>
      <c r="G23" s="25" t="s">
        <v>2642</v>
      </c>
    </row>
    <row r="24" spans="2:7" ht="30">
      <c r="B24" s="491" t="s">
        <v>2643</v>
      </c>
      <c r="C24" s="489" t="s">
        <v>2640</v>
      </c>
      <c r="D24" s="25" t="s">
        <v>2641</v>
      </c>
      <c r="E24" s="490">
        <v>9600008</v>
      </c>
      <c r="F24" s="489"/>
      <c r="G24" s="25"/>
    </row>
    <row r="25" spans="2:7">
      <c r="B25" s="491" t="s">
        <v>2096</v>
      </c>
      <c r="C25" s="489" t="s">
        <v>2636</v>
      </c>
      <c r="D25" s="25" t="s">
        <v>2637</v>
      </c>
      <c r="E25" s="490">
        <v>9610007</v>
      </c>
      <c r="F25" s="489"/>
      <c r="G25" s="25" t="s">
        <v>2644</v>
      </c>
    </row>
    <row r="26" spans="2:7">
      <c r="B26" s="290" t="s">
        <v>2094</v>
      </c>
      <c r="C26" s="489" t="s">
        <v>2636</v>
      </c>
      <c r="D26" s="25" t="s">
        <v>2637</v>
      </c>
      <c r="E26" s="490">
        <v>9610007</v>
      </c>
      <c r="F26" s="489"/>
      <c r="G26" s="25"/>
    </row>
    <row r="27" spans="2:7">
      <c r="B27" s="290" t="s">
        <v>430</v>
      </c>
      <c r="C27" s="489"/>
      <c r="D27" s="290" t="s">
        <v>430</v>
      </c>
      <c r="E27" s="490"/>
      <c r="F27" s="489"/>
      <c r="G27" s="25"/>
    </row>
    <row r="28" spans="2:7" ht="60">
      <c r="B28" s="513" t="s">
        <v>2205</v>
      </c>
      <c r="C28" s="489"/>
      <c r="D28" s="25"/>
      <c r="E28" s="490"/>
      <c r="F28" s="489"/>
      <c r="G28" s="523" t="s">
        <v>2645</v>
      </c>
    </row>
    <row r="29" spans="2:7">
      <c r="B29" s="25"/>
      <c r="C29" s="489"/>
      <c r="D29" s="25"/>
      <c r="E29" s="490"/>
      <c r="F29" s="489"/>
      <c r="G29" s="482"/>
    </row>
    <row r="30" spans="2:7">
      <c r="B30" s="25"/>
      <c r="C30" s="489"/>
      <c r="D30" s="25"/>
      <c r="E30" s="490"/>
      <c r="F30" s="489"/>
      <c r="G30" s="25"/>
    </row>
    <row r="31" spans="2:7">
      <c r="B31" s="25"/>
      <c r="C31" s="489"/>
      <c r="D31" s="25"/>
      <c r="E31" s="490"/>
      <c r="F31" s="489"/>
      <c r="G31" s="25"/>
    </row>
    <row r="32" spans="2:7">
      <c r="B32" s="25"/>
      <c r="C32" s="489"/>
      <c r="D32" s="25"/>
      <c r="E32" s="490"/>
      <c r="F32" s="489"/>
      <c r="G32" s="25"/>
    </row>
  </sheetData>
  <mergeCells count="1">
    <mergeCell ref="B4:E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92D050"/>
  </sheetPr>
  <dimension ref="B2:G129"/>
  <sheetViews>
    <sheetView tabSelected="1" zoomScaleNormal="100" workbookViewId="0">
      <pane ySplit="5" topLeftCell="A94" activePane="bottomLeft" state="frozen"/>
      <selection pane="bottomLeft" activeCell="E128" sqref="E128"/>
    </sheetView>
  </sheetViews>
  <sheetFormatPr defaultRowHeight="15"/>
  <cols>
    <col min="2" max="2" width="10.7109375" style="155" customWidth="1"/>
    <col min="3" max="3" width="11.7109375" style="271" customWidth="1"/>
    <col min="4" max="4" width="107.85546875" style="15" customWidth="1"/>
    <col min="5" max="5" width="16.5703125" style="155" customWidth="1"/>
    <col min="6" max="6" width="23.42578125" style="155" bestFit="1" customWidth="1"/>
    <col min="7" max="7" width="29.85546875" bestFit="1" customWidth="1"/>
  </cols>
  <sheetData>
    <row r="2" spans="2:7" ht="21.75" thickBot="1">
      <c r="B2" s="278" t="s">
        <v>640</v>
      </c>
      <c r="C2" s="270"/>
      <c r="D2" s="366"/>
    </row>
    <row r="3" spans="2:7" ht="18.75">
      <c r="D3" s="367" t="s">
        <v>641</v>
      </c>
    </row>
    <row r="4" spans="2:7" ht="37.5">
      <c r="D4" s="368" t="s">
        <v>642</v>
      </c>
    </row>
    <row r="5" spans="2:7" ht="17.45" customHeight="1">
      <c r="B5" s="279" t="s">
        <v>643</v>
      </c>
      <c r="C5" s="280" t="s">
        <v>644</v>
      </c>
      <c r="D5" s="369" t="s">
        <v>645</v>
      </c>
      <c r="E5" s="213" t="s">
        <v>646</v>
      </c>
      <c r="F5" s="213" t="s">
        <v>647</v>
      </c>
    </row>
    <row r="6" spans="2:7" ht="75" hidden="1">
      <c r="B6" s="167" t="s">
        <v>648</v>
      </c>
      <c r="C6" s="170">
        <v>45257</v>
      </c>
      <c r="D6" s="208" t="s">
        <v>649</v>
      </c>
      <c r="E6" s="167"/>
      <c r="G6" s="174"/>
    </row>
    <row r="7" spans="2:7" hidden="1">
      <c r="B7" s="194" t="s">
        <v>648</v>
      </c>
      <c r="C7" s="195">
        <v>45273</v>
      </c>
      <c r="D7" s="209" t="s">
        <v>650</v>
      </c>
      <c r="E7" s="167"/>
      <c r="G7" s="64"/>
    </row>
    <row r="8" spans="2:7" hidden="1">
      <c r="B8" s="225" t="s">
        <v>651</v>
      </c>
      <c r="C8" s="226">
        <v>45323</v>
      </c>
      <c r="D8" s="265" t="s">
        <v>652</v>
      </c>
      <c r="E8" s="167"/>
    </row>
    <row r="9" spans="2:7" ht="285" hidden="1">
      <c r="B9" s="220" t="s">
        <v>651</v>
      </c>
      <c r="C9" s="170">
        <v>45352</v>
      </c>
      <c r="D9" s="266" t="s">
        <v>653</v>
      </c>
      <c r="E9" s="167" t="s">
        <v>654</v>
      </c>
    </row>
    <row r="10" spans="2:7" ht="45" hidden="1">
      <c r="B10" s="220" t="s">
        <v>651</v>
      </c>
      <c r="C10" s="170">
        <v>45352</v>
      </c>
      <c r="D10" s="266" t="s">
        <v>655</v>
      </c>
      <c r="E10" s="167"/>
    </row>
    <row r="11" spans="2:7" ht="75" hidden="1">
      <c r="B11" s="220" t="s">
        <v>651</v>
      </c>
      <c r="C11" s="170">
        <v>45352</v>
      </c>
      <c r="D11" s="208" t="s">
        <v>656</v>
      </c>
      <c r="E11" s="167"/>
    </row>
    <row r="12" spans="2:7" ht="105" hidden="1">
      <c r="B12" s="220" t="s">
        <v>651</v>
      </c>
      <c r="C12" s="170">
        <v>45352</v>
      </c>
      <c r="D12" s="208" t="s">
        <v>657</v>
      </c>
      <c r="E12" s="167" t="s">
        <v>658</v>
      </c>
    </row>
    <row r="13" spans="2:7" ht="105" hidden="1">
      <c r="B13" s="220" t="s">
        <v>651</v>
      </c>
      <c r="C13" s="170">
        <v>45352</v>
      </c>
      <c r="D13" s="208" t="s">
        <v>659</v>
      </c>
      <c r="E13" s="167" t="s">
        <v>658</v>
      </c>
    </row>
    <row r="14" spans="2:7" hidden="1">
      <c r="B14" s="220" t="s">
        <v>651</v>
      </c>
      <c r="C14" s="170">
        <v>45352</v>
      </c>
      <c r="D14" s="208" t="s">
        <v>660</v>
      </c>
      <c r="E14" s="167" t="s">
        <v>658</v>
      </c>
    </row>
    <row r="15" spans="2:7" ht="30" hidden="1">
      <c r="B15" s="220" t="s">
        <v>651</v>
      </c>
      <c r="C15" s="170">
        <v>45355</v>
      </c>
      <c r="D15" s="210" t="s">
        <v>661</v>
      </c>
      <c r="E15" s="167"/>
    </row>
    <row r="16" spans="2:7" ht="255" hidden="1">
      <c r="B16" s="221" t="s">
        <v>651</v>
      </c>
      <c r="C16" s="212">
        <v>45356</v>
      </c>
      <c r="D16" s="267" t="s">
        <v>662</v>
      </c>
      <c r="E16" s="211"/>
    </row>
    <row r="17" spans="2:6" ht="270" hidden="1">
      <c r="B17" s="220" t="s">
        <v>651</v>
      </c>
      <c r="C17" s="170">
        <v>45359</v>
      </c>
      <c r="D17" s="370" t="s">
        <v>663</v>
      </c>
      <c r="E17" s="167" t="s">
        <v>664</v>
      </c>
    </row>
    <row r="18" spans="2:6" ht="90" hidden="1">
      <c r="B18" s="220" t="s">
        <v>651</v>
      </c>
      <c r="C18" s="170">
        <v>45359</v>
      </c>
      <c r="D18" s="371" t="s">
        <v>665</v>
      </c>
      <c r="E18" s="217" t="s">
        <v>666</v>
      </c>
    </row>
    <row r="19" spans="2:6" ht="120" hidden="1">
      <c r="B19" s="220" t="s">
        <v>651</v>
      </c>
      <c r="C19" s="170">
        <v>45359</v>
      </c>
      <c r="D19" s="370" t="s">
        <v>667</v>
      </c>
      <c r="E19" s="167" t="s">
        <v>668</v>
      </c>
    </row>
    <row r="20" spans="2:6" ht="60" hidden="1">
      <c r="B20" s="221" t="s">
        <v>651</v>
      </c>
      <c r="C20" s="212">
        <v>45359</v>
      </c>
      <c r="D20" s="264" t="s">
        <v>669</v>
      </c>
      <c r="E20" s="211" t="s">
        <v>670</v>
      </c>
    </row>
    <row r="21" spans="2:6" ht="75" hidden="1">
      <c r="B21" s="272" t="s">
        <v>651</v>
      </c>
      <c r="C21" s="273">
        <v>45364</v>
      </c>
      <c r="D21" s="372" t="s">
        <v>671</v>
      </c>
      <c r="E21" s="216"/>
    </row>
    <row r="22" spans="2:6" ht="20.25" hidden="1" customHeight="1">
      <c r="B22" s="216" t="s">
        <v>651</v>
      </c>
      <c r="C22" s="273">
        <v>45365</v>
      </c>
      <c r="D22" s="316" t="s">
        <v>672</v>
      </c>
      <c r="E22" s="219"/>
    </row>
    <row r="23" spans="2:6" ht="60" hidden="1">
      <c r="B23" s="274" t="s">
        <v>651</v>
      </c>
      <c r="C23" s="275">
        <v>45366</v>
      </c>
      <c r="D23" s="373" t="s">
        <v>673</v>
      </c>
      <c r="E23" s="227" t="s">
        <v>658</v>
      </c>
    </row>
    <row r="24" spans="2:6" ht="45" hidden="1">
      <c r="B24" s="167" t="s">
        <v>651</v>
      </c>
      <c r="C24" s="170">
        <v>45370</v>
      </c>
      <c r="D24" s="370" t="s">
        <v>674</v>
      </c>
      <c r="E24" s="167"/>
    </row>
    <row r="25" spans="2:6" ht="15.75" hidden="1" thickBot="1">
      <c r="B25" s="276" t="s">
        <v>651</v>
      </c>
      <c r="C25" s="277">
        <v>45370</v>
      </c>
      <c r="D25" s="374" t="s">
        <v>675</v>
      </c>
      <c r="E25" s="228"/>
    </row>
    <row r="26" spans="2:6" hidden="1">
      <c r="B26" s="219" t="s">
        <v>676</v>
      </c>
      <c r="C26" s="273">
        <v>45392</v>
      </c>
      <c r="D26" s="316" t="s">
        <v>677</v>
      </c>
      <c r="E26" s="219" t="s">
        <v>678</v>
      </c>
      <c r="F26" s="485"/>
    </row>
    <row r="27" spans="2:6" ht="30" hidden="1">
      <c r="B27" s="219" t="s">
        <v>676</v>
      </c>
      <c r="C27" s="273">
        <v>45392</v>
      </c>
      <c r="D27" s="372" t="s">
        <v>679</v>
      </c>
      <c r="E27" s="219" t="s">
        <v>678</v>
      </c>
      <c r="F27" s="485"/>
    </row>
    <row r="28" spans="2:6" ht="30" hidden="1">
      <c r="B28" s="219" t="s">
        <v>676</v>
      </c>
      <c r="C28" s="273">
        <v>45392</v>
      </c>
      <c r="D28" s="316" t="s">
        <v>680</v>
      </c>
      <c r="E28" s="219" t="s">
        <v>681</v>
      </c>
      <c r="F28" s="485"/>
    </row>
    <row r="29" spans="2:6" ht="45" hidden="1">
      <c r="B29" s="219" t="s">
        <v>676</v>
      </c>
      <c r="C29" s="273">
        <v>45392</v>
      </c>
      <c r="D29" s="375" t="s">
        <v>682</v>
      </c>
      <c r="E29" s="219" t="s">
        <v>681</v>
      </c>
      <c r="F29" s="485"/>
    </row>
    <row r="30" spans="2:6" hidden="1">
      <c r="B30" s="219" t="s">
        <v>676</v>
      </c>
      <c r="C30" s="273">
        <v>45392</v>
      </c>
      <c r="D30" s="316" t="s">
        <v>683</v>
      </c>
      <c r="E30" s="219" t="s">
        <v>681</v>
      </c>
      <c r="F30" s="485"/>
    </row>
    <row r="31" spans="2:6" ht="30" hidden="1">
      <c r="B31" s="219" t="s">
        <v>676</v>
      </c>
      <c r="C31" s="273">
        <v>45398</v>
      </c>
      <c r="D31" s="372" t="s">
        <v>684</v>
      </c>
      <c r="E31" s="219"/>
      <c r="F31" s="485"/>
    </row>
    <row r="32" spans="2:6" ht="30" hidden="1">
      <c r="B32" s="219" t="s">
        <v>676</v>
      </c>
      <c r="C32" s="273">
        <v>45398</v>
      </c>
      <c r="D32" s="376" t="s">
        <v>685</v>
      </c>
      <c r="E32" s="227" t="s">
        <v>681</v>
      </c>
      <c r="F32" s="485"/>
    </row>
    <row r="33" spans="2:6" ht="30" hidden="1">
      <c r="B33" s="219" t="s">
        <v>676</v>
      </c>
      <c r="C33" s="273">
        <v>45398</v>
      </c>
      <c r="D33" s="371" t="s">
        <v>686</v>
      </c>
      <c r="E33" s="167"/>
      <c r="F33" s="485"/>
    </row>
    <row r="34" spans="2:6" ht="30" hidden="1">
      <c r="B34" s="219" t="s">
        <v>676</v>
      </c>
      <c r="C34" s="273">
        <v>45398</v>
      </c>
      <c r="D34" s="371" t="s">
        <v>687</v>
      </c>
      <c r="E34" s="167"/>
      <c r="F34" s="485"/>
    </row>
    <row r="35" spans="2:6" ht="30" hidden="1">
      <c r="B35" s="219" t="s">
        <v>676</v>
      </c>
      <c r="C35" s="273">
        <v>45398</v>
      </c>
      <c r="D35" s="217" t="s">
        <v>688</v>
      </c>
      <c r="E35" s="167" t="s">
        <v>689</v>
      </c>
      <c r="F35" s="485"/>
    </row>
    <row r="36" spans="2:6" hidden="1">
      <c r="B36" s="219" t="s">
        <v>676</v>
      </c>
      <c r="C36" s="273">
        <v>45398</v>
      </c>
      <c r="D36" s="217" t="s">
        <v>690</v>
      </c>
      <c r="E36" s="167" t="s">
        <v>691</v>
      </c>
      <c r="F36" s="485"/>
    </row>
    <row r="37" spans="2:6" ht="45" hidden="1">
      <c r="B37" s="219" t="s">
        <v>676</v>
      </c>
      <c r="C37" s="273">
        <v>45398</v>
      </c>
      <c r="D37" s="370" t="s">
        <v>692</v>
      </c>
      <c r="E37" s="167" t="s">
        <v>691</v>
      </c>
      <c r="F37" s="485"/>
    </row>
    <row r="38" spans="2:6" ht="30" hidden="1">
      <c r="B38" s="167" t="s">
        <v>676</v>
      </c>
      <c r="C38" s="170">
        <v>45398</v>
      </c>
      <c r="D38" s="217" t="s">
        <v>693</v>
      </c>
      <c r="E38" s="167"/>
      <c r="F38" s="485"/>
    </row>
    <row r="39" spans="2:6" ht="270" hidden="1">
      <c r="B39" s="211" t="s">
        <v>676</v>
      </c>
      <c r="C39" s="212">
        <v>45406</v>
      </c>
      <c r="D39" s="264" t="s">
        <v>694</v>
      </c>
      <c r="E39" s="308" t="s">
        <v>695</v>
      </c>
      <c r="F39" s="486"/>
    </row>
    <row r="40" spans="2:6" ht="135" hidden="1">
      <c r="B40" s="211" t="s">
        <v>676</v>
      </c>
      <c r="C40" s="212">
        <v>45406</v>
      </c>
      <c r="D40" s="264" t="s">
        <v>696</v>
      </c>
      <c r="E40" s="308" t="s">
        <v>695</v>
      </c>
      <c r="F40" s="486"/>
    </row>
    <row r="41" spans="2:6" ht="30" hidden="1">
      <c r="B41" s="211" t="s">
        <v>676</v>
      </c>
      <c r="C41" s="212">
        <v>45407</v>
      </c>
      <c r="D41" s="264" t="s">
        <v>697</v>
      </c>
      <c r="E41" s="211" t="s">
        <v>681</v>
      </c>
      <c r="F41" s="485"/>
    </row>
    <row r="42" spans="2:6" ht="30" hidden="1">
      <c r="B42" s="167" t="s">
        <v>676</v>
      </c>
      <c r="C42" s="170">
        <v>45412</v>
      </c>
      <c r="D42" s="217" t="s">
        <v>698</v>
      </c>
      <c r="E42" s="211" t="s">
        <v>681</v>
      </c>
      <c r="F42" s="485"/>
    </row>
    <row r="43" spans="2:6" ht="30" hidden="1">
      <c r="B43" s="167" t="s">
        <v>676</v>
      </c>
      <c r="C43" s="170">
        <v>45412</v>
      </c>
      <c r="D43" s="377" t="s">
        <v>699</v>
      </c>
      <c r="E43" s="211" t="s">
        <v>681</v>
      </c>
      <c r="F43" s="485"/>
    </row>
    <row r="44" spans="2:6" ht="153" hidden="1" customHeight="1">
      <c r="B44" s="211" t="s">
        <v>676</v>
      </c>
      <c r="C44" s="212">
        <v>45415</v>
      </c>
      <c r="D44" s="264" t="s">
        <v>700</v>
      </c>
      <c r="E44" s="211" t="s">
        <v>681</v>
      </c>
      <c r="F44" s="485"/>
    </row>
    <row r="45" spans="2:6" ht="117" hidden="1" customHeight="1">
      <c r="B45" s="219" t="s">
        <v>676</v>
      </c>
      <c r="C45" s="304">
        <v>45419</v>
      </c>
      <c r="D45" s="372" t="s">
        <v>701</v>
      </c>
      <c r="E45" s="219"/>
      <c r="F45" s="485"/>
    </row>
    <row r="46" spans="2:6" ht="165.75" hidden="1" customHeight="1">
      <c r="B46" s="219" t="s">
        <v>676</v>
      </c>
      <c r="C46" s="304">
        <v>45425</v>
      </c>
      <c r="D46" s="316" t="s">
        <v>702</v>
      </c>
      <c r="E46" s="219"/>
      <c r="F46" s="485"/>
    </row>
    <row r="47" spans="2:6" ht="75.75" hidden="1" customHeight="1">
      <c r="B47" s="219" t="s">
        <v>676</v>
      </c>
      <c r="C47" s="304">
        <v>45427</v>
      </c>
      <c r="D47" s="316" t="s">
        <v>703</v>
      </c>
      <c r="E47" s="219" t="s">
        <v>681</v>
      </c>
      <c r="F47" s="485"/>
    </row>
    <row r="48" spans="2:6" ht="273" hidden="1" customHeight="1">
      <c r="B48" s="219" t="s">
        <v>676</v>
      </c>
      <c r="C48" s="304">
        <v>45428</v>
      </c>
      <c r="D48" s="316" t="s">
        <v>704</v>
      </c>
      <c r="E48" s="219" t="s">
        <v>705</v>
      </c>
      <c r="F48" s="485"/>
    </row>
    <row r="49" spans="2:6" ht="345" hidden="1">
      <c r="B49" s="219" t="s">
        <v>676</v>
      </c>
      <c r="C49" s="304">
        <v>45428</v>
      </c>
      <c r="D49" s="316" t="s">
        <v>706</v>
      </c>
      <c r="E49" s="219"/>
      <c r="F49" s="485"/>
    </row>
    <row r="50" spans="2:6" ht="90" hidden="1">
      <c r="B50" s="219" t="s">
        <v>676</v>
      </c>
      <c r="C50" s="304">
        <v>45428</v>
      </c>
      <c r="D50" s="378" t="s">
        <v>707</v>
      </c>
      <c r="E50" s="219"/>
      <c r="F50" s="485"/>
    </row>
    <row r="51" spans="2:6" hidden="1">
      <c r="B51" s="219" t="s">
        <v>676</v>
      </c>
      <c r="C51" s="273">
        <v>45428</v>
      </c>
      <c r="D51" s="378" t="s">
        <v>708</v>
      </c>
      <c r="E51" s="219" t="s">
        <v>709</v>
      </c>
      <c r="F51" s="485"/>
    </row>
    <row r="52" spans="2:6" ht="45" hidden="1">
      <c r="B52" s="219" t="s">
        <v>676</v>
      </c>
      <c r="C52" s="273">
        <v>45428</v>
      </c>
      <c r="D52" s="378" t="s">
        <v>710</v>
      </c>
      <c r="E52" s="219" t="s">
        <v>681</v>
      </c>
      <c r="F52" s="485"/>
    </row>
    <row r="53" spans="2:6" ht="30" hidden="1">
      <c r="B53" s="219" t="s">
        <v>676</v>
      </c>
      <c r="C53" s="273">
        <v>45432</v>
      </c>
      <c r="D53" s="378" t="s">
        <v>711</v>
      </c>
      <c r="E53" s="219"/>
      <c r="F53" s="485"/>
    </row>
    <row r="54" spans="2:6" ht="45" hidden="1">
      <c r="B54" s="219" t="s">
        <v>676</v>
      </c>
      <c r="C54" s="273">
        <v>45433</v>
      </c>
      <c r="D54" s="378" t="s">
        <v>712</v>
      </c>
      <c r="E54" s="219"/>
      <c r="F54" s="485"/>
    </row>
    <row r="55" spans="2:6" ht="30" hidden="1">
      <c r="B55" s="219" t="s">
        <v>676</v>
      </c>
      <c r="C55" s="273">
        <v>45433</v>
      </c>
      <c r="D55" s="378" t="s">
        <v>713</v>
      </c>
      <c r="E55" s="219"/>
      <c r="F55" s="485"/>
    </row>
    <row r="56" spans="2:6" ht="30" hidden="1">
      <c r="B56" s="219" t="s">
        <v>676</v>
      </c>
      <c r="C56" s="273">
        <v>45433</v>
      </c>
      <c r="D56" s="316" t="s">
        <v>714</v>
      </c>
      <c r="E56" s="219" t="s">
        <v>681</v>
      </c>
      <c r="F56" s="485"/>
    </row>
    <row r="57" spans="2:6" ht="90" hidden="1">
      <c r="B57" s="219" t="s">
        <v>676</v>
      </c>
      <c r="C57" s="273">
        <v>45433</v>
      </c>
      <c r="D57" s="316" t="s">
        <v>715</v>
      </c>
      <c r="E57" s="219"/>
      <c r="F57" s="485"/>
    </row>
    <row r="58" spans="2:6" ht="90" hidden="1">
      <c r="B58" s="219" t="s">
        <v>676</v>
      </c>
      <c r="C58" s="273">
        <v>45436</v>
      </c>
      <c r="D58" s="378" t="s">
        <v>716</v>
      </c>
      <c r="E58" s="219" t="s">
        <v>717</v>
      </c>
    </row>
    <row r="59" spans="2:6" ht="180" hidden="1">
      <c r="B59" s="219" t="s">
        <v>676</v>
      </c>
      <c r="C59" s="273">
        <v>45436</v>
      </c>
      <c r="D59" s="316" t="s">
        <v>718</v>
      </c>
      <c r="E59" s="219" t="s">
        <v>717</v>
      </c>
    </row>
    <row r="60" spans="2:6" ht="45" hidden="1">
      <c r="B60" s="219" t="s">
        <v>676</v>
      </c>
      <c r="C60" s="273">
        <v>45439</v>
      </c>
      <c r="D60" s="378" t="s">
        <v>719</v>
      </c>
      <c r="E60" s="219" t="s">
        <v>681</v>
      </c>
    </row>
    <row r="61" spans="2:6" ht="30" hidden="1">
      <c r="B61" s="219" t="s">
        <v>676</v>
      </c>
      <c r="C61" s="273">
        <v>45440</v>
      </c>
      <c r="D61" s="316" t="s">
        <v>720</v>
      </c>
      <c r="E61" s="219" t="s">
        <v>721</v>
      </c>
    </row>
    <row r="62" spans="2:6" ht="30" hidden="1">
      <c r="B62" s="219" t="s">
        <v>676</v>
      </c>
      <c r="C62" s="273">
        <v>45442</v>
      </c>
      <c r="D62" s="378" t="s">
        <v>722</v>
      </c>
      <c r="E62" s="219" t="s">
        <v>681</v>
      </c>
    </row>
    <row r="63" spans="2:6" ht="45" hidden="1">
      <c r="B63" s="219" t="s">
        <v>676</v>
      </c>
      <c r="C63" s="273">
        <v>45442</v>
      </c>
      <c r="D63" s="378" t="s">
        <v>723</v>
      </c>
      <c r="E63" s="219"/>
    </row>
    <row r="64" spans="2:6" ht="240" hidden="1">
      <c r="B64" s="219" t="s">
        <v>676</v>
      </c>
      <c r="C64" s="273">
        <v>45443</v>
      </c>
      <c r="D64" s="316" t="s">
        <v>724</v>
      </c>
      <c r="E64" s="219" t="s">
        <v>681</v>
      </c>
    </row>
    <row r="65" spans="2:6" ht="150" hidden="1">
      <c r="B65" s="219" t="s">
        <v>676</v>
      </c>
      <c r="C65" s="273">
        <v>45443</v>
      </c>
      <c r="D65" s="316" t="s">
        <v>725</v>
      </c>
      <c r="E65" s="219" t="s">
        <v>681</v>
      </c>
    </row>
    <row r="66" spans="2:6" ht="45" hidden="1">
      <c r="B66" s="219" t="s">
        <v>676</v>
      </c>
      <c r="C66" s="273" t="s">
        <v>726</v>
      </c>
      <c r="D66" s="372" t="s">
        <v>727</v>
      </c>
      <c r="E66" s="219" t="s">
        <v>658</v>
      </c>
    </row>
    <row r="67" spans="2:6" hidden="1">
      <c r="B67" s="359" t="s">
        <v>676</v>
      </c>
      <c r="C67" s="360">
        <v>45443</v>
      </c>
      <c r="D67" s="378" t="s">
        <v>728</v>
      </c>
      <c r="E67" s="219"/>
    </row>
    <row r="68" spans="2:6" ht="45" hidden="1">
      <c r="B68" s="219" t="s">
        <v>729</v>
      </c>
      <c r="C68" s="273">
        <v>45446</v>
      </c>
      <c r="D68" s="378" t="s">
        <v>730</v>
      </c>
      <c r="E68" s="219" t="s">
        <v>731</v>
      </c>
    </row>
    <row r="69" spans="2:6" ht="45" hidden="1">
      <c r="B69" s="219" t="s">
        <v>729</v>
      </c>
      <c r="C69" s="273">
        <v>45448</v>
      </c>
      <c r="D69" s="372" t="s">
        <v>732</v>
      </c>
      <c r="E69" s="316" t="s">
        <v>733</v>
      </c>
    </row>
    <row r="70" spans="2:6" ht="60" hidden="1">
      <c r="B70" s="219" t="s">
        <v>729</v>
      </c>
      <c r="C70" s="273">
        <v>45453</v>
      </c>
      <c r="D70" s="378" t="s">
        <v>734</v>
      </c>
      <c r="E70" s="219" t="s">
        <v>681</v>
      </c>
      <c r="F70" s="487"/>
    </row>
    <row r="71" spans="2:6" ht="30" hidden="1">
      <c r="B71" s="219" t="s">
        <v>729</v>
      </c>
      <c r="C71" s="273">
        <v>45453</v>
      </c>
      <c r="D71" s="378" t="s">
        <v>735</v>
      </c>
      <c r="E71" s="219" t="s">
        <v>681</v>
      </c>
      <c r="F71" s="487"/>
    </row>
    <row r="72" spans="2:6" ht="75" hidden="1">
      <c r="B72" s="227" t="s">
        <v>729</v>
      </c>
      <c r="C72" s="275">
        <v>45455</v>
      </c>
      <c r="D72" s="474" t="s">
        <v>736</v>
      </c>
      <c r="E72" s="227" t="s">
        <v>681</v>
      </c>
    </row>
    <row r="73" spans="2:6" ht="226.5" hidden="1" customHeight="1">
      <c r="B73" s="211" t="s">
        <v>729</v>
      </c>
      <c r="C73" s="212">
        <v>45460</v>
      </c>
      <c r="D73" s="379" t="s">
        <v>737</v>
      </c>
      <c r="E73" s="211" t="s">
        <v>681</v>
      </c>
    </row>
    <row r="74" spans="2:6" ht="45" hidden="1">
      <c r="B74" s="219" t="s">
        <v>729</v>
      </c>
      <c r="C74" s="273">
        <v>45461</v>
      </c>
      <c r="D74" s="316" t="s">
        <v>738</v>
      </c>
      <c r="E74" s="219" t="s">
        <v>681</v>
      </c>
    </row>
    <row r="75" spans="2:6" ht="45" hidden="1">
      <c r="B75" s="219" t="s">
        <v>729</v>
      </c>
      <c r="C75" s="273">
        <v>45461</v>
      </c>
      <c r="D75" s="475" t="s">
        <v>739</v>
      </c>
      <c r="E75" s="219" t="s">
        <v>681</v>
      </c>
    </row>
    <row r="76" spans="2:6" ht="30" hidden="1">
      <c r="B76" s="219" t="s">
        <v>729</v>
      </c>
      <c r="C76" s="273">
        <v>45463</v>
      </c>
      <c r="D76" s="378" t="s">
        <v>740</v>
      </c>
      <c r="E76" s="219" t="s">
        <v>681</v>
      </c>
    </row>
    <row r="77" spans="2:6" hidden="1">
      <c r="B77" s="219" t="s">
        <v>729</v>
      </c>
      <c r="C77" s="273">
        <v>45463</v>
      </c>
      <c r="D77" s="378" t="s">
        <v>741</v>
      </c>
      <c r="E77" s="219"/>
    </row>
    <row r="78" spans="2:6" hidden="1">
      <c r="B78" s="359" t="s">
        <v>729</v>
      </c>
      <c r="C78" s="360">
        <v>45463</v>
      </c>
      <c r="D78" s="378" t="s">
        <v>742</v>
      </c>
      <c r="E78" s="219"/>
    </row>
    <row r="79" spans="2:6" ht="75">
      <c r="B79" s="167" t="s">
        <v>743</v>
      </c>
      <c r="C79" s="170">
        <v>45492</v>
      </c>
      <c r="D79" s="370" t="s">
        <v>744</v>
      </c>
      <c r="E79" s="450" t="s">
        <v>658</v>
      </c>
      <c r="F79" s="219" t="s">
        <v>745</v>
      </c>
    </row>
    <row r="80" spans="2:6" ht="30">
      <c r="B80" s="167" t="s">
        <v>743</v>
      </c>
      <c r="C80" s="170">
        <v>45492</v>
      </c>
      <c r="D80" s="370" t="s">
        <v>746</v>
      </c>
      <c r="E80" s="451" t="s">
        <v>658</v>
      </c>
      <c r="F80" s="219"/>
    </row>
    <row r="81" spans="2:6" ht="30">
      <c r="B81" s="167" t="s">
        <v>743</v>
      </c>
      <c r="C81" s="170">
        <v>45495</v>
      </c>
      <c r="D81" s="370" t="s">
        <v>747</v>
      </c>
      <c r="E81" s="450" t="s">
        <v>748</v>
      </c>
      <c r="F81" s="219"/>
    </row>
    <row r="82" spans="2:6" ht="60">
      <c r="B82" s="167" t="s">
        <v>743</v>
      </c>
      <c r="C82" s="170">
        <v>45495</v>
      </c>
      <c r="D82" s="370" t="s">
        <v>749</v>
      </c>
      <c r="E82" s="451" t="s">
        <v>658</v>
      </c>
      <c r="F82" s="219"/>
    </row>
    <row r="83" spans="2:6" ht="60">
      <c r="B83" s="167" t="s">
        <v>743</v>
      </c>
      <c r="C83" s="170">
        <v>45527</v>
      </c>
      <c r="D83" s="217" t="s">
        <v>750</v>
      </c>
      <c r="E83" s="450"/>
      <c r="F83" s="219"/>
    </row>
    <row r="84" spans="2:6" ht="45">
      <c r="B84" s="211" t="s">
        <v>743</v>
      </c>
      <c r="C84" s="212">
        <v>45527</v>
      </c>
      <c r="D84" s="393" t="s">
        <v>751</v>
      </c>
      <c r="E84" s="452"/>
      <c r="F84" s="219"/>
    </row>
    <row r="85" spans="2:6" ht="45">
      <c r="B85" s="219" t="s">
        <v>743</v>
      </c>
      <c r="C85" s="273">
        <v>45527</v>
      </c>
      <c r="D85" s="316" t="s">
        <v>752</v>
      </c>
      <c r="E85" s="453"/>
      <c r="F85" s="219"/>
    </row>
    <row r="86" spans="2:6" ht="30">
      <c r="B86" s="219" t="s">
        <v>743</v>
      </c>
      <c r="C86" s="273">
        <v>45540</v>
      </c>
      <c r="D86" s="378" t="s">
        <v>753</v>
      </c>
      <c r="E86" s="451" t="s">
        <v>658</v>
      </c>
      <c r="F86" s="219"/>
    </row>
    <row r="87" spans="2:6" ht="45">
      <c r="B87" s="219" t="s">
        <v>743</v>
      </c>
      <c r="C87" s="273">
        <v>45540</v>
      </c>
      <c r="D87" s="316" t="s">
        <v>754</v>
      </c>
      <c r="E87" s="451" t="s">
        <v>658</v>
      </c>
      <c r="F87" s="219" t="s">
        <v>755</v>
      </c>
    </row>
    <row r="88" spans="2:6" ht="45">
      <c r="B88" s="219" t="s">
        <v>743</v>
      </c>
      <c r="C88" s="273">
        <v>45547</v>
      </c>
      <c r="D88" s="316" t="s">
        <v>756</v>
      </c>
      <c r="E88" s="453"/>
      <c r="F88" s="219"/>
    </row>
    <row r="89" spans="2:6" ht="30">
      <c r="B89" s="219" t="s">
        <v>743</v>
      </c>
      <c r="C89" s="273">
        <v>45547</v>
      </c>
      <c r="D89" s="316" t="s">
        <v>757</v>
      </c>
      <c r="E89" s="451" t="s">
        <v>658</v>
      </c>
      <c r="F89" s="219" t="s">
        <v>758</v>
      </c>
    </row>
    <row r="90" spans="2:6" ht="90">
      <c r="B90" s="219" t="s">
        <v>743</v>
      </c>
      <c r="C90" s="273">
        <v>45547</v>
      </c>
      <c r="D90" s="316" t="s">
        <v>759</v>
      </c>
      <c r="E90" s="451" t="s">
        <v>658</v>
      </c>
      <c r="F90" s="219" t="s">
        <v>755</v>
      </c>
    </row>
    <row r="91" spans="2:6" ht="135">
      <c r="B91" s="219" t="s">
        <v>743</v>
      </c>
      <c r="C91" s="273">
        <v>45547</v>
      </c>
      <c r="D91" s="378" t="s">
        <v>760</v>
      </c>
      <c r="E91" s="451" t="s">
        <v>658</v>
      </c>
      <c r="F91" s="219"/>
    </row>
    <row r="92" spans="2:6" ht="120">
      <c r="B92" s="219" t="s">
        <v>743</v>
      </c>
      <c r="C92" s="273">
        <v>45553</v>
      </c>
      <c r="D92" s="378" t="s">
        <v>761</v>
      </c>
      <c r="E92" s="451" t="s">
        <v>658</v>
      </c>
      <c r="F92" s="219"/>
    </row>
    <row r="93" spans="2:6" ht="30">
      <c r="B93" s="219" t="s">
        <v>743</v>
      </c>
      <c r="C93" s="273">
        <v>45554</v>
      </c>
      <c r="D93" s="316" t="s">
        <v>762</v>
      </c>
      <c r="E93" s="453" t="s">
        <v>763</v>
      </c>
      <c r="F93" s="216" t="s">
        <v>764</v>
      </c>
    </row>
    <row r="94" spans="2:6" ht="45">
      <c r="B94" s="219" t="s">
        <v>743</v>
      </c>
      <c r="C94" s="273">
        <v>45559</v>
      </c>
      <c r="D94" s="316" t="s">
        <v>765</v>
      </c>
      <c r="E94" s="453" t="s">
        <v>681</v>
      </c>
      <c r="F94" s="219" t="s">
        <v>766</v>
      </c>
    </row>
    <row r="95" spans="2:6" ht="30">
      <c r="B95" s="219" t="s">
        <v>743</v>
      </c>
      <c r="C95" s="273">
        <v>45561</v>
      </c>
      <c r="D95" s="475" t="s">
        <v>767</v>
      </c>
      <c r="E95" s="451" t="s">
        <v>658</v>
      </c>
      <c r="F95" s="219"/>
    </row>
    <row r="96" spans="2:6" ht="45">
      <c r="B96" s="227" t="s">
        <v>743</v>
      </c>
      <c r="C96" s="275">
        <v>45566</v>
      </c>
      <c r="D96" s="476" t="s">
        <v>768</v>
      </c>
      <c r="E96" s="451" t="s">
        <v>658</v>
      </c>
      <c r="F96" s="219"/>
    </row>
    <row r="97" spans="2:6" ht="30">
      <c r="B97" s="211" t="s">
        <v>743</v>
      </c>
      <c r="C97" s="212">
        <v>45567</v>
      </c>
      <c r="D97" s="477" t="s">
        <v>769</v>
      </c>
      <c r="E97" s="452" t="s">
        <v>658</v>
      </c>
      <c r="F97" s="219"/>
    </row>
    <row r="98" spans="2:6" ht="30">
      <c r="B98" s="167" t="s">
        <v>743</v>
      </c>
      <c r="C98" s="170">
        <v>45567</v>
      </c>
      <c r="D98" s="370" t="s">
        <v>770</v>
      </c>
      <c r="E98" s="450" t="s">
        <v>658</v>
      </c>
      <c r="F98" s="219"/>
    </row>
    <row r="99" spans="2:6" ht="60">
      <c r="B99" s="167" t="s">
        <v>743</v>
      </c>
      <c r="C99" s="170">
        <v>45567</v>
      </c>
      <c r="D99" s="370" t="s">
        <v>771</v>
      </c>
      <c r="E99" s="450" t="s">
        <v>658</v>
      </c>
      <c r="F99" s="219" t="s">
        <v>772</v>
      </c>
    </row>
    <row r="100" spans="2:6" ht="375">
      <c r="B100" s="167" t="s">
        <v>743</v>
      </c>
      <c r="C100" s="170">
        <v>45567</v>
      </c>
      <c r="D100" s="370" t="s">
        <v>773</v>
      </c>
      <c r="E100" s="450" t="s">
        <v>658</v>
      </c>
      <c r="F100" s="219"/>
    </row>
    <row r="101" spans="2:6" ht="30">
      <c r="B101" s="167" t="s">
        <v>743</v>
      </c>
      <c r="C101" s="170">
        <v>45569</v>
      </c>
      <c r="D101" s="217" t="s">
        <v>774</v>
      </c>
      <c r="E101" s="450" t="s">
        <v>658</v>
      </c>
      <c r="F101" s="219"/>
    </row>
    <row r="102" spans="2:6" ht="33.75" customHeight="1">
      <c r="B102" s="211" t="s">
        <v>743</v>
      </c>
      <c r="C102" s="212">
        <v>45575</v>
      </c>
      <c r="D102" s="393" t="s">
        <v>775</v>
      </c>
      <c r="E102" s="452"/>
      <c r="F102" s="219"/>
    </row>
    <row r="103" spans="2:6" ht="30">
      <c r="B103" s="219" t="s">
        <v>743</v>
      </c>
      <c r="C103" s="273">
        <v>45575</v>
      </c>
      <c r="D103" s="316" t="s">
        <v>776</v>
      </c>
      <c r="E103" s="453"/>
      <c r="F103" s="219"/>
    </row>
    <row r="104" spans="2:6" ht="90">
      <c r="B104" s="219" t="s">
        <v>743</v>
      </c>
      <c r="C104" s="273">
        <v>45575</v>
      </c>
      <c r="D104" s="316" t="s">
        <v>759</v>
      </c>
      <c r="E104" s="450" t="s">
        <v>658</v>
      </c>
      <c r="F104" s="219"/>
    </row>
    <row r="105" spans="2:6" ht="255">
      <c r="B105" s="219" t="s">
        <v>743</v>
      </c>
      <c r="C105" s="273">
        <v>45579</v>
      </c>
      <c r="D105" s="316" t="s">
        <v>777</v>
      </c>
      <c r="E105" s="453" t="s">
        <v>658</v>
      </c>
      <c r="F105" s="219" t="s">
        <v>755</v>
      </c>
    </row>
    <row r="106" spans="2:6" ht="30">
      <c r="B106" s="466" t="s">
        <v>743</v>
      </c>
      <c r="C106" s="467">
        <v>45582</v>
      </c>
      <c r="D106" s="469" t="s">
        <v>778</v>
      </c>
      <c r="E106" s="468" t="s">
        <v>658</v>
      </c>
      <c r="F106" s="219"/>
    </row>
    <row r="107" spans="2:6" ht="30">
      <c r="B107" s="219" t="s">
        <v>743</v>
      </c>
      <c r="C107" s="273">
        <v>45583</v>
      </c>
      <c r="D107" s="316" t="s">
        <v>779</v>
      </c>
      <c r="E107" s="453" t="s">
        <v>658</v>
      </c>
      <c r="F107" s="219" t="s">
        <v>780</v>
      </c>
    </row>
    <row r="108" spans="2:6" ht="30">
      <c r="B108" s="219" t="s">
        <v>743</v>
      </c>
      <c r="C108" s="273">
        <v>45586</v>
      </c>
      <c r="D108" s="316" t="s">
        <v>781</v>
      </c>
      <c r="E108" s="453"/>
      <c r="F108" s="219"/>
    </row>
    <row r="109" spans="2:6" ht="30">
      <c r="B109" s="219" t="s">
        <v>743</v>
      </c>
      <c r="C109" s="273">
        <v>45586</v>
      </c>
      <c r="D109" s="316" t="s">
        <v>782</v>
      </c>
      <c r="E109" s="453" t="s">
        <v>658</v>
      </c>
      <c r="F109" s="219" t="s">
        <v>755</v>
      </c>
    </row>
    <row r="110" spans="2:6" ht="45">
      <c r="B110" s="219" t="s">
        <v>743</v>
      </c>
      <c r="C110" s="273">
        <v>45586</v>
      </c>
      <c r="D110" s="316" t="s">
        <v>783</v>
      </c>
      <c r="E110" s="453" t="s">
        <v>658</v>
      </c>
      <c r="F110" s="219"/>
    </row>
    <row r="111" spans="2:6" ht="180">
      <c r="B111" s="219" t="s">
        <v>743</v>
      </c>
      <c r="C111" s="273">
        <v>45590</v>
      </c>
      <c r="D111" s="378" t="s">
        <v>784</v>
      </c>
      <c r="E111" s="219" t="s">
        <v>658</v>
      </c>
      <c r="F111" s="219" t="s">
        <v>755</v>
      </c>
    </row>
    <row r="112" spans="2:6" ht="30">
      <c r="B112" s="219" t="s">
        <v>743</v>
      </c>
      <c r="C112" s="273">
        <v>45596</v>
      </c>
      <c r="D112" s="316" t="s">
        <v>785</v>
      </c>
      <c r="E112" s="219" t="s">
        <v>658</v>
      </c>
      <c r="F112" s="219" t="s">
        <v>755</v>
      </c>
    </row>
    <row r="113" spans="2:6">
      <c r="B113" s="219" t="s">
        <v>743</v>
      </c>
      <c r="C113" s="273">
        <v>45596</v>
      </c>
      <c r="D113" s="378" t="s">
        <v>786</v>
      </c>
      <c r="E113" s="219" t="s">
        <v>658</v>
      </c>
      <c r="F113" s="219"/>
    </row>
    <row r="114" spans="2:6" ht="45">
      <c r="B114" s="219" t="s">
        <v>743</v>
      </c>
      <c r="C114" s="273">
        <v>45596</v>
      </c>
      <c r="D114" s="378" t="s">
        <v>787</v>
      </c>
      <c r="E114" s="219" t="s">
        <v>658</v>
      </c>
      <c r="F114" s="219"/>
    </row>
    <row r="115" spans="2:6" ht="30">
      <c r="B115" s="219" t="s">
        <v>743</v>
      </c>
      <c r="C115" s="273">
        <v>45596</v>
      </c>
      <c r="D115" s="378" t="s">
        <v>788</v>
      </c>
      <c r="E115" s="219" t="s">
        <v>658</v>
      </c>
      <c r="F115" s="219"/>
    </row>
    <row r="116" spans="2:6" ht="30">
      <c r="B116" s="227" t="s">
        <v>743</v>
      </c>
      <c r="C116" s="275">
        <v>45596</v>
      </c>
      <c r="D116" s="79" t="s">
        <v>789</v>
      </c>
      <c r="E116" s="219"/>
      <c r="F116" s="219"/>
    </row>
    <row r="117" spans="2:6" ht="30">
      <c r="B117" s="481" t="s">
        <v>743</v>
      </c>
      <c r="C117" s="484">
        <v>45597</v>
      </c>
      <c r="D117" s="483" t="s">
        <v>790</v>
      </c>
      <c r="E117" s="219"/>
      <c r="F117" s="219"/>
    </row>
    <row r="118" spans="2:6">
      <c r="B118" s="519" t="s">
        <v>743</v>
      </c>
      <c r="C118" s="520">
        <v>45597</v>
      </c>
      <c r="D118" s="521" t="s">
        <v>791</v>
      </c>
      <c r="E118" s="227"/>
      <c r="F118" s="227"/>
    </row>
    <row r="119" spans="2:6" ht="30">
      <c r="B119" s="167" t="s">
        <v>792</v>
      </c>
      <c r="C119" s="170">
        <v>45607</v>
      </c>
      <c r="D119" s="517" t="s">
        <v>793</v>
      </c>
      <c r="E119" s="167" t="s">
        <v>794</v>
      </c>
      <c r="F119" s="167"/>
    </row>
    <row r="120" spans="2:6" ht="30">
      <c r="B120" s="167" t="s">
        <v>792</v>
      </c>
      <c r="C120" s="170">
        <v>45609</v>
      </c>
      <c r="D120" s="217" t="s">
        <v>795</v>
      </c>
      <c r="E120" s="167"/>
      <c r="F120" s="167"/>
    </row>
    <row r="121" spans="2:6" ht="405">
      <c r="B121" s="167" t="s">
        <v>792</v>
      </c>
      <c r="C121" s="170">
        <v>45609</v>
      </c>
      <c r="D121" s="563" t="s">
        <v>796</v>
      </c>
      <c r="E121" s="167" t="s">
        <v>658</v>
      </c>
      <c r="F121" s="167"/>
    </row>
    <row r="122" spans="2:6" ht="30">
      <c r="B122" s="167" t="s">
        <v>792</v>
      </c>
      <c r="C122" s="170">
        <v>45610</v>
      </c>
      <c r="D122" s="517" t="s">
        <v>797</v>
      </c>
      <c r="E122" s="167" t="s">
        <v>658</v>
      </c>
      <c r="F122" s="167"/>
    </row>
    <row r="123" spans="2:6">
      <c r="B123" s="167" t="s">
        <v>792</v>
      </c>
      <c r="C123" s="170">
        <v>45611</v>
      </c>
      <c r="D123" s="517" t="s">
        <v>798</v>
      </c>
      <c r="E123" s="167" t="s">
        <v>658</v>
      </c>
      <c r="F123" s="167"/>
    </row>
    <row r="124" spans="2:6" ht="30">
      <c r="B124" s="167" t="s">
        <v>792</v>
      </c>
      <c r="C124" s="170">
        <v>45611</v>
      </c>
      <c r="D124" s="517" t="s">
        <v>799</v>
      </c>
      <c r="E124" s="167" t="s">
        <v>658</v>
      </c>
      <c r="F124" s="167"/>
    </row>
    <row r="125" spans="2:6" ht="30">
      <c r="B125" s="167" t="s">
        <v>792</v>
      </c>
      <c r="C125" s="170">
        <v>45611</v>
      </c>
      <c r="D125" s="517" t="s">
        <v>800</v>
      </c>
      <c r="E125" s="167" t="s">
        <v>658</v>
      </c>
      <c r="F125" s="167"/>
    </row>
    <row r="126" spans="2:6" ht="45">
      <c r="B126" s="167" t="s">
        <v>792</v>
      </c>
      <c r="C126" s="170">
        <v>45611</v>
      </c>
      <c r="D126" s="562" t="s">
        <v>801</v>
      </c>
      <c r="E126" s="167" t="s">
        <v>658</v>
      </c>
      <c r="F126" s="167"/>
    </row>
    <row r="127" spans="2:6" ht="60">
      <c r="B127" s="167" t="s">
        <v>792</v>
      </c>
      <c r="C127" s="170">
        <v>45611</v>
      </c>
      <c r="D127" s="542" t="s">
        <v>802</v>
      </c>
      <c r="E127" s="167" t="s">
        <v>658</v>
      </c>
      <c r="F127" s="167"/>
    </row>
    <row r="128" spans="2:6">
      <c r="B128" s="167" t="s">
        <v>792</v>
      </c>
      <c r="C128" s="170">
        <v>45611</v>
      </c>
      <c r="D128" s="521" t="s">
        <v>803</v>
      </c>
      <c r="E128" s="167"/>
      <c r="F128" s="167"/>
    </row>
    <row r="129" spans="2:6">
      <c r="B129" s="167"/>
      <c r="C129" s="518"/>
      <c r="D129" s="217"/>
      <c r="E129" s="167"/>
      <c r="F129" s="167"/>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theme="9" tint="0.59999389629810485"/>
  </sheetPr>
  <dimension ref="A1:C31"/>
  <sheetViews>
    <sheetView workbookViewId="0">
      <selection activeCell="A34" sqref="A34"/>
    </sheetView>
  </sheetViews>
  <sheetFormatPr defaultRowHeight="15"/>
  <cols>
    <col min="1" max="1" width="124.28515625" style="10" customWidth="1"/>
    <col min="3" max="3" width="121" customWidth="1"/>
  </cols>
  <sheetData>
    <row r="1" spans="1:3" s="63" customFormat="1">
      <c r="A1" s="62"/>
    </row>
    <row r="2" spans="1:3" s="63" customFormat="1" ht="21">
      <c r="A2" s="185" t="s">
        <v>804</v>
      </c>
    </row>
    <row r="3" spans="1:3" s="63" customFormat="1">
      <c r="A3" s="200" t="s">
        <v>805</v>
      </c>
    </row>
    <row r="4" spans="1:3" s="63" customFormat="1">
      <c r="A4" s="201"/>
    </row>
    <row r="5" spans="1:3" s="63" customFormat="1">
      <c r="A5" s="200" t="s">
        <v>806</v>
      </c>
    </row>
    <row r="6" spans="1:3" s="63" customFormat="1">
      <c r="A6" s="201" t="s">
        <v>807</v>
      </c>
    </row>
    <row r="7" spans="1:3" s="63" customFormat="1">
      <c r="A7" s="200" t="s">
        <v>808</v>
      </c>
    </row>
    <row r="8" spans="1:3" s="63" customFormat="1">
      <c r="A8" s="201" t="s">
        <v>809</v>
      </c>
    </row>
    <row r="9" spans="1:3" s="63" customFormat="1">
      <c r="A9" s="200" t="s">
        <v>810</v>
      </c>
    </row>
    <row r="10" spans="1:3" s="63" customFormat="1">
      <c r="A10" s="201" t="s">
        <v>811</v>
      </c>
    </row>
    <row r="11" spans="1:3" s="63" customFormat="1">
      <c r="A11" s="200" t="s">
        <v>812</v>
      </c>
    </row>
    <row r="12" spans="1:3" s="63" customFormat="1">
      <c r="A12" s="201" t="s">
        <v>813</v>
      </c>
    </row>
    <row r="13" spans="1:3" s="63" customFormat="1" ht="14.25" hidden="1" customHeight="1">
      <c r="A13" s="186" t="s">
        <v>814</v>
      </c>
    </row>
    <row r="14" spans="1:3" s="63" customFormat="1" ht="17.25" hidden="1" customHeight="1">
      <c r="A14" s="186" t="s">
        <v>815</v>
      </c>
    </row>
    <row r="15" spans="1:3" s="63" customFormat="1">
      <c r="A15" s="200" t="s">
        <v>816</v>
      </c>
      <c r="C15" s="564" t="s">
        <v>817</v>
      </c>
    </row>
    <row r="16" spans="1:3" s="63" customFormat="1" ht="30">
      <c r="A16" s="201" t="s">
        <v>818</v>
      </c>
      <c r="C16" s="564"/>
    </row>
    <row r="17" spans="1:3" s="63" customFormat="1">
      <c r="A17" s="200" t="s">
        <v>819</v>
      </c>
      <c r="C17" s="564"/>
    </row>
    <row r="18" spans="1:3" s="63" customFormat="1">
      <c r="A18" s="201" t="s">
        <v>820</v>
      </c>
    </row>
    <row r="19" spans="1:3" s="63" customFormat="1">
      <c r="A19" s="200" t="s">
        <v>821</v>
      </c>
    </row>
    <row r="20" spans="1:3" s="63" customFormat="1" ht="30">
      <c r="A20" s="187" t="s">
        <v>822</v>
      </c>
    </row>
    <row r="21" spans="1:3" s="63" customFormat="1" hidden="1">
      <c r="A21" s="186" t="s">
        <v>823</v>
      </c>
    </row>
    <row r="22" spans="1:3" s="174" customFormat="1">
      <c r="A22" s="200" t="s">
        <v>824</v>
      </c>
    </row>
    <row r="23" spans="1:3" s="174" customFormat="1">
      <c r="A23" s="201" t="s">
        <v>825</v>
      </c>
    </row>
    <row r="24" spans="1:3" s="174" customFormat="1">
      <c r="A24" s="200" t="s">
        <v>826</v>
      </c>
    </row>
    <row r="25" spans="1:3" s="174" customFormat="1" ht="30">
      <c r="A25" s="201" t="s">
        <v>827</v>
      </c>
    </row>
    <row r="26" spans="1:3" s="174" customFormat="1">
      <c r="A26" s="200" t="s">
        <v>828</v>
      </c>
      <c r="C26" s="565" t="s">
        <v>829</v>
      </c>
    </row>
    <row r="27" spans="1:3" s="63" customFormat="1">
      <c r="A27" s="201" t="s">
        <v>830</v>
      </c>
      <c r="C27" s="565"/>
    </row>
    <row r="28" spans="1:3" s="63" customFormat="1">
      <c r="A28" s="200" t="s">
        <v>831</v>
      </c>
      <c r="C28" s="565"/>
    </row>
    <row r="29" spans="1:3" s="63" customFormat="1">
      <c r="A29" s="201" t="s">
        <v>832</v>
      </c>
    </row>
    <row r="30" spans="1:3">
      <c r="A30" s="188"/>
    </row>
    <row r="31" spans="1:3">
      <c r="C31" s="63" t="s">
        <v>833</v>
      </c>
    </row>
  </sheetData>
  <mergeCells count="2">
    <mergeCell ref="C15:C17"/>
    <mergeCell ref="C26:C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C00000"/>
  </sheetPr>
  <dimension ref="A10:E1643"/>
  <sheetViews>
    <sheetView workbookViewId="0">
      <pane ySplit="12" topLeftCell="A13" activePane="bottomLeft" state="frozen"/>
      <selection pane="bottomLeft" activeCell="E7" sqref="E7"/>
    </sheetView>
  </sheetViews>
  <sheetFormatPr defaultColWidth="8.85546875" defaultRowHeight="15"/>
  <cols>
    <col min="1" max="1" width="44.5703125" style="15" customWidth="1"/>
    <col min="2" max="2" width="28" style="155" customWidth="1"/>
    <col min="3" max="3" width="33.85546875" style="155" customWidth="1"/>
    <col min="4" max="4" width="36.140625" style="155" customWidth="1"/>
    <col min="5" max="5" width="219.5703125" style="155" bestFit="1" customWidth="1"/>
    <col min="6" max="16384" width="8.85546875" style="155"/>
  </cols>
  <sheetData>
    <row r="10" spans="1:5" hidden="1">
      <c r="A10" s="154" t="s">
        <v>10</v>
      </c>
      <c r="B10" s="155" t="s">
        <v>834</v>
      </c>
    </row>
    <row r="12" spans="1:5">
      <c r="A12" s="154" t="s">
        <v>835</v>
      </c>
      <c r="B12" s="156" t="s">
        <v>2</v>
      </c>
      <c r="C12" s="156" t="s">
        <v>836</v>
      </c>
      <c r="D12" s="156" t="s">
        <v>4</v>
      </c>
      <c r="E12" s="156" t="s">
        <v>837</v>
      </c>
    </row>
    <row r="13" spans="1:5" ht="30">
      <c r="A13" s="15" t="s">
        <v>838</v>
      </c>
      <c r="B13" s="155" t="s">
        <v>12</v>
      </c>
      <c r="C13" s="155" t="s">
        <v>13</v>
      </c>
      <c r="D13" s="155" t="s">
        <v>14</v>
      </c>
      <c r="E13" s="155" t="s">
        <v>839</v>
      </c>
    </row>
    <row r="14" spans="1:5">
      <c r="B14" s="155" t="s">
        <v>16</v>
      </c>
      <c r="C14" s="155" t="s">
        <v>17</v>
      </c>
      <c r="D14" s="155" t="s">
        <v>17</v>
      </c>
      <c r="E14" s="155" t="s">
        <v>18</v>
      </c>
    </row>
    <row r="15" spans="1:5">
      <c r="C15" s="155" t="s">
        <v>19</v>
      </c>
      <c r="D15" s="155" t="s">
        <v>19</v>
      </c>
      <c r="E15" s="155" t="s">
        <v>20</v>
      </c>
    </row>
    <row r="16" spans="1:5">
      <c r="B16" s="155" t="s">
        <v>21</v>
      </c>
      <c r="C16" s="155" t="s">
        <v>22</v>
      </c>
      <c r="D16" s="155" t="s">
        <v>23</v>
      </c>
      <c r="E16" s="155" t="s">
        <v>24</v>
      </c>
    </row>
    <row r="17" spans="2:5">
      <c r="B17" s="155" t="s">
        <v>30</v>
      </c>
      <c r="C17" s="155" t="s">
        <v>31</v>
      </c>
      <c r="D17" s="155" t="s">
        <v>32</v>
      </c>
      <c r="E17" s="155" t="s">
        <v>33</v>
      </c>
    </row>
    <row r="18" spans="2:5">
      <c r="B18" s="155" t="s">
        <v>25</v>
      </c>
      <c r="C18" s="155" t="s">
        <v>26</v>
      </c>
      <c r="D18" s="155" t="s">
        <v>23</v>
      </c>
      <c r="E18" s="155" t="s">
        <v>27</v>
      </c>
    </row>
    <row r="19" spans="2:5">
      <c r="D19" s="155" t="s">
        <v>28</v>
      </c>
      <c r="E19" s="155" t="s">
        <v>29</v>
      </c>
    </row>
    <row r="20" spans="2:5">
      <c r="B20" s="155" t="s">
        <v>34</v>
      </c>
      <c r="C20" s="155" t="s">
        <v>35</v>
      </c>
      <c r="D20" s="155" t="s">
        <v>23</v>
      </c>
      <c r="E20" s="155" t="s">
        <v>36</v>
      </c>
    </row>
    <row r="21" spans="2:5">
      <c r="D21" s="155" t="s">
        <v>37</v>
      </c>
      <c r="E21" s="155" t="s">
        <v>38</v>
      </c>
    </row>
    <row r="22" spans="2:5">
      <c r="C22" s="155" t="s">
        <v>39</v>
      </c>
      <c r="D22" s="155" t="s">
        <v>40</v>
      </c>
      <c r="E22" s="155" t="s">
        <v>41</v>
      </c>
    </row>
    <row r="23" spans="2:5">
      <c r="D23" s="155" t="s">
        <v>23</v>
      </c>
      <c r="E23" s="155" t="s">
        <v>42</v>
      </c>
    </row>
    <row r="24" spans="2:5">
      <c r="D24" s="155" t="s">
        <v>43</v>
      </c>
      <c r="E24" s="155" t="s">
        <v>44</v>
      </c>
    </row>
    <row r="25" spans="2:5">
      <c r="D25" s="155" t="s">
        <v>45</v>
      </c>
      <c r="E25" s="155" t="s">
        <v>46</v>
      </c>
    </row>
    <row r="26" spans="2:5">
      <c r="D26" s="155" t="s">
        <v>37</v>
      </c>
      <c r="E26" s="155" t="s">
        <v>47</v>
      </c>
    </row>
    <row r="27" spans="2:5">
      <c r="C27" s="155" t="s">
        <v>48</v>
      </c>
      <c r="D27" s="155" t="s">
        <v>23</v>
      </c>
      <c r="E27" s="155" t="s">
        <v>49</v>
      </c>
    </row>
    <row r="28" spans="2:5">
      <c r="D28" s="155" t="s">
        <v>37</v>
      </c>
      <c r="E28" s="155" t="s">
        <v>50</v>
      </c>
    </row>
    <row r="29" spans="2:5">
      <c r="C29" s="155" t="s">
        <v>51</v>
      </c>
      <c r="D29" s="155" t="s">
        <v>23</v>
      </c>
      <c r="E29" s="155" t="s">
        <v>52</v>
      </c>
    </row>
    <row r="30" spans="2:5">
      <c r="C30" s="155" t="s">
        <v>840</v>
      </c>
      <c r="D30" s="155" t="s">
        <v>23</v>
      </c>
      <c r="E30" s="155" t="s">
        <v>841</v>
      </c>
    </row>
    <row r="31" spans="2:5">
      <c r="C31" s="155" t="s">
        <v>55</v>
      </c>
      <c r="D31" s="155" t="s">
        <v>23</v>
      </c>
      <c r="E31" s="155" t="s">
        <v>56</v>
      </c>
    </row>
    <row r="32" spans="2:5">
      <c r="C32" s="155" t="s">
        <v>57</v>
      </c>
      <c r="D32" s="155" t="s">
        <v>58</v>
      </c>
      <c r="E32" s="155" t="s">
        <v>59</v>
      </c>
    </row>
    <row r="33" spans="2:5">
      <c r="D33" s="155" t="s">
        <v>40</v>
      </c>
      <c r="E33" s="155" t="s">
        <v>60</v>
      </c>
    </row>
    <row r="34" spans="2:5">
      <c r="D34" s="155" t="s">
        <v>23</v>
      </c>
      <c r="E34" s="155" t="s">
        <v>61</v>
      </c>
    </row>
    <row r="35" spans="2:5">
      <c r="D35" s="155" t="s">
        <v>43</v>
      </c>
      <c r="E35" s="155" t="s">
        <v>62</v>
      </c>
    </row>
    <row r="36" spans="2:5">
      <c r="C36" s="155" t="s">
        <v>63</v>
      </c>
      <c r="D36" s="155" t="s">
        <v>23</v>
      </c>
      <c r="E36" s="155" t="s">
        <v>64</v>
      </c>
    </row>
    <row r="37" spans="2:5">
      <c r="C37" s="155" t="s">
        <v>10</v>
      </c>
      <c r="D37" s="155" t="s">
        <v>23</v>
      </c>
      <c r="E37" s="155" t="s">
        <v>65</v>
      </c>
    </row>
    <row r="38" spans="2:5">
      <c r="B38" s="155" t="s">
        <v>70</v>
      </c>
      <c r="C38" s="155" t="s">
        <v>73</v>
      </c>
      <c r="D38" s="155" t="s">
        <v>23</v>
      </c>
      <c r="E38" s="155" t="s">
        <v>74</v>
      </c>
    </row>
    <row r="39" spans="2:5">
      <c r="B39" s="155" t="s">
        <v>75</v>
      </c>
      <c r="C39" s="155" t="s">
        <v>76</v>
      </c>
      <c r="D39" s="155" t="s">
        <v>76</v>
      </c>
      <c r="E39" s="155" t="s">
        <v>77</v>
      </c>
    </row>
    <row r="40" spans="2:5">
      <c r="B40" s="155" t="s">
        <v>78</v>
      </c>
      <c r="C40" s="155" t="s">
        <v>79</v>
      </c>
      <c r="D40" s="155" t="s">
        <v>80</v>
      </c>
      <c r="E40" s="155" t="s">
        <v>81</v>
      </c>
    </row>
    <row r="41" spans="2:5">
      <c r="C41" s="155" t="s">
        <v>82</v>
      </c>
      <c r="D41" s="155" t="s">
        <v>83</v>
      </c>
      <c r="E41" s="155" t="s">
        <v>84</v>
      </c>
    </row>
    <row r="42" spans="2:5">
      <c r="C42" s="155" t="s">
        <v>85</v>
      </c>
      <c r="D42" s="155" t="s">
        <v>86</v>
      </c>
      <c r="E42" s="155" t="s">
        <v>87</v>
      </c>
    </row>
    <row r="43" spans="2:5">
      <c r="D43" s="155" t="s">
        <v>842</v>
      </c>
      <c r="E43" s="155" t="s">
        <v>89</v>
      </c>
    </row>
    <row r="44" spans="2:5">
      <c r="C44" s="155" t="s">
        <v>90</v>
      </c>
      <c r="D44" s="155" t="s">
        <v>91</v>
      </c>
      <c r="E44" s="155" t="s">
        <v>92</v>
      </c>
    </row>
    <row r="45" spans="2:5">
      <c r="C45" s="155" t="s">
        <v>93</v>
      </c>
      <c r="D45" s="155" t="s">
        <v>94</v>
      </c>
      <c r="E45" s="155" t="s">
        <v>95</v>
      </c>
    </row>
    <row r="46" spans="2:5">
      <c r="C46" s="155" t="s">
        <v>96</v>
      </c>
      <c r="D46" s="155" t="s">
        <v>97</v>
      </c>
      <c r="E46" s="155" t="s">
        <v>98</v>
      </c>
    </row>
    <row r="47" spans="2:5">
      <c r="D47" s="155" t="s">
        <v>99</v>
      </c>
      <c r="E47" s="155" t="s">
        <v>100</v>
      </c>
    </row>
    <row r="48" spans="2:5">
      <c r="C48" s="155" t="s">
        <v>101</v>
      </c>
      <c r="D48" s="155" t="s">
        <v>102</v>
      </c>
      <c r="E48" s="155" t="s">
        <v>103</v>
      </c>
    </row>
    <row r="49" spans="2:5">
      <c r="D49" s="155" t="s">
        <v>104</v>
      </c>
      <c r="E49" s="155" t="s">
        <v>105</v>
      </c>
    </row>
    <row r="50" spans="2:5">
      <c r="B50" s="155" t="s">
        <v>109</v>
      </c>
      <c r="C50" s="155" t="s">
        <v>110</v>
      </c>
      <c r="D50" s="155" t="s">
        <v>23</v>
      </c>
      <c r="E50" s="155" t="s">
        <v>111</v>
      </c>
    </row>
    <row r="51" spans="2:5">
      <c r="B51" s="155" t="s">
        <v>843</v>
      </c>
      <c r="C51" s="155" t="s">
        <v>13</v>
      </c>
      <c r="D51" s="155" t="s">
        <v>14</v>
      </c>
      <c r="E51" s="155" t="s">
        <v>844</v>
      </c>
    </row>
    <row r="52" spans="2:5">
      <c r="C52" s="155" t="s">
        <v>845</v>
      </c>
      <c r="D52" s="155" t="s">
        <v>846</v>
      </c>
      <c r="E52" s="155" t="s">
        <v>847</v>
      </c>
    </row>
    <row r="53" spans="2:5">
      <c r="D53" s="155" t="s">
        <v>848</v>
      </c>
      <c r="E53" s="155" t="s">
        <v>849</v>
      </c>
    </row>
    <row r="54" spans="2:5">
      <c r="D54" s="155" t="s">
        <v>850</v>
      </c>
      <c r="E54" s="155" t="s">
        <v>851</v>
      </c>
    </row>
    <row r="55" spans="2:5">
      <c r="D55" s="155" t="s">
        <v>852</v>
      </c>
      <c r="E55" s="155" t="s">
        <v>853</v>
      </c>
    </row>
    <row r="56" spans="2:5">
      <c r="D56" s="155" t="s">
        <v>854</v>
      </c>
      <c r="E56" s="155" t="s">
        <v>855</v>
      </c>
    </row>
    <row r="57" spans="2:5">
      <c r="D57" s="155" t="s">
        <v>856</v>
      </c>
      <c r="E57" s="155" t="s">
        <v>857</v>
      </c>
    </row>
    <row r="58" spans="2:5">
      <c r="D58" s="155" t="s">
        <v>858</v>
      </c>
      <c r="E58" s="155" t="s">
        <v>859</v>
      </c>
    </row>
    <row r="59" spans="2:5">
      <c r="D59" s="155" t="s">
        <v>860</v>
      </c>
      <c r="E59" s="155" t="s">
        <v>861</v>
      </c>
    </row>
    <row r="60" spans="2:5">
      <c r="C60" s="155" t="s">
        <v>862</v>
      </c>
      <c r="D60" s="155" t="s">
        <v>23</v>
      </c>
      <c r="E60" s="155" t="s">
        <v>863</v>
      </c>
    </row>
    <row r="61" spans="2:5">
      <c r="C61" s="155" t="s">
        <v>864</v>
      </c>
      <c r="D61" s="155" t="s">
        <v>865</v>
      </c>
      <c r="E61" s="155" t="s">
        <v>866</v>
      </c>
    </row>
    <row r="62" spans="2:5">
      <c r="D62" s="155" t="s">
        <v>867</v>
      </c>
      <c r="E62" s="155" t="s">
        <v>868</v>
      </c>
    </row>
    <row r="63" spans="2:5">
      <c r="D63" s="155" t="s">
        <v>869</v>
      </c>
      <c r="E63" s="155" t="s">
        <v>870</v>
      </c>
    </row>
    <row r="64" spans="2:5">
      <c r="B64" s="155" t="s">
        <v>112</v>
      </c>
      <c r="C64" s="155" t="s">
        <v>116</v>
      </c>
      <c r="D64" s="155" t="s">
        <v>117</v>
      </c>
      <c r="E64" s="155" t="s">
        <v>118</v>
      </c>
    </row>
    <row r="65" spans="2:5">
      <c r="C65" s="155" t="s">
        <v>113</v>
      </c>
      <c r="D65" s="155" t="s">
        <v>23</v>
      </c>
      <c r="E65" s="155" t="s">
        <v>115</v>
      </c>
    </row>
    <row r="66" spans="2:5">
      <c r="C66" s="155" t="s">
        <v>119</v>
      </c>
      <c r="D66" s="155" t="s">
        <v>120</v>
      </c>
      <c r="E66" s="155" t="s">
        <v>121</v>
      </c>
    </row>
    <row r="67" spans="2:5">
      <c r="B67" s="155" t="s">
        <v>122</v>
      </c>
      <c r="C67" s="155" t="s">
        <v>123</v>
      </c>
      <c r="D67" s="155" t="s">
        <v>871</v>
      </c>
      <c r="E67" s="155" t="s">
        <v>872</v>
      </c>
    </row>
    <row r="68" spans="2:5">
      <c r="D68" s="155" t="s">
        <v>37</v>
      </c>
      <c r="E68" s="155" t="s">
        <v>124</v>
      </c>
    </row>
    <row r="69" spans="2:5">
      <c r="B69" s="155" t="s">
        <v>125</v>
      </c>
      <c r="C69" s="155" t="s">
        <v>31</v>
      </c>
      <c r="D69" s="155" t="s">
        <v>126</v>
      </c>
      <c r="E69" s="155" t="s">
        <v>127</v>
      </c>
    </row>
    <row r="70" spans="2:5">
      <c r="D70" s="155" t="s">
        <v>130</v>
      </c>
      <c r="E70" s="155" t="s">
        <v>131</v>
      </c>
    </row>
    <row r="71" spans="2:5">
      <c r="D71" s="155" t="s">
        <v>132</v>
      </c>
      <c r="E71" s="155" t="s">
        <v>133</v>
      </c>
    </row>
    <row r="72" spans="2:5">
      <c r="B72" s="155" t="s">
        <v>134</v>
      </c>
      <c r="C72" s="155" t="s">
        <v>135</v>
      </c>
      <c r="D72" s="155" t="s">
        <v>136</v>
      </c>
      <c r="E72" s="155" t="s">
        <v>137</v>
      </c>
    </row>
    <row r="73" spans="2:5">
      <c r="D73" s="155" t="s">
        <v>138</v>
      </c>
      <c r="E73" s="155" t="s">
        <v>139</v>
      </c>
    </row>
    <row r="74" spans="2:5">
      <c r="D74" s="155" t="s">
        <v>140</v>
      </c>
      <c r="E74" s="155" t="s">
        <v>141</v>
      </c>
    </row>
    <row r="75" spans="2:5">
      <c r="D75" s="155" t="s">
        <v>143</v>
      </c>
      <c r="E75" s="155" t="s">
        <v>144</v>
      </c>
    </row>
    <row r="76" spans="2:5">
      <c r="D76" s="155" t="s">
        <v>145</v>
      </c>
      <c r="E76" s="155" t="s">
        <v>146</v>
      </c>
    </row>
    <row r="77" spans="2:5">
      <c r="D77" s="155" t="s">
        <v>147</v>
      </c>
      <c r="E77" s="155" t="s">
        <v>148</v>
      </c>
    </row>
    <row r="78" spans="2:5">
      <c r="D78" s="155" t="s">
        <v>873</v>
      </c>
      <c r="E78" s="155" t="s">
        <v>150</v>
      </c>
    </row>
    <row r="79" spans="2:5">
      <c r="C79" s="155" t="s">
        <v>31</v>
      </c>
      <c r="D79" s="155" t="s">
        <v>151</v>
      </c>
      <c r="E79" s="155" t="s">
        <v>152</v>
      </c>
    </row>
    <row r="80" spans="2:5">
      <c r="D80" s="155" t="s">
        <v>153</v>
      </c>
      <c r="E80" s="155" t="s">
        <v>154</v>
      </c>
    </row>
    <row r="81" spans="2:5">
      <c r="B81" s="155" t="s">
        <v>155</v>
      </c>
      <c r="C81" s="155" t="s">
        <v>156</v>
      </c>
      <c r="D81" s="155" t="s">
        <v>157</v>
      </c>
      <c r="E81" s="155" t="s">
        <v>158</v>
      </c>
    </row>
    <row r="82" spans="2:5">
      <c r="C82" s="155" t="s">
        <v>160</v>
      </c>
      <c r="D82" s="155" t="s">
        <v>161</v>
      </c>
      <c r="E82" s="155" t="s">
        <v>162</v>
      </c>
    </row>
    <row r="83" spans="2:5">
      <c r="D83" s="155" t="s">
        <v>163</v>
      </c>
      <c r="E83" s="155" t="s">
        <v>164</v>
      </c>
    </row>
    <row r="84" spans="2:5">
      <c r="D84" s="155" t="s">
        <v>37</v>
      </c>
      <c r="E84" s="155" t="s">
        <v>165</v>
      </c>
    </row>
    <row r="85" spans="2:5">
      <c r="C85" s="155" t="s">
        <v>166</v>
      </c>
      <c r="D85" s="155" t="s">
        <v>167</v>
      </c>
      <c r="E85" s="155" t="s">
        <v>168</v>
      </c>
    </row>
    <row r="86" spans="2:5">
      <c r="D86" s="155" t="s">
        <v>169</v>
      </c>
      <c r="E86" s="155" t="s">
        <v>170</v>
      </c>
    </row>
    <row r="87" spans="2:5">
      <c r="D87" s="155" t="s">
        <v>171</v>
      </c>
      <c r="E87" s="155" t="s">
        <v>172</v>
      </c>
    </row>
    <row r="88" spans="2:5">
      <c r="C88" s="155" t="s">
        <v>173</v>
      </c>
      <c r="D88" s="155" t="s">
        <v>174</v>
      </c>
      <c r="E88" s="155" t="s">
        <v>175</v>
      </c>
    </row>
    <row r="89" spans="2:5">
      <c r="D89" s="155" t="s">
        <v>176</v>
      </c>
      <c r="E89" s="155" t="s">
        <v>177</v>
      </c>
    </row>
    <row r="90" spans="2:5">
      <c r="D90" s="155" t="s">
        <v>161</v>
      </c>
      <c r="E90" s="155" t="s">
        <v>178</v>
      </c>
    </row>
    <row r="91" spans="2:5">
      <c r="D91" s="155" t="s">
        <v>163</v>
      </c>
      <c r="E91" s="155" t="s">
        <v>179</v>
      </c>
    </row>
    <row r="92" spans="2:5">
      <c r="D92" s="155" t="s">
        <v>37</v>
      </c>
      <c r="E92" s="155" t="s">
        <v>183</v>
      </c>
    </row>
    <row r="93" spans="2:5">
      <c r="C93" s="155" t="s">
        <v>184</v>
      </c>
      <c r="D93" s="155" t="s">
        <v>185</v>
      </c>
      <c r="E93" s="155" t="s">
        <v>186</v>
      </c>
    </row>
    <row r="94" spans="2:5">
      <c r="C94" s="155" t="s">
        <v>193</v>
      </c>
      <c r="D94" s="155" t="s">
        <v>194</v>
      </c>
      <c r="E94" s="155" t="s">
        <v>195</v>
      </c>
    </row>
    <row r="95" spans="2:5">
      <c r="D95" s="155" t="s">
        <v>201</v>
      </c>
      <c r="E95" s="155" t="s">
        <v>202</v>
      </c>
    </row>
    <row r="96" spans="2:5">
      <c r="D96" s="155" t="s">
        <v>197</v>
      </c>
      <c r="E96" s="155" t="s">
        <v>198</v>
      </c>
    </row>
    <row r="97" spans="2:5">
      <c r="D97" s="155" t="s">
        <v>199</v>
      </c>
      <c r="E97" s="155" t="s">
        <v>200</v>
      </c>
    </row>
    <row r="98" spans="2:5">
      <c r="C98" s="155" t="s">
        <v>203</v>
      </c>
      <c r="D98" s="155" t="s">
        <v>174</v>
      </c>
      <c r="E98" s="155" t="s">
        <v>204</v>
      </c>
    </row>
    <row r="99" spans="2:5">
      <c r="D99" s="155" t="s">
        <v>161</v>
      </c>
      <c r="E99" s="155" t="s">
        <v>205</v>
      </c>
    </row>
    <row r="100" spans="2:5">
      <c r="D100" s="155" t="s">
        <v>163</v>
      </c>
      <c r="E100" s="155" t="s">
        <v>206</v>
      </c>
    </row>
    <row r="101" spans="2:5">
      <c r="D101" s="155" t="s">
        <v>37</v>
      </c>
      <c r="E101" s="155" t="s">
        <v>207</v>
      </c>
    </row>
    <row r="102" spans="2:5">
      <c r="C102" s="155" t="s">
        <v>208</v>
      </c>
      <c r="D102" s="155" t="s">
        <v>209</v>
      </c>
      <c r="E102" s="155" t="s">
        <v>210</v>
      </c>
    </row>
    <row r="103" spans="2:5">
      <c r="C103" s="155" t="s">
        <v>212</v>
      </c>
      <c r="D103" s="155" t="s">
        <v>213</v>
      </c>
      <c r="E103" s="155" t="s">
        <v>214</v>
      </c>
    </row>
    <row r="104" spans="2:5">
      <c r="C104" s="155" t="s">
        <v>222</v>
      </c>
      <c r="D104" s="155" t="s">
        <v>227</v>
      </c>
      <c r="E104" s="155" t="s">
        <v>228</v>
      </c>
    </row>
    <row r="105" spans="2:5">
      <c r="D105" s="155" t="s">
        <v>223</v>
      </c>
      <c r="E105" s="155" t="s">
        <v>224</v>
      </c>
    </row>
    <row r="106" spans="2:5">
      <c r="D106" s="155" t="s">
        <v>225</v>
      </c>
      <c r="E106" s="155" t="s">
        <v>226</v>
      </c>
    </row>
    <row r="107" spans="2:5">
      <c r="C107" s="155" t="s">
        <v>31</v>
      </c>
      <c r="D107" s="155" t="s">
        <v>215</v>
      </c>
      <c r="E107" s="155" t="s">
        <v>216</v>
      </c>
    </row>
    <row r="108" spans="2:5">
      <c r="D108" s="155" t="s">
        <v>229</v>
      </c>
      <c r="E108" s="155" t="s">
        <v>230</v>
      </c>
    </row>
    <row r="109" spans="2:5">
      <c r="B109" s="155" t="s">
        <v>231</v>
      </c>
      <c r="C109" s="155" t="s">
        <v>232</v>
      </c>
      <c r="D109" s="155" t="s">
        <v>233</v>
      </c>
      <c r="E109" s="155" t="s">
        <v>234</v>
      </c>
    </row>
    <row r="110" spans="2:5">
      <c r="C110" s="155" t="s">
        <v>235</v>
      </c>
      <c r="D110" s="155" t="s">
        <v>236</v>
      </c>
      <c r="E110" s="155" t="s">
        <v>237</v>
      </c>
    </row>
    <row r="111" spans="2:5">
      <c r="C111" s="155" t="s">
        <v>238</v>
      </c>
      <c r="D111" s="155" t="s">
        <v>23</v>
      </c>
      <c r="E111" s="155" t="s">
        <v>239</v>
      </c>
    </row>
    <row r="112" spans="2:5">
      <c r="B112" s="155" t="s">
        <v>240</v>
      </c>
      <c r="C112" s="155" t="s">
        <v>241</v>
      </c>
      <c r="D112" s="155" t="s">
        <v>242</v>
      </c>
      <c r="E112" s="155" t="s">
        <v>243</v>
      </c>
    </row>
    <row r="113" spans="2:5">
      <c r="B113" s="155" t="s">
        <v>246</v>
      </c>
      <c r="C113" s="155" t="s">
        <v>241</v>
      </c>
      <c r="D113" s="155" t="s">
        <v>14</v>
      </c>
      <c r="E113" s="155" t="s">
        <v>248</v>
      </c>
    </row>
    <row r="114" spans="2:5">
      <c r="C114" s="155" t="s">
        <v>249</v>
      </c>
      <c r="D114" s="155" t="s">
        <v>404</v>
      </c>
      <c r="E114" s="155" t="s">
        <v>405</v>
      </c>
    </row>
    <row r="115" spans="2:5">
      <c r="D115" s="155" t="s">
        <v>252</v>
      </c>
      <c r="E115" s="155" t="s">
        <v>253</v>
      </c>
    </row>
    <row r="116" spans="2:5">
      <c r="C116" s="155" t="s">
        <v>254</v>
      </c>
      <c r="D116" s="155" t="s">
        <v>255</v>
      </c>
      <c r="E116" s="155" t="s">
        <v>256</v>
      </c>
    </row>
    <row r="117" spans="2:5">
      <c r="D117" s="155" t="s">
        <v>250</v>
      </c>
      <c r="E117" s="155" t="s">
        <v>257</v>
      </c>
    </row>
    <row r="118" spans="2:5">
      <c r="D118" s="155" t="s">
        <v>43</v>
      </c>
      <c r="E118" s="155" t="s">
        <v>258</v>
      </c>
    </row>
    <row r="119" spans="2:5">
      <c r="C119" s="155" t="s">
        <v>259</v>
      </c>
      <c r="D119" s="155" t="s">
        <v>260</v>
      </c>
      <c r="E119" s="155" t="s">
        <v>261</v>
      </c>
    </row>
    <row r="120" spans="2:5">
      <c r="C120" s="155" t="s">
        <v>262</v>
      </c>
      <c r="D120" s="155" t="s">
        <v>265</v>
      </c>
      <c r="E120" s="155" t="s">
        <v>266</v>
      </c>
    </row>
    <row r="121" spans="2:5">
      <c r="D121" s="155" t="s">
        <v>267</v>
      </c>
      <c r="E121" s="155" t="s">
        <v>268</v>
      </c>
    </row>
    <row r="122" spans="2:5">
      <c r="D122" s="155" t="s">
        <v>273</v>
      </c>
      <c r="E122" s="155" t="s">
        <v>874</v>
      </c>
    </row>
    <row r="123" spans="2:5">
      <c r="D123" s="155" t="s">
        <v>275</v>
      </c>
      <c r="E123" s="155" t="s">
        <v>276</v>
      </c>
    </row>
    <row r="124" spans="2:5">
      <c r="C124" s="155" t="s">
        <v>277</v>
      </c>
      <c r="D124" s="155" t="s">
        <v>255</v>
      </c>
      <c r="E124" s="155" t="s">
        <v>278</v>
      </c>
    </row>
    <row r="125" spans="2:5">
      <c r="C125" s="155" t="s">
        <v>31</v>
      </c>
      <c r="D125" s="155" t="s">
        <v>279</v>
      </c>
      <c r="E125" s="155" t="s">
        <v>280</v>
      </c>
    </row>
    <row r="126" spans="2:5">
      <c r="D126" s="155" t="s">
        <v>281</v>
      </c>
      <c r="E126" s="155" t="s">
        <v>282</v>
      </c>
    </row>
    <row r="127" spans="2:5">
      <c r="D127" s="155" t="s">
        <v>283</v>
      </c>
      <c r="E127" s="155" t="s">
        <v>284</v>
      </c>
    </row>
    <row r="128" spans="2:5">
      <c r="D128" s="155" t="s">
        <v>285</v>
      </c>
      <c r="E128" s="155" t="s">
        <v>286</v>
      </c>
    </row>
    <row r="129" spans="2:5">
      <c r="B129" s="155" t="s">
        <v>287</v>
      </c>
      <c r="C129" s="155" t="s">
        <v>288</v>
      </c>
      <c r="D129" s="155" t="s">
        <v>289</v>
      </c>
      <c r="E129" s="155" t="s">
        <v>290</v>
      </c>
    </row>
    <row r="130" spans="2:5">
      <c r="D130" s="155" t="s">
        <v>291</v>
      </c>
      <c r="E130" s="155" t="s">
        <v>292</v>
      </c>
    </row>
    <row r="131" spans="2:5">
      <c r="D131" s="155" t="s">
        <v>293</v>
      </c>
      <c r="E131" s="155" t="s">
        <v>294</v>
      </c>
    </row>
    <row r="132" spans="2:5">
      <c r="C132" s="155" t="s">
        <v>295</v>
      </c>
      <c r="D132" s="155" t="s">
        <v>296</v>
      </c>
      <c r="E132" s="155" t="s">
        <v>875</v>
      </c>
    </row>
    <row r="133" spans="2:5">
      <c r="D133" s="155" t="s">
        <v>302</v>
      </c>
      <c r="E133" s="155" t="s">
        <v>876</v>
      </c>
    </row>
    <row r="134" spans="2:5">
      <c r="C134" s="155" t="s">
        <v>304</v>
      </c>
      <c r="D134" s="155" t="s">
        <v>305</v>
      </c>
      <c r="E134" s="155" t="s">
        <v>306</v>
      </c>
    </row>
    <row r="135" spans="2:5">
      <c r="D135" s="155" t="s">
        <v>307</v>
      </c>
      <c r="E135" s="155" t="s">
        <v>308</v>
      </c>
    </row>
    <row r="136" spans="2:5">
      <c r="D136" s="155" t="s">
        <v>322</v>
      </c>
      <c r="E136" s="155" t="s">
        <v>323</v>
      </c>
    </row>
    <row r="137" spans="2:5">
      <c r="D137" s="155" t="s">
        <v>309</v>
      </c>
      <c r="E137" s="155" t="s">
        <v>310</v>
      </c>
    </row>
    <row r="138" spans="2:5">
      <c r="D138" s="155" t="s">
        <v>311</v>
      </c>
      <c r="E138" s="155" t="s">
        <v>312</v>
      </c>
    </row>
    <row r="139" spans="2:5">
      <c r="D139" s="155" t="s">
        <v>313</v>
      </c>
      <c r="E139" s="155" t="s">
        <v>314</v>
      </c>
    </row>
    <row r="140" spans="2:5">
      <c r="C140" s="155" t="s">
        <v>315</v>
      </c>
      <c r="D140" s="155" t="s">
        <v>316</v>
      </c>
      <c r="E140" s="155" t="s">
        <v>317</v>
      </c>
    </row>
    <row r="141" spans="2:5">
      <c r="D141" s="155" t="s">
        <v>318</v>
      </c>
      <c r="E141" s="155" t="s">
        <v>319</v>
      </c>
    </row>
    <row r="142" spans="2:5">
      <c r="D142" s="155" t="s">
        <v>320</v>
      </c>
      <c r="E142" s="155" t="s">
        <v>321</v>
      </c>
    </row>
    <row r="143" spans="2:5">
      <c r="B143" s="155" t="s">
        <v>877</v>
      </c>
      <c r="C143" s="155" t="s">
        <v>878</v>
      </c>
      <c r="D143" s="155" t="s">
        <v>14</v>
      </c>
      <c r="E143" s="155" t="s">
        <v>879</v>
      </c>
    </row>
    <row r="144" spans="2:5">
      <c r="C144" s="155" t="s">
        <v>880</v>
      </c>
      <c r="D144" s="155" t="s">
        <v>23</v>
      </c>
      <c r="E144" s="155" t="s">
        <v>881</v>
      </c>
    </row>
    <row r="145" spans="2:5">
      <c r="C145" s="155" t="s">
        <v>882</v>
      </c>
      <c r="D145" s="155" t="s">
        <v>363</v>
      </c>
      <c r="E145" s="155" t="s">
        <v>883</v>
      </c>
    </row>
    <row r="146" spans="2:5">
      <c r="D146" s="155" t="s">
        <v>884</v>
      </c>
      <c r="E146" s="155" t="s">
        <v>885</v>
      </c>
    </row>
    <row r="147" spans="2:5">
      <c r="D147" s="155" t="s">
        <v>886</v>
      </c>
      <c r="E147" s="155" t="s">
        <v>887</v>
      </c>
    </row>
    <row r="148" spans="2:5">
      <c r="B148" s="155" t="s">
        <v>324</v>
      </c>
      <c r="C148" s="155" t="s">
        <v>325</v>
      </c>
      <c r="D148" s="155" t="s">
        <v>325</v>
      </c>
      <c r="E148" s="155" t="s">
        <v>326</v>
      </c>
    </row>
    <row r="149" spans="2:5">
      <c r="C149" s="155" t="s">
        <v>332</v>
      </c>
      <c r="D149" s="155" t="s">
        <v>333</v>
      </c>
      <c r="E149" s="155" t="s">
        <v>334</v>
      </c>
    </row>
    <row r="150" spans="2:5">
      <c r="C150" s="155" t="s">
        <v>327</v>
      </c>
      <c r="D150" s="155" t="s">
        <v>328</v>
      </c>
      <c r="E150" s="155" t="s">
        <v>329</v>
      </c>
    </row>
    <row r="151" spans="2:5">
      <c r="D151" s="155" t="s">
        <v>330</v>
      </c>
      <c r="E151" s="155" t="s">
        <v>331</v>
      </c>
    </row>
    <row r="152" spans="2:5">
      <c r="C152" s="155" t="s">
        <v>335</v>
      </c>
      <c r="D152" s="155" t="s">
        <v>336</v>
      </c>
      <c r="E152" s="155" t="s">
        <v>337</v>
      </c>
    </row>
    <row r="153" spans="2:5">
      <c r="C153" s="155" t="s">
        <v>338</v>
      </c>
      <c r="D153" s="155" t="s">
        <v>339</v>
      </c>
      <c r="E153" s="155" t="s">
        <v>340</v>
      </c>
    </row>
    <row r="154" spans="2:5">
      <c r="D154" s="155" t="s">
        <v>342</v>
      </c>
      <c r="E154" s="155" t="s">
        <v>343</v>
      </c>
    </row>
    <row r="155" spans="2:5">
      <c r="B155" s="155" t="s">
        <v>349</v>
      </c>
      <c r="C155" s="155" t="s">
        <v>353</v>
      </c>
      <c r="D155" s="155" t="s">
        <v>23</v>
      </c>
      <c r="E155" s="155" t="s">
        <v>354</v>
      </c>
    </row>
    <row r="156" spans="2:5">
      <c r="C156" s="155" t="s">
        <v>361</v>
      </c>
      <c r="D156" s="155" t="s">
        <v>23</v>
      </c>
      <c r="E156" s="155" t="s">
        <v>362</v>
      </c>
    </row>
    <row r="157" spans="2:5">
      <c r="C157" s="155" t="s">
        <v>365</v>
      </c>
      <c r="D157" s="155" t="s">
        <v>23</v>
      </c>
      <c r="E157" s="155" t="s">
        <v>366</v>
      </c>
    </row>
    <row r="158" spans="2:5">
      <c r="C158" s="155" t="s">
        <v>367</v>
      </c>
      <c r="D158" s="155" t="s">
        <v>23</v>
      </c>
      <c r="E158" s="155" t="s">
        <v>368</v>
      </c>
    </row>
    <row r="159" spans="2:5">
      <c r="C159" s="155" t="s">
        <v>888</v>
      </c>
      <c r="D159" s="155" t="s">
        <v>889</v>
      </c>
      <c r="E159" s="155" t="s">
        <v>890</v>
      </c>
    </row>
    <row r="160" spans="2:5">
      <c r="D160" s="155" t="s">
        <v>891</v>
      </c>
      <c r="E160" s="155" t="s">
        <v>892</v>
      </c>
    </row>
    <row r="161" spans="1:5">
      <c r="B161" s="155" t="s">
        <v>369</v>
      </c>
      <c r="C161" s="155" t="s">
        <v>13</v>
      </c>
      <c r="D161" s="155" t="s">
        <v>14</v>
      </c>
      <c r="E161" s="155" t="s">
        <v>370</v>
      </c>
    </row>
    <row r="162" spans="1:5">
      <c r="C162" s="155" t="s">
        <v>371</v>
      </c>
      <c r="D162" s="155" t="s">
        <v>372</v>
      </c>
      <c r="E162" s="155" t="s">
        <v>373</v>
      </c>
    </row>
    <row r="163" spans="1:5">
      <c r="D163" s="155" t="s">
        <v>23</v>
      </c>
      <c r="E163" s="155" t="s">
        <v>375</v>
      </c>
    </row>
    <row r="164" spans="1:5">
      <c r="D164" s="155" t="s">
        <v>37</v>
      </c>
      <c r="E164" s="155" t="s">
        <v>376</v>
      </c>
    </row>
    <row r="165" spans="1:5">
      <c r="D165" s="155" t="s">
        <v>377</v>
      </c>
      <c r="E165" s="155" t="s">
        <v>378</v>
      </c>
    </row>
    <row r="166" spans="1:5">
      <c r="C166" s="155" t="s">
        <v>379</v>
      </c>
      <c r="D166" s="155" t="s">
        <v>23</v>
      </c>
      <c r="E166" s="155" t="s">
        <v>380</v>
      </c>
    </row>
    <row r="167" spans="1:5">
      <c r="C167" s="155" t="s">
        <v>381</v>
      </c>
      <c r="D167" s="155" t="s">
        <v>363</v>
      </c>
      <c r="E167" s="155" t="s">
        <v>382</v>
      </c>
    </row>
    <row r="168" spans="1:5">
      <c r="B168" s="155" t="s">
        <v>344</v>
      </c>
      <c r="C168" s="155" t="s">
        <v>345</v>
      </c>
      <c r="D168" s="155" t="s">
        <v>37</v>
      </c>
      <c r="E168" s="155" t="s">
        <v>346</v>
      </c>
    </row>
    <row r="169" spans="1:5">
      <c r="C169" s="155" t="s">
        <v>347</v>
      </c>
      <c r="D169" s="155" t="s">
        <v>37</v>
      </c>
      <c r="E169" s="155" t="s">
        <v>348</v>
      </c>
    </row>
    <row r="170" spans="1:5">
      <c r="B170" s="155" t="s">
        <v>383</v>
      </c>
      <c r="C170" s="155" t="s">
        <v>23</v>
      </c>
      <c r="D170" s="155" t="s">
        <v>23</v>
      </c>
      <c r="E170" s="155" t="s">
        <v>384</v>
      </c>
    </row>
    <row r="171" spans="1:5">
      <c r="A171" s="15" t="s">
        <v>893</v>
      </c>
      <c r="B171" s="155" t="s">
        <v>34</v>
      </c>
      <c r="C171" s="155" t="s">
        <v>51</v>
      </c>
      <c r="D171" s="155" t="s">
        <v>23</v>
      </c>
      <c r="E171" s="155" t="s">
        <v>52</v>
      </c>
    </row>
    <row r="172" spans="1:5">
      <c r="C172" s="155" t="s">
        <v>57</v>
      </c>
      <c r="D172" s="155" t="s">
        <v>40</v>
      </c>
      <c r="E172" s="155" t="s">
        <v>60</v>
      </c>
    </row>
    <row r="173" spans="1:5">
      <c r="D173" s="155" t="s">
        <v>23</v>
      </c>
      <c r="E173" s="155" t="s">
        <v>61</v>
      </c>
    </row>
    <row r="174" spans="1:5">
      <c r="D174" s="155" t="s">
        <v>43</v>
      </c>
      <c r="E174" s="155" t="s">
        <v>62</v>
      </c>
    </row>
    <row r="175" spans="1:5">
      <c r="C175" s="155" t="s">
        <v>63</v>
      </c>
      <c r="D175" s="155" t="s">
        <v>23</v>
      </c>
      <c r="E175" s="155" t="s">
        <v>64</v>
      </c>
    </row>
    <row r="176" spans="1:5">
      <c r="A176" s="15" t="s">
        <v>894</v>
      </c>
      <c r="B176" s="155" t="s">
        <v>12</v>
      </c>
      <c r="C176" s="155" t="s">
        <v>13</v>
      </c>
      <c r="D176" s="155" t="s">
        <v>14</v>
      </c>
      <c r="E176" s="155" t="s">
        <v>839</v>
      </c>
    </row>
    <row r="177" spans="2:5">
      <c r="B177" s="155" t="s">
        <v>16</v>
      </c>
      <c r="C177" s="155" t="s">
        <v>17</v>
      </c>
      <c r="D177" s="155" t="s">
        <v>17</v>
      </c>
      <c r="E177" s="155" t="s">
        <v>18</v>
      </c>
    </row>
    <row r="178" spans="2:5">
      <c r="C178" s="155" t="s">
        <v>19</v>
      </c>
      <c r="D178" s="155" t="s">
        <v>19</v>
      </c>
      <c r="E178" s="155" t="s">
        <v>20</v>
      </c>
    </row>
    <row r="179" spans="2:5">
      <c r="B179" s="155" t="s">
        <v>21</v>
      </c>
      <c r="C179" s="155" t="s">
        <v>22</v>
      </c>
      <c r="D179" s="155" t="s">
        <v>23</v>
      </c>
      <c r="E179" s="155" t="s">
        <v>24</v>
      </c>
    </row>
    <row r="180" spans="2:5">
      <c r="B180" s="155" t="s">
        <v>30</v>
      </c>
      <c r="C180" s="155" t="s">
        <v>31</v>
      </c>
      <c r="D180" s="155" t="s">
        <v>32</v>
      </c>
      <c r="E180" s="155" t="s">
        <v>33</v>
      </c>
    </row>
    <row r="181" spans="2:5">
      <c r="B181" s="155" t="s">
        <v>25</v>
      </c>
      <c r="C181" s="155" t="s">
        <v>26</v>
      </c>
      <c r="D181" s="155" t="s">
        <v>23</v>
      </c>
      <c r="E181" s="155" t="s">
        <v>27</v>
      </c>
    </row>
    <row r="182" spans="2:5">
      <c r="D182" s="155" t="s">
        <v>28</v>
      </c>
      <c r="E182" s="155" t="s">
        <v>29</v>
      </c>
    </row>
    <row r="183" spans="2:5">
      <c r="B183" s="155" t="s">
        <v>34</v>
      </c>
      <c r="C183" s="155" t="s">
        <v>35</v>
      </c>
      <c r="D183" s="155" t="s">
        <v>23</v>
      </c>
      <c r="E183" s="155" t="s">
        <v>36</v>
      </c>
    </row>
    <row r="184" spans="2:5">
      <c r="C184" s="155" t="s">
        <v>39</v>
      </c>
      <c r="D184" s="155" t="s">
        <v>23</v>
      </c>
      <c r="E184" s="155" t="s">
        <v>42</v>
      </c>
    </row>
    <row r="185" spans="2:5">
      <c r="D185" s="155" t="s">
        <v>43</v>
      </c>
      <c r="E185" s="155" t="s">
        <v>44</v>
      </c>
    </row>
    <row r="186" spans="2:5">
      <c r="D186" s="155" t="s">
        <v>45</v>
      </c>
      <c r="E186" s="155" t="s">
        <v>46</v>
      </c>
    </row>
    <row r="187" spans="2:5">
      <c r="C187" s="155" t="s">
        <v>48</v>
      </c>
      <c r="D187" s="155" t="s">
        <v>23</v>
      </c>
      <c r="E187" s="155" t="s">
        <v>49</v>
      </c>
    </row>
    <row r="188" spans="2:5">
      <c r="C188" s="155" t="s">
        <v>840</v>
      </c>
      <c r="D188" s="155" t="s">
        <v>23</v>
      </c>
      <c r="E188" s="155" t="s">
        <v>841</v>
      </c>
    </row>
    <row r="189" spans="2:5">
      <c r="C189" s="155" t="s">
        <v>55</v>
      </c>
      <c r="D189" s="155" t="s">
        <v>23</v>
      </c>
      <c r="E189" s="155" t="s">
        <v>56</v>
      </c>
    </row>
    <row r="190" spans="2:5">
      <c r="C190" s="155" t="s">
        <v>57</v>
      </c>
      <c r="D190" s="155" t="s">
        <v>58</v>
      </c>
      <c r="E190" s="155" t="s">
        <v>59</v>
      </c>
    </row>
    <row r="191" spans="2:5">
      <c r="D191" s="155" t="s">
        <v>23</v>
      </c>
      <c r="E191" s="155" t="s">
        <v>61</v>
      </c>
    </row>
    <row r="192" spans="2:5">
      <c r="D192" s="155" t="s">
        <v>43</v>
      </c>
      <c r="E192" s="155" t="s">
        <v>62</v>
      </c>
    </row>
    <row r="193" spans="2:5">
      <c r="C193" s="155" t="s">
        <v>63</v>
      </c>
      <c r="D193" s="155" t="s">
        <v>23</v>
      </c>
      <c r="E193" s="155" t="s">
        <v>64</v>
      </c>
    </row>
    <row r="194" spans="2:5">
      <c r="C194" s="155" t="s">
        <v>10</v>
      </c>
      <c r="D194" s="155" t="s">
        <v>23</v>
      </c>
      <c r="E194" s="155" t="s">
        <v>65</v>
      </c>
    </row>
    <row r="195" spans="2:5">
      <c r="B195" s="155" t="s">
        <v>70</v>
      </c>
      <c r="C195" s="155" t="s">
        <v>73</v>
      </c>
      <c r="D195" s="155" t="s">
        <v>23</v>
      </c>
      <c r="E195" s="155" t="s">
        <v>74</v>
      </c>
    </row>
    <row r="196" spans="2:5">
      <c r="B196" s="155" t="s">
        <v>78</v>
      </c>
      <c r="C196" s="155" t="s">
        <v>79</v>
      </c>
      <c r="D196" s="155" t="s">
        <v>80</v>
      </c>
      <c r="E196" s="155" t="s">
        <v>81</v>
      </c>
    </row>
    <row r="197" spans="2:5">
      <c r="C197" s="155" t="s">
        <v>82</v>
      </c>
      <c r="D197" s="155" t="s">
        <v>83</v>
      </c>
      <c r="E197" s="155" t="s">
        <v>84</v>
      </c>
    </row>
    <row r="198" spans="2:5">
      <c r="C198" s="155" t="s">
        <v>85</v>
      </c>
      <c r="D198" s="155" t="s">
        <v>86</v>
      </c>
      <c r="E198" s="155" t="s">
        <v>87</v>
      </c>
    </row>
    <row r="199" spans="2:5">
      <c r="D199" s="155" t="s">
        <v>842</v>
      </c>
      <c r="E199" s="155" t="s">
        <v>89</v>
      </c>
    </row>
    <row r="200" spans="2:5">
      <c r="C200" s="155" t="s">
        <v>90</v>
      </c>
      <c r="D200" s="155" t="s">
        <v>91</v>
      </c>
      <c r="E200" s="155" t="s">
        <v>92</v>
      </c>
    </row>
    <row r="201" spans="2:5">
      <c r="C201" s="155" t="s">
        <v>93</v>
      </c>
      <c r="D201" s="155" t="s">
        <v>94</v>
      </c>
      <c r="E201" s="155" t="s">
        <v>95</v>
      </c>
    </row>
    <row r="202" spans="2:5">
      <c r="C202" s="155" t="s">
        <v>106</v>
      </c>
      <c r="D202" s="155" t="s">
        <v>23</v>
      </c>
      <c r="E202" s="155" t="s">
        <v>107</v>
      </c>
    </row>
    <row r="203" spans="2:5">
      <c r="B203" s="155" t="s">
        <v>109</v>
      </c>
      <c r="C203" s="155" t="s">
        <v>110</v>
      </c>
      <c r="D203" s="155" t="s">
        <v>23</v>
      </c>
      <c r="E203" s="155" t="s">
        <v>111</v>
      </c>
    </row>
    <row r="204" spans="2:5">
      <c r="B204" s="155" t="s">
        <v>843</v>
      </c>
      <c r="C204" s="155" t="s">
        <v>13</v>
      </c>
      <c r="D204" s="155" t="s">
        <v>14</v>
      </c>
      <c r="E204" s="155" t="s">
        <v>844</v>
      </c>
    </row>
    <row r="205" spans="2:5">
      <c r="C205" s="155" t="s">
        <v>845</v>
      </c>
      <c r="D205" s="155" t="s">
        <v>846</v>
      </c>
      <c r="E205" s="155" t="s">
        <v>847</v>
      </c>
    </row>
    <row r="206" spans="2:5">
      <c r="D206" s="155" t="s">
        <v>848</v>
      </c>
      <c r="E206" s="155" t="s">
        <v>849</v>
      </c>
    </row>
    <row r="207" spans="2:5">
      <c r="D207" s="155" t="s">
        <v>850</v>
      </c>
      <c r="E207" s="155" t="s">
        <v>851</v>
      </c>
    </row>
    <row r="208" spans="2:5">
      <c r="D208" s="155" t="s">
        <v>852</v>
      </c>
      <c r="E208" s="155" t="s">
        <v>853</v>
      </c>
    </row>
    <row r="209" spans="2:5">
      <c r="D209" s="155" t="s">
        <v>854</v>
      </c>
      <c r="E209" s="155" t="s">
        <v>855</v>
      </c>
    </row>
    <row r="210" spans="2:5">
      <c r="D210" s="155" t="s">
        <v>856</v>
      </c>
      <c r="E210" s="155" t="s">
        <v>857</v>
      </c>
    </row>
    <row r="211" spans="2:5">
      <c r="D211" s="155" t="s">
        <v>858</v>
      </c>
      <c r="E211" s="155" t="s">
        <v>859</v>
      </c>
    </row>
    <row r="212" spans="2:5">
      <c r="D212" s="155" t="s">
        <v>860</v>
      </c>
      <c r="E212" s="155" t="s">
        <v>861</v>
      </c>
    </row>
    <row r="213" spans="2:5">
      <c r="C213" s="155" t="s">
        <v>862</v>
      </c>
      <c r="D213" s="155" t="s">
        <v>23</v>
      </c>
      <c r="E213" s="155" t="s">
        <v>863</v>
      </c>
    </row>
    <row r="214" spans="2:5">
      <c r="C214" s="155" t="s">
        <v>864</v>
      </c>
      <c r="D214" s="155" t="s">
        <v>865</v>
      </c>
      <c r="E214" s="155" t="s">
        <v>866</v>
      </c>
    </row>
    <row r="215" spans="2:5">
      <c r="D215" s="155" t="s">
        <v>867</v>
      </c>
      <c r="E215" s="155" t="s">
        <v>868</v>
      </c>
    </row>
    <row r="216" spans="2:5">
      <c r="D216" s="155" t="s">
        <v>869</v>
      </c>
      <c r="E216" s="155" t="s">
        <v>870</v>
      </c>
    </row>
    <row r="217" spans="2:5">
      <c r="B217" s="155" t="s">
        <v>112</v>
      </c>
      <c r="C217" s="155" t="s">
        <v>116</v>
      </c>
      <c r="D217" s="155" t="s">
        <v>117</v>
      </c>
      <c r="E217" s="155" t="s">
        <v>118</v>
      </c>
    </row>
    <row r="218" spans="2:5">
      <c r="C218" s="155" t="s">
        <v>113</v>
      </c>
      <c r="D218" s="155" t="s">
        <v>23</v>
      </c>
      <c r="E218" s="155" t="s">
        <v>115</v>
      </c>
    </row>
    <row r="219" spans="2:5">
      <c r="C219" s="155" t="s">
        <v>119</v>
      </c>
      <c r="D219" s="155" t="s">
        <v>120</v>
      </c>
      <c r="E219" s="155" t="s">
        <v>121</v>
      </c>
    </row>
    <row r="220" spans="2:5">
      <c r="B220" s="155" t="s">
        <v>122</v>
      </c>
      <c r="C220" s="155" t="s">
        <v>123</v>
      </c>
      <c r="D220" s="155" t="s">
        <v>871</v>
      </c>
      <c r="E220" s="155" t="s">
        <v>895</v>
      </c>
    </row>
    <row r="221" spans="2:5">
      <c r="B221" s="155" t="s">
        <v>125</v>
      </c>
      <c r="C221" s="155" t="s">
        <v>31</v>
      </c>
      <c r="D221" s="155" t="s">
        <v>126</v>
      </c>
      <c r="E221" s="155" t="s">
        <v>127</v>
      </c>
    </row>
    <row r="222" spans="2:5">
      <c r="D222" s="155" t="s">
        <v>128</v>
      </c>
      <c r="E222" s="155" t="s">
        <v>129</v>
      </c>
    </row>
    <row r="223" spans="2:5">
      <c r="D223" s="155" t="s">
        <v>132</v>
      </c>
      <c r="E223" s="155" t="s">
        <v>133</v>
      </c>
    </row>
    <row r="224" spans="2:5">
      <c r="B224" s="155" t="s">
        <v>155</v>
      </c>
      <c r="C224" s="155" t="s">
        <v>160</v>
      </c>
      <c r="D224" s="155" t="s">
        <v>161</v>
      </c>
      <c r="E224" s="155" t="s">
        <v>162</v>
      </c>
    </row>
    <row r="225" spans="2:5">
      <c r="C225" s="155" t="s">
        <v>173</v>
      </c>
      <c r="D225" s="155" t="s">
        <v>161</v>
      </c>
      <c r="E225" s="155" t="s">
        <v>178</v>
      </c>
    </row>
    <row r="226" spans="2:5">
      <c r="C226" s="155" t="s">
        <v>203</v>
      </c>
      <c r="D226" s="155" t="s">
        <v>161</v>
      </c>
      <c r="E226" s="155" t="s">
        <v>205</v>
      </c>
    </row>
    <row r="227" spans="2:5">
      <c r="C227" s="155" t="s">
        <v>31</v>
      </c>
      <c r="D227" s="155" t="s">
        <v>215</v>
      </c>
      <c r="E227" s="155" t="s">
        <v>216</v>
      </c>
    </row>
    <row r="228" spans="2:5">
      <c r="D228" s="155" t="s">
        <v>229</v>
      </c>
      <c r="E228" s="155" t="s">
        <v>230</v>
      </c>
    </row>
    <row r="229" spans="2:5">
      <c r="B229" s="155" t="s">
        <v>231</v>
      </c>
      <c r="C229" s="155" t="s">
        <v>232</v>
      </c>
      <c r="D229" s="155" t="s">
        <v>233</v>
      </c>
      <c r="E229" s="155" t="s">
        <v>234</v>
      </c>
    </row>
    <row r="230" spans="2:5">
      <c r="C230" s="155" t="s">
        <v>235</v>
      </c>
      <c r="D230" s="155" t="s">
        <v>236</v>
      </c>
      <c r="E230" s="155" t="s">
        <v>237</v>
      </c>
    </row>
    <row r="231" spans="2:5">
      <c r="C231" s="155" t="s">
        <v>238</v>
      </c>
      <c r="D231" s="155" t="s">
        <v>23</v>
      </c>
      <c r="E231" s="155" t="s">
        <v>239</v>
      </c>
    </row>
    <row r="232" spans="2:5">
      <c r="B232" s="155" t="s">
        <v>240</v>
      </c>
      <c r="C232" s="155" t="s">
        <v>241</v>
      </c>
      <c r="D232" s="155" t="s">
        <v>242</v>
      </c>
      <c r="E232" s="155" t="s">
        <v>243</v>
      </c>
    </row>
    <row r="233" spans="2:5">
      <c r="B233" s="155" t="s">
        <v>246</v>
      </c>
      <c r="C233" s="155" t="s">
        <v>241</v>
      </c>
      <c r="D233" s="155" t="s">
        <v>14</v>
      </c>
      <c r="E233" s="155" t="s">
        <v>248</v>
      </c>
    </row>
    <row r="234" spans="2:5">
      <c r="C234" s="155" t="s">
        <v>249</v>
      </c>
      <c r="D234" s="155" t="s">
        <v>250</v>
      </c>
      <c r="E234" s="155" t="s">
        <v>251</v>
      </c>
    </row>
    <row r="235" spans="2:5">
      <c r="D235" s="155" t="s">
        <v>404</v>
      </c>
      <c r="E235" s="155" t="s">
        <v>405</v>
      </c>
    </row>
    <row r="236" spans="2:5">
      <c r="D236" s="155" t="s">
        <v>406</v>
      </c>
      <c r="E236" s="155" t="s">
        <v>407</v>
      </c>
    </row>
    <row r="237" spans="2:5">
      <c r="C237" s="155" t="s">
        <v>254</v>
      </c>
      <c r="D237" s="155" t="s">
        <v>255</v>
      </c>
      <c r="E237" s="155" t="s">
        <v>256</v>
      </c>
    </row>
    <row r="238" spans="2:5">
      <c r="D238" s="155" t="s">
        <v>250</v>
      </c>
      <c r="E238" s="155" t="s">
        <v>257</v>
      </c>
    </row>
    <row r="239" spans="2:5">
      <c r="D239" s="155" t="s">
        <v>43</v>
      </c>
      <c r="E239" s="155" t="s">
        <v>258</v>
      </c>
    </row>
    <row r="240" spans="2:5">
      <c r="C240" s="155" t="s">
        <v>259</v>
      </c>
      <c r="D240" s="155" t="s">
        <v>408</v>
      </c>
      <c r="E240" s="155" t="s">
        <v>409</v>
      </c>
    </row>
    <row r="241" spans="2:5">
      <c r="D241" s="155" t="s">
        <v>410</v>
      </c>
      <c r="E241" s="155" t="s">
        <v>411</v>
      </c>
    </row>
    <row r="242" spans="2:5">
      <c r="C242" s="155" t="s">
        <v>262</v>
      </c>
      <c r="D242" s="155" t="s">
        <v>263</v>
      </c>
      <c r="E242" s="155" t="s">
        <v>264</v>
      </c>
    </row>
    <row r="243" spans="2:5">
      <c r="D243" s="155" t="s">
        <v>265</v>
      </c>
      <c r="E243" s="155" t="s">
        <v>266</v>
      </c>
    </row>
    <row r="244" spans="2:5">
      <c r="D244" s="155" t="s">
        <v>267</v>
      </c>
      <c r="E244" s="155" t="s">
        <v>268</v>
      </c>
    </row>
    <row r="245" spans="2:5">
      <c r="D245" s="155" t="s">
        <v>269</v>
      </c>
      <c r="E245" s="155" t="s">
        <v>270</v>
      </c>
    </row>
    <row r="246" spans="2:5">
      <c r="D246" s="155" t="s">
        <v>404</v>
      </c>
      <c r="E246" s="155" t="s">
        <v>450</v>
      </c>
    </row>
    <row r="247" spans="2:5">
      <c r="D247" s="155" t="s">
        <v>275</v>
      </c>
      <c r="E247" s="155" t="s">
        <v>276</v>
      </c>
    </row>
    <row r="248" spans="2:5">
      <c r="C248" s="155" t="s">
        <v>277</v>
      </c>
      <c r="D248" s="155" t="s">
        <v>255</v>
      </c>
      <c r="E248" s="155" t="s">
        <v>278</v>
      </c>
    </row>
    <row r="249" spans="2:5">
      <c r="C249" s="155" t="s">
        <v>31</v>
      </c>
      <c r="D249" s="155" t="s">
        <v>279</v>
      </c>
      <c r="E249" s="155" t="s">
        <v>280</v>
      </c>
    </row>
    <row r="250" spans="2:5">
      <c r="D250" s="155" t="s">
        <v>281</v>
      </c>
      <c r="E250" s="155" t="s">
        <v>282</v>
      </c>
    </row>
    <row r="251" spans="2:5">
      <c r="D251" s="155" t="s">
        <v>283</v>
      </c>
      <c r="E251" s="155" t="s">
        <v>284</v>
      </c>
    </row>
    <row r="252" spans="2:5">
      <c r="D252" s="155" t="s">
        <v>285</v>
      </c>
      <c r="E252" s="155" t="s">
        <v>286</v>
      </c>
    </row>
    <row r="253" spans="2:5">
      <c r="B253" s="155" t="s">
        <v>287</v>
      </c>
      <c r="C253" s="155" t="s">
        <v>288</v>
      </c>
      <c r="D253" s="155" t="s">
        <v>289</v>
      </c>
      <c r="E253" s="155" t="s">
        <v>290</v>
      </c>
    </row>
    <row r="254" spans="2:5">
      <c r="D254" s="155" t="s">
        <v>291</v>
      </c>
      <c r="E254" s="155" t="s">
        <v>292</v>
      </c>
    </row>
    <row r="255" spans="2:5">
      <c r="D255" s="155" t="s">
        <v>293</v>
      </c>
      <c r="E255" s="155" t="s">
        <v>294</v>
      </c>
    </row>
    <row r="256" spans="2:5">
      <c r="C256" s="155" t="s">
        <v>295</v>
      </c>
      <c r="D256" s="155" t="s">
        <v>296</v>
      </c>
      <c r="E256" s="155" t="s">
        <v>875</v>
      </c>
    </row>
    <row r="257" spans="2:5">
      <c r="D257" s="155" t="s">
        <v>302</v>
      </c>
      <c r="E257" s="155" t="s">
        <v>876</v>
      </c>
    </row>
    <row r="258" spans="2:5">
      <c r="C258" s="155" t="s">
        <v>304</v>
      </c>
      <c r="D258" s="155" t="s">
        <v>305</v>
      </c>
      <c r="E258" s="155" t="s">
        <v>306</v>
      </c>
    </row>
    <row r="259" spans="2:5">
      <c r="D259" s="155" t="s">
        <v>307</v>
      </c>
      <c r="E259" s="155" t="s">
        <v>308</v>
      </c>
    </row>
    <row r="260" spans="2:5">
      <c r="D260" s="155" t="s">
        <v>322</v>
      </c>
      <c r="E260" s="155" t="s">
        <v>323</v>
      </c>
    </row>
    <row r="261" spans="2:5">
      <c r="D261" s="155" t="s">
        <v>309</v>
      </c>
      <c r="E261" s="155" t="s">
        <v>310</v>
      </c>
    </row>
    <row r="262" spans="2:5">
      <c r="D262" s="155" t="s">
        <v>311</v>
      </c>
      <c r="E262" s="155" t="s">
        <v>312</v>
      </c>
    </row>
    <row r="263" spans="2:5">
      <c r="D263" s="155" t="s">
        <v>313</v>
      </c>
      <c r="E263" s="155" t="s">
        <v>314</v>
      </c>
    </row>
    <row r="264" spans="2:5">
      <c r="C264" s="155" t="s">
        <v>315</v>
      </c>
      <c r="D264" s="155" t="s">
        <v>413</v>
      </c>
      <c r="E264" s="155" t="s">
        <v>414</v>
      </c>
    </row>
    <row r="265" spans="2:5">
      <c r="D265" s="155" t="s">
        <v>415</v>
      </c>
      <c r="E265" s="155" t="s">
        <v>416</v>
      </c>
    </row>
    <row r="266" spans="2:5">
      <c r="D266" s="155" t="s">
        <v>316</v>
      </c>
      <c r="E266" s="155" t="s">
        <v>317</v>
      </c>
    </row>
    <row r="267" spans="2:5">
      <c r="D267" s="155" t="s">
        <v>318</v>
      </c>
      <c r="E267" s="155" t="s">
        <v>319</v>
      </c>
    </row>
    <row r="268" spans="2:5">
      <c r="D268" s="155" t="s">
        <v>320</v>
      </c>
      <c r="E268" s="155" t="s">
        <v>321</v>
      </c>
    </row>
    <row r="269" spans="2:5">
      <c r="B269" s="155" t="s">
        <v>877</v>
      </c>
      <c r="C269" s="155" t="s">
        <v>878</v>
      </c>
      <c r="D269" s="155" t="s">
        <v>14</v>
      </c>
      <c r="E269" s="155" t="s">
        <v>879</v>
      </c>
    </row>
    <row r="270" spans="2:5">
      <c r="C270" s="155" t="s">
        <v>880</v>
      </c>
      <c r="D270" s="155" t="s">
        <v>23</v>
      </c>
      <c r="E270" s="155" t="s">
        <v>881</v>
      </c>
    </row>
    <row r="271" spans="2:5">
      <c r="C271" s="155" t="s">
        <v>882</v>
      </c>
      <c r="D271" s="155" t="s">
        <v>363</v>
      </c>
      <c r="E271" s="155" t="s">
        <v>883</v>
      </c>
    </row>
    <row r="272" spans="2:5">
      <c r="D272" s="155" t="s">
        <v>884</v>
      </c>
      <c r="E272" s="155" t="s">
        <v>885</v>
      </c>
    </row>
    <row r="273" spans="2:5">
      <c r="D273" s="155" t="s">
        <v>886</v>
      </c>
      <c r="E273" s="155" t="s">
        <v>887</v>
      </c>
    </row>
    <row r="274" spans="2:5">
      <c r="B274" s="155" t="s">
        <v>324</v>
      </c>
      <c r="C274" s="155" t="s">
        <v>325</v>
      </c>
      <c r="D274" s="155" t="s">
        <v>325</v>
      </c>
      <c r="E274" s="155" t="s">
        <v>326</v>
      </c>
    </row>
    <row r="275" spans="2:5">
      <c r="B275" s="155" t="s">
        <v>349</v>
      </c>
      <c r="C275" s="155" t="s">
        <v>350</v>
      </c>
      <c r="D275" s="155" t="s">
        <v>351</v>
      </c>
      <c r="E275" s="155" t="s">
        <v>352</v>
      </c>
    </row>
    <row r="276" spans="2:5">
      <c r="C276" s="155" t="s">
        <v>353</v>
      </c>
      <c r="D276" s="155" t="s">
        <v>23</v>
      </c>
      <c r="E276" s="155" t="s">
        <v>354</v>
      </c>
    </row>
    <row r="277" spans="2:5">
      <c r="C277" s="155" t="s">
        <v>355</v>
      </c>
      <c r="D277" s="155" t="s">
        <v>23</v>
      </c>
      <c r="E277" s="155" t="s">
        <v>356</v>
      </c>
    </row>
    <row r="278" spans="2:5">
      <c r="C278" s="155" t="s">
        <v>357</v>
      </c>
      <c r="D278" s="155" t="s">
        <v>23</v>
      </c>
      <c r="E278" s="155" t="s">
        <v>358</v>
      </c>
    </row>
    <row r="279" spans="2:5">
      <c r="C279" s="155" t="s">
        <v>359</v>
      </c>
      <c r="D279" s="155" t="s">
        <v>23</v>
      </c>
      <c r="E279" s="155" t="s">
        <v>360</v>
      </c>
    </row>
    <row r="280" spans="2:5">
      <c r="C280" s="155" t="s">
        <v>361</v>
      </c>
      <c r="D280" s="155" t="s">
        <v>23</v>
      </c>
      <c r="E280" s="155" t="s">
        <v>362</v>
      </c>
    </row>
    <row r="281" spans="2:5">
      <c r="C281" s="155" t="s">
        <v>363</v>
      </c>
      <c r="D281" s="155" t="s">
        <v>23</v>
      </c>
      <c r="E281" s="155" t="s">
        <v>364</v>
      </c>
    </row>
    <row r="282" spans="2:5">
      <c r="C282" s="155" t="s">
        <v>461</v>
      </c>
      <c r="D282" s="155" t="s">
        <v>23</v>
      </c>
      <c r="E282" s="155" t="s">
        <v>462</v>
      </c>
    </row>
    <row r="283" spans="2:5">
      <c r="C283" s="155" t="s">
        <v>365</v>
      </c>
      <c r="D283" s="155" t="s">
        <v>23</v>
      </c>
      <c r="E283" s="155" t="s">
        <v>366</v>
      </c>
    </row>
    <row r="284" spans="2:5">
      <c r="C284" s="155" t="s">
        <v>463</v>
      </c>
      <c r="D284" s="155" t="s">
        <v>464</v>
      </c>
      <c r="E284" s="155" t="s">
        <v>465</v>
      </c>
    </row>
    <row r="285" spans="2:5">
      <c r="C285" s="155" t="s">
        <v>367</v>
      </c>
      <c r="D285" s="155" t="s">
        <v>23</v>
      </c>
      <c r="E285" s="155" t="s">
        <v>368</v>
      </c>
    </row>
    <row r="286" spans="2:5">
      <c r="C286" s="155" t="s">
        <v>888</v>
      </c>
      <c r="D286" s="155" t="s">
        <v>889</v>
      </c>
      <c r="E286" s="155" t="s">
        <v>890</v>
      </c>
    </row>
    <row r="287" spans="2:5">
      <c r="D287" s="155" t="s">
        <v>891</v>
      </c>
      <c r="E287" s="155" t="s">
        <v>892</v>
      </c>
    </row>
    <row r="288" spans="2:5">
      <c r="B288" s="155" t="s">
        <v>369</v>
      </c>
      <c r="C288" s="155" t="s">
        <v>13</v>
      </c>
      <c r="D288" s="155" t="s">
        <v>14</v>
      </c>
      <c r="E288" s="155" t="s">
        <v>370</v>
      </c>
    </row>
    <row r="289" spans="1:5">
      <c r="C289" s="155" t="s">
        <v>371</v>
      </c>
      <c r="D289" s="155" t="s">
        <v>23</v>
      </c>
      <c r="E289" s="155" t="s">
        <v>375</v>
      </c>
    </row>
    <row r="290" spans="1:5">
      <c r="D290" s="155" t="s">
        <v>377</v>
      </c>
      <c r="E290" s="155" t="s">
        <v>378</v>
      </c>
    </row>
    <row r="291" spans="1:5">
      <c r="C291" s="155" t="s">
        <v>379</v>
      </c>
      <c r="D291" s="155" t="s">
        <v>23</v>
      </c>
      <c r="E291" s="155" t="s">
        <v>380</v>
      </c>
    </row>
    <row r="292" spans="1:5">
      <c r="C292" s="155" t="s">
        <v>381</v>
      </c>
      <c r="D292" s="155" t="s">
        <v>363</v>
      </c>
      <c r="E292" s="155" t="s">
        <v>382</v>
      </c>
    </row>
    <row r="293" spans="1:5">
      <c r="A293" s="15" t="s">
        <v>896</v>
      </c>
      <c r="B293" s="155" t="s">
        <v>12</v>
      </c>
      <c r="C293" s="155" t="s">
        <v>13</v>
      </c>
      <c r="D293" s="155" t="s">
        <v>14</v>
      </c>
      <c r="E293" s="155" t="s">
        <v>839</v>
      </c>
    </row>
    <row r="294" spans="1:5">
      <c r="B294" s="155" t="s">
        <v>16</v>
      </c>
      <c r="C294" s="155" t="s">
        <v>17</v>
      </c>
      <c r="D294" s="155" t="s">
        <v>17</v>
      </c>
      <c r="E294" s="155" t="s">
        <v>18</v>
      </c>
    </row>
    <row r="295" spans="1:5">
      <c r="C295" s="155" t="s">
        <v>19</v>
      </c>
      <c r="D295" s="155" t="s">
        <v>19</v>
      </c>
      <c r="E295" s="155" t="s">
        <v>20</v>
      </c>
    </row>
    <row r="296" spans="1:5">
      <c r="B296" s="155" t="s">
        <v>21</v>
      </c>
      <c r="C296" s="155" t="s">
        <v>22</v>
      </c>
      <c r="D296" s="155" t="s">
        <v>23</v>
      </c>
      <c r="E296" s="155" t="s">
        <v>24</v>
      </c>
    </row>
    <row r="297" spans="1:5">
      <c r="B297" s="155" t="s">
        <v>30</v>
      </c>
      <c r="C297" s="155" t="s">
        <v>31</v>
      </c>
      <c r="D297" s="155" t="s">
        <v>32</v>
      </c>
      <c r="E297" s="155" t="s">
        <v>33</v>
      </c>
    </row>
    <row r="298" spans="1:5">
      <c r="B298" s="155" t="s">
        <v>25</v>
      </c>
      <c r="C298" s="155" t="s">
        <v>26</v>
      </c>
      <c r="D298" s="155" t="s">
        <v>23</v>
      </c>
      <c r="E298" s="155" t="s">
        <v>27</v>
      </c>
    </row>
    <row r="299" spans="1:5">
      <c r="D299" s="155" t="s">
        <v>28</v>
      </c>
      <c r="E299" s="155" t="s">
        <v>29</v>
      </c>
    </row>
    <row r="300" spans="1:5">
      <c r="B300" s="155" t="s">
        <v>34</v>
      </c>
      <c r="C300" s="155" t="s">
        <v>35</v>
      </c>
      <c r="D300" s="155" t="s">
        <v>23</v>
      </c>
      <c r="E300" s="155" t="s">
        <v>36</v>
      </c>
    </row>
    <row r="301" spans="1:5">
      <c r="C301" s="155" t="s">
        <v>39</v>
      </c>
      <c r="D301" s="155" t="s">
        <v>23</v>
      </c>
      <c r="E301" s="155" t="s">
        <v>42</v>
      </c>
    </row>
    <row r="302" spans="1:5">
      <c r="D302" s="155" t="s">
        <v>43</v>
      </c>
      <c r="E302" s="155" t="s">
        <v>44</v>
      </c>
    </row>
    <row r="303" spans="1:5">
      <c r="D303" s="155" t="s">
        <v>45</v>
      </c>
      <c r="E303" s="155" t="s">
        <v>46</v>
      </c>
    </row>
    <row r="304" spans="1:5">
      <c r="C304" s="155" t="s">
        <v>48</v>
      </c>
      <c r="D304" s="155" t="s">
        <v>23</v>
      </c>
      <c r="E304" s="155" t="s">
        <v>49</v>
      </c>
    </row>
    <row r="305" spans="2:5">
      <c r="C305" s="155" t="s">
        <v>840</v>
      </c>
      <c r="D305" s="155" t="s">
        <v>23</v>
      </c>
      <c r="E305" s="155" t="s">
        <v>841</v>
      </c>
    </row>
    <row r="306" spans="2:5">
      <c r="C306" s="155" t="s">
        <v>55</v>
      </c>
      <c r="D306" s="155" t="s">
        <v>23</v>
      </c>
      <c r="E306" s="155" t="s">
        <v>56</v>
      </c>
    </row>
    <row r="307" spans="2:5">
      <c r="C307" s="155" t="s">
        <v>57</v>
      </c>
      <c r="D307" s="155" t="s">
        <v>58</v>
      </c>
      <c r="E307" s="155" t="s">
        <v>59</v>
      </c>
    </row>
    <row r="308" spans="2:5">
      <c r="D308" s="155" t="s">
        <v>23</v>
      </c>
      <c r="E308" s="155" t="s">
        <v>61</v>
      </c>
    </row>
    <row r="309" spans="2:5">
      <c r="D309" s="155" t="s">
        <v>43</v>
      </c>
      <c r="E309" s="155" t="s">
        <v>62</v>
      </c>
    </row>
    <row r="310" spans="2:5">
      <c r="C310" s="155" t="s">
        <v>63</v>
      </c>
      <c r="D310" s="155" t="s">
        <v>23</v>
      </c>
      <c r="E310" s="155" t="s">
        <v>64</v>
      </c>
    </row>
    <row r="311" spans="2:5">
      <c r="C311" s="155" t="s">
        <v>10</v>
      </c>
      <c r="D311" s="155" t="s">
        <v>23</v>
      </c>
      <c r="E311" s="155" t="s">
        <v>65</v>
      </c>
    </row>
    <row r="312" spans="2:5">
      <c r="B312" s="155" t="s">
        <v>70</v>
      </c>
      <c r="C312" s="155" t="s">
        <v>73</v>
      </c>
      <c r="D312" s="155" t="s">
        <v>23</v>
      </c>
      <c r="E312" s="155" t="s">
        <v>74</v>
      </c>
    </row>
    <row r="313" spans="2:5">
      <c r="B313" s="155" t="s">
        <v>78</v>
      </c>
      <c r="C313" s="155" t="s">
        <v>79</v>
      </c>
      <c r="D313" s="155" t="s">
        <v>80</v>
      </c>
      <c r="E313" s="155" t="s">
        <v>81</v>
      </c>
    </row>
    <row r="314" spans="2:5">
      <c r="C314" s="155" t="s">
        <v>82</v>
      </c>
      <c r="D314" s="155" t="s">
        <v>83</v>
      </c>
      <c r="E314" s="155" t="s">
        <v>84</v>
      </c>
    </row>
    <row r="315" spans="2:5">
      <c r="C315" s="155" t="s">
        <v>85</v>
      </c>
      <c r="D315" s="155" t="s">
        <v>86</v>
      </c>
      <c r="E315" s="155" t="s">
        <v>87</v>
      </c>
    </row>
    <row r="316" spans="2:5">
      <c r="D316" s="155" t="s">
        <v>842</v>
      </c>
      <c r="E316" s="155" t="s">
        <v>89</v>
      </c>
    </row>
    <row r="317" spans="2:5">
      <c r="C317" s="155" t="s">
        <v>90</v>
      </c>
      <c r="D317" s="155" t="s">
        <v>91</v>
      </c>
      <c r="E317" s="155" t="s">
        <v>92</v>
      </c>
    </row>
    <row r="318" spans="2:5">
      <c r="C318" s="155" t="s">
        <v>93</v>
      </c>
      <c r="D318" s="155" t="s">
        <v>94</v>
      </c>
      <c r="E318" s="155" t="s">
        <v>95</v>
      </c>
    </row>
    <row r="319" spans="2:5">
      <c r="C319" s="155" t="s">
        <v>106</v>
      </c>
      <c r="D319" s="155" t="s">
        <v>23</v>
      </c>
      <c r="E319" s="155" t="s">
        <v>107</v>
      </c>
    </row>
    <row r="320" spans="2:5">
      <c r="B320" s="155" t="s">
        <v>109</v>
      </c>
      <c r="C320" s="155" t="s">
        <v>110</v>
      </c>
      <c r="D320" s="155" t="s">
        <v>23</v>
      </c>
      <c r="E320" s="155" t="s">
        <v>111</v>
      </c>
    </row>
    <row r="321" spans="2:5">
      <c r="B321" s="155" t="s">
        <v>843</v>
      </c>
      <c r="C321" s="155" t="s">
        <v>13</v>
      </c>
      <c r="D321" s="155" t="s">
        <v>14</v>
      </c>
      <c r="E321" s="155" t="s">
        <v>844</v>
      </c>
    </row>
    <row r="322" spans="2:5">
      <c r="C322" s="155" t="s">
        <v>845</v>
      </c>
      <c r="D322" s="155" t="s">
        <v>846</v>
      </c>
      <c r="E322" s="155" t="s">
        <v>847</v>
      </c>
    </row>
    <row r="323" spans="2:5">
      <c r="D323" s="155" t="s">
        <v>848</v>
      </c>
      <c r="E323" s="155" t="s">
        <v>849</v>
      </c>
    </row>
    <row r="324" spans="2:5">
      <c r="D324" s="155" t="s">
        <v>850</v>
      </c>
      <c r="E324" s="155" t="s">
        <v>851</v>
      </c>
    </row>
    <row r="325" spans="2:5">
      <c r="D325" s="155" t="s">
        <v>852</v>
      </c>
      <c r="E325" s="155" t="s">
        <v>853</v>
      </c>
    </row>
    <row r="326" spans="2:5">
      <c r="D326" s="155" t="s">
        <v>854</v>
      </c>
      <c r="E326" s="155" t="s">
        <v>855</v>
      </c>
    </row>
    <row r="327" spans="2:5">
      <c r="D327" s="155" t="s">
        <v>856</v>
      </c>
      <c r="E327" s="155" t="s">
        <v>857</v>
      </c>
    </row>
    <row r="328" spans="2:5">
      <c r="D328" s="155" t="s">
        <v>858</v>
      </c>
      <c r="E328" s="155" t="s">
        <v>859</v>
      </c>
    </row>
    <row r="329" spans="2:5">
      <c r="D329" s="155" t="s">
        <v>860</v>
      </c>
      <c r="E329" s="155" t="s">
        <v>861</v>
      </c>
    </row>
    <row r="330" spans="2:5">
      <c r="C330" s="155" t="s">
        <v>862</v>
      </c>
      <c r="D330" s="155" t="s">
        <v>23</v>
      </c>
      <c r="E330" s="155" t="s">
        <v>863</v>
      </c>
    </row>
    <row r="331" spans="2:5">
      <c r="C331" s="155" t="s">
        <v>864</v>
      </c>
      <c r="D331" s="155" t="s">
        <v>865</v>
      </c>
      <c r="E331" s="155" t="s">
        <v>866</v>
      </c>
    </row>
    <row r="332" spans="2:5">
      <c r="D332" s="155" t="s">
        <v>867</v>
      </c>
      <c r="E332" s="155" t="s">
        <v>868</v>
      </c>
    </row>
    <row r="333" spans="2:5">
      <c r="D333" s="155" t="s">
        <v>869</v>
      </c>
      <c r="E333" s="155" t="s">
        <v>870</v>
      </c>
    </row>
    <row r="334" spans="2:5">
      <c r="B334" s="155" t="s">
        <v>112</v>
      </c>
      <c r="C334" s="155" t="s">
        <v>116</v>
      </c>
      <c r="D334" s="155" t="s">
        <v>117</v>
      </c>
      <c r="E334" s="155" t="s">
        <v>118</v>
      </c>
    </row>
    <row r="335" spans="2:5">
      <c r="C335" s="155" t="s">
        <v>113</v>
      </c>
      <c r="D335" s="155" t="s">
        <v>23</v>
      </c>
      <c r="E335" s="155" t="s">
        <v>115</v>
      </c>
    </row>
    <row r="336" spans="2:5">
      <c r="C336" s="155" t="s">
        <v>119</v>
      </c>
      <c r="D336" s="155" t="s">
        <v>120</v>
      </c>
      <c r="E336" s="155" t="s">
        <v>121</v>
      </c>
    </row>
    <row r="337" spans="2:5">
      <c r="B337" s="155" t="s">
        <v>122</v>
      </c>
      <c r="C337" s="155" t="s">
        <v>123</v>
      </c>
      <c r="D337" s="155" t="s">
        <v>871</v>
      </c>
      <c r="E337" s="155" t="s">
        <v>872</v>
      </c>
    </row>
    <row r="338" spans="2:5">
      <c r="B338" s="155" t="s">
        <v>125</v>
      </c>
      <c r="C338" s="155" t="s">
        <v>31</v>
      </c>
      <c r="D338" s="155" t="s">
        <v>126</v>
      </c>
      <c r="E338" s="155" t="s">
        <v>127</v>
      </c>
    </row>
    <row r="339" spans="2:5">
      <c r="D339" s="155" t="s">
        <v>128</v>
      </c>
      <c r="E339" s="155" t="s">
        <v>129</v>
      </c>
    </row>
    <row r="340" spans="2:5">
      <c r="D340" s="155" t="s">
        <v>132</v>
      </c>
      <c r="E340" s="155" t="s">
        <v>133</v>
      </c>
    </row>
    <row r="341" spans="2:5">
      <c r="B341" s="155" t="s">
        <v>155</v>
      </c>
      <c r="C341" s="155" t="s">
        <v>160</v>
      </c>
      <c r="D341" s="155" t="s">
        <v>161</v>
      </c>
      <c r="E341" s="155" t="s">
        <v>162</v>
      </c>
    </row>
    <row r="342" spans="2:5">
      <c r="C342" s="155" t="s">
        <v>173</v>
      </c>
      <c r="D342" s="155" t="s">
        <v>161</v>
      </c>
      <c r="E342" s="155" t="s">
        <v>178</v>
      </c>
    </row>
    <row r="343" spans="2:5">
      <c r="C343" s="155" t="s">
        <v>203</v>
      </c>
      <c r="D343" s="155" t="s">
        <v>161</v>
      </c>
      <c r="E343" s="155" t="s">
        <v>205</v>
      </c>
    </row>
    <row r="344" spans="2:5">
      <c r="C344" s="155" t="s">
        <v>31</v>
      </c>
      <c r="D344" s="155" t="s">
        <v>215</v>
      </c>
      <c r="E344" s="155" t="s">
        <v>216</v>
      </c>
    </row>
    <row r="345" spans="2:5">
      <c r="D345" s="155" t="s">
        <v>229</v>
      </c>
      <c r="E345" s="155" t="s">
        <v>230</v>
      </c>
    </row>
    <row r="346" spans="2:5">
      <c r="B346" s="155" t="s">
        <v>231</v>
      </c>
      <c r="C346" s="155" t="s">
        <v>232</v>
      </c>
      <c r="D346" s="155" t="s">
        <v>233</v>
      </c>
      <c r="E346" s="155" t="s">
        <v>234</v>
      </c>
    </row>
    <row r="347" spans="2:5">
      <c r="C347" s="155" t="s">
        <v>235</v>
      </c>
      <c r="D347" s="155" t="s">
        <v>236</v>
      </c>
      <c r="E347" s="155" t="s">
        <v>237</v>
      </c>
    </row>
    <row r="348" spans="2:5">
      <c r="C348" s="155" t="s">
        <v>238</v>
      </c>
      <c r="D348" s="155" t="s">
        <v>23</v>
      </c>
      <c r="E348" s="155" t="s">
        <v>239</v>
      </c>
    </row>
    <row r="349" spans="2:5">
      <c r="B349" s="155" t="s">
        <v>240</v>
      </c>
      <c r="C349" s="155" t="s">
        <v>241</v>
      </c>
      <c r="D349" s="155" t="s">
        <v>242</v>
      </c>
      <c r="E349" s="155" t="s">
        <v>243</v>
      </c>
    </row>
    <row r="350" spans="2:5">
      <c r="B350" s="155" t="s">
        <v>246</v>
      </c>
      <c r="C350" s="155" t="s">
        <v>241</v>
      </c>
      <c r="D350" s="155" t="s">
        <v>14</v>
      </c>
      <c r="E350" s="155" t="s">
        <v>248</v>
      </c>
    </row>
    <row r="351" spans="2:5">
      <c r="C351" s="155" t="s">
        <v>249</v>
      </c>
      <c r="D351" s="155" t="s">
        <v>250</v>
      </c>
      <c r="E351" s="155" t="s">
        <v>251</v>
      </c>
    </row>
    <row r="352" spans="2:5">
      <c r="D352" s="155" t="s">
        <v>404</v>
      </c>
      <c r="E352" s="155" t="s">
        <v>405</v>
      </c>
    </row>
    <row r="353" spans="3:5">
      <c r="D353" s="155" t="s">
        <v>406</v>
      </c>
      <c r="E353" s="155" t="s">
        <v>407</v>
      </c>
    </row>
    <row r="354" spans="3:5">
      <c r="C354" s="155" t="s">
        <v>254</v>
      </c>
      <c r="D354" s="155" t="s">
        <v>255</v>
      </c>
      <c r="E354" s="155" t="s">
        <v>256</v>
      </c>
    </row>
    <row r="355" spans="3:5">
      <c r="D355" s="155" t="s">
        <v>250</v>
      </c>
      <c r="E355" s="155" t="s">
        <v>257</v>
      </c>
    </row>
    <row r="356" spans="3:5">
      <c r="D356" s="155" t="s">
        <v>43</v>
      </c>
      <c r="E356" s="155" t="s">
        <v>258</v>
      </c>
    </row>
    <row r="357" spans="3:5">
      <c r="C357" s="155" t="s">
        <v>259</v>
      </c>
      <c r="D357" s="155" t="s">
        <v>408</v>
      </c>
      <c r="E357" s="155" t="s">
        <v>409</v>
      </c>
    </row>
    <row r="358" spans="3:5">
      <c r="D358" s="155" t="s">
        <v>410</v>
      </c>
      <c r="E358" s="155" t="s">
        <v>411</v>
      </c>
    </row>
    <row r="359" spans="3:5">
      <c r="C359" s="155" t="s">
        <v>262</v>
      </c>
      <c r="D359" s="155" t="s">
        <v>263</v>
      </c>
      <c r="E359" s="155" t="s">
        <v>264</v>
      </c>
    </row>
    <row r="360" spans="3:5">
      <c r="D360" s="155" t="s">
        <v>265</v>
      </c>
      <c r="E360" s="155" t="s">
        <v>266</v>
      </c>
    </row>
    <row r="361" spans="3:5">
      <c r="D361" s="155" t="s">
        <v>267</v>
      </c>
      <c r="E361" s="155" t="s">
        <v>268</v>
      </c>
    </row>
    <row r="362" spans="3:5">
      <c r="D362" s="155" t="s">
        <v>269</v>
      </c>
      <c r="E362" s="155" t="s">
        <v>270</v>
      </c>
    </row>
    <row r="363" spans="3:5">
      <c r="D363" s="155" t="s">
        <v>404</v>
      </c>
      <c r="E363" s="155" t="s">
        <v>450</v>
      </c>
    </row>
    <row r="364" spans="3:5">
      <c r="D364" s="155" t="s">
        <v>275</v>
      </c>
      <c r="E364" s="155" t="s">
        <v>276</v>
      </c>
    </row>
    <row r="365" spans="3:5">
      <c r="C365" s="155" t="s">
        <v>277</v>
      </c>
      <c r="D365" s="155" t="s">
        <v>255</v>
      </c>
      <c r="E365" s="155" t="s">
        <v>278</v>
      </c>
    </row>
    <row r="366" spans="3:5">
      <c r="C366" s="155" t="s">
        <v>31</v>
      </c>
      <c r="D366" s="155" t="s">
        <v>279</v>
      </c>
      <c r="E366" s="155" t="s">
        <v>280</v>
      </c>
    </row>
    <row r="367" spans="3:5">
      <c r="D367" s="155" t="s">
        <v>281</v>
      </c>
      <c r="E367" s="155" t="s">
        <v>282</v>
      </c>
    </row>
    <row r="368" spans="3:5">
      <c r="D368" s="155" t="s">
        <v>283</v>
      </c>
      <c r="E368" s="155" t="s">
        <v>284</v>
      </c>
    </row>
    <row r="369" spans="2:5">
      <c r="D369" s="155" t="s">
        <v>285</v>
      </c>
      <c r="E369" s="155" t="s">
        <v>286</v>
      </c>
    </row>
    <row r="370" spans="2:5">
      <c r="B370" s="155" t="s">
        <v>287</v>
      </c>
      <c r="C370" s="155" t="s">
        <v>288</v>
      </c>
      <c r="D370" s="155" t="s">
        <v>289</v>
      </c>
      <c r="E370" s="155" t="s">
        <v>290</v>
      </c>
    </row>
    <row r="371" spans="2:5">
      <c r="D371" s="155" t="s">
        <v>291</v>
      </c>
      <c r="E371" s="155" t="s">
        <v>292</v>
      </c>
    </row>
    <row r="372" spans="2:5">
      <c r="D372" s="155" t="s">
        <v>293</v>
      </c>
      <c r="E372" s="155" t="s">
        <v>294</v>
      </c>
    </row>
    <row r="373" spans="2:5">
      <c r="C373" s="155" t="s">
        <v>295</v>
      </c>
      <c r="D373" s="155" t="s">
        <v>296</v>
      </c>
      <c r="E373" s="155" t="s">
        <v>875</v>
      </c>
    </row>
    <row r="374" spans="2:5">
      <c r="D374" s="155" t="s">
        <v>302</v>
      </c>
      <c r="E374" s="155" t="s">
        <v>876</v>
      </c>
    </row>
    <row r="375" spans="2:5">
      <c r="C375" s="155" t="s">
        <v>304</v>
      </c>
      <c r="D375" s="155" t="s">
        <v>305</v>
      </c>
      <c r="E375" s="155" t="s">
        <v>306</v>
      </c>
    </row>
    <row r="376" spans="2:5">
      <c r="D376" s="155" t="s">
        <v>307</v>
      </c>
      <c r="E376" s="155" t="s">
        <v>308</v>
      </c>
    </row>
    <row r="377" spans="2:5">
      <c r="D377" s="155" t="s">
        <v>322</v>
      </c>
      <c r="E377" s="155" t="s">
        <v>323</v>
      </c>
    </row>
    <row r="378" spans="2:5">
      <c r="D378" s="155" t="s">
        <v>309</v>
      </c>
      <c r="E378" s="155" t="s">
        <v>310</v>
      </c>
    </row>
    <row r="379" spans="2:5">
      <c r="D379" s="155" t="s">
        <v>311</v>
      </c>
      <c r="E379" s="155" t="s">
        <v>312</v>
      </c>
    </row>
    <row r="380" spans="2:5">
      <c r="D380" s="155" t="s">
        <v>313</v>
      </c>
      <c r="E380" s="155" t="s">
        <v>314</v>
      </c>
    </row>
    <row r="381" spans="2:5">
      <c r="C381" s="155" t="s">
        <v>315</v>
      </c>
      <c r="D381" s="155" t="s">
        <v>413</v>
      </c>
      <c r="E381" s="155" t="s">
        <v>414</v>
      </c>
    </row>
    <row r="382" spans="2:5">
      <c r="D382" s="155" t="s">
        <v>415</v>
      </c>
      <c r="E382" s="155" t="s">
        <v>416</v>
      </c>
    </row>
    <row r="383" spans="2:5">
      <c r="D383" s="155" t="s">
        <v>316</v>
      </c>
      <c r="E383" s="155" t="s">
        <v>317</v>
      </c>
    </row>
    <row r="384" spans="2:5">
      <c r="D384" s="155" t="s">
        <v>318</v>
      </c>
      <c r="E384" s="155" t="s">
        <v>319</v>
      </c>
    </row>
    <row r="385" spans="2:5">
      <c r="D385" s="155" t="s">
        <v>320</v>
      </c>
      <c r="E385" s="155" t="s">
        <v>321</v>
      </c>
    </row>
    <row r="386" spans="2:5">
      <c r="B386" s="155" t="s">
        <v>877</v>
      </c>
      <c r="C386" s="155" t="s">
        <v>878</v>
      </c>
      <c r="D386" s="155" t="s">
        <v>14</v>
      </c>
      <c r="E386" s="155" t="s">
        <v>879</v>
      </c>
    </row>
    <row r="387" spans="2:5">
      <c r="C387" s="155" t="s">
        <v>880</v>
      </c>
      <c r="D387" s="155" t="s">
        <v>23</v>
      </c>
      <c r="E387" s="155" t="s">
        <v>881</v>
      </c>
    </row>
    <row r="388" spans="2:5">
      <c r="C388" s="155" t="s">
        <v>882</v>
      </c>
      <c r="D388" s="155" t="s">
        <v>363</v>
      </c>
      <c r="E388" s="155" t="s">
        <v>883</v>
      </c>
    </row>
    <row r="389" spans="2:5">
      <c r="D389" s="155" t="s">
        <v>884</v>
      </c>
      <c r="E389" s="155" t="s">
        <v>885</v>
      </c>
    </row>
    <row r="390" spans="2:5">
      <c r="D390" s="155" t="s">
        <v>886</v>
      </c>
      <c r="E390" s="155" t="s">
        <v>887</v>
      </c>
    </row>
    <row r="391" spans="2:5">
      <c r="B391" s="155" t="s">
        <v>324</v>
      </c>
      <c r="C391" s="155" t="s">
        <v>325</v>
      </c>
      <c r="D391" s="155" t="s">
        <v>325</v>
      </c>
      <c r="E391" s="155" t="s">
        <v>326</v>
      </c>
    </row>
    <row r="392" spans="2:5">
      <c r="B392" s="155" t="s">
        <v>349</v>
      </c>
      <c r="C392" s="155" t="s">
        <v>350</v>
      </c>
      <c r="D392" s="155" t="s">
        <v>351</v>
      </c>
      <c r="E392" s="155" t="s">
        <v>352</v>
      </c>
    </row>
    <row r="393" spans="2:5">
      <c r="C393" s="155" t="s">
        <v>353</v>
      </c>
      <c r="D393" s="155" t="s">
        <v>23</v>
      </c>
      <c r="E393" s="155" t="s">
        <v>354</v>
      </c>
    </row>
    <row r="394" spans="2:5">
      <c r="C394" s="155" t="s">
        <v>355</v>
      </c>
      <c r="D394" s="155" t="s">
        <v>23</v>
      </c>
      <c r="E394" s="155" t="s">
        <v>356</v>
      </c>
    </row>
    <row r="395" spans="2:5">
      <c r="C395" s="155" t="s">
        <v>357</v>
      </c>
      <c r="D395" s="155" t="s">
        <v>23</v>
      </c>
      <c r="E395" s="155" t="s">
        <v>358</v>
      </c>
    </row>
    <row r="396" spans="2:5">
      <c r="C396" s="155" t="s">
        <v>359</v>
      </c>
      <c r="D396" s="155" t="s">
        <v>23</v>
      </c>
      <c r="E396" s="155" t="s">
        <v>360</v>
      </c>
    </row>
    <row r="397" spans="2:5">
      <c r="C397" s="155" t="s">
        <v>361</v>
      </c>
      <c r="D397" s="155" t="s">
        <v>23</v>
      </c>
      <c r="E397" s="155" t="s">
        <v>362</v>
      </c>
    </row>
    <row r="398" spans="2:5">
      <c r="C398" s="155" t="s">
        <v>363</v>
      </c>
      <c r="D398" s="155" t="s">
        <v>23</v>
      </c>
      <c r="E398" s="155" t="s">
        <v>364</v>
      </c>
    </row>
    <row r="399" spans="2:5">
      <c r="C399" s="155" t="s">
        <v>461</v>
      </c>
      <c r="D399" s="155" t="s">
        <v>23</v>
      </c>
      <c r="E399" s="155" t="s">
        <v>462</v>
      </c>
    </row>
    <row r="400" spans="2:5">
      <c r="C400" s="155" t="s">
        <v>365</v>
      </c>
      <c r="D400" s="155" t="s">
        <v>23</v>
      </c>
      <c r="E400" s="155" t="s">
        <v>366</v>
      </c>
    </row>
    <row r="401" spans="1:5">
      <c r="C401" s="155" t="s">
        <v>463</v>
      </c>
      <c r="D401" s="155" t="s">
        <v>464</v>
      </c>
      <c r="E401" s="155" t="s">
        <v>465</v>
      </c>
    </row>
    <row r="402" spans="1:5">
      <c r="C402" s="155" t="s">
        <v>367</v>
      </c>
      <c r="D402" s="155" t="s">
        <v>23</v>
      </c>
      <c r="E402" s="155" t="s">
        <v>368</v>
      </c>
    </row>
    <row r="403" spans="1:5">
      <c r="C403" s="155" t="s">
        <v>888</v>
      </c>
      <c r="D403" s="155" t="s">
        <v>889</v>
      </c>
      <c r="E403" s="155" t="s">
        <v>890</v>
      </c>
    </row>
    <row r="404" spans="1:5">
      <c r="D404" s="155" t="s">
        <v>891</v>
      </c>
      <c r="E404" s="155" t="s">
        <v>892</v>
      </c>
    </row>
    <row r="405" spans="1:5">
      <c r="B405" s="155" t="s">
        <v>369</v>
      </c>
      <c r="C405" s="155" t="s">
        <v>13</v>
      </c>
      <c r="D405" s="155" t="s">
        <v>14</v>
      </c>
      <c r="E405" s="155" t="s">
        <v>370</v>
      </c>
    </row>
    <row r="406" spans="1:5">
      <c r="C406" s="155" t="s">
        <v>371</v>
      </c>
      <c r="D406" s="155" t="s">
        <v>23</v>
      </c>
      <c r="E406" s="155" t="s">
        <v>375</v>
      </c>
    </row>
    <row r="407" spans="1:5">
      <c r="D407" s="155" t="s">
        <v>37</v>
      </c>
      <c r="E407" s="155" t="s">
        <v>376</v>
      </c>
    </row>
    <row r="408" spans="1:5">
      <c r="D408" s="155" t="s">
        <v>377</v>
      </c>
      <c r="E408" s="155" t="s">
        <v>378</v>
      </c>
    </row>
    <row r="409" spans="1:5">
      <c r="C409" s="155" t="s">
        <v>379</v>
      </c>
      <c r="D409" s="155" t="s">
        <v>23</v>
      </c>
      <c r="E409" s="155" t="s">
        <v>380</v>
      </c>
    </row>
    <row r="410" spans="1:5">
      <c r="C410" s="155" t="s">
        <v>381</v>
      </c>
      <c r="D410" s="155" t="s">
        <v>363</v>
      </c>
      <c r="E410" s="155" t="s">
        <v>382</v>
      </c>
    </row>
    <row r="411" spans="1:5">
      <c r="A411" s="15" t="s">
        <v>897</v>
      </c>
      <c r="B411" s="155" t="s">
        <v>349</v>
      </c>
      <c r="C411" s="155" t="s">
        <v>353</v>
      </c>
      <c r="D411" s="155" t="s">
        <v>23</v>
      </c>
      <c r="E411" s="155" t="s">
        <v>354</v>
      </c>
    </row>
    <row r="412" spans="1:5">
      <c r="C412" s="155" t="s">
        <v>355</v>
      </c>
      <c r="D412" s="155" t="s">
        <v>23</v>
      </c>
      <c r="E412" s="155" t="s">
        <v>356</v>
      </c>
    </row>
    <row r="413" spans="1:5">
      <c r="C413" s="155" t="s">
        <v>357</v>
      </c>
      <c r="D413" s="155" t="s">
        <v>23</v>
      </c>
      <c r="E413" s="155" t="s">
        <v>358</v>
      </c>
    </row>
    <row r="414" spans="1:5">
      <c r="C414" s="155" t="s">
        <v>359</v>
      </c>
      <c r="D414" s="155" t="s">
        <v>23</v>
      </c>
      <c r="E414" s="155" t="s">
        <v>360</v>
      </c>
    </row>
    <row r="415" spans="1:5">
      <c r="C415" s="155" t="s">
        <v>365</v>
      </c>
      <c r="D415" s="155" t="s">
        <v>23</v>
      </c>
      <c r="E415" s="155" t="s">
        <v>366</v>
      </c>
    </row>
    <row r="416" spans="1:5" ht="30">
      <c r="A416" s="15" t="s">
        <v>898</v>
      </c>
      <c r="B416" s="155" t="s">
        <v>16</v>
      </c>
      <c r="C416" s="155" t="s">
        <v>17</v>
      </c>
      <c r="D416" s="155" t="s">
        <v>17</v>
      </c>
      <c r="E416" s="155" t="s">
        <v>18</v>
      </c>
    </row>
    <row r="417" spans="2:5">
      <c r="B417" s="155" t="s">
        <v>34</v>
      </c>
      <c r="C417" s="155" t="s">
        <v>48</v>
      </c>
      <c r="D417" s="155" t="s">
        <v>23</v>
      </c>
      <c r="E417" s="155" t="s">
        <v>49</v>
      </c>
    </row>
    <row r="418" spans="2:5">
      <c r="C418" s="155" t="s">
        <v>840</v>
      </c>
      <c r="D418" s="155" t="s">
        <v>23</v>
      </c>
      <c r="E418" s="155" t="s">
        <v>841</v>
      </c>
    </row>
    <row r="419" spans="2:5">
      <c r="C419" s="155" t="s">
        <v>10</v>
      </c>
      <c r="D419" s="155" t="s">
        <v>23</v>
      </c>
      <c r="E419" s="155" t="s">
        <v>65</v>
      </c>
    </row>
    <row r="420" spans="2:5">
      <c r="B420" s="155" t="s">
        <v>78</v>
      </c>
      <c r="C420" s="155" t="s">
        <v>79</v>
      </c>
      <c r="D420" s="155" t="s">
        <v>80</v>
      </c>
      <c r="E420" s="155" t="s">
        <v>81</v>
      </c>
    </row>
    <row r="421" spans="2:5">
      <c r="C421" s="155" t="s">
        <v>85</v>
      </c>
      <c r="D421" s="155" t="s">
        <v>86</v>
      </c>
      <c r="E421" s="155" t="s">
        <v>87</v>
      </c>
    </row>
    <row r="422" spans="2:5">
      <c r="C422" s="155" t="s">
        <v>90</v>
      </c>
      <c r="D422" s="155" t="s">
        <v>91</v>
      </c>
      <c r="E422" s="155" t="s">
        <v>92</v>
      </c>
    </row>
    <row r="423" spans="2:5">
      <c r="C423" s="155" t="s">
        <v>93</v>
      </c>
      <c r="D423" s="155" t="s">
        <v>94</v>
      </c>
      <c r="E423" s="155" t="s">
        <v>95</v>
      </c>
    </row>
    <row r="424" spans="2:5">
      <c r="C424" s="155" t="s">
        <v>96</v>
      </c>
      <c r="D424" s="155" t="s">
        <v>97</v>
      </c>
      <c r="E424" s="155" t="s">
        <v>98</v>
      </c>
    </row>
    <row r="425" spans="2:5">
      <c r="C425" s="155" t="s">
        <v>101</v>
      </c>
      <c r="D425" s="155" t="s">
        <v>102</v>
      </c>
      <c r="E425" s="155" t="s">
        <v>103</v>
      </c>
    </row>
    <row r="426" spans="2:5">
      <c r="B426" s="155" t="s">
        <v>843</v>
      </c>
      <c r="C426" s="155" t="s">
        <v>13</v>
      </c>
      <c r="D426" s="155" t="s">
        <v>14</v>
      </c>
      <c r="E426" s="155" t="s">
        <v>844</v>
      </c>
    </row>
    <row r="427" spans="2:5">
      <c r="C427" s="155" t="s">
        <v>862</v>
      </c>
      <c r="D427" s="155" t="s">
        <v>23</v>
      </c>
      <c r="E427" s="155" t="s">
        <v>863</v>
      </c>
    </row>
    <row r="428" spans="2:5">
      <c r="B428" s="155" t="s">
        <v>122</v>
      </c>
      <c r="C428" s="155" t="s">
        <v>123</v>
      </c>
      <c r="D428" s="155" t="s">
        <v>871</v>
      </c>
      <c r="E428" s="155" t="s">
        <v>872</v>
      </c>
    </row>
    <row r="429" spans="2:5">
      <c r="B429" s="155" t="s">
        <v>125</v>
      </c>
      <c r="C429" s="155" t="s">
        <v>31</v>
      </c>
      <c r="D429" s="155" t="s">
        <v>126</v>
      </c>
      <c r="E429" s="155" t="s">
        <v>127</v>
      </c>
    </row>
    <row r="430" spans="2:5">
      <c r="D430" s="155" t="s">
        <v>132</v>
      </c>
      <c r="E430" s="155" t="s">
        <v>133</v>
      </c>
    </row>
    <row r="431" spans="2:5">
      <c r="B431" s="155" t="s">
        <v>134</v>
      </c>
      <c r="C431" s="155" t="s">
        <v>31</v>
      </c>
      <c r="D431" s="155" t="s">
        <v>151</v>
      </c>
      <c r="E431" s="155" t="s">
        <v>152</v>
      </c>
    </row>
    <row r="432" spans="2:5">
      <c r="D432" s="155" t="s">
        <v>153</v>
      </c>
      <c r="E432" s="155" t="s">
        <v>154</v>
      </c>
    </row>
    <row r="433" spans="1:5">
      <c r="B433" s="155" t="s">
        <v>155</v>
      </c>
      <c r="C433" s="155" t="s">
        <v>31</v>
      </c>
      <c r="D433" s="155" t="s">
        <v>215</v>
      </c>
      <c r="E433" s="155" t="s">
        <v>216</v>
      </c>
    </row>
    <row r="434" spans="1:5">
      <c r="D434" s="155" t="s">
        <v>229</v>
      </c>
      <c r="E434" s="155" t="s">
        <v>230</v>
      </c>
    </row>
    <row r="435" spans="1:5">
      <c r="B435" s="155" t="s">
        <v>231</v>
      </c>
      <c r="C435" s="155" t="s">
        <v>235</v>
      </c>
      <c r="D435" s="155" t="s">
        <v>236</v>
      </c>
      <c r="E435" s="155" t="s">
        <v>237</v>
      </c>
    </row>
    <row r="436" spans="1:5">
      <c r="C436" s="155" t="s">
        <v>238</v>
      </c>
      <c r="D436" s="155" t="s">
        <v>23</v>
      </c>
      <c r="E436" s="155" t="s">
        <v>239</v>
      </c>
    </row>
    <row r="437" spans="1:5">
      <c r="B437" s="155" t="s">
        <v>246</v>
      </c>
      <c r="C437" s="155" t="s">
        <v>241</v>
      </c>
      <c r="D437" s="155" t="s">
        <v>14</v>
      </c>
      <c r="E437" s="155" t="s">
        <v>248</v>
      </c>
    </row>
    <row r="438" spans="1:5">
      <c r="C438" s="155" t="s">
        <v>262</v>
      </c>
      <c r="D438" s="155" t="s">
        <v>275</v>
      </c>
      <c r="E438" s="155" t="s">
        <v>276</v>
      </c>
    </row>
    <row r="439" spans="1:5">
      <c r="B439" s="155" t="s">
        <v>287</v>
      </c>
      <c r="C439" s="155" t="s">
        <v>288</v>
      </c>
      <c r="D439" s="155" t="s">
        <v>291</v>
      </c>
      <c r="E439" s="155" t="s">
        <v>292</v>
      </c>
    </row>
    <row r="440" spans="1:5">
      <c r="B440" s="155" t="s">
        <v>877</v>
      </c>
      <c r="C440" s="155" t="s">
        <v>878</v>
      </c>
      <c r="D440" s="155" t="s">
        <v>14</v>
      </c>
      <c r="E440" s="155" t="s">
        <v>879</v>
      </c>
    </row>
    <row r="441" spans="1:5">
      <c r="C441" s="155" t="s">
        <v>880</v>
      </c>
      <c r="D441" s="155" t="s">
        <v>23</v>
      </c>
      <c r="E441" s="155" t="s">
        <v>881</v>
      </c>
    </row>
    <row r="442" spans="1:5">
      <c r="B442" s="155" t="s">
        <v>324</v>
      </c>
      <c r="C442" s="155" t="s">
        <v>325</v>
      </c>
      <c r="D442" s="155" t="s">
        <v>325</v>
      </c>
      <c r="E442" s="155" t="s">
        <v>326</v>
      </c>
    </row>
    <row r="443" spans="1:5">
      <c r="B443" s="155" t="s">
        <v>349</v>
      </c>
      <c r="C443" s="155" t="s">
        <v>353</v>
      </c>
      <c r="D443" s="155" t="s">
        <v>23</v>
      </c>
      <c r="E443" s="155" t="s">
        <v>354</v>
      </c>
    </row>
    <row r="444" spans="1:5">
      <c r="B444" s="155" t="s">
        <v>369</v>
      </c>
      <c r="C444" s="155" t="s">
        <v>13</v>
      </c>
      <c r="D444" s="155" t="s">
        <v>14</v>
      </c>
      <c r="E444" s="155" t="s">
        <v>370</v>
      </c>
    </row>
    <row r="445" spans="1:5">
      <c r="C445" s="155" t="s">
        <v>371</v>
      </c>
      <c r="D445" s="155" t="s">
        <v>23</v>
      </c>
      <c r="E445" s="155" t="s">
        <v>375</v>
      </c>
    </row>
    <row r="446" spans="1:5">
      <c r="C446" s="155" t="s">
        <v>379</v>
      </c>
      <c r="D446" s="155" t="s">
        <v>23</v>
      </c>
      <c r="E446" s="155" t="s">
        <v>380</v>
      </c>
    </row>
    <row r="447" spans="1:5">
      <c r="A447" s="15" t="s">
        <v>899</v>
      </c>
      <c r="B447" s="155" t="s">
        <v>12</v>
      </c>
      <c r="C447" s="155" t="s">
        <v>13</v>
      </c>
      <c r="D447" s="155" t="s">
        <v>14</v>
      </c>
      <c r="E447" s="155" t="s">
        <v>839</v>
      </c>
    </row>
    <row r="448" spans="1:5">
      <c r="B448" s="155" t="s">
        <v>16</v>
      </c>
      <c r="C448" s="155" t="s">
        <v>17</v>
      </c>
      <c r="D448" s="155" t="s">
        <v>17</v>
      </c>
      <c r="E448" s="155" t="s">
        <v>18</v>
      </c>
    </row>
    <row r="449" spans="2:5">
      <c r="C449" s="155" t="s">
        <v>19</v>
      </c>
      <c r="D449" s="155" t="s">
        <v>19</v>
      </c>
      <c r="E449" s="155" t="s">
        <v>20</v>
      </c>
    </row>
    <row r="450" spans="2:5">
      <c r="B450" s="155" t="s">
        <v>21</v>
      </c>
      <c r="C450" s="155" t="s">
        <v>22</v>
      </c>
      <c r="D450" s="155" t="s">
        <v>23</v>
      </c>
      <c r="E450" s="155" t="s">
        <v>24</v>
      </c>
    </row>
    <row r="451" spans="2:5">
      <c r="B451" s="155" t="s">
        <v>30</v>
      </c>
      <c r="C451" s="155" t="s">
        <v>31</v>
      </c>
      <c r="D451" s="155" t="s">
        <v>32</v>
      </c>
      <c r="E451" s="155" t="s">
        <v>33</v>
      </c>
    </row>
    <row r="452" spans="2:5">
      <c r="B452" s="155" t="s">
        <v>25</v>
      </c>
      <c r="C452" s="155" t="s">
        <v>26</v>
      </c>
      <c r="D452" s="155" t="s">
        <v>23</v>
      </c>
      <c r="E452" s="155" t="s">
        <v>27</v>
      </c>
    </row>
    <row r="453" spans="2:5">
      <c r="D453" s="155" t="s">
        <v>28</v>
      </c>
      <c r="E453" s="155" t="s">
        <v>29</v>
      </c>
    </row>
    <row r="454" spans="2:5">
      <c r="B454" s="155" t="s">
        <v>34</v>
      </c>
      <c r="C454" s="155" t="s">
        <v>35</v>
      </c>
      <c r="D454" s="155" t="s">
        <v>23</v>
      </c>
      <c r="E454" s="155" t="s">
        <v>36</v>
      </c>
    </row>
    <row r="455" spans="2:5">
      <c r="C455" s="155" t="s">
        <v>39</v>
      </c>
      <c r="D455" s="155" t="s">
        <v>23</v>
      </c>
      <c r="E455" s="155" t="s">
        <v>42</v>
      </c>
    </row>
    <row r="456" spans="2:5">
      <c r="D456" s="155" t="s">
        <v>43</v>
      </c>
      <c r="E456" s="155" t="s">
        <v>44</v>
      </c>
    </row>
    <row r="457" spans="2:5">
      <c r="C457" s="155" t="s">
        <v>48</v>
      </c>
      <c r="D457" s="155" t="s">
        <v>23</v>
      </c>
      <c r="E457" s="155" t="s">
        <v>49</v>
      </c>
    </row>
    <row r="458" spans="2:5">
      <c r="C458" s="155" t="s">
        <v>840</v>
      </c>
      <c r="D458" s="155" t="s">
        <v>23</v>
      </c>
      <c r="E458" s="155" t="s">
        <v>841</v>
      </c>
    </row>
    <row r="459" spans="2:5">
      <c r="C459" s="155" t="s">
        <v>57</v>
      </c>
      <c r="D459" s="155" t="s">
        <v>58</v>
      </c>
      <c r="E459" s="155" t="s">
        <v>59</v>
      </c>
    </row>
    <row r="460" spans="2:5">
      <c r="D460" s="155" t="s">
        <v>23</v>
      </c>
      <c r="E460" s="155" t="s">
        <v>61</v>
      </c>
    </row>
    <row r="461" spans="2:5">
      <c r="D461" s="155" t="s">
        <v>43</v>
      </c>
      <c r="E461" s="155" t="s">
        <v>62</v>
      </c>
    </row>
    <row r="462" spans="2:5">
      <c r="C462" s="155" t="s">
        <v>10</v>
      </c>
      <c r="D462" s="155" t="s">
        <v>23</v>
      </c>
      <c r="E462" s="155" t="s">
        <v>65</v>
      </c>
    </row>
    <row r="463" spans="2:5">
      <c r="B463" s="155" t="s">
        <v>70</v>
      </c>
      <c r="C463" s="155" t="s">
        <v>73</v>
      </c>
      <c r="D463" s="155" t="s">
        <v>23</v>
      </c>
      <c r="E463" s="155" t="s">
        <v>74</v>
      </c>
    </row>
    <row r="464" spans="2:5">
      <c r="B464" s="155" t="s">
        <v>78</v>
      </c>
      <c r="C464" s="155" t="s">
        <v>79</v>
      </c>
      <c r="D464" s="155" t="s">
        <v>80</v>
      </c>
      <c r="E464" s="155" t="s">
        <v>81</v>
      </c>
    </row>
    <row r="465" spans="2:5">
      <c r="C465" s="155" t="s">
        <v>82</v>
      </c>
      <c r="D465" s="155" t="s">
        <v>83</v>
      </c>
      <c r="E465" s="155" t="s">
        <v>84</v>
      </c>
    </row>
    <row r="466" spans="2:5">
      <c r="C466" s="155" t="s">
        <v>85</v>
      </c>
      <c r="D466" s="155" t="s">
        <v>86</v>
      </c>
      <c r="E466" s="155" t="s">
        <v>87</v>
      </c>
    </row>
    <row r="467" spans="2:5">
      <c r="D467" s="155" t="s">
        <v>842</v>
      </c>
      <c r="E467" s="155" t="s">
        <v>89</v>
      </c>
    </row>
    <row r="468" spans="2:5">
      <c r="C468" s="155" t="s">
        <v>90</v>
      </c>
      <c r="D468" s="155" t="s">
        <v>91</v>
      </c>
      <c r="E468" s="155" t="s">
        <v>92</v>
      </c>
    </row>
    <row r="469" spans="2:5">
      <c r="C469" s="155" t="s">
        <v>93</v>
      </c>
      <c r="D469" s="155" t="s">
        <v>94</v>
      </c>
      <c r="E469" s="155" t="s">
        <v>95</v>
      </c>
    </row>
    <row r="470" spans="2:5">
      <c r="C470" s="155" t="s">
        <v>96</v>
      </c>
      <c r="D470" s="155" t="s">
        <v>97</v>
      </c>
      <c r="E470" s="155" t="s">
        <v>98</v>
      </c>
    </row>
    <row r="471" spans="2:5">
      <c r="D471" s="155" t="s">
        <v>99</v>
      </c>
      <c r="E471" s="155" t="s">
        <v>100</v>
      </c>
    </row>
    <row r="472" spans="2:5">
      <c r="C472" s="155" t="s">
        <v>101</v>
      </c>
      <c r="D472" s="155" t="s">
        <v>102</v>
      </c>
      <c r="E472" s="155" t="s">
        <v>103</v>
      </c>
    </row>
    <row r="473" spans="2:5">
      <c r="D473" s="155" t="s">
        <v>104</v>
      </c>
      <c r="E473" s="155" t="s">
        <v>105</v>
      </c>
    </row>
    <row r="474" spans="2:5">
      <c r="B474" s="155" t="s">
        <v>109</v>
      </c>
      <c r="C474" s="155" t="s">
        <v>110</v>
      </c>
      <c r="D474" s="155" t="s">
        <v>23</v>
      </c>
      <c r="E474" s="155" t="s">
        <v>111</v>
      </c>
    </row>
    <row r="475" spans="2:5">
      <c r="B475" s="155" t="s">
        <v>843</v>
      </c>
      <c r="C475" s="155" t="s">
        <v>13</v>
      </c>
      <c r="D475" s="155" t="s">
        <v>14</v>
      </c>
      <c r="E475" s="155" t="s">
        <v>844</v>
      </c>
    </row>
    <row r="476" spans="2:5">
      <c r="B476" s="155" t="s">
        <v>112</v>
      </c>
      <c r="C476" s="155" t="s">
        <v>116</v>
      </c>
      <c r="D476" s="155" t="s">
        <v>117</v>
      </c>
      <c r="E476" s="155" t="s">
        <v>118</v>
      </c>
    </row>
    <row r="477" spans="2:5">
      <c r="C477" s="155" t="s">
        <v>113</v>
      </c>
      <c r="D477" s="155" t="s">
        <v>23</v>
      </c>
      <c r="E477" s="155" t="s">
        <v>115</v>
      </c>
    </row>
    <row r="478" spans="2:5">
      <c r="B478" s="155" t="s">
        <v>125</v>
      </c>
      <c r="C478" s="155" t="s">
        <v>31</v>
      </c>
      <c r="D478" s="155" t="s">
        <v>126</v>
      </c>
      <c r="E478" s="155" t="s">
        <v>127</v>
      </c>
    </row>
    <row r="479" spans="2:5">
      <c r="D479" s="155" t="s">
        <v>130</v>
      </c>
      <c r="E479" s="155" t="s">
        <v>131</v>
      </c>
    </row>
    <row r="480" spans="2:5">
      <c r="D480" s="155" t="s">
        <v>132</v>
      </c>
      <c r="E480" s="155" t="s">
        <v>133</v>
      </c>
    </row>
    <row r="481" spans="2:5">
      <c r="B481" s="155" t="s">
        <v>134</v>
      </c>
      <c r="C481" s="155" t="s">
        <v>135</v>
      </c>
      <c r="D481" s="155" t="s">
        <v>147</v>
      </c>
      <c r="E481" s="155" t="s">
        <v>148</v>
      </c>
    </row>
    <row r="482" spans="2:5">
      <c r="C482" s="155" t="s">
        <v>31</v>
      </c>
      <c r="D482" s="155" t="s">
        <v>151</v>
      </c>
      <c r="E482" s="155" t="s">
        <v>152</v>
      </c>
    </row>
    <row r="483" spans="2:5">
      <c r="D483" s="155" t="s">
        <v>153</v>
      </c>
      <c r="E483" s="155" t="s">
        <v>154</v>
      </c>
    </row>
    <row r="484" spans="2:5">
      <c r="B484" s="155" t="s">
        <v>155</v>
      </c>
      <c r="C484" s="155" t="s">
        <v>160</v>
      </c>
      <c r="D484" s="155" t="s">
        <v>161</v>
      </c>
      <c r="E484" s="155" t="s">
        <v>162</v>
      </c>
    </row>
    <row r="485" spans="2:5">
      <c r="C485" s="155" t="s">
        <v>173</v>
      </c>
      <c r="D485" s="155" t="s">
        <v>161</v>
      </c>
      <c r="E485" s="155" t="s">
        <v>178</v>
      </c>
    </row>
    <row r="486" spans="2:5">
      <c r="D486" s="155" t="s">
        <v>436</v>
      </c>
      <c r="E486" s="155" t="s">
        <v>440</v>
      </c>
    </row>
    <row r="487" spans="2:5">
      <c r="C487" s="155" t="s">
        <v>203</v>
      </c>
      <c r="D487" s="155" t="s">
        <v>161</v>
      </c>
      <c r="E487" s="155" t="s">
        <v>205</v>
      </c>
    </row>
    <row r="488" spans="2:5">
      <c r="D488" s="155" t="s">
        <v>436</v>
      </c>
      <c r="E488" s="155" t="s">
        <v>445</v>
      </c>
    </row>
    <row r="489" spans="2:5">
      <c r="C489" s="155" t="s">
        <v>31</v>
      </c>
      <c r="D489" s="155" t="s">
        <v>215</v>
      </c>
      <c r="E489" s="155" t="s">
        <v>216</v>
      </c>
    </row>
    <row r="490" spans="2:5">
      <c r="B490" s="155" t="s">
        <v>231</v>
      </c>
      <c r="C490" s="155" t="s">
        <v>232</v>
      </c>
      <c r="D490" s="155" t="s">
        <v>233</v>
      </c>
      <c r="E490" s="155" t="s">
        <v>234</v>
      </c>
    </row>
    <row r="491" spans="2:5">
      <c r="C491" s="155" t="s">
        <v>235</v>
      </c>
      <c r="D491" s="155" t="s">
        <v>236</v>
      </c>
      <c r="E491" s="155" t="s">
        <v>237</v>
      </c>
    </row>
    <row r="492" spans="2:5">
      <c r="C492" s="155" t="s">
        <v>238</v>
      </c>
      <c r="D492" s="155" t="s">
        <v>23</v>
      </c>
      <c r="E492" s="155" t="s">
        <v>239</v>
      </c>
    </row>
    <row r="493" spans="2:5">
      <c r="B493" s="155" t="s">
        <v>240</v>
      </c>
      <c r="C493" s="155" t="s">
        <v>241</v>
      </c>
      <c r="D493" s="155" t="s">
        <v>242</v>
      </c>
      <c r="E493" s="155" t="s">
        <v>243</v>
      </c>
    </row>
    <row r="494" spans="2:5">
      <c r="B494" s="155" t="s">
        <v>246</v>
      </c>
      <c r="C494" s="155" t="s">
        <v>241</v>
      </c>
      <c r="D494" s="155" t="s">
        <v>14</v>
      </c>
      <c r="E494" s="155" t="s">
        <v>248</v>
      </c>
    </row>
    <row r="495" spans="2:5">
      <c r="C495" s="155" t="s">
        <v>249</v>
      </c>
      <c r="D495" s="155" t="s">
        <v>404</v>
      </c>
      <c r="E495" s="155" t="s">
        <v>405</v>
      </c>
    </row>
    <row r="496" spans="2:5">
      <c r="C496" s="155" t="s">
        <v>259</v>
      </c>
      <c r="D496" s="155" t="s">
        <v>408</v>
      </c>
      <c r="E496" s="155" t="s">
        <v>409</v>
      </c>
    </row>
    <row r="497" spans="2:5">
      <c r="C497" s="155" t="s">
        <v>262</v>
      </c>
      <c r="D497" s="155" t="s">
        <v>275</v>
      </c>
      <c r="E497" s="155" t="s">
        <v>276</v>
      </c>
    </row>
    <row r="498" spans="2:5">
      <c r="C498" s="155" t="s">
        <v>31</v>
      </c>
      <c r="D498" s="155" t="s">
        <v>283</v>
      </c>
      <c r="E498" s="155" t="s">
        <v>284</v>
      </c>
    </row>
    <row r="499" spans="2:5">
      <c r="D499" s="155" t="s">
        <v>285</v>
      </c>
      <c r="E499" s="155" t="s">
        <v>286</v>
      </c>
    </row>
    <row r="500" spans="2:5">
      <c r="B500" s="155" t="s">
        <v>287</v>
      </c>
      <c r="C500" s="155" t="s">
        <v>288</v>
      </c>
      <c r="D500" s="155" t="s">
        <v>291</v>
      </c>
      <c r="E500" s="155" t="s">
        <v>292</v>
      </c>
    </row>
    <row r="501" spans="2:5">
      <c r="C501" s="155" t="s">
        <v>304</v>
      </c>
      <c r="D501" s="155" t="s">
        <v>309</v>
      </c>
      <c r="E501" s="155" t="s">
        <v>310</v>
      </c>
    </row>
    <row r="502" spans="2:5">
      <c r="D502" s="155" t="s">
        <v>311</v>
      </c>
      <c r="E502" s="155" t="s">
        <v>312</v>
      </c>
    </row>
    <row r="503" spans="2:5">
      <c r="B503" s="155" t="s">
        <v>877</v>
      </c>
      <c r="C503" s="155" t="s">
        <v>878</v>
      </c>
      <c r="D503" s="155" t="s">
        <v>14</v>
      </c>
      <c r="E503" s="155" t="s">
        <v>879</v>
      </c>
    </row>
    <row r="504" spans="2:5">
      <c r="C504" s="155" t="s">
        <v>880</v>
      </c>
      <c r="D504" s="155" t="s">
        <v>23</v>
      </c>
      <c r="E504" s="155" t="s">
        <v>881</v>
      </c>
    </row>
    <row r="505" spans="2:5">
      <c r="B505" s="155" t="s">
        <v>324</v>
      </c>
      <c r="C505" s="155" t="s">
        <v>325</v>
      </c>
      <c r="D505" s="155" t="s">
        <v>325</v>
      </c>
      <c r="E505" s="155" t="s">
        <v>326</v>
      </c>
    </row>
    <row r="506" spans="2:5">
      <c r="B506" s="155" t="s">
        <v>349</v>
      </c>
      <c r="C506" s="155" t="s">
        <v>353</v>
      </c>
      <c r="D506" s="155" t="s">
        <v>23</v>
      </c>
      <c r="E506" s="155" t="s">
        <v>354</v>
      </c>
    </row>
    <row r="507" spans="2:5">
      <c r="C507" s="155" t="s">
        <v>365</v>
      </c>
      <c r="D507" s="155" t="s">
        <v>23</v>
      </c>
      <c r="E507" s="155" t="s">
        <v>366</v>
      </c>
    </row>
    <row r="508" spans="2:5">
      <c r="B508" s="155" t="s">
        <v>369</v>
      </c>
      <c r="C508" s="155" t="s">
        <v>13</v>
      </c>
      <c r="D508" s="155" t="s">
        <v>14</v>
      </c>
      <c r="E508" s="155" t="s">
        <v>370</v>
      </c>
    </row>
    <row r="509" spans="2:5">
      <c r="C509" s="155" t="s">
        <v>371</v>
      </c>
      <c r="D509" s="155" t="s">
        <v>23</v>
      </c>
      <c r="E509" s="155" t="s">
        <v>375</v>
      </c>
    </row>
    <row r="510" spans="2:5">
      <c r="D510" s="155" t="s">
        <v>451</v>
      </c>
      <c r="E510" s="155" t="s">
        <v>452</v>
      </c>
    </row>
    <row r="511" spans="2:5">
      <c r="D511" s="155" t="s">
        <v>377</v>
      </c>
      <c r="E511" s="155" t="s">
        <v>378</v>
      </c>
    </row>
    <row r="512" spans="2:5">
      <c r="C512" s="155" t="s">
        <v>379</v>
      </c>
      <c r="D512" s="155" t="s">
        <v>23</v>
      </c>
      <c r="E512" s="155" t="s">
        <v>380</v>
      </c>
    </row>
    <row r="513" spans="1:5">
      <c r="B513" s="155" t="s">
        <v>344</v>
      </c>
      <c r="C513" s="155" t="s">
        <v>345</v>
      </c>
      <c r="D513" s="155" t="s">
        <v>37</v>
      </c>
      <c r="E513" s="155" t="s">
        <v>346</v>
      </c>
    </row>
    <row r="514" spans="1:5" ht="30">
      <c r="A514" s="15" t="s">
        <v>900</v>
      </c>
      <c r="B514" s="155" t="s">
        <v>12</v>
      </c>
      <c r="C514" s="155" t="s">
        <v>13</v>
      </c>
      <c r="D514" s="155" t="s">
        <v>14</v>
      </c>
      <c r="E514" s="155" t="s">
        <v>839</v>
      </c>
    </row>
    <row r="515" spans="1:5">
      <c r="B515" s="155" t="s">
        <v>16</v>
      </c>
      <c r="C515" s="155" t="s">
        <v>17</v>
      </c>
      <c r="D515" s="155" t="s">
        <v>17</v>
      </c>
      <c r="E515" s="155" t="s">
        <v>18</v>
      </c>
    </row>
    <row r="516" spans="1:5">
      <c r="C516" s="155" t="s">
        <v>19</v>
      </c>
      <c r="D516" s="155" t="s">
        <v>19</v>
      </c>
      <c r="E516" s="155" t="s">
        <v>20</v>
      </c>
    </row>
    <row r="517" spans="1:5">
      <c r="B517" s="155" t="s">
        <v>21</v>
      </c>
      <c r="C517" s="155" t="s">
        <v>22</v>
      </c>
      <c r="D517" s="155" t="s">
        <v>23</v>
      </c>
      <c r="E517" s="155" t="s">
        <v>24</v>
      </c>
    </row>
    <row r="518" spans="1:5">
      <c r="B518" s="155" t="s">
        <v>30</v>
      </c>
      <c r="C518" s="155" t="s">
        <v>31</v>
      </c>
      <c r="D518" s="155" t="s">
        <v>32</v>
      </c>
      <c r="E518" s="155" t="s">
        <v>33</v>
      </c>
    </row>
    <row r="519" spans="1:5">
      <c r="B519" s="155" t="s">
        <v>25</v>
      </c>
      <c r="C519" s="155" t="s">
        <v>26</v>
      </c>
      <c r="D519" s="155" t="s">
        <v>23</v>
      </c>
      <c r="E519" s="155" t="s">
        <v>27</v>
      </c>
    </row>
    <row r="520" spans="1:5">
      <c r="D520" s="155" t="s">
        <v>28</v>
      </c>
      <c r="E520" s="155" t="s">
        <v>29</v>
      </c>
    </row>
    <row r="521" spans="1:5">
      <c r="B521" s="155" t="s">
        <v>34</v>
      </c>
      <c r="C521" s="155" t="s">
        <v>35</v>
      </c>
      <c r="D521" s="155" t="s">
        <v>23</v>
      </c>
      <c r="E521" s="155" t="s">
        <v>36</v>
      </c>
    </row>
    <row r="522" spans="1:5">
      <c r="C522" s="155" t="s">
        <v>48</v>
      </c>
      <c r="D522" s="155" t="s">
        <v>23</v>
      </c>
      <c r="E522" s="155" t="s">
        <v>49</v>
      </c>
    </row>
    <row r="523" spans="1:5">
      <c r="C523" s="155" t="s">
        <v>51</v>
      </c>
      <c r="D523" s="155" t="s">
        <v>23</v>
      </c>
      <c r="E523" s="155" t="s">
        <v>52</v>
      </c>
    </row>
    <row r="524" spans="1:5">
      <c r="C524" s="155" t="s">
        <v>840</v>
      </c>
      <c r="D524" s="155" t="s">
        <v>23</v>
      </c>
      <c r="E524" s="155" t="s">
        <v>841</v>
      </c>
    </row>
    <row r="525" spans="1:5">
      <c r="C525" s="155" t="s">
        <v>57</v>
      </c>
      <c r="D525" s="155" t="s">
        <v>58</v>
      </c>
      <c r="E525" s="155" t="s">
        <v>59</v>
      </c>
    </row>
    <row r="526" spans="1:5">
      <c r="D526" s="155" t="s">
        <v>40</v>
      </c>
      <c r="E526" s="155" t="s">
        <v>60</v>
      </c>
    </row>
    <row r="527" spans="1:5">
      <c r="D527" s="155" t="s">
        <v>23</v>
      </c>
      <c r="E527" s="155" t="s">
        <v>61</v>
      </c>
    </row>
    <row r="528" spans="1:5">
      <c r="D528" s="155" t="s">
        <v>43</v>
      </c>
      <c r="E528" s="155" t="s">
        <v>62</v>
      </c>
    </row>
    <row r="529" spans="2:5">
      <c r="C529" s="155" t="s">
        <v>63</v>
      </c>
      <c r="D529" s="155" t="s">
        <v>23</v>
      </c>
      <c r="E529" s="155" t="s">
        <v>64</v>
      </c>
    </row>
    <row r="530" spans="2:5">
      <c r="C530" s="155" t="s">
        <v>10</v>
      </c>
      <c r="D530" s="155" t="s">
        <v>23</v>
      </c>
      <c r="E530" s="155" t="s">
        <v>65</v>
      </c>
    </row>
    <row r="531" spans="2:5">
      <c r="B531" s="155" t="s">
        <v>70</v>
      </c>
      <c r="C531" s="155" t="s">
        <v>73</v>
      </c>
      <c r="D531" s="155" t="s">
        <v>23</v>
      </c>
      <c r="E531" s="155" t="s">
        <v>74</v>
      </c>
    </row>
    <row r="532" spans="2:5">
      <c r="B532" s="155" t="s">
        <v>78</v>
      </c>
      <c r="C532" s="155" t="s">
        <v>79</v>
      </c>
      <c r="D532" s="155" t="s">
        <v>80</v>
      </c>
      <c r="E532" s="155" t="s">
        <v>81</v>
      </c>
    </row>
    <row r="533" spans="2:5">
      <c r="C533" s="155" t="s">
        <v>82</v>
      </c>
      <c r="D533" s="155" t="s">
        <v>83</v>
      </c>
      <c r="E533" s="155" t="s">
        <v>84</v>
      </c>
    </row>
    <row r="534" spans="2:5">
      <c r="C534" s="155" t="s">
        <v>85</v>
      </c>
      <c r="D534" s="155" t="s">
        <v>86</v>
      </c>
      <c r="E534" s="155" t="s">
        <v>87</v>
      </c>
    </row>
    <row r="535" spans="2:5">
      <c r="D535" s="155" t="s">
        <v>842</v>
      </c>
      <c r="E535" s="155" t="s">
        <v>89</v>
      </c>
    </row>
    <row r="536" spans="2:5">
      <c r="C536" s="155" t="s">
        <v>90</v>
      </c>
      <c r="D536" s="155" t="s">
        <v>91</v>
      </c>
      <c r="E536" s="155" t="s">
        <v>92</v>
      </c>
    </row>
    <row r="537" spans="2:5">
      <c r="C537" s="155" t="s">
        <v>93</v>
      </c>
      <c r="D537" s="155" t="s">
        <v>94</v>
      </c>
      <c r="E537" s="155" t="s">
        <v>95</v>
      </c>
    </row>
    <row r="538" spans="2:5">
      <c r="C538" s="155" t="s">
        <v>96</v>
      </c>
      <c r="D538" s="155" t="s">
        <v>97</v>
      </c>
      <c r="E538" s="155" t="s">
        <v>98</v>
      </c>
    </row>
    <row r="539" spans="2:5">
      <c r="D539" s="155" t="s">
        <v>99</v>
      </c>
      <c r="E539" s="155" t="s">
        <v>100</v>
      </c>
    </row>
    <row r="540" spans="2:5">
      <c r="C540" s="155" t="s">
        <v>101</v>
      </c>
      <c r="D540" s="155" t="s">
        <v>102</v>
      </c>
      <c r="E540" s="155" t="s">
        <v>103</v>
      </c>
    </row>
    <row r="541" spans="2:5">
      <c r="D541" s="155" t="s">
        <v>104</v>
      </c>
      <c r="E541" s="155" t="s">
        <v>105</v>
      </c>
    </row>
    <row r="542" spans="2:5">
      <c r="C542" s="155" t="s">
        <v>106</v>
      </c>
      <c r="D542" s="155" t="s">
        <v>23</v>
      </c>
      <c r="E542" s="155" t="s">
        <v>107</v>
      </c>
    </row>
    <row r="543" spans="2:5">
      <c r="D543" s="155" t="s">
        <v>43</v>
      </c>
      <c r="E543" s="155" t="s">
        <v>108</v>
      </c>
    </row>
    <row r="544" spans="2:5">
      <c r="B544" s="155" t="s">
        <v>109</v>
      </c>
      <c r="C544" s="155" t="s">
        <v>110</v>
      </c>
      <c r="D544" s="155" t="s">
        <v>23</v>
      </c>
      <c r="E544" s="155" t="s">
        <v>111</v>
      </c>
    </row>
    <row r="545" spans="2:5">
      <c r="B545" s="155" t="s">
        <v>843</v>
      </c>
      <c r="C545" s="155" t="s">
        <v>13</v>
      </c>
      <c r="D545" s="155" t="s">
        <v>14</v>
      </c>
      <c r="E545" s="155" t="s">
        <v>844</v>
      </c>
    </row>
    <row r="546" spans="2:5">
      <c r="B546" s="155" t="s">
        <v>112</v>
      </c>
      <c r="C546" s="155" t="s">
        <v>116</v>
      </c>
      <c r="D546" s="155" t="s">
        <v>117</v>
      </c>
      <c r="E546" s="155" t="s">
        <v>118</v>
      </c>
    </row>
    <row r="547" spans="2:5">
      <c r="C547" s="155" t="s">
        <v>113</v>
      </c>
      <c r="D547" s="155" t="s">
        <v>23</v>
      </c>
      <c r="E547" s="155" t="s">
        <v>115</v>
      </c>
    </row>
    <row r="548" spans="2:5">
      <c r="B548" s="155" t="s">
        <v>125</v>
      </c>
      <c r="C548" s="155" t="s">
        <v>31</v>
      </c>
      <c r="D548" s="155" t="s">
        <v>126</v>
      </c>
      <c r="E548" s="155" t="s">
        <v>127</v>
      </c>
    </row>
    <row r="549" spans="2:5">
      <c r="D549" s="155" t="s">
        <v>132</v>
      </c>
      <c r="E549" s="155" t="s">
        <v>133</v>
      </c>
    </row>
    <row r="550" spans="2:5">
      <c r="B550" s="155" t="s">
        <v>134</v>
      </c>
      <c r="C550" s="155" t="s">
        <v>135</v>
      </c>
      <c r="D550" s="155" t="s">
        <v>147</v>
      </c>
      <c r="E550" s="155" t="s">
        <v>148</v>
      </c>
    </row>
    <row r="551" spans="2:5">
      <c r="C551" s="155" t="s">
        <v>31</v>
      </c>
      <c r="D551" s="155" t="s">
        <v>151</v>
      </c>
      <c r="E551" s="155" t="s">
        <v>152</v>
      </c>
    </row>
    <row r="552" spans="2:5">
      <c r="D552" s="155" t="s">
        <v>153</v>
      </c>
      <c r="E552" s="155" t="s">
        <v>154</v>
      </c>
    </row>
    <row r="553" spans="2:5">
      <c r="B553" s="155" t="s">
        <v>155</v>
      </c>
      <c r="C553" s="155" t="s">
        <v>160</v>
      </c>
      <c r="D553" s="155" t="s">
        <v>161</v>
      </c>
      <c r="E553" s="155" t="s">
        <v>162</v>
      </c>
    </row>
    <row r="554" spans="2:5">
      <c r="C554" s="155" t="s">
        <v>173</v>
      </c>
      <c r="D554" s="155" t="s">
        <v>161</v>
      </c>
      <c r="E554" s="155" t="s">
        <v>178</v>
      </c>
    </row>
    <row r="555" spans="2:5">
      <c r="C555" s="155" t="s">
        <v>193</v>
      </c>
      <c r="D555" s="155" t="s">
        <v>442</v>
      </c>
      <c r="E555" s="155" t="s">
        <v>443</v>
      </c>
    </row>
    <row r="556" spans="2:5">
      <c r="C556" s="155" t="s">
        <v>203</v>
      </c>
      <c r="D556" s="155" t="s">
        <v>161</v>
      </c>
      <c r="E556" s="155" t="s">
        <v>205</v>
      </c>
    </row>
    <row r="557" spans="2:5">
      <c r="C557" s="155" t="s">
        <v>31</v>
      </c>
      <c r="D557" s="155" t="s">
        <v>215</v>
      </c>
      <c r="E557" s="155" t="s">
        <v>216</v>
      </c>
    </row>
    <row r="558" spans="2:5">
      <c r="B558" s="155" t="s">
        <v>231</v>
      </c>
      <c r="C558" s="155" t="s">
        <v>232</v>
      </c>
      <c r="D558" s="155" t="s">
        <v>233</v>
      </c>
      <c r="E558" s="155" t="s">
        <v>234</v>
      </c>
    </row>
    <row r="559" spans="2:5">
      <c r="C559" s="155" t="s">
        <v>235</v>
      </c>
      <c r="D559" s="155" t="s">
        <v>236</v>
      </c>
      <c r="E559" s="155" t="s">
        <v>237</v>
      </c>
    </row>
    <row r="560" spans="2:5">
      <c r="C560" s="155" t="s">
        <v>238</v>
      </c>
      <c r="D560" s="155" t="s">
        <v>23</v>
      </c>
      <c r="E560" s="155" t="s">
        <v>239</v>
      </c>
    </row>
    <row r="561" spans="2:5">
      <c r="B561" s="155" t="s">
        <v>240</v>
      </c>
      <c r="C561" s="155" t="s">
        <v>241</v>
      </c>
      <c r="D561" s="155" t="s">
        <v>242</v>
      </c>
      <c r="E561" s="155" t="s">
        <v>243</v>
      </c>
    </row>
    <row r="562" spans="2:5">
      <c r="B562" s="155" t="s">
        <v>246</v>
      </c>
      <c r="C562" s="155" t="s">
        <v>241</v>
      </c>
      <c r="D562" s="155" t="s">
        <v>14</v>
      </c>
      <c r="E562" s="155" t="s">
        <v>248</v>
      </c>
    </row>
    <row r="563" spans="2:5">
      <c r="C563" s="155" t="s">
        <v>249</v>
      </c>
      <c r="D563" s="155" t="s">
        <v>404</v>
      </c>
      <c r="E563" s="155" t="s">
        <v>405</v>
      </c>
    </row>
    <row r="564" spans="2:5">
      <c r="C564" s="155" t="s">
        <v>259</v>
      </c>
      <c r="D564" s="155" t="s">
        <v>408</v>
      </c>
      <c r="E564" s="155" t="s">
        <v>409</v>
      </c>
    </row>
    <row r="565" spans="2:5">
      <c r="C565" s="155" t="s">
        <v>262</v>
      </c>
      <c r="D565" s="155" t="s">
        <v>275</v>
      </c>
      <c r="E565" s="155" t="s">
        <v>276</v>
      </c>
    </row>
    <row r="566" spans="2:5">
      <c r="C566" s="155" t="s">
        <v>31</v>
      </c>
      <c r="D566" s="155" t="s">
        <v>283</v>
      </c>
      <c r="E566" s="155" t="s">
        <v>284</v>
      </c>
    </row>
    <row r="567" spans="2:5">
      <c r="D567" s="155" t="s">
        <v>285</v>
      </c>
      <c r="E567" s="155" t="s">
        <v>286</v>
      </c>
    </row>
    <row r="568" spans="2:5">
      <c r="B568" s="155" t="s">
        <v>287</v>
      </c>
      <c r="C568" s="155" t="s">
        <v>288</v>
      </c>
      <c r="D568" s="155" t="s">
        <v>291</v>
      </c>
      <c r="E568" s="155" t="s">
        <v>292</v>
      </c>
    </row>
    <row r="569" spans="2:5">
      <c r="C569" s="155" t="s">
        <v>304</v>
      </c>
      <c r="D569" s="155" t="s">
        <v>309</v>
      </c>
      <c r="E569" s="155" t="s">
        <v>310</v>
      </c>
    </row>
    <row r="570" spans="2:5">
      <c r="D570" s="155" t="s">
        <v>311</v>
      </c>
      <c r="E570" s="155" t="s">
        <v>312</v>
      </c>
    </row>
    <row r="571" spans="2:5">
      <c r="B571" s="155" t="s">
        <v>877</v>
      </c>
      <c r="C571" s="155" t="s">
        <v>878</v>
      </c>
      <c r="D571" s="155" t="s">
        <v>14</v>
      </c>
      <c r="E571" s="155" t="s">
        <v>879</v>
      </c>
    </row>
    <row r="572" spans="2:5">
      <c r="C572" s="155" t="s">
        <v>880</v>
      </c>
      <c r="D572" s="155" t="s">
        <v>23</v>
      </c>
      <c r="E572" s="155" t="s">
        <v>881</v>
      </c>
    </row>
    <row r="573" spans="2:5">
      <c r="B573" s="155" t="s">
        <v>324</v>
      </c>
      <c r="C573" s="155" t="s">
        <v>325</v>
      </c>
      <c r="D573" s="155" t="s">
        <v>325</v>
      </c>
      <c r="E573" s="155" t="s">
        <v>326</v>
      </c>
    </row>
    <row r="574" spans="2:5">
      <c r="B574" s="155" t="s">
        <v>349</v>
      </c>
      <c r="C574" s="155" t="s">
        <v>353</v>
      </c>
      <c r="D574" s="155" t="s">
        <v>23</v>
      </c>
      <c r="E574" s="155" t="s">
        <v>354</v>
      </c>
    </row>
    <row r="575" spans="2:5">
      <c r="C575" s="155" t="s">
        <v>365</v>
      </c>
      <c r="D575" s="155" t="s">
        <v>23</v>
      </c>
      <c r="E575" s="155" t="s">
        <v>366</v>
      </c>
    </row>
    <row r="576" spans="2:5">
      <c r="B576" s="155" t="s">
        <v>369</v>
      </c>
      <c r="C576" s="155" t="s">
        <v>13</v>
      </c>
      <c r="D576" s="155" t="s">
        <v>14</v>
      </c>
      <c r="E576" s="155" t="s">
        <v>370</v>
      </c>
    </row>
    <row r="577" spans="1:5">
      <c r="C577" s="155" t="s">
        <v>371</v>
      </c>
      <c r="D577" s="155" t="s">
        <v>23</v>
      </c>
      <c r="E577" s="155" t="s">
        <v>375</v>
      </c>
    </row>
    <row r="578" spans="1:5">
      <c r="D578" s="155" t="s">
        <v>451</v>
      </c>
      <c r="E578" s="155" t="s">
        <v>452</v>
      </c>
    </row>
    <row r="579" spans="1:5">
      <c r="D579" s="155" t="s">
        <v>377</v>
      </c>
      <c r="E579" s="155" t="s">
        <v>378</v>
      </c>
    </row>
    <row r="580" spans="1:5">
      <c r="C580" s="155" t="s">
        <v>379</v>
      </c>
      <c r="D580" s="155" t="s">
        <v>23</v>
      </c>
      <c r="E580" s="155" t="s">
        <v>380</v>
      </c>
    </row>
    <row r="581" spans="1:5">
      <c r="B581" s="155" t="s">
        <v>344</v>
      </c>
      <c r="C581" s="155" t="s">
        <v>345</v>
      </c>
      <c r="D581" s="155" t="s">
        <v>37</v>
      </c>
      <c r="E581" s="155" t="s">
        <v>346</v>
      </c>
    </row>
    <row r="582" spans="1:5">
      <c r="A582" s="15" t="s">
        <v>901</v>
      </c>
      <c r="B582" s="155" t="s">
        <v>12</v>
      </c>
      <c r="C582" s="155" t="s">
        <v>13</v>
      </c>
      <c r="D582" s="155" t="s">
        <v>14</v>
      </c>
      <c r="E582" s="155" t="s">
        <v>839</v>
      </c>
    </row>
    <row r="583" spans="1:5">
      <c r="B583" s="155" t="s">
        <v>16</v>
      </c>
      <c r="C583" s="155" t="s">
        <v>17</v>
      </c>
      <c r="D583" s="155" t="s">
        <v>17</v>
      </c>
      <c r="E583" s="155" t="s">
        <v>18</v>
      </c>
    </row>
    <row r="584" spans="1:5">
      <c r="B584" s="155" t="s">
        <v>21</v>
      </c>
      <c r="C584" s="155" t="s">
        <v>22</v>
      </c>
      <c r="D584" s="155" t="s">
        <v>23</v>
      </c>
      <c r="E584" s="155" t="s">
        <v>24</v>
      </c>
    </row>
    <row r="585" spans="1:5">
      <c r="B585" s="155" t="s">
        <v>30</v>
      </c>
      <c r="C585" s="155" t="s">
        <v>31</v>
      </c>
      <c r="D585" s="155" t="s">
        <v>32</v>
      </c>
      <c r="E585" s="155" t="s">
        <v>33</v>
      </c>
    </row>
    <row r="586" spans="1:5">
      <c r="B586" s="155" t="s">
        <v>25</v>
      </c>
      <c r="C586" s="155" t="s">
        <v>26</v>
      </c>
      <c r="D586" s="155" t="s">
        <v>23</v>
      </c>
      <c r="E586" s="155" t="s">
        <v>27</v>
      </c>
    </row>
    <row r="587" spans="1:5">
      <c r="B587" s="155" t="s">
        <v>34</v>
      </c>
      <c r="C587" s="155" t="s">
        <v>48</v>
      </c>
      <c r="D587" s="155" t="s">
        <v>23</v>
      </c>
      <c r="E587" s="155" t="s">
        <v>49</v>
      </c>
    </row>
    <row r="588" spans="1:5">
      <c r="C588" s="155" t="s">
        <v>840</v>
      </c>
      <c r="D588" s="155" t="s">
        <v>23</v>
      </c>
      <c r="E588" s="155" t="s">
        <v>841</v>
      </c>
    </row>
    <row r="589" spans="1:5">
      <c r="C589" s="155" t="s">
        <v>63</v>
      </c>
      <c r="D589" s="155" t="s">
        <v>23</v>
      </c>
      <c r="E589" s="155" t="s">
        <v>64</v>
      </c>
    </row>
    <row r="590" spans="1:5">
      <c r="C590" s="155" t="s">
        <v>10</v>
      </c>
      <c r="D590" s="155" t="s">
        <v>23</v>
      </c>
      <c r="E590" s="155" t="s">
        <v>65</v>
      </c>
    </row>
    <row r="591" spans="1:5">
      <c r="B591" s="155" t="s">
        <v>70</v>
      </c>
      <c r="C591" s="155" t="s">
        <v>73</v>
      </c>
      <c r="D591" s="155" t="s">
        <v>23</v>
      </c>
      <c r="E591" s="155" t="s">
        <v>74</v>
      </c>
    </row>
    <row r="592" spans="1:5">
      <c r="B592" s="155" t="s">
        <v>78</v>
      </c>
      <c r="C592" s="155" t="s">
        <v>79</v>
      </c>
      <c r="D592" s="155" t="s">
        <v>80</v>
      </c>
      <c r="E592" s="155" t="s">
        <v>81</v>
      </c>
    </row>
    <row r="593" spans="2:5">
      <c r="C593" s="155" t="s">
        <v>85</v>
      </c>
      <c r="D593" s="155" t="s">
        <v>86</v>
      </c>
      <c r="E593" s="155" t="s">
        <v>87</v>
      </c>
    </row>
    <row r="594" spans="2:5">
      <c r="C594" s="155" t="s">
        <v>90</v>
      </c>
      <c r="D594" s="155" t="s">
        <v>91</v>
      </c>
      <c r="E594" s="155" t="s">
        <v>92</v>
      </c>
    </row>
    <row r="595" spans="2:5">
      <c r="B595" s="155" t="s">
        <v>112</v>
      </c>
      <c r="C595" s="155" t="s">
        <v>116</v>
      </c>
      <c r="D595" s="155" t="s">
        <v>117</v>
      </c>
      <c r="E595" s="155" t="s">
        <v>118</v>
      </c>
    </row>
    <row r="596" spans="2:5">
      <c r="C596" s="155" t="s">
        <v>113</v>
      </c>
      <c r="D596" s="155" t="s">
        <v>23</v>
      </c>
      <c r="E596" s="155" t="s">
        <v>115</v>
      </c>
    </row>
    <row r="597" spans="2:5">
      <c r="B597" s="155" t="s">
        <v>125</v>
      </c>
      <c r="C597" s="155" t="s">
        <v>31</v>
      </c>
      <c r="D597" s="155" t="s">
        <v>126</v>
      </c>
      <c r="E597" s="155" t="s">
        <v>127</v>
      </c>
    </row>
    <row r="598" spans="2:5">
      <c r="D598" s="155" t="s">
        <v>132</v>
      </c>
      <c r="E598" s="155" t="s">
        <v>133</v>
      </c>
    </row>
    <row r="599" spans="2:5">
      <c r="B599" s="155" t="s">
        <v>155</v>
      </c>
      <c r="C599" s="155" t="s">
        <v>160</v>
      </c>
      <c r="D599" s="155" t="s">
        <v>161</v>
      </c>
      <c r="E599" s="155" t="s">
        <v>162</v>
      </c>
    </row>
    <row r="600" spans="2:5">
      <c r="C600" s="155" t="s">
        <v>173</v>
      </c>
      <c r="D600" s="155" t="s">
        <v>161</v>
      </c>
      <c r="E600" s="155" t="s">
        <v>178</v>
      </c>
    </row>
    <row r="601" spans="2:5">
      <c r="C601" s="155" t="s">
        <v>203</v>
      </c>
      <c r="D601" s="155" t="s">
        <v>161</v>
      </c>
      <c r="E601" s="155" t="s">
        <v>205</v>
      </c>
    </row>
    <row r="602" spans="2:5">
      <c r="C602" s="155" t="s">
        <v>31</v>
      </c>
      <c r="D602" s="155" t="s">
        <v>215</v>
      </c>
      <c r="E602" s="155" t="s">
        <v>216</v>
      </c>
    </row>
    <row r="603" spans="2:5">
      <c r="B603" s="155" t="s">
        <v>231</v>
      </c>
      <c r="C603" s="155" t="s">
        <v>232</v>
      </c>
      <c r="D603" s="155" t="s">
        <v>233</v>
      </c>
      <c r="E603" s="155" t="s">
        <v>234</v>
      </c>
    </row>
    <row r="604" spans="2:5">
      <c r="C604" s="155" t="s">
        <v>235</v>
      </c>
      <c r="D604" s="155" t="s">
        <v>236</v>
      </c>
      <c r="E604" s="155" t="s">
        <v>237</v>
      </c>
    </row>
    <row r="605" spans="2:5">
      <c r="C605" s="155" t="s">
        <v>238</v>
      </c>
      <c r="D605" s="155" t="s">
        <v>23</v>
      </c>
      <c r="E605" s="155" t="s">
        <v>239</v>
      </c>
    </row>
    <row r="606" spans="2:5">
      <c r="B606" s="155" t="s">
        <v>240</v>
      </c>
      <c r="C606" s="155" t="s">
        <v>241</v>
      </c>
      <c r="D606" s="155" t="s">
        <v>242</v>
      </c>
      <c r="E606" s="155" t="s">
        <v>243</v>
      </c>
    </row>
    <row r="607" spans="2:5">
      <c r="B607" s="155" t="s">
        <v>246</v>
      </c>
      <c r="C607" s="155" t="s">
        <v>241</v>
      </c>
      <c r="D607" s="155" t="s">
        <v>14</v>
      </c>
      <c r="E607" s="155" t="s">
        <v>248</v>
      </c>
    </row>
    <row r="608" spans="2:5">
      <c r="C608" s="155" t="s">
        <v>31</v>
      </c>
      <c r="D608" s="155" t="s">
        <v>283</v>
      </c>
      <c r="E608" s="155" t="s">
        <v>284</v>
      </c>
    </row>
    <row r="609" spans="1:5">
      <c r="D609" s="155" t="s">
        <v>285</v>
      </c>
      <c r="E609" s="155" t="s">
        <v>286</v>
      </c>
    </row>
    <row r="610" spans="1:5">
      <c r="B610" s="155" t="s">
        <v>287</v>
      </c>
      <c r="C610" s="155" t="s">
        <v>288</v>
      </c>
      <c r="D610" s="155" t="s">
        <v>291</v>
      </c>
      <c r="E610" s="155" t="s">
        <v>292</v>
      </c>
    </row>
    <row r="611" spans="1:5">
      <c r="C611" s="155" t="s">
        <v>304</v>
      </c>
      <c r="D611" s="155" t="s">
        <v>309</v>
      </c>
      <c r="E611" s="155" t="s">
        <v>310</v>
      </c>
    </row>
    <row r="612" spans="1:5">
      <c r="D612" s="155" t="s">
        <v>311</v>
      </c>
      <c r="E612" s="155" t="s">
        <v>312</v>
      </c>
    </row>
    <row r="613" spans="1:5">
      <c r="B613" s="155" t="s">
        <v>877</v>
      </c>
      <c r="C613" s="155" t="s">
        <v>878</v>
      </c>
      <c r="D613" s="155" t="s">
        <v>14</v>
      </c>
      <c r="E613" s="155" t="s">
        <v>879</v>
      </c>
    </row>
    <row r="614" spans="1:5">
      <c r="C614" s="155" t="s">
        <v>880</v>
      </c>
      <c r="D614" s="155" t="s">
        <v>23</v>
      </c>
      <c r="E614" s="155" t="s">
        <v>881</v>
      </c>
    </row>
    <row r="615" spans="1:5">
      <c r="B615" s="155" t="s">
        <v>324</v>
      </c>
      <c r="C615" s="155" t="s">
        <v>325</v>
      </c>
      <c r="D615" s="155" t="s">
        <v>325</v>
      </c>
      <c r="E615" s="155" t="s">
        <v>326</v>
      </c>
    </row>
    <row r="616" spans="1:5">
      <c r="B616" s="155" t="s">
        <v>349</v>
      </c>
      <c r="C616" s="155" t="s">
        <v>353</v>
      </c>
      <c r="D616" s="155" t="s">
        <v>23</v>
      </c>
      <c r="E616" s="155" t="s">
        <v>354</v>
      </c>
    </row>
    <row r="617" spans="1:5">
      <c r="C617" s="155" t="s">
        <v>365</v>
      </c>
      <c r="D617" s="155" t="s">
        <v>23</v>
      </c>
      <c r="E617" s="155" t="s">
        <v>366</v>
      </c>
    </row>
    <row r="618" spans="1:5">
      <c r="B618" s="155" t="s">
        <v>369</v>
      </c>
      <c r="C618" s="155" t="s">
        <v>13</v>
      </c>
      <c r="D618" s="155" t="s">
        <v>14</v>
      </c>
      <c r="E618" s="155" t="s">
        <v>370</v>
      </c>
    </row>
    <row r="619" spans="1:5">
      <c r="C619" s="155" t="s">
        <v>371</v>
      </c>
      <c r="D619" s="155" t="s">
        <v>23</v>
      </c>
      <c r="E619" s="155" t="s">
        <v>375</v>
      </c>
    </row>
    <row r="620" spans="1:5">
      <c r="D620" s="155" t="s">
        <v>377</v>
      </c>
      <c r="E620" s="155" t="s">
        <v>378</v>
      </c>
    </row>
    <row r="621" spans="1:5">
      <c r="C621" s="155" t="s">
        <v>379</v>
      </c>
      <c r="D621" s="155" t="s">
        <v>23</v>
      </c>
      <c r="E621" s="155" t="s">
        <v>380</v>
      </c>
    </row>
    <row r="622" spans="1:5" ht="30">
      <c r="A622" s="15" t="s">
        <v>902</v>
      </c>
      <c r="B622" s="155" t="s">
        <v>12</v>
      </c>
      <c r="C622" s="155" t="s">
        <v>13</v>
      </c>
      <c r="D622" s="155" t="s">
        <v>14</v>
      </c>
      <c r="E622" s="155" t="s">
        <v>839</v>
      </c>
    </row>
    <row r="623" spans="1:5">
      <c r="B623" s="155" t="s">
        <v>16</v>
      </c>
      <c r="C623" s="155" t="s">
        <v>17</v>
      </c>
      <c r="D623" s="155" t="s">
        <v>17</v>
      </c>
      <c r="E623" s="155" t="s">
        <v>18</v>
      </c>
    </row>
    <row r="624" spans="1:5">
      <c r="C624" s="155" t="s">
        <v>19</v>
      </c>
      <c r="D624" s="155" t="s">
        <v>19</v>
      </c>
      <c r="E624" s="155" t="s">
        <v>20</v>
      </c>
    </row>
    <row r="625" spans="2:5">
      <c r="B625" s="155" t="s">
        <v>21</v>
      </c>
      <c r="C625" s="155" t="s">
        <v>22</v>
      </c>
      <c r="D625" s="155" t="s">
        <v>23</v>
      </c>
      <c r="E625" s="155" t="s">
        <v>24</v>
      </c>
    </row>
    <row r="626" spans="2:5">
      <c r="B626" s="155" t="s">
        <v>30</v>
      </c>
      <c r="C626" s="155" t="s">
        <v>31</v>
      </c>
      <c r="D626" s="155" t="s">
        <v>32</v>
      </c>
      <c r="E626" s="155" t="s">
        <v>33</v>
      </c>
    </row>
    <row r="627" spans="2:5">
      <c r="B627" s="155" t="s">
        <v>25</v>
      </c>
      <c r="C627" s="155" t="s">
        <v>26</v>
      </c>
      <c r="D627" s="155" t="s">
        <v>23</v>
      </c>
      <c r="E627" s="155" t="s">
        <v>27</v>
      </c>
    </row>
    <row r="628" spans="2:5">
      <c r="D628" s="155" t="s">
        <v>28</v>
      </c>
      <c r="E628" s="155" t="s">
        <v>29</v>
      </c>
    </row>
    <row r="629" spans="2:5">
      <c r="B629" s="155" t="s">
        <v>34</v>
      </c>
      <c r="C629" s="155" t="s">
        <v>35</v>
      </c>
      <c r="D629" s="155" t="s">
        <v>23</v>
      </c>
      <c r="E629" s="155" t="s">
        <v>36</v>
      </c>
    </row>
    <row r="630" spans="2:5">
      <c r="C630" s="155" t="s">
        <v>48</v>
      </c>
      <c r="D630" s="155" t="s">
        <v>23</v>
      </c>
      <c r="E630" s="155" t="s">
        <v>49</v>
      </c>
    </row>
    <row r="631" spans="2:5">
      <c r="C631" s="155" t="s">
        <v>51</v>
      </c>
      <c r="D631" s="155" t="s">
        <v>23</v>
      </c>
      <c r="E631" s="155" t="s">
        <v>52</v>
      </c>
    </row>
    <row r="632" spans="2:5">
      <c r="C632" s="155" t="s">
        <v>840</v>
      </c>
      <c r="D632" s="155" t="s">
        <v>23</v>
      </c>
      <c r="E632" s="155" t="s">
        <v>841</v>
      </c>
    </row>
    <row r="633" spans="2:5">
      <c r="C633" s="155" t="s">
        <v>57</v>
      </c>
      <c r="D633" s="155" t="s">
        <v>58</v>
      </c>
      <c r="E633" s="155" t="s">
        <v>59</v>
      </c>
    </row>
    <row r="634" spans="2:5">
      <c r="D634" s="155" t="s">
        <v>40</v>
      </c>
      <c r="E634" s="155" t="s">
        <v>60</v>
      </c>
    </row>
    <row r="635" spans="2:5">
      <c r="D635" s="155" t="s">
        <v>23</v>
      </c>
      <c r="E635" s="155" t="s">
        <v>61</v>
      </c>
    </row>
    <row r="636" spans="2:5">
      <c r="D636" s="155" t="s">
        <v>43</v>
      </c>
      <c r="E636" s="155" t="s">
        <v>62</v>
      </c>
    </row>
    <row r="637" spans="2:5">
      <c r="C637" s="155" t="s">
        <v>63</v>
      </c>
      <c r="D637" s="155" t="s">
        <v>23</v>
      </c>
      <c r="E637" s="155" t="s">
        <v>64</v>
      </c>
    </row>
    <row r="638" spans="2:5">
      <c r="C638" s="155" t="s">
        <v>10</v>
      </c>
      <c r="D638" s="155" t="s">
        <v>23</v>
      </c>
      <c r="E638" s="155" t="s">
        <v>65</v>
      </c>
    </row>
    <row r="639" spans="2:5">
      <c r="B639" s="155" t="s">
        <v>70</v>
      </c>
      <c r="C639" s="155" t="s">
        <v>73</v>
      </c>
      <c r="D639" s="155" t="s">
        <v>23</v>
      </c>
      <c r="E639" s="155" t="s">
        <v>74</v>
      </c>
    </row>
    <row r="640" spans="2:5">
      <c r="B640" s="155" t="s">
        <v>75</v>
      </c>
      <c r="C640" s="155" t="s">
        <v>76</v>
      </c>
      <c r="D640" s="155" t="s">
        <v>76</v>
      </c>
      <c r="E640" s="155" t="s">
        <v>77</v>
      </c>
    </row>
    <row r="641" spans="2:5">
      <c r="B641" s="155" t="s">
        <v>78</v>
      </c>
      <c r="C641" s="155" t="s">
        <v>79</v>
      </c>
      <c r="D641" s="155" t="s">
        <v>80</v>
      </c>
      <c r="E641" s="155" t="s">
        <v>81</v>
      </c>
    </row>
    <row r="642" spans="2:5">
      <c r="C642" s="155" t="s">
        <v>82</v>
      </c>
      <c r="D642" s="155" t="s">
        <v>83</v>
      </c>
      <c r="E642" s="155" t="s">
        <v>84</v>
      </c>
    </row>
    <row r="643" spans="2:5">
      <c r="C643" s="155" t="s">
        <v>85</v>
      </c>
      <c r="D643" s="155" t="s">
        <v>86</v>
      </c>
      <c r="E643" s="155" t="s">
        <v>87</v>
      </c>
    </row>
    <row r="644" spans="2:5">
      <c r="D644" s="155" t="s">
        <v>842</v>
      </c>
      <c r="E644" s="155" t="s">
        <v>89</v>
      </c>
    </row>
    <row r="645" spans="2:5">
      <c r="C645" s="155" t="s">
        <v>90</v>
      </c>
      <c r="D645" s="155" t="s">
        <v>91</v>
      </c>
      <c r="E645" s="155" t="s">
        <v>92</v>
      </c>
    </row>
    <row r="646" spans="2:5">
      <c r="C646" s="155" t="s">
        <v>93</v>
      </c>
      <c r="D646" s="155" t="s">
        <v>94</v>
      </c>
      <c r="E646" s="155" t="s">
        <v>95</v>
      </c>
    </row>
    <row r="647" spans="2:5">
      <c r="C647" s="155" t="s">
        <v>96</v>
      </c>
      <c r="D647" s="155" t="s">
        <v>97</v>
      </c>
      <c r="E647" s="155" t="s">
        <v>98</v>
      </c>
    </row>
    <row r="648" spans="2:5">
      <c r="D648" s="155" t="s">
        <v>99</v>
      </c>
      <c r="E648" s="155" t="s">
        <v>100</v>
      </c>
    </row>
    <row r="649" spans="2:5">
      <c r="C649" s="155" t="s">
        <v>101</v>
      </c>
      <c r="D649" s="155" t="s">
        <v>102</v>
      </c>
      <c r="E649" s="155" t="s">
        <v>103</v>
      </c>
    </row>
    <row r="650" spans="2:5">
      <c r="D650" s="155" t="s">
        <v>104</v>
      </c>
      <c r="E650" s="155" t="s">
        <v>105</v>
      </c>
    </row>
    <row r="651" spans="2:5">
      <c r="C651" s="155" t="s">
        <v>106</v>
      </c>
      <c r="D651" s="155" t="s">
        <v>23</v>
      </c>
      <c r="E651" s="155" t="s">
        <v>107</v>
      </c>
    </row>
    <row r="652" spans="2:5">
      <c r="D652" s="155" t="s">
        <v>43</v>
      </c>
      <c r="E652" s="155" t="s">
        <v>108</v>
      </c>
    </row>
    <row r="653" spans="2:5">
      <c r="B653" s="155" t="s">
        <v>109</v>
      </c>
      <c r="C653" s="155" t="s">
        <v>110</v>
      </c>
      <c r="D653" s="155" t="s">
        <v>23</v>
      </c>
      <c r="E653" s="155" t="s">
        <v>111</v>
      </c>
    </row>
    <row r="654" spans="2:5">
      <c r="B654" s="155" t="s">
        <v>843</v>
      </c>
      <c r="C654" s="155" t="s">
        <v>13</v>
      </c>
      <c r="D654" s="155" t="s">
        <v>14</v>
      </c>
      <c r="E654" s="155" t="s">
        <v>844</v>
      </c>
    </row>
    <row r="655" spans="2:5">
      <c r="C655" s="155" t="s">
        <v>845</v>
      </c>
      <c r="D655" s="155" t="s">
        <v>846</v>
      </c>
      <c r="E655" s="155" t="s">
        <v>847</v>
      </c>
    </row>
    <row r="656" spans="2:5">
      <c r="D656" s="155" t="s">
        <v>848</v>
      </c>
      <c r="E656" s="155" t="s">
        <v>849</v>
      </c>
    </row>
    <row r="657" spans="2:5">
      <c r="D657" s="155" t="s">
        <v>850</v>
      </c>
      <c r="E657" s="155" t="s">
        <v>851</v>
      </c>
    </row>
    <row r="658" spans="2:5">
      <c r="D658" s="155" t="s">
        <v>852</v>
      </c>
      <c r="E658" s="155" t="s">
        <v>853</v>
      </c>
    </row>
    <row r="659" spans="2:5">
      <c r="D659" s="155" t="s">
        <v>854</v>
      </c>
      <c r="E659" s="155" t="s">
        <v>855</v>
      </c>
    </row>
    <row r="660" spans="2:5">
      <c r="D660" s="155" t="s">
        <v>856</v>
      </c>
      <c r="E660" s="155" t="s">
        <v>857</v>
      </c>
    </row>
    <row r="661" spans="2:5">
      <c r="D661" s="155" t="s">
        <v>858</v>
      </c>
      <c r="E661" s="155" t="s">
        <v>859</v>
      </c>
    </row>
    <row r="662" spans="2:5">
      <c r="D662" s="155" t="s">
        <v>860</v>
      </c>
      <c r="E662" s="155" t="s">
        <v>861</v>
      </c>
    </row>
    <row r="663" spans="2:5">
      <c r="C663" s="155" t="s">
        <v>862</v>
      </c>
      <c r="D663" s="155" t="s">
        <v>23</v>
      </c>
      <c r="E663" s="155" t="s">
        <v>863</v>
      </c>
    </row>
    <row r="664" spans="2:5">
      <c r="C664" s="155" t="s">
        <v>864</v>
      </c>
      <c r="D664" s="155" t="s">
        <v>865</v>
      </c>
      <c r="E664" s="155" t="s">
        <v>866</v>
      </c>
    </row>
    <row r="665" spans="2:5">
      <c r="D665" s="155" t="s">
        <v>867</v>
      </c>
      <c r="E665" s="155" t="s">
        <v>868</v>
      </c>
    </row>
    <row r="666" spans="2:5">
      <c r="D666" s="155" t="s">
        <v>869</v>
      </c>
      <c r="E666" s="155" t="s">
        <v>870</v>
      </c>
    </row>
    <row r="667" spans="2:5">
      <c r="B667" s="155" t="s">
        <v>112</v>
      </c>
      <c r="C667" s="155" t="s">
        <v>116</v>
      </c>
      <c r="D667" s="155" t="s">
        <v>117</v>
      </c>
      <c r="E667" s="155" t="s">
        <v>118</v>
      </c>
    </row>
    <row r="668" spans="2:5">
      <c r="C668" s="155" t="s">
        <v>113</v>
      </c>
      <c r="D668" s="155" t="s">
        <v>23</v>
      </c>
      <c r="E668" s="155" t="s">
        <v>115</v>
      </c>
    </row>
    <row r="669" spans="2:5">
      <c r="C669" s="155" t="s">
        <v>119</v>
      </c>
      <c r="D669" s="155" t="s">
        <v>120</v>
      </c>
      <c r="E669" s="155" t="s">
        <v>121</v>
      </c>
    </row>
    <row r="670" spans="2:5">
      <c r="B670" s="155" t="s">
        <v>122</v>
      </c>
      <c r="C670" s="155" t="s">
        <v>123</v>
      </c>
      <c r="D670" s="155" t="s">
        <v>871</v>
      </c>
      <c r="E670" s="155" t="s">
        <v>872</v>
      </c>
    </row>
    <row r="671" spans="2:5">
      <c r="D671" s="155" t="s">
        <v>37</v>
      </c>
      <c r="E671" s="155" t="s">
        <v>124</v>
      </c>
    </row>
    <row r="672" spans="2:5">
      <c r="B672" s="155" t="s">
        <v>125</v>
      </c>
      <c r="C672" s="155" t="s">
        <v>31</v>
      </c>
      <c r="D672" s="155" t="s">
        <v>126</v>
      </c>
      <c r="E672" s="155" t="s">
        <v>127</v>
      </c>
    </row>
    <row r="673" spans="2:5">
      <c r="D673" s="155" t="s">
        <v>130</v>
      </c>
      <c r="E673" s="155" t="s">
        <v>131</v>
      </c>
    </row>
    <row r="674" spans="2:5">
      <c r="D674" s="155" t="s">
        <v>132</v>
      </c>
      <c r="E674" s="155" t="s">
        <v>133</v>
      </c>
    </row>
    <row r="675" spans="2:5">
      <c r="B675" s="155" t="s">
        <v>134</v>
      </c>
      <c r="C675" s="155" t="s">
        <v>135</v>
      </c>
      <c r="D675" s="155" t="s">
        <v>136</v>
      </c>
      <c r="E675" s="155" t="s">
        <v>137</v>
      </c>
    </row>
    <row r="676" spans="2:5">
      <c r="D676" s="155" t="s">
        <v>138</v>
      </c>
      <c r="E676" s="155" t="s">
        <v>139</v>
      </c>
    </row>
    <row r="677" spans="2:5">
      <c r="D677" s="155" t="s">
        <v>140</v>
      </c>
      <c r="E677" s="155" t="s">
        <v>141</v>
      </c>
    </row>
    <row r="678" spans="2:5">
      <c r="D678" s="155" t="s">
        <v>143</v>
      </c>
      <c r="E678" s="155" t="s">
        <v>144</v>
      </c>
    </row>
    <row r="679" spans="2:5">
      <c r="D679" s="155" t="s">
        <v>145</v>
      </c>
      <c r="E679" s="155" t="s">
        <v>146</v>
      </c>
    </row>
    <row r="680" spans="2:5">
      <c r="D680" s="155" t="s">
        <v>147</v>
      </c>
      <c r="E680" s="155" t="s">
        <v>148</v>
      </c>
    </row>
    <row r="681" spans="2:5">
      <c r="D681" s="155" t="s">
        <v>873</v>
      </c>
      <c r="E681" s="155" t="s">
        <v>150</v>
      </c>
    </row>
    <row r="682" spans="2:5">
      <c r="C682" s="155" t="s">
        <v>31</v>
      </c>
      <c r="D682" s="155" t="s">
        <v>151</v>
      </c>
      <c r="E682" s="155" t="s">
        <v>152</v>
      </c>
    </row>
    <row r="683" spans="2:5">
      <c r="D683" s="155" t="s">
        <v>153</v>
      </c>
      <c r="E683" s="155" t="s">
        <v>154</v>
      </c>
    </row>
    <row r="684" spans="2:5">
      <c r="B684" s="155" t="s">
        <v>155</v>
      </c>
      <c r="C684" s="155" t="s">
        <v>156</v>
      </c>
      <c r="D684" s="155" t="s">
        <v>157</v>
      </c>
      <c r="E684" s="155" t="s">
        <v>158</v>
      </c>
    </row>
    <row r="685" spans="2:5">
      <c r="C685" s="155" t="s">
        <v>160</v>
      </c>
      <c r="D685" s="155" t="s">
        <v>161</v>
      </c>
      <c r="E685" s="155" t="s">
        <v>162</v>
      </c>
    </row>
    <row r="686" spans="2:5">
      <c r="D686" s="155" t="s">
        <v>163</v>
      </c>
      <c r="E686" s="155" t="s">
        <v>164</v>
      </c>
    </row>
    <row r="687" spans="2:5">
      <c r="D687" s="155" t="s">
        <v>37</v>
      </c>
      <c r="E687" s="155" t="s">
        <v>165</v>
      </c>
    </row>
    <row r="688" spans="2:5">
      <c r="C688" s="155" t="s">
        <v>173</v>
      </c>
      <c r="D688" s="155" t="s">
        <v>161</v>
      </c>
      <c r="E688" s="155" t="s">
        <v>178</v>
      </c>
    </row>
    <row r="689" spans="2:5">
      <c r="D689" s="155" t="s">
        <v>163</v>
      </c>
      <c r="E689" s="155" t="s">
        <v>179</v>
      </c>
    </row>
    <row r="690" spans="2:5">
      <c r="D690" s="155" t="s">
        <v>37</v>
      </c>
      <c r="E690" s="155" t="s">
        <v>183</v>
      </c>
    </row>
    <row r="691" spans="2:5">
      <c r="C691" s="155" t="s">
        <v>193</v>
      </c>
      <c r="D691" s="155" t="s">
        <v>194</v>
      </c>
      <c r="E691" s="155" t="s">
        <v>195</v>
      </c>
    </row>
    <row r="692" spans="2:5">
      <c r="D692" s="155" t="s">
        <v>197</v>
      </c>
      <c r="E692" s="155" t="s">
        <v>198</v>
      </c>
    </row>
    <row r="693" spans="2:5">
      <c r="D693" s="155" t="s">
        <v>199</v>
      </c>
      <c r="E693" s="155" t="s">
        <v>200</v>
      </c>
    </row>
    <row r="694" spans="2:5">
      <c r="C694" s="155" t="s">
        <v>203</v>
      </c>
      <c r="D694" s="155" t="s">
        <v>161</v>
      </c>
      <c r="E694" s="155" t="s">
        <v>205</v>
      </c>
    </row>
    <row r="695" spans="2:5">
      <c r="C695" s="155" t="s">
        <v>208</v>
      </c>
      <c r="D695" s="155" t="s">
        <v>209</v>
      </c>
      <c r="E695" s="155" t="s">
        <v>210</v>
      </c>
    </row>
    <row r="696" spans="2:5">
      <c r="C696" s="155" t="s">
        <v>222</v>
      </c>
      <c r="D696" s="155" t="s">
        <v>223</v>
      </c>
      <c r="E696" s="155" t="s">
        <v>224</v>
      </c>
    </row>
    <row r="697" spans="2:5">
      <c r="C697" s="155" t="s">
        <v>423</v>
      </c>
      <c r="D697" s="155" t="s">
        <v>424</v>
      </c>
      <c r="E697" s="155" t="s">
        <v>425</v>
      </c>
    </row>
    <row r="698" spans="2:5">
      <c r="C698" s="155" t="s">
        <v>31</v>
      </c>
      <c r="D698" s="155" t="s">
        <v>215</v>
      </c>
      <c r="E698" s="155" t="s">
        <v>216</v>
      </c>
    </row>
    <row r="699" spans="2:5">
      <c r="D699" s="155" t="s">
        <v>229</v>
      </c>
      <c r="E699" s="155" t="s">
        <v>230</v>
      </c>
    </row>
    <row r="700" spans="2:5">
      <c r="B700" s="155" t="s">
        <v>231</v>
      </c>
      <c r="C700" s="155" t="s">
        <v>232</v>
      </c>
      <c r="D700" s="155" t="s">
        <v>233</v>
      </c>
      <c r="E700" s="155" t="s">
        <v>234</v>
      </c>
    </row>
    <row r="701" spans="2:5">
      <c r="C701" s="155" t="s">
        <v>235</v>
      </c>
      <c r="D701" s="155" t="s">
        <v>236</v>
      </c>
      <c r="E701" s="155" t="s">
        <v>237</v>
      </c>
    </row>
    <row r="702" spans="2:5">
      <c r="C702" s="155" t="s">
        <v>238</v>
      </c>
      <c r="D702" s="155" t="s">
        <v>23</v>
      </c>
      <c r="E702" s="155" t="s">
        <v>239</v>
      </c>
    </row>
    <row r="703" spans="2:5">
      <c r="B703" s="155" t="s">
        <v>240</v>
      </c>
      <c r="C703" s="155" t="s">
        <v>241</v>
      </c>
      <c r="D703" s="155" t="s">
        <v>242</v>
      </c>
      <c r="E703" s="155" t="s">
        <v>243</v>
      </c>
    </row>
    <row r="704" spans="2:5">
      <c r="B704" s="155" t="s">
        <v>246</v>
      </c>
      <c r="C704" s="155" t="s">
        <v>241</v>
      </c>
      <c r="D704" s="155" t="s">
        <v>14</v>
      </c>
      <c r="E704" s="155" t="s">
        <v>248</v>
      </c>
    </row>
    <row r="705" spans="3:5">
      <c r="C705" s="155" t="s">
        <v>249</v>
      </c>
      <c r="D705" s="155" t="s">
        <v>404</v>
      </c>
      <c r="E705" s="155" t="s">
        <v>405</v>
      </c>
    </row>
    <row r="706" spans="3:5">
      <c r="D706" s="155" t="s">
        <v>252</v>
      </c>
      <c r="E706" s="155" t="s">
        <v>253</v>
      </c>
    </row>
    <row r="707" spans="3:5">
      <c r="C707" s="155" t="s">
        <v>254</v>
      </c>
      <c r="D707" s="155" t="s">
        <v>255</v>
      </c>
      <c r="E707" s="155" t="s">
        <v>256</v>
      </c>
    </row>
    <row r="708" spans="3:5">
      <c r="D708" s="155" t="s">
        <v>250</v>
      </c>
      <c r="E708" s="155" t="s">
        <v>257</v>
      </c>
    </row>
    <row r="709" spans="3:5">
      <c r="D709" s="155" t="s">
        <v>43</v>
      </c>
      <c r="E709" s="155" t="s">
        <v>258</v>
      </c>
    </row>
    <row r="710" spans="3:5">
      <c r="C710" s="155" t="s">
        <v>259</v>
      </c>
      <c r="D710" s="155" t="s">
        <v>408</v>
      </c>
      <c r="E710" s="155" t="s">
        <v>409</v>
      </c>
    </row>
    <row r="711" spans="3:5">
      <c r="D711" s="155" t="s">
        <v>410</v>
      </c>
      <c r="E711" s="155" t="s">
        <v>411</v>
      </c>
    </row>
    <row r="712" spans="3:5">
      <c r="D712" s="155" t="s">
        <v>260</v>
      </c>
      <c r="E712" s="155" t="s">
        <v>261</v>
      </c>
    </row>
    <row r="713" spans="3:5">
      <c r="C713" s="155" t="s">
        <v>262</v>
      </c>
      <c r="D713" s="155" t="s">
        <v>263</v>
      </c>
      <c r="E713" s="155" t="s">
        <v>264</v>
      </c>
    </row>
    <row r="714" spans="3:5">
      <c r="D714" s="155" t="s">
        <v>265</v>
      </c>
      <c r="E714" s="155" t="s">
        <v>266</v>
      </c>
    </row>
    <row r="715" spans="3:5">
      <c r="D715" s="155" t="s">
        <v>267</v>
      </c>
      <c r="E715" s="155" t="s">
        <v>268</v>
      </c>
    </row>
    <row r="716" spans="3:5">
      <c r="D716" s="155" t="s">
        <v>273</v>
      </c>
      <c r="E716" s="155" t="s">
        <v>874</v>
      </c>
    </row>
    <row r="717" spans="3:5">
      <c r="D717" s="155" t="s">
        <v>275</v>
      </c>
      <c r="E717" s="155" t="s">
        <v>276</v>
      </c>
    </row>
    <row r="718" spans="3:5">
      <c r="C718" s="155" t="s">
        <v>277</v>
      </c>
      <c r="D718" s="155" t="s">
        <v>255</v>
      </c>
      <c r="E718" s="155" t="s">
        <v>278</v>
      </c>
    </row>
    <row r="719" spans="3:5">
      <c r="C719" s="155" t="s">
        <v>31</v>
      </c>
      <c r="D719" s="155" t="s">
        <v>279</v>
      </c>
      <c r="E719" s="155" t="s">
        <v>280</v>
      </c>
    </row>
    <row r="720" spans="3:5">
      <c r="D720" s="155" t="s">
        <v>281</v>
      </c>
      <c r="E720" s="155" t="s">
        <v>282</v>
      </c>
    </row>
    <row r="721" spans="2:5">
      <c r="D721" s="155" t="s">
        <v>283</v>
      </c>
      <c r="E721" s="155" t="s">
        <v>284</v>
      </c>
    </row>
    <row r="722" spans="2:5">
      <c r="D722" s="155" t="s">
        <v>285</v>
      </c>
      <c r="E722" s="155" t="s">
        <v>286</v>
      </c>
    </row>
    <row r="723" spans="2:5">
      <c r="B723" s="155" t="s">
        <v>287</v>
      </c>
      <c r="C723" s="155" t="s">
        <v>288</v>
      </c>
      <c r="D723" s="155" t="s">
        <v>289</v>
      </c>
      <c r="E723" s="155" t="s">
        <v>290</v>
      </c>
    </row>
    <row r="724" spans="2:5">
      <c r="D724" s="155" t="s">
        <v>291</v>
      </c>
      <c r="E724" s="155" t="s">
        <v>292</v>
      </c>
    </row>
    <row r="725" spans="2:5">
      <c r="D725" s="155" t="s">
        <v>293</v>
      </c>
      <c r="E725" s="155" t="s">
        <v>294</v>
      </c>
    </row>
    <row r="726" spans="2:5">
      <c r="C726" s="155" t="s">
        <v>295</v>
      </c>
      <c r="D726" s="155" t="s">
        <v>296</v>
      </c>
      <c r="E726" s="155" t="s">
        <v>875</v>
      </c>
    </row>
    <row r="727" spans="2:5">
      <c r="D727" s="155" t="s">
        <v>302</v>
      </c>
      <c r="E727" s="155" t="s">
        <v>876</v>
      </c>
    </row>
    <row r="728" spans="2:5">
      <c r="C728" s="155" t="s">
        <v>304</v>
      </c>
      <c r="D728" s="155" t="s">
        <v>305</v>
      </c>
      <c r="E728" s="155" t="s">
        <v>306</v>
      </c>
    </row>
    <row r="729" spans="2:5">
      <c r="D729" s="155" t="s">
        <v>307</v>
      </c>
      <c r="E729" s="155" t="s">
        <v>308</v>
      </c>
    </row>
    <row r="730" spans="2:5">
      <c r="D730" s="155" t="s">
        <v>322</v>
      </c>
      <c r="E730" s="155" t="s">
        <v>323</v>
      </c>
    </row>
    <row r="731" spans="2:5">
      <c r="D731" s="155" t="s">
        <v>309</v>
      </c>
      <c r="E731" s="155" t="s">
        <v>310</v>
      </c>
    </row>
    <row r="732" spans="2:5">
      <c r="D732" s="155" t="s">
        <v>311</v>
      </c>
      <c r="E732" s="155" t="s">
        <v>312</v>
      </c>
    </row>
    <row r="733" spans="2:5">
      <c r="D733" s="155" t="s">
        <v>313</v>
      </c>
      <c r="E733" s="155" t="s">
        <v>314</v>
      </c>
    </row>
    <row r="734" spans="2:5">
      <c r="C734" s="155" t="s">
        <v>315</v>
      </c>
      <c r="D734" s="155" t="s">
        <v>413</v>
      </c>
      <c r="E734" s="155" t="s">
        <v>414</v>
      </c>
    </row>
    <row r="735" spans="2:5">
      <c r="D735" s="155" t="s">
        <v>415</v>
      </c>
      <c r="E735" s="155" t="s">
        <v>416</v>
      </c>
    </row>
    <row r="736" spans="2:5">
      <c r="D736" s="155" t="s">
        <v>316</v>
      </c>
      <c r="E736" s="155" t="s">
        <v>317</v>
      </c>
    </row>
    <row r="737" spans="2:5">
      <c r="D737" s="155" t="s">
        <v>318</v>
      </c>
      <c r="E737" s="155" t="s">
        <v>319</v>
      </c>
    </row>
    <row r="738" spans="2:5">
      <c r="D738" s="155" t="s">
        <v>320</v>
      </c>
      <c r="E738" s="155" t="s">
        <v>321</v>
      </c>
    </row>
    <row r="739" spans="2:5">
      <c r="B739" s="155" t="s">
        <v>877</v>
      </c>
      <c r="C739" s="155" t="s">
        <v>878</v>
      </c>
      <c r="D739" s="155" t="s">
        <v>14</v>
      </c>
      <c r="E739" s="155" t="s">
        <v>879</v>
      </c>
    </row>
    <row r="740" spans="2:5">
      <c r="C740" s="155" t="s">
        <v>880</v>
      </c>
      <c r="D740" s="155" t="s">
        <v>23</v>
      </c>
      <c r="E740" s="155" t="s">
        <v>881</v>
      </c>
    </row>
    <row r="741" spans="2:5">
      <c r="C741" s="155" t="s">
        <v>882</v>
      </c>
      <c r="D741" s="155" t="s">
        <v>363</v>
      </c>
      <c r="E741" s="155" t="s">
        <v>883</v>
      </c>
    </row>
    <row r="742" spans="2:5">
      <c r="D742" s="155" t="s">
        <v>884</v>
      </c>
      <c r="E742" s="155" t="s">
        <v>885</v>
      </c>
    </row>
    <row r="743" spans="2:5">
      <c r="D743" s="155" t="s">
        <v>886</v>
      </c>
      <c r="E743" s="155" t="s">
        <v>887</v>
      </c>
    </row>
    <row r="744" spans="2:5">
      <c r="B744" s="155" t="s">
        <v>324</v>
      </c>
      <c r="C744" s="155" t="s">
        <v>325</v>
      </c>
      <c r="D744" s="155" t="s">
        <v>325</v>
      </c>
      <c r="E744" s="155" t="s">
        <v>326</v>
      </c>
    </row>
    <row r="745" spans="2:5">
      <c r="B745" s="155" t="s">
        <v>349</v>
      </c>
      <c r="C745" s="155" t="s">
        <v>353</v>
      </c>
      <c r="D745" s="155" t="s">
        <v>23</v>
      </c>
      <c r="E745" s="155" t="s">
        <v>354</v>
      </c>
    </row>
    <row r="746" spans="2:5">
      <c r="C746" s="155" t="s">
        <v>357</v>
      </c>
      <c r="D746" s="155" t="s">
        <v>23</v>
      </c>
      <c r="E746" s="155" t="s">
        <v>358</v>
      </c>
    </row>
    <row r="747" spans="2:5">
      <c r="C747" s="155" t="s">
        <v>361</v>
      </c>
      <c r="D747" s="155" t="s">
        <v>23</v>
      </c>
      <c r="E747" s="155" t="s">
        <v>362</v>
      </c>
    </row>
    <row r="748" spans="2:5">
      <c r="C748" s="155" t="s">
        <v>363</v>
      </c>
      <c r="D748" s="155" t="s">
        <v>23</v>
      </c>
      <c r="E748" s="155" t="s">
        <v>364</v>
      </c>
    </row>
    <row r="749" spans="2:5">
      <c r="C749" s="155" t="s">
        <v>365</v>
      </c>
      <c r="D749" s="155" t="s">
        <v>23</v>
      </c>
      <c r="E749" s="155" t="s">
        <v>366</v>
      </c>
    </row>
    <row r="750" spans="2:5">
      <c r="C750" s="155" t="s">
        <v>367</v>
      </c>
      <c r="D750" s="155" t="s">
        <v>23</v>
      </c>
      <c r="E750" s="155" t="s">
        <v>368</v>
      </c>
    </row>
    <row r="751" spans="2:5">
      <c r="C751" s="155" t="s">
        <v>888</v>
      </c>
      <c r="D751" s="155" t="s">
        <v>889</v>
      </c>
      <c r="E751" s="155" t="s">
        <v>890</v>
      </c>
    </row>
    <row r="752" spans="2:5">
      <c r="D752" s="155" t="s">
        <v>891</v>
      </c>
      <c r="E752" s="155" t="s">
        <v>892</v>
      </c>
    </row>
    <row r="753" spans="1:5">
      <c r="B753" s="155" t="s">
        <v>369</v>
      </c>
      <c r="C753" s="155" t="s">
        <v>13</v>
      </c>
      <c r="D753" s="155" t="s">
        <v>14</v>
      </c>
      <c r="E753" s="155" t="s">
        <v>370</v>
      </c>
    </row>
    <row r="754" spans="1:5">
      <c r="C754" s="155" t="s">
        <v>371</v>
      </c>
      <c r="D754" s="155" t="s">
        <v>372</v>
      </c>
      <c r="E754" s="155" t="s">
        <v>373</v>
      </c>
    </row>
    <row r="755" spans="1:5">
      <c r="D755" s="155" t="s">
        <v>23</v>
      </c>
      <c r="E755" s="155" t="s">
        <v>375</v>
      </c>
    </row>
    <row r="756" spans="1:5">
      <c r="D756" s="155" t="s">
        <v>37</v>
      </c>
      <c r="E756" s="155" t="s">
        <v>376</v>
      </c>
    </row>
    <row r="757" spans="1:5">
      <c r="D757" s="155" t="s">
        <v>377</v>
      </c>
      <c r="E757" s="155" t="s">
        <v>378</v>
      </c>
    </row>
    <row r="758" spans="1:5">
      <c r="C758" s="155" t="s">
        <v>379</v>
      </c>
      <c r="D758" s="155" t="s">
        <v>23</v>
      </c>
      <c r="E758" s="155" t="s">
        <v>380</v>
      </c>
    </row>
    <row r="759" spans="1:5">
      <c r="C759" s="155" t="s">
        <v>381</v>
      </c>
      <c r="D759" s="155" t="s">
        <v>363</v>
      </c>
      <c r="E759" s="155" t="s">
        <v>382</v>
      </c>
    </row>
    <row r="760" spans="1:5">
      <c r="B760" s="155" t="s">
        <v>344</v>
      </c>
      <c r="C760" s="155" t="s">
        <v>345</v>
      </c>
      <c r="D760" s="155" t="s">
        <v>37</v>
      </c>
      <c r="E760" s="155" t="s">
        <v>346</v>
      </c>
    </row>
    <row r="761" spans="1:5">
      <c r="B761" s="155" t="s">
        <v>383</v>
      </c>
      <c r="C761" s="155" t="s">
        <v>23</v>
      </c>
      <c r="D761" s="155" t="s">
        <v>23</v>
      </c>
      <c r="E761" s="155" t="s">
        <v>384</v>
      </c>
    </row>
    <row r="762" spans="1:5">
      <c r="A762" s="15" t="s">
        <v>903</v>
      </c>
      <c r="B762" s="155" t="s">
        <v>12</v>
      </c>
      <c r="C762" s="155" t="s">
        <v>13</v>
      </c>
      <c r="D762" s="155" t="s">
        <v>14</v>
      </c>
      <c r="E762" s="155" t="s">
        <v>839</v>
      </c>
    </row>
    <row r="763" spans="1:5">
      <c r="B763" s="155" t="s">
        <v>16</v>
      </c>
      <c r="C763" s="155" t="s">
        <v>17</v>
      </c>
      <c r="D763" s="155" t="s">
        <v>17</v>
      </c>
      <c r="E763" s="155" t="s">
        <v>18</v>
      </c>
    </row>
    <row r="764" spans="1:5">
      <c r="C764" s="155" t="s">
        <v>19</v>
      </c>
      <c r="D764" s="155" t="s">
        <v>19</v>
      </c>
      <c r="E764" s="155" t="s">
        <v>20</v>
      </c>
    </row>
    <row r="765" spans="1:5">
      <c r="B765" s="155" t="s">
        <v>21</v>
      </c>
      <c r="C765" s="155" t="s">
        <v>22</v>
      </c>
      <c r="D765" s="155" t="s">
        <v>23</v>
      </c>
      <c r="E765" s="155" t="s">
        <v>24</v>
      </c>
    </row>
    <row r="766" spans="1:5">
      <c r="B766" s="155" t="s">
        <v>30</v>
      </c>
      <c r="C766" s="155" t="s">
        <v>31</v>
      </c>
      <c r="D766" s="155" t="s">
        <v>32</v>
      </c>
      <c r="E766" s="155" t="s">
        <v>33</v>
      </c>
    </row>
    <row r="767" spans="1:5">
      <c r="B767" s="155" t="s">
        <v>25</v>
      </c>
      <c r="C767" s="155" t="s">
        <v>26</v>
      </c>
      <c r="D767" s="155" t="s">
        <v>23</v>
      </c>
      <c r="E767" s="155" t="s">
        <v>27</v>
      </c>
    </row>
    <row r="768" spans="1:5">
      <c r="D768" s="155" t="s">
        <v>28</v>
      </c>
      <c r="E768" s="155" t="s">
        <v>29</v>
      </c>
    </row>
    <row r="769" spans="2:5">
      <c r="B769" s="155" t="s">
        <v>34</v>
      </c>
      <c r="C769" s="155" t="s">
        <v>35</v>
      </c>
      <c r="D769" s="155" t="s">
        <v>23</v>
      </c>
      <c r="E769" s="155" t="s">
        <v>36</v>
      </c>
    </row>
    <row r="770" spans="2:5">
      <c r="C770" s="155" t="s">
        <v>48</v>
      </c>
      <c r="D770" s="155" t="s">
        <v>23</v>
      </c>
      <c r="E770" s="155" t="s">
        <v>49</v>
      </c>
    </row>
    <row r="771" spans="2:5">
      <c r="C771" s="155" t="s">
        <v>51</v>
      </c>
      <c r="D771" s="155" t="s">
        <v>23</v>
      </c>
      <c r="E771" s="155" t="s">
        <v>52</v>
      </c>
    </row>
    <row r="772" spans="2:5">
      <c r="C772" s="155" t="s">
        <v>840</v>
      </c>
      <c r="D772" s="155" t="s">
        <v>23</v>
      </c>
      <c r="E772" s="155" t="s">
        <v>841</v>
      </c>
    </row>
    <row r="773" spans="2:5">
      <c r="C773" s="155" t="s">
        <v>57</v>
      </c>
      <c r="D773" s="155" t="s">
        <v>58</v>
      </c>
      <c r="E773" s="155" t="s">
        <v>59</v>
      </c>
    </row>
    <row r="774" spans="2:5">
      <c r="D774" s="155" t="s">
        <v>40</v>
      </c>
      <c r="E774" s="155" t="s">
        <v>60</v>
      </c>
    </row>
    <row r="775" spans="2:5">
      <c r="D775" s="155" t="s">
        <v>23</v>
      </c>
      <c r="E775" s="155" t="s">
        <v>61</v>
      </c>
    </row>
    <row r="776" spans="2:5">
      <c r="D776" s="155" t="s">
        <v>43</v>
      </c>
      <c r="E776" s="155" t="s">
        <v>62</v>
      </c>
    </row>
    <row r="777" spans="2:5">
      <c r="C777" s="155" t="s">
        <v>63</v>
      </c>
      <c r="D777" s="155" t="s">
        <v>23</v>
      </c>
      <c r="E777" s="155" t="s">
        <v>64</v>
      </c>
    </row>
    <row r="778" spans="2:5">
      <c r="C778" s="155" t="s">
        <v>10</v>
      </c>
      <c r="D778" s="155" t="s">
        <v>23</v>
      </c>
      <c r="E778" s="155" t="s">
        <v>65</v>
      </c>
    </row>
    <row r="779" spans="2:5">
      <c r="B779" s="155" t="s">
        <v>70</v>
      </c>
      <c r="C779" s="155" t="s">
        <v>73</v>
      </c>
      <c r="D779" s="155" t="s">
        <v>23</v>
      </c>
      <c r="E779" s="155" t="s">
        <v>74</v>
      </c>
    </row>
    <row r="780" spans="2:5">
      <c r="B780" s="155" t="s">
        <v>75</v>
      </c>
      <c r="C780" s="155" t="s">
        <v>76</v>
      </c>
      <c r="D780" s="155" t="s">
        <v>76</v>
      </c>
      <c r="E780" s="155" t="s">
        <v>77</v>
      </c>
    </row>
    <row r="781" spans="2:5">
      <c r="B781" s="155" t="s">
        <v>78</v>
      </c>
      <c r="C781" s="155" t="s">
        <v>79</v>
      </c>
      <c r="D781" s="155" t="s">
        <v>80</v>
      </c>
      <c r="E781" s="155" t="s">
        <v>81</v>
      </c>
    </row>
    <row r="782" spans="2:5">
      <c r="C782" s="155" t="s">
        <v>82</v>
      </c>
      <c r="D782" s="155" t="s">
        <v>83</v>
      </c>
      <c r="E782" s="155" t="s">
        <v>84</v>
      </c>
    </row>
    <row r="783" spans="2:5">
      <c r="C783" s="155" t="s">
        <v>85</v>
      </c>
      <c r="D783" s="155" t="s">
        <v>86</v>
      </c>
      <c r="E783" s="155" t="s">
        <v>87</v>
      </c>
    </row>
    <row r="784" spans="2:5">
      <c r="D784" s="155" t="s">
        <v>842</v>
      </c>
      <c r="E784" s="155" t="s">
        <v>89</v>
      </c>
    </row>
    <row r="785" spans="2:5">
      <c r="C785" s="155" t="s">
        <v>90</v>
      </c>
      <c r="D785" s="155" t="s">
        <v>91</v>
      </c>
      <c r="E785" s="155" t="s">
        <v>92</v>
      </c>
    </row>
    <row r="786" spans="2:5">
      <c r="C786" s="155" t="s">
        <v>93</v>
      </c>
      <c r="D786" s="155" t="s">
        <v>94</v>
      </c>
      <c r="E786" s="155" t="s">
        <v>95</v>
      </c>
    </row>
    <row r="787" spans="2:5">
      <c r="C787" s="155" t="s">
        <v>96</v>
      </c>
      <c r="D787" s="155" t="s">
        <v>97</v>
      </c>
      <c r="E787" s="155" t="s">
        <v>98</v>
      </c>
    </row>
    <row r="788" spans="2:5">
      <c r="D788" s="155" t="s">
        <v>99</v>
      </c>
      <c r="E788" s="155" t="s">
        <v>100</v>
      </c>
    </row>
    <row r="789" spans="2:5">
      <c r="C789" s="155" t="s">
        <v>101</v>
      </c>
      <c r="D789" s="155" t="s">
        <v>102</v>
      </c>
      <c r="E789" s="155" t="s">
        <v>103</v>
      </c>
    </row>
    <row r="790" spans="2:5">
      <c r="D790" s="155" t="s">
        <v>104</v>
      </c>
      <c r="E790" s="155" t="s">
        <v>105</v>
      </c>
    </row>
    <row r="791" spans="2:5">
      <c r="C791" s="155" t="s">
        <v>106</v>
      </c>
      <c r="D791" s="155" t="s">
        <v>23</v>
      </c>
      <c r="E791" s="155" t="s">
        <v>107</v>
      </c>
    </row>
    <row r="792" spans="2:5">
      <c r="D792" s="155" t="s">
        <v>43</v>
      </c>
      <c r="E792" s="155" t="s">
        <v>108</v>
      </c>
    </row>
    <row r="793" spans="2:5">
      <c r="B793" s="155" t="s">
        <v>109</v>
      </c>
      <c r="C793" s="155" t="s">
        <v>110</v>
      </c>
      <c r="D793" s="155" t="s">
        <v>23</v>
      </c>
      <c r="E793" s="155" t="s">
        <v>111</v>
      </c>
    </row>
    <row r="794" spans="2:5">
      <c r="B794" s="155" t="s">
        <v>843</v>
      </c>
      <c r="C794" s="155" t="s">
        <v>13</v>
      </c>
      <c r="D794" s="155" t="s">
        <v>14</v>
      </c>
      <c r="E794" s="155" t="s">
        <v>844</v>
      </c>
    </row>
    <row r="795" spans="2:5">
      <c r="C795" s="155" t="s">
        <v>845</v>
      </c>
      <c r="D795" s="155" t="s">
        <v>846</v>
      </c>
      <c r="E795" s="155" t="s">
        <v>847</v>
      </c>
    </row>
    <row r="796" spans="2:5">
      <c r="D796" s="155" t="s">
        <v>848</v>
      </c>
      <c r="E796" s="155" t="s">
        <v>849</v>
      </c>
    </row>
    <row r="797" spans="2:5">
      <c r="D797" s="155" t="s">
        <v>850</v>
      </c>
      <c r="E797" s="155" t="s">
        <v>851</v>
      </c>
    </row>
    <row r="798" spans="2:5">
      <c r="D798" s="155" t="s">
        <v>852</v>
      </c>
      <c r="E798" s="155" t="s">
        <v>853</v>
      </c>
    </row>
    <row r="799" spans="2:5">
      <c r="D799" s="155" t="s">
        <v>854</v>
      </c>
      <c r="E799" s="155" t="s">
        <v>855</v>
      </c>
    </row>
    <row r="800" spans="2:5">
      <c r="D800" s="155" t="s">
        <v>856</v>
      </c>
      <c r="E800" s="155" t="s">
        <v>857</v>
      </c>
    </row>
    <row r="801" spans="2:5">
      <c r="D801" s="155" t="s">
        <v>858</v>
      </c>
      <c r="E801" s="155" t="s">
        <v>859</v>
      </c>
    </row>
    <row r="802" spans="2:5">
      <c r="D802" s="155" t="s">
        <v>860</v>
      </c>
      <c r="E802" s="155" t="s">
        <v>861</v>
      </c>
    </row>
    <row r="803" spans="2:5">
      <c r="C803" s="155" t="s">
        <v>862</v>
      </c>
      <c r="D803" s="155" t="s">
        <v>23</v>
      </c>
      <c r="E803" s="155" t="s">
        <v>863</v>
      </c>
    </row>
    <row r="804" spans="2:5">
      <c r="C804" s="155" t="s">
        <v>864</v>
      </c>
      <c r="D804" s="155" t="s">
        <v>865</v>
      </c>
      <c r="E804" s="155" t="s">
        <v>866</v>
      </c>
    </row>
    <row r="805" spans="2:5">
      <c r="D805" s="155" t="s">
        <v>867</v>
      </c>
      <c r="E805" s="155" t="s">
        <v>868</v>
      </c>
    </row>
    <row r="806" spans="2:5">
      <c r="D806" s="155" t="s">
        <v>869</v>
      </c>
      <c r="E806" s="155" t="s">
        <v>870</v>
      </c>
    </row>
    <row r="807" spans="2:5">
      <c r="B807" s="155" t="s">
        <v>112</v>
      </c>
      <c r="C807" s="155" t="s">
        <v>116</v>
      </c>
      <c r="D807" s="155" t="s">
        <v>117</v>
      </c>
      <c r="E807" s="155" t="s">
        <v>118</v>
      </c>
    </row>
    <row r="808" spans="2:5">
      <c r="C808" s="155" t="s">
        <v>113</v>
      </c>
      <c r="D808" s="155" t="s">
        <v>23</v>
      </c>
      <c r="E808" s="155" t="s">
        <v>115</v>
      </c>
    </row>
    <row r="809" spans="2:5">
      <c r="C809" s="155" t="s">
        <v>119</v>
      </c>
      <c r="D809" s="155" t="s">
        <v>120</v>
      </c>
      <c r="E809" s="155" t="s">
        <v>121</v>
      </c>
    </row>
    <row r="810" spans="2:5">
      <c r="B810" s="155" t="s">
        <v>122</v>
      </c>
      <c r="C810" s="155" t="s">
        <v>123</v>
      </c>
      <c r="D810" s="155" t="s">
        <v>871</v>
      </c>
      <c r="E810" s="155" t="s">
        <v>872</v>
      </c>
    </row>
    <row r="811" spans="2:5">
      <c r="D811" s="155" t="s">
        <v>37</v>
      </c>
      <c r="E811" s="155" t="s">
        <v>124</v>
      </c>
    </row>
    <row r="812" spans="2:5">
      <c r="B812" s="155" t="s">
        <v>125</v>
      </c>
      <c r="C812" s="155" t="s">
        <v>31</v>
      </c>
      <c r="D812" s="155" t="s">
        <v>126</v>
      </c>
      <c r="E812" s="155" t="s">
        <v>127</v>
      </c>
    </row>
    <row r="813" spans="2:5">
      <c r="D813" s="155" t="s">
        <v>130</v>
      </c>
      <c r="E813" s="155" t="s">
        <v>131</v>
      </c>
    </row>
    <row r="814" spans="2:5">
      <c r="D814" s="155" t="s">
        <v>132</v>
      </c>
      <c r="E814" s="155" t="s">
        <v>133</v>
      </c>
    </row>
    <row r="815" spans="2:5">
      <c r="B815" s="155" t="s">
        <v>134</v>
      </c>
      <c r="C815" s="155" t="s">
        <v>135</v>
      </c>
      <c r="D815" s="155" t="s">
        <v>136</v>
      </c>
      <c r="E815" s="155" t="s">
        <v>137</v>
      </c>
    </row>
    <row r="816" spans="2:5">
      <c r="D816" s="155" t="s">
        <v>138</v>
      </c>
      <c r="E816" s="155" t="s">
        <v>139</v>
      </c>
    </row>
    <row r="817" spans="2:5">
      <c r="D817" s="155" t="s">
        <v>140</v>
      </c>
      <c r="E817" s="155" t="s">
        <v>141</v>
      </c>
    </row>
    <row r="818" spans="2:5">
      <c r="D818" s="155" t="s">
        <v>143</v>
      </c>
      <c r="E818" s="155" t="s">
        <v>144</v>
      </c>
    </row>
    <row r="819" spans="2:5">
      <c r="D819" s="155" t="s">
        <v>145</v>
      </c>
      <c r="E819" s="155" t="s">
        <v>146</v>
      </c>
    </row>
    <row r="820" spans="2:5">
      <c r="D820" s="155" t="s">
        <v>147</v>
      </c>
      <c r="E820" s="155" t="s">
        <v>148</v>
      </c>
    </row>
    <row r="821" spans="2:5">
      <c r="D821" s="155" t="s">
        <v>873</v>
      </c>
      <c r="E821" s="155" t="s">
        <v>150</v>
      </c>
    </row>
    <row r="822" spans="2:5">
      <c r="C822" s="155" t="s">
        <v>31</v>
      </c>
      <c r="D822" s="155" t="s">
        <v>151</v>
      </c>
      <c r="E822" s="155" t="s">
        <v>152</v>
      </c>
    </row>
    <row r="823" spans="2:5">
      <c r="D823" s="155" t="s">
        <v>153</v>
      </c>
      <c r="E823" s="155" t="s">
        <v>154</v>
      </c>
    </row>
    <row r="824" spans="2:5">
      <c r="B824" s="155" t="s">
        <v>155</v>
      </c>
      <c r="C824" s="155" t="s">
        <v>156</v>
      </c>
      <c r="D824" s="155" t="s">
        <v>157</v>
      </c>
      <c r="E824" s="155" t="s">
        <v>158</v>
      </c>
    </row>
    <row r="825" spans="2:5">
      <c r="C825" s="155" t="s">
        <v>160</v>
      </c>
      <c r="D825" s="155" t="s">
        <v>161</v>
      </c>
      <c r="E825" s="155" t="s">
        <v>162</v>
      </c>
    </row>
    <row r="826" spans="2:5">
      <c r="C826" s="155" t="s">
        <v>173</v>
      </c>
      <c r="D826" s="155" t="s">
        <v>161</v>
      </c>
      <c r="E826" s="155" t="s">
        <v>178</v>
      </c>
    </row>
    <row r="827" spans="2:5">
      <c r="C827" s="155" t="s">
        <v>193</v>
      </c>
      <c r="D827" s="155" t="s">
        <v>194</v>
      </c>
      <c r="E827" s="155" t="s">
        <v>195</v>
      </c>
    </row>
    <row r="828" spans="2:5">
      <c r="D828" s="155" t="s">
        <v>197</v>
      </c>
      <c r="E828" s="155" t="s">
        <v>198</v>
      </c>
    </row>
    <row r="829" spans="2:5">
      <c r="D829" s="155" t="s">
        <v>199</v>
      </c>
      <c r="E829" s="155" t="s">
        <v>200</v>
      </c>
    </row>
    <row r="830" spans="2:5">
      <c r="C830" s="155" t="s">
        <v>203</v>
      </c>
      <c r="D830" s="155" t="s">
        <v>161</v>
      </c>
      <c r="E830" s="155" t="s">
        <v>205</v>
      </c>
    </row>
    <row r="831" spans="2:5">
      <c r="C831" s="155" t="s">
        <v>208</v>
      </c>
      <c r="D831" s="155" t="s">
        <v>209</v>
      </c>
      <c r="E831" s="155" t="s">
        <v>210</v>
      </c>
    </row>
    <row r="832" spans="2:5">
      <c r="C832" s="155" t="s">
        <v>423</v>
      </c>
      <c r="D832" s="155" t="s">
        <v>424</v>
      </c>
      <c r="E832" s="155" t="s">
        <v>425</v>
      </c>
    </row>
    <row r="833" spans="2:5">
      <c r="C833" s="155" t="s">
        <v>31</v>
      </c>
      <c r="D833" s="155" t="s">
        <v>215</v>
      </c>
      <c r="E833" s="155" t="s">
        <v>216</v>
      </c>
    </row>
    <row r="834" spans="2:5">
      <c r="D834" s="155" t="s">
        <v>229</v>
      </c>
      <c r="E834" s="155" t="s">
        <v>230</v>
      </c>
    </row>
    <row r="835" spans="2:5">
      <c r="B835" s="155" t="s">
        <v>231</v>
      </c>
      <c r="C835" s="155" t="s">
        <v>232</v>
      </c>
      <c r="D835" s="155" t="s">
        <v>233</v>
      </c>
      <c r="E835" s="155" t="s">
        <v>234</v>
      </c>
    </row>
    <row r="836" spans="2:5">
      <c r="C836" s="155" t="s">
        <v>235</v>
      </c>
      <c r="D836" s="155" t="s">
        <v>236</v>
      </c>
      <c r="E836" s="155" t="s">
        <v>237</v>
      </c>
    </row>
    <row r="837" spans="2:5">
      <c r="C837" s="155" t="s">
        <v>238</v>
      </c>
      <c r="D837" s="155" t="s">
        <v>23</v>
      </c>
      <c r="E837" s="155" t="s">
        <v>239</v>
      </c>
    </row>
    <row r="838" spans="2:5">
      <c r="B838" s="155" t="s">
        <v>240</v>
      </c>
      <c r="C838" s="155" t="s">
        <v>241</v>
      </c>
      <c r="D838" s="155" t="s">
        <v>242</v>
      </c>
      <c r="E838" s="155" t="s">
        <v>243</v>
      </c>
    </row>
    <row r="839" spans="2:5">
      <c r="B839" s="155" t="s">
        <v>246</v>
      </c>
      <c r="C839" s="155" t="s">
        <v>241</v>
      </c>
      <c r="D839" s="155" t="s">
        <v>14</v>
      </c>
      <c r="E839" s="155" t="s">
        <v>248</v>
      </c>
    </row>
    <row r="840" spans="2:5">
      <c r="C840" s="155" t="s">
        <v>249</v>
      </c>
      <c r="D840" s="155" t="s">
        <v>404</v>
      </c>
      <c r="E840" s="155" t="s">
        <v>405</v>
      </c>
    </row>
    <row r="841" spans="2:5">
      <c r="D841" s="155" t="s">
        <v>252</v>
      </c>
      <c r="E841" s="155" t="s">
        <v>253</v>
      </c>
    </row>
    <row r="842" spans="2:5">
      <c r="C842" s="155" t="s">
        <v>254</v>
      </c>
      <c r="D842" s="155" t="s">
        <v>255</v>
      </c>
      <c r="E842" s="155" t="s">
        <v>256</v>
      </c>
    </row>
    <row r="843" spans="2:5">
      <c r="D843" s="155" t="s">
        <v>250</v>
      </c>
      <c r="E843" s="155" t="s">
        <v>257</v>
      </c>
    </row>
    <row r="844" spans="2:5">
      <c r="D844" s="155" t="s">
        <v>43</v>
      </c>
      <c r="E844" s="155" t="s">
        <v>258</v>
      </c>
    </row>
    <row r="845" spans="2:5">
      <c r="C845" s="155" t="s">
        <v>259</v>
      </c>
      <c r="D845" s="155" t="s">
        <v>408</v>
      </c>
      <c r="E845" s="155" t="s">
        <v>409</v>
      </c>
    </row>
    <row r="846" spans="2:5">
      <c r="D846" s="155" t="s">
        <v>410</v>
      </c>
      <c r="E846" s="155" t="s">
        <v>411</v>
      </c>
    </row>
    <row r="847" spans="2:5">
      <c r="D847" s="155" t="s">
        <v>260</v>
      </c>
      <c r="E847" s="155" t="s">
        <v>261</v>
      </c>
    </row>
    <row r="848" spans="2:5">
      <c r="C848" s="155" t="s">
        <v>262</v>
      </c>
      <c r="D848" s="155" t="s">
        <v>263</v>
      </c>
      <c r="E848" s="155" t="s">
        <v>264</v>
      </c>
    </row>
    <row r="849" spans="2:5">
      <c r="D849" s="155" t="s">
        <v>265</v>
      </c>
      <c r="E849" s="155" t="s">
        <v>266</v>
      </c>
    </row>
    <row r="850" spans="2:5">
      <c r="D850" s="155" t="s">
        <v>267</v>
      </c>
      <c r="E850" s="155" t="s">
        <v>268</v>
      </c>
    </row>
    <row r="851" spans="2:5">
      <c r="D851" s="155" t="s">
        <v>273</v>
      </c>
      <c r="E851" s="155" t="s">
        <v>874</v>
      </c>
    </row>
    <row r="852" spans="2:5">
      <c r="D852" s="155" t="s">
        <v>275</v>
      </c>
      <c r="E852" s="155" t="s">
        <v>276</v>
      </c>
    </row>
    <row r="853" spans="2:5">
      <c r="C853" s="155" t="s">
        <v>277</v>
      </c>
      <c r="D853" s="155" t="s">
        <v>255</v>
      </c>
      <c r="E853" s="155" t="s">
        <v>278</v>
      </c>
    </row>
    <row r="854" spans="2:5">
      <c r="C854" s="155" t="s">
        <v>31</v>
      </c>
      <c r="D854" s="155" t="s">
        <v>279</v>
      </c>
      <c r="E854" s="155" t="s">
        <v>280</v>
      </c>
    </row>
    <row r="855" spans="2:5">
      <c r="D855" s="155" t="s">
        <v>281</v>
      </c>
      <c r="E855" s="155" t="s">
        <v>282</v>
      </c>
    </row>
    <row r="856" spans="2:5">
      <c r="D856" s="155" t="s">
        <v>283</v>
      </c>
      <c r="E856" s="155" t="s">
        <v>284</v>
      </c>
    </row>
    <row r="857" spans="2:5">
      <c r="D857" s="155" t="s">
        <v>285</v>
      </c>
      <c r="E857" s="155" t="s">
        <v>286</v>
      </c>
    </row>
    <row r="858" spans="2:5">
      <c r="B858" s="155" t="s">
        <v>287</v>
      </c>
      <c r="C858" s="155" t="s">
        <v>288</v>
      </c>
      <c r="D858" s="155" t="s">
        <v>289</v>
      </c>
      <c r="E858" s="155" t="s">
        <v>290</v>
      </c>
    </row>
    <row r="859" spans="2:5">
      <c r="D859" s="155" t="s">
        <v>291</v>
      </c>
      <c r="E859" s="155" t="s">
        <v>292</v>
      </c>
    </row>
    <row r="860" spans="2:5">
      <c r="D860" s="155" t="s">
        <v>293</v>
      </c>
      <c r="E860" s="155" t="s">
        <v>294</v>
      </c>
    </row>
    <row r="861" spans="2:5">
      <c r="C861" s="155" t="s">
        <v>295</v>
      </c>
      <c r="D861" s="155" t="s">
        <v>296</v>
      </c>
      <c r="E861" s="155" t="s">
        <v>875</v>
      </c>
    </row>
    <row r="862" spans="2:5">
      <c r="D862" s="155" t="s">
        <v>302</v>
      </c>
      <c r="E862" s="155" t="s">
        <v>876</v>
      </c>
    </row>
    <row r="863" spans="2:5">
      <c r="C863" s="155" t="s">
        <v>304</v>
      </c>
      <c r="D863" s="155" t="s">
        <v>305</v>
      </c>
      <c r="E863" s="155" t="s">
        <v>306</v>
      </c>
    </row>
    <row r="864" spans="2:5">
      <c r="D864" s="155" t="s">
        <v>307</v>
      </c>
      <c r="E864" s="155" t="s">
        <v>308</v>
      </c>
    </row>
    <row r="865" spans="2:5">
      <c r="D865" s="155" t="s">
        <v>322</v>
      </c>
      <c r="E865" s="155" t="s">
        <v>323</v>
      </c>
    </row>
    <row r="866" spans="2:5">
      <c r="D866" s="155" t="s">
        <v>309</v>
      </c>
      <c r="E866" s="155" t="s">
        <v>310</v>
      </c>
    </row>
    <row r="867" spans="2:5">
      <c r="D867" s="155" t="s">
        <v>311</v>
      </c>
      <c r="E867" s="155" t="s">
        <v>312</v>
      </c>
    </row>
    <row r="868" spans="2:5">
      <c r="D868" s="155" t="s">
        <v>313</v>
      </c>
      <c r="E868" s="155" t="s">
        <v>314</v>
      </c>
    </row>
    <row r="869" spans="2:5">
      <c r="C869" s="155" t="s">
        <v>315</v>
      </c>
      <c r="D869" s="155" t="s">
        <v>413</v>
      </c>
      <c r="E869" s="155" t="s">
        <v>414</v>
      </c>
    </row>
    <row r="870" spans="2:5">
      <c r="D870" s="155" t="s">
        <v>415</v>
      </c>
      <c r="E870" s="155" t="s">
        <v>416</v>
      </c>
    </row>
    <row r="871" spans="2:5">
      <c r="D871" s="155" t="s">
        <v>316</v>
      </c>
      <c r="E871" s="155" t="s">
        <v>317</v>
      </c>
    </row>
    <row r="872" spans="2:5">
      <c r="D872" s="155" t="s">
        <v>318</v>
      </c>
      <c r="E872" s="155" t="s">
        <v>319</v>
      </c>
    </row>
    <row r="873" spans="2:5">
      <c r="D873" s="155" t="s">
        <v>320</v>
      </c>
      <c r="E873" s="155" t="s">
        <v>321</v>
      </c>
    </row>
    <row r="874" spans="2:5">
      <c r="B874" s="155" t="s">
        <v>877</v>
      </c>
      <c r="C874" s="155" t="s">
        <v>878</v>
      </c>
      <c r="D874" s="155" t="s">
        <v>14</v>
      </c>
      <c r="E874" s="155" t="s">
        <v>879</v>
      </c>
    </row>
    <row r="875" spans="2:5">
      <c r="C875" s="155" t="s">
        <v>880</v>
      </c>
      <c r="D875" s="155" t="s">
        <v>23</v>
      </c>
      <c r="E875" s="155" t="s">
        <v>881</v>
      </c>
    </row>
    <row r="876" spans="2:5">
      <c r="C876" s="155" t="s">
        <v>882</v>
      </c>
      <c r="D876" s="155" t="s">
        <v>363</v>
      </c>
      <c r="E876" s="155" t="s">
        <v>883</v>
      </c>
    </row>
    <row r="877" spans="2:5">
      <c r="D877" s="155" t="s">
        <v>884</v>
      </c>
      <c r="E877" s="155" t="s">
        <v>885</v>
      </c>
    </row>
    <row r="878" spans="2:5">
      <c r="D878" s="155" t="s">
        <v>886</v>
      </c>
      <c r="E878" s="155" t="s">
        <v>887</v>
      </c>
    </row>
    <row r="879" spans="2:5">
      <c r="B879" s="155" t="s">
        <v>324</v>
      </c>
      <c r="C879" s="155" t="s">
        <v>325</v>
      </c>
      <c r="D879" s="155" t="s">
        <v>325</v>
      </c>
      <c r="E879" s="155" t="s">
        <v>326</v>
      </c>
    </row>
    <row r="880" spans="2:5">
      <c r="B880" s="155" t="s">
        <v>349</v>
      </c>
      <c r="C880" s="155" t="s">
        <v>353</v>
      </c>
      <c r="D880" s="155" t="s">
        <v>23</v>
      </c>
      <c r="E880" s="155" t="s">
        <v>354</v>
      </c>
    </row>
    <row r="881" spans="2:5">
      <c r="C881" s="155" t="s">
        <v>357</v>
      </c>
      <c r="D881" s="155" t="s">
        <v>23</v>
      </c>
      <c r="E881" s="155" t="s">
        <v>358</v>
      </c>
    </row>
    <row r="882" spans="2:5">
      <c r="C882" s="155" t="s">
        <v>361</v>
      </c>
      <c r="D882" s="155" t="s">
        <v>23</v>
      </c>
      <c r="E882" s="155" t="s">
        <v>362</v>
      </c>
    </row>
    <row r="883" spans="2:5">
      <c r="C883" s="155" t="s">
        <v>363</v>
      </c>
      <c r="D883" s="155" t="s">
        <v>23</v>
      </c>
      <c r="E883" s="155" t="s">
        <v>364</v>
      </c>
    </row>
    <row r="884" spans="2:5">
      <c r="C884" s="155" t="s">
        <v>365</v>
      </c>
      <c r="D884" s="155" t="s">
        <v>23</v>
      </c>
      <c r="E884" s="155" t="s">
        <v>366</v>
      </c>
    </row>
    <row r="885" spans="2:5">
      <c r="C885" s="155" t="s">
        <v>367</v>
      </c>
      <c r="D885" s="155" t="s">
        <v>23</v>
      </c>
      <c r="E885" s="155" t="s">
        <v>368</v>
      </c>
    </row>
    <row r="886" spans="2:5">
      <c r="C886" s="155" t="s">
        <v>888</v>
      </c>
      <c r="D886" s="155" t="s">
        <v>889</v>
      </c>
      <c r="E886" s="155" t="s">
        <v>890</v>
      </c>
    </row>
    <row r="887" spans="2:5">
      <c r="D887" s="155" t="s">
        <v>891</v>
      </c>
      <c r="E887" s="155" t="s">
        <v>892</v>
      </c>
    </row>
    <row r="888" spans="2:5">
      <c r="B888" s="155" t="s">
        <v>369</v>
      </c>
      <c r="C888" s="155" t="s">
        <v>13</v>
      </c>
      <c r="D888" s="155" t="s">
        <v>14</v>
      </c>
      <c r="E888" s="155" t="s">
        <v>370</v>
      </c>
    </row>
    <row r="889" spans="2:5">
      <c r="C889" s="155" t="s">
        <v>371</v>
      </c>
      <c r="D889" s="155" t="s">
        <v>372</v>
      </c>
      <c r="E889" s="155" t="s">
        <v>373</v>
      </c>
    </row>
    <row r="890" spans="2:5">
      <c r="D890" s="155" t="s">
        <v>23</v>
      </c>
      <c r="E890" s="155" t="s">
        <v>375</v>
      </c>
    </row>
    <row r="891" spans="2:5">
      <c r="D891" s="155" t="s">
        <v>37</v>
      </c>
      <c r="E891" s="155" t="s">
        <v>376</v>
      </c>
    </row>
    <row r="892" spans="2:5">
      <c r="D892" s="155" t="s">
        <v>377</v>
      </c>
      <c r="E892" s="155" t="s">
        <v>378</v>
      </c>
    </row>
    <row r="893" spans="2:5">
      <c r="C893" s="155" t="s">
        <v>379</v>
      </c>
      <c r="D893" s="155" t="s">
        <v>23</v>
      </c>
      <c r="E893" s="155" t="s">
        <v>380</v>
      </c>
    </row>
    <row r="894" spans="2:5">
      <c r="C894" s="155" t="s">
        <v>381</v>
      </c>
      <c r="D894" s="155" t="s">
        <v>363</v>
      </c>
      <c r="E894" s="155" t="s">
        <v>382</v>
      </c>
    </row>
    <row r="895" spans="2:5">
      <c r="B895" s="155" t="s">
        <v>344</v>
      </c>
      <c r="C895" s="155" t="s">
        <v>345</v>
      </c>
      <c r="D895" s="155" t="s">
        <v>37</v>
      </c>
      <c r="E895" s="155" t="s">
        <v>346</v>
      </c>
    </row>
    <row r="896" spans="2:5">
      <c r="B896" s="155" t="s">
        <v>383</v>
      </c>
      <c r="C896" s="155" t="s">
        <v>23</v>
      </c>
      <c r="D896" s="155" t="s">
        <v>23</v>
      </c>
      <c r="E896" s="155" t="s">
        <v>384</v>
      </c>
    </row>
    <row r="897" spans="1:5">
      <c r="A897" s="15" t="s">
        <v>904</v>
      </c>
      <c r="B897" s="155" t="s">
        <v>12</v>
      </c>
      <c r="C897" s="155" t="s">
        <v>13</v>
      </c>
      <c r="D897" s="155" t="s">
        <v>14</v>
      </c>
      <c r="E897" s="155" t="s">
        <v>839</v>
      </c>
    </row>
    <row r="898" spans="1:5">
      <c r="B898" s="155" t="s">
        <v>16</v>
      </c>
      <c r="C898" s="155" t="s">
        <v>17</v>
      </c>
      <c r="D898" s="155" t="s">
        <v>17</v>
      </c>
      <c r="E898" s="155" t="s">
        <v>18</v>
      </c>
    </row>
    <row r="899" spans="1:5">
      <c r="C899" s="155" t="s">
        <v>19</v>
      </c>
      <c r="D899" s="155" t="s">
        <v>19</v>
      </c>
      <c r="E899" s="155" t="s">
        <v>20</v>
      </c>
    </row>
    <row r="900" spans="1:5">
      <c r="B900" s="155" t="s">
        <v>21</v>
      </c>
      <c r="C900" s="155" t="s">
        <v>22</v>
      </c>
      <c r="D900" s="155" t="s">
        <v>23</v>
      </c>
      <c r="E900" s="155" t="s">
        <v>24</v>
      </c>
    </row>
    <row r="901" spans="1:5">
      <c r="B901" s="155" t="s">
        <v>30</v>
      </c>
      <c r="C901" s="155" t="s">
        <v>31</v>
      </c>
      <c r="D901" s="155" t="s">
        <v>32</v>
      </c>
      <c r="E901" s="155" t="s">
        <v>33</v>
      </c>
    </row>
    <row r="902" spans="1:5">
      <c r="B902" s="155" t="s">
        <v>25</v>
      </c>
      <c r="C902" s="155" t="s">
        <v>26</v>
      </c>
      <c r="D902" s="155" t="s">
        <v>23</v>
      </c>
      <c r="E902" s="155" t="s">
        <v>27</v>
      </c>
    </row>
    <row r="903" spans="1:5">
      <c r="D903" s="155" t="s">
        <v>28</v>
      </c>
      <c r="E903" s="155" t="s">
        <v>29</v>
      </c>
    </row>
    <row r="904" spans="1:5">
      <c r="B904" s="155" t="s">
        <v>34</v>
      </c>
      <c r="C904" s="155" t="s">
        <v>48</v>
      </c>
      <c r="D904" s="155" t="s">
        <v>23</v>
      </c>
      <c r="E904" s="155" t="s">
        <v>49</v>
      </c>
    </row>
    <row r="905" spans="1:5">
      <c r="C905" s="155" t="s">
        <v>840</v>
      </c>
      <c r="D905" s="155" t="s">
        <v>23</v>
      </c>
      <c r="E905" s="155" t="s">
        <v>841</v>
      </c>
    </row>
    <row r="906" spans="1:5">
      <c r="C906" s="155" t="s">
        <v>10</v>
      </c>
      <c r="D906" s="155" t="s">
        <v>23</v>
      </c>
      <c r="E906" s="155" t="s">
        <v>65</v>
      </c>
    </row>
    <row r="907" spans="1:5">
      <c r="B907" s="155" t="s">
        <v>70</v>
      </c>
      <c r="C907" s="155" t="s">
        <v>73</v>
      </c>
      <c r="D907" s="155" t="s">
        <v>23</v>
      </c>
      <c r="E907" s="155" t="s">
        <v>74</v>
      </c>
    </row>
    <row r="908" spans="1:5">
      <c r="B908" s="155" t="s">
        <v>75</v>
      </c>
      <c r="C908" s="155" t="s">
        <v>76</v>
      </c>
      <c r="D908" s="155" t="s">
        <v>76</v>
      </c>
      <c r="E908" s="155" t="s">
        <v>77</v>
      </c>
    </row>
    <row r="909" spans="1:5">
      <c r="B909" s="155" t="s">
        <v>78</v>
      </c>
      <c r="C909" s="155" t="s">
        <v>79</v>
      </c>
      <c r="D909" s="155" t="s">
        <v>80</v>
      </c>
      <c r="E909" s="155" t="s">
        <v>81</v>
      </c>
    </row>
    <row r="910" spans="1:5">
      <c r="C910" s="155" t="s">
        <v>82</v>
      </c>
      <c r="D910" s="155" t="s">
        <v>83</v>
      </c>
      <c r="E910" s="155" t="s">
        <v>84</v>
      </c>
    </row>
    <row r="911" spans="1:5">
      <c r="C911" s="155" t="s">
        <v>85</v>
      </c>
      <c r="D911" s="155" t="s">
        <v>86</v>
      </c>
      <c r="E911" s="155" t="s">
        <v>87</v>
      </c>
    </row>
    <row r="912" spans="1:5">
      <c r="D912" s="155" t="s">
        <v>842</v>
      </c>
      <c r="E912" s="155" t="s">
        <v>89</v>
      </c>
    </row>
    <row r="913" spans="2:5">
      <c r="C913" s="155" t="s">
        <v>90</v>
      </c>
      <c r="D913" s="155" t="s">
        <v>91</v>
      </c>
      <c r="E913" s="155" t="s">
        <v>92</v>
      </c>
    </row>
    <row r="914" spans="2:5">
      <c r="C914" s="155" t="s">
        <v>93</v>
      </c>
      <c r="D914" s="155" t="s">
        <v>94</v>
      </c>
      <c r="E914" s="155" t="s">
        <v>95</v>
      </c>
    </row>
    <row r="915" spans="2:5">
      <c r="B915" s="155" t="s">
        <v>109</v>
      </c>
      <c r="C915" s="155" t="s">
        <v>110</v>
      </c>
      <c r="D915" s="155" t="s">
        <v>23</v>
      </c>
      <c r="E915" s="155" t="s">
        <v>111</v>
      </c>
    </row>
    <row r="916" spans="2:5">
      <c r="B916" s="155" t="s">
        <v>843</v>
      </c>
      <c r="C916" s="155" t="s">
        <v>13</v>
      </c>
      <c r="D916" s="155" t="s">
        <v>14</v>
      </c>
      <c r="E916" s="155" t="s">
        <v>844</v>
      </c>
    </row>
    <row r="917" spans="2:5">
      <c r="C917" s="155" t="s">
        <v>845</v>
      </c>
      <c r="D917" s="155" t="s">
        <v>846</v>
      </c>
      <c r="E917" s="155" t="s">
        <v>847</v>
      </c>
    </row>
    <row r="918" spans="2:5">
      <c r="D918" s="155" t="s">
        <v>848</v>
      </c>
      <c r="E918" s="155" t="s">
        <v>849</v>
      </c>
    </row>
    <row r="919" spans="2:5">
      <c r="D919" s="155" t="s">
        <v>850</v>
      </c>
      <c r="E919" s="155" t="s">
        <v>851</v>
      </c>
    </row>
    <row r="920" spans="2:5">
      <c r="D920" s="155" t="s">
        <v>852</v>
      </c>
      <c r="E920" s="155" t="s">
        <v>853</v>
      </c>
    </row>
    <row r="921" spans="2:5">
      <c r="D921" s="155" t="s">
        <v>854</v>
      </c>
      <c r="E921" s="155" t="s">
        <v>855</v>
      </c>
    </row>
    <row r="922" spans="2:5">
      <c r="D922" s="155" t="s">
        <v>856</v>
      </c>
      <c r="E922" s="155" t="s">
        <v>857</v>
      </c>
    </row>
    <row r="923" spans="2:5">
      <c r="D923" s="155" t="s">
        <v>858</v>
      </c>
      <c r="E923" s="155" t="s">
        <v>859</v>
      </c>
    </row>
    <row r="924" spans="2:5">
      <c r="D924" s="155" t="s">
        <v>860</v>
      </c>
      <c r="E924" s="155" t="s">
        <v>861</v>
      </c>
    </row>
    <row r="925" spans="2:5">
      <c r="C925" s="155" t="s">
        <v>862</v>
      </c>
      <c r="D925" s="155" t="s">
        <v>23</v>
      </c>
      <c r="E925" s="155" t="s">
        <v>863</v>
      </c>
    </row>
    <row r="926" spans="2:5">
      <c r="C926" s="155" t="s">
        <v>864</v>
      </c>
      <c r="D926" s="155" t="s">
        <v>865</v>
      </c>
      <c r="E926" s="155" t="s">
        <v>866</v>
      </c>
    </row>
    <row r="927" spans="2:5">
      <c r="D927" s="155" t="s">
        <v>867</v>
      </c>
      <c r="E927" s="155" t="s">
        <v>868</v>
      </c>
    </row>
    <row r="928" spans="2:5">
      <c r="D928" s="155" t="s">
        <v>869</v>
      </c>
      <c r="E928" s="155" t="s">
        <v>870</v>
      </c>
    </row>
    <row r="929" spans="2:5">
      <c r="B929" s="155" t="s">
        <v>112</v>
      </c>
      <c r="C929" s="155" t="s">
        <v>116</v>
      </c>
      <c r="D929" s="155" t="s">
        <v>117</v>
      </c>
      <c r="E929" s="155" t="s">
        <v>118</v>
      </c>
    </row>
    <row r="930" spans="2:5">
      <c r="C930" s="155" t="s">
        <v>113</v>
      </c>
      <c r="D930" s="155" t="s">
        <v>23</v>
      </c>
      <c r="E930" s="155" t="s">
        <v>115</v>
      </c>
    </row>
    <row r="931" spans="2:5">
      <c r="C931" s="155" t="s">
        <v>119</v>
      </c>
      <c r="D931" s="155" t="s">
        <v>120</v>
      </c>
      <c r="E931" s="155" t="s">
        <v>121</v>
      </c>
    </row>
    <row r="932" spans="2:5">
      <c r="B932" s="155" t="s">
        <v>122</v>
      </c>
      <c r="C932" s="155" t="s">
        <v>123</v>
      </c>
      <c r="D932" s="155" t="s">
        <v>871</v>
      </c>
      <c r="E932" s="155" t="s">
        <v>872</v>
      </c>
    </row>
    <row r="933" spans="2:5">
      <c r="D933" s="155" t="s">
        <v>37</v>
      </c>
      <c r="E933" s="155" t="s">
        <v>124</v>
      </c>
    </row>
    <row r="934" spans="2:5">
      <c r="B934" s="155" t="s">
        <v>125</v>
      </c>
      <c r="C934" s="155" t="s">
        <v>31</v>
      </c>
      <c r="D934" s="155" t="s">
        <v>126</v>
      </c>
      <c r="E934" s="155" t="s">
        <v>127</v>
      </c>
    </row>
    <row r="935" spans="2:5">
      <c r="D935" s="155" t="s">
        <v>130</v>
      </c>
      <c r="E935" s="155" t="s">
        <v>131</v>
      </c>
    </row>
    <row r="936" spans="2:5">
      <c r="D936" s="155" t="s">
        <v>132</v>
      </c>
      <c r="E936" s="155" t="s">
        <v>133</v>
      </c>
    </row>
    <row r="937" spans="2:5">
      <c r="B937" s="155" t="s">
        <v>134</v>
      </c>
      <c r="C937" s="155" t="s">
        <v>135</v>
      </c>
      <c r="D937" s="155" t="s">
        <v>136</v>
      </c>
      <c r="E937" s="155" t="s">
        <v>137</v>
      </c>
    </row>
    <row r="938" spans="2:5">
      <c r="D938" s="155" t="s">
        <v>138</v>
      </c>
      <c r="E938" s="155" t="s">
        <v>139</v>
      </c>
    </row>
    <row r="939" spans="2:5">
      <c r="D939" s="155" t="s">
        <v>140</v>
      </c>
      <c r="E939" s="155" t="s">
        <v>141</v>
      </c>
    </row>
    <row r="940" spans="2:5">
      <c r="D940" s="155" t="s">
        <v>143</v>
      </c>
      <c r="E940" s="155" t="s">
        <v>144</v>
      </c>
    </row>
    <row r="941" spans="2:5">
      <c r="D941" s="155" t="s">
        <v>145</v>
      </c>
      <c r="E941" s="155" t="s">
        <v>146</v>
      </c>
    </row>
    <row r="942" spans="2:5">
      <c r="D942" s="155" t="s">
        <v>147</v>
      </c>
      <c r="E942" s="155" t="s">
        <v>148</v>
      </c>
    </row>
    <row r="943" spans="2:5">
      <c r="D943" s="155" t="s">
        <v>873</v>
      </c>
      <c r="E943" s="155" t="s">
        <v>150</v>
      </c>
    </row>
    <row r="944" spans="2:5">
      <c r="C944" s="155" t="s">
        <v>31</v>
      </c>
      <c r="D944" s="155" t="s">
        <v>151</v>
      </c>
      <c r="E944" s="155" t="s">
        <v>152</v>
      </c>
    </row>
    <row r="945" spans="2:5">
      <c r="D945" s="155" t="s">
        <v>153</v>
      </c>
      <c r="E945" s="155" t="s">
        <v>154</v>
      </c>
    </row>
    <row r="946" spans="2:5">
      <c r="B946" s="155" t="s">
        <v>155</v>
      </c>
      <c r="C946" s="155" t="s">
        <v>160</v>
      </c>
      <c r="D946" s="155" t="s">
        <v>161</v>
      </c>
      <c r="E946" s="155" t="s">
        <v>162</v>
      </c>
    </row>
    <row r="947" spans="2:5">
      <c r="C947" s="155" t="s">
        <v>173</v>
      </c>
      <c r="D947" s="155" t="s">
        <v>161</v>
      </c>
      <c r="E947" s="155" t="s">
        <v>178</v>
      </c>
    </row>
    <row r="948" spans="2:5">
      <c r="C948" s="155" t="s">
        <v>203</v>
      </c>
      <c r="D948" s="155" t="s">
        <v>161</v>
      </c>
      <c r="E948" s="155" t="s">
        <v>205</v>
      </c>
    </row>
    <row r="949" spans="2:5">
      <c r="C949" s="155" t="s">
        <v>31</v>
      </c>
      <c r="D949" s="155" t="s">
        <v>215</v>
      </c>
      <c r="E949" s="155" t="s">
        <v>216</v>
      </c>
    </row>
    <row r="950" spans="2:5">
      <c r="B950" s="155" t="s">
        <v>231</v>
      </c>
      <c r="C950" s="155" t="s">
        <v>232</v>
      </c>
      <c r="D950" s="155" t="s">
        <v>233</v>
      </c>
      <c r="E950" s="155" t="s">
        <v>234</v>
      </c>
    </row>
    <row r="951" spans="2:5">
      <c r="C951" s="155" t="s">
        <v>235</v>
      </c>
      <c r="D951" s="155" t="s">
        <v>236</v>
      </c>
      <c r="E951" s="155" t="s">
        <v>237</v>
      </c>
    </row>
    <row r="952" spans="2:5">
      <c r="C952" s="155" t="s">
        <v>238</v>
      </c>
      <c r="D952" s="155" t="s">
        <v>23</v>
      </c>
      <c r="E952" s="155" t="s">
        <v>239</v>
      </c>
    </row>
    <row r="953" spans="2:5">
      <c r="B953" s="155" t="s">
        <v>240</v>
      </c>
      <c r="C953" s="155" t="s">
        <v>241</v>
      </c>
      <c r="D953" s="155" t="s">
        <v>242</v>
      </c>
      <c r="E953" s="155" t="s">
        <v>243</v>
      </c>
    </row>
    <row r="954" spans="2:5">
      <c r="B954" s="155" t="s">
        <v>246</v>
      </c>
      <c r="C954" s="155" t="s">
        <v>241</v>
      </c>
      <c r="D954" s="155" t="s">
        <v>14</v>
      </c>
      <c r="E954" s="155" t="s">
        <v>248</v>
      </c>
    </row>
    <row r="955" spans="2:5">
      <c r="C955" s="155" t="s">
        <v>262</v>
      </c>
      <c r="D955" s="155" t="s">
        <v>275</v>
      </c>
      <c r="E955" s="155" t="s">
        <v>276</v>
      </c>
    </row>
    <row r="956" spans="2:5">
      <c r="C956" s="155" t="s">
        <v>31</v>
      </c>
      <c r="D956" s="155" t="s">
        <v>283</v>
      </c>
      <c r="E956" s="155" t="s">
        <v>284</v>
      </c>
    </row>
    <row r="957" spans="2:5">
      <c r="D957" s="155" t="s">
        <v>285</v>
      </c>
      <c r="E957" s="155" t="s">
        <v>286</v>
      </c>
    </row>
    <row r="958" spans="2:5">
      <c r="B958" s="155" t="s">
        <v>287</v>
      </c>
      <c r="C958" s="155" t="s">
        <v>288</v>
      </c>
      <c r="D958" s="155" t="s">
        <v>289</v>
      </c>
      <c r="E958" s="155" t="s">
        <v>290</v>
      </c>
    </row>
    <row r="959" spans="2:5">
      <c r="D959" s="155" t="s">
        <v>291</v>
      </c>
      <c r="E959" s="155" t="s">
        <v>292</v>
      </c>
    </row>
    <row r="960" spans="2:5">
      <c r="D960" s="155" t="s">
        <v>293</v>
      </c>
      <c r="E960" s="155" t="s">
        <v>294</v>
      </c>
    </row>
    <row r="961" spans="2:5">
      <c r="C961" s="155" t="s">
        <v>304</v>
      </c>
      <c r="D961" s="155" t="s">
        <v>305</v>
      </c>
      <c r="E961" s="155" t="s">
        <v>306</v>
      </c>
    </row>
    <row r="962" spans="2:5">
      <c r="D962" s="155" t="s">
        <v>307</v>
      </c>
      <c r="E962" s="155" t="s">
        <v>308</v>
      </c>
    </row>
    <row r="963" spans="2:5">
      <c r="D963" s="155" t="s">
        <v>322</v>
      </c>
      <c r="E963" s="155" t="s">
        <v>323</v>
      </c>
    </row>
    <row r="964" spans="2:5">
      <c r="D964" s="155" t="s">
        <v>309</v>
      </c>
      <c r="E964" s="155" t="s">
        <v>310</v>
      </c>
    </row>
    <row r="965" spans="2:5">
      <c r="D965" s="155" t="s">
        <v>311</v>
      </c>
      <c r="E965" s="155" t="s">
        <v>312</v>
      </c>
    </row>
    <row r="966" spans="2:5">
      <c r="D966" s="155" t="s">
        <v>313</v>
      </c>
      <c r="E966" s="155" t="s">
        <v>314</v>
      </c>
    </row>
    <row r="967" spans="2:5">
      <c r="C967" s="155" t="s">
        <v>315</v>
      </c>
      <c r="D967" s="155" t="s">
        <v>413</v>
      </c>
      <c r="E967" s="155" t="s">
        <v>414</v>
      </c>
    </row>
    <row r="968" spans="2:5">
      <c r="D968" s="155" t="s">
        <v>415</v>
      </c>
      <c r="E968" s="155" t="s">
        <v>416</v>
      </c>
    </row>
    <row r="969" spans="2:5">
      <c r="D969" s="155" t="s">
        <v>316</v>
      </c>
      <c r="E969" s="155" t="s">
        <v>317</v>
      </c>
    </row>
    <row r="970" spans="2:5">
      <c r="D970" s="155" t="s">
        <v>318</v>
      </c>
      <c r="E970" s="155" t="s">
        <v>319</v>
      </c>
    </row>
    <row r="971" spans="2:5">
      <c r="D971" s="155" t="s">
        <v>320</v>
      </c>
      <c r="E971" s="155" t="s">
        <v>321</v>
      </c>
    </row>
    <row r="972" spans="2:5">
      <c r="B972" s="155" t="s">
        <v>877</v>
      </c>
      <c r="C972" s="155" t="s">
        <v>878</v>
      </c>
      <c r="D972" s="155" t="s">
        <v>14</v>
      </c>
      <c r="E972" s="155" t="s">
        <v>879</v>
      </c>
    </row>
    <row r="973" spans="2:5">
      <c r="C973" s="155" t="s">
        <v>880</v>
      </c>
      <c r="D973" s="155" t="s">
        <v>23</v>
      </c>
      <c r="E973" s="155" t="s">
        <v>881</v>
      </c>
    </row>
    <row r="974" spans="2:5">
      <c r="C974" s="155" t="s">
        <v>882</v>
      </c>
      <c r="D974" s="155" t="s">
        <v>363</v>
      </c>
      <c r="E974" s="155" t="s">
        <v>883</v>
      </c>
    </row>
    <row r="975" spans="2:5">
      <c r="D975" s="155" t="s">
        <v>884</v>
      </c>
      <c r="E975" s="155" t="s">
        <v>885</v>
      </c>
    </row>
    <row r="976" spans="2:5">
      <c r="D976" s="155" t="s">
        <v>886</v>
      </c>
      <c r="E976" s="155" t="s">
        <v>887</v>
      </c>
    </row>
    <row r="977" spans="1:5">
      <c r="B977" s="155" t="s">
        <v>324</v>
      </c>
      <c r="C977" s="155" t="s">
        <v>325</v>
      </c>
      <c r="D977" s="155" t="s">
        <v>325</v>
      </c>
      <c r="E977" s="155" t="s">
        <v>326</v>
      </c>
    </row>
    <row r="978" spans="1:5">
      <c r="B978" s="155" t="s">
        <v>349</v>
      </c>
      <c r="C978" s="155" t="s">
        <v>353</v>
      </c>
      <c r="D978" s="155" t="s">
        <v>23</v>
      </c>
      <c r="E978" s="155" t="s">
        <v>354</v>
      </c>
    </row>
    <row r="979" spans="1:5">
      <c r="C979" s="155" t="s">
        <v>365</v>
      </c>
      <c r="D979" s="155" t="s">
        <v>23</v>
      </c>
      <c r="E979" s="155" t="s">
        <v>366</v>
      </c>
    </row>
    <row r="980" spans="1:5">
      <c r="C980" s="155" t="s">
        <v>367</v>
      </c>
      <c r="D980" s="155" t="s">
        <v>23</v>
      </c>
      <c r="E980" s="155" t="s">
        <v>368</v>
      </c>
    </row>
    <row r="981" spans="1:5">
      <c r="B981" s="155" t="s">
        <v>369</v>
      </c>
      <c r="C981" s="155" t="s">
        <v>13</v>
      </c>
      <c r="D981" s="155" t="s">
        <v>14</v>
      </c>
      <c r="E981" s="155" t="s">
        <v>370</v>
      </c>
    </row>
    <row r="982" spans="1:5">
      <c r="C982" s="155" t="s">
        <v>371</v>
      </c>
      <c r="D982" s="155" t="s">
        <v>372</v>
      </c>
      <c r="E982" s="155" t="s">
        <v>373</v>
      </c>
    </row>
    <row r="983" spans="1:5">
      <c r="D983" s="155" t="s">
        <v>23</v>
      </c>
      <c r="E983" s="155" t="s">
        <v>375</v>
      </c>
    </row>
    <row r="984" spans="1:5">
      <c r="D984" s="155" t="s">
        <v>37</v>
      </c>
      <c r="E984" s="155" t="s">
        <v>376</v>
      </c>
    </row>
    <row r="985" spans="1:5">
      <c r="D985" s="155" t="s">
        <v>377</v>
      </c>
      <c r="E985" s="155" t="s">
        <v>378</v>
      </c>
    </row>
    <row r="986" spans="1:5">
      <c r="C986" s="155" t="s">
        <v>379</v>
      </c>
      <c r="D986" s="155" t="s">
        <v>23</v>
      </c>
      <c r="E986" s="155" t="s">
        <v>380</v>
      </c>
    </row>
    <row r="987" spans="1:5">
      <c r="C987" s="155" t="s">
        <v>381</v>
      </c>
      <c r="D987" s="155" t="s">
        <v>363</v>
      </c>
      <c r="E987" s="155" t="s">
        <v>382</v>
      </c>
    </row>
    <row r="988" spans="1:5">
      <c r="B988" s="155" t="s">
        <v>344</v>
      </c>
      <c r="C988" s="155" t="s">
        <v>345</v>
      </c>
      <c r="D988" s="155" t="s">
        <v>37</v>
      </c>
      <c r="E988" s="155" t="s">
        <v>346</v>
      </c>
    </row>
    <row r="989" spans="1:5">
      <c r="B989" s="155" t="s">
        <v>383</v>
      </c>
      <c r="C989" s="155" t="s">
        <v>23</v>
      </c>
      <c r="D989" s="155" t="s">
        <v>23</v>
      </c>
      <c r="E989" s="155" t="s">
        <v>384</v>
      </c>
    </row>
    <row r="990" spans="1:5">
      <c r="A990" s="15" t="s">
        <v>905</v>
      </c>
      <c r="B990" s="155" t="s">
        <v>12</v>
      </c>
      <c r="C990" s="155" t="s">
        <v>13</v>
      </c>
      <c r="D990" s="155" t="s">
        <v>14</v>
      </c>
      <c r="E990" s="155" t="s">
        <v>839</v>
      </c>
    </row>
    <row r="991" spans="1:5">
      <c r="B991" s="155" t="s">
        <v>16</v>
      </c>
      <c r="C991" s="155" t="s">
        <v>17</v>
      </c>
      <c r="D991" s="155" t="s">
        <v>17</v>
      </c>
      <c r="E991" s="155" t="s">
        <v>18</v>
      </c>
    </row>
    <row r="992" spans="1:5">
      <c r="C992" s="155" t="s">
        <v>19</v>
      </c>
      <c r="D992" s="155" t="s">
        <v>19</v>
      </c>
      <c r="E992" s="155" t="s">
        <v>20</v>
      </c>
    </row>
    <row r="993" spans="2:5">
      <c r="B993" s="155" t="s">
        <v>21</v>
      </c>
      <c r="C993" s="155" t="s">
        <v>22</v>
      </c>
      <c r="D993" s="155" t="s">
        <v>23</v>
      </c>
      <c r="E993" s="155" t="s">
        <v>24</v>
      </c>
    </row>
    <row r="994" spans="2:5">
      <c r="B994" s="155" t="s">
        <v>30</v>
      </c>
      <c r="C994" s="155" t="s">
        <v>31</v>
      </c>
      <c r="D994" s="155" t="s">
        <v>32</v>
      </c>
      <c r="E994" s="155" t="s">
        <v>33</v>
      </c>
    </row>
    <row r="995" spans="2:5">
      <c r="B995" s="155" t="s">
        <v>25</v>
      </c>
      <c r="C995" s="155" t="s">
        <v>26</v>
      </c>
      <c r="D995" s="155" t="s">
        <v>23</v>
      </c>
      <c r="E995" s="155" t="s">
        <v>27</v>
      </c>
    </row>
    <row r="996" spans="2:5">
      <c r="D996" s="155" t="s">
        <v>28</v>
      </c>
      <c r="E996" s="155" t="s">
        <v>29</v>
      </c>
    </row>
    <row r="997" spans="2:5">
      <c r="B997" s="155" t="s">
        <v>34</v>
      </c>
      <c r="C997" s="155" t="s">
        <v>48</v>
      </c>
      <c r="D997" s="155" t="s">
        <v>23</v>
      </c>
      <c r="E997" s="155" t="s">
        <v>49</v>
      </c>
    </row>
    <row r="998" spans="2:5">
      <c r="C998" s="155" t="s">
        <v>840</v>
      </c>
      <c r="D998" s="155" t="s">
        <v>23</v>
      </c>
      <c r="E998" s="155" t="s">
        <v>841</v>
      </c>
    </row>
    <row r="999" spans="2:5">
      <c r="C999" s="155" t="s">
        <v>10</v>
      </c>
      <c r="D999" s="155" t="s">
        <v>23</v>
      </c>
      <c r="E999" s="155" t="s">
        <v>65</v>
      </c>
    </row>
    <row r="1000" spans="2:5">
      <c r="B1000" s="155" t="s">
        <v>70</v>
      </c>
      <c r="C1000" s="155" t="s">
        <v>73</v>
      </c>
      <c r="D1000" s="155" t="s">
        <v>23</v>
      </c>
      <c r="E1000" s="155" t="s">
        <v>74</v>
      </c>
    </row>
    <row r="1001" spans="2:5">
      <c r="B1001" s="155" t="s">
        <v>75</v>
      </c>
      <c r="C1001" s="155" t="s">
        <v>76</v>
      </c>
      <c r="D1001" s="155" t="s">
        <v>76</v>
      </c>
      <c r="E1001" s="155" t="s">
        <v>77</v>
      </c>
    </row>
    <row r="1002" spans="2:5">
      <c r="B1002" s="155" t="s">
        <v>78</v>
      </c>
      <c r="C1002" s="155" t="s">
        <v>79</v>
      </c>
      <c r="D1002" s="155" t="s">
        <v>80</v>
      </c>
      <c r="E1002" s="155" t="s">
        <v>81</v>
      </c>
    </row>
    <row r="1003" spans="2:5">
      <c r="C1003" s="155" t="s">
        <v>82</v>
      </c>
      <c r="D1003" s="155" t="s">
        <v>83</v>
      </c>
      <c r="E1003" s="155" t="s">
        <v>84</v>
      </c>
    </row>
    <row r="1004" spans="2:5">
      <c r="C1004" s="155" t="s">
        <v>85</v>
      </c>
      <c r="D1004" s="155" t="s">
        <v>86</v>
      </c>
      <c r="E1004" s="155" t="s">
        <v>87</v>
      </c>
    </row>
    <row r="1005" spans="2:5">
      <c r="D1005" s="155" t="s">
        <v>842</v>
      </c>
      <c r="E1005" s="155" t="s">
        <v>89</v>
      </c>
    </row>
    <row r="1006" spans="2:5">
      <c r="C1006" s="155" t="s">
        <v>90</v>
      </c>
      <c r="D1006" s="155" t="s">
        <v>91</v>
      </c>
      <c r="E1006" s="155" t="s">
        <v>92</v>
      </c>
    </row>
    <row r="1007" spans="2:5">
      <c r="C1007" s="155" t="s">
        <v>93</v>
      </c>
      <c r="D1007" s="155" t="s">
        <v>94</v>
      </c>
      <c r="E1007" s="155" t="s">
        <v>95</v>
      </c>
    </row>
    <row r="1008" spans="2:5">
      <c r="B1008" s="155" t="s">
        <v>109</v>
      </c>
      <c r="C1008" s="155" t="s">
        <v>110</v>
      </c>
      <c r="D1008" s="155" t="s">
        <v>23</v>
      </c>
      <c r="E1008" s="155" t="s">
        <v>111</v>
      </c>
    </row>
    <row r="1009" spans="2:5">
      <c r="B1009" s="155" t="s">
        <v>843</v>
      </c>
      <c r="C1009" s="155" t="s">
        <v>13</v>
      </c>
      <c r="D1009" s="155" t="s">
        <v>14</v>
      </c>
      <c r="E1009" s="155" t="s">
        <v>844</v>
      </c>
    </row>
    <row r="1010" spans="2:5">
      <c r="C1010" s="155" t="s">
        <v>845</v>
      </c>
      <c r="D1010" s="155" t="s">
        <v>846</v>
      </c>
      <c r="E1010" s="155" t="s">
        <v>847</v>
      </c>
    </row>
    <row r="1011" spans="2:5">
      <c r="D1011" s="155" t="s">
        <v>848</v>
      </c>
      <c r="E1011" s="155" t="s">
        <v>849</v>
      </c>
    </row>
    <row r="1012" spans="2:5">
      <c r="D1012" s="155" t="s">
        <v>850</v>
      </c>
      <c r="E1012" s="155" t="s">
        <v>851</v>
      </c>
    </row>
    <row r="1013" spans="2:5">
      <c r="D1013" s="155" t="s">
        <v>852</v>
      </c>
      <c r="E1013" s="155" t="s">
        <v>853</v>
      </c>
    </row>
    <row r="1014" spans="2:5">
      <c r="D1014" s="155" t="s">
        <v>854</v>
      </c>
      <c r="E1014" s="155" t="s">
        <v>855</v>
      </c>
    </row>
    <row r="1015" spans="2:5">
      <c r="D1015" s="155" t="s">
        <v>856</v>
      </c>
      <c r="E1015" s="155" t="s">
        <v>857</v>
      </c>
    </row>
    <row r="1016" spans="2:5">
      <c r="D1016" s="155" t="s">
        <v>858</v>
      </c>
      <c r="E1016" s="155" t="s">
        <v>859</v>
      </c>
    </row>
    <row r="1017" spans="2:5">
      <c r="D1017" s="155" t="s">
        <v>860</v>
      </c>
      <c r="E1017" s="155" t="s">
        <v>861</v>
      </c>
    </row>
    <row r="1018" spans="2:5">
      <c r="C1018" s="155" t="s">
        <v>862</v>
      </c>
      <c r="D1018" s="155" t="s">
        <v>23</v>
      </c>
      <c r="E1018" s="155" t="s">
        <v>863</v>
      </c>
    </row>
    <row r="1019" spans="2:5">
      <c r="C1019" s="155" t="s">
        <v>864</v>
      </c>
      <c r="D1019" s="155" t="s">
        <v>865</v>
      </c>
      <c r="E1019" s="155" t="s">
        <v>866</v>
      </c>
    </row>
    <row r="1020" spans="2:5">
      <c r="D1020" s="155" t="s">
        <v>867</v>
      </c>
      <c r="E1020" s="155" t="s">
        <v>868</v>
      </c>
    </row>
    <row r="1021" spans="2:5">
      <c r="D1021" s="155" t="s">
        <v>869</v>
      </c>
      <c r="E1021" s="155" t="s">
        <v>870</v>
      </c>
    </row>
    <row r="1022" spans="2:5">
      <c r="B1022" s="155" t="s">
        <v>112</v>
      </c>
      <c r="C1022" s="155" t="s">
        <v>116</v>
      </c>
      <c r="D1022" s="155" t="s">
        <v>117</v>
      </c>
      <c r="E1022" s="155" t="s">
        <v>118</v>
      </c>
    </row>
    <row r="1023" spans="2:5">
      <c r="C1023" s="155" t="s">
        <v>113</v>
      </c>
      <c r="D1023" s="155" t="s">
        <v>23</v>
      </c>
      <c r="E1023" s="155" t="s">
        <v>115</v>
      </c>
    </row>
    <row r="1024" spans="2:5">
      <c r="C1024" s="155" t="s">
        <v>119</v>
      </c>
      <c r="D1024" s="155" t="s">
        <v>120</v>
      </c>
      <c r="E1024" s="155" t="s">
        <v>121</v>
      </c>
    </row>
    <row r="1025" spans="2:5">
      <c r="B1025" s="155" t="s">
        <v>122</v>
      </c>
      <c r="C1025" s="155" t="s">
        <v>123</v>
      </c>
      <c r="D1025" s="155" t="s">
        <v>871</v>
      </c>
      <c r="E1025" s="155" t="s">
        <v>895</v>
      </c>
    </row>
    <row r="1026" spans="2:5">
      <c r="D1026" s="155" t="s">
        <v>37</v>
      </c>
      <c r="E1026" s="155" t="s">
        <v>124</v>
      </c>
    </row>
    <row r="1027" spans="2:5">
      <c r="B1027" s="155" t="s">
        <v>125</v>
      </c>
      <c r="C1027" s="155" t="s">
        <v>31</v>
      </c>
      <c r="D1027" s="155" t="s">
        <v>126</v>
      </c>
      <c r="E1027" s="155" t="s">
        <v>127</v>
      </c>
    </row>
    <row r="1028" spans="2:5">
      <c r="D1028" s="155" t="s">
        <v>130</v>
      </c>
      <c r="E1028" s="155" t="s">
        <v>131</v>
      </c>
    </row>
    <row r="1029" spans="2:5">
      <c r="D1029" s="155" t="s">
        <v>132</v>
      </c>
      <c r="E1029" s="155" t="s">
        <v>133</v>
      </c>
    </row>
    <row r="1030" spans="2:5">
      <c r="B1030" s="155" t="s">
        <v>134</v>
      </c>
      <c r="C1030" s="155" t="s">
        <v>135</v>
      </c>
      <c r="D1030" s="155" t="s">
        <v>136</v>
      </c>
      <c r="E1030" s="155" t="s">
        <v>137</v>
      </c>
    </row>
    <row r="1031" spans="2:5">
      <c r="D1031" s="155" t="s">
        <v>138</v>
      </c>
      <c r="E1031" s="155" t="s">
        <v>139</v>
      </c>
    </row>
    <row r="1032" spans="2:5">
      <c r="D1032" s="155" t="s">
        <v>140</v>
      </c>
      <c r="E1032" s="155" t="s">
        <v>141</v>
      </c>
    </row>
    <row r="1033" spans="2:5">
      <c r="D1033" s="155" t="s">
        <v>143</v>
      </c>
      <c r="E1033" s="155" t="s">
        <v>144</v>
      </c>
    </row>
    <row r="1034" spans="2:5">
      <c r="D1034" s="155" t="s">
        <v>145</v>
      </c>
      <c r="E1034" s="155" t="s">
        <v>146</v>
      </c>
    </row>
    <row r="1035" spans="2:5">
      <c r="D1035" s="155" t="s">
        <v>147</v>
      </c>
      <c r="E1035" s="155" t="s">
        <v>148</v>
      </c>
    </row>
    <row r="1036" spans="2:5">
      <c r="D1036" s="155" t="s">
        <v>873</v>
      </c>
      <c r="E1036" s="155" t="s">
        <v>150</v>
      </c>
    </row>
    <row r="1037" spans="2:5">
      <c r="C1037" s="155" t="s">
        <v>31</v>
      </c>
      <c r="D1037" s="155" t="s">
        <v>151</v>
      </c>
      <c r="E1037" s="155" t="s">
        <v>152</v>
      </c>
    </row>
    <row r="1038" spans="2:5">
      <c r="D1038" s="155" t="s">
        <v>153</v>
      </c>
      <c r="E1038" s="155" t="s">
        <v>154</v>
      </c>
    </row>
    <row r="1039" spans="2:5">
      <c r="B1039" s="155" t="s">
        <v>155</v>
      </c>
      <c r="C1039" s="155" t="s">
        <v>160</v>
      </c>
      <c r="D1039" s="155" t="s">
        <v>161</v>
      </c>
      <c r="E1039" s="155" t="s">
        <v>162</v>
      </c>
    </row>
    <row r="1040" spans="2:5">
      <c r="C1040" s="155" t="s">
        <v>173</v>
      </c>
      <c r="D1040" s="155" t="s">
        <v>161</v>
      </c>
      <c r="E1040" s="155" t="s">
        <v>178</v>
      </c>
    </row>
    <row r="1041" spans="2:5">
      <c r="C1041" s="155" t="s">
        <v>203</v>
      </c>
      <c r="D1041" s="155" t="s">
        <v>161</v>
      </c>
      <c r="E1041" s="155" t="s">
        <v>205</v>
      </c>
    </row>
    <row r="1042" spans="2:5">
      <c r="C1042" s="155" t="s">
        <v>31</v>
      </c>
      <c r="D1042" s="155" t="s">
        <v>215</v>
      </c>
      <c r="E1042" s="155" t="s">
        <v>216</v>
      </c>
    </row>
    <row r="1043" spans="2:5">
      <c r="B1043" s="155" t="s">
        <v>231</v>
      </c>
      <c r="C1043" s="155" t="s">
        <v>232</v>
      </c>
      <c r="D1043" s="155" t="s">
        <v>233</v>
      </c>
      <c r="E1043" s="155" t="s">
        <v>234</v>
      </c>
    </row>
    <row r="1044" spans="2:5">
      <c r="C1044" s="155" t="s">
        <v>235</v>
      </c>
      <c r="D1044" s="155" t="s">
        <v>236</v>
      </c>
      <c r="E1044" s="155" t="s">
        <v>237</v>
      </c>
    </row>
    <row r="1045" spans="2:5">
      <c r="C1045" s="155" t="s">
        <v>238</v>
      </c>
      <c r="D1045" s="155" t="s">
        <v>23</v>
      </c>
      <c r="E1045" s="155" t="s">
        <v>239</v>
      </c>
    </row>
    <row r="1046" spans="2:5">
      <c r="B1046" s="155" t="s">
        <v>240</v>
      </c>
      <c r="C1046" s="155" t="s">
        <v>241</v>
      </c>
      <c r="D1046" s="155" t="s">
        <v>242</v>
      </c>
      <c r="E1046" s="155" t="s">
        <v>243</v>
      </c>
    </row>
    <row r="1047" spans="2:5">
      <c r="B1047" s="155" t="s">
        <v>246</v>
      </c>
      <c r="C1047" s="155" t="s">
        <v>241</v>
      </c>
      <c r="D1047" s="155" t="s">
        <v>14</v>
      </c>
      <c r="E1047" s="155" t="s">
        <v>248</v>
      </c>
    </row>
    <row r="1048" spans="2:5">
      <c r="C1048" s="155" t="s">
        <v>249</v>
      </c>
      <c r="D1048" s="155" t="s">
        <v>404</v>
      </c>
      <c r="E1048" s="155" t="s">
        <v>405</v>
      </c>
    </row>
    <row r="1049" spans="2:5">
      <c r="D1049" s="155" t="s">
        <v>252</v>
      </c>
      <c r="E1049" s="155" t="s">
        <v>253</v>
      </c>
    </row>
    <row r="1050" spans="2:5">
      <c r="C1050" s="155" t="s">
        <v>254</v>
      </c>
      <c r="D1050" s="155" t="s">
        <v>255</v>
      </c>
      <c r="E1050" s="155" t="s">
        <v>256</v>
      </c>
    </row>
    <row r="1051" spans="2:5">
      <c r="D1051" s="155" t="s">
        <v>250</v>
      </c>
      <c r="E1051" s="155" t="s">
        <v>257</v>
      </c>
    </row>
    <row r="1052" spans="2:5">
      <c r="D1052" s="155" t="s">
        <v>43</v>
      </c>
      <c r="E1052" s="155" t="s">
        <v>258</v>
      </c>
    </row>
    <row r="1053" spans="2:5">
      <c r="C1053" s="155" t="s">
        <v>259</v>
      </c>
      <c r="D1053" s="155" t="s">
        <v>408</v>
      </c>
      <c r="E1053" s="155" t="s">
        <v>409</v>
      </c>
    </row>
    <row r="1054" spans="2:5">
      <c r="D1054" s="155" t="s">
        <v>410</v>
      </c>
      <c r="E1054" s="155" t="s">
        <v>411</v>
      </c>
    </row>
    <row r="1055" spans="2:5">
      <c r="D1055" s="155" t="s">
        <v>260</v>
      </c>
      <c r="E1055" s="155" t="s">
        <v>261</v>
      </c>
    </row>
    <row r="1056" spans="2:5">
      <c r="C1056" s="155" t="s">
        <v>262</v>
      </c>
      <c r="D1056" s="155" t="s">
        <v>263</v>
      </c>
      <c r="E1056" s="155" t="s">
        <v>264</v>
      </c>
    </row>
    <row r="1057" spans="2:5">
      <c r="D1057" s="155" t="s">
        <v>265</v>
      </c>
      <c r="E1057" s="155" t="s">
        <v>266</v>
      </c>
    </row>
    <row r="1058" spans="2:5">
      <c r="D1058" s="155" t="s">
        <v>267</v>
      </c>
      <c r="E1058" s="155" t="s">
        <v>268</v>
      </c>
    </row>
    <row r="1059" spans="2:5">
      <c r="D1059" s="155" t="s">
        <v>273</v>
      </c>
      <c r="E1059" s="155" t="s">
        <v>874</v>
      </c>
    </row>
    <row r="1060" spans="2:5">
      <c r="D1060" s="155" t="s">
        <v>275</v>
      </c>
      <c r="E1060" s="155" t="s">
        <v>276</v>
      </c>
    </row>
    <row r="1061" spans="2:5">
      <c r="C1061" s="155" t="s">
        <v>277</v>
      </c>
      <c r="D1061" s="155" t="s">
        <v>255</v>
      </c>
      <c r="E1061" s="155" t="s">
        <v>278</v>
      </c>
    </row>
    <row r="1062" spans="2:5">
      <c r="C1062" s="155" t="s">
        <v>31</v>
      </c>
      <c r="D1062" s="155" t="s">
        <v>279</v>
      </c>
      <c r="E1062" s="155" t="s">
        <v>280</v>
      </c>
    </row>
    <row r="1063" spans="2:5">
      <c r="D1063" s="155" t="s">
        <v>281</v>
      </c>
      <c r="E1063" s="155" t="s">
        <v>282</v>
      </c>
    </row>
    <row r="1064" spans="2:5">
      <c r="D1064" s="155" t="s">
        <v>283</v>
      </c>
      <c r="E1064" s="155" t="s">
        <v>284</v>
      </c>
    </row>
    <row r="1065" spans="2:5">
      <c r="D1065" s="155" t="s">
        <v>285</v>
      </c>
      <c r="E1065" s="155" t="s">
        <v>286</v>
      </c>
    </row>
    <row r="1066" spans="2:5">
      <c r="B1066" s="155" t="s">
        <v>287</v>
      </c>
      <c r="C1066" s="155" t="s">
        <v>288</v>
      </c>
      <c r="D1066" s="155" t="s">
        <v>289</v>
      </c>
      <c r="E1066" s="155" t="s">
        <v>290</v>
      </c>
    </row>
    <row r="1067" spans="2:5">
      <c r="D1067" s="155" t="s">
        <v>291</v>
      </c>
      <c r="E1067" s="155" t="s">
        <v>292</v>
      </c>
    </row>
    <row r="1068" spans="2:5">
      <c r="D1068" s="155" t="s">
        <v>293</v>
      </c>
      <c r="E1068" s="155" t="s">
        <v>294</v>
      </c>
    </row>
    <row r="1069" spans="2:5">
      <c r="C1069" s="155" t="s">
        <v>304</v>
      </c>
      <c r="D1069" s="155" t="s">
        <v>305</v>
      </c>
      <c r="E1069" s="155" t="s">
        <v>306</v>
      </c>
    </row>
    <row r="1070" spans="2:5">
      <c r="D1070" s="155" t="s">
        <v>307</v>
      </c>
      <c r="E1070" s="155" t="s">
        <v>308</v>
      </c>
    </row>
    <row r="1071" spans="2:5">
      <c r="D1071" s="155" t="s">
        <v>322</v>
      </c>
      <c r="E1071" s="155" t="s">
        <v>323</v>
      </c>
    </row>
    <row r="1072" spans="2:5">
      <c r="D1072" s="155" t="s">
        <v>309</v>
      </c>
      <c r="E1072" s="155" t="s">
        <v>310</v>
      </c>
    </row>
    <row r="1073" spans="2:5">
      <c r="D1073" s="155" t="s">
        <v>311</v>
      </c>
      <c r="E1073" s="155" t="s">
        <v>312</v>
      </c>
    </row>
    <row r="1074" spans="2:5">
      <c r="D1074" s="155" t="s">
        <v>313</v>
      </c>
      <c r="E1074" s="155" t="s">
        <v>314</v>
      </c>
    </row>
    <row r="1075" spans="2:5">
      <c r="C1075" s="155" t="s">
        <v>315</v>
      </c>
      <c r="D1075" s="155" t="s">
        <v>413</v>
      </c>
      <c r="E1075" s="155" t="s">
        <v>414</v>
      </c>
    </row>
    <row r="1076" spans="2:5">
      <c r="D1076" s="155" t="s">
        <v>415</v>
      </c>
      <c r="E1076" s="155" t="s">
        <v>416</v>
      </c>
    </row>
    <row r="1077" spans="2:5">
      <c r="D1077" s="155" t="s">
        <v>316</v>
      </c>
      <c r="E1077" s="155" t="s">
        <v>317</v>
      </c>
    </row>
    <row r="1078" spans="2:5">
      <c r="D1078" s="155" t="s">
        <v>318</v>
      </c>
      <c r="E1078" s="155" t="s">
        <v>319</v>
      </c>
    </row>
    <row r="1079" spans="2:5">
      <c r="D1079" s="155" t="s">
        <v>320</v>
      </c>
      <c r="E1079" s="155" t="s">
        <v>321</v>
      </c>
    </row>
    <row r="1080" spans="2:5">
      <c r="B1080" s="155" t="s">
        <v>877</v>
      </c>
      <c r="C1080" s="155" t="s">
        <v>878</v>
      </c>
      <c r="D1080" s="155" t="s">
        <v>14</v>
      </c>
      <c r="E1080" s="155" t="s">
        <v>879</v>
      </c>
    </row>
    <row r="1081" spans="2:5">
      <c r="C1081" s="155" t="s">
        <v>880</v>
      </c>
      <c r="D1081" s="155" t="s">
        <v>23</v>
      </c>
      <c r="E1081" s="155" t="s">
        <v>881</v>
      </c>
    </row>
    <row r="1082" spans="2:5">
      <c r="C1082" s="155" t="s">
        <v>882</v>
      </c>
      <c r="D1082" s="155" t="s">
        <v>363</v>
      </c>
      <c r="E1082" s="155" t="s">
        <v>883</v>
      </c>
    </row>
    <row r="1083" spans="2:5">
      <c r="D1083" s="155" t="s">
        <v>884</v>
      </c>
      <c r="E1083" s="155" t="s">
        <v>885</v>
      </c>
    </row>
    <row r="1084" spans="2:5">
      <c r="D1084" s="155" t="s">
        <v>886</v>
      </c>
      <c r="E1084" s="155" t="s">
        <v>887</v>
      </c>
    </row>
    <row r="1085" spans="2:5">
      <c r="B1085" s="155" t="s">
        <v>324</v>
      </c>
      <c r="C1085" s="155" t="s">
        <v>325</v>
      </c>
      <c r="D1085" s="155" t="s">
        <v>325</v>
      </c>
      <c r="E1085" s="155" t="s">
        <v>326</v>
      </c>
    </row>
    <row r="1086" spans="2:5">
      <c r="B1086" s="155" t="s">
        <v>349</v>
      </c>
      <c r="C1086" s="155" t="s">
        <v>353</v>
      </c>
      <c r="D1086" s="155" t="s">
        <v>23</v>
      </c>
      <c r="E1086" s="155" t="s">
        <v>354</v>
      </c>
    </row>
    <row r="1087" spans="2:5">
      <c r="C1087" s="155" t="s">
        <v>365</v>
      </c>
      <c r="D1087" s="155" t="s">
        <v>23</v>
      </c>
      <c r="E1087" s="155" t="s">
        <v>366</v>
      </c>
    </row>
    <row r="1088" spans="2:5">
      <c r="C1088" s="155" t="s">
        <v>367</v>
      </c>
      <c r="D1088" s="155" t="s">
        <v>23</v>
      </c>
      <c r="E1088" s="155" t="s">
        <v>368</v>
      </c>
    </row>
    <row r="1089" spans="1:5">
      <c r="B1089" s="155" t="s">
        <v>369</v>
      </c>
      <c r="C1089" s="155" t="s">
        <v>13</v>
      </c>
      <c r="D1089" s="155" t="s">
        <v>14</v>
      </c>
      <c r="E1089" s="155" t="s">
        <v>370</v>
      </c>
    </row>
    <row r="1090" spans="1:5">
      <c r="C1090" s="155" t="s">
        <v>371</v>
      </c>
      <c r="D1090" s="155" t="s">
        <v>372</v>
      </c>
      <c r="E1090" s="155" t="s">
        <v>373</v>
      </c>
    </row>
    <row r="1091" spans="1:5">
      <c r="D1091" s="155" t="s">
        <v>23</v>
      </c>
      <c r="E1091" s="155" t="s">
        <v>375</v>
      </c>
    </row>
    <row r="1092" spans="1:5">
      <c r="D1092" s="155" t="s">
        <v>37</v>
      </c>
      <c r="E1092" s="155" t="s">
        <v>376</v>
      </c>
    </row>
    <row r="1093" spans="1:5">
      <c r="D1093" s="155" t="s">
        <v>377</v>
      </c>
      <c r="E1093" s="155" t="s">
        <v>378</v>
      </c>
    </row>
    <row r="1094" spans="1:5">
      <c r="C1094" s="155" t="s">
        <v>379</v>
      </c>
      <c r="D1094" s="155" t="s">
        <v>23</v>
      </c>
      <c r="E1094" s="155" t="s">
        <v>380</v>
      </c>
    </row>
    <row r="1095" spans="1:5">
      <c r="C1095" s="155" t="s">
        <v>381</v>
      </c>
      <c r="D1095" s="155" t="s">
        <v>363</v>
      </c>
      <c r="E1095" s="155" t="s">
        <v>382</v>
      </c>
    </row>
    <row r="1096" spans="1:5">
      <c r="B1096" s="155" t="s">
        <v>344</v>
      </c>
      <c r="C1096" s="155" t="s">
        <v>345</v>
      </c>
      <c r="D1096" s="155" t="s">
        <v>37</v>
      </c>
      <c r="E1096" s="155" t="s">
        <v>346</v>
      </c>
    </row>
    <row r="1097" spans="1:5">
      <c r="B1097" s="155" t="s">
        <v>383</v>
      </c>
      <c r="C1097" s="155" t="s">
        <v>23</v>
      </c>
      <c r="D1097" s="155" t="s">
        <v>23</v>
      </c>
      <c r="E1097" s="155" t="s">
        <v>384</v>
      </c>
    </row>
    <row r="1098" spans="1:5">
      <c r="A1098" s="15" t="s">
        <v>906</v>
      </c>
      <c r="B1098" s="155" t="s">
        <v>12</v>
      </c>
      <c r="C1098" s="155" t="s">
        <v>13</v>
      </c>
      <c r="D1098" s="155" t="s">
        <v>14</v>
      </c>
      <c r="E1098" s="155" t="s">
        <v>839</v>
      </c>
    </row>
    <row r="1099" spans="1:5">
      <c r="B1099" s="155" t="s">
        <v>16</v>
      </c>
      <c r="C1099" s="155" t="s">
        <v>17</v>
      </c>
      <c r="D1099" s="155" t="s">
        <v>17</v>
      </c>
      <c r="E1099" s="155" t="s">
        <v>18</v>
      </c>
    </row>
    <row r="1100" spans="1:5">
      <c r="C1100" s="155" t="s">
        <v>19</v>
      </c>
      <c r="D1100" s="155" t="s">
        <v>19</v>
      </c>
      <c r="E1100" s="155" t="s">
        <v>20</v>
      </c>
    </row>
    <row r="1101" spans="1:5">
      <c r="B1101" s="155" t="s">
        <v>21</v>
      </c>
      <c r="C1101" s="155" t="s">
        <v>22</v>
      </c>
      <c r="D1101" s="155" t="s">
        <v>23</v>
      </c>
      <c r="E1101" s="155" t="s">
        <v>24</v>
      </c>
    </row>
    <row r="1102" spans="1:5">
      <c r="B1102" s="155" t="s">
        <v>30</v>
      </c>
      <c r="C1102" s="155" t="s">
        <v>31</v>
      </c>
      <c r="D1102" s="155" t="s">
        <v>32</v>
      </c>
      <c r="E1102" s="155" t="s">
        <v>33</v>
      </c>
    </row>
    <row r="1103" spans="1:5">
      <c r="B1103" s="155" t="s">
        <v>25</v>
      </c>
      <c r="C1103" s="155" t="s">
        <v>26</v>
      </c>
      <c r="D1103" s="155" t="s">
        <v>23</v>
      </c>
      <c r="E1103" s="155" t="s">
        <v>27</v>
      </c>
    </row>
    <row r="1104" spans="1:5">
      <c r="D1104" s="155" t="s">
        <v>28</v>
      </c>
      <c r="E1104" s="155" t="s">
        <v>29</v>
      </c>
    </row>
    <row r="1105" spans="2:5">
      <c r="B1105" s="155" t="s">
        <v>34</v>
      </c>
      <c r="C1105" s="155" t="s">
        <v>48</v>
      </c>
      <c r="D1105" s="155" t="s">
        <v>23</v>
      </c>
      <c r="E1105" s="155" t="s">
        <v>49</v>
      </c>
    </row>
    <row r="1106" spans="2:5">
      <c r="C1106" s="155" t="s">
        <v>51</v>
      </c>
      <c r="D1106" s="155" t="s">
        <v>23</v>
      </c>
      <c r="E1106" s="155" t="s">
        <v>52</v>
      </c>
    </row>
    <row r="1107" spans="2:5">
      <c r="C1107" s="155" t="s">
        <v>840</v>
      </c>
      <c r="D1107" s="155" t="s">
        <v>23</v>
      </c>
      <c r="E1107" s="155" t="s">
        <v>841</v>
      </c>
    </row>
    <row r="1108" spans="2:5">
      <c r="C1108" s="155" t="s">
        <v>57</v>
      </c>
      <c r="D1108" s="155" t="s">
        <v>58</v>
      </c>
      <c r="E1108" s="155" t="s">
        <v>59</v>
      </c>
    </row>
    <row r="1109" spans="2:5">
      <c r="D1109" s="155" t="s">
        <v>40</v>
      </c>
      <c r="E1109" s="155" t="s">
        <v>60</v>
      </c>
    </row>
    <row r="1110" spans="2:5">
      <c r="D1110" s="155" t="s">
        <v>23</v>
      </c>
      <c r="E1110" s="155" t="s">
        <v>61</v>
      </c>
    </row>
    <row r="1111" spans="2:5">
      <c r="D1111" s="155" t="s">
        <v>43</v>
      </c>
      <c r="E1111" s="155" t="s">
        <v>62</v>
      </c>
    </row>
    <row r="1112" spans="2:5">
      <c r="C1112" s="155" t="s">
        <v>63</v>
      </c>
      <c r="D1112" s="155" t="s">
        <v>23</v>
      </c>
      <c r="E1112" s="155" t="s">
        <v>64</v>
      </c>
    </row>
    <row r="1113" spans="2:5">
      <c r="C1113" s="155" t="s">
        <v>10</v>
      </c>
      <c r="D1113" s="155" t="s">
        <v>23</v>
      </c>
      <c r="E1113" s="155" t="s">
        <v>65</v>
      </c>
    </row>
    <row r="1114" spans="2:5">
      <c r="B1114" s="155" t="s">
        <v>70</v>
      </c>
      <c r="C1114" s="155" t="s">
        <v>73</v>
      </c>
      <c r="D1114" s="155" t="s">
        <v>23</v>
      </c>
      <c r="E1114" s="155" t="s">
        <v>74</v>
      </c>
    </row>
    <row r="1115" spans="2:5">
      <c r="B1115" s="155" t="s">
        <v>78</v>
      </c>
      <c r="C1115" s="155" t="s">
        <v>79</v>
      </c>
      <c r="D1115" s="155" t="s">
        <v>80</v>
      </c>
      <c r="E1115" s="155" t="s">
        <v>81</v>
      </c>
    </row>
    <row r="1116" spans="2:5">
      <c r="C1116" s="155" t="s">
        <v>82</v>
      </c>
      <c r="D1116" s="155" t="s">
        <v>83</v>
      </c>
      <c r="E1116" s="155" t="s">
        <v>84</v>
      </c>
    </row>
    <row r="1117" spans="2:5">
      <c r="C1117" s="155" t="s">
        <v>85</v>
      </c>
      <c r="D1117" s="155" t="s">
        <v>86</v>
      </c>
      <c r="E1117" s="155" t="s">
        <v>87</v>
      </c>
    </row>
    <row r="1118" spans="2:5">
      <c r="D1118" s="155" t="s">
        <v>842</v>
      </c>
      <c r="E1118" s="155" t="s">
        <v>89</v>
      </c>
    </row>
    <row r="1119" spans="2:5">
      <c r="C1119" s="155" t="s">
        <v>90</v>
      </c>
      <c r="D1119" s="155" t="s">
        <v>91</v>
      </c>
      <c r="E1119" s="155" t="s">
        <v>92</v>
      </c>
    </row>
    <row r="1120" spans="2:5">
      <c r="C1120" s="155" t="s">
        <v>93</v>
      </c>
      <c r="D1120" s="155" t="s">
        <v>94</v>
      </c>
      <c r="E1120" s="155" t="s">
        <v>95</v>
      </c>
    </row>
    <row r="1121" spans="2:5">
      <c r="C1121" s="155" t="s">
        <v>96</v>
      </c>
      <c r="D1121" s="155" t="s">
        <v>97</v>
      </c>
      <c r="E1121" s="155" t="s">
        <v>98</v>
      </c>
    </row>
    <row r="1122" spans="2:5">
      <c r="D1122" s="155" t="s">
        <v>99</v>
      </c>
      <c r="E1122" s="155" t="s">
        <v>100</v>
      </c>
    </row>
    <row r="1123" spans="2:5">
      <c r="C1123" s="155" t="s">
        <v>101</v>
      </c>
      <c r="D1123" s="155" t="s">
        <v>102</v>
      </c>
      <c r="E1123" s="155" t="s">
        <v>103</v>
      </c>
    </row>
    <row r="1124" spans="2:5">
      <c r="D1124" s="155" t="s">
        <v>104</v>
      </c>
      <c r="E1124" s="155" t="s">
        <v>105</v>
      </c>
    </row>
    <row r="1125" spans="2:5">
      <c r="C1125" s="155" t="s">
        <v>106</v>
      </c>
      <c r="D1125" s="155" t="s">
        <v>23</v>
      </c>
      <c r="E1125" s="155" t="s">
        <v>107</v>
      </c>
    </row>
    <row r="1126" spans="2:5">
      <c r="D1126" s="155" t="s">
        <v>43</v>
      </c>
      <c r="E1126" s="155" t="s">
        <v>108</v>
      </c>
    </row>
    <row r="1127" spans="2:5">
      <c r="B1127" s="155" t="s">
        <v>109</v>
      </c>
      <c r="C1127" s="155" t="s">
        <v>110</v>
      </c>
      <c r="D1127" s="155" t="s">
        <v>23</v>
      </c>
      <c r="E1127" s="155" t="s">
        <v>111</v>
      </c>
    </row>
    <row r="1128" spans="2:5">
      <c r="B1128" s="155" t="s">
        <v>843</v>
      </c>
      <c r="C1128" s="155" t="s">
        <v>13</v>
      </c>
      <c r="D1128" s="155" t="s">
        <v>14</v>
      </c>
      <c r="E1128" s="155" t="s">
        <v>844</v>
      </c>
    </row>
    <row r="1129" spans="2:5">
      <c r="C1129" s="155" t="s">
        <v>862</v>
      </c>
      <c r="D1129" s="155" t="s">
        <v>23</v>
      </c>
      <c r="E1129" s="155" t="s">
        <v>863</v>
      </c>
    </row>
    <row r="1130" spans="2:5">
      <c r="C1130" s="155" t="s">
        <v>864</v>
      </c>
      <c r="D1130" s="155" t="s">
        <v>865</v>
      </c>
      <c r="E1130" s="155" t="s">
        <v>866</v>
      </c>
    </row>
    <row r="1131" spans="2:5">
      <c r="D1131" s="155" t="s">
        <v>867</v>
      </c>
      <c r="E1131" s="155" t="s">
        <v>868</v>
      </c>
    </row>
    <row r="1132" spans="2:5">
      <c r="B1132" s="155" t="s">
        <v>112</v>
      </c>
      <c r="C1132" s="155" t="s">
        <v>116</v>
      </c>
      <c r="D1132" s="155" t="s">
        <v>117</v>
      </c>
      <c r="E1132" s="155" t="s">
        <v>118</v>
      </c>
    </row>
    <row r="1133" spans="2:5">
      <c r="C1133" s="155" t="s">
        <v>113</v>
      </c>
      <c r="D1133" s="155" t="s">
        <v>23</v>
      </c>
      <c r="E1133" s="155" t="s">
        <v>115</v>
      </c>
    </row>
    <row r="1134" spans="2:5">
      <c r="C1134" s="155" t="s">
        <v>119</v>
      </c>
      <c r="D1134" s="155" t="s">
        <v>120</v>
      </c>
      <c r="E1134" s="155" t="s">
        <v>121</v>
      </c>
    </row>
    <row r="1135" spans="2:5">
      <c r="B1135" s="155" t="s">
        <v>122</v>
      </c>
      <c r="C1135" s="155" t="s">
        <v>123</v>
      </c>
      <c r="D1135" s="155" t="s">
        <v>871</v>
      </c>
      <c r="E1135" s="155" t="s">
        <v>872</v>
      </c>
    </row>
    <row r="1136" spans="2:5">
      <c r="D1136" s="155" t="s">
        <v>37</v>
      </c>
      <c r="E1136" s="155" t="s">
        <v>124</v>
      </c>
    </row>
    <row r="1137" spans="2:5">
      <c r="B1137" s="155" t="s">
        <v>125</v>
      </c>
      <c r="C1137" s="155" t="s">
        <v>31</v>
      </c>
      <c r="D1137" s="155" t="s">
        <v>126</v>
      </c>
      <c r="E1137" s="155" t="s">
        <v>127</v>
      </c>
    </row>
    <row r="1138" spans="2:5">
      <c r="D1138" s="155" t="s">
        <v>130</v>
      </c>
      <c r="E1138" s="155" t="s">
        <v>131</v>
      </c>
    </row>
    <row r="1139" spans="2:5">
      <c r="D1139" s="155" t="s">
        <v>132</v>
      </c>
      <c r="E1139" s="155" t="s">
        <v>133</v>
      </c>
    </row>
    <row r="1140" spans="2:5">
      <c r="B1140" s="155" t="s">
        <v>134</v>
      </c>
      <c r="C1140" s="155" t="s">
        <v>135</v>
      </c>
      <c r="D1140" s="155" t="s">
        <v>136</v>
      </c>
      <c r="E1140" s="155" t="s">
        <v>137</v>
      </c>
    </row>
    <row r="1141" spans="2:5">
      <c r="D1141" s="155" t="s">
        <v>138</v>
      </c>
      <c r="E1141" s="155" t="s">
        <v>139</v>
      </c>
    </row>
    <row r="1142" spans="2:5">
      <c r="D1142" s="155" t="s">
        <v>140</v>
      </c>
      <c r="E1142" s="155" t="s">
        <v>141</v>
      </c>
    </row>
    <row r="1143" spans="2:5">
      <c r="D1143" s="155" t="s">
        <v>143</v>
      </c>
      <c r="E1143" s="155" t="s">
        <v>144</v>
      </c>
    </row>
    <row r="1144" spans="2:5">
      <c r="D1144" s="155" t="s">
        <v>145</v>
      </c>
      <c r="E1144" s="155" t="s">
        <v>146</v>
      </c>
    </row>
    <row r="1145" spans="2:5">
      <c r="D1145" s="155" t="s">
        <v>147</v>
      </c>
      <c r="E1145" s="155" t="s">
        <v>148</v>
      </c>
    </row>
    <row r="1146" spans="2:5">
      <c r="D1146" s="155" t="s">
        <v>873</v>
      </c>
      <c r="E1146" s="155" t="s">
        <v>150</v>
      </c>
    </row>
    <row r="1147" spans="2:5">
      <c r="C1147" s="155" t="s">
        <v>31</v>
      </c>
      <c r="D1147" s="155" t="s">
        <v>151</v>
      </c>
      <c r="E1147" s="155" t="s">
        <v>152</v>
      </c>
    </row>
    <row r="1148" spans="2:5">
      <c r="D1148" s="155" t="s">
        <v>153</v>
      </c>
      <c r="E1148" s="155" t="s">
        <v>154</v>
      </c>
    </row>
    <row r="1149" spans="2:5">
      <c r="B1149" s="155" t="s">
        <v>155</v>
      </c>
      <c r="C1149" s="155" t="s">
        <v>160</v>
      </c>
      <c r="D1149" s="155" t="s">
        <v>161</v>
      </c>
      <c r="E1149" s="155" t="s">
        <v>162</v>
      </c>
    </row>
    <row r="1150" spans="2:5">
      <c r="C1150" s="155" t="s">
        <v>173</v>
      </c>
      <c r="D1150" s="155" t="s">
        <v>161</v>
      </c>
      <c r="E1150" s="155" t="s">
        <v>178</v>
      </c>
    </row>
    <row r="1151" spans="2:5">
      <c r="C1151" s="155" t="s">
        <v>203</v>
      </c>
      <c r="D1151" s="155" t="s">
        <v>161</v>
      </c>
      <c r="E1151" s="155" t="s">
        <v>205</v>
      </c>
    </row>
    <row r="1152" spans="2:5">
      <c r="C1152" s="155" t="s">
        <v>31</v>
      </c>
      <c r="D1152" s="155" t="s">
        <v>215</v>
      </c>
      <c r="E1152" s="155" t="s">
        <v>216</v>
      </c>
    </row>
    <row r="1153" spans="2:5">
      <c r="B1153" s="155" t="s">
        <v>231</v>
      </c>
      <c r="C1153" s="155" t="s">
        <v>232</v>
      </c>
      <c r="D1153" s="155" t="s">
        <v>233</v>
      </c>
      <c r="E1153" s="155" t="s">
        <v>234</v>
      </c>
    </row>
    <row r="1154" spans="2:5">
      <c r="C1154" s="155" t="s">
        <v>235</v>
      </c>
      <c r="D1154" s="155" t="s">
        <v>236</v>
      </c>
      <c r="E1154" s="155" t="s">
        <v>237</v>
      </c>
    </row>
    <row r="1155" spans="2:5">
      <c r="C1155" s="155" t="s">
        <v>238</v>
      </c>
      <c r="D1155" s="155" t="s">
        <v>23</v>
      </c>
      <c r="E1155" s="155" t="s">
        <v>239</v>
      </c>
    </row>
    <row r="1156" spans="2:5">
      <c r="B1156" s="155" t="s">
        <v>240</v>
      </c>
      <c r="C1156" s="155" t="s">
        <v>241</v>
      </c>
      <c r="D1156" s="155" t="s">
        <v>242</v>
      </c>
      <c r="E1156" s="155" t="s">
        <v>243</v>
      </c>
    </row>
    <row r="1157" spans="2:5">
      <c r="B1157" s="155" t="s">
        <v>246</v>
      </c>
      <c r="C1157" s="155" t="s">
        <v>241</v>
      </c>
      <c r="D1157" s="155" t="s">
        <v>14</v>
      </c>
      <c r="E1157" s="155" t="s">
        <v>248</v>
      </c>
    </row>
    <row r="1158" spans="2:5">
      <c r="C1158" s="155" t="s">
        <v>262</v>
      </c>
      <c r="D1158" s="155" t="s">
        <v>275</v>
      </c>
      <c r="E1158" s="155" t="s">
        <v>276</v>
      </c>
    </row>
    <row r="1159" spans="2:5">
      <c r="C1159" s="155" t="s">
        <v>31</v>
      </c>
      <c r="D1159" s="155" t="s">
        <v>283</v>
      </c>
      <c r="E1159" s="155" t="s">
        <v>284</v>
      </c>
    </row>
    <row r="1160" spans="2:5">
      <c r="D1160" s="155" t="s">
        <v>285</v>
      </c>
      <c r="E1160" s="155" t="s">
        <v>286</v>
      </c>
    </row>
    <row r="1161" spans="2:5">
      <c r="B1161" s="155" t="s">
        <v>287</v>
      </c>
      <c r="C1161" s="155" t="s">
        <v>288</v>
      </c>
      <c r="D1161" s="155" t="s">
        <v>289</v>
      </c>
      <c r="E1161" s="155" t="s">
        <v>290</v>
      </c>
    </row>
    <row r="1162" spans="2:5">
      <c r="D1162" s="155" t="s">
        <v>291</v>
      </c>
      <c r="E1162" s="155" t="s">
        <v>292</v>
      </c>
    </row>
    <row r="1163" spans="2:5">
      <c r="D1163" s="155" t="s">
        <v>293</v>
      </c>
      <c r="E1163" s="155" t="s">
        <v>294</v>
      </c>
    </row>
    <row r="1164" spans="2:5">
      <c r="C1164" s="155" t="s">
        <v>295</v>
      </c>
      <c r="D1164" s="155" t="s">
        <v>302</v>
      </c>
      <c r="E1164" s="155" t="s">
        <v>876</v>
      </c>
    </row>
    <row r="1165" spans="2:5">
      <c r="C1165" s="155" t="s">
        <v>304</v>
      </c>
      <c r="D1165" s="155" t="s">
        <v>305</v>
      </c>
      <c r="E1165" s="155" t="s">
        <v>306</v>
      </c>
    </row>
    <row r="1166" spans="2:5">
      <c r="D1166" s="155" t="s">
        <v>307</v>
      </c>
      <c r="E1166" s="155" t="s">
        <v>308</v>
      </c>
    </row>
    <row r="1167" spans="2:5">
      <c r="D1167" s="155" t="s">
        <v>322</v>
      </c>
      <c r="E1167" s="155" t="s">
        <v>323</v>
      </c>
    </row>
    <row r="1168" spans="2:5">
      <c r="D1168" s="155" t="s">
        <v>309</v>
      </c>
      <c r="E1168" s="155" t="s">
        <v>310</v>
      </c>
    </row>
    <row r="1169" spans="2:5">
      <c r="D1169" s="155" t="s">
        <v>311</v>
      </c>
      <c r="E1169" s="155" t="s">
        <v>312</v>
      </c>
    </row>
    <row r="1170" spans="2:5">
      <c r="D1170" s="155" t="s">
        <v>313</v>
      </c>
      <c r="E1170" s="155" t="s">
        <v>314</v>
      </c>
    </row>
    <row r="1171" spans="2:5">
      <c r="C1171" s="155" t="s">
        <v>315</v>
      </c>
      <c r="D1171" s="155" t="s">
        <v>413</v>
      </c>
      <c r="E1171" s="155" t="s">
        <v>414</v>
      </c>
    </row>
    <row r="1172" spans="2:5">
      <c r="D1172" s="155" t="s">
        <v>415</v>
      </c>
      <c r="E1172" s="155" t="s">
        <v>416</v>
      </c>
    </row>
    <row r="1173" spans="2:5">
      <c r="D1173" s="155" t="s">
        <v>316</v>
      </c>
      <c r="E1173" s="155" t="s">
        <v>317</v>
      </c>
    </row>
    <row r="1174" spans="2:5">
      <c r="D1174" s="155" t="s">
        <v>318</v>
      </c>
      <c r="E1174" s="155" t="s">
        <v>319</v>
      </c>
    </row>
    <row r="1175" spans="2:5">
      <c r="D1175" s="155" t="s">
        <v>320</v>
      </c>
      <c r="E1175" s="155" t="s">
        <v>321</v>
      </c>
    </row>
    <row r="1176" spans="2:5">
      <c r="B1176" s="155" t="s">
        <v>877</v>
      </c>
      <c r="C1176" s="155" t="s">
        <v>878</v>
      </c>
      <c r="D1176" s="155" t="s">
        <v>14</v>
      </c>
      <c r="E1176" s="155" t="s">
        <v>879</v>
      </c>
    </row>
    <row r="1177" spans="2:5">
      <c r="C1177" s="155" t="s">
        <v>880</v>
      </c>
      <c r="D1177" s="155" t="s">
        <v>23</v>
      </c>
      <c r="E1177" s="155" t="s">
        <v>881</v>
      </c>
    </row>
    <row r="1178" spans="2:5">
      <c r="B1178" s="155" t="s">
        <v>324</v>
      </c>
      <c r="C1178" s="155" t="s">
        <v>325</v>
      </c>
      <c r="D1178" s="155" t="s">
        <v>325</v>
      </c>
      <c r="E1178" s="155" t="s">
        <v>326</v>
      </c>
    </row>
    <row r="1179" spans="2:5">
      <c r="B1179" s="155" t="s">
        <v>349</v>
      </c>
      <c r="C1179" s="155" t="s">
        <v>353</v>
      </c>
      <c r="D1179" s="155" t="s">
        <v>23</v>
      </c>
      <c r="E1179" s="155" t="s">
        <v>354</v>
      </c>
    </row>
    <row r="1180" spans="2:5">
      <c r="C1180" s="155" t="s">
        <v>365</v>
      </c>
      <c r="D1180" s="155" t="s">
        <v>23</v>
      </c>
      <c r="E1180" s="155" t="s">
        <v>366</v>
      </c>
    </row>
    <row r="1181" spans="2:5">
      <c r="C1181" s="155" t="s">
        <v>367</v>
      </c>
      <c r="D1181" s="155" t="s">
        <v>23</v>
      </c>
      <c r="E1181" s="155" t="s">
        <v>368</v>
      </c>
    </row>
    <row r="1182" spans="2:5">
      <c r="C1182" s="155" t="s">
        <v>888</v>
      </c>
      <c r="D1182" s="155" t="s">
        <v>889</v>
      </c>
      <c r="E1182" s="155" t="s">
        <v>890</v>
      </c>
    </row>
    <row r="1183" spans="2:5">
      <c r="D1183" s="155" t="s">
        <v>891</v>
      </c>
      <c r="E1183" s="155" t="s">
        <v>892</v>
      </c>
    </row>
    <row r="1184" spans="2:5">
      <c r="B1184" s="155" t="s">
        <v>369</v>
      </c>
      <c r="C1184" s="155" t="s">
        <v>13</v>
      </c>
      <c r="D1184" s="155" t="s">
        <v>14</v>
      </c>
      <c r="E1184" s="155" t="s">
        <v>370</v>
      </c>
    </row>
    <row r="1185" spans="1:5">
      <c r="C1185" s="155" t="s">
        <v>371</v>
      </c>
      <c r="D1185" s="155" t="s">
        <v>372</v>
      </c>
      <c r="E1185" s="155" t="s">
        <v>373</v>
      </c>
    </row>
    <row r="1186" spans="1:5">
      <c r="D1186" s="155" t="s">
        <v>23</v>
      </c>
      <c r="E1186" s="155" t="s">
        <v>375</v>
      </c>
    </row>
    <row r="1187" spans="1:5">
      <c r="D1187" s="155" t="s">
        <v>37</v>
      </c>
      <c r="E1187" s="155" t="s">
        <v>376</v>
      </c>
    </row>
    <row r="1188" spans="1:5">
      <c r="D1188" s="155" t="s">
        <v>377</v>
      </c>
      <c r="E1188" s="155" t="s">
        <v>378</v>
      </c>
    </row>
    <row r="1189" spans="1:5">
      <c r="C1189" s="155" t="s">
        <v>379</v>
      </c>
      <c r="D1189" s="155" t="s">
        <v>23</v>
      </c>
      <c r="E1189" s="155" t="s">
        <v>380</v>
      </c>
    </row>
    <row r="1190" spans="1:5">
      <c r="C1190" s="155" t="s">
        <v>381</v>
      </c>
      <c r="D1190" s="155" t="s">
        <v>363</v>
      </c>
      <c r="E1190" s="155" t="s">
        <v>382</v>
      </c>
    </row>
    <row r="1191" spans="1:5">
      <c r="B1191" s="155" t="s">
        <v>344</v>
      </c>
      <c r="C1191" s="155" t="s">
        <v>345</v>
      </c>
      <c r="D1191" s="155" t="s">
        <v>37</v>
      </c>
      <c r="E1191" s="155" t="s">
        <v>346</v>
      </c>
    </row>
    <row r="1192" spans="1:5" ht="30">
      <c r="A1192" s="15" t="s">
        <v>907</v>
      </c>
      <c r="B1192" s="155" t="s">
        <v>12</v>
      </c>
      <c r="C1192" s="155" t="s">
        <v>13</v>
      </c>
      <c r="D1192" s="155" t="s">
        <v>14</v>
      </c>
      <c r="E1192" s="155" t="s">
        <v>839</v>
      </c>
    </row>
    <row r="1193" spans="1:5">
      <c r="B1193" s="155" t="s">
        <v>16</v>
      </c>
      <c r="C1193" s="155" t="s">
        <v>17</v>
      </c>
      <c r="D1193" s="155" t="s">
        <v>17</v>
      </c>
      <c r="E1193" s="155" t="s">
        <v>18</v>
      </c>
    </row>
    <row r="1194" spans="1:5">
      <c r="C1194" s="155" t="s">
        <v>19</v>
      </c>
      <c r="D1194" s="155" t="s">
        <v>19</v>
      </c>
      <c r="E1194" s="155" t="s">
        <v>20</v>
      </c>
    </row>
    <row r="1195" spans="1:5">
      <c r="B1195" s="155" t="s">
        <v>21</v>
      </c>
      <c r="C1195" s="155" t="s">
        <v>22</v>
      </c>
      <c r="D1195" s="155" t="s">
        <v>23</v>
      </c>
      <c r="E1195" s="155" t="s">
        <v>24</v>
      </c>
    </row>
    <row r="1196" spans="1:5">
      <c r="B1196" s="155" t="s">
        <v>30</v>
      </c>
      <c r="C1196" s="155" t="s">
        <v>31</v>
      </c>
      <c r="D1196" s="155" t="s">
        <v>32</v>
      </c>
      <c r="E1196" s="155" t="s">
        <v>33</v>
      </c>
    </row>
    <row r="1197" spans="1:5">
      <c r="B1197" s="155" t="s">
        <v>25</v>
      </c>
      <c r="C1197" s="155" t="s">
        <v>26</v>
      </c>
      <c r="D1197" s="155" t="s">
        <v>23</v>
      </c>
      <c r="E1197" s="155" t="s">
        <v>27</v>
      </c>
    </row>
    <row r="1198" spans="1:5">
      <c r="D1198" s="155" t="s">
        <v>28</v>
      </c>
      <c r="E1198" s="155" t="s">
        <v>29</v>
      </c>
    </row>
    <row r="1199" spans="1:5">
      <c r="B1199" s="155" t="s">
        <v>34</v>
      </c>
      <c r="C1199" s="155" t="s">
        <v>48</v>
      </c>
      <c r="D1199" s="155" t="s">
        <v>23</v>
      </c>
      <c r="E1199" s="155" t="s">
        <v>49</v>
      </c>
    </row>
    <row r="1200" spans="1:5">
      <c r="C1200" s="155" t="s">
        <v>51</v>
      </c>
      <c r="D1200" s="155" t="s">
        <v>23</v>
      </c>
      <c r="E1200" s="155" t="s">
        <v>52</v>
      </c>
    </row>
    <row r="1201" spans="2:5">
      <c r="C1201" s="155" t="s">
        <v>840</v>
      </c>
      <c r="D1201" s="155" t="s">
        <v>23</v>
      </c>
      <c r="E1201" s="155" t="s">
        <v>841</v>
      </c>
    </row>
    <row r="1202" spans="2:5">
      <c r="C1202" s="155" t="s">
        <v>57</v>
      </c>
      <c r="D1202" s="155" t="s">
        <v>58</v>
      </c>
      <c r="E1202" s="155" t="s">
        <v>59</v>
      </c>
    </row>
    <row r="1203" spans="2:5">
      <c r="D1203" s="155" t="s">
        <v>23</v>
      </c>
      <c r="E1203" s="155" t="s">
        <v>61</v>
      </c>
    </row>
    <row r="1204" spans="2:5">
      <c r="D1204" s="155" t="s">
        <v>43</v>
      </c>
      <c r="E1204" s="155" t="s">
        <v>62</v>
      </c>
    </row>
    <row r="1205" spans="2:5">
      <c r="C1205" s="155" t="s">
        <v>10</v>
      </c>
      <c r="D1205" s="155" t="s">
        <v>23</v>
      </c>
      <c r="E1205" s="155" t="s">
        <v>65</v>
      </c>
    </row>
    <row r="1206" spans="2:5">
      <c r="B1206" s="155" t="s">
        <v>70</v>
      </c>
      <c r="C1206" s="155" t="s">
        <v>73</v>
      </c>
      <c r="D1206" s="155" t="s">
        <v>23</v>
      </c>
      <c r="E1206" s="155" t="s">
        <v>74</v>
      </c>
    </row>
    <row r="1207" spans="2:5">
      <c r="B1207" s="155" t="s">
        <v>75</v>
      </c>
      <c r="C1207" s="155" t="s">
        <v>76</v>
      </c>
      <c r="D1207" s="155" t="s">
        <v>76</v>
      </c>
      <c r="E1207" s="155" t="s">
        <v>77</v>
      </c>
    </row>
    <row r="1208" spans="2:5">
      <c r="B1208" s="155" t="s">
        <v>78</v>
      </c>
      <c r="C1208" s="155" t="s">
        <v>79</v>
      </c>
      <c r="D1208" s="155" t="s">
        <v>80</v>
      </c>
      <c r="E1208" s="155" t="s">
        <v>81</v>
      </c>
    </row>
    <row r="1209" spans="2:5">
      <c r="C1209" s="155" t="s">
        <v>85</v>
      </c>
      <c r="D1209" s="155" t="s">
        <v>86</v>
      </c>
      <c r="E1209" s="155" t="s">
        <v>87</v>
      </c>
    </row>
    <row r="1210" spans="2:5">
      <c r="D1210" s="155" t="s">
        <v>842</v>
      </c>
      <c r="E1210" s="155" t="s">
        <v>89</v>
      </c>
    </row>
    <row r="1211" spans="2:5">
      <c r="C1211" s="155" t="s">
        <v>90</v>
      </c>
      <c r="D1211" s="155" t="s">
        <v>91</v>
      </c>
      <c r="E1211" s="155" t="s">
        <v>92</v>
      </c>
    </row>
    <row r="1212" spans="2:5">
      <c r="C1212" s="155" t="s">
        <v>93</v>
      </c>
      <c r="D1212" s="155" t="s">
        <v>94</v>
      </c>
      <c r="E1212" s="155" t="s">
        <v>95</v>
      </c>
    </row>
    <row r="1213" spans="2:5">
      <c r="B1213" s="155" t="s">
        <v>109</v>
      </c>
      <c r="C1213" s="155" t="s">
        <v>110</v>
      </c>
      <c r="D1213" s="155" t="s">
        <v>23</v>
      </c>
      <c r="E1213" s="155" t="s">
        <v>111</v>
      </c>
    </row>
    <row r="1214" spans="2:5">
      <c r="B1214" s="155" t="s">
        <v>843</v>
      </c>
      <c r="C1214" s="155" t="s">
        <v>13</v>
      </c>
      <c r="D1214" s="155" t="s">
        <v>14</v>
      </c>
      <c r="E1214" s="155" t="s">
        <v>844</v>
      </c>
    </row>
    <row r="1215" spans="2:5">
      <c r="C1215" s="155" t="s">
        <v>845</v>
      </c>
      <c r="D1215" s="155" t="s">
        <v>846</v>
      </c>
      <c r="E1215" s="155" t="s">
        <v>847</v>
      </c>
    </row>
    <row r="1216" spans="2:5">
      <c r="D1216" s="155" t="s">
        <v>848</v>
      </c>
      <c r="E1216" s="155" t="s">
        <v>849</v>
      </c>
    </row>
    <row r="1217" spans="2:5">
      <c r="D1217" s="155" t="s">
        <v>850</v>
      </c>
      <c r="E1217" s="155" t="s">
        <v>851</v>
      </c>
    </row>
    <row r="1218" spans="2:5">
      <c r="D1218" s="155" t="s">
        <v>852</v>
      </c>
      <c r="E1218" s="155" t="s">
        <v>853</v>
      </c>
    </row>
    <row r="1219" spans="2:5">
      <c r="D1219" s="155" t="s">
        <v>854</v>
      </c>
      <c r="E1219" s="155" t="s">
        <v>855</v>
      </c>
    </row>
    <row r="1220" spans="2:5">
      <c r="D1220" s="155" t="s">
        <v>856</v>
      </c>
      <c r="E1220" s="155" t="s">
        <v>857</v>
      </c>
    </row>
    <row r="1221" spans="2:5">
      <c r="D1221" s="155" t="s">
        <v>858</v>
      </c>
      <c r="E1221" s="155" t="s">
        <v>859</v>
      </c>
    </row>
    <row r="1222" spans="2:5">
      <c r="D1222" s="155" t="s">
        <v>860</v>
      </c>
      <c r="E1222" s="155" t="s">
        <v>861</v>
      </c>
    </row>
    <row r="1223" spans="2:5">
      <c r="C1223" s="155" t="s">
        <v>862</v>
      </c>
      <c r="D1223" s="155" t="s">
        <v>23</v>
      </c>
      <c r="E1223" s="155" t="s">
        <v>863</v>
      </c>
    </row>
    <row r="1224" spans="2:5">
      <c r="C1224" s="155" t="s">
        <v>864</v>
      </c>
      <c r="D1224" s="155" t="s">
        <v>865</v>
      </c>
      <c r="E1224" s="155" t="s">
        <v>866</v>
      </c>
    </row>
    <row r="1225" spans="2:5">
      <c r="D1225" s="155" t="s">
        <v>867</v>
      </c>
      <c r="E1225" s="155" t="s">
        <v>868</v>
      </c>
    </row>
    <row r="1226" spans="2:5">
      <c r="D1226" s="155" t="s">
        <v>869</v>
      </c>
      <c r="E1226" s="155" t="s">
        <v>870</v>
      </c>
    </row>
    <row r="1227" spans="2:5">
      <c r="B1227" s="155" t="s">
        <v>112</v>
      </c>
      <c r="C1227" s="155" t="s">
        <v>116</v>
      </c>
      <c r="D1227" s="155" t="s">
        <v>117</v>
      </c>
      <c r="E1227" s="155" t="s">
        <v>118</v>
      </c>
    </row>
    <row r="1228" spans="2:5">
      <c r="C1228" s="155" t="s">
        <v>113</v>
      </c>
      <c r="D1228" s="155" t="s">
        <v>23</v>
      </c>
      <c r="E1228" s="155" t="s">
        <v>115</v>
      </c>
    </row>
    <row r="1229" spans="2:5">
      <c r="C1229" s="155" t="s">
        <v>119</v>
      </c>
      <c r="D1229" s="155" t="s">
        <v>120</v>
      </c>
      <c r="E1229" s="155" t="s">
        <v>121</v>
      </c>
    </row>
    <row r="1230" spans="2:5">
      <c r="B1230" s="155" t="s">
        <v>122</v>
      </c>
      <c r="C1230" s="155" t="s">
        <v>123</v>
      </c>
      <c r="D1230" s="155" t="s">
        <v>871</v>
      </c>
      <c r="E1230" s="155" t="s">
        <v>872</v>
      </c>
    </row>
    <row r="1231" spans="2:5">
      <c r="D1231" s="155" t="s">
        <v>37</v>
      </c>
      <c r="E1231" s="155" t="s">
        <v>124</v>
      </c>
    </row>
    <row r="1232" spans="2:5">
      <c r="B1232" s="155" t="s">
        <v>125</v>
      </c>
      <c r="C1232" s="155" t="s">
        <v>31</v>
      </c>
      <c r="D1232" s="155" t="s">
        <v>126</v>
      </c>
      <c r="E1232" s="155" t="s">
        <v>127</v>
      </c>
    </row>
    <row r="1233" spans="2:5">
      <c r="D1233" s="155" t="s">
        <v>130</v>
      </c>
      <c r="E1233" s="155" t="s">
        <v>131</v>
      </c>
    </row>
    <row r="1234" spans="2:5">
      <c r="D1234" s="155" t="s">
        <v>132</v>
      </c>
      <c r="E1234" s="155" t="s">
        <v>133</v>
      </c>
    </row>
    <row r="1235" spans="2:5">
      <c r="B1235" s="155" t="s">
        <v>134</v>
      </c>
      <c r="C1235" s="155" t="s">
        <v>135</v>
      </c>
      <c r="D1235" s="155" t="s">
        <v>136</v>
      </c>
      <c r="E1235" s="155" t="s">
        <v>137</v>
      </c>
    </row>
    <row r="1236" spans="2:5">
      <c r="D1236" s="155" t="s">
        <v>138</v>
      </c>
      <c r="E1236" s="155" t="s">
        <v>139</v>
      </c>
    </row>
    <row r="1237" spans="2:5">
      <c r="D1237" s="155" t="s">
        <v>145</v>
      </c>
      <c r="E1237" s="155" t="s">
        <v>146</v>
      </c>
    </row>
    <row r="1238" spans="2:5">
      <c r="D1238" s="155" t="s">
        <v>147</v>
      </c>
      <c r="E1238" s="155" t="s">
        <v>148</v>
      </c>
    </row>
    <row r="1239" spans="2:5">
      <c r="D1239" s="155" t="s">
        <v>873</v>
      </c>
      <c r="E1239" s="155" t="s">
        <v>150</v>
      </c>
    </row>
    <row r="1240" spans="2:5">
      <c r="C1240" s="155" t="s">
        <v>31</v>
      </c>
      <c r="D1240" s="155" t="s">
        <v>151</v>
      </c>
      <c r="E1240" s="155" t="s">
        <v>152</v>
      </c>
    </row>
    <row r="1241" spans="2:5">
      <c r="D1241" s="155" t="s">
        <v>153</v>
      </c>
      <c r="E1241" s="155" t="s">
        <v>154</v>
      </c>
    </row>
    <row r="1242" spans="2:5">
      <c r="B1242" s="155" t="s">
        <v>155</v>
      </c>
      <c r="C1242" s="155" t="s">
        <v>160</v>
      </c>
      <c r="D1242" s="155" t="s">
        <v>161</v>
      </c>
      <c r="E1242" s="155" t="s">
        <v>162</v>
      </c>
    </row>
    <row r="1243" spans="2:5">
      <c r="C1243" s="155" t="s">
        <v>173</v>
      </c>
      <c r="D1243" s="155" t="s">
        <v>161</v>
      </c>
      <c r="E1243" s="155" t="s">
        <v>178</v>
      </c>
    </row>
    <row r="1244" spans="2:5">
      <c r="C1244" s="155" t="s">
        <v>203</v>
      </c>
      <c r="D1244" s="155" t="s">
        <v>174</v>
      </c>
      <c r="E1244" s="155" t="s">
        <v>204</v>
      </c>
    </row>
    <row r="1245" spans="2:5">
      <c r="D1245" s="155" t="s">
        <v>161</v>
      </c>
      <c r="E1245" s="155" t="s">
        <v>205</v>
      </c>
    </row>
    <row r="1246" spans="2:5">
      <c r="D1246" s="155" t="s">
        <v>163</v>
      </c>
      <c r="E1246" s="155" t="s">
        <v>206</v>
      </c>
    </row>
    <row r="1247" spans="2:5">
      <c r="D1247" s="155" t="s">
        <v>37</v>
      </c>
      <c r="E1247" s="155" t="s">
        <v>207</v>
      </c>
    </row>
    <row r="1248" spans="2:5">
      <c r="C1248" s="155" t="s">
        <v>222</v>
      </c>
      <c r="D1248" s="155" t="s">
        <v>225</v>
      </c>
      <c r="E1248" s="155" t="s">
        <v>226</v>
      </c>
    </row>
    <row r="1249" spans="2:5">
      <c r="C1249" s="155" t="s">
        <v>31</v>
      </c>
      <c r="D1249" s="155" t="s">
        <v>215</v>
      </c>
      <c r="E1249" s="155" t="s">
        <v>216</v>
      </c>
    </row>
    <row r="1250" spans="2:5">
      <c r="B1250" s="155" t="s">
        <v>231</v>
      </c>
      <c r="C1250" s="155" t="s">
        <v>232</v>
      </c>
      <c r="D1250" s="155" t="s">
        <v>233</v>
      </c>
      <c r="E1250" s="155" t="s">
        <v>234</v>
      </c>
    </row>
    <row r="1251" spans="2:5">
      <c r="C1251" s="155" t="s">
        <v>235</v>
      </c>
      <c r="D1251" s="155" t="s">
        <v>236</v>
      </c>
      <c r="E1251" s="155" t="s">
        <v>237</v>
      </c>
    </row>
    <row r="1252" spans="2:5">
      <c r="C1252" s="155" t="s">
        <v>238</v>
      </c>
      <c r="D1252" s="155" t="s">
        <v>23</v>
      </c>
      <c r="E1252" s="155" t="s">
        <v>239</v>
      </c>
    </row>
    <row r="1253" spans="2:5">
      <c r="B1253" s="155" t="s">
        <v>240</v>
      </c>
      <c r="C1253" s="155" t="s">
        <v>241</v>
      </c>
      <c r="D1253" s="155" t="s">
        <v>242</v>
      </c>
      <c r="E1253" s="155" t="s">
        <v>243</v>
      </c>
    </row>
    <row r="1254" spans="2:5">
      <c r="B1254" s="155" t="s">
        <v>246</v>
      </c>
      <c r="C1254" s="155" t="s">
        <v>241</v>
      </c>
      <c r="D1254" s="155" t="s">
        <v>14</v>
      </c>
      <c r="E1254" s="155" t="s">
        <v>248</v>
      </c>
    </row>
    <row r="1255" spans="2:5">
      <c r="C1255" s="155" t="s">
        <v>249</v>
      </c>
      <c r="D1255" s="155" t="s">
        <v>404</v>
      </c>
      <c r="E1255" s="155" t="s">
        <v>405</v>
      </c>
    </row>
    <row r="1256" spans="2:5">
      <c r="D1256" s="155" t="s">
        <v>252</v>
      </c>
      <c r="E1256" s="155" t="s">
        <v>253</v>
      </c>
    </row>
    <row r="1257" spans="2:5">
      <c r="C1257" s="155" t="s">
        <v>254</v>
      </c>
      <c r="D1257" s="155" t="s">
        <v>255</v>
      </c>
      <c r="E1257" s="155" t="s">
        <v>256</v>
      </c>
    </row>
    <row r="1258" spans="2:5">
      <c r="D1258" s="155" t="s">
        <v>250</v>
      </c>
      <c r="E1258" s="155" t="s">
        <v>257</v>
      </c>
    </row>
    <row r="1259" spans="2:5">
      <c r="D1259" s="155" t="s">
        <v>43</v>
      </c>
      <c r="E1259" s="155" t="s">
        <v>258</v>
      </c>
    </row>
    <row r="1260" spans="2:5">
      <c r="C1260" s="155" t="s">
        <v>259</v>
      </c>
      <c r="D1260" s="155" t="s">
        <v>408</v>
      </c>
      <c r="E1260" s="155" t="s">
        <v>409</v>
      </c>
    </row>
    <row r="1261" spans="2:5">
      <c r="D1261" s="155" t="s">
        <v>410</v>
      </c>
      <c r="E1261" s="155" t="s">
        <v>411</v>
      </c>
    </row>
    <row r="1262" spans="2:5">
      <c r="D1262" s="155" t="s">
        <v>260</v>
      </c>
      <c r="E1262" s="155" t="s">
        <v>261</v>
      </c>
    </row>
    <row r="1263" spans="2:5">
      <c r="C1263" s="155" t="s">
        <v>262</v>
      </c>
      <c r="D1263" s="155" t="s">
        <v>263</v>
      </c>
      <c r="E1263" s="155" t="s">
        <v>264</v>
      </c>
    </row>
    <row r="1264" spans="2:5">
      <c r="D1264" s="155" t="s">
        <v>265</v>
      </c>
      <c r="E1264" s="155" t="s">
        <v>266</v>
      </c>
    </row>
    <row r="1265" spans="2:5">
      <c r="D1265" s="155" t="s">
        <v>267</v>
      </c>
      <c r="E1265" s="155" t="s">
        <v>268</v>
      </c>
    </row>
    <row r="1266" spans="2:5">
      <c r="D1266" s="155" t="s">
        <v>273</v>
      </c>
      <c r="E1266" s="155" t="s">
        <v>874</v>
      </c>
    </row>
    <row r="1267" spans="2:5">
      <c r="D1267" s="155" t="s">
        <v>275</v>
      </c>
      <c r="E1267" s="155" t="s">
        <v>276</v>
      </c>
    </row>
    <row r="1268" spans="2:5">
      <c r="C1268" s="155" t="s">
        <v>277</v>
      </c>
      <c r="D1268" s="155" t="s">
        <v>255</v>
      </c>
      <c r="E1268" s="155" t="s">
        <v>278</v>
      </c>
    </row>
    <row r="1269" spans="2:5">
      <c r="C1269" s="155" t="s">
        <v>31</v>
      </c>
      <c r="D1269" s="155" t="s">
        <v>279</v>
      </c>
      <c r="E1269" s="155" t="s">
        <v>280</v>
      </c>
    </row>
    <row r="1270" spans="2:5">
      <c r="D1270" s="155" t="s">
        <v>281</v>
      </c>
      <c r="E1270" s="155" t="s">
        <v>282</v>
      </c>
    </row>
    <row r="1271" spans="2:5">
      <c r="D1271" s="155" t="s">
        <v>283</v>
      </c>
      <c r="E1271" s="155" t="s">
        <v>284</v>
      </c>
    </row>
    <row r="1272" spans="2:5">
      <c r="D1272" s="155" t="s">
        <v>285</v>
      </c>
      <c r="E1272" s="155" t="s">
        <v>286</v>
      </c>
    </row>
    <row r="1273" spans="2:5">
      <c r="B1273" s="155" t="s">
        <v>287</v>
      </c>
      <c r="C1273" s="155" t="s">
        <v>288</v>
      </c>
      <c r="D1273" s="155" t="s">
        <v>289</v>
      </c>
      <c r="E1273" s="155" t="s">
        <v>290</v>
      </c>
    </row>
    <row r="1274" spans="2:5">
      <c r="D1274" s="155" t="s">
        <v>291</v>
      </c>
      <c r="E1274" s="155" t="s">
        <v>292</v>
      </c>
    </row>
    <row r="1275" spans="2:5">
      <c r="D1275" s="155" t="s">
        <v>293</v>
      </c>
      <c r="E1275" s="155" t="s">
        <v>294</v>
      </c>
    </row>
    <row r="1276" spans="2:5">
      <c r="C1276" s="155" t="s">
        <v>304</v>
      </c>
      <c r="D1276" s="155" t="s">
        <v>305</v>
      </c>
      <c r="E1276" s="155" t="s">
        <v>306</v>
      </c>
    </row>
    <row r="1277" spans="2:5">
      <c r="D1277" s="155" t="s">
        <v>307</v>
      </c>
      <c r="E1277" s="155" t="s">
        <v>308</v>
      </c>
    </row>
    <row r="1278" spans="2:5">
      <c r="D1278" s="155" t="s">
        <v>322</v>
      </c>
      <c r="E1278" s="155" t="s">
        <v>323</v>
      </c>
    </row>
    <row r="1279" spans="2:5">
      <c r="D1279" s="155" t="s">
        <v>309</v>
      </c>
      <c r="E1279" s="155" t="s">
        <v>310</v>
      </c>
    </row>
    <row r="1280" spans="2:5">
      <c r="D1280" s="155" t="s">
        <v>311</v>
      </c>
      <c r="E1280" s="155" t="s">
        <v>312</v>
      </c>
    </row>
    <row r="1281" spans="2:5">
      <c r="D1281" s="155" t="s">
        <v>313</v>
      </c>
      <c r="E1281" s="155" t="s">
        <v>314</v>
      </c>
    </row>
    <row r="1282" spans="2:5">
      <c r="C1282" s="155" t="s">
        <v>315</v>
      </c>
      <c r="D1282" s="155" t="s">
        <v>413</v>
      </c>
      <c r="E1282" s="155" t="s">
        <v>414</v>
      </c>
    </row>
    <row r="1283" spans="2:5">
      <c r="D1283" s="155" t="s">
        <v>415</v>
      </c>
      <c r="E1283" s="155" t="s">
        <v>416</v>
      </c>
    </row>
    <row r="1284" spans="2:5">
      <c r="D1284" s="155" t="s">
        <v>316</v>
      </c>
      <c r="E1284" s="155" t="s">
        <v>317</v>
      </c>
    </row>
    <row r="1285" spans="2:5">
      <c r="D1285" s="155" t="s">
        <v>318</v>
      </c>
      <c r="E1285" s="155" t="s">
        <v>319</v>
      </c>
    </row>
    <row r="1286" spans="2:5">
      <c r="D1286" s="155" t="s">
        <v>320</v>
      </c>
      <c r="E1286" s="155" t="s">
        <v>321</v>
      </c>
    </row>
    <row r="1287" spans="2:5">
      <c r="B1287" s="155" t="s">
        <v>877</v>
      </c>
      <c r="C1287" s="155" t="s">
        <v>878</v>
      </c>
      <c r="D1287" s="155" t="s">
        <v>14</v>
      </c>
      <c r="E1287" s="155" t="s">
        <v>879</v>
      </c>
    </row>
    <row r="1288" spans="2:5">
      <c r="C1288" s="155" t="s">
        <v>880</v>
      </c>
      <c r="D1288" s="155" t="s">
        <v>23</v>
      </c>
      <c r="E1288" s="155" t="s">
        <v>881</v>
      </c>
    </row>
    <row r="1289" spans="2:5">
      <c r="C1289" s="155" t="s">
        <v>882</v>
      </c>
      <c r="D1289" s="155" t="s">
        <v>363</v>
      </c>
      <c r="E1289" s="155" t="s">
        <v>883</v>
      </c>
    </row>
    <row r="1290" spans="2:5">
      <c r="D1290" s="155" t="s">
        <v>884</v>
      </c>
      <c r="E1290" s="155" t="s">
        <v>885</v>
      </c>
    </row>
    <row r="1291" spans="2:5">
      <c r="D1291" s="155" t="s">
        <v>886</v>
      </c>
      <c r="E1291" s="155" t="s">
        <v>887</v>
      </c>
    </row>
    <row r="1292" spans="2:5">
      <c r="B1292" s="155" t="s">
        <v>324</v>
      </c>
      <c r="C1292" s="155" t="s">
        <v>325</v>
      </c>
      <c r="D1292" s="155" t="s">
        <v>325</v>
      </c>
      <c r="E1292" s="155" t="s">
        <v>326</v>
      </c>
    </row>
    <row r="1293" spans="2:5">
      <c r="B1293" s="155" t="s">
        <v>349</v>
      </c>
      <c r="C1293" s="155" t="s">
        <v>353</v>
      </c>
      <c r="D1293" s="155" t="s">
        <v>23</v>
      </c>
      <c r="E1293" s="155" t="s">
        <v>354</v>
      </c>
    </row>
    <row r="1294" spans="2:5">
      <c r="C1294" s="155" t="s">
        <v>365</v>
      </c>
      <c r="D1294" s="155" t="s">
        <v>23</v>
      </c>
      <c r="E1294" s="155" t="s">
        <v>366</v>
      </c>
    </row>
    <row r="1295" spans="2:5">
      <c r="C1295" s="155" t="s">
        <v>367</v>
      </c>
      <c r="D1295" s="155" t="s">
        <v>23</v>
      </c>
      <c r="E1295" s="155" t="s">
        <v>368</v>
      </c>
    </row>
    <row r="1296" spans="2:5">
      <c r="B1296" s="155" t="s">
        <v>369</v>
      </c>
      <c r="C1296" s="155" t="s">
        <v>13</v>
      </c>
      <c r="D1296" s="155" t="s">
        <v>14</v>
      </c>
      <c r="E1296" s="155" t="s">
        <v>370</v>
      </c>
    </row>
    <row r="1297" spans="1:5">
      <c r="C1297" s="155" t="s">
        <v>371</v>
      </c>
      <c r="D1297" s="155" t="s">
        <v>372</v>
      </c>
      <c r="E1297" s="155" t="s">
        <v>373</v>
      </c>
    </row>
    <row r="1298" spans="1:5">
      <c r="D1298" s="155" t="s">
        <v>23</v>
      </c>
      <c r="E1298" s="155" t="s">
        <v>375</v>
      </c>
    </row>
    <row r="1299" spans="1:5">
      <c r="D1299" s="155" t="s">
        <v>37</v>
      </c>
      <c r="E1299" s="155" t="s">
        <v>376</v>
      </c>
    </row>
    <row r="1300" spans="1:5">
      <c r="D1300" s="155" t="s">
        <v>377</v>
      </c>
      <c r="E1300" s="155" t="s">
        <v>378</v>
      </c>
    </row>
    <row r="1301" spans="1:5">
      <c r="C1301" s="155" t="s">
        <v>379</v>
      </c>
      <c r="D1301" s="155" t="s">
        <v>23</v>
      </c>
      <c r="E1301" s="155" t="s">
        <v>380</v>
      </c>
    </row>
    <row r="1302" spans="1:5">
      <c r="C1302" s="155" t="s">
        <v>381</v>
      </c>
      <c r="D1302" s="155" t="s">
        <v>363</v>
      </c>
      <c r="E1302" s="155" t="s">
        <v>382</v>
      </c>
    </row>
    <row r="1303" spans="1:5">
      <c r="B1303" s="155" t="s">
        <v>344</v>
      </c>
      <c r="C1303" s="155" t="s">
        <v>345</v>
      </c>
      <c r="D1303" s="155" t="s">
        <v>37</v>
      </c>
      <c r="E1303" s="155" t="s">
        <v>346</v>
      </c>
    </row>
    <row r="1304" spans="1:5">
      <c r="B1304" s="155" t="s">
        <v>383</v>
      </c>
      <c r="C1304" s="155" t="s">
        <v>23</v>
      </c>
      <c r="D1304" s="155" t="s">
        <v>23</v>
      </c>
      <c r="E1304" s="155" t="s">
        <v>384</v>
      </c>
    </row>
    <row r="1305" spans="1:5">
      <c r="A1305" s="15" t="s">
        <v>433</v>
      </c>
      <c r="B1305" s="155" t="s">
        <v>134</v>
      </c>
      <c r="C1305" s="155" t="s">
        <v>135</v>
      </c>
      <c r="D1305" s="155" t="s">
        <v>136</v>
      </c>
      <c r="E1305" s="155" t="s">
        <v>137</v>
      </c>
    </row>
    <row r="1306" spans="1:5">
      <c r="D1306" s="155" t="s">
        <v>138</v>
      </c>
      <c r="E1306" s="155" t="s">
        <v>139</v>
      </c>
    </row>
    <row r="1307" spans="1:5">
      <c r="D1307" s="155" t="s">
        <v>145</v>
      </c>
      <c r="E1307" s="155" t="s">
        <v>146</v>
      </c>
    </row>
    <row r="1308" spans="1:5">
      <c r="D1308" s="155" t="s">
        <v>147</v>
      </c>
      <c r="E1308" s="155" t="s">
        <v>148</v>
      </c>
    </row>
    <row r="1309" spans="1:5">
      <c r="D1309" s="155" t="s">
        <v>873</v>
      </c>
      <c r="E1309" s="155" t="s">
        <v>150</v>
      </c>
    </row>
    <row r="1310" spans="1:5">
      <c r="C1310" s="155" t="s">
        <v>31</v>
      </c>
      <c r="D1310" s="155" t="s">
        <v>151</v>
      </c>
      <c r="E1310" s="155" t="s">
        <v>152</v>
      </c>
    </row>
    <row r="1311" spans="1:5">
      <c r="D1311" s="155" t="s">
        <v>153</v>
      </c>
      <c r="E1311" s="155" t="s">
        <v>154</v>
      </c>
    </row>
    <row r="1312" spans="1:5">
      <c r="A1312" s="15" t="s">
        <v>434</v>
      </c>
      <c r="B1312" s="155" t="s">
        <v>134</v>
      </c>
      <c r="C1312" s="155" t="s">
        <v>135</v>
      </c>
      <c r="D1312" s="155" t="s">
        <v>136</v>
      </c>
      <c r="E1312" s="155" t="s">
        <v>137</v>
      </c>
    </row>
    <row r="1313" spans="1:5">
      <c r="D1313" s="155" t="s">
        <v>138</v>
      </c>
      <c r="E1313" s="155" t="s">
        <v>139</v>
      </c>
    </row>
    <row r="1314" spans="1:5">
      <c r="D1314" s="155" t="s">
        <v>145</v>
      </c>
      <c r="E1314" s="155" t="s">
        <v>146</v>
      </c>
    </row>
    <row r="1315" spans="1:5">
      <c r="D1315" s="155" t="s">
        <v>147</v>
      </c>
      <c r="E1315" s="155" t="s">
        <v>148</v>
      </c>
    </row>
    <row r="1316" spans="1:5">
      <c r="D1316" s="155" t="s">
        <v>873</v>
      </c>
      <c r="E1316" s="155" t="s">
        <v>150</v>
      </c>
    </row>
    <row r="1317" spans="1:5">
      <c r="C1317" s="155" t="s">
        <v>31</v>
      </c>
      <c r="D1317" s="155" t="s">
        <v>151</v>
      </c>
      <c r="E1317" s="155" t="s">
        <v>152</v>
      </c>
    </row>
    <row r="1318" spans="1:5">
      <c r="D1318" s="155" t="s">
        <v>153</v>
      </c>
      <c r="E1318" s="155" t="s">
        <v>154</v>
      </c>
    </row>
    <row r="1319" spans="1:5">
      <c r="B1319" s="155" t="s">
        <v>324</v>
      </c>
      <c r="C1319" s="155" t="s">
        <v>325</v>
      </c>
      <c r="D1319" s="155" t="s">
        <v>325</v>
      </c>
      <c r="E1319" s="155" t="s">
        <v>326</v>
      </c>
    </row>
    <row r="1320" spans="1:5">
      <c r="B1320" s="155" t="s">
        <v>369</v>
      </c>
      <c r="C1320" s="155" t="s">
        <v>13</v>
      </c>
      <c r="D1320" s="155" t="s">
        <v>14</v>
      </c>
      <c r="E1320" s="155" t="s">
        <v>370</v>
      </c>
    </row>
    <row r="1321" spans="1:5">
      <c r="C1321" s="155" t="s">
        <v>371</v>
      </c>
      <c r="D1321" s="155" t="s">
        <v>23</v>
      </c>
      <c r="E1321" s="155" t="s">
        <v>375</v>
      </c>
    </row>
    <row r="1322" spans="1:5" ht="30">
      <c r="A1322" s="15" t="s">
        <v>908</v>
      </c>
      <c r="B1322" s="155" t="s">
        <v>12</v>
      </c>
      <c r="C1322" s="155" t="s">
        <v>13</v>
      </c>
      <c r="D1322" s="155" t="s">
        <v>14</v>
      </c>
      <c r="E1322" s="155" t="s">
        <v>839</v>
      </c>
    </row>
    <row r="1323" spans="1:5">
      <c r="B1323" s="155" t="s">
        <v>16</v>
      </c>
      <c r="C1323" s="155" t="s">
        <v>17</v>
      </c>
      <c r="D1323" s="155" t="s">
        <v>17</v>
      </c>
      <c r="E1323" s="155" t="s">
        <v>18</v>
      </c>
    </row>
    <row r="1324" spans="1:5">
      <c r="C1324" s="155" t="s">
        <v>19</v>
      </c>
      <c r="D1324" s="155" t="s">
        <v>19</v>
      </c>
      <c r="E1324" s="155" t="s">
        <v>20</v>
      </c>
    </row>
    <row r="1325" spans="1:5">
      <c r="B1325" s="155" t="s">
        <v>21</v>
      </c>
      <c r="C1325" s="155" t="s">
        <v>22</v>
      </c>
      <c r="D1325" s="155" t="s">
        <v>23</v>
      </c>
      <c r="E1325" s="155" t="s">
        <v>24</v>
      </c>
    </row>
    <row r="1326" spans="1:5">
      <c r="B1326" s="155" t="s">
        <v>30</v>
      </c>
      <c r="C1326" s="155" t="s">
        <v>31</v>
      </c>
      <c r="D1326" s="155" t="s">
        <v>32</v>
      </c>
      <c r="E1326" s="155" t="s">
        <v>33</v>
      </c>
    </row>
    <row r="1327" spans="1:5">
      <c r="B1327" s="155" t="s">
        <v>25</v>
      </c>
      <c r="C1327" s="155" t="s">
        <v>26</v>
      </c>
      <c r="D1327" s="155" t="s">
        <v>23</v>
      </c>
      <c r="E1327" s="155" t="s">
        <v>27</v>
      </c>
    </row>
    <row r="1328" spans="1:5">
      <c r="D1328" s="155" t="s">
        <v>28</v>
      </c>
      <c r="E1328" s="155" t="s">
        <v>29</v>
      </c>
    </row>
    <row r="1329" spans="2:5">
      <c r="B1329" s="155" t="s">
        <v>34</v>
      </c>
      <c r="C1329" s="155" t="s">
        <v>35</v>
      </c>
      <c r="D1329" s="155" t="s">
        <v>23</v>
      </c>
      <c r="E1329" s="155" t="s">
        <v>36</v>
      </c>
    </row>
    <row r="1330" spans="2:5">
      <c r="C1330" s="155" t="s">
        <v>48</v>
      </c>
      <c r="D1330" s="155" t="s">
        <v>23</v>
      </c>
      <c r="E1330" s="155" t="s">
        <v>49</v>
      </c>
    </row>
    <row r="1331" spans="2:5">
      <c r="C1331" s="155" t="s">
        <v>51</v>
      </c>
      <c r="D1331" s="155" t="s">
        <v>23</v>
      </c>
      <c r="E1331" s="155" t="s">
        <v>52</v>
      </c>
    </row>
    <row r="1332" spans="2:5">
      <c r="C1332" s="155" t="s">
        <v>840</v>
      </c>
      <c r="D1332" s="155" t="s">
        <v>23</v>
      </c>
      <c r="E1332" s="155" t="s">
        <v>841</v>
      </c>
    </row>
    <row r="1333" spans="2:5">
      <c r="C1333" s="155" t="s">
        <v>57</v>
      </c>
      <c r="D1333" s="155" t="s">
        <v>58</v>
      </c>
      <c r="E1333" s="155" t="s">
        <v>59</v>
      </c>
    </row>
    <row r="1334" spans="2:5">
      <c r="D1334" s="155" t="s">
        <v>40</v>
      </c>
      <c r="E1334" s="155" t="s">
        <v>60</v>
      </c>
    </row>
    <row r="1335" spans="2:5">
      <c r="D1335" s="155" t="s">
        <v>23</v>
      </c>
      <c r="E1335" s="155" t="s">
        <v>61</v>
      </c>
    </row>
    <row r="1336" spans="2:5">
      <c r="D1336" s="155" t="s">
        <v>43</v>
      </c>
      <c r="E1336" s="155" t="s">
        <v>62</v>
      </c>
    </row>
    <row r="1337" spans="2:5">
      <c r="C1337" s="155" t="s">
        <v>63</v>
      </c>
      <c r="D1337" s="155" t="s">
        <v>23</v>
      </c>
      <c r="E1337" s="155" t="s">
        <v>64</v>
      </c>
    </row>
    <row r="1338" spans="2:5">
      <c r="C1338" s="155" t="s">
        <v>10</v>
      </c>
      <c r="D1338" s="155" t="s">
        <v>23</v>
      </c>
      <c r="E1338" s="155" t="s">
        <v>65</v>
      </c>
    </row>
    <row r="1339" spans="2:5">
      <c r="B1339" s="155" t="s">
        <v>70</v>
      </c>
      <c r="C1339" s="155" t="s">
        <v>73</v>
      </c>
      <c r="D1339" s="155" t="s">
        <v>23</v>
      </c>
      <c r="E1339" s="155" t="s">
        <v>74</v>
      </c>
    </row>
    <row r="1340" spans="2:5">
      <c r="B1340" s="155" t="s">
        <v>75</v>
      </c>
      <c r="C1340" s="155" t="s">
        <v>76</v>
      </c>
      <c r="D1340" s="155" t="s">
        <v>76</v>
      </c>
      <c r="E1340" s="155" t="s">
        <v>77</v>
      </c>
    </row>
    <row r="1341" spans="2:5">
      <c r="B1341" s="155" t="s">
        <v>78</v>
      </c>
      <c r="C1341" s="155" t="s">
        <v>79</v>
      </c>
      <c r="D1341" s="155" t="s">
        <v>80</v>
      </c>
      <c r="E1341" s="155" t="s">
        <v>81</v>
      </c>
    </row>
    <row r="1342" spans="2:5">
      <c r="C1342" s="155" t="s">
        <v>82</v>
      </c>
      <c r="D1342" s="155" t="s">
        <v>83</v>
      </c>
      <c r="E1342" s="155" t="s">
        <v>84</v>
      </c>
    </row>
    <row r="1343" spans="2:5">
      <c r="C1343" s="155" t="s">
        <v>85</v>
      </c>
      <c r="D1343" s="155" t="s">
        <v>86</v>
      </c>
      <c r="E1343" s="155" t="s">
        <v>87</v>
      </c>
    </row>
    <row r="1344" spans="2:5">
      <c r="D1344" s="155" t="s">
        <v>842</v>
      </c>
      <c r="E1344" s="155" t="s">
        <v>89</v>
      </c>
    </row>
    <row r="1345" spans="2:5">
      <c r="C1345" s="155" t="s">
        <v>90</v>
      </c>
      <c r="D1345" s="155" t="s">
        <v>91</v>
      </c>
      <c r="E1345" s="155" t="s">
        <v>92</v>
      </c>
    </row>
    <row r="1346" spans="2:5">
      <c r="C1346" s="155" t="s">
        <v>93</v>
      </c>
      <c r="D1346" s="155" t="s">
        <v>94</v>
      </c>
      <c r="E1346" s="155" t="s">
        <v>95</v>
      </c>
    </row>
    <row r="1347" spans="2:5">
      <c r="C1347" s="155" t="s">
        <v>96</v>
      </c>
      <c r="D1347" s="155" t="s">
        <v>97</v>
      </c>
      <c r="E1347" s="155" t="s">
        <v>98</v>
      </c>
    </row>
    <row r="1348" spans="2:5">
      <c r="D1348" s="155" t="s">
        <v>99</v>
      </c>
      <c r="E1348" s="155" t="s">
        <v>100</v>
      </c>
    </row>
    <row r="1349" spans="2:5">
      <c r="C1349" s="155" t="s">
        <v>101</v>
      </c>
      <c r="D1349" s="155" t="s">
        <v>102</v>
      </c>
      <c r="E1349" s="155" t="s">
        <v>103</v>
      </c>
    </row>
    <row r="1350" spans="2:5">
      <c r="D1350" s="155" t="s">
        <v>104</v>
      </c>
      <c r="E1350" s="155" t="s">
        <v>105</v>
      </c>
    </row>
    <row r="1351" spans="2:5">
      <c r="C1351" s="155" t="s">
        <v>106</v>
      </c>
      <c r="D1351" s="155" t="s">
        <v>23</v>
      </c>
      <c r="E1351" s="155" t="s">
        <v>107</v>
      </c>
    </row>
    <row r="1352" spans="2:5">
      <c r="D1352" s="155" t="s">
        <v>43</v>
      </c>
      <c r="E1352" s="155" t="s">
        <v>108</v>
      </c>
    </row>
    <row r="1353" spans="2:5">
      <c r="B1353" s="155" t="s">
        <v>109</v>
      </c>
      <c r="C1353" s="155" t="s">
        <v>110</v>
      </c>
      <c r="D1353" s="155" t="s">
        <v>23</v>
      </c>
      <c r="E1353" s="155" t="s">
        <v>111</v>
      </c>
    </row>
    <row r="1354" spans="2:5">
      <c r="B1354" s="155" t="s">
        <v>843</v>
      </c>
      <c r="C1354" s="155" t="s">
        <v>13</v>
      </c>
      <c r="D1354" s="155" t="s">
        <v>14</v>
      </c>
      <c r="E1354" s="155" t="s">
        <v>844</v>
      </c>
    </row>
    <row r="1355" spans="2:5">
      <c r="C1355" s="155" t="s">
        <v>845</v>
      </c>
      <c r="D1355" s="155" t="s">
        <v>846</v>
      </c>
      <c r="E1355" s="155" t="s">
        <v>847</v>
      </c>
    </row>
    <row r="1356" spans="2:5">
      <c r="D1356" s="155" t="s">
        <v>848</v>
      </c>
      <c r="E1356" s="155" t="s">
        <v>849</v>
      </c>
    </row>
    <row r="1357" spans="2:5">
      <c r="D1357" s="155" t="s">
        <v>850</v>
      </c>
      <c r="E1357" s="155" t="s">
        <v>851</v>
      </c>
    </row>
    <row r="1358" spans="2:5">
      <c r="D1358" s="155" t="s">
        <v>852</v>
      </c>
      <c r="E1358" s="155" t="s">
        <v>853</v>
      </c>
    </row>
    <row r="1359" spans="2:5">
      <c r="D1359" s="155" t="s">
        <v>854</v>
      </c>
      <c r="E1359" s="155" t="s">
        <v>855</v>
      </c>
    </row>
    <row r="1360" spans="2:5">
      <c r="D1360" s="155" t="s">
        <v>856</v>
      </c>
      <c r="E1360" s="155" t="s">
        <v>857</v>
      </c>
    </row>
    <row r="1361" spans="2:5">
      <c r="D1361" s="155" t="s">
        <v>858</v>
      </c>
      <c r="E1361" s="155" t="s">
        <v>859</v>
      </c>
    </row>
    <row r="1362" spans="2:5">
      <c r="D1362" s="155" t="s">
        <v>860</v>
      </c>
      <c r="E1362" s="155" t="s">
        <v>861</v>
      </c>
    </row>
    <row r="1363" spans="2:5">
      <c r="C1363" s="155" t="s">
        <v>862</v>
      </c>
      <c r="D1363" s="155" t="s">
        <v>23</v>
      </c>
      <c r="E1363" s="155" t="s">
        <v>863</v>
      </c>
    </row>
    <row r="1364" spans="2:5">
      <c r="C1364" s="155" t="s">
        <v>864</v>
      </c>
      <c r="D1364" s="155" t="s">
        <v>865</v>
      </c>
      <c r="E1364" s="155" t="s">
        <v>866</v>
      </c>
    </row>
    <row r="1365" spans="2:5">
      <c r="D1365" s="155" t="s">
        <v>867</v>
      </c>
      <c r="E1365" s="155" t="s">
        <v>868</v>
      </c>
    </row>
    <row r="1366" spans="2:5">
      <c r="D1366" s="155" t="s">
        <v>869</v>
      </c>
      <c r="E1366" s="155" t="s">
        <v>870</v>
      </c>
    </row>
    <row r="1367" spans="2:5">
      <c r="B1367" s="155" t="s">
        <v>112</v>
      </c>
      <c r="C1367" s="155" t="s">
        <v>116</v>
      </c>
      <c r="D1367" s="155" t="s">
        <v>117</v>
      </c>
      <c r="E1367" s="155" t="s">
        <v>118</v>
      </c>
    </row>
    <row r="1368" spans="2:5">
      <c r="C1368" s="155" t="s">
        <v>113</v>
      </c>
      <c r="D1368" s="155" t="s">
        <v>23</v>
      </c>
      <c r="E1368" s="155" t="s">
        <v>115</v>
      </c>
    </row>
    <row r="1369" spans="2:5">
      <c r="C1369" s="155" t="s">
        <v>119</v>
      </c>
      <c r="D1369" s="155" t="s">
        <v>120</v>
      </c>
      <c r="E1369" s="155" t="s">
        <v>121</v>
      </c>
    </row>
    <row r="1370" spans="2:5">
      <c r="B1370" s="155" t="s">
        <v>122</v>
      </c>
      <c r="C1370" s="155" t="s">
        <v>123</v>
      </c>
      <c r="D1370" s="155" t="s">
        <v>871</v>
      </c>
      <c r="E1370" s="155" t="s">
        <v>872</v>
      </c>
    </row>
    <row r="1371" spans="2:5">
      <c r="D1371" s="155" t="s">
        <v>37</v>
      </c>
      <c r="E1371" s="155" t="s">
        <v>124</v>
      </c>
    </row>
    <row r="1372" spans="2:5">
      <c r="B1372" s="155" t="s">
        <v>125</v>
      </c>
      <c r="C1372" s="155" t="s">
        <v>31</v>
      </c>
      <c r="D1372" s="155" t="s">
        <v>126</v>
      </c>
      <c r="E1372" s="155" t="s">
        <v>127</v>
      </c>
    </row>
    <row r="1373" spans="2:5">
      <c r="D1373" s="155" t="s">
        <v>130</v>
      </c>
      <c r="E1373" s="155" t="s">
        <v>131</v>
      </c>
    </row>
    <row r="1374" spans="2:5">
      <c r="D1374" s="155" t="s">
        <v>132</v>
      </c>
      <c r="E1374" s="155" t="s">
        <v>133</v>
      </c>
    </row>
    <row r="1375" spans="2:5">
      <c r="B1375" s="155" t="s">
        <v>134</v>
      </c>
      <c r="C1375" s="155" t="s">
        <v>135</v>
      </c>
      <c r="D1375" s="155" t="s">
        <v>136</v>
      </c>
      <c r="E1375" s="155" t="s">
        <v>137</v>
      </c>
    </row>
    <row r="1376" spans="2:5">
      <c r="D1376" s="155" t="s">
        <v>138</v>
      </c>
      <c r="E1376" s="155" t="s">
        <v>139</v>
      </c>
    </row>
    <row r="1377" spans="2:5">
      <c r="D1377" s="155" t="s">
        <v>140</v>
      </c>
      <c r="E1377" s="155" t="s">
        <v>141</v>
      </c>
    </row>
    <row r="1378" spans="2:5">
      <c r="D1378" s="155" t="s">
        <v>143</v>
      </c>
      <c r="E1378" s="155" t="s">
        <v>144</v>
      </c>
    </row>
    <row r="1379" spans="2:5">
      <c r="D1379" s="155" t="s">
        <v>145</v>
      </c>
      <c r="E1379" s="155" t="s">
        <v>146</v>
      </c>
    </row>
    <row r="1380" spans="2:5">
      <c r="D1380" s="155" t="s">
        <v>147</v>
      </c>
      <c r="E1380" s="155" t="s">
        <v>148</v>
      </c>
    </row>
    <row r="1381" spans="2:5">
      <c r="D1381" s="155" t="s">
        <v>873</v>
      </c>
      <c r="E1381" s="155" t="s">
        <v>150</v>
      </c>
    </row>
    <row r="1382" spans="2:5">
      <c r="C1382" s="155" t="s">
        <v>31</v>
      </c>
      <c r="D1382" s="155" t="s">
        <v>151</v>
      </c>
      <c r="E1382" s="155" t="s">
        <v>152</v>
      </c>
    </row>
    <row r="1383" spans="2:5">
      <c r="D1383" s="155" t="s">
        <v>153</v>
      </c>
      <c r="E1383" s="155" t="s">
        <v>154</v>
      </c>
    </row>
    <row r="1384" spans="2:5">
      <c r="B1384" s="155" t="s">
        <v>155</v>
      </c>
      <c r="C1384" s="155" t="s">
        <v>156</v>
      </c>
      <c r="D1384" s="155" t="s">
        <v>157</v>
      </c>
      <c r="E1384" s="155" t="s">
        <v>158</v>
      </c>
    </row>
    <row r="1385" spans="2:5">
      <c r="C1385" s="155" t="s">
        <v>160</v>
      </c>
      <c r="D1385" s="155" t="s">
        <v>161</v>
      </c>
      <c r="E1385" s="155" t="s">
        <v>162</v>
      </c>
    </row>
    <row r="1386" spans="2:5">
      <c r="C1386" s="155" t="s">
        <v>173</v>
      </c>
      <c r="D1386" s="155" t="s">
        <v>161</v>
      </c>
      <c r="E1386" s="155" t="s">
        <v>178</v>
      </c>
    </row>
    <row r="1387" spans="2:5">
      <c r="C1387" s="155" t="s">
        <v>193</v>
      </c>
      <c r="D1387" s="155" t="s">
        <v>194</v>
      </c>
      <c r="E1387" s="155" t="s">
        <v>195</v>
      </c>
    </row>
    <row r="1388" spans="2:5">
      <c r="D1388" s="155" t="s">
        <v>197</v>
      </c>
      <c r="E1388" s="155" t="s">
        <v>198</v>
      </c>
    </row>
    <row r="1389" spans="2:5">
      <c r="D1389" s="155" t="s">
        <v>199</v>
      </c>
      <c r="E1389" s="155" t="s">
        <v>200</v>
      </c>
    </row>
    <row r="1390" spans="2:5">
      <c r="C1390" s="155" t="s">
        <v>203</v>
      </c>
      <c r="D1390" s="155" t="s">
        <v>161</v>
      </c>
      <c r="E1390" s="155" t="s">
        <v>205</v>
      </c>
    </row>
    <row r="1391" spans="2:5">
      <c r="C1391" s="155" t="s">
        <v>208</v>
      </c>
      <c r="D1391" s="155" t="s">
        <v>209</v>
      </c>
      <c r="E1391" s="155" t="s">
        <v>210</v>
      </c>
    </row>
    <row r="1392" spans="2:5">
      <c r="C1392" s="155" t="s">
        <v>423</v>
      </c>
      <c r="D1392" s="155" t="s">
        <v>424</v>
      </c>
      <c r="E1392" s="155" t="s">
        <v>425</v>
      </c>
    </row>
    <row r="1393" spans="2:5">
      <c r="C1393" s="155" t="s">
        <v>31</v>
      </c>
      <c r="D1393" s="155" t="s">
        <v>215</v>
      </c>
      <c r="E1393" s="155" t="s">
        <v>216</v>
      </c>
    </row>
    <row r="1394" spans="2:5">
      <c r="D1394" s="155" t="s">
        <v>229</v>
      </c>
      <c r="E1394" s="155" t="s">
        <v>230</v>
      </c>
    </row>
    <row r="1395" spans="2:5">
      <c r="B1395" s="155" t="s">
        <v>231</v>
      </c>
      <c r="C1395" s="155" t="s">
        <v>232</v>
      </c>
      <c r="D1395" s="155" t="s">
        <v>233</v>
      </c>
      <c r="E1395" s="155" t="s">
        <v>234</v>
      </c>
    </row>
    <row r="1396" spans="2:5">
      <c r="C1396" s="155" t="s">
        <v>235</v>
      </c>
      <c r="D1396" s="155" t="s">
        <v>236</v>
      </c>
      <c r="E1396" s="155" t="s">
        <v>237</v>
      </c>
    </row>
    <row r="1397" spans="2:5">
      <c r="C1397" s="155" t="s">
        <v>238</v>
      </c>
      <c r="D1397" s="155" t="s">
        <v>23</v>
      </c>
      <c r="E1397" s="155" t="s">
        <v>239</v>
      </c>
    </row>
    <row r="1398" spans="2:5">
      <c r="B1398" s="155" t="s">
        <v>240</v>
      </c>
      <c r="C1398" s="155" t="s">
        <v>241</v>
      </c>
      <c r="D1398" s="155" t="s">
        <v>242</v>
      </c>
      <c r="E1398" s="155" t="s">
        <v>243</v>
      </c>
    </row>
    <row r="1399" spans="2:5">
      <c r="B1399" s="155" t="s">
        <v>246</v>
      </c>
      <c r="C1399" s="155" t="s">
        <v>241</v>
      </c>
      <c r="D1399" s="155" t="s">
        <v>14</v>
      </c>
      <c r="E1399" s="155" t="s">
        <v>248</v>
      </c>
    </row>
    <row r="1400" spans="2:5">
      <c r="C1400" s="155" t="s">
        <v>249</v>
      </c>
      <c r="D1400" s="155" t="s">
        <v>404</v>
      </c>
      <c r="E1400" s="155" t="s">
        <v>405</v>
      </c>
    </row>
    <row r="1401" spans="2:5">
      <c r="D1401" s="155" t="s">
        <v>252</v>
      </c>
      <c r="E1401" s="155" t="s">
        <v>253</v>
      </c>
    </row>
    <row r="1402" spans="2:5">
      <c r="C1402" s="155" t="s">
        <v>254</v>
      </c>
      <c r="D1402" s="155" t="s">
        <v>255</v>
      </c>
      <c r="E1402" s="155" t="s">
        <v>256</v>
      </c>
    </row>
    <row r="1403" spans="2:5">
      <c r="D1403" s="155" t="s">
        <v>250</v>
      </c>
      <c r="E1403" s="155" t="s">
        <v>257</v>
      </c>
    </row>
    <row r="1404" spans="2:5">
      <c r="D1404" s="155" t="s">
        <v>43</v>
      </c>
      <c r="E1404" s="155" t="s">
        <v>258</v>
      </c>
    </row>
    <row r="1405" spans="2:5">
      <c r="C1405" s="155" t="s">
        <v>259</v>
      </c>
      <c r="D1405" s="155" t="s">
        <v>408</v>
      </c>
      <c r="E1405" s="155" t="s">
        <v>409</v>
      </c>
    </row>
    <row r="1406" spans="2:5">
      <c r="D1406" s="155" t="s">
        <v>410</v>
      </c>
      <c r="E1406" s="155" t="s">
        <v>411</v>
      </c>
    </row>
    <row r="1407" spans="2:5">
      <c r="D1407" s="155" t="s">
        <v>260</v>
      </c>
      <c r="E1407" s="155" t="s">
        <v>261</v>
      </c>
    </row>
    <row r="1408" spans="2:5">
      <c r="C1408" s="155" t="s">
        <v>262</v>
      </c>
      <c r="D1408" s="155" t="s">
        <v>263</v>
      </c>
      <c r="E1408" s="155" t="s">
        <v>264</v>
      </c>
    </row>
    <row r="1409" spans="2:5">
      <c r="D1409" s="155" t="s">
        <v>265</v>
      </c>
      <c r="E1409" s="155" t="s">
        <v>266</v>
      </c>
    </row>
    <row r="1410" spans="2:5">
      <c r="D1410" s="155" t="s">
        <v>267</v>
      </c>
      <c r="E1410" s="155" t="s">
        <v>268</v>
      </c>
    </row>
    <row r="1411" spans="2:5">
      <c r="D1411" s="155" t="s">
        <v>273</v>
      </c>
      <c r="E1411" s="155" t="s">
        <v>874</v>
      </c>
    </row>
    <row r="1412" spans="2:5">
      <c r="D1412" s="155" t="s">
        <v>275</v>
      </c>
      <c r="E1412" s="155" t="s">
        <v>276</v>
      </c>
    </row>
    <row r="1413" spans="2:5">
      <c r="C1413" s="155" t="s">
        <v>277</v>
      </c>
      <c r="D1413" s="155" t="s">
        <v>255</v>
      </c>
      <c r="E1413" s="155" t="s">
        <v>278</v>
      </c>
    </row>
    <row r="1414" spans="2:5">
      <c r="C1414" s="155" t="s">
        <v>31</v>
      </c>
      <c r="D1414" s="155" t="s">
        <v>279</v>
      </c>
      <c r="E1414" s="155" t="s">
        <v>280</v>
      </c>
    </row>
    <row r="1415" spans="2:5">
      <c r="D1415" s="155" t="s">
        <v>281</v>
      </c>
      <c r="E1415" s="155" t="s">
        <v>282</v>
      </c>
    </row>
    <row r="1416" spans="2:5">
      <c r="D1416" s="155" t="s">
        <v>283</v>
      </c>
      <c r="E1416" s="155" t="s">
        <v>284</v>
      </c>
    </row>
    <row r="1417" spans="2:5">
      <c r="D1417" s="155" t="s">
        <v>285</v>
      </c>
      <c r="E1417" s="155" t="s">
        <v>286</v>
      </c>
    </row>
    <row r="1418" spans="2:5">
      <c r="B1418" s="155" t="s">
        <v>287</v>
      </c>
      <c r="C1418" s="155" t="s">
        <v>288</v>
      </c>
      <c r="D1418" s="155" t="s">
        <v>289</v>
      </c>
      <c r="E1418" s="155" t="s">
        <v>290</v>
      </c>
    </row>
    <row r="1419" spans="2:5">
      <c r="D1419" s="155" t="s">
        <v>291</v>
      </c>
      <c r="E1419" s="155" t="s">
        <v>292</v>
      </c>
    </row>
    <row r="1420" spans="2:5">
      <c r="D1420" s="155" t="s">
        <v>293</v>
      </c>
      <c r="E1420" s="155" t="s">
        <v>294</v>
      </c>
    </row>
    <row r="1421" spans="2:5">
      <c r="C1421" s="155" t="s">
        <v>295</v>
      </c>
      <c r="D1421" s="155" t="s">
        <v>296</v>
      </c>
      <c r="E1421" s="155" t="s">
        <v>875</v>
      </c>
    </row>
    <row r="1422" spans="2:5">
      <c r="D1422" s="155" t="s">
        <v>302</v>
      </c>
      <c r="E1422" s="155" t="s">
        <v>876</v>
      </c>
    </row>
    <row r="1423" spans="2:5">
      <c r="C1423" s="155" t="s">
        <v>304</v>
      </c>
      <c r="D1423" s="155" t="s">
        <v>305</v>
      </c>
      <c r="E1423" s="155" t="s">
        <v>306</v>
      </c>
    </row>
    <row r="1424" spans="2:5">
      <c r="D1424" s="155" t="s">
        <v>307</v>
      </c>
      <c r="E1424" s="155" t="s">
        <v>308</v>
      </c>
    </row>
    <row r="1425" spans="2:5">
      <c r="D1425" s="155" t="s">
        <v>322</v>
      </c>
      <c r="E1425" s="155" t="s">
        <v>323</v>
      </c>
    </row>
    <row r="1426" spans="2:5">
      <c r="D1426" s="155" t="s">
        <v>309</v>
      </c>
      <c r="E1426" s="155" t="s">
        <v>310</v>
      </c>
    </row>
    <row r="1427" spans="2:5">
      <c r="D1427" s="155" t="s">
        <v>311</v>
      </c>
      <c r="E1427" s="155" t="s">
        <v>312</v>
      </c>
    </row>
    <row r="1428" spans="2:5">
      <c r="D1428" s="155" t="s">
        <v>313</v>
      </c>
      <c r="E1428" s="155" t="s">
        <v>314</v>
      </c>
    </row>
    <row r="1429" spans="2:5">
      <c r="C1429" s="155" t="s">
        <v>315</v>
      </c>
      <c r="D1429" s="155" t="s">
        <v>413</v>
      </c>
      <c r="E1429" s="155" t="s">
        <v>414</v>
      </c>
    </row>
    <row r="1430" spans="2:5">
      <c r="D1430" s="155" t="s">
        <v>415</v>
      </c>
      <c r="E1430" s="155" t="s">
        <v>416</v>
      </c>
    </row>
    <row r="1431" spans="2:5">
      <c r="D1431" s="155" t="s">
        <v>316</v>
      </c>
      <c r="E1431" s="155" t="s">
        <v>317</v>
      </c>
    </row>
    <row r="1432" spans="2:5">
      <c r="D1432" s="155" t="s">
        <v>318</v>
      </c>
      <c r="E1432" s="155" t="s">
        <v>319</v>
      </c>
    </row>
    <row r="1433" spans="2:5">
      <c r="D1433" s="155" t="s">
        <v>320</v>
      </c>
      <c r="E1433" s="155" t="s">
        <v>321</v>
      </c>
    </row>
    <row r="1434" spans="2:5">
      <c r="B1434" s="155" t="s">
        <v>877</v>
      </c>
      <c r="C1434" s="155" t="s">
        <v>878</v>
      </c>
      <c r="D1434" s="155" t="s">
        <v>14</v>
      </c>
      <c r="E1434" s="155" t="s">
        <v>879</v>
      </c>
    </row>
    <row r="1435" spans="2:5">
      <c r="C1435" s="155" t="s">
        <v>880</v>
      </c>
      <c r="D1435" s="155" t="s">
        <v>23</v>
      </c>
      <c r="E1435" s="155" t="s">
        <v>881</v>
      </c>
    </row>
    <row r="1436" spans="2:5">
      <c r="C1436" s="155" t="s">
        <v>882</v>
      </c>
      <c r="D1436" s="155" t="s">
        <v>363</v>
      </c>
      <c r="E1436" s="155" t="s">
        <v>883</v>
      </c>
    </row>
    <row r="1437" spans="2:5">
      <c r="D1437" s="155" t="s">
        <v>884</v>
      </c>
      <c r="E1437" s="155" t="s">
        <v>885</v>
      </c>
    </row>
    <row r="1438" spans="2:5">
      <c r="D1438" s="155" t="s">
        <v>886</v>
      </c>
      <c r="E1438" s="155" t="s">
        <v>887</v>
      </c>
    </row>
    <row r="1439" spans="2:5">
      <c r="B1439" s="155" t="s">
        <v>324</v>
      </c>
      <c r="C1439" s="155" t="s">
        <v>325</v>
      </c>
      <c r="D1439" s="155" t="s">
        <v>325</v>
      </c>
      <c r="E1439" s="155" t="s">
        <v>326</v>
      </c>
    </row>
    <row r="1440" spans="2:5">
      <c r="B1440" s="155" t="s">
        <v>349</v>
      </c>
      <c r="C1440" s="155" t="s">
        <v>353</v>
      </c>
      <c r="D1440" s="155" t="s">
        <v>23</v>
      </c>
      <c r="E1440" s="155" t="s">
        <v>354</v>
      </c>
    </row>
    <row r="1441" spans="2:5">
      <c r="C1441" s="155" t="s">
        <v>357</v>
      </c>
      <c r="D1441" s="155" t="s">
        <v>23</v>
      </c>
      <c r="E1441" s="155" t="s">
        <v>358</v>
      </c>
    </row>
    <row r="1442" spans="2:5">
      <c r="C1442" s="155" t="s">
        <v>361</v>
      </c>
      <c r="D1442" s="155" t="s">
        <v>23</v>
      </c>
      <c r="E1442" s="155" t="s">
        <v>362</v>
      </c>
    </row>
    <row r="1443" spans="2:5">
      <c r="C1443" s="155" t="s">
        <v>363</v>
      </c>
      <c r="D1443" s="155" t="s">
        <v>23</v>
      </c>
      <c r="E1443" s="155" t="s">
        <v>364</v>
      </c>
    </row>
    <row r="1444" spans="2:5">
      <c r="C1444" s="155" t="s">
        <v>365</v>
      </c>
      <c r="D1444" s="155" t="s">
        <v>23</v>
      </c>
      <c r="E1444" s="155" t="s">
        <v>366</v>
      </c>
    </row>
    <row r="1445" spans="2:5">
      <c r="C1445" s="155" t="s">
        <v>367</v>
      </c>
      <c r="D1445" s="155" t="s">
        <v>23</v>
      </c>
      <c r="E1445" s="155" t="s">
        <v>368</v>
      </c>
    </row>
    <row r="1446" spans="2:5">
      <c r="C1446" s="155" t="s">
        <v>888</v>
      </c>
      <c r="D1446" s="155" t="s">
        <v>889</v>
      </c>
      <c r="E1446" s="155" t="s">
        <v>890</v>
      </c>
    </row>
    <row r="1447" spans="2:5">
      <c r="D1447" s="155" t="s">
        <v>891</v>
      </c>
      <c r="E1447" s="155" t="s">
        <v>892</v>
      </c>
    </row>
    <row r="1448" spans="2:5">
      <c r="B1448" s="155" t="s">
        <v>369</v>
      </c>
      <c r="C1448" s="155" t="s">
        <v>13</v>
      </c>
      <c r="D1448" s="155" t="s">
        <v>14</v>
      </c>
      <c r="E1448" s="155" t="s">
        <v>370</v>
      </c>
    </row>
    <row r="1449" spans="2:5">
      <c r="C1449" s="155" t="s">
        <v>371</v>
      </c>
      <c r="D1449" s="155" t="s">
        <v>372</v>
      </c>
      <c r="E1449" s="155" t="s">
        <v>373</v>
      </c>
    </row>
    <row r="1450" spans="2:5">
      <c r="D1450" s="155" t="s">
        <v>23</v>
      </c>
      <c r="E1450" s="155" t="s">
        <v>375</v>
      </c>
    </row>
    <row r="1451" spans="2:5">
      <c r="D1451" s="155" t="s">
        <v>37</v>
      </c>
      <c r="E1451" s="155" t="s">
        <v>376</v>
      </c>
    </row>
    <row r="1452" spans="2:5">
      <c r="D1452" s="155" t="s">
        <v>377</v>
      </c>
      <c r="E1452" s="155" t="s">
        <v>378</v>
      </c>
    </row>
    <row r="1453" spans="2:5">
      <c r="C1453" s="155" t="s">
        <v>379</v>
      </c>
      <c r="D1453" s="155" t="s">
        <v>23</v>
      </c>
      <c r="E1453" s="155" t="s">
        <v>380</v>
      </c>
    </row>
    <row r="1454" spans="2:5">
      <c r="C1454" s="155" t="s">
        <v>381</v>
      </c>
      <c r="D1454" s="155" t="s">
        <v>363</v>
      </c>
      <c r="E1454" s="155" t="s">
        <v>382</v>
      </c>
    </row>
    <row r="1455" spans="2:5">
      <c r="B1455" s="155" t="s">
        <v>344</v>
      </c>
      <c r="C1455" s="155" t="s">
        <v>345</v>
      </c>
      <c r="D1455" s="155" t="s">
        <v>37</v>
      </c>
      <c r="E1455" s="155" t="s">
        <v>346</v>
      </c>
    </row>
    <row r="1456" spans="2:5">
      <c r="B1456" s="155" t="s">
        <v>383</v>
      </c>
      <c r="C1456" s="155" t="s">
        <v>23</v>
      </c>
      <c r="D1456" s="155" t="s">
        <v>23</v>
      </c>
      <c r="E1456" s="155" t="s">
        <v>384</v>
      </c>
    </row>
    <row r="1457" spans="1:5" ht="30">
      <c r="A1457" s="15" t="s">
        <v>909</v>
      </c>
      <c r="B1457" s="155" t="s">
        <v>12</v>
      </c>
      <c r="C1457" s="155" t="s">
        <v>13</v>
      </c>
      <c r="D1457" s="155" t="s">
        <v>14</v>
      </c>
      <c r="E1457" s="155" t="s">
        <v>839</v>
      </c>
    </row>
    <row r="1458" spans="1:5">
      <c r="B1458" s="155" t="s">
        <v>16</v>
      </c>
      <c r="C1458" s="155" t="s">
        <v>17</v>
      </c>
      <c r="D1458" s="155" t="s">
        <v>17</v>
      </c>
      <c r="E1458" s="155" t="s">
        <v>18</v>
      </c>
    </row>
    <row r="1459" spans="1:5">
      <c r="C1459" s="155" t="s">
        <v>19</v>
      </c>
      <c r="D1459" s="155" t="s">
        <v>19</v>
      </c>
      <c r="E1459" s="155" t="s">
        <v>20</v>
      </c>
    </row>
    <row r="1460" spans="1:5">
      <c r="B1460" s="155" t="s">
        <v>21</v>
      </c>
      <c r="C1460" s="155" t="s">
        <v>22</v>
      </c>
      <c r="D1460" s="155" t="s">
        <v>23</v>
      </c>
      <c r="E1460" s="155" t="s">
        <v>24</v>
      </c>
    </row>
    <row r="1461" spans="1:5">
      <c r="B1461" s="155" t="s">
        <v>30</v>
      </c>
      <c r="C1461" s="155" t="s">
        <v>31</v>
      </c>
      <c r="D1461" s="155" t="s">
        <v>32</v>
      </c>
      <c r="E1461" s="155" t="s">
        <v>33</v>
      </c>
    </row>
    <row r="1462" spans="1:5">
      <c r="B1462" s="155" t="s">
        <v>25</v>
      </c>
      <c r="C1462" s="155" t="s">
        <v>26</v>
      </c>
      <c r="D1462" s="155" t="s">
        <v>23</v>
      </c>
      <c r="E1462" s="155" t="s">
        <v>27</v>
      </c>
    </row>
    <row r="1463" spans="1:5">
      <c r="D1463" s="155" t="s">
        <v>28</v>
      </c>
      <c r="E1463" s="155" t="s">
        <v>29</v>
      </c>
    </row>
    <row r="1464" spans="1:5">
      <c r="B1464" s="155" t="s">
        <v>34</v>
      </c>
      <c r="C1464" s="155" t="s">
        <v>35</v>
      </c>
      <c r="D1464" s="155" t="s">
        <v>23</v>
      </c>
      <c r="E1464" s="155" t="s">
        <v>36</v>
      </c>
    </row>
    <row r="1465" spans="1:5">
      <c r="C1465" s="155" t="s">
        <v>48</v>
      </c>
      <c r="D1465" s="155" t="s">
        <v>23</v>
      </c>
      <c r="E1465" s="155" t="s">
        <v>49</v>
      </c>
    </row>
    <row r="1466" spans="1:5">
      <c r="C1466" s="155" t="s">
        <v>51</v>
      </c>
      <c r="D1466" s="155" t="s">
        <v>23</v>
      </c>
      <c r="E1466" s="155" t="s">
        <v>52</v>
      </c>
    </row>
    <row r="1467" spans="1:5">
      <c r="C1467" s="155" t="s">
        <v>840</v>
      </c>
      <c r="D1467" s="155" t="s">
        <v>23</v>
      </c>
      <c r="E1467" s="155" t="s">
        <v>841</v>
      </c>
    </row>
    <row r="1468" spans="1:5">
      <c r="C1468" s="155" t="s">
        <v>57</v>
      </c>
      <c r="D1468" s="155" t="s">
        <v>58</v>
      </c>
      <c r="E1468" s="155" t="s">
        <v>59</v>
      </c>
    </row>
    <row r="1469" spans="1:5">
      <c r="D1469" s="155" t="s">
        <v>40</v>
      </c>
      <c r="E1469" s="155" t="s">
        <v>60</v>
      </c>
    </row>
    <row r="1470" spans="1:5">
      <c r="D1470" s="155" t="s">
        <v>23</v>
      </c>
      <c r="E1470" s="155" t="s">
        <v>61</v>
      </c>
    </row>
    <row r="1471" spans="1:5">
      <c r="D1471" s="155" t="s">
        <v>43</v>
      </c>
      <c r="E1471" s="155" t="s">
        <v>62</v>
      </c>
    </row>
    <row r="1472" spans="1:5">
      <c r="C1472" s="155" t="s">
        <v>63</v>
      </c>
      <c r="D1472" s="155" t="s">
        <v>23</v>
      </c>
      <c r="E1472" s="155" t="s">
        <v>64</v>
      </c>
    </row>
    <row r="1473" spans="2:5">
      <c r="C1473" s="155" t="s">
        <v>10</v>
      </c>
      <c r="D1473" s="155" t="s">
        <v>23</v>
      </c>
      <c r="E1473" s="155" t="s">
        <v>65</v>
      </c>
    </row>
    <row r="1474" spans="2:5">
      <c r="B1474" s="155" t="s">
        <v>70</v>
      </c>
      <c r="C1474" s="155" t="s">
        <v>73</v>
      </c>
      <c r="D1474" s="155" t="s">
        <v>23</v>
      </c>
      <c r="E1474" s="155" t="s">
        <v>74</v>
      </c>
    </row>
    <row r="1475" spans="2:5">
      <c r="B1475" s="155" t="s">
        <v>75</v>
      </c>
      <c r="C1475" s="155" t="s">
        <v>76</v>
      </c>
      <c r="D1475" s="155" t="s">
        <v>76</v>
      </c>
      <c r="E1475" s="155" t="s">
        <v>77</v>
      </c>
    </row>
    <row r="1476" spans="2:5">
      <c r="B1476" s="155" t="s">
        <v>78</v>
      </c>
      <c r="C1476" s="155" t="s">
        <v>79</v>
      </c>
      <c r="D1476" s="155" t="s">
        <v>80</v>
      </c>
      <c r="E1476" s="155" t="s">
        <v>81</v>
      </c>
    </row>
    <row r="1477" spans="2:5">
      <c r="C1477" s="155" t="s">
        <v>82</v>
      </c>
      <c r="D1477" s="155" t="s">
        <v>83</v>
      </c>
      <c r="E1477" s="155" t="s">
        <v>84</v>
      </c>
    </row>
    <row r="1478" spans="2:5">
      <c r="C1478" s="155" t="s">
        <v>85</v>
      </c>
      <c r="D1478" s="155" t="s">
        <v>86</v>
      </c>
      <c r="E1478" s="155" t="s">
        <v>87</v>
      </c>
    </row>
    <row r="1479" spans="2:5">
      <c r="D1479" s="155" t="s">
        <v>842</v>
      </c>
      <c r="E1479" s="155" t="s">
        <v>89</v>
      </c>
    </row>
    <row r="1480" spans="2:5">
      <c r="C1480" s="155" t="s">
        <v>90</v>
      </c>
      <c r="D1480" s="155" t="s">
        <v>91</v>
      </c>
      <c r="E1480" s="155" t="s">
        <v>92</v>
      </c>
    </row>
    <row r="1481" spans="2:5">
      <c r="C1481" s="155" t="s">
        <v>93</v>
      </c>
      <c r="D1481" s="155" t="s">
        <v>94</v>
      </c>
      <c r="E1481" s="155" t="s">
        <v>95</v>
      </c>
    </row>
    <row r="1482" spans="2:5">
      <c r="C1482" s="155" t="s">
        <v>96</v>
      </c>
      <c r="D1482" s="155" t="s">
        <v>97</v>
      </c>
      <c r="E1482" s="155" t="s">
        <v>98</v>
      </c>
    </row>
    <row r="1483" spans="2:5">
      <c r="D1483" s="155" t="s">
        <v>99</v>
      </c>
      <c r="E1483" s="155" t="s">
        <v>100</v>
      </c>
    </row>
    <row r="1484" spans="2:5">
      <c r="C1484" s="155" t="s">
        <v>101</v>
      </c>
      <c r="D1484" s="155" t="s">
        <v>102</v>
      </c>
      <c r="E1484" s="155" t="s">
        <v>103</v>
      </c>
    </row>
    <row r="1485" spans="2:5">
      <c r="D1485" s="155" t="s">
        <v>104</v>
      </c>
      <c r="E1485" s="155" t="s">
        <v>105</v>
      </c>
    </row>
    <row r="1486" spans="2:5">
      <c r="C1486" s="155" t="s">
        <v>106</v>
      </c>
      <c r="D1486" s="155" t="s">
        <v>23</v>
      </c>
      <c r="E1486" s="155" t="s">
        <v>107</v>
      </c>
    </row>
    <row r="1487" spans="2:5">
      <c r="D1487" s="155" t="s">
        <v>43</v>
      </c>
      <c r="E1487" s="155" t="s">
        <v>108</v>
      </c>
    </row>
    <row r="1488" spans="2:5">
      <c r="B1488" s="155" t="s">
        <v>109</v>
      </c>
      <c r="C1488" s="155" t="s">
        <v>110</v>
      </c>
      <c r="D1488" s="155" t="s">
        <v>23</v>
      </c>
      <c r="E1488" s="155" t="s">
        <v>111</v>
      </c>
    </row>
    <row r="1489" spans="2:5">
      <c r="B1489" s="155" t="s">
        <v>843</v>
      </c>
      <c r="C1489" s="155" t="s">
        <v>13</v>
      </c>
      <c r="D1489" s="155" t="s">
        <v>14</v>
      </c>
      <c r="E1489" s="155" t="s">
        <v>844</v>
      </c>
    </row>
    <row r="1490" spans="2:5">
      <c r="C1490" s="155" t="s">
        <v>845</v>
      </c>
      <c r="D1490" s="155" t="s">
        <v>846</v>
      </c>
      <c r="E1490" s="155" t="s">
        <v>847</v>
      </c>
    </row>
    <row r="1491" spans="2:5">
      <c r="D1491" s="155" t="s">
        <v>848</v>
      </c>
      <c r="E1491" s="155" t="s">
        <v>849</v>
      </c>
    </row>
    <row r="1492" spans="2:5">
      <c r="D1492" s="155" t="s">
        <v>850</v>
      </c>
      <c r="E1492" s="155" t="s">
        <v>851</v>
      </c>
    </row>
    <row r="1493" spans="2:5">
      <c r="D1493" s="155" t="s">
        <v>852</v>
      </c>
      <c r="E1493" s="155" t="s">
        <v>853</v>
      </c>
    </row>
    <row r="1494" spans="2:5">
      <c r="D1494" s="155" t="s">
        <v>854</v>
      </c>
      <c r="E1494" s="155" t="s">
        <v>855</v>
      </c>
    </row>
    <row r="1495" spans="2:5">
      <c r="D1495" s="155" t="s">
        <v>856</v>
      </c>
      <c r="E1495" s="155" t="s">
        <v>857</v>
      </c>
    </row>
    <row r="1496" spans="2:5">
      <c r="D1496" s="155" t="s">
        <v>858</v>
      </c>
      <c r="E1496" s="155" t="s">
        <v>859</v>
      </c>
    </row>
    <row r="1497" spans="2:5">
      <c r="D1497" s="155" t="s">
        <v>860</v>
      </c>
      <c r="E1497" s="155" t="s">
        <v>861</v>
      </c>
    </row>
    <row r="1498" spans="2:5">
      <c r="C1498" s="155" t="s">
        <v>862</v>
      </c>
      <c r="D1498" s="155" t="s">
        <v>23</v>
      </c>
      <c r="E1498" s="155" t="s">
        <v>863</v>
      </c>
    </row>
    <row r="1499" spans="2:5">
      <c r="C1499" s="155" t="s">
        <v>864</v>
      </c>
      <c r="D1499" s="155" t="s">
        <v>865</v>
      </c>
      <c r="E1499" s="155" t="s">
        <v>866</v>
      </c>
    </row>
    <row r="1500" spans="2:5">
      <c r="D1500" s="155" t="s">
        <v>867</v>
      </c>
      <c r="E1500" s="155" t="s">
        <v>868</v>
      </c>
    </row>
    <row r="1501" spans="2:5">
      <c r="D1501" s="155" t="s">
        <v>869</v>
      </c>
      <c r="E1501" s="155" t="s">
        <v>870</v>
      </c>
    </row>
    <row r="1502" spans="2:5">
      <c r="B1502" s="155" t="s">
        <v>112</v>
      </c>
      <c r="C1502" s="155" t="s">
        <v>116</v>
      </c>
      <c r="D1502" s="155" t="s">
        <v>117</v>
      </c>
      <c r="E1502" s="155" t="s">
        <v>118</v>
      </c>
    </row>
    <row r="1503" spans="2:5">
      <c r="C1503" s="155" t="s">
        <v>113</v>
      </c>
      <c r="D1503" s="155" t="s">
        <v>23</v>
      </c>
      <c r="E1503" s="155" t="s">
        <v>115</v>
      </c>
    </row>
    <row r="1504" spans="2:5">
      <c r="C1504" s="155" t="s">
        <v>119</v>
      </c>
      <c r="D1504" s="155" t="s">
        <v>120</v>
      </c>
      <c r="E1504" s="155" t="s">
        <v>121</v>
      </c>
    </row>
    <row r="1505" spans="2:5">
      <c r="B1505" s="155" t="s">
        <v>122</v>
      </c>
      <c r="C1505" s="155" t="s">
        <v>123</v>
      </c>
      <c r="D1505" s="155" t="s">
        <v>871</v>
      </c>
      <c r="E1505" s="155" t="s">
        <v>872</v>
      </c>
    </row>
    <row r="1506" spans="2:5">
      <c r="D1506" s="155" t="s">
        <v>37</v>
      </c>
      <c r="E1506" s="155" t="s">
        <v>124</v>
      </c>
    </row>
    <row r="1507" spans="2:5">
      <c r="B1507" s="155" t="s">
        <v>125</v>
      </c>
      <c r="C1507" s="155" t="s">
        <v>31</v>
      </c>
      <c r="D1507" s="155" t="s">
        <v>126</v>
      </c>
      <c r="E1507" s="155" t="s">
        <v>127</v>
      </c>
    </row>
    <row r="1508" spans="2:5">
      <c r="D1508" s="155" t="s">
        <v>130</v>
      </c>
      <c r="E1508" s="155" t="s">
        <v>131</v>
      </c>
    </row>
    <row r="1509" spans="2:5">
      <c r="D1509" s="155" t="s">
        <v>132</v>
      </c>
      <c r="E1509" s="155" t="s">
        <v>133</v>
      </c>
    </row>
    <row r="1510" spans="2:5">
      <c r="B1510" s="155" t="s">
        <v>134</v>
      </c>
      <c r="C1510" s="155" t="s">
        <v>135</v>
      </c>
      <c r="D1510" s="155" t="s">
        <v>136</v>
      </c>
      <c r="E1510" s="155" t="s">
        <v>137</v>
      </c>
    </row>
    <row r="1511" spans="2:5">
      <c r="D1511" s="155" t="s">
        <v>138</v>
      </c>
      <c r="E1511" s="155" t="s">
        <v>139</v>
      </c>
    </row>
    <row r="1512" spans="2:5">
      <c r="D1512" s="155" t="s">
        <v>140</v>
      </c>
      <c r="E1512" s="155" t="s">
        <v>141</v>
      </c>
    </row>
    <row r="1513" spans="2:5">
      <c r="D1513" s="155" t="s">
        <v>143</v>
      </c>
      <c r="E1513" s="155" t="s">
        <v>144</v>
      </c>
    </row>
    <row r="1514" spans="2:5">
      <c r="D1514" s="155" t="s">
        <v>145</v>
      </c>
      <c r="E1514" s="155" t="s">
        <v>146</v>
      </c>
    </row>
    <row r="1515" spans="2:5">
      <c r="D1515" s="155" t="s">
        <v>147</v>
      </c>
      <c r="E1515" s="155" t="s">
        <v>148</v>
      </c>
    </row>
    <row r="1516" spans="2:5">
      <c r="D1516" s="155" t="s">
        <v>873</v>
      </c>
      <c r="E1516" s="155" t="s">
        <v>150</v>
      </c>
    </row>
    <row r="1517" spans="2:5">
      <c r="C1517" s="155" t="s">
        <v>31</v>
      </c>
      <c r="D1517" s="155" t="s">
        <v>151</v>
      </c>
      <c r="E1517" s="155" t="s">
        <v>152</v>
      </c>
    </row>
    <row r="1518" spans="2:5">
      <c r="D1518" s="155" t="s">
        <v>153</v>
      </c>
      <c r="E1518" s="155" t="s">
        <v>154</v>
      </c>
    </row>
    <row r="1519" spans="2:5">
      <c r="B1519" s="155" t="s">
        <v>155</v>
      </c>
      <c r="C1519" s="155" t="s">
        <v>156</v>
      </c>
      <c r="D1519" s="155" t="s">
        <v>157</v>
      </c>
      <c r="E1519" s="155" t="s">
        <v>158</v>
      </c>
    </row>
    <row r="1520" spans="2:5">
      <c r="C1520" s="155" t="s">
        <v>160</v>
      </c>
      <c r="D1520" s="155" t="s">
        <v>161</v>
      </c>
      <c r="E1520" s="155" t="s">
        <v>162</v>
      </c>
    </row>
    <row r="1521" spans="2:5">
      <c r="D1521" s="155" t="s">
        <v>163</v>
      </c>
      <c r="E1521" s="155" t="s">
        <v>164</v>
      </c>
    </row>
    <row r="1522" spans="2:5">
      <c r="D1522" s="155" t="s">
        <v>37</v>
      </c>
      <c r="E1522" s="155" t="s">
        <v>165</v>
      </c>
    </row>
    <row r="1523" spans="2:5">
      <c r="C1523" s="155" t="s">
        <v>173</v>
      </c>
      <c r="D1523" s="155" t="s">
        <v>161</v>
      </c>
      <c r="E1523" s="155" t="s">
        <v>178</v>
      </c>
    </row>
    <row r="1524" spans="2:5">
      <c r="D1524" s="155" t="s">
        <v>163</v>
      </c>
      <c r="E1524" s="155" t="s">
        <v>179</v>
      </c>
    </row>
    <row r="1525" spans="2:5">
      <c r="D1525" s="155" t="s">
        <v>37</v>
      </c>
      <c r="E1525" s="155" t="s">
        <v>183</v>
      </c>
    </row>
    <row r="1526" spans="2:5">
      <c r="C1526" s="155" t="s">
        <v>193</v>
      </c>
      <c r="D1526" s="155" t="s">
        <v>194</v>
      </c>
      <c r="E1526" s="155" t="s">
        <v>195</v>
      </c>
    </row>
    <row r="1527" spans="2:5">
      <c r="D1527" s="155" t="s">
        <v>197</v>
      </c>
      <c r="E1527" s="155" t="s">
        <v>198</v>
      </c>
    </row>
    <row r="1528" spans="2:5">
      <c r="D1528" s="155" t="s">
        <v>199</v>
      </c>
      <c r="E1528" s="155" t="s">
        <v>200</v>
      </c>
    </row>
    <row r="1529" spans="2:5">
      <c r="C1529" s="155" t="s">
        <v>203</v>
      </c>
      <c r="D1529" s="155" t="s">
        <v>161</v>
      </c>
      <c r="E1529" s="155" t="s">
        <v>205</v>
      </c>
    </row>
    <row r="1530" spans="2:5">
      <c r="C1530" s="155" t="s">
        <v>208</v>
      </c>
      <c r="D1530" s="155" t="s">
        <v>209</v>
      </c>
      <c r="E1530" s="155" t="s">
        <v>210</v>
      </c>
    </row>
    <row r="1531" spans="2:5">
      <c r="C1531" s="155" t="s">
        <v>222</v>
      </c>
      <c r="D1531" s="155" t="s">
        <v>227</v>
      </c>
      <c r="E1531" s="155" t="s">
        <v>228</v>
      </c>
    </row>
    <row r="1532" spans="2:5">
      <c r="D1532" s="155" t="s">
        <v>223</v>
      </c>
      <c r="E1532" s="155" t="s">
        <v>224</v>
      </c>
    </row>
    <row r="1533" spans="2:5">
      <c r="C1533" s="155" t="s">
        <v>423</v>
      </c>
      <c r="D1533" s="155" t="s">
        <v>424</v>
      </c>
      <c r="E1533" s="155" t="s">
        <v>425</v>
      </c>
    </row>
    <row r="1534" spans="2:5">
      <c r="C1534" s="155" t="s">
        <v>31</v>
      </c>
      <c r="D1534" s="155" t="s">
        <v>215</v>
      </c>
      <c r="E1534" s="155" t="s">
        <v>216</v>
      </c>
    </row>
    <row r="1535" spans="2:5">
      <c r="D1535" s="155" t="s">
        <v>229</v>
      </c>
      <c r="E1535" s="155" t="s">
        <v>230</v>
      </c>
    </row>
    <row r="1536" spans="2:5">
      <c r="B1536" s="155" t="s">
        <v>231</v>
      </c>
      <c r="C1536" s="155" t="s">
        <v>232</v>
      </c>
      <c r="D1536" s="155" t="s">
        <v>233</v>
      </c>
      <c r="E1536" s="155" t="s">
        <v>234</v>
      </c>
    </row>
    <row r="1537" spans="2:5">
      <c r="C1537" s="155" t="s">
        <v>235</v>
      </c>
      <c r="D1537" s="155" t="s">
        <v>236</v>
      </c>
      <c r="E1537" s="155" t="s">
        <v>237</v>
      </c>
    </row>
    <row r="1538" spans="2:5">
      <c r="C1538" s="155" t="s">
        <v>238</v>
      </c>
      <c r="D1538" s="155" t="s">
        <v>23</v>
      </c>
      <c r="E1538" s="155" t="s">
        <v>239</v>
      </c>
    </row>
    <row r="1539" spans="2:5">
      <c r="B1539" s="155" t="s">
        <v>240</v>
      </c>
      <c r="C1539" s="155" t="s">
        <v>241</v>
      </c>
      <c r="D1539" s="155" t="s">
        <v>242</v>
      </c>
      <c r="E1539" s="155" t="s">
        <v>243</v>
      </c>
    </row>
    <row r="1540" spans="2:5">
      <c r="B1540" s="155" t="s">
        <v>910</v>
      </c>
      <c r="C1540" s="155" t="s">
        <v>911</v>
      </c>
      <c r="D1540" s="155" t="s">
        <v>23</v>
      </c>
      <c r="E1540" s="155" t="s">
        <v>912</v>
      </c>
    </row>
    <row r="1541" spans="2:5">
      <c r="B1541" s="155" t="s">
        <v>246</v>
      </c>
      <c r="C1541" s="155" t="s">
        <v>241</v>
      </c>
      <c r="D1541" s="155" t="s">
        <v>14</v>
      </c>
      <c r="E1541" s="155" t="s">
        <v>248</v>
      </c>
    </row>
    <row r="1542" spans="2:5">
      <c r="C1542" s="155" t="s">
        <v>249</v>
      </c>
      <c r="D1542" s="155" t="s">
        <v>404</v>
      </c>
      <c r="E1542" s="155" t="s">
        <v>405</v>
      </c>
    </row>
    <row r="1543" spans="2:5">
      <c r="D1543" s="155" t="s">
        <v>252</v>
      </c>
      <c r="E1543" s="155" t="s">
        <v>253</v>
      </c>
    </row>
    <row r="1544" spans="2:5">
      <c r="C1544" s="155" t="s">
        <v>254</v>
      </c>
      <c r="D1544" s="155" t="s">
        <v>255</v>
      </c>
      <c r="E1544" s="155" t="s">
        <v>256</v>
      </c>
    </row>
    <row r="1545" spans="2:5">
      <c r="D1545" s="155" t="s">
        <v>250</v>
      </c>
      <c r="E1545" s="155" t="s">
        <v>257</v>
      </c>
    </row>
    <row r="1546" spans="2:5">
      <c r="D1546" s="155" t="s">
        <v>43</v>
      </c>
      <c r="E1546" s="155" t="s">
        <v>258</v>
      </c>
    </row>
    <row r="1547" spans="2:5">
      <c r="C1547" s="155" t="s">
        <v>259</v>
      </c>
      <c r="D1547" s="155" t="s">
        <v>408</v>
      </c>
      <c r="E1547" s="155" t="s">
        <v>409</v>
      </c>
    </row>
    <row r="1548" spans="2:5">
      <c r="D1548" s="155" t="s">
        <v>410</v>
      </c>
      <c r="E1548" s="155" t="s">
        <v>411</v>
      </c>
    </row>
    <row r="1549" spans="2:5">
      <c r="D1549" s="155" t="s">
        <v>260</v>
      </c>
      <c r="E1549" s="155" t="s">
        <v>261</v>
      </c>
    </row>
    <row r="1550" spans="2:5">
      <c r="C1550" s="155" t="s">
        <v>262</v>
      </c>
      <c r="D1550" s="155" t="s">
        <v>263</v>
      </c>
      <c r="E1550" s="155" t="s">
        <v>264</v>
      </c>
    </row>
    <row r="1551" spans="2:5">
      <c r="D1551" s="155" t="s">
        <v>265</v>
      </c>
      <c r="E1551" s="155" t="s">
        <v>266</v>
      </c>
    </row>
    <row r="1552" spans="2:5">
      <c r="D1552" s="155" t="s">
        <v>267</v>
      </c>
      <c r="E1552" s="155" t="s">
        <v>268</v>
      </c>
    </row>
    <row r="1553" spans="2:5">
      <c r="D1553" s="155" t="s">
        <v>273</v>
      </c>
      <c r="E1553" s="155" t="s">
        <v>874</v>
      </c>
    </row>
    <row r="1554" spans="2:5">
      <c r="D1554" s="155" t="s">
        <v>275</v>
      </c>
      <c r="E1554" s="155" t="s">
        <v>276</v>
      </c>
    </row>
    <row r="1555" spans="2:5">
      <c r="C1555" s="155" t="s">
        <v>277</v>
      </c>
      <c r="D1555" s="155" t="s">
        <v>255</v>
      </c>
      <c r="E1555" s="155" t="s">
        <v>278</v>
      </c>
    </row>
    <row r="1556" spans="2:5">
      <c r="C1556" s="155" t="s">
        <v>31</v>
      </c>
      <c r="D1556" s="155" t="s">
        <v>279</v>
      </c>
      <c r="E1556" s="155" t="s">
        <v>280</v>
      </c>
    </row>
    <row r="1557" spans="2:5">
      <c r="D1557" s="155" t="s">
        <v>281</v>
      </c>
      <c r="E1557" s="155" t="s">
        <v>282</v>
      </c>
    </row>
    <row r="1558" spans="2:5">
      <c r="D1558" s="155" t="s">
        <v>283</v>
      </c>
      <c r="E1558" s="155" t="s">
        <v>284</v>
      </c>
    </row>
    <row r="1559" spans="2:5">
      <c r="D1559" s="155" t="s">
        <v>285</v>
      </c>
      <c r="E1559" s="155" t="s">
        <v>286</v>
      </c>
    </row>
    <row r="1560" spans="2:5">
      <c r="B1560" s="155" t="s">
        <v>287</v>
      </c>
      <c r="C1560" s="155" t="s">
        <v>288</v>
      </c>
      <c r="D1560" s="155" t="s">
        <v>289</v>
      </c>
      <c r="E1560" s="155" t="s">
        <v>290</v>
      </c>
    </row>
    <row r="1561" spans="2:5">
      <c r="D1561" s="155" t="s">
        <v>291</v>
      </c>
      <c r="E1561" s="155" t="s">
        <v>292</v>
      </c>
    </row>
    <row r="1562" spans="2:5">
      <c r="D1562" s="155" t="s">
        <v>293</v>
      </c>
      <c r="E1562" s="155" t="s">
        <v>294</v>
      </c>
    </row>
    <row r="1563" spans="2:5">
      <c r="C1563" s="155" t="s">
        <v>295</v>
      </c>
      <c r="D1563" s="155" t="s">
        <v>296</v>
      </c>
      <c r="E1563" s="155" t="s">
        <v>875</v>
      </c>
    </row>
    <row r="1564" spans="2:5">
      <c r="D1564" s="155" t="s">
        <v>302</v>
      </c>
      <c r="E1564" s="155" t="s">
        <v>876</v>
      </c>
    </row>
    <row r="1565" spans="2:5">
      <c r="C1565" s="155" t="s">
        <v>304</v>
      </c>
      <c r="D1565" s="155" t="s">
        <v>305</v>
      </c>
      <c r="E1565" s="155" t="s">
        <v>306</v>
      </c>
    </row>
    <row r="1566" spans="2:5">
      <c r="D1566" s="155" t="s">
        <v>307</v>
      </c>
      <c r="E1566" s="155" t="s">
        <v>308</v>
      </c>
    </row>
    <row r="1567" spans="2:5">
      <c r="D1567" s="155" t="s">
        <v>322</v>
      </c>
      <c r="E1567" s="155" t="s">
        <v>323</v>
      </c>
    </row>
    <row r="1568" spans="2:5">
      <c r="D1568" s="155" t="s">
        <v>309</v>
      </c>
      <c r="E1568" s="155" t="s">
        <v>310</v>
      </c>
    </row>
    <row r="1569" spans="2:5">
      <c r="D1569" s="155" t="s">
        <v>311</v>
      </c>
      <c r="E1569" s="155" t="s">
        <v>312</v>
      </c>
    </row>
    <row r="1570" spans="2:5">
      <c r="D1570" s="155" t="s">
        <v>313</v>
      </c>
      <c r="E1570" s="155" t="s">
        <v>314</v>
      </c>
    </row>
    <row r="1571" spans="2:5">
      <c r="C1571" s="155" t="s">
        <v>315</v>
      </c>
      <c r="D1571" s="155" t="s">
        <v>413</v>
      </c>
      <c r="E1571" s="155" t="s">
        <v>414</v>
      </c>
    </row>
    <row r="1572" spans="2:5">
      <c r="D1572" s="155" t="s">
        <v>415</v>
      </c>
      <c r="E1572" s="155" t="s">
        <v>416</v>
      </c>
    </row>
    <row r="1573" spans="2:5">
      <c r="D1573" s="155" t="s">
        <v>316</v>
      </c>
      <c r="E1573" s="155" t="s">
        <v>317</v>
      </c>
    </row>
    <row r="1574" spans="2:5">
      <c r="D1574" s="155" t="s">
        <v>318</v>
      </c>
      <c r="E1574" s="155" t="s">
        <v>319</v>
      </c>
    </row>
    <row r="1575" spans="2:5">
      <c r="D1575" s="155" t="s">
        <v>320</v>
      </c>
      <c r="E1575" s="155" t="s">
        <v>321</v>
      </c>
    </row>
    <row r="1576" spans="2:5">
      <c r="B1576" s="155" t="s">
        <v>877</v>
      </c>
      <c r="C1576" s="155" t="s">
        <v>878</v>
      </c>
      <c r="D1576" s="155" t="s">
        <v>14</v>
      </c>
      <c r="E1576" s="155" t="s">
        <v>879</v>
      </c>
    </row>
    <row r="1577" spans="2:5">
      <c r="C1577" s="155" t="s">
        <v>880</v>
      </c>
      <c r="D1577" s="155" t="s">
        <v>23</v>
      </c>
      <c r="E1577" s="155" t="s">
        <v>881</v>
      </c>
    </row>
    <row r="1578" spans="2:5">
      <c r="C1578" s="155" t="s">
        <v>882</v>
      </c>
      <c r="D1578" s="155" t="s">
        <v>363</v>
      </c>
      <c r="E1578" s="155" t="s">
        <v>883</v>
      </c>
    </row>
    <row r="1579" spans="2:5">
      <c r="D1579" s="155" t="s">
        <v>884</v>
      </c>
      <c r="E1579" s="155" t="s">
        <v>885</v>
      </c>
    </row>
    <row r="1580" spans="2:5">
      <c r="D1580" s="155" t="s">
        <v>886</v>
      </c>
      <c r="E1580" s="155" t="s">
        <v>887</v>
      </c>
    </row>
    <row r="1581" spans="2:5">
      <c r="B1581" s="155" t="s">
        <v>324</v>
      </c>
      <c r="C1581" s="155" t="s">
        <v>325</v>
      </c>
      <c r="D1581" s="155" t="s">
        <v>325</v>
      </c>
      <c r="E1581" s="155" t="s">
        <v>326</v>
      </c>
    </row>
    <row r="1582" spans="2:5">
      <c r="B1582" s="155" t="s">
        <v>349</v>
      </c>
      <c r="C1582" s="155" t="s">
        <v>353</v>
      </c>
      <c r="D1582" s="155" t="s">
        <v>23</v>
      </c>
      <c r="E1582" s="155" t="s">
        <v>354</v>
      </c>
    </row>
    <row r="1583" spans="2:5">
      <c r="C1583" s="155" t="s">
        <v>357</v>
      </c>
      <c r="D1583" s="155" t="s">
        <v>23</v>
      </c>
      <c r="E1583" s="155" t="s">
        <v>358</v>
      </c>
    </row>
    <row r="1584" spans="2:5">
      <c r="C1584" s="155" t="s">
        <v>361</v>
      </c>
      <c r="D1584" s="155" t="s">
        <v>23</v>
      </c>
      <c r="E1584" s="155" t="s">
        <v>362</v>
      </c>
    </row>
    <row r="1585" spans="1:5">
      <c r="C1585" s="155" t="s">
        <v>363</v>
      </c>
      <c r="D1585" s="155" t="s">
        <v>23</v>
      </c>
      <c r="E1585" s="155" t="s">
        <v>364</v>
      </c>
    </row>
    <row r="1586" spans="1:5">
      <c r="C1586" s="155" t="s">
        <v>365</v>
      </c>
      <c r="D1586" s="155" t="s">
        <v>23</v>
      </c>
      <c r="E1586" s="155" t="s">
        <v>366</v>
      </c>
    </row>
    <row r="1587" spans="1:5">
      <c r="C1587" s="155" t="s">
        <v>367</v>
      </c>
      <c r="D1587" s="155" t="s">
        <v>23</v>
      </c>
      <c r="E1587" s="155" t="s">
        <v>368</v>
      </c>
    </row>
    <row r="1588" spans="1:5">
      <c r="C1588" s="155" t="s">
        <v>888</v>
      </c>
      <c r="D1588" s="155" t="s">
        <v>889</v>
      </c>
      <c r="E1588" s="155" t="s">
        <v>890</v>
      </c>
    </row>
    <row r="1589" spans="1:5">
      <c r="D1589" s="155" t="s">
        <v>891</v>
      </c>
      <c r="E1589" s="155" t="s">
        <v>892</v>
      </c>
    </row>
    <row r="1590" spans="1:5">
      <c r="B1590" s="155" t="s">
        <v>369</v>
      </c>
      <c r="C1590" s="155" t="s">
        <v>13</v>
      </c>
      <c r="D1590" s="155" t="s">
        <v>14</v>
      </c>
      <c r="E1590" s="155" t="s">
        <v>370</v>
      </c>
    </row>
    <row r="1591" spans="1:5">
      <c r="C1591" s="155" t="s">
        <v>371</v>
      </c>
      <c r="D1591" s="155" t="s">
        <v>372</v>
      </c>
      <c r="E1591" s="155" t="s">
        <v>373</v>
      </c>
    </row>
    <row r="1592" spans="1:5">
      <c r="D1592" s="155" t="s">
        <v>23</v>
      </c>
      <c r="E1592" s="155" t="s">
        <v>375</v>
      </c>
    </row>
    <row r="1593" spans="1:5">
      <c r="D1593" s="155" t="s">
        <v>37</v>
      </c>
      <c r="E1593" s="155" t="s">
        <v>376</v>
      </c>
    </row>
    <row r="1594" spans="1:5">
      <c r="D1594" s="155" t="s">
        <v>377</v>
      </c>
      <c r="E1594" s="155" t="s">
        <v>378</v>
      </c>
    </row>
    <row r="1595" spans="1:5">
      <c r="C1595" s="155" t="s">
        <v>379</v>
      </c>
      <c r="D1595" s="155" t="s">
        <v>23</v>
      </c>
      <c r="E1595" s="155" t="s">
        <v>380</v>
      </c>
    </row>
    <row r="1596" spans="1:5">
      <c r="C1596" s="155" t="s">
        <v>381</v>
      </c>
      <c r="D1596" s="155" t="s">
        <v>363</v>
      </c>
      <c r="E1596" s="155" t="s">
        <v>382</v>
      </c>
    </row>
    <row r="1597" spans="1:5">
      <c r="B1597" s="155" t="s">
        <v>344</v>
      </c>
      <c r="C1597" s="155" t="s">
        <v>345</v>
      </c>
      <c r="D1597" s="155" t="s">
        <v>37</v>
      </c>
      <c r="E1597" s="155" t="s">
        <v>346</v>
      </c>
    </row>
    <row r="1598" spans="1:5">
      <c r="B1598" s="155" t="s">
        <v>383</v>
      </c>
      <c r="C1598" s="155" t="s">
        <v>23</v>
      </c>
      <c r="D1598" s="155" t="s">
        <v>23</v>
      </c>
      <c r="E1598" s="155" t="s">
        <v>384</v>
      </c>
    </row>
    <row r="1599" spans="1:5">
      <c r="A1599" s="15" t="s">
        <v>913</v>
      </c>
      <c r="B1599" s="155" t="s">
        <v>12</v>
      </c>
      <c r="C1599" s="155" t="s">
        <v>13</v>
      </c>
      <c r="D1599" s="155" t="s">
        <v>14</v>
      </c>
      <c r="E1599" s="155" t="s">
        <v>839</v>
      </c>
    </row>
    <row r="1600" spans="1:5">
      <c r="B1600" s="155" t="s">
        <v>16</v>
      </c>
      <c r="C1600" s="155" t="s">
        <v>17</v>
      </c>
      <c r="D1600" s="155" t="s">
        <v>17</v>
      </c>
      <c r="E1600" s="155" t="s">
        <v>18</v>
      </c>
    </row>
    <row r="1601" spans="2:5">
      <c r="B1601" s="155" t="s">
        <v>21</v>
      </c>
      <c r="C1601" s="155" t="s">
        <v>22</v>
      </c>
      <c r="D1601" s="155" t="s">
        <v>23</v>
      </c>
      <c r="E1601" s="155" t="s">
        <v>24</v>
      </c>
    </row>
    <row r="1602" spans="2:5">
      <c r="B1602" s="155" t="s">
        <v>30</v>
      </c>
      <c r="C1602" s="155" t="s">
        <v>31</v>
      </c>
      <c r="D1602" s="155" t="s">
        <v>32</v>
      </c>
      <c r="E1602" s="155" t="s">
        <v>33</v>
      </c>
    </row>
    <row r="1603" spans="2:5">
      <c r="B1603" s="155" t="s">
        <v>34</v>
      </c>
      <c r="C1603" s="155" t="s">
        <v>48</v>
      </c>
      <c r="D1603" s="155" t="s">
        <v>23</v>
      </c>
      <c r="E1603" s="155" t="s">
        <v>49</v>
      </c>
    </row>
    <row r="1604" spans="2:5">
      <c r="C1604" s="155" t="s">
        <v>840</v>
      </c>
      <c r="D1604" s="155" t="s">
        <v>23</v>
      </c>
      <c r="E1604" s="155" t="s">
        <v>841</v>
      </c>
    </row>
    <row r="1605" spans="2:5">
      <c r="C1605" s="155" t="s">
        <v>10</v>
      </c>
      <c r="D1605" s="155" t="s">
        <v>23</v>
      </c>
      <c r="E1605" s="155" t="s">
        <v>65</v>
      </c>
    </row>
    <row r="1606" spans="2:5">
      <c r="B1606" s="155" t="s">
        <v>70</v>
      </c>
      <c r="C1606" s="155" t="s">
        <v>73</v>
      </c>
      <c r="D1606" s="155" t="s">
        <v>23</v>
      </c>
      <c r="E1606" s="155" t="s">
        <v>74</v>
      </c>
    </row>
    <row r="1607" spans="2:5">
      <c r="B1607" s="155" t="s">
        <v>78</v>
      </c>
      <c r="C1607" s="155" t="s">
        <v>79</v>
      </c>
      <c r="D1607" s="155" t="s">
        <v>80</v>
      </c>
      <c r="E1607" s="155" t="s">
        <v>81</v>
      </c>
    </row>
    <row r="1608" spans="2:5">
      <c r="C1608" s="155" t="s">
        <v>85</v>
      </c>
      <c r="D1608" s="155" t="s">
        <v>86</v>
      </c>
      <c r="E1608" s="155" t="s">
        <v>87</v>
      </c>
    </row>
    <row r="1609" spans="2:5">
      <c r="C1609" s="155" t="s">
        <v>90</v>
      </c>
      <c r="D1609" s="155" t="s">
        <v>91</v>
      </c>
      <c r="E1609" s="155" t="s">
        <v>92</v>
      </c>
    </row>
    <row r="1610" spans="2:5">
      <c r="B1610" s="155" t="s">
        <v>112</v>
      </c>
      <c r="C1610" s="155" t="s">
        <v>116</v>
      </c>
      <c r="D1610" s="155" t="s">
        <v>117</v>
      </c>
      <c r="E1610" s="155" t="s">
        <v>118</v>
      </c>
    </row>
    <row r="1611" spans="2:5">
      <c r="C1611" s="155" t="s">
        <v>113</v>
      </c>
      <c r="D1611" s="155" t="s">
        <v>23</v>
      </c>
      <c r="E1611" s="155" t="s">
        <v>115</v>
      </c>
    </row>
    <row r="1612" spans="2:5">
      <c r="B1612" s="155" t="s">
        <v>125</v>
      </c>
      <c r="C1612" s="155" t="s">
        <v>31</v>
      </c>
      <c r="D1612" s="155" t="s">
        <v>126</v>
      </c>
      <c r="E1612" s="155" t="s">
        <v>127</v>
      </c>
    </row>
    <row r="1613" spans="2:5">
      <c r="D1613" s="155" t="s">
        <v>132</v>
      </c>
      <c r="E1613" s="155" t="s">
        <v>133</v>
      </c>
    </row>
    <row r="1614" spans="2:5">
      <c r="B1614" s="155" t="s">
        <v>155</v>
      </c>
      <c r="C1614" s="155" t="s">
        <v>160</v>
      </c>
      <c r="D1614" s="155" t="s">
        <v>161</v>
      </c>
      <c r="E1614" s="155" t="s">
        <v>162</v>
      </c>
    </row>
    <row r="1615" spans="2:5">
      <c r="C1615" s="155" t="s">
        <v>173</v>
      </c>
      <c r="D1615" s="155" t="s">
        <v>161</v>
      </c>
      <c r="E1615" s="155" t="s">
        <v>178</v>
      </c>
    </row>
    <row r="1616" spans="2:5">
      <c r="C1616" s="155" t="s">
        <v>203</v>
      </c>
      <c r="D1616" s="155" t="s">
        <v>161</v>
      </c>
      <c r="E1616" s="155" t="s">
        <v>205</v>
      </c>
    </row>
    <row r="1617" spans="1:5">
      <c r="B1617" s="155" t="s">
        <v>240</v>
      </c>
      <c r="C1617" s="155" t="s">
        <v>241</v>
      </c>
      <c r="D1617" s="155" t="s">
        <v>242</v>
      </c>
      <c r="E1617" s="155" t="s">
        <v>243</v>
      </c>
    </row>
    <row r="1618" spans="1:5">
      <c r="B1618" s="155" t="s">
        <v>246</v>
      </c>
      <c r="C1618" s="155" t="s">
        <v>241</v>
      </c>
      <c r="D1618" s="155" t="s">
        <v>14</v>
      </c>
      <c r="E1618" s="155" t="s">
        <v>248</v>
      </c>
    </row>
    <row r="1619" spans="1:5">
      <c r="C1619" s="155" t="s">
        <v>31</v>
      </c>
      <c r="D1619" s="155" t="s">
        <v>283</v>
      </c>
      <c r="E1619" s="155" t="s">
        <v>284</v>
      </c>
    </row>
    <row r="1620" spans="1:5">
      <c r="D1620" s="155" t="s">
        <v>285</v>
      </c>
      <c r="E1620" s="155" t="s">
        <v>286</v>
      </c>
    </row>
    <row r="1621" spans="1:5">
      <c r="B1621" s="155" t="s">
        <v>877</v>
      </c>
      <c r="C1621" s="155" t="s">
        <v>878</v>
      </c>
      <c r="D1621" s="155" t="s">
        <v>14</v>
      </c>
      <c r="E1621" s="155" t="s">
        <v>879</v>
      </c>
    </row>
    <row r="1622" spans="1:5">
      <c r="C1622" s="155" t="s">
        <v>880</v>
      </c>
      <c r="D1622" s="155" t="s">
        <v>23</v>
      </c>
      <c r="E1622" s="155" t="s">
        <v>881</v>
      </c>
    </row>
    <row r="1623" spans="1:5">
      <c r="B1623" s="155" t="s">
        <v>324</v>
      </c>
      <c r="C1623" s="155" t="s">
        <v>325</v>
      </c>
      <c r="D1623" s="155" t="s">
        <v>325</v>
      </c>
      <c r="E1623" s="155" t="s">
        <v>326</v>
      </c>
    </row>
    <row r="1624" spans="1:5">
      <c r="B1624" s="155" t="s">
        <v>349</v>
      </c>
      <c r="C1624" s="155" t="s">
        <v>353</v>
      </c>
      <c r="D1624" s="155" t="s">
        <v>23</v>
      </c>
      <c r="E1624" s="155" t="s">
        <v>354</v>
      </c>
    </row>
    <row r="1625" spans="1:5">
      <c r="C1625" s="155" t="s">
        <v>365</v>
      </c>
      <c r="D1625" s="155" t="s">
        <v>23</v>
      </c>
      <c r="E1625" s="155" t="s">
        <v>366</v>
      </c>
    </row>
    <row r="1626" spans="1:5">
      <c r="B1626" s="155" t="s">
        <v>369</v>
      </c>
      <c r="C1626" s="155" t="s">
        <v>13</v>
      </c>
      <c r="D1626" s="155" t="s">
        <v>14</v>
      </c>
      <c r="E1626" s="155" t="s">
        <v>370</v>
      </c>
    </row>
    <row r="1627" spans="1:5">
      <c r="C1627" s="155" t="s">
        <v>379</v>
      </c>
      <c r="D1627" s="155" t="s">
        <v>23</v>
      </c>
      <c r="E1627" s="155" t="s">
        <v>380</v>
      </c>
    </row>
    <row r="1628" spans="1:5">
      <c r="A1628" s="15" t="s">
        <v>914</v>
      </c>
      <c r="B1628" s="155" t="s">
        <v>16</v>
      </c>
      <c r="C1628" s="155" t="s">
        <v>17</v>
      </c>
      <c r="D1628" s="155" t="s">
        <v>17</v>
      </c>
      <c r="E1628" s="155" t="s">
        <v>18</v>
      </c>
    </row>
    <row r="1629" spans="1:5">
      <c r="B1629" s="155" t="s">
        <v>30</v>
      </c>
      <c r="C1629" s="155" t="s">
        <v>31</v>
      </c>
      <c r="D1629" s="155" t="s">
        <v>32</v>
      </c>
      <c r="E1629" s="155" t="s">
        <v>33</v>
      </c>
    </row>
    <row r="1630" spans="1:5">
      <c r="B1630" s="155" t="s">
        <v>78</v>
      </c>
      <c r="C1630" s="155" t="s">
        <v>82</v>
      </c>
      <c r="D1630" s="155" t="s">
        <v>83</v>
      </c>
      <c r="E1630" s="155" t="s">
        <v>84</v>
      </c>
    </row>
    <row r="1631" spans="1:5">
      <c r="C1631" s="155" t="s">
        <v>85</v>
      </c>
      <c r="D1631" s="155" t="s">
        <v>86</v>
      </c>
      <c r="E1631" s="155" t="s">
        <v>87</v>
      </c>
    </row>
    <row r="1632" spans="1:5">
      <c r="D1632" s="155" t="s">
        <v>842</v>
      </c>
      <c r="E1632" s="155" t="s">
        <v>89</v>
      </c>
    </row>
    <row r="1633" spans="2:5">
      <c r="C1633" s="155" t="s">
        <v>90</v>
      </c>
      <c r="D1633" s="155" t="s">
        <v>91</v>
      </c>
      <c r="E1633" s="155" t="s">
        <v>92</v>
      </c>
    </row>
    <row r="1634" spans="2:5">
      <c r="C1634" s="155" t="s">
        <v>93</v>
      </c>
      <c r="D1634" s="155" t="s">
        <v>94</v>
      </c>
      <c r="E1634" s="155" t="s">
        <v>95</v>
      </c>
    </row>
    <row r="1635" spans="2:5">
      <c r="B1635" s="155" t="s">
        <v>155</v>
      </c>
      <c r="C1635" s="155" t="s">
        <v>31</v>
      </c>
      <c r="D1635" s="155" t="s">
        <v>215</v>
      </c>
      <c r="E1635" s="155" t="s">
        <v>216</v>
      </c>
    </row>
    <row r="1636" spans="2:5">
      <c r="B1636" s="155" t="s">
        <v>240</v>
      </c>
      <c r="C1636" s="155" t="s">
        <v>241</v>
      </c>
      <c r="D1636" s="155" t="s">
        <v>242</v>
      </c>
      <c r="E1636" s="155" t="s">
        <v>243</v>
      </c>
    </row>
    <row r="1637" spans="2:5">
      <c r="B1637" s="155" t="s">
        <v>246</v>
      </c>
      <c r="C1637" s="155" t="s">
        <v>241</v>
      </c>
      <c r="D1637" s="155" t="s">
        <v>14</v>
      </c>
      <c r="E1637" s="155" t="s">
        <v>248</v>
      </c>
    </row>
    <row r="1638" spans="2:5">
      <c r="B1638" s="155" t="s">
        <v>877</v>
      </c>
      <c r="C1638" s="155" t="s">
        <v>878</v>
      </c>
      <c r="D1638" s="155" t="s">
        <v>14</v>
      </c>
      <c r="E1638" s="155" t="s">
        <v>879</v>
      </c>
    </row>
    <row r="1639" spans="2:5">
      <c r="C1639" s="155" t="s">
        <v>880</v>
      </c>
      <c r="D1639" s="155" t="s">
        <v>23</v>
      </c>
      <c r="E1639" s="155" t="s">
        <v>881</v>
      </c>
    </row>
    <row r="1640" spans="2:5">
      <c r="B1640" s="155" t="s">
        <v>324</v>
      </c>
      <c r="C1640" s="155" t="s">
        <v>325</v>
      </c>
      <c r="D1640" s="155" t="s">
        <v>325</v>
      </c>
      <c r="E1640" s="155" t="s">
        <v>326</v>
      </c>
    </row>
    <row r="1641" spans="2:5">
      <c r="B1641" s="155" t="s">
        <v>369</v>
      </c>
      <c r="C1641" s="155" t="s">
        <v>13</v>
      </c>
      <c r="D1641" s="155" t="s">
        <v>14</v>
      </c>
      <c r="E1641" s="155" t="s">
        <v>370</v>
      </c>
    </row>
    <row r="1642" spans="2:5">
      <c r="C1642" s="155" t="s">
        <v>371</v>
      </c>
      <c r="D1642" s="155" t="s">
        <v>23</v>
      </c>
      <c r="E1642" s="155" t="s">
        <v>375</v>
      </c>
    </row>
    <row r="1643" spans="2:5">
      <c r="C1643" s="155" t="s">
        <v>379</v>
      </c>
      <c r="D1643" s="155" t="s">
        <v>23</v>
      </c>
      <c r="E1643" s="155" t="s">
        <v>380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8"/>
  <dimension ref="B1:Y269"/>
  <sheetViews>
    <sheetView topLeftCell="R1" workbookViewId="0">
      <pane ySplit="1" topLeftCell="A2" activePane="bottomLeft" state="frozen"/>
      <selection activeCell="P1" sqref="P1"/>
      <selection pane="bottomLeft" activeCell="T9" sqref="T9"/>
    </sheetView>
  </sheetViews>
  <sheetFormatPr defaultRowHeight="15"/>
  <cols>
    <col min="1" max="1" width="3.7109375" customWidth="1"/>
    <col min="2" max="3" width="74.85546875" style="10" customWidth="1"/>
    <col min="4" max="4" width="10.5703125" style="10" customWidth="1"/>
    <col min="5" max="5" width="74.85546875" style="10" customWidth="1"/>
    <col min="6" max="6" width="5" customWidth="1"/>
    <col min="7" max="7" width="30.28515625" customWidth="1"/>
    <col min="8" max="8" width="53.7109375" customWidth="1"/>
    <col min="9" max="9" width="4.7109375" customWidth="1"/>
    <col min="10" max="10" width="22.7109375" customWidth="1"/>
    <col min="11" max="11" width="31.5703125" customWidth="1"/>
    <col min="12" max="12" width="4.7109375" customWidth="1"/>
    <col min="13" max="13" width="26.28515625" customWidth="1"/>
    <col min="14" max="14" width="26.7109375" customWidth="1"/>
    <col min="15" max="15" width="50.5703125" hidden="1" customWidth="1"/>
    <col min="16" max="16" width="41.7109375" customWidth="1"/>
    <col min="17" max="17" width="0.140625" customWidth="1"/>
    <col min="18" max="18" width="129.7109375" style="10" customWidth="1"/>
    <col min="19" max="19" width="5" customWidth="1"/>
    <col min="20" max="20" width="25.28515625" customWidth="1"/>
    <col min="23" max="23" width="22" customWidth="1"/>
    <col min="24" max="24" width="17.5703125" customWidth="1"/>
    <col min="25" max="25" width="55.28515625" customWidth="1"/>
  </cols>
  <sheetData>
    <row r="1" spans="2:25">
      <c r="B1" s="10" t="s">
        <v>1</v>
      </c>
      <c r="C1" s="10" t="s">
        <v>915</v>
      </c>
      <c r="E1" s="10" t="s">
        <v>916</v>
      </c>
      <c r="G1" t="s">
        <v>2</v>
      </c>
      <c r="H1" t="s">
        <v>917</v>
      </c>
      <c r="J1" t="s">
        <v>2</v>
      </c>
      <c r="K1" t="s">
        <v>918</v>
      </c>
      <c r="M1" t="s">
        <v>2</v>
      </c>
      <c r="N1" t="s">
        <v>918</v>
      </c>
      <c r="O1" t="s">
        <v>919</v>
      </c>
      <c r="P1" t="s">
        <v>4</v>
      </c>
      <c r="Q1" t="s">
        <v>5</v>
      </c>
      <c r="R1" s="10" t="s">
        <v>6</v>
      </c>
      <c r="T1" t="s">
        <v>10</v>
      </c>
      <c r="U1" t="s">
        <v>920</v>
      </c>
      <c r="W1" s="64" t="s">
        <v>921</v>
      </c>
      <c r="Y1" t="s">
        <v>922</v>
      </c>
    </row>
    <row r="2" spans="2:25">
      <c r="B2" s="10" t="s">
        <v>11</v>
      </c>
      <c r="C2" s="10" t="s">
        <v>838</v>
      </c>
      <c r="E2" s="10" t="s">
        <v>3</v>
      </c>
      <c r="G2" t="s">
        <v>12</v>
      </c>
      <c r="H2" t="s">
        <v>923</v>
      </c>
      <c r="J2" t="s">
        <v>12</v>
      </c>
      <c r="K2" t="s">
        <v>13</v>
      </c>
      <c r="M2" t="s">
        <v>12</v>
      </c>
      <c r="N2" t="s">
        <v>13</v>
      </c>
      <c r="O2" s="59" t="str">
        <f>Tabell_BehörigetsnodVärde[[#This Row],[Grupp]]&amp;"_"&amp;Tabell_BehörigetsnodVärde[[#This Row],[Behörighetsnod]]</f>
        <v>Aktivetsramverket_Data</v>
      </c>
      <c r="P2" t="s">
        <v>14</v>
      </c>
      <c r="Q2" s="59" t="str">
        <f>Tabell_BehörigetsnodVärde[[#This Row],[Grupp]]&amp;"_"&amp;Tabell_BehörigetsnodVärde[[#This Row],[Behörighetsnod]]&amp;"_"&amp;Tabell_BehörigetsnodVärde[[#This Row],[Värde]]</f>
        <v>Aktivetsramverket_Data_Read</v>
      </c>
      <c r="R2" s="10" t="s">
        <v>839</v>
      </c>
      <c r="T2" t="s">
        <v>834</v>
      </c>
      <c r="U2" t="s">
        <v>159</v>
      </c>
      <c r="W2" t="s">
        <v>924</v>
      </c>
      <c r="Y2" t="s">
        <v>925</v>
      </c>
    </row>
    <row r="3" spans="2:25" ht="30">
      <c r="B3" s="10" t="s">
        <v>385</v>
      </c>
      <c r="C3" s="150" t="s">
        <v>926</v>
      </c>
      <c r="E3" s="10" t="s">
        <v>927</v>
      </c>
      <c r="G3" t="s">
        <v>16</v>
      </c>
      <c r="H3" t="s">
        <v>923</v>
      </c>
      <c r="J3" t="s">
        <v>16</v>
      </c>
      <c r="K3" t="s">
        <v>17</v>
      </c>
      <c r="M3" t="s">
        <v>16</v>
      </c>
      <c r="N3" t="s">
        <v>17</v>
      </c>
      <c r="O3" s="59" t="str">
        <f>Tabell_BehörigetsnodVärde[[#This Row],[Grupp]]&amp;"_"&amp;Tabell_BehörigetsnodVärde[[#This Row],[Behörighetsnod]]</f>
        <v>Arketyper_ReadClinicalParameters</v>
      </c>
      <c r="P3" t="s">
        <v>17</v>
      </c>
      <c r="Q3" s="59" t="str">
        <f>Tabell_BehörigetsnodVärde[[#This Row],[Grupp]]&amp;"_"&amp;Tabell_BehörigetsnodVärde[[#This Row],[Behörighetsnod]]&amp;"_"&amp;Tabell_BehörigetsnodVärde[[#This Row],[Värde]]</f>
        <v>Arketyper_ReadClinicalParameters_ReadClinicalParameters</v>
      </c>
      <c r="R3" s="10" t="s">
        <v>18</v>
      </c>
      <c r="T3" t="s">
        <v>928</v>
      </c>
      <c r="U3" t="s">
        <v>399</v>
      </c>
      <c r="W3" t="s">
        <v>929</v>
      </c>
      <c r="Y3" t="s">
        <v>930</v>
      </c>
    </row>
    <row r="4" spans="2:25" ht="30">
      <c r="B4" s="10" t="s">
        <v>417</v>
      </c>
      <c r="C4" s="149" t="s">
        <v>909</v>
      </c>
      <c r="G4" t="s">
        <v>21</v>
      </c>
      <c r="H4" t="s">
        <v>923</v>
      </c>
      <c r="J4" t="s">
        <v>16</v>
      </c>
      <c r="K4" t="s">
        <v>19</v>
      </c>
      <c r="M4" t="s">
        <v>16</v>
      </c>
      <c r="N4" t="s">
        <v>19</v>
      </c>
      <c r="O4" s="59" t="str">
        <f>Tabell_BehörigetsnodVärde[[#This Row],[Grupp]]&amp;"_"&amp;Tabell_BehörigetsnodVärde[[#This Row],[Behörighetsnod]]</f>
        <v>Arketyper_WriteClinicalParameters</v>
      </c>
      <c r="P4" t="s">
        <v>19</v>
      </c>
      <c r="Q4" s="59" t="str">
        <f>Tabell_BehörigetsnodVärde[[#This Row],[Grupp]]&amp;"_"&amp;Tabell_BehörigetsnodVärde[[#This Row],[Behörighetsnod]]&amp;"_"&amp;Tabell_BehörigetsnodVärde[[#This Row],[Värde]]</f>
        <v>Arketyper_WriteClinicalParameters_WriteClinicalParameters</v>
      </c>
      <c r="R4" s="10" t="s">
        <v>20</v>
      </c>
      <c r="T4" t="s">
        <v>931</v>
      </c>
      <c r="U4" t="s">
        <v>932</v>
      </c>
      <c r="Y4" t="s">
        <v>933</v>
      </c>
    </row>
    <row r="5" spans="2:25">
      <c r="B5" s="10" t="s">
        <v>428</v>
      </c>
      <c r="C5" s="148" t="s">
        <v>904</v>
      </c>
      <c r="G5" t="s">
        <v>25</v>
      </c>
      <c r="H5" t="s">
        <v>934</v>
      </c>
      <c r="J5" t="s">
        <v>21</v>
      </c>
      <c r="K5" t="s">
        <v>22</v>
      </c>
      <c r="M5" t="s">
        <v>21</v>
      </c>
      <c r="N5" t="s">
        <v>22</v>
      </c>
      <c r="O5" s="59" t="str">
        <f>Tabell_BehörigetsnodVärde[[#This Row],[Grupp]]&amp;"_"&amp;Tabell_BehörigetsnodVärde[[#This Row],[Behörighetsnod]]</f>
        <v>Att göra - Patient_To do - Patient</v>
      </c>
      <c r="P5" t="s">
        <v>23</v>
      </c>
      <c r="Q5" s="59" t="str">
        <f>Tabell_BehörigetsnodVärde[[#This Row],[Grupp]]&amp;"_"&amp;Tabell_BehörigetsnodVärde[[#This Row],[Behörighetsnod]]&amp;"_"&amp;Tabell_BehörigetsnodVärde[[#This Row],[Värde]]</f>
        <v>Att göra - Patient_To do - Patient_Open</v>
      </c>
      <c r="R5" s="10" t="s">
        <v>24</v>
      </c>
      <c r="Y5" t="s">
        <v>935</v>
      </c>
    </row>
    <row r="6" spans="2:25">
      <c r="B6" s="10" t="s">
        <v>429</v>
      </c>
      <c r="C6" s="10" t="s">
        <v>914</v>
      </c>
      <c r="G6" t="s">
        <v>30</v>
      </c>
      <c r="H6" t="s">
        <v>936</v>
      </c>
      <c r="J6" t="s">
        <v>30</v>
      </c>
      <c r="K6" t="s">
        <v>31</v>
      </c>
      <c r="M6" t="s">
        <v>30</v>
      </c>
      <c r="N6" t="s">
        <v>31</v>
      </c>
      <c r="O6" s="59" t="str">
        <f>Tabell_BehörigetsnodVärde[[#This Row],[Grupp]]&amp;"_"&amp;Tabell_BehörigetsnodVärde[[#This Row],[Behörighetsnod]]</f>
        <v>Bed management_View</v>
      </c>
      <c r="P6" t="s">
        <v>32</v>
      </c>
      <c r="Q6" s="59" t="str">
        <f>Tabell_BehörigetsnodVärde[[#This Row],[Grupp]]&amp;"_"&amp;Tabell_BehörigetsnodVärde[[#This Row],[Behörighetsnod]]&amp;"_"&amp;Tabell_BehörigetsnodVärde[[#This Row],[Värde]]</f>
        <v>Bed management_View_OpenBedOverview</v>
      </c>
      <c r="R6" s="10" t="s">
        <v>33</v>
      </c>
      <c r="Y6" t="s">
        <v>937</v>
      </c>
    </row>
    <row r="7" spans="2:25">
      <c r="B7" s="10" t="s">
        <v>430</v>
      </c>
      <c r="C7" s="10" t="s">
        <v>907</v>
      </c>
      <c r="G7" t="s">
        <v>34</v>
      </c>
      <c r="H7" t="s">
        <v>934</v>
      </c>
      <c r="J7" t="s">
        <v>25</v>
      </c>
      <c r="K7" t="s">
        <v>26</v>
      </c>
      <c r="M7" t="s">
        <v>25</v>
      </c>
      <c r="N7" t="s">
        <v>26</v>
      </c>
      <c r="O7" s="59" t="str">
        <f>Tabell_BehörigetsnodVärde[[#This Row],[Grupp]]&amp;"_"&amp;Tabell_BehörigetsnodVärde[[#This Row],[Behörighetsnod]]</f>
        <v>Beställning_Order window</v>
      </c>
      <c r="P7" t="s">
        <v>23</v>
      </c>
      <c r="Q7" s="59" t="str">
        <f>Tabell_BehörigetsnodVärde[[#This Row],[Grupp]]&amp;"_"&amp;Tabell_BehörigetsnodVärde[[#This Row],[Behörighetsnod]]&amp;"_"&amp;Tabell_BehörigetsnodVärde[[#This Row],[Värde]]</f>
        <v>Beställning_Order window_Open</v>
      </c>
      <c r="R7" s="10" t="s">
        <v>27</v>
      </c>
      <c r="Y7" t="s">
        <v>938</v>
      </c>
    </row>
    <row r="8" spans="2:25">
      <c r="B8" s="10" t="s">
        <v>432</v>
      </c>
      <c r="C8" s="10" t="s">
        <v>898</v>
      </c>
      <c r="G8" t="s">
        <v>66</v>
      </c>
      <c r="H8" t="s">
        <v>939</v>
      </c>
      <c r="J8" t="s">
        <v>34</v>
      </c>
      <c r="K8" t="s">
        <v>35</v>
      </c>
      <c r="M8" t="s">
        <v>25</v>
      </c>
      <c r="N8" t="s">
        <v>26</v>
      </c>
      <c r="O8" s="59" t="str">
        <f>Tabell_BehörigetsnodVärde[[#This Row],[Grupp]]&amp;"_"&amp;Tabell_BehörigetsnodVärde[[#This Row],[Behörighetsnod]]</f>
        <v>Beställning_Order window</v>
      </c>
      <c r="P8" t="s">
        <v>28</v>
      </c>
      <c r="Q8" s="59" t="str">
        <f>Tabell_BehörigetsnodVärde[[#This Row],[Grupp]]&amp;"_"&amp;Tabell_BehörigetsnodVärde[[#This Row],[Behörighetsnod]]&amp;"_"&amp;Tabell_BehörigetsnodVärde[[#This Row],[Värde]]</f>
        <v>Beställning_Order window_Order</v>
      </c>
      <c r="R8" s="10" t="s">
        <v>29</v>
      </c>
      <c r="Y8" t="s">
        <v>940</v>
      </c>
    </row>
    <row r="9" spans="2:25">
      <c r="B9" s="10" t="s">
        <v>433</v>
      </c>
      <c r="C9" s="10" t="s">
        <v>433</v>
      </c>
      <c r="G9" t="s">
        <v>70</v>
      </c>
      <c r="H9" t="s">
        <v>923</v>
      </c>
      <c r="J9" t="s">
        <v>34</v>
      </c>
      <c r="K9" t="s">
        <v>39</v>
      </c>
      <c r="M9" t="s">
        <v>34</v>
      </c>
      <c r="N9" t="s">
        <v>35</v>
      </c>
      <c r="O9" s="59" t="str">
        <f>Tabell_BehörigetsnodVärde[[#This Row],[Grupp]]&amp;"_"&amp;Tabell_BehörigetsnodVärde[[#This Row],[Behörighetsnod]]</f>
        <v>Beställning och svar_Inbox</v>
      </c>
      <c r="P9" t="s">
        <v>23</v>
      </c>
      <c r="Q9" s="59" t="str">
        <f>Tabell_BehörigetsnodVärde[[#This Row],[Grupp]]&amp;"_"&amp;Tabell_BehörigetsnodVärde[[#This Row],[Behörighetsnod]]&amp;"_"&amp;Tabell_BehörigetsnodVärde[[#This Row],[Värde]]</f>
        <v>Beställning och svar_Inbox_Open</v>
      </c>
      <c r="R9" s="10" t="s">
        <v>36</v>
      </c>
      <c r="Y9" t="s">
        <v>941</v>
      </c>
    </row>
    <row r="10" spans="2:25">
      <c r="B10" s="10" t="s">
        <v>434</v>
      </c>
      <c r="C10" s="10" t="s">
        <v>434</v>
      </c>
      <c r="G10" t="s">
        <v>75</v>
      </c>
      <c r="H10" t="s">
        <v>942</v>
      </c>
      <c r="J10" t="s">
        <v>34</v>
      </c>
      <c r="K10" t="s">
        <v>48</v>
      </c>
      <c r="M10" t="s">
        <v>34</v>
      </c>
      <c r="N10" t="s">
        <v>35</v>
      </c>
      <c r="O10" s="59" t="str">
        <f>Tabell_BehörigetsnodVärde[[#This Row],[Grupp]]&amp;"_"&amp;Tabell_BehörigetsnodVärde[[#This Row],[Behörighetsnod]]</f>
        <v>Beställning och svar_Inbox</v>
      </c>
      <c r="P10" t="s">
        <v>37</v>
      </c>
      <c r="Q10" s="59" t="str">
        <f>Tabell_BehörigetsnodVärde[[#This Row],[Grupp]]&amp;"_"&amp;Tabell_BehörigetsnodVärde[[#This Row],[Behörighetsnod]]&amp;"_"&amp;Tabell_BehörigetsnodVärde[[#This Row],[Värde]]</f>
        <v>Beställning och svar_Inbox_Sign</v>
      </c>
      <c r="R10" s="10" t="s">
        <v>38</v>
      </c>
      <c r="Y10" t="s">
        <v>939</v>
      </c>
    </row>
    <row r="11" spans="2:25">
      <c r="B11" s="10" t="s">
        <v>435</v>
      </c>
      <c r="C11" s="10" t="s">
        <v>899</v>
      </c>
      <c r="G11" t="s">
        <v>78</v>
      </c>
      <c r="H11" t="s">
        <v>936</v>
      </c>
      <c r="J11" t="s">
        <v>34</v>
      </c>
      <c r="K11" t="s">
        <v>51</v>
      </c>
      <c r="M11" t="s">
        <v>34</v>
      </c>
      <c r="N11" t="s">
        <v>39</v>
      </c>
      <c r="O11" s="59" t="str">
        <f>Tabell_BehörigetsnodVärde[[#This Row],[Grupp]]&amp;"_"&amp;Tabell_BehörigetsnodVärde[[#This Row],[Behörighetsnod]]</f>
        <v>Beställning och svar_InvestigationBasedRequest</v>
      </c>
      <c r="P11" t="s">
        <v>40</v>
      </c>
      <c r="Q11" s="59" t="str">
        <f>Tabell_BehörigetsnodVärde[[#This Row],[Grupp]]&amp;"_"&amp;Tabell_BehörigetsnodVärde[[#This Row],[Behörighetsnod]]&amp;"_"&amp;Tabell_BehörigetsnodVärde[[#This Row],[Värde]]</f>
        <v>Beställning och svar_InvestigationBasedRequest_Finish</v>
      </c>
      <c r="R11" s="10" t="s">
        <v>41</v>
      </c>
      <c r="Y11" t="s">
        <v>943</v>
      </c>
    </row>
    <row r="12" spans="2:25">
      <c r="B12" s="10" t="s">
        <v>944</v>
      </c>
      <c r="C12" s="10" t="s">
        <v>901</v>
      </c>
      <c r="G12" t="s">
        <v>109</v>
      </c>
      <c r="H12" t="s">
        <v>923</v>
      </c>
      <c r="J12" t="s">
        <v>34</v>
      </c>
      <c r="K12" t="s">
        <v>53</v>
      </c>
      <c r="M12" t="s">
        <v>34</v>
      </c>
      <c r="N12" t="s">
        <v>39</v>
      </c>
      <c r="O12" s="59" t="str">
        <f>Tabell_BehörigetsnodVärde[[#This Row],[Grupp]]&amp;"_"&amp;Tabell_BehörigetsnodVärde[[#This Row],[Behörighetsnod]]</f>
        <v>Beställning och svar_InvestigationBasedRequest</v>
      </c>
      <c r="P12" t="s">
        <v>23</v>
      </c>
      <c r="Q12" s="59" t="str">
        <f>Tabell_BehörigetsnodVärde[[#This Row],[Grupp]]&amp;"_"&amp;Tabell_BehörigetsnodVärde[[#This Row],[Behörighetsnod]]&amp;"_"&amp;Tabell_BehörigetsnodVärde[[#This Row],[Värde]]</f>
        <v>Beställning och svar_InvestigationBasedRequest_Open</v>
      </c>
      <c r="R12" s="10" t="s">
        <v>42</v>
      </c>
      <c r="Y12" t="s">
        <v>945</v>
      </c>
    </row>
    <row r="13" spans="2:25">
      <c r="B13" s="10" t="s">
        <v>455</v>
      </c>
      <c r="C13" s="148" t="s">
        <v>906</v>
      </c>
      <c r="G13" t="s">
        <v>112</v>
      </c>
      <c r="H13" t="s">
        <v>946</v>
      </c>
      <c r="J13" t="s">
        <v>34</v>
      </c>
      <c r="K13" t="s">
        <v>55</v>
      </c>
      <c r="M13" t="s">
        <v>34</v>
      </c>
      <c r="N13" t="s">
        <v>39</v>
      </c>
      <c r="O13" s="59" t="str">
        <f>Tabell_BehörigetsnodVärde[[#This Row],[Grupp]]&amp;"_"&amp;Tabell_BehörigetsnodVärde[[#This Row],[Behörighetsnod]]</f>
        <v>Beställning och svar_InvestigationBasedRequest</v>
      </c>
      <c r="P13" t="s">
        <v>43</v>
      </c>
      <c r="Q13" s="59" t="str">
        <f>Tabell_BehörigetsnodVärde[[#This Row],[Grupp]]&amp;"_"&amp;Tabell_BehörigetsnodVärde[[#This Row],[Behörighetsnod]]&amp;"_"&amp;Tabell_BehörigetsnodVärde[[#This Row],[Värde]]</f>
        <v>Beställning och svar_InvestigationBasedRequest_Save</v>
      </c>
      <c r="R13" s="10" t="s">
        <v>44</v>
      </c>
      <c r="Y13" t="s">
        <v>947</v>
      </c>
    </row>
    <row r="14" spans="2:25">
      <c r="B14" s="10" t="s">
        <v>457</v>
      </c>
      <c r="C14" s="10" t="s">
        <v>897</v>
      </c>
      <c r="G14" t="s">
        <v>122</v>
      </c>
      <c r="H14" t="s">
        <v>923</v>
      </c>
      <c r="J14" t="s">
        <v>34</v>
      </c>
      <c r="K14" t="s">
        <v>57</v>
      </c>
      <c r="M14" t="s">
        <v>34</v>
      </c>
      <c r="N14" t="s">
        <v>39</v>
      </c>
      <c r="O14" s="59" t="str">
        <f>Tabell_BehörigetsnodVärde[[#This Row],[Grupp]]&amp;"_"&amp;Tabell_BehörigetsnodVärde[[#This Row],[Behörighetsnod]]</f>
        <v>Beställning och svar_InvestigationBasedRequest</v>
      </c>
      <c r="P14" t="s">
        <v>45</v>
      </c>
      <c r="Q14" s="59" t="str">
        <f>Tabell_BehörigetsnodVärde[[#This Row],[Grupp]]&amp;"_"&amp;Tabell_BehörigetsnodVärde[[#This Row],[Behörighetsnod]]&amp;"_"&amp;Tabell_BehörigetsnodVärde[[#This Row],[Värde]]</f>
        <v>Beställning och svar_InvestigationBasedRequest_Send</v>
      </c>
      <c r="R14" s="10" t="s">
        <v>46</v>
      </c>
      <c r="Y14" t="s">
        <v>948</v>
      </c>
    </row>
    <row r="15" spans="2:25">
      <c r="B15" s="10" t="s">
        <v>458</v>
      </c>
      <c r="C15" s="10" t="s">
        <v>893</v>
      </c>
      <c r="G15" t="s">
        <v>125</v>
      </c>
      <c r="H15" t="s">
        <v>936</v>
      </c>
      <c r="J15" t="s">
        <v>34</v>
      </c>
      <c r="K15" t="s">
        <v>63</v>
      </c>
      <c r="M15" t="s">
        <v>34</v>
      </c>
      <c r="N15" t="s">
        <v>39</v>
      </c>
      <c r="O15" s="59" t="str">
        <f>Tabell_BehörigetsnodVärde[[#This Row],[Grupp]]&amp;"_"&amp;Tabell_BehörigetsnodVärde[[#This Row],[Behörighetsnod]]</f>
        <v>Beställning och svar_InvestigationBasedRequest</v>
      </c>
      <c r="P15" t="s">
        <v>37</v>
      </c>
      <c r="Q15" s="59" t="str">
        <f>Tabell_BehörigetsnodVärde[[#This Row],[Grupp]]&amp;"_"&amp;Tabell_BehörigetsnodVärde[[#This Row],[Behörighetsnod]]&amp;"_"&amp;Tabell_BehörigetsnodVärde[[#This Row],[Värde]]</f>
        <v>Beställning och svar_InvestigationBasedRequest_Sign</v>
      </c>
      <c r="R15" s="10" t="s">
        <v>47</v>
      </c>
      <c r="Y15" t="s">
        <v>949</v>
      </c>
    </row>
    <row r="16" spans="2:25">
      <c r="B16" s="10" t="s">
        <v>459</v>
      </c>
      <c r="C16" s="10" t="s">
        <v>894</v>
      </c>
      <c r="G16" t="s">
        <v>134</v>
      </c>
      <c r="H16" t="s">
        <v>950</v>
      </c>
      <c r="J16" t="s">
        <v>34</v>
      </c>
      <c r="K16" t="s">
        <v>10</v>
      </c>
      <c r="M16" t="s">
        <v>34</v>
      </c>
      <c r="N16" t="s">
        <v>48</v>
      </c>
      <c r="O16" s="59" t="str">
        <f>Tabell_BehörigetsnodVärde[[#This Row],[Grupp]]&amp;"_"&amp;Tabell_BehörigetsnodVärde[[#This Row],[Behörighetsnod]]</f>
        <v>Beställning och svar_LabList</v>
      </c>
      <c r="P16" t="s">
        <v>23</v>
      </c>
      <c r="Q16" s="59" t="str">
        <f>Tabell_BehörigetsnodVärde[[#This Row],[Grupp]]&amp;"_"&amp;Tabell_BehörigetsnodVärde[[#This Row],[Behörighetsnod]]&amp;"_"&amp;Tabell_BehörigetsnodVärde[[#This Row],[Värde]]</f>
        <v>Beställning och svar_LabList_Open</v>
      </c>
      <c r="R16" s="10" t="s">
        <v>49</v>
      </c>
      <c r="Y16" t="s">
        <v>951</v>
      </c>
    </row>
    <row r="17" spans="2:25">
      <c r="B17" s="10" t="s">
        <v>952</v>
      </c>
      <c r="C17" s="10" t="s">
        <v>894</v>
      </c>
      <c r="G17" t="s">
        <v>155</v>
      </c>
      <c r="H17" t="s">
        <v>953</v>
      </c>
      <c r="J17" t="s">
        <v>66</v>
      </c>
      <c r="K17" t="s">
        <v>67</v>
      </c>
      <c r="M17" t="s">
        <v>34</v>
      </c>
      <c r="N17" t="s">
        <v>48</v>
      </c>
      <c r="O17" s="59" t="str">
        <f>Tabell_BehörigetsnodVärde[[#This Row],[Grupp]]&amp;"_"&amp;Tabell_BehörigetsnodVärde[[#This Row],[Behörighetsnod]]</f>
        <v>Beställning och svar_LabList</v>
      </c>
      <c r="P17" t="s">
        <v>37</v>
      </c>
      <c r="Q17" s="59" t="str">
        <f>Tabell_BehörigetsnodVärde[[#This Row],[Grupp]]&amp;"_"&amp;Tabell_BehörigetsnodVärde[[#This Row],[Behörighetsnod]]&amp;"_"&amp;Tabell_BehörigetsnodVärde[[#This Row],[Värde]]</f>
        <v>Beställning och svar_LabList_Sign</v>
      </c>
      <c r="R17" s="10" t="s">
        <v>50</v>
      </c>
      <c r="Y17" t="s">
        <v>954</v>
      </c>
    </row>
    <row r="18" spans="2:25">
      <c r="B18" s="10" t="s">
        <v>466</v>
      </c>
      <c r="C18" s="148" t="s">
        <v>903</v>
      </c>
      <c r="G18" t="s">
        <v>231</v>
      </c>
      <c r="H18" t="s">
        <v>955</v>
      </c>
      <c r="J18" t="s">
        <v>70</v>
      </c>
      <c r="K18" t="s">
        <v>71</v>
      </c>
      <c r="M18" t="s">
        <v>34</v>
      </c>
      <c r="N18" t="s">
        <v>51</v>
      </c>
      <c r="O18" s="59" t="str">
        <f>Tabell_BehörigetsnodVärde[[#This Row],[Grupp]]&amp;"_"&amp;Tabell_BehörigetsnodVärde[[#This Row],[Behörighetsnod]]</f>
        <v>Beställning och svar_LocalAnalysis</v>
      </c>
      <c r="P18" t="s">
        <v>23</v>
      </c>
      <c r="Q18" s="59" t="str">
        <f>Tabell_BehörigetsnodVärde[[#This Row],[Grupp]]&amp;"_"&amp;Tabell_BehörigetsnodVärde[[#This Row],[Behörighetsnod]]&amp;"_"&amp;Tabell_BehörigetsnodVärde[[#This Row],[Värde]]</f>
        <v>Beställning och svar_LocalAnalysis_Open</v>
      </c>
      <c r="R18" s="10" t="s">
        <v>52</v>
      </c>
      <c r="Y18" t="s">
        <v>956</v>
      </c>
    </row>
    <row r="19" spans="2:25" ht="30">
      <c r="B19" s="10" t="s">
        <v>468</v>
      </c>
      <c r="C19" s="10" t="s">
        <v>900</v>
      </c>
      <c r="G19" t="s">
        <v>240</v>
      </c>
      <c r="H19" t="s">
        <v>923</v>
      </c>
      <c r="J19" t="s">
        <v>70</v>
      </c>
      <c r="K19" t="s">
        <v>73</v>
      </c>
      <c r="M19" t="s">
        <v>34</v>
      </c>
      <c r="N19" t="s">
        <v>53</v>
      </c>
      <c r="O19" s="59" t="str">
        <f>Tabell_BehörigetsnodVärde[[#This Row],[Grupp]]&amp;"_"&amp;Tabell_BehörigetsnodVärde[[#This Row],[Behörighetsnod]]</f>
        <v>Beställning och svar_ManualInput</v>
      </c>
      <c r="P19" t="s">
        <v>23</v>
      </c>
      <c r="Q19" s="59" t="str">
        <f>Tabell_BehörigetsnodVärde[[#This Row],[Grupp]]&amp;"_"&amp;Tabell_BehörigetsnodVärde[[#This Row],[Behörighetsnod]]&amp;"_"&amp;Tabell_BehörigetsnodVärde[[#This Row],[Värde]]</f>
        <v>Beställning och svar_ManualInput_Open</v>
      </c>
      <c r="R19" s="10" t="s">
        <v>460</v>
      </c>
      <c r="Y19" t="s">
        <v>957</v>
      </c>
    </row>
    <row r="20" spans="2:25">
      <c r="B20" s="10" t="s">
        <v>470</v>
      </c>
      <c r="C20" s="148" t="s">
        <v>902</v>
      </c>
      <c r="G20" t="s">
        <v>910</v>
      </c>
      <c r="H20" t="s">
        <v>958</v>
      </c>
      <c r="J20" t="s">
        <v>75</v>
      </c>
      <c r="K20" t="s">
        <v>76</v>
      </c>
      <c r="M20" t="s">
        <v>34</v>
      </c>
      <c r="N20" t="s">
        <v>55</v>
      </c>
      <c r="O20" s="59" t="str">
        <f>Tabell_BehörigetsnodVärde[[#This Row],[Grupp]]&amp;"_"&amp;Tabell_BehörigetsnodVärde[[#This Row],[Behörighetsnod]]</f>
        <v>Beställning och svar_SignedList</v>
      </c>
      <c r="P20" t="s">
        <v>23</v>
      </c>
      <c r="Q20" s="59" t="str">
        <f>Tabell_BehörigetsnodVärde[[#This Row],[Grupp]]&amp;"_"&amp;Tabell_BehörigetsnodVärde[[#This Row],[Behörighetsnod]]&amp;"_"&amp;Tabell_BehörigetsnodVärde[[#This Row],[Värde]]</f>
        <v>Beställning och svar_SignedList_Open</v>
      </c>
      <c r="R20" s="10" t="s">
        <v>56</v>
      </c>
      <c r="Y20" t="s">
        <v>959</v>
      </c>
    </row>
    <row r="21" spans="2:25">
      <c r="B21" s="10" t="s">
        <v>471</v>
      </c>
      <c r="C21" s="10" t="s">
        <v>913</v>
      </c>
      <c r="G21" t="s">
        <v>246</v>
      </c>
      <c r="H21" t="s">
        <v>960</v>
      </c>
      <c r="J21" t="s">
        <v>78</v>
      </c>
      <c r="K21" t="s">
        <v>79</v>
      </c>
      <c r="M21" t="s">
        <v>34</v>
      </c>
      <c r="N21" t="s">
        <v>57</v>
      </c>
      <c r="O21" s="59" t="str">
        <f>Tabell_BehörigetsnodVärde[[#This Row],[Grupp]]&amp;"_"&amp;Tabell_BehörigetsnodVärde[[#This Row],[Behörighetsnod]]</f>
        <v>Beställning och svar_SpecimenBasedRequest</v>
      </c>
      <c r="P21" t="s">
        <v>58</v>
      </c>
      <c r="Q21" s="59" t="str">
        <f>Tabell_BehörigetsnodVärde[[#This Row],[Grupp]]&amp;"_"&amp;Tabell_BehörigetsnodVärde[[#This Row],[Behörighetsnod]]&amp;"_"&amp;Tabell_BehörigetsnodVärde[[#This Row],[Värde]]</f>
        <v>Beställning och svar_SpecimenBasedRequest_EditAdministrativeInfo</v>
      </c>
      <c r="R21" s="10" t="s">
        <v>59</v>
      </c>
      <c r="Y21" t="s">
        <v>961</v>
      </c>
    </row>
    <row r="22" spans="2:25">
      <c r="B22" s="10" t="s">
        <v>962</v>
      </c>
      <c r="C22" s="10" t="s">
        <v>896</v>
      </c>
      <c r="G22" t="s">
        <v>287</v>
      </c>
      <c r="H22" t="s">
        <v>960</v>
      </c>
      <c r="J22" t="s">
        <v>78</v>
      </c>
      <c r="K22" t="s">
        <v>82</v>
      </c>
      <c r="M22" t="s">
        <v>34</v>
      </c>
      <c r="N22" t="s">
        <v>57</v>
      </c>
      <c r="O22" s="59" t="str">
        <f>Tabell_BehörigetsnodVärde[[#This Row],[Grupp]]&amp;"_"&amp;Tabell_BehörigetsnodVärde[[#This Row],[Behörighetsnod]]</f>
        <v>Beställning och svar_SpecimenBasedRequest</v>
      </c>
      <c r="P22" t="s">
        <v>40</v>
      </c>
      <c r="Q22" s="59" t="str">
        <f>Tabell_BehörigetsnodVärde[[#This Row],[Grupp]]&amp;"_"&amp;Tabell_BehörigetsnodVärde[[#This Row],[Behörighetsnod]]&amp;"_"&amp;Tabell_BehörigetsnodVärde[[#This Row],[Värde]]</f>
        <v>Beställning och svar_SpecimenBasedRequest_Finish</v>
      </c>
      <c r="R22" s="10" t="s">
        <v>60</v>
      </c>
      <c r="Y22" t="s">
        <v>963</v>
      </c>
    </row>
    <row r="23" spans="2:25">
      <c r="B23" s="10" t="s">
        <v>964</v>
      </c>
      <c r="C23" s="148" t="s">
        <v>905</v>
      </c>
      <c r="G23" t="s">
        <v>324</v>
      </c>
      <c r="H23" t="s">
        <v>923</v>
      </c>
      <c r="J23" t="s">
        <v>78</v>
      </c>
      <c r="K23" t="s">
        <v>85</v>
      </c>
      <c r="M23" t="s">
        <v>34</v>
      </c>
      <c r="N23" t="s">
        <v>57</v>
      </c>
      <c r="O23" s="59" t="str">
        <f>Tabell_BehörigetsnodVärde[[#This Row],[Grupp]]&amp;"_"&amp;Tabell_BehörigetsnodVärde[[#This Row],[Behörighetsnod]]</f>
        <v>Beställning och svar_SpecimenBasedRequest</v>
      </c>
      <c r="P23" t="s">
        <v>23</v>
      </c>
      <c r="Q23" s="59" t="str">
        <f>Tabell_BehörigetsnodVärde[[#This Row],[Grupp]]&amp;"_"&amp;Tabell_BehörigetsnodVärde[[#This Row],[Behörighetsnod]]&amp;"_"&amp;Tabell_BehörigetsnodVärde[[#This Row],[Värde]]</f>
        <v>Beställning och svar_SpecimenBasedRequest_Open</v>
      </c>
      <c r="R23" s="10" t="s">
        <v>61</v>
      </c>
      <c r="Y23" t="s">
        <v>955</v>
      </c>
    </row>
    <row r="24" spans="2:25">
      <c r="B24" s="10" t="s">
        <v>838</v>
      </c>
      <c r="G24" t="s">
        <v>344</v>
      </c>
      <c r="H24" t="s">
        <v>936</v>
      </c>
      <c r="J24" t="s">
        <v>78</v>
      </c>
      <c r="K24" t="s">
        <v>90</v>
      </c>
      <c r="M24" t="s">
        <v>34</v>
      </c>
      <c r="N24" t="s">
        <v>57</v>
      </c>
      <c r="O24" s="59" t="str">
        <f>Tabell_BehörigetsnodVärde[[#This Row],[Grupp]]&amp;"_"&amp;Tabell_BehörigetsnodVärde[[#This Row],[Behörighetsnod]]</f>
        <v>Beställning och svar_SpecimenBasedRequest</v>
      </c>
      <c r="P24" t="s">
        <v>43</v>
      </c>
      <c r="Q24" s="59" t="str">
        <f>Tabell_BehörigetsnodVärde[[#This Row],[Grupp]]&amp;"_"&amp;Tabell_BehörigetsnodVärde[[#This Row],[Behörighetsnod]]&amp;"_"&amp;Tabell_BehörigetsnodVärde[[#This Row],[Värde]]</f>
        <v>Beställning och svar_SpecimenBasedRequest_Save</v>
      </c>
      <c r="R24" s="10" t="s">
        <v>62</v>
      </c>
      <c r="Y24" t="s">
        <v>953</v>
      </c>
    </row>
    <row r="25" spans="2:25" ht="30">
      <c r="B25" s="149" t="s">
        <v>909</v>
      </c>
      <c r="G25" t="s">
        <v>349</v>
      </c>
      <c r="H25" t="s">
        <v>960</v>
      </c>
      <c r="J25" t="s">
        <v>78</v>
      </c>
      <c r="K25" t="s">
        <v>93</v>
      </c>
      <c r="M25" t="s">
        <v>34</v>
      </c>
      <c r="N25" t="s">
        <v>63</v>
      </c>
      <c r="O25" s="59" t="str">
        <f>Tabell_BehörigetsnodVärde[[#This Row],[Grupp]]&amp;"_"&amp;Tabell_BehörigetsnodVärde[[#This Row],[Behörighetsnod]]</f>
        <v>Beställning och svar_SpecimenCollection</v>
      </c>
      <c r="P25" t="s">
        <v>23</v>
      </c>
      <c r="Q25" s="59" t="str">
        <f>Tabell_BehörigetsnodVärde[[#This Row],[Grupp]]&amp;"_"&amp;Tabell_BehörigetsnodVärde[[#This Row],[Behörighetsnod]]&amp;"_"&amp;Tabell_BehörigetsnodVärde[[#This Row],[Värde]]</f>
        <v>Beställning och svar_SpecimenCollection_Open</v>
      </c>
      <c r="R25" s="10" t="s">
        <v>64</v>
      </c>
      <c r="Y25" t="s">
        <v>936</v>
      </c>
    </row>
    <row r="26" spans="2:25">
      <c r="B26" s="150" t="s">
        <v>926</v>
      </c>
      <c r="G26" t="s">
        <v>369</v>
      </c>
      <c r="H26" t="s">
        <v>923</v>
      </c>
      <c r="J26" t="s">
        <v>78</v>
      </c>
      <c r="K26" t="s">
        <v>96</v>
      </c>
      <c r="M26" t="s">
        <v>34</v>
      </c>
      <c r="N26" t="s">
        <v>10</v>
      </c>
      <c r="O26" s="59" t="str">
        <f>Tabell_BehörigetsnodVärde[[#This Row],[Grupp]]&amp;"_"&amp;Tabell_BehörigetsnodVärde[[#This Row],[Behörighetsnod]]</f>
        <v>Beställning och svar_Status</v>
      </c>
      <c r="P26" t="s">
        <v>23</v>
      </c>
      <c r="Q26" s="59" t="str">
        <f>Tabell_BehörigetsnodVärde[[#This Row],[Grupp]]&amp;"_"&amp;Tabell_BehörigetsnodVärde[[#This Row],[Behörighetsnod]]&amp;"_"&amp;Tabell_BehörigetsnodVärde[[#This Row],[Värde]]</f>
        <v>Beställning och svar_Status_Open</v>
      </c>
      <c r="R26" s="10" t="s">
        <v>65</v>
      </c>
      <c r="Y26" t="s">
        <v>950</v>
      </c>
    </row>
    <row r="27" spans="2:25">
      <c r="B27" s="10" t="s">
        <v>902</v>
      </c>
      <c r="G27" t="s">
        <v>383</v>
      </c>
      <c r="H27" t="s">
        <v>942</v>
      </c>
      <c r="J27" t="s">
        <v>78</v>
      </c>
      <c r="K27" t="s">
        <v>101</v>
      </c>
      <c r="M27" t="s">
        <v>66</v>
      </c>
      <c r="N27" t="s">
        <v>67</v>
      </c>
      <c r="O27" s="59" t="str">
        <f>Tabell_BehörigetsnodVärde[[#This Row],[Grupp]]&amp;"_"&amp;Tabell_BehörigetsnodVärde[[#This Row],[Behörighetsnod]]</f>
        <v>Birth_PartusWindowAccess</v>
      </c>
      <c r="P27" t="s">
        <v>68</v>
      </c>
      <c r="Q27" s="59" t="str">
        <f>Tabell_BehörigetsnodVärde[[#This Row],[Grupp]]&amp;"_"&amp;Tabell_BehörigetsnodVärde[[#This Row],[Behörighetsnod]]&amp;"_"&amp;Tabell_BehörigetsnodVärde[[#This Row],[Värde]]</f>
        <v>Birth_PartusWindowAccess_AllowSave</v>
      </c>
      <c r="R27" s="10" t="s">
        <v>69</v>
      </c>
      <c r="Y27" t="s">
        <v>960</v>
      </c>
    </row>
    <row r="28" spans="2:25">
      <c r="B28" s="10" t="s">
        <v>903</v>
      </c>
      <c r="G28" t="s">
        <v>965</v>
      </c>
      <c r="H28" t="s">
        <v>936</v>
      </c>
      <c r="J28" t="s">
        <v>78</v>
      </c>
      <c r="K28" t="s">
        <v>106</v>
      </c>
      <c r="M28" t="s">
        <v>66</v>
      </c>
      <c r="N28" t="s">
        <v>67</v>
      </c>
      <c r="O28" s="59" t="str">
        <f>Tabell_BehörigetsnodVärde[[#This Row],[Grupp]]&amp;"_"&amp;Tabell_BehörigetsnodVärde[[#This Row],[Behörighetsnod]]</f>
        <v>Birth_PartusWindowAccess</v>
      </c>
      <c r="P28" t="s">
        <v>386</v>
      </c>
      <c r="Q28" s="59" t="str">
        <f>Tabell_BehörigetsnodVärde[[#This Row],[Grupp]]&amp;"_"&amp;Tabell_BehörigetsnodVärde[[#This Row],[Behörighetsnod]]&amp;"_"&amp;Tabell_BehörigetsnodVärde[[#This Row],[Värde]]</f>
        <v>Birth_PartusWindowAccess_AllowSign</v>
      </c>
      <c r="R28" s="10" t="s">
        <v>387</v>
      </c>
      <c r="Y28" t="s">
        <v>923</v>
      </c>
    </row>
    <row r="29" spans="2:25">
      <c r="B29" s="10" t="s">
        <v>904</v>
      </c>
      <c r="G29" t="s">
        <v>843</v>
      </c>
      <c r="H29" t="s">
        <v>960</v>
      </c>
      <c r="J29" t="s">
        <v>109</v>
      </c>
      <c r="K29" t="s">
        <v>110</v>
      </c>
      <c r="M29" t="s">
        <v>70</v>
      </c>
      <c r="N29" t="s">
        <v>73</v>
      </c>
      <c r="O29" s="59" t="str">
        <f>Tabell_BehörigetsnodVärde[[#This Row],[Grupp]]&amp;"_"&amp;Tabell_BehörigetsnodVärde[[#This Row],[Behörighetsnod]]</f>
        <v>Diktering_Opendictation</v>
      </c>
      <c r="P29" t="s">
        <v>23</v>
      </c>
      <c r="Q29" s="59" t="str">
        <f>Tabell_BehörigetsnodVärde[[#This Row],[Grupp]]&amp;"_"&amp;Tabell_BehörigetsnodVärde[[#This Row],[Behörighetsnod]]&amp;"_"&amp;Tabell_BehörigetsnodVärde[[#This Row],[Värde]]</f>
        <v>Diktering_Opendictation_Open</v>
      </c>
      <c r="R29" s="10" t="s">
        <v>74</v>
      </c>
      <c r="Y29" t="s">
        <v>942</v>
      </c>
    </row>
    <row r="30" spans="2:25">
      <c r="B30" s="10" t="s">
        <v>905</v>
      </c>
      <c r="G30" t="s">
        <v>966</v>
      </c>
      <c r="H30" t="s">
        <v>939</v>
      </c>
      <c r="J30" t="s">
        <v>112</v>
      </c>
      <c r="K30" t="s">
        <v>116</v>
      </c>
      <c r="M30" t="s">
        <v>75</v>
      </c>
      <c r="N30" t="s">
        <v>76</v>
      </c>
      <c r="O30" s="59" t="str">
        <f>Tabell_BehörigetsnodVärde[[#This Row],[Grupp]]&amp;"_"&amp;Tabell_BehörigetsnodVärde[[#This Row],[Behörighetsnod]]</f>
        <v>E-besök_AllowVideoMeeting</v>
      </c>
      <c r="P30" t="s">
        <v>76</v>
      </c>
      <c r="Q30" s="59" t="str">
        <f>Tabell_BehörigetsnodVärde[[#This Row],[Grupp]]&amp;"_"&amp;Tabell_BehörigetsnodVärde[[#This Row],[Behörighetsnod]]&amp;"_"&amp;Tabell_BehörigetsnodVärde[[#This Row],[Värde]]</f>
        <v>E-besök_AllowVideoMeeting_AllowVideoMeeting</v>
      </c>
      <c r="R30" s="10" t="s">
        <v>77</v>
      </c>
      <c r="Y30" t="s">
        <v>967</v>
      </c>
    </row>
    <row r="31" spans="2:25">
      <c r="B31" s="10" t="s">
        <v>906</v>
      </c>
      <c r="G31" t="s">
        <v>968</v>
      </c>
      <c r="H31" t="s">
        <v>967</v>
      </c>
      <c r="J31" t="s">
        <v>112</v>
      </c>
      <c r="K31" t="s">
        <v>113</v>
      </c>
      <c r="M31" t="s">
        <v>78</v>
      </c>
      <c r="N31" t="s">
        <v>79</v>
      </c>
      <c r="O31" s="59" t="str">
        <f>Tabell_BehörigetsnodVärde[[#This Row],[Grupp]]&amp;"_"&amp;Tabell_BehörigetsnodVärde[[#This Row],[Behörighetsnod]]</f>
        <v>Enhetsöversikten_Activity_handler</v>
      </c>
      <c r="P31" t="s">
        <v>80</v>
      </c>
      <c r="Q31" s="59" t="str">
        <f>Tabell_BehörigetsnodVärde[[#This Row],[Grupp]]&amp;"_"&amp;Tabell_BehörigetsnodVärde[[#This Row],[Behörighetsnod]]&amp;"_"&amp;Tabell_BehörigetsnodVärde[[#This Row],[Värde]]</f>
        <v>Enhetsöversikten_Activity_handler_Open_Activity_Handler</v>
      </c>
      <c r="R31" s="10" t="s">
        <v>81</v>
      </c>
      <c r="Y31" t="s">
        <v>934</v>
      </c>
    </row>
    <row r="32" spans="2:25">
      <c r="B32" s="10" t="s">
        <v>907</v>
      </c>
      <c r="G32" t="s">
        <v>877</v>
      </c>
      <c r="H32" t="s">
        <v>969</v>
      </c>
      <c r="J32" t="s">
        <v>112</v>
      </c>
      <c r="K32" t="s">
        <v>119</v>
      </c>
      <c r="M32" t="s">
        <v>78</v>
      </c>
      <c r="N32" t="s">
        <v>82</v>
      </c>
      <c r="O32" s="59" t="str">
        <f>Tabell_BehörigetsnodVärde[[#This Row],[Grupp]]&amp;"_"&amp;Tabell_BehörigetsnodVärde[[#This Row],[Behörighetsnod]]</f>
        <v>Enhetsöversikten_BedAssignment</v>
      </c>
      <c r="P32" t="s">
        <v>83</v>
      </c>
      <c r="Q32" s="59" t="str">
        <f>Tabell_BehörigetsnodVärde[[#This Row],[Grupp]]&amp;"_"&amp;Tabell_BehörigetsnodVärde[[#This Row],[Behörighetsnod]]&amp;"_"&amp;Tabell_BehörigetsnodVärde[[#This Row],[Värde]]</f>
        <v>Enhetsöversikten_BedAssignment_Open_Bedassignment</v>
      </c>
      <c r="R32" s="10" t="s">
        <v>84</v>
      </c>
      <c r="Y32" t="s">
        <v>946</v>
      </c>
    </row>
    <row r="33" spans="2:25">
      <c r="B33" s="10" t="s">
        <v>893</v>
      </c>
      <c r="J33" t="s">
        <v>122</v>
      </c>
      <c r="K33" t="s">
        <v>123</v>
      </c>
      <c r="M33" t="s">
        <v>78</v>
      </c>
      <c r="N33" t="s">
        <v>85</v>
      </c>
      <c r="O33" s="59" t="str">
        <f>Tabell_BehörigetsnodVärde[[#This Row],[Grupp]]&amp;"_"&amp;Tabell_BehörigetsnodVärde[[#This Row],[Behörighetsnod]]</f>
        <v>Enhetsöversikten_Contact_Admin</v>
      </c>
      <c r="P33" t="s">
        <v>86</v>
      </c>
      <c r="Q33" s="59" t="str">
        <f>Tabell_BehörigetsnodVärde[[#This Row],[Grupp]]&amp;"_"&amp;Tabell_BehörigetsnodVärde[[#This Row],[Behörighetsnod]]&amp;"_"&amp;Tabell_BehörigetsnodVärde[[#This Row],[Värde]]</f>
        <v>Enhetsöversikten_Contact_Admin_Open_Contact_Admin</v>
      </c>
      <c r="R33" s="10" t="s">
        <v>87</v>
      </c>
      <c r="Y33" t="s">
        <v>958</v>
      </c>
    </row>
    <row r="34" spans="2:25">
      <c r="B34" s="10" t="s">
        <v>894</v>
      </c>
      <c r="J34" t="s">
        <v>125</v>
      </c>
      <c r="K34" t="s">
        <v>31</v>
      </c>
      <c r="M34" t="s">
        <v>78</v>
      </c>
      <c r="N34" t="s">
        <v>85</v>
      </c>
      <c r="O34" s="59" t="str">
        <f>Tabell_BehörigetsnodVärde[[#This Row],[Grupp]]&amp;"_"&amp;Tabell_BehörigetsnodVärde[[#This Row],[Behörighetsnod]]</f>
        <v>Enhetsöversikten_Contact_Admin</v>
      </c>
      <c r="P34" t="s">
        <v>842</v>
      </c>
      <c r="Q34" s="59" t="str">
        <f>Tabell_BehörigetsnodVärde[[#This Row],[Grupp]]&amp;"_"&amp;Tabell_BehörigetsnodVärde[[#This Row],[Behörighetsnod]]&amp;"_"&amp;Tabell_BehörigetsnodVärde[[#This Row],[Värde]]</f>
        <v>Enhetsöversikten_Contact_Admin_Save_Contact_Admin_Data</v>
      </c>
      <c r="R34" s="10" t="s">
        <v>89</v>
      </c>
      <c r="Y34" t="s">
        <v>970</v>
      </c>
    </row>
    <row r="35" spans="2:25">
      <c r="B35" s="10" t="s">
        <v>896</v>
      </c>
      <c r="J35" t="s">
        <v>134</v>
      </c>
      <c r="K35" t="s">
        <v>135</v>
      </c>
      <c r="M35" t="s">
        <v>78</v>
      </c>
      <c r="N35" t="s">
        <v>90</v>
      </c>
      <c r="O35" s="59" t="str">
        <f>Tabell_BehörigetsnodVärde[[#This Row],[Grupp]]&amp;"_"&amp;Tabell_BehörigetsnodVärde[[#This Row],[Behörighetsnod]]</f>
        <v>Enhetsöversikten_Emergency_Overview</v>
      </c>
      <c r="P35" t="s">
        <v>91</v>
      </c>
      <c r="Q35" s="59" t="str">
        <f>Tabell_BehörigetsnodVärde[[#This Row],[Grupp]]&amp;"_"&amp;Tabell_BehörigetsnodVärde[[#This Row],[Behörighetsnod]]&amp;"_"&amp;Tabell_BehörigetsnodVärde[[#This Row],[Värde]]</f>
        <v>Enhetsöversikten_Emergency_Overview_Open_Emergency_Overview</v>
      </c>
      <c r="R35" s="10" t="s">
        <v>92</v>
      </c>
    </row>
    <row r="36" spans="2:25">
      <c r="B36" s="10" t="s">
        <v>897</v>
      </c>
      <c r="J36" t="s">
        <v>134</v>
      </c>
      <c r="K36" t="s">
        <v>31</v>
      </c>
      <c r="M36" t="s">
        <v>78</v>
      </c>
      <c r="N36" t="s">
        <v>93</v>
      </c>
      <c r="O36" s="59" t="str">
        <f>Tabell_BehörigetsnodVärde[[#This Row],[Grupp]]&amp;"_"&amp;Tabell_BehörigetsnodVärde[[#This Row],[Behörighetsnod]]</f>
        <v>Enhetsöversikten_PatientLog</v>
      </c>
      <c r="P36" t="s">
        <v>94</v>
      </c>
      <c r="Q36" s="59" t="str">
        <f>Tabell_BehörigetsnodVärde[[#This Row],[Grupp]]&amp;"_"&amp;Tabell_BehörigetsnodVärde[[#This Row],[Behörighetsnod]]&amp;"_"&amp;Tabell_BehörigetsnodVärde[[#This Row],[Värde]]</f>
        <v>Enhetsöversikten_PatientLog_Open_PatientLog</v>
      </c>
      <c r="R36" s="10" t="s">
        <v>95</v>
      </c>
    </row>
    <row r="37" spans="2:25">
      <c r="B37" s="10" t="s">
        <v>898</v>
      </c>
      <c r="J37" t="s">
        <v>155</v>
      </c>
      <c r="K37" t="s">
        <v>156</v>
      </c>
      <c r="M37" t="s">
        <v>78</v>
      </c>
      <c r="N37" t="s">
        <v>96</v>
      </c>
      <c r="O37" s="59" t="str">
        <f>Tabell_BehörigetsnodVärde[[#This Row],[Grupp]]&amp;"_"&amp;Tabell_BehörigetsnodVärde[[#This Row],[Behörighetsnod]]</f>
        <v>Enhetsöversikten_Priority_Window</v>
      </c>
      <c r="P37" t="s">
        <v>97</v>
      </c>
      <c r="Q37" s="59" t="str">
        <f>Tabell_BehörigetsnodVärde[[#This Row],[Grupp]]&amp;"_"&amp;Tabell_BehörigetsnodVärde[[#This Row],[Behörighetsnod]]&amp;"_"&amp;Tabell_BehörigetsnodVärde[[#This Row],[Värde]]</f>
        <v>Enhetsöversikten_Priority_Window_Open_Priority_Window</v>
      </c>
      <c r="R37" s="10" t="s">
        <v>98</v>
      </c>
    </row>
    <row r="38" spans="2:25">
      <c r="B38" s="10" t="s">
        <v>914</v>
      </c>
      <c r="J38" t="s">
        <v>155</v>
      </c>
      <c r="K38" t="s">
        <v>160</v>
      </c>
      <c r="M38" t="s">
        <v>78</v>
      </c>
      <c r="N38" t="s">
        <v>96</v>
      </c>
      <c r="O38" s="59" t="str">
        <f>Tabell_BehörigetsnodVärde[[#This Row],[Grupp]]&amp;"_"&amp;Tabell_BehörigetsnodVärde[[#This Row],[Behörighetsnod]]</f>
        <v>Enhetsöversikten_Priority_Window</v>
      </c>
      <c r="P38" t="s">
        <v>99</v>
      </c>
      <c r="Q38" s="59" t="str">
        <f>Tabell_BehörigetsnodVärde[[#This Row],[Grupp]]&amp;"_"&amp;Tabell_BehörigetsnodVärde[[#This Row],[Behörighetsnod]]&amp;"_"&amp;Tabell_BehörigetsnodVärde[[#This Row],[Värde]]</f>
        <v>Enhetsöversikten_Priority_Window_Save_Priority_Window_Data</v>
      </c>
      <c r="R38" s="10" t="s">
        <v>100</v>
      </c>
    </row>
    <row r="39" spans="2:25">
      <c r="B39" s="10" t="s">
        <v>899</v>
      </c>
      <c r="J39" t="s">
        <v>155</v>
      </c>
      <c r="K39" t="s">
        <v>166</v>
      </c>
      <c r="M39" t="s">
        <v>78</v>
      </c>
      <c r="N39" t="s">
        <v>101</v>
      </c>
      <c r="O39" s="59" t="str">
        <f>Tabell_BehörigetsnodVärde[[#This Row],[Grupp]]&amp;"_"&amp;Tabell_BehörigetsnodVärde[[#This Row],[Behörighetsnod]]</f>
        <v>Enhetsöversikten_SpecialityReferrals</v>
      </c>
      <c r="P39" t="s">
        <v>102</v>
      </c>
      <c r="Q39" s="59" t="str">
        <f>Tabell_BehörigetsnodVärde[[#This Row],[Grupp]]&amp;"_"&amp;Tabell_BehörigetsnodVärde[[#This Row],[Behörighetsnod]]&amp;"_"&amp;Tabell_BehörigetsnodVärde[[#This Row],[Värde]]</f>
        <v>Enhetsöversikten_SpecialityReferrals_Open_SpecialityReferrals</v>
      </c>
      <c r="R39" s="10" t="s">
        <v>103</v>
      </c>
    </row>
    <row r="40" spans="2:25">
      <c r="B40" s="10" t="s">
        <v>900</v>
      </c>
      <c r="J40" t="s">
        <v>155</v>
      </c>
      <c r="K40" t="s">
        <v>173</v>
      </c>
      <c r="M40" t="s">
        <v>78</v>
      </c>
      <c r="N40" t="s">
        <v>101</v>
      </c>
      <c r="O40" s="59" t="str">
        <f>Tabell_BehörigetsnodVärde[[#This Row],[Grupp]]&amp;"_"&amp;Tabell_BehörigetsnodVärde[[#This Row],[Behörighetsnod]]</f>
        <v>Enhetsöversikten_SpecialityReferrals</v>
      </c>
      <c r="P40" t="s">
        <v>104</v>
      </c>
      <c r="Q40" s="59" t="str">
        <f>Tabell_BehörigetsnodVärde[[#This Row],[Grupp]]&amp;"_"&amp;Tabell_BehörigetsnodVärde[[#This Row],[Behörighetsnod]]&amp;"_"&amp;Tabell_BehörigetsnodVärde[[#This Row],[Värde]]</f>
        <v>Enhetsöversikten_SpecialityReferrals_Save_SpecialityReferrals</v>
      </c>
      <c r="R40" s="10" t="s">
        <v>105</v>
      </c>
    </row>
    <row r="41" spans="2:25">
      <c r="B41" s="10" t="s">
        <v>901</v>
      </c>
      <c r="J41" t="s">
        <v>155</v>
      </c>
      <c r="K41" t="s">
        <v>184</v>
      </c>
      <c r="M41" t="s">
        <v>78</v>
      </c>
      <c r="N41" t="s">
        <v>106</v>
      </c>
      <c r="O41" s="59" t="str">
        <f>Tabell_BehörigetsnodVärde[[#This Row],[Grupp]]&amp;"_"&amp;Tabell_BehörigetsnodVärde[[#This Row],[Behörighetsnod]]</f>
        <v>Enhetsöversikten_Valuables_Window</v>
      </c>
      <c r="P41" t="s">
        <v>23</v>
      </c>
      <c r="Q41" s="59" t="str">
        <f>Tabell_BehörigetsnodVärde[[#This Row],[Grupp]]&amp;"_"&amp;Tabell_BehörigetsnodVärde[[#This Row],[Behörighetsnod]]&amp;"_"&amp;Tabell_BehörigetsnodVärde[[#This Row],[Värde]]</f>
        <v>Enhetsöversikten_Valuables_Window_Open</v>
      </c>
      <c r="R41" s="10" t="s">
        <v>107</v>
      </c>
    </row>
    <row r="42" spans="2:25">
      <c r="B42" s="10" t="s">
        <v>913</v>
      </c>
      <c r="J42" t="s">
        <v>155</v>
      </c>
      <c r="K42" t="s">
        <v>189</v>
      </c>
      <c r="M42" t="s">
        <v>78</v>
      </c>
      <c r="N42" t="s">
        <v>106</v>
      </c>
      <c r="O42" s="59" t="str">
        <f>Tabell_BehörigetsnodVärde[[#This Row],[Grupp]]&amp;"_"&amp;Tabell_BehörigetsnodVärde[[#This Row],[Behörighetsnod]]</f>
        <v>Enhetsöversikten_Valuables_Window</v>
      </c>
      <c r="P42" t="s">
        <v>43</v>
      </c>
      <c r="Q42" s="59" t="str">
        <f>Tabell_BehörigetsnodVärde[[#This Row],[Grupp]]&amp;"_"&amp;Tabell_BehörigetsnodVärde[[#This Row],[Behörighetsnod]]&amp;"_"&amp;Tabell_BehörigetsnodVärde[[#This Row],[Värde]]</f>
        <v>Enhetsöversikten_Valuables_Window_Save</v>
      </c>
      <c r="R42" s="10" t="s">
        <v>108</v>
      </c>
    </row>
    <row r="43" spans="2:25">
      <c r="J43" t="s">
        <v>155</v>
      </c>
      <c r="K43" t="s">
        <v>193</v>
      </c>
      <c r="M43" t="s">
        <v>109</v>
      </c>
      <c r="N43" t="s">
        <v>110</v>
      </c>
      <c r="O43" s="59" t="str">
        <f>Tabell_BehörigetsnodVärde[[#This Row],[Grupp]]&amp;"_"&amp;Tabell_BehörigetsnodVärde[[#This Row],[Behörighetsnod]]</f>
        <v>Fraseditor_PhraseEditor</v>
      </c>
      <c r="P43" t="s">
        <v>23</v>
      </c>
      <c r="Q43" s="59" t="str">
        <f>Tabell_BehörigetsnodVärde[[#This Row],[Grupp]]&amp;"_"&amp;Tabell_BehörigetsnodVärde[[#This Row],[Behörighetsnod]]&amp;"_"&amp;Tabell_BehörigetsnodVärde[[#This Row],[Värde]]</f>
        <v>Fraseditor_PhraseEditor_Open</v>
      </c>
      <c r="R43" s="10" t="s">
        <v>111</v>
      </c>
    </row>
    <row r="44" spans="2:25">
      <c r="J44" t="s">
        <v>155</v>
      </c>
      <c r="K44" t="s">
        <v>203</v>
      </c>
      <c r="M44" t="s">
        <v>112</v>
      </c>
      <c r="N44" t="s">
        <v>116</v>
      </c>
      <c r="O44" s="59" t="str">
        <f>Tabell_BehörigetsnodVärde[[#This Row],[Grupp]]&amp;"_"&amp;Tabell_BehörigetsnodVärde[[#This Row],[Behörighetsnod]]</f>
        <v>Insight_list</v>
      </c>
      <c r="P44" t="s">
        <v>117</v>
      </c>
      <c r="Q44" s="59" t="str">
        <f>Tabell_BehörigetsnodVärde[[#This Row],[Grupp]]&amp;"_"&amp;Tabell_BehörigetsnodVärde[[#This Row],[Behörighetsnod]]&amp;"_"&amp;Tabell_BehörigetsnodVärde[[#This Row],[Värde]]</f>
        <v>Insight_list_view</v>
      </c>
      <c r="R44" s="10" t="s">
        <v>118</v>
      </c>
    </row>
    <row r="45" spans="2:25">
      <c r="J45" t="s">
        <v>155</v>
      </c>
      <c r="K45" t="s">
        <v>208</v>
      </c>
      <c r="M45" t="s">
        <v>112</v>
      </c>
      <c r="N45" t="s">
        <v>113</v>
      </c>
      <c r="O45" s="59" t="str">
        <f>Tabell_BehörigetsnodVärde[[#This Row],[Grupp]]&amp;"_"&amp;Tabell_BehörigetsnodVärde[[#This Row],[Behörighetsnod]]</f>
        <v>Insight_open_insight</v>
      </c>
      <c r="P45" t="s">
        <v>114</v>
      </c>
      <c r="Q45" s="59" t="str">
        <f>Tabell_BehörigetsnodVärde[[#This Row],[Grupp]]&amp;"_"&amp;Tabell_BehörigetsnodVärde[[#This Row],[Behörighetsnod]]&amp;"_"&amp;Tabell_BehörigetsnodVärde[[#This Row],[Värde]]</f>
        <v>Insight_open_insight_open</v>
      </c>
      <c r="R45" s="10" t="s">
        <v>115</v>
      </c>
    </row>
    <row r="46" spans="2:25">
      <c r="J46" t="s">
        <v>155</v>
      </c>
      <c r="K46" t="s">
        <v>212</v>
      </c>
      <c r="M46" t="s">
        <v>112</v>
      </c>
      <c r="N46" t="s">
        <v>119</v>
      </c>
      <c r="O46" s="59" t="str">
        <f>Tabell_BehörigetsnodVärde[[#This Row],[Grupp]]&amp;"_"&amp;Tabell_BehörigetsnodVärde[[#This Row],[Behörighetsnod]]</f>
        <v>Insight_result</v>
      </c>
      <c r="P46" t="s">
        <v>120</v>
      </c>
      <c r="Q46" s="59" t="str">
        <f>Tabell_BehörigetsnodVärde[[#This Row],[Grupp]]&amp;"_"&amp;Tabell_BehörigetsnodVärde[[#This Row],[Behörighetsnod]]&amp;"_"&amp;Tabell_BehörigetsnodVärde[[#This Row],[Värde]]</f>
        <v>Insight_result_export_anonymized_data</v>
      </c>
      <c r="R46" s="10" t="s">
        <v>121</v>
      </c>
    </row>
    <row r="47" spans="2:25">
      <c r="J47" t="s">
        <v>155</v>
      </c>
      <c r="K47" t="s">
        <v>222</v>
      </c>
      <c r="M47" t="s">
        <v>122</v>
      </c>
      <c r="N47" t="s">
        <v>123</v>
      </c>
      <c r="O47" s="59" t="str">
        <f>Tabell_BehörigetsnodVärde[[#This Row],[Grupp]]&amp;"_"&amp;Tabell_BehörigetsnodVärde[[#This Row],[Behörighetsnod]]</f>
        <v>Journaltabell_MedicalRecordTable</v>
      </c>
      <c r="P47" t="s">
        <v>37</v>
      </c>
      <c r="Q47" s="59" t="str">
        <f>Tabell_BehörigetsnodVärde[[#This Row],[Grupp]]&amp;"_"&amp;Tabell_BehörigetsnodVärde[[#This Row],[Behörighetsnod]]&amp;"_"&amp;Tabell_BehörigetsnodVärde[[#This Row],[Värde]]</f>
        <v>Journaltabell_MedicalRecordTable_Sign</v>
      </c>
      <c r="R47" s="10" t="s">
        <v>124</v>
      </c>
    </row>
    <row r="48" spans="2:25">
      <c r="J48" t="s">
        <v>155</v>
      </c>
      <c r="K48" t="s">
        <v>423</v>
      </c>
      <c r="M48" t="s">
        <v>125</v>
      </c>
      <c r="N48" t="s">
        <v>31</v>
      </c>
      <c r="O48" s="59" t="str">
        <f>Tabell_BehörigetsnodVärde[[#This Row],[Grupp]]&amp;"_"&amp;Tabell_BehörigetsnodVärde[[#This Row],[Behörighetsnod]]</f>
        <v>Kliniska översikter_View</v>
      </c>
      <c r="P48" t="s">
        <v>126</v>
      </c>
      <c r="Q48" s="59" t="str">
        <f>Tabell_BehörigetsnodVärde[[#This Row],[Grupp]]&amp;"_"&amp;Tabell_BehörigetsnodVärde[[#This Row],[Behörighetsnod]]&amp;"_"&amp;Tabell_BehörigetsnodVärde[[#This Row],[Värde]]</f>
        <v>Kliniska översikter_View_Open Analyse Area</v>
      </c>
      <c r="R48" s="10" t="s">
        <v>127</v>
      </c>
    </row>
    <row r="49" spans="10:18">
      <c r="J49" t="s">
        <v>155</v>
      </c>
      <c r="K49" t="s">
        <v>31</v>
      </c>
      <c r="M49" t="s">
        <v>125</v>
      </c>
      <c r="N49" t="s">
        <v>31</v>
      </c>
      <c r="O49" s="59" t="str">
        <f>Tabell_BehörigetsnodVärde[[#This Row],[Grupp]]&amp;"_"&amp;Tabell_BehörigetsnodVärde[[#This Row],[Behörighetsnod]]</f>
        <v>Kliniska översikter_View</v>
      </c>
      <c r="P49" t="s">
        <v>128</v>
      </c>
      <c r="Q49" s="59" t="str">
        <f>Tabell_BehörigetsnodVärde[[#This Row],[Grupp]]&amp;"_"&amp;Tabell_BehörigetsnodVärde[[#This Row],[Behörighetsnod]]&amp;"_"&amp;Tabell_BehörigetsnodVärde[[#This Row],[Värde]]</f>
        <v>Kliniska översikter_View_Open management overview</v>
      </c>
      <c r="R49" s="10" t="s">
        <v>129</v>
      </c>
    </row>
    <row r="50" spans="10:18">
      <c r="J50" t="s">
        <v>231</v>
      </c>
      <c r="K50" t="s">
        <v>232</v>
      </c>
      <c r="M50" t="s">
        <v>125</v>
      </c>
      <c r="N50" t="s">
        <v>31</v>
      </c>
      <c r="O50" s="59" t="str">
        <f>Tabell_BehörigetsnodVärde[[#This Row],[Grupp]]&amp;"_"&amp;Tabell_BehörigetsnodVärde[[#This Row],[Behörighetsnod]]</f>
        <v>Kliniska översikter_View</v>
      </c>
      <c r="P50" t="s">
        <v>130</v>
      </c>
      <c r="Q50" s="59" t="str">
        <f>Tabell_BehörigetsnodVärde[[#This Row],[Grupp]]&amp;"_"&amp;Tabell_BehörigetsnodVärde[[#This Row],[Behörighetsnod]]&amp;"_"&amp;Tabell_BehörigetsnodVärde[[#This Row],[Värde]]</f>
        <v>Kliniska översikter_View_Open My overview</v>
      </c>
      <c r="R50" s="10" t="s">
        <v>131</v>
      </c>
    </row>
    <row r="51" spans="10:18">
      <c r="J51" t="s">
        <v>231</v>
      </c>
      <c r="K51" t="s">
        <v>235</v>
      </c>
      <c r="M51" t="s">
        <v>125</v>
      </c>
      <c r="N51" t="s">
        <v>31</v>
      </c>
      <c r="O51" s="59" t="str">
        <f>Tabell_BehörigetsnodVärde[[#This Row],[Grupp]]&amp;"_"&amp;Tabell_BehörigetsnodVärde[[#This Row],[Behörighetsnod]]</f>
        <v>Kliniska översikter_View</v>
      </c>
      <c r="P51" t="s">
        <v>132</v>
      </c>
      <c r="Q51" s="59" t="str">
        <f>Tabell_BehörigetsnodVärde[[#This Row],[Grupp]]&amp;"_"&amp;Tabell_BehörigetsnodVärde[[#This Row],[Behörighetsnod]]&amp;"_"&amp;Tabell_BehörigetsnodVärde[[#This Row],[Värde]]</f>
        <v>Kliniska översikter_View_Open patient overview</v>
      </c>
      <c r="R51" s="10" t="s">
        <v>133</v>
      </c>
    </row>
    <row r="52" spans="10:18">
      <c r="J52" t="s">
        <v>231</v>
      </c>
      <c r="K52" t="s">
        <v>238</v>
      </c>
      <c r="M52" t="s">
        <v>134</v>
      </c>
      <c r="N52" t="s">
        <v>135</v>
      </c>
      <c r="O52" s="59" t="str">
        <f>Tabell_BehörigetsnodVärde[[#This Row],[Grupp]]&amp;"_"&amp;Tabell_BehörigetsnodVärde[[#This Row],[Behörighetsnod]]</f>
        <v>Link_CaseOverviewAndCaseForView</v>
      </c>
      <c r="P52" t="s">
        <v>136</v>
      </c>
      <c r="Q52" s="59" t="str">
        <f>Tabell_BehörigetsnodVärde[[#This Row],[Grupp]]&amp;"_"&amp;Tabell_BehörigetsnodVärde[[#This Row],[Behörighetsnod]]&amp;"_"&amp;Tabell_BehörigetsnodVärde[[#This Row],[Värde]]</f>
        <v>Link_CaseOverviewAndCaseForView_CloseAndActivateCase</v>
      </c>
      <c r="R52" s="10" t="s">
        <v>137</v>
      </c>
    </row>
    <row r="53" spans="10:18">
      <c r="J53" t="s">
        <v>240</v>
      </c>
      <c r="K53" t="s">
        <v>241</v>
      </c>
      <c r="M53" t="s">
        <v>134</v>
      </c>
      <c r="N53" t="s">
        <v>135</v>
      </c>
      <c r="O53" s="59" t="str">
        <f>Tabell_BehörigetsnodVärde[[#This Row],[Grupp]]&amp;"_"&amp;Tabell_BehörigetsnodVärde[[#This Row],[Behörighetsnod]]</f>
        <v>Link_CaseOverviewAndCaseForView</v>
      </c>
      <c r="P53" t="s">
        <v>138</v>
      </c>
      <c r="Q53" s="59" t="str">
        <f>Tabell_BehörigetsnodVärde[[#This Row],[Grupp]]&amp;"_"&amp;Tabell_BehörigetsnodVärde[[#This Row],[Behörighetsnod]]&amp;"_"&amp;Tabell_BehörigetsnodVärde[[#This Row],[Värde]]</f>
        <v>Link_CaseOverviewAndCaseForView_InvalidateCase</v>
      </c>
      <c r="R53" s="10" t="s">
        <v>139</v>
      </c>
    </row>
    <row r="54" spans="10:18">
      <c r="J54" t="s">
        <v>910</v>
      </c>
      <c r="K54" t="s">
        <v>971</v>
      </c>
      <c r="M54" t="s">
        <v>134</v>
      </c>
      <c r="N54" t="s">
        <v>135</v>
      </c>
      <c r="O54" s="59" t="str">
        <f>Tabell_BehörigetsnodVärde[[#This Row],[Grupp]]&amp;"_"&amp;Tabell_BehörigetsnodVärde[[#This Row],[Behörighetsnod]]</f>
        <v>Link_CaseOverviewAndCaseForView</v>
      </c>
      <c r="P54" t="s">
        <v>140</v>
      </c>
      <c r="Q54" s="59" t="str">
        <f>Tabell_BehörigetsnodVärde[[#This Row],[Grupp]]&amp;"_"&amp;Tabell_BehörigetsnodVärde[[#This Row],[Behörighetsnod]]&amp;"_"&amp;Tabell_BehörigetsnodVärde[[#This Row],[Värde]]</f>
        <v>Link_CaseOverviewAndCaseForView_SendReadyForDischargeMessage</v>
      </c>
      <c r="R54" s="10" t="s">
        <v>141</v>
      </c>
    </row>
    <row r="55" spans="10:18">
      <c r="J55" t="s">
        <v>910</v>
      </c>
      <c r="K55" t="s">
        <v>972</v>
      </c>
      <c r="M55" t="s">
        <v>134</v>
      </c>
      <c r="N55" t="s">
        <v>135</v>
      </c>
      <c r="O55" s="59" t="str">
        <f>Tabell_BehörigetsnodVärde[[#This Row],[Grupp]]&amp;"_"&amp;Tabell_BehörigetsnodVärde[[#This Row],[Behörighetsnod]]</f>
        <v>Link_CaseOverviewAndCaseForView</v>
      </c>
      <c r="P55" t="s">
        <v>143</v>
      </c>
      <c r="Q55" s="59" t="str">
        <f>Tabell_BehörigetsnodVärde[[#This Row],[Grupp]]&amp;"_"&amp;Tabell_BehörigetsnodVärde[[#This Row],[Behörighetsnod]]&amp;"_"&amp;Tabell_BehörigetsnodVärde[[#This Row],[Värde]]</f>
        <v>Link_CaseOverviewAndCaseForView_SendUpdatedPlannedDischargeDate</v>
      </c>
      <c r="R55" s="10" t="s">
        <v>144</v>
      </c>
    </row>
    <row r="56" spans="10:18">
      <c r="J56" t="s">
        <v>910</v>
      </c>
      <c r="K56" t="s">
        <v>973</v>
      </c>
      <c r="M56" t="s">
        <v>134</v>
      </c>
      <c r="N56" t="s">
        <v>135</v>
      </c>
      <c r="O56" s="59" t="str">
        <f>Tabell_BehörigetsnodVärde[[#This Row],[Grupp]]&amp;"_"&amp;Tabell_BehörigetsnodVärde[[#This Row],[Behörighetsnod]]</f>
        <v>Link_CaseOverviewAndCaseForView</v>
      </c>
      <c r="P56" t="s">
        <v>145</v>
      </c>
      <c r="Q56" s="59" t="str">
        <f>Tabell_BehörigetsnodVärde[[#This Row],[Grupp]]&amp;"_"&amp;Tabell_BehörigetsnodVärde[[#This Row],[Behörighetsnod]]&amp;"_"&amp;Tabell_BehörigetsnodVärde[[#This Row],[Värde]]</f>
        <v>Link_CaseOverviewAndCaseForView_ViewDocumenttationOfPlans</v>
      </c>
      <c r="R56" s="10" t="s">
        <v>146</v>
      </c>
    </row>
    <row r="57" spans="10:18">
      <c r="J57" t="s">
        <v>910</v>
      </c>
      <c r="K57" t="s">
        <v>974</v>
      </c>
      <c r="M57" t="s">
        <v>134</v>
      </c>
      <c r="N57" t="s">
        <v>135</v>
      </c>
      <c r="O57" s="59" t="str">
        <f>Tabell_BehörigetsnodVärde[[#This Row],[Grupp]]&amp;"_"&amp;Tabell_BehörigetsnodVärde[[#This Row],[Behörighetsnod]]</f>
        <v>Link_CaseOverviewAndCaseForView</v>
      </c>
      <c r="P57" t="s">
        <v>147</v>
      </c>
      <c r="Q57" s="59" t="str">
        <f>Tabell_BehörigetsnodVärde[[#This Row],[Grupp]]&amp;"_"&amp;Tabell_BehörigetsnodVärde[[#This Row],[Behörighetsnod]]&amp;"_"&amp;Tabell_BehörigetsnodVärde[[#This Row],[Värde]]</f>
        <v>Link_CaseOverviewAndCaseForView_ViewMessages</v>
      </c>
      <c r="R57" s="10" t="s">
        <v>148</v>
      </c>
    </row>
    <row r="58" spans="10:18">
      <c r="J58" t="s">
        <v>910</v>
      </c>
      <c r="K58" t="s">
        <v>975</v>
      </c>
      <c r="M58" t="s">
        <v>134</v>
      </c>
      <c r="N58" t="s">
        <v>135</v>
      </c>
      <c r="O58" s="59" t="str">
        <f>Tabell_BehörigetsnodVärde[[#This Row],[Grupp]]&amp;"_"&amp;Tabell_BehörigetsnodVärde[[#This Row],[Behörighetsnod]]</f>
        <v>Link_CaseOverviewAndCaseForView</v>
      </c>
      <c r="P58" t="s">
        <v>873</v>
      </c>
      <c r="Q58" s="59" t="str">
        <f>Tabell_BehörigetsnodVärde[[#This Row],[Grupp]]&amp;"_"&amp;Tabell_BehörigetsnodVärde[[#This Row],[Behörighetsnod]]&amp;"_"&amp;Tabell_BehörigetsnodVärde[[#This Row],[Värde]]</f>
        <v>Link_CaseOverviewAndCaseForView_WriteMessagesTab</v>
      </c>
      <c r="R58" s="10" t="s">
        <v>150</v>
      </c>
    </row>
    <row r="59" spans="10:18">
      <c r="J59" t="s">
        <v>910</v>
      </c>
      <c r="K59" t="s">
        <v>976</v>
      </c>
      <c r="M59" t="s">
        <v>134</v>
      </c>
      <c r="N59" t="s">
        <v>31</v>
      </c>
      <c r="O59" s="59" t="str">
        <f>Tabell_BehörigetsnodVärde[[#This Row],[Grupp]]&amp;"_"&amp;Tabell_BehörigetsnodVärde[[#This Row],[Behörighetsnod]]</f>
        <v>Link_View</v>
      </c>
      <c r="P59" t="s">
        <v>151</v>
      </c>
      <c r="Q59" s="59" t="str">
        <f>Tabell_BehörigetsnodVärde[[#This Row],[Grupp]]&amp;"_"&amp;Tabell_BehörigetsnodVärde[[#This Row],[Behörighetsnod]]&amp;"_"&amp;Tabell_BehörigetsnodVärde[[#This Row],[Värde]]</f>
        <v>Link_View_OpenCaseForView</v>
      </c>
      <c r="R59" s="10" t="s">
        <v>152</v>
      </c>
    </row>
    <row r="60" spans="10:18">
      <c r="J60" t="s">
        <v>246</v>
      </c>
      <c r="K60" t="s">
        <v>247</v>
      </c>
      <c r="M60" t="s">
        <v>134</v>
      </c>
      <c r="N60" t="s">
        <v>31</v>
      </c>
      <c r="O60" s="59" t="str">
        <f>Tabell_BehörigetsnodVärde[[#This Row],[Grupp]]&amp;"_"&amp;Tabell_BehörigetsnodVärde[[#This Row],[Behörighetsnod]]</f>
        <v>Link_View</v>
      </c>
      <c r="P60" t="s">
        <v>153</v>
      </c>
      <c r="Q60" s="59" t="str">
        <f>Tabell_BehörigetsnodVärde[[#This Row],[Grupp]]&amp;"_"&amp;Tabell_BehörigetsnodVärde[[#This Row],[Behörighetsnod]]&amp;"_"&amp;Tabell_BehörigetsnodVärde[[#This Row],[Värde]]</f>
        <v>Link_View_OpenCaseOverview</v>
      </c>
      <c r="R60" s="10" t="s">
        <v>154</v>
      </c>
    </row>
    <row r="61" spans="10:18">
      <c r="J61" t="s">
        <v>246</v>
      </c>
      <c r="K61" t="s">
        <v>249</v>
      </c>
      <c r="M61" t="s">
        <v>155</v>
      </c>
      <c r="N61" t="s">
        <v>156</v>
      </c>
      <c r="O61" s="59" t="str">
        <f>Tabell_BehörigetsnodVärde[[#This Row],[Grupp]]&amp;"_"&amp;Tabell_BehörigetsnodVärde[[#This Row],[Behörighetsnod]]</f>
        <v>Läkemedel_Activate unplanned drug treatment</v>
      </c>
      <c r="P61" t="s">
        <v>157</v>
      </c>
      <c r="Q61" s="59" t="str">
        <f>Tabell_BehörigetsnodVärde[[#This Row],[Grupp]]&amp;"_"&amp;Tabell_BehörigetsnodVärde[[#This Row],[Behörighetsnod]]&amp;"_"&amp;Tabell_BehörigetsnodVärde[[#This Row],[Värde]]</f>
        <v>Läkemedel_Activate unplanned drug treatment_Activate a unplanned drug treatment to active</v>
      </c>
      <c r="R61" s="10" t="s">
        <v>158</v>
      </c>
    </row>
    <row r="62" spans="10:18">
      <c r="J62" t="s">
        <v>246</v>
      </c>
      <c r="K62" t="s">
        <v>254</v>
      </c>
      <c r="M62" t="s">
        <v>155</v>
      </c>
      <c r="N62" t="s">
        <v>160</v>
      </c>
      <c r="O62" s="59" t="str">
        <f>Tabell_BehörigetsnodVärde[[#This Row],[Grupp]]&amp;"_"&amp;Tabell_BehörigetsnodVärde[[#This Row],[Behörighetsnod]]</f>
        <v>Läkemedel_Consumables</v>
      </c>
      <c r="P62" t="s">
        <v>161</v>
      </c>
      <c r="Q62" s="59" t="str">
        <f>Tabell_BehörigetsnodVärde[[#This Row],[Grupp]]&amp;"_"&amp;Tabell_BehörigetsnodVärde[[#This Row],[Behörighetsnod]]&amp;"_"&amp;Tabell_BehörigetsnodVärde[[#This Row],[Värde]]</f>
        <v>Läkemedel_Consumables_Print patient instruction</v>
      </c>
      <c r="R62" s="10" t="s">
        <v>162</v>
      </c>
    </row>
    <row r="63" spans="10:18" ht="30">
      <c r="J63" t="s">
        <v>246</v>
      </c>
      <c r="K63" t="s">
        <v>259</v>
      </c>
      <c r="M63" t="s">
        <v>155</v>
      </c>
      <c r="N63" t="s">
        <v>160</v>
      </c>
      <c r="O63" s="59" t="str">
        <f>Tabell_BehörigetsnodVärde[[#This Row],[Grupp]]&amp;"_"&amp;Tabell_BehörigetsnodVärde[[#This Row],[Behörighetsnod]]</f>
        <v>Läkemedel_Consumables</v>
      </c>
      <c r="P63" t="s">
        <v>163</v>
      </c>
      <c r="Q63" s="59" t="str">
        <f>Tabell_BehörigetsnodVärde[[#This Row],[Grupp]]&amp;"_"&amp;Tabell_BehörigetsnodVärde[[#This Row],[Behörighetsnod]]&amp;"_"&amp;Tabell_BehörigetsnodVärde[[#This Row],[Värde]]</f>
        <v>Läkemedel_Consumables_Print recipe and requisition</v>
      </c>
      <c r="R63" s="10" t="s">
        <v>164</v>
      </c>
    </row>
    <row r="64" spans="10:18" ht="30">
      <c r="J64" t="s">
        <v>246</v>
      </c>
      <c r="K64" t="s">
        <v>262</v>
      </c>
      <c r="M64" t="s">
        <v>155</v>
      </c>
      <c r="N64" t="s">
        <v>160</v>
      </c>
      <c r="O64" s="59" t="str">
        <f>Tabell_BehörigetsnodVärde[[#This Row],[Grupp]]&amp;"_"&amp;Tabell_BehörigetsnodVärde[[#This Row],[Behörighetsnod]]</f>
        <v>Läkemedel_Consumables</v>
      </c>
      <c r="P64" t="s">
        <v>391</v>
      </c>
      <c r="Q64" s="59" t="str">
        <f>Tabell_BehörigetsnodVärde[[#This Row],[Grupp]]&amp;"_"&amp;Tabell_BehörigetsnodVärde[[#This Row],[Behörighetsnod]]&amp;"_"&amp;Tabell_BehörigetsnodVärde[[#This Row],[Värde]]</f>
        <v>Läkemedel_Consumables_Set ready to sign</v>
      </c>
      <c r="R64" s="10" t="s">
        <v>392</v>
      </c>
    </row>
    <row r="65" spans="10:18" ht="30">
      <c r="J65" t="s">
        <v>246</v>
      </c>
      <c r="K65" t="s">
        <v>277</v>
      </c>
      <c r="M65" t="s">
        <v>155</v>
      </c>
      <c r="N65" t="s">
        <v>160</v>
      </c>
      <c r="O65" s="59" t="str">
        <f>Tabell_BehörigetsnodVärde[[#This Row],[Grupp]]&amp;"_"&amp;Tabell_BehörigetsnodVärde[[#This Row],[Behörighetsnod]]</f>
        <v>Läkemedel_Consumables</v>
      </c>
      <c r="P65" t="s">
        <v>37</v>
      </c>
      <c r="Q65" s="59" t="str">
        <f>Tabell_BehörigetsnodVärde[[#This Row],[Grupp]]&amp;"_"&amp;Tabell_BehörigetsnodVärde[[#This Row],[Behörighetsnod]]&amp;"_"&amp;Tabell_BehörigetsnodVärde[[#This Row],[Värde]]</f>
        <v>Läkemedel_Consumables_Sign</v>
      </c>
      <c r="R65" s="10" t="s">
        <v>165</v>
      </c>
    </row>
    <row r="66" spans="10:18">
      <c r="J66" t="s">
        <v>246</v>
      </c>
      <c r="K66" t="s">
        <v>31</v>
      </c>
      <c r="M66" t="s">
        <v>155</v>
      </c>
      <c r="N66" t="s">
        <v>160</v>
      </c>
      <c r="O66" s="59" t="str">
        <f>Tabell_BehörigetsnodVärde[[#This Row],[Grupp]]&amp;"_"&amp;Tabell_BehörigetsnodVärde[[#This Row],[Behörighetsnod]]</f>
        <v>Läkemedel_Consumables</v>
      </c>
      <c r="P66" t="s">
        <v>436</v>
      </c>
      <c r="Q66" s="59" t="str">
        <f>Tabell_BehörigetsnodVärde[[#This Row],[Grupp]]&amp;"_"&amp;Tabell_BehörigetsnodVärde[[#This Row],[Behörighetsnod]]&amp;"_"&amp;Tabell_BehörigetsnodVärde[[#This Row],[Värde]]</f>
        <v>Läkemedel_Consumables_Student sign</v>
      </c>
      <c r="R66" s="10" t="s">
        <v>437</v>
      </c>
    </row>
    <row r="67" spans="10:18">
      <c r="J67" t="s">
        <v>287</v>
      </c>
      <c r="K67" t="s">
        <v>288</v>
      </c>
      <c r="M67" t="s">
        <v>155</v>
      </c>
      <c r="N67" t="s">
        <v>166</v>
      </c>
      <c r="O67" s="59" t="str">
        <f>Tabell_BehörigetsnodVärde[[#This Row],[Grupp]]&amp;"_"&amp;Tabell_BehörigetsnodVärde[[#This Row],[Behörighetsnod]]</f>
        <v>Läkemedel_Drug review and pharmaceutical story</v>
      </c>
      <c r="P67" t="s">
        <v>167</v>
      </c>
      <c r="Q67" s="59" t="str">
        <f>Tabell_BehörigetsnodVärde[[#This Row],[Grupp]]&amp;"_"&amp;Tabell_BehörigetsnodVärde[[#This Row],[Behörighetsnod]]&amp;"_"&amp;Tabell_BehörigetsnodVärde[[#This Row],[Värde]]</f>
        <v>Läkemedel_Drug review and pharmaceutical story_Create drug review</v>
      </c>
      <c r="R67" s="10" t="s">
        <v>168</v>
      </c>
    </row>
    <row r="68" spans="10:18" ht="30">
      <c r="J68" t="s">
        <v>287</v>
      </c>
      <c r="K68" t="s">
        <v>295</v>
      </c>
      <c r="M68" t="s">
        <v>155</v>
      </c>
      <c r="N68" t="s">
        <v>166</v>
      </c>
      <c r="O68" s="59" t="str">
        <f>Tabell_BehörigetsnodVärde[[#This Row],[Grupp]]&amp;"_"&amp;Tabell_BehörigetsnodVärde[[#This Row],[Behörighetsnod]]</f>
        <v>Läkemedel_Drug review and pharmaceutical story</v>
      </c>
      <c r="P68" t="s">
        <v>169</v>
      </c>
      <c r="Q68" s="59" t="str">
        <f>Tabell_BehörigetsnodVärde[[#This Row],[Grupp]]&amp;"_"&amp;Tabell_BehörigetsnodVärde[[#This Row],[Behörighetsnod]]&amp;"_"&amp;Tabell_BehörigetsnodVärde[[#This Row],[Värde]]</f>
        <v>Läkemedel_Drug review and pharmaceutical story_Create drug review and approve administrering</v>
      </c>
      <c r="R68" s="10" t="s">
        <v>170</v>
      </c>
    </row>
    <row r="69" spans="10:18">
      <c r="J69" t="s">
        <v>287</v>
      </c>
      <c r="K69" t="s">
        <v>304</v>
      </c>
      <c r="M69" t="s">
        <v>155</v>
      </c>
      <c r="N69" t="s">
        <v>166</v>
      </c>
      <c r="O69" s="59" t="str">
        <f>Tabell_BehörigetsnodVärde[[#This Row],[Grupp]]&amp;"_"&amp;Tabell_BehörigetsnodVärde[[#This Row],[Behörighetsnod]]</f>
        <v>Läkemedel_Drug review and pharmaceutical story</v>
      </c>
      <c r="P69" t="s">
        <v>171</v>
      </c>
      <c r="Q69" s="59" t="str">
        <f>Tabell_BehörigetsnodVärde[[#This Row],[Grupp]]&amp;"_"&amp;Tabell_BehörigetsnodVärde[[#This Row],[Behörighetsnod]]&amp;"_"&amp;Tabell_BehörigetsnodVärde[[#This Row],[Värde]]</f>
        <v>Läkemedel_Drug review and pharmaceutical story_Create pharmaceutical story</v>
      </c>
      <c r="R69" s="10" t="s">
        <v>172</v>
      </c>
    </row>
    <row r="70" spans="10:18">
      <c r="J70" t="s">
        <v>287</v>
      </c>
      <c r="K70" t="s">
        <v>315</v>
      </c>
      <c r="M70" t="s">
        <v>155</v>
      </c>
      <c r="N70" t="s">
        <v>173</v>
      </c>
      <c r="O70" s="59" t="str">
        <f>Tabell_BehörigetsnodVärde[[#This Row],[Grupp]]&amp;"_"&amp;Tabell_BehörigetsnodVärde[[#This Row],[Behörighetsnod]]</f>
        <v>Läkemedel_Drugs prescription</v>
      </c>
      <c r="P70" t="s">
        <v>174</v>
      </c>
      <c r="Q70" s="59" t="str">
        <f>Tabell_BehörigetsnodVärde[[#This Row],[Grupp]]&amp;"_"&amp;Tabell_BehörigetsnodVärde[[#This Row],[Behörighetsnod]]&amp;"_"&amp;Tabell_BehörigetsnodVärde[[#This Row],[Värde]]</f>
        <v>Läkemedel_Drugs prescription_Add extra occasion</v>
      </c>
      <c r="R70" s="10" t="s">
        <v>175</v>
      </c>
    </row>
    <row r="71" spans="10:18" ht="45">
      <c r="J71" t="s">
        <v>324</v>
      </c>
      <c r="K71" t="s">
        <v>325</v>
      </c>
      <c r="M71" t="s">
        <v>155</v>
      </c>
      <c r="N71" t="s">
        <v>173</v>
      </c>
      <c r="O71" s="59" t="str">
        <f>Tabell_BehörigetsnodVärde[[#This Row],[Grupp]]&amp;"_"&amp;Tabell_BehörigetsnodVärde[[#This Row],[Behörighetsnod]]</f>
        <v>Läkemedel_Drugs prescription</v>
      </c>
      <c r="P71" t="s">
        <v>176</v>
      </c>
      <c r="Q71" s="59" t="str">
        <f>Tabell_BehörigetsnodVärde[[#This Row],[Grupp]]&amp;"_"&amp;Tabell_BehörigetsnodVärde[[#This Row],[Behörighetsnod]]&amp;"_"&amp;Tabell_BehörigetsnodVärde[[#This Row],[Värde]]</f>
        <v>Läkemedel_Drugs prescription_Create self-prescribed</v>
      </c>
      <c r="R71" s="10" t="s">
        <v>177</v>
      </c>
    </row>
    <row r="72" spans="10:18" ht="30">
      <c r="J72" t="s">
        <v>324</v>
      </c>
      <c r="K72" t="s">
        <v>332</v>
      </c>
      <c r="M72" t="s">
        <v>155</v>
      </c>
      <c r="N72" t="s">
        <v>173</v>
      </c>
      <c r="O72" s="59" t="str">
        <f>Tabell_BehörigetsnodVärde[[#This Row],[Grupp]]&amp;"_"&amp;Tabell_BehörigetsnodVärde[[#This Row],[Behörighetsnod]]</f>
        <v>Läkemedel_Drugs prescription</v>
      </c>
      <c r="P72" t="s">
        <v>161</v>
      </c>
      <c r="Q72" s="59" t="str">
        <f>Tabell_BehörigetsnodVärde[[#This Row],[Grupp]]&amp;"_"&amp;Tabell_BehörigetsnodVärde[[#This Row],[Behörighetsnod]]&amp;"_"&amp;Tabell_BehörigetsnodVärde[[#This Row],[Värde]]</f>
        <v>Läkemedel_Drugs prescription_Print patient instruction</v>
      </c>
      <c r="R72" s="10" t="s">
        <v>178</v>
      </c>
    </row>
    <row r="73" spans="10:18">
      <c r="J73" t="s">
        <v>324</v>
      </c>
      <c r="K73" t="s">
        <v>327</v>
      </c>
      <c r="M73" t="s">
        <v>155</v>
      </c>
      <c r="N73" t="s">
        <v>173</v>
      </c>
      <c r="O73" s="59" t="str">
        <f>Tabell_BehörigetsnodVärde[[#This Row],[Grupp]]&amp;"_"&amp;Tabell_BehörigetsnodVärde[[#This Row],[Behörighetsnod]]</f>
        <v>Läkemedel_Drugs prescription</v>
      </c>
      <c r="P73" t="s">
        <v>163</v>
      </c>
      <c r="Q73" s="59" t="str">
        <f>Tabell_BehörigetsnodVärde[[#This Row],[Grupp]]&amp;"_"&amp;Tabell_BehörigetsnodVärde[[#This Row],[Behörighetsnod]]&amp;"_"&amp;Tabell_BehörigetsnodVärde[[#This Row],[Värde]]</f>
        <v>Läkemedel_Drugs prescription_Print recipe and requisition</v>
      </c>
      <c r="R73" s="10" t="s">
        <v>179</v>
      </c>
    </row>
    <row r="74" spans="10:18">
      <c r="J74" t="s">
        <v>324</v>
      </c>
      <c r="K74" t="s">
        <v>335</v>
      </c>
      <c r="M74" t="s">
        <v>155</v>
      </c>
      <c r="N74" t="s">
        <v>173</v>
      </c>
      <c r="O74" s="59" t="str">
        <f>Tabell_BehörigetsnodVärde[[#This Row],[Grupp]]&amp;"_"&amp;Tabell_BehörigetsnodVärde[[#This Row],[Behörighetsnod]]</f>
        <v>Läkemedel_Drugs prescription</v>
      </c>
      <c r="P74" t="s">
        <v>180</v>
      </c>
      <c r="Q74" s="59" t="str">
        <f>Tabell_BehörigetsnodVärde[[#This Row],[Grupp]]&amp;"_"&amp;Tabell_BehörigetsnodVärde[[#This Row],[Behörighetsnod]]&amp;"_"&amp;Tabell_BehörigetsnodVärde[[#This Row],[Värde]]</f>
        <v>Läkemedel_Drugs prescription_Save a personal favorite</v>
      </c>
      <c r="R74" s="10" t="s">
        <v>181</v>
      </c>
    </row>
    <row r="75" spans="10:18" ht="30">
      <c r="J75" t="s">
        <v>324</v>
      </c>
      <c r="K75" t="s">
        <v>338</v>
      </c>
      <c r="M75" t="s">
        <v>155</v>
      </c>
      <c r="N75" t="s">
        <v>173</v>
      </c>
      <c r="O75" s="59" t="str">
        <f>Tabell_BehörigetsnodVärde[[#This Row],[Grupp]]&amp;"_"&amp;Tabell_BehörigetsnodVärde[[#This Row],[Behörighetsnod]]</f>
        <v>Läkemedel_Drugs prescription</v>
      </c>
      <c r="P75" t="s">
        <v>391</v>
      </c>
      <c r="Q75" s="59" t="str">
        <f>Tabell_BehörigetsnodVärde[[#This Row],[Grupp]]&amp;"_"&amp;Tabell_BehörigetsnodVärde[[#This Row],[Behörighetsnod]]&amp;"_"&amp;Tabell_BehörigetsnodVärde[[#This Row],[Värde]]</f>
        <v>Läkemedel_Drugs prescription_Set ready to sign</v>
      </c>
      <c r="R75" s="10" t="s">
        <v>397</v>
      </c>
    </row>
    <row r="76" spans="10:18" ht="30">
      <c r="J76" t="s">
        <v>349</v>
      </c>
      <c r="K76" t="s">
        <v>350</v>
      </c>
      <c r="M76" t="s">
        <v>155</v>
      </c>
      <c r="N76" t="s">
        <v>173</v>
      </c>
      <c r="O76" s="59" t="str">
        <f>Tabell_BehörigetsnodVärde[[#This Row],[Grupp]]&amp;"_"&amp;Tabell_BehörigetsnodVärde[[#This Row],[Behörighetsnod]]</f>
        <v>Läkemedel_Drugs prescription</v>
      </c>
      <c r="P76" t="s">
        <v>37</v>
      </c>
      <c r="Q76" s="59" t="str">
        <f>Tabell_BehörigetsnodVärde[[#This Row],[Grupp]]&amp;"_"&amp;Tabell_BehörigetsnodVärde[[#This Row],[Behörighetsnod]]&amp;"_"&amp;Tabell_BehörigetsnodVärde[[#This Row],[Värde]]</f>
        <v>Läkemedel_Drugs prescription_Sign</v>
      </c>
      <c r="R76" s="10" t="s">
        <v>183</v>
      </c>
    </row>
    <row r="77" spans="10:18">
      <c r="J77" t="s">
        <v>349</v>
      </c>
      <c r="K77" t="s">
        <v>353</v>
      </c>
      <c r="M77" t="s">
        <v>155</v>
      </c>
      <c r="N77" t="s">
        <v>173</v>
      </c>
      <c r="O77" s="59" t="str">
        <f>Tabell_BehörigetsnodVärde[[#This Row],[Grupp]]&amp;"_"&amp;Tabell_BehörigetsnodVärde[[#This Row],[Behörighetsnod]]</f>
        <v>Läkemedel_Drugs prescription</v>
      </c>
      <c r="P77" t="s">
        <v>436</v>
      </c>
      <c r="Q77" s="59" t="str">
        <f>Tabell_BehörigetsnodVärde[[#This Row],[Grupp]]&amp;"_"&amp;Tabell_BehörigetsnodVärde[[#This Row],[Behörighetsnod]]&amp;"_"&amp;Tabell_BehörigetsnodVärde[[#This Row],[Värde]]</f>
        <v>Läkemedel_Drugs prescription_Student sign</v>
      </c>
      <c r="R77" s="10" t="s">
        <v>440</v>
      </c>
    </row>
    <row r="78" spans="10:18">
      <c r="J78" t="s">
        <v>349</v>
      </c>
      <c r="K78" t="s">
        <v>355</v>
      </c>
      <c r="M78" t="s">
        <v>155</v>
      </c>
      <c r="N78" t="s">
        <v>184</v>
      </c>
      <c r="O78" s="59" t="str">
        <f>Tabell_BehörigetsnodVärde[[#This Row],[Grupp]]&amp;"_"&amp;Tabell_BehörigetsnodVärde[[#This Row],[Behörighetsnod]]</f>
        <v>Läkemedel_Handed over</v>
      </c>
      <c r="P78" t="s">
        <v>185</v>
      </c>
      <c r="Q78" s="59" t="str">
        <f>Tabell_BehörigetsnodVärde[[#This Row],[Grupp]]&amp;"_"&amp;Tabell_BehörigetsnodVärde[[#This Row],[Behörighetsnod]]&amp;"_"&amp;Tabell_BehörigetsnodVärde[[#This Row],[Värde]]</f>
        <v>Läkemedel_Handed over_Set drug to be handed over</v>
      </c>
      <c r="R78" s="10" t="s">
        <v>186</v>
      </c>
    </row>
    <row r="79" spans="10:18">
      <c r="J79" t="s">
        <v>349</v>
      </c>
      <c r="K79" t="s">
        <v>357</v>
      </c>
      <c r="M79" t="s">
        <v>155</v>
      </c>
      <c r="N79" t="s">
        <v>189</v>
      </c>
      <c r="O79" s="59" t="str">
        <f>Tabell_BehörigetsnodVärde[[#This Row],[Grupp]]&amp;"_"&amp;Tabell_BehörigetsnodVärde[[#This Row],[Behörighetsnod]]</f>
        <v>Läkemedel_Medicine cabinet administration</v>
      </c>
      <c r="P79" t="s">
        <v>190</v>
      </c>
      <c r="Q79" s="59" t="str">
        <f>Tabell_BehörigetsnodVärde[[#This Row],[Grupp]]&amp;"_"&amp;Tabell_BehörigetsnodVärde[[#This Row],[Behörighetsnod]]&amp;"_"&amp;Tabell_BehörigetsnodVärde[[#This Row],[Värde]]</f>
        <v>Läkemedel_Medicine cabinet administration_Administer Medicine cabinet</v>
      </c>
      <c r="R79" s="10" t="s">
        <v>191</v>
      </c>
    </row>
    <row r="80" spans="10:18">
      <c r="J80" t="s">
        <v>349</v>
      </c>
      <c r="K80" t="s">
        <v>359</v>
      </c>
      <c r="M80" t="s">
        <v>155</v>
      </c>
      <c r="N80" t="s">
        <v>193</v>
      </c>
      <c r="O80" s="59" t="str">
        <f>Tabell_BehörigetsnodVärde[[#This Row],[Grupp]]&amp;"_"&amp;Tabell_BehörigetsnodVärde[[#This Row],[Behörighetsnod]]</f>
        <v>Läkemedel_Nurse view</v>
      </c>
      <c r="P80" t="s">
        <v>194</v>
      </c>
      <c r="Q80" s="59" t="str">
        <f>Tabell_BehörigetsnodVärde[[#This Row],[Grupp]]&amp;"_"&amp;Tabell_BehörigetsnodVärde[[#This Row],[Behörighetsnod]]&amp;"_"&amp;Tabell_BehörigetsnodVärde[[#This Row],[Värde]]</f>
        <v>Läkemedel_Nurse view_Change dose on one occasion</v>
      </c>
      <c r="R80" s="10" t="s">
        <v>195</v>
      </c>
    </row>
    <row r="81" spans="10:18">
      <c r="J81" t="s">
        <v>349</v>
      </c>
      <c r="K81" t="s">
        <v>361</v>
      </c>
      <c r="M81" t="s">
        <v>155</v>
      </c>
      <c r="N81" t="s">
        <v>193</v>
      </c>
      <c r="O81" s="59" t="str">
        <f>Tabell_BehörigetsnodVärde[[#This Row],[Grupp]]&amp;"_"&amp;Tabell_BehörigetsnodVärde[[#This Row],[Behörighetsnod]]</f>
        <v>Läkemedel_Nurse view</v>
      </c>
      <c r="P81" t="s">
        <v>201</v>
      </c>
      <c r="Q81" s="59" t="str">
        <f>Tabell_BehörigetsnodVärde[[#This Row],[Grupp]]&amp;"_"&amp;Tabell_BehörigetsnodVärde[[#This Row],[Behörighetsnod]]&amp;"_"&amp;Tabell_BehörigetsnodVärde[[#This Row],[Värde]]</f>
        <v>Läkemedel_Nurse view_Outpatient administration</v>
      </c>
      <c r="R81" s="10" t="s">
        <v>202</v>
      </c>
    </row>
    <row r="82" spans="10:18" ht="30">
      <c r="J82" t="s">
        <v>349</v>
      </c>
      <c r="K82" t="s">
        <v>363</v>
      </c>
      <c r="M82" t="s">
        <v>155</v>
      </c>
      <c r="N82" t="s">
        <v>193</v>
      </c>
      <c r="O82" s="59" t="str">
        <f>Tabell_BehörigetsnodVärde[[#This Row],[Grupp]]&amp;"_"&amp;Tabell_BehörigetsnodVärde[[#This Row],[Behörighetsnod]]</f>
        <v>Läkemedel_Nurse view</v>
      </c>
      <c r="P82" t="s">
        <v>197</v>
      </c>
      <c r="Q82" s="59" t="str">
        <f>Tabell_BehörigetsnodVärde[[#This Row],[Grupp]]&amp;"_"&amp;Tabell_BehörigetsnodVärde[[#This Row],[Behörighetsnod]]&amp;"_"&amp;Tabell_BehörigetsnodVärde[[#This Row],[Värde]]</f>
        <v>Läkemedel_Nurse view_Sign administration occasion</v>
      </c>
      <c r="R82" s="10" t="s">
        <v>198</v>
      </c>
    </row>
    <row r="83" spans="10:18">
      <c r="J83" t="s">
        <v>349</v>
      </c>
      <c r="K83" t="s">
        <v>461</v>
      </c>
      <c r="M83" t="s">
        <v>155</v>
      </c>
      <c r="N83" t="s">
        <v>193</v>
      </c>
      <c r="O83" s="59" t="str">
        <f>Tabell_BehörigetsnodVärde[[#This Row],[Grupp]]&amp;"_"&amp;Tabell_BehörigetsnodVärde[[#This Row],[Behörighetsnod]]</f>
        <v>Läkemedel_Nurse view</v>
      </c>
      <c r="P83" t="s">
        <v>199</v>
      </c>
      <c r="Q83" s="59" t="str">
        <f>Tabell_BehörigetsnodVärde[[#This Row],[Grupp]]&amp;"_"&amp;Tabell_BehörigetsnodVärde[[#This Row],[Behörighetsnod]]&amp;"_"&amp;Tabell_BehörigetsnodVärde[[#This Row],[Värde]]</f>
        <v>Läkemedel_Nurse view_Skip administration occasion</v>
      </c>
      <c r="R83" s="10" t="s">
        <v>200</v>
      </c>
    </row>
    <row r="84" spans="10:18">
      <c r="J84" t="s">
        <v>349</v>
      </c>
      <c r="K84" t="s">
        <v>365</v>
      </c>
      <c r="M84" t="s">
        <v>155</v>
      </c>
      <c r="N84" t="s">
        <v>193</v>
      </c>
      <c r="O84" s="59" t="str">
        <f>Tabell_BehörigetsnodVärde[[#This Row],[Grupp]]&amp;"_"&amp;Tabell_BehörigetsnodVärde[[#This Row],[Behörighetsnod]]</f>
        <v>Läkemedel_Nurse view</v>
      </c>
      <c r="P84" t="s">
        <v>442</v>
      </c>
      <c r="Q84" s="59" t="str">
        <f>Tabell_BehörigetsnodVärde[[#This Row],[Grupp]]&amp;"_"&amp;Tabell_BehörigetsnodVärde[[#This Row],[Behörighetsnod]]&amp;"_"&amp;Tabell_BehörigetsnodVärde[[#This Row],[Värde]]</f>
        <v>Läkemedel_Nurse view_Student sign administration occasion</v>
      </c>
      <c r="R84" s="10" t="s">
        <v>443</v>
      </c>
    </row>
    <row r="85" spans="10:18">
      <c r="J85" t="s">
        <v>349</v>
      </c>
      <c r="K85" t="s">
        <v>463</v>
      </c>
      <c r="M85" t="s">
        <v>155</v>
      </c>
      <c r="N85" t="s">
        <v>203</v>
      </c>
      <c r="O85" s="59" t="str">
        <f>Tabell_BehörigetsnodVärde[[#This Row],[Grupp]]&amp;"_"&amp;Tabell_BehörigetsnodVärde[[#This Row],[Behörighetsnod]]</f>
        <v>Läkemedel_Nutrition products</v>
      </c>
      <c r="P85" t="s">
        <v>174</v>
      </c>
      <c r="Q85" s="59" t="str">
        <f>Tabell_BehörigetsnodVärde[[#This Row],[Grupp]]&amp;"_"&amp;Tabell_BehörigetsnodVärde[[#This Row],[Behörighetsnod]]&amp;"_"&amp;Tabell_BehörigetsnodVärde[[#This Row],[Värde]]</f>
        <v>Läkemedel_Nutrition products_Add extra occasion</v>
      </c>
      <c r="R85" s="10" t="s">
        <v>204</v>
      </c>
    </row>
    <row r="86" spans="10:18">
      <c r="J86" t="s">
        <v>349</v>
      </c>
      <c r="K86" t="s">
        <v>367</v>
      </c>
      <c r="M86" t="s">
        <v>155</v>
      </c>
      <c r="N86" t="s">
        <v>203</v>
      </c>
      <c r="O86" s="59" t="str">
        <f>Tabell_BehörigetsnodVärde[[#This Row],[Grupp]]&amp;"_"&amp;Tabell_BehörigetsnodVärde[[#This Row],[Behörighetsnod]]</f>
        <v>Läkemedel_Nutrition products</v>
      </c>
      <c r="P86" t="s">
        <v>161</v>
      </c>
      <c r="Q86" s="59" t="str">
        <f>Tabell_BehörigetsnodVärde[[#This Row],[Grupp]]&amp;"_"&amp;Tabell_BehörigetsnodVärde[[#This Row],[Behörighetsnod]]&amp;"_"&amp;Tabell_BehörigetsnodVärde[[#This Row],[Värde]]</f>
        <v>Läkemedel_Nutrition products_Print patient instruction</v>
      </c>
      <c r="R86" s="10" t="s">
        <v>205</v>
      </c>
    </row>
    <row r="87" spans="10:18">
      <c r="J87" t="s">
        <v>369</v>
      </c>
      <c r="K87" t="s">
        <v>13</v>
      </c>
      <c r="M87" t="s">
        <v>155</v>
      </c>
      <c r="N87" t="s">
        <v>203</v>
      </c>
      <c r="O87" s="59" t="str">
        <f>Tabell_BehörigetsnodVärde[[#This Row],[Grupp]]&amp;"_"&amp;Tabell_BehörigetsnodVärde[[#This Row],[Behörighetsnod]]</f>
        <v>Läkemedel_Nutrition products</v>
      </c>
      <c r="P87" t="s">
        <v>163</v>
      </c>
      <c r="Q87" s="59" t="str">
        <f>Tabell_BehörigetsnodVärde[[#This Row],[Grupp]]&amp;"_"&amp;Tabell_BehörigetsnodVärde[[#This Row],[Behörighetsnod]]&amp;"_"&amp;Tabell_BehörigetsnodVärde[[#This Row],[Värde]]</f>
        <v>Läkemedel_Nutrition products_Print recipe and requisition</v>
      </c>
      <c r="R87" s="10" t="s">
        <v>206</v>
      </c>
    </row>
    <row r="88" spans="10:18">
      <c r="J88" t="s">
        <v>369</v>
      </c>
      <c r="K88" t="s">
        <v>371</v>
      </c>
      <c r="M88" t="s">
        <v>155</v>
      </c>
      <c r="N88" t="s">
        <v>203</v>
      </c>
      <c r="O88" s="59" t="str">
        <f>Tabell_BehörigetsnodVärde[[#This Row],[Grupp]]&amp;"_"&amp;Tabell_BehörigetsnodVärde[[#This Row],[Behörighetsnod]]</f>
        <v>Läkemedel_Nutrition products</v>
      </c>
      <c r="P88" t="s">
        <v>391</v>
      </c>
      <c r="Q88" s="59" t="str">
        <f>Tabell_BehörigetsnodVärde[[#This Row],[Grupp]]&amp;"_"&amp;Tabell_BehörigetsnodVärde[[#This Row],[Behörighetsnod]]&amp;"_"&amp;Tabell_BehörigetsnodVärde[[#This Row],[Värde]]</f>
        <v>Läkemedel_Nutrition products_Set ready to sign</v>
      </c>
      <c r="R88" s="10" t="s">
        <v>401</v>
      </c>
    </row>
    <row r="89" spans="10:18" ht="30">
      <c r="J89" t="s">
        <v>369</v>
      </c>
      <c r="K89" t="s">
        <v>379</v>
      </c>
      <c r="M89" t="s">
        <v>155</v>
      </c>
      <c r="N89" t="s">
        <v>203</v>
      </c>
      <c r="O89" s="59" t="str">
        <f>Tabell_BehörigetsnodVärde[[#This Row],[Grupp]]&amp;"_"&amp;Tabell_BehörigetsnodVärde[[#This Row],[Behörighetsnod]]</f>
        <v>Läkemedel_Nutrition products</v>
      </c>
      <c r="P89" t="s">
        <v>37</v>
      </c>
      <c r="Q89" s="59" t="str">
        <f>Tabell_BehörigetsnodVärde[[#This Row],[Grupp]]&amp;"_"&amp;Tabell_BehörigetsnodVärde[[#This Row],[Behörighetsnod]]&amp;"_"&amp;Tabell_BehörigetsnodVärde[[#This Row],[Värde]]</f>
        <v>Läkemedel_Nutrition products_Sign</v>
      </c>
      <c r="R89" s="10" t="s">
        <v>207</v>
      </c>
    </row>
    <row r="90" spans="10:18">
      <c r="J90" t="s">
        <v>369</v>
      </c>
      <c r="K90" t="s">
        <v>381</v>
      </c>
      <c r="M90" t="s">
        <v>155</v>
      </c>
      <c r="N90" t="s">
        <v>203</v>
      </c>
      <c r="O90" s="59" t="str">
        <f>Tabell_BehörigetsnodVärde[[#This Row],[Grupp]]&amp;"_"&amp;Tabell_BehörigetsnodVärde[[#This Row],[Behörighetsnod]]</f>
        <v>Läkemedel_Nutrition products</v>
      </c>
      <c r="P90" t="s">
        <v>436</v>
      </c>
      <c r="Q90" s="59" t="str">
        <f>Tabell_BehörigetsnodVärde[[#This Row],[Grupp]]&amp;"_"&amp;Tabell_BehörigetsnodVärde[[#This Row],[Behörighetsnod]]&amp;"_"&amp;Tabell_BehörigetsnodVärde[[#This Row],[Värde]]</f>
        <v>Läkemedel_Nutrition products_Student sign</v>
      </c>
      <c r="R90" s="10" t="s">
        <v>445</v>
      </c>
    </row>
    <row r="91" spans="10:18">
      <c r="J91" t="s">
        <v>344</v>
      </c>
      <c r="K91" t="s">
        <v>345</v>
      </c>
      <c r="M91" t="s">
        <v>155</v>
      </c>
      <c r="N91" t="s">
        <v>208</v>
      </c>
      <c r="O91" s="59" t="str">
        <f>Tabell_BehörigetsnodVärde[[#This Row],[Grupp]]&amp;"_"&amp;Tabell_BehörigetsnodVärde[[#This Row],[Behörighetsnod]]</f>
        <v>Läkemedel_Patient group direction</v>
      </c>
      <c r="P91" t="s">
        <v>209</v>
      </c>
      <c r="Q91" s="59" t="str">
        <f>Tabell_BehörigetsnodVärde[[#This Row],[Grupp]]&amp;"_"&amp;Tabell_BehörigetsnodVärde[[#This Row],[Behörighetsnod]]&amp;"_"&amp;Tabell_BehörigetsnodVärde[[#This Row],[Värde]]</f>
        <v>Läkemedel_Patient group direction_Use PGD</v>
      </c>
      <c r="R91" s="10" t="s">
        <v>210</v>
      </c>
    </row>
    <row r="92" spans="10:18" ht="30">
      <c r="J92" t="s">
        <v>344</v>
      </c>
      <c r="K92" t="s">
        <v>347</v>
      </c>
      <c r="M92" t="s">
        <v>155</v>
      </c>
      <c r="N92" t="s">
        <v>212</v>
      </c>
      <c r="O92" s="59" t="str">
        <f>Tabell_BehörigetsnodVärde[[#This Row],[Grupp]]&amp;"_"&amp;Tabell_BehörigetsnodVärde[[#This Row],[Behörighetsnod]]</f>
        <v>Läkemedel_Self-administering</v>
      </c>
      <c r="P92" t="s">
        <v>213</v>
      </c>
      <c r="Q92" s="59" t="str">
        <f>Tabell_BehörigetsnodVärde[[#This Row],[Grupp]]&amp;"_"&amp;Tabell_BehörigetsnodVärde[[#This Row],[Behörighetsnod]]&amp;"_"&amp;Tabell_BehörigetsnodVärde[[#This Row],[Värde]]</f>
        <v>Läkemedel_Self-administering_Sign self-administrering</v>
      </c>
      <c r="R92" s="10" t="s">
        <v>214</v>
      </c>
    </row>
    <row r="93" spans="10:18">
      <c r="J93" t="s">
        <v>383</v>
      </c>
      <c r="K93" t="s">
        <v>23</v>
      </c>
      <c r="M93" t="s">
        <v>155</v>
      </c>
      <c r="N93" t="s">
        <v>222</v>
      </c>
      <c r="O93" s="59" t="str">
        <f>Tabell_BehörigetsnodVärde[[#This Row],[Grupp]]&amp;"_"&amp;Tabell_BehörigetsnodVärde[[#This Row],[Behörighetsnod]]</f>
        <v>Läkemedel_Send E-recipe</v>
      </c>
      <c r="P93" t="s">
        <v>227</v>
      </c>
      <c r="Q93" s="59" t="str">
        <f>Tabell_BehörigetsnodVärde[[#This Row],[Grupp]]&amp;"_"&amp;Tabell_BehörigetsnodVärde[[#This Row],[Behörighetsnod]]&amp;"_"&amp;Tabell_BehörigetsnodVärde[[#This Row],[Värde]]</f>
        <v>Läkemedel_Send E-recipe_Send consumables</v>
      </c>
      <c r="R93" s="10" t="s">
        <v>228</v>
      </c>
    </row>
    <row r="94" spans="10:18">
      <c r="J94" t="s">
        <v>965</v>
      </c>
      <c r="K94" t="s">
        <v>977</v>
      </c>
      <c r="M94" t="s">
        <v>155</v>
      </c>
      <c r="N94" t="s">
        <v>222</v>
      </c>
      <c r="O94" s="59" t="str">
        <f>Tabell_BehörigetsnodVärde[[#This Row],[Grupp]]&amp;"_"&amp;Tabell_BehörigetsnodVärde[[#This Row],[Behörighetsnod]]</f>
        <v>Läkemedel_Send E-recipe</v>
      </c>
      <c r="P94" t="s">
        <v>223</v>
      </c>
      <c r="Q94" s="59" t="str">
        <f>Tabell_BehörigetsnodVärde[[#This Row],[Grupp]]&amp;"_"&amp;Tabell_BehörigetsnodVärde[[#This Row],[Behörighetsnod]]&amp;"_"&amp;Tabell_BehörigetsnodVärde[[#This Row],[Värde]]</f>
        <v>Läkemedel_Send E-recipe_Send drugs</v>
      </c>
      <c r="R94" s="10" t="s">
        <v>224</v>
      </c>
    </row>
    <row r="95" spans="10:18">
      <c r="J95" t="s">
        <v>877</v>
      </c>
      <c r="K95" t="s">
        <v>880</v>
      </c>
      <c r="M95" t="s">
        <v>155</v>
      </c>
      <c r="N95" t="s">
        <v>222</v>
      </c>
      <c r="O95" s="59" t="str">
        <f>Tabell_BehörigetsnodVärde[[#This Row],[Grupp]]&amp;"_"&amp;Tabell_BehörigetsnodVärde[[#This Row],[Behörighetsnod]]</f>
        <v>Läkemedel_Send E-recipe</v>
      </c>
      <c r="P95" t="s">
        <v>225</v>
      </c>
      <c r="Q95" s="59" t="str">
        <f>Tabell_BehörigetsnodVärde[[#This Row],[Grupp]]&amp;"_"&amp;Tabell_BehörigetsnodVärde[[#This Row],[Behörighetsnod]]&amp;"_"&amp;Tabell_BehörigetsnodVärde[[#This Row],[Värde]]</f>
        <v>Läkemedel_Send E-recipe_Send nutritions</v>
      </c>
      <c r="R95" s="10" t="s">
        <v>226</v>
      </c>
    </row>
    <row r="96" spans="10:18" ht="30">
      <c r="J96" t="s">
        <v>877</v>
      </c>
      <c r="K96" t="s">
        <v>878</v>
      </c>
      <c r="M96" t="s">
        <v>155</v>
      </c>
      <c r="N96" t="s">
        <v>423</v>
      </c>
      <c r="O96" s="59" t="str">
        <f>Tabell_BehörigetsnodVärde[[#This Row],[Grupp]]&amp;"_"&amp;Tabell_BehörigetsnodVärde[[#This Row],[Behörighetsnod]]</f>
        <v>Läkemedel_Verbal prescription</v>
      </c>
      <c r="P96" t="s">
        <v>424</v>
      </c>
      <c r="Q96" s="59" t="str">
        <f>Tabell_BehörigetsnodVärde[[#This Row],[Grupp]]&amp;"_"&amp;Tabell_BehörigetsnodVärde[[#This Row],[Behörighetsnod]]&amp;"_"&amp;Tabell_BehörigetsnodVärde[[#This Row],[Värde]]</f>
        <v>Läkemedel_Verbal prescription_Register verbal prescription</v>
      </c>
      <c r="R96" s="10" t="s">
        <v>425</v>
      </c>
    </row>
    <row r="97" spans="10:18">
      <c r="J97" t="s">
        <v>877</v>
      </c>
      <c r="K97" t="s">
        <v>882</v>
      </c>
      <c r="M97" t="s">
        <v>155</v>
      </c>
      <c r="N97" t="s">
        <v>31</v>
      </c>
      <c r="O97" s="59" t="str">
        <f>Tabell_BehörigetsnodVärde[[#This Row],[Grupp]]&amp;"_"&amp;Tabell_BehörigetsnodVärde[[#This Row],[Behörighetsnod]]</f>
        <v>Läkemedel_View</v>
      </c>
      <c r="P97" t="s">
        <v>215</v>
      </c>
      <c r="Q97" s="59" t="str">
        <f>Tabell_BehörigetsnodVärde[[#This Row],[Grupp]]&amp;"_"&amp;Tabell_BehörigetsnodVärde[[#This Row],[Behörighetsnod]]&amp;"_"&amp;Tabell_BehörigetsnodVärde[[#This Row],[Värde]]</f>
        <v>Läkemedel_View_Open Medication</v>
      </c>
      <c r="R97" s="10" t="s">
        <v>216</v>
      </c>
    </row>
    <row r="98" spans="10:18">
      <c r="J98" s="25" t="s">
        <v>843</v>
      </c>
      <c r="K98" t="s">
        <v>13</v>
      </c>
      <c r="M98" t="s">
        <v>155</v>
      </c>
      <c r="N98" t="s">
        <v>31</v>
      </c>
      <c r="O98" s="59" t="str">
        <f>Tabell_BehörigetsnodVärde[[#This Row],[Grupp]]&amp;"_"&amp;Tabell_BehörigetsnodVärde[[#This Row],[Behörighetsnod]]</f>
        <v>Läkemedel_View</v>
      </c>
      <c r="P98" t="s">
        <v>217</v>
      </c>
      <c r="Q98" s="59" t="str">
        <f>Tabell_BehörigetsnodVärde[[#This Row],[Grupp]]&amp;"_"&amp;Tabell_BehörigetsnodVärde[[#This Row],[Behörighetsnod]]&amp;"_"&amp;Tabell_BehörigetsnodVärde[[#This Row],[Värde]]</f>
        <v>Läkemedel_View_Open planned occasion for unit</v>
      </c>
      <c r="R98" s="10" t="s">
        <v>218</v>
      </c>
    </row>
    <row r="99" spans="10:18">
      <c r="J99" s="139" t="s">
        <v>843</v>
      </c>
      <c r="K99" t="s">
        <v>845</v>
      </c>
      <c r="M99" t="s">
        <v>155</v>
      </c>
      <c r="N99" t="s">
        <v>31</v>
      </c>
      <c r="O99" s="59" t="str">
        <f>Tabell_BehörigetsnodVärde[[#This Row],[Grupp]]&amp;"_"&amp;Tabell_BehörigetsnodVärde[[#This Row],[Behörighetsnod]]</f>
        <v>Läkemedel_View</v>
      </c>
      <c r="P99" t="s">
        <v>229</v>
      </c>
      <c r="Q99" s="59" t="str">
        <f>Tabell_BehörigetsnodVärde[[#This Row],[Grupp]]&amp;"_"&amp;Tabell_BehörigetsnodVärde[[#This Row],[Behörighetsnod]]&amp;"_"&amp;Tabell_BehörigetsnodVärde[[#This Row],[Värde]]</f>
        <v>Läkemedel_View_open sent e-recipe over view</v>
      </c>
      <c r="R99" s="10" t="s">
        <v>230</v>
      </c>
    </row>
    <row r="100" spans="10:18">
      <c r="J100" t="s">
        <v>843</v>
      </c>
      <c r="K100" t="s">
        <v>862</v>
      </c>
      <c r="M100" t="s">
        <v>155</v>
      </c>
      <c r="N100" t="s">
        <v>31</v>
      </c>
      <c r="O100" s="59" t="str">
        <f>Tabell_BehörigetsnodVärde[[#This Row],[Grupp]]&amp;"_"&amp;Tabell_BehörigetsnodVärde[[#This Row],[Behörighetsnod]]</f>
        <v>Läkemedel_View</v>
      </c>
      <c r="P100" t="s">
        <v>220</v>
      </c>
      <c r="Q100" s="59" t="str">
        <f>Tabell_BehörigetsnodVärde[[#This Row],[Grupp]]&amp;"_"&amp;Tabell_BehörigetsnodVärde[[#This Row],[Behörighetsnod]]&amp;"_"&amp;Tabell_BehörigetsnodVärde[[#This Row],[Värde]]</f>
        <v>Läkemedel_View_Open Unit time and medicine cabinet administration</v>
      </c>
      <c r="R100" s="10" t="s">
        <v>221</v>
      </c>
    </row>
    <row r="101" spans="10:18">
      <c r="J101" t="s">
        <v>843</v>
      </c>
      <c r="K101" t="s">
        <v>864</v>
      </c>
      <c r="M101" t="s">
        <v>231</v>
      </c>
      <c r="N101" t="s">
        <v>232</v>
      </c>
      <c r="O101" s="59" t="str">
        <f>Tabell_BehörigetsnodVärde[[#This Row],[Grupp]]&amp;"_"&amp;Tabell_BehörigetsnodVärde[[#This Row],[Behörighetsnod]]</f>
        <v>Media Management_Create Media study</v>
      </c>
      <c r="P101" t="s">
        <v>233</v>
      </c>
      <c r="Q101" s="59" t="str">
        <f>Tabell_BehörigetsnodVärde[[#This Row],[Grupp]]&amp;"_"&amp;Tabell_BehörigetsnodVärde[[#This Row],[Behörighetsnod]]&amp;"_"&amp;Tabell_BehörigetsnodVärde[[#This Row],[Värde]]</f>
        <v>Media Management_Create Media study_Create</v>
      </c>
      <c r="R101" s="10" t="s">
        <v>234</v>
      </c>
    </row>
    <row r="102" spans="10:18">
      <c r="J102" t="s">
        <v>349</v>
      </c>
      <c r="K102" t="s">
        <v>888</v>
      </c>
      <c r="M102" t="s">
        <v>231</v>
      </c>
      <c r="N102" t="s">
        <v>235</v>
      </c>
      <c r="O102" s="59" t="str">
        <f>Tabell_BehörigetsnodVärde[[#This Row],[Grupp]]&amp;"_"&amp;Tabell_BehörigetsnodVärde[[#This Row],[Behörighetsnod]]</f>
        <v>Media Management_Media overview</v>
      </c>
      <c r="P102" t="s">
        <v>236</v>
      </c>
      <c r="Q102" s="59" t="str">
        <f>Tabell_BehörigetsnodVärde[[#This Row],[Grupp]]&amp;"_"&amp;Tabell_BehörigetsnodVärde[[#This Row],[Behörighetsnod]]&amp;"_"&amp;Tabell_BehörigetsnodVärde[[#This Row],[Värde]]</f>
        <v>Media Management_Media overview_Search</v>
      </c>
      <c r="R102" s="10" t="s">
        <v>237</v>
      </c>
    </row>
    <row r="103" spans="10:18">
      <c r="J103" t="s">
        <v>968</v>
      </c>
      <c r="K103" t="s">
        <v>978</v>
      </c>
      <c r="M103" t="s">
        <v>231</v>
      </c>
      <c r="N103" t="s">
        <v>238</v>
      </c>
      <c r="O103" s="59" t="str">
        <f>Tabell_BehörigetsnodVärde[[#This Row],[Grupp]]&amp;"_"&amp;Tabell_BehörigetsnodVärde[[#This Row],[Behörighetsnod]]</f>
        <v>Media Management_Media studies</v>
      </c>
      <c r="P103" t="s">
        <v>23</v>
      </c>
      <c r="Q103" s="59" t="str">
        <f>Tabell_BehörigetsnodVärde[[#This Row],[Grupp]]&amp;"_"&amp;Tabell_BehörigetsnodVärde[[#This Row],[Behörighetsnod]]&amp;"_"&amp;Tabell_BehörigetsnodVärde[[#This Row],[Värde]]</f>
        <v>Media Management_Media studies_Open</v>
      </c>
      <c r="R103" s="10" t="s">
        <v>239</v>
      </c>
    </row>
    <row r="104" spans="10:18" ht="30">
      <c r="J104" t="s">
        <v>34</v>
      </c>
      <c r="K104" t="s">
        <v>840</v>
      </c>
      <c r="M104" t="s">
        <v>240</v>
      </c>
      <c r="N104" t="s">
        <v>241</v>
      </c>
      <c r="O104" s="59" t="str">
        <f>Tabell_BehörigetsnodVärde[[#This Row],[Grupp]]&amp;"_"&amp;Tabell_BehörigetsnodVärde[[#This Row],[Behörighetsnod]]</f>
        <v>Nova_access</v>
      </c>
      <c r="P104" t="s">
        <v>242</v>
      </c>
      <c r="Q104" s="59" t="str">
        <f>Tabell_BehörigetsnodVärde[[#This Row],[Grupp]]&amp;"_"&amp;Tabell_BehörigetsnodVärde[[#This Row],[Behörighetsnod]]&amp;"_"&amp;Tabell_BehörigetsnodVärde[[#This Row],[Värde]]</f>
        <v>Nova_access_advanced</v>
      </c>
      <c r="R104" s="10" t="s">
        <v>243</v>
      </c>
    </row>
    <row r="105" spans="10:18">
      <c r="J105" s="25" t="s">
        <v>966</v>
      </c>
      <c r="K105" t="s">
        <v>979</v>
      </c>
      <c r="M105" t="s">
        <v>246</v>
      </c>
      <c r="N105" t="s">
        <v>247</v>
      </c>
      <c r="O105" s="59" t="str">
        <f>Tabell_BehörigetsnodVärde[[#This Row],[Grupp]]&amp;"_"&amp;Tabell_BehörigetsnodVärde[[#This Row],[Behörighetsnod]]</f>
        <v>Remiss_Access</v>
      </c>
      <c r="P105" t="s">
        <v>14</v>
      </c>
      <c r="Q105" s="59" t="str">
        <f>Tabell_BehörigetsnodVärde[[#This Row],[Grupp]]&amp;"_"&amp;Tabell_BehörigetsnodVärde[[#This Row],[Behörighetsnod]]&amp;"_"&amp;Tabell_BehörigetsnodVärde[[#This Row],[Värde]]</f>
        <v>Remiss_Access_Read</v>
      </c>
      <c r="R105" s="10" t="s">
        <v>248</v>
      </c>
    </row>
    <row r="106" spans="10:18">
      <c r="J106" t="s">
        <v>287</v>
      </c>
      <c r="K106" t="s">
        <v>980</v>
      </c>
      <c r="M106" t="s">
        <v>246</v>
      </c>
      <c r="N106" t="s">
        <v>249</v>
      </c>
      <c r="O106" s="59" t="str">
        <f>Tabell_BehörigetsnodVärde[[#This Row],[Grupp]]&amp;"_"&amp;Tabell_BehörigetsnodVärde[[#This Row],[Behörighetsnod]]</f>
        <v>Remiss_Answer</v>
      </c>
      <c r="P106" t="s">
        <v>250</v>
      </c>
      <c r="Q106" s="59" t="str">
        <f>Tabell_BehörigetsnodVärde[[#This Row],[Grupp]]&amp;"_"&amp;Tabell_BehörigetsnodVärde[[#This Row],[Behörighetsnod]]&amp;"_"&amp;Tabell_BehörigetsnodVärde[[#This Row],[Värde]]</f>
        <v>Remiss_Answer_Cancel</v>
      </c>
      <c r="R106" s="10" t="s">
        <v>251</v>
      </c>
    </row>
    <row r="107" spans="10:18" ht="45">
      <c r="J107" t="s">
        <v>112</v>
      </c>
      <c r="K107" t="s">
        <v>981</v>
      </c>
      <c r="M107" t="s">
        <v>246</v>
      </c>
      <c r="N107" t="s">
        <v>249</v>
      </c>
      <c r="O107" s="59" t="str">
        <f>Tabell_BehörigetsnodVärde[[#This Row],[Grupp]]&amp;"_"&amp;Tabell_BehörigetsnodVärde[[#This Row],[Behörighetsnod]]</f>
        <v>Remiss_Answer</v>
      </c>
      <c r="P107" t="s">
        <v>404</v>
      </c>
      <c r="Q107" s="59" t="str">
        <f>Tabell_BehörigetsnodVärde[[#This Row],[Grupp]]&amp;"_"&amp;Tabell_BehörigetsnodVärde[[#This Row],[Behörighetsnod]]&amp;"_"&amp;Tabell_BehörigetsnodVärde[[#This Row],[Värde]]</f>
        <v>Remiss_Answer_ReadyToSign</v>
      </c>
      <c r="R107" s="10" t="s">
        <v>405</v>
      </c>
    </row>
    <row r="108" spans="10:18" ht="30">
      <c r="J108" t="s">
        <v>112</v>
      </c>
      <c r="K108" t="s">
        <v>982</v>
      </c>
      <c r="M108" t="s">
        <v>246</v>
      </c>
      <c r="N108" t="s">
        <v>249</v>
      </c>
      <c r="O108" s="59" t="str">
        <f>Tabell_BehörigetsnodVärde[[#This Row],[Grupp]]&amp;"_"&amp;Tabell_BehörigetsnodVärde[[#This Row],[Behörighetsnod]]</f>
        <v>Remiss_Answer</v>
      </c>
      <c r="P108" t="s">
        <v>406</v>
      </c>
      <c r="Q108" s="59" t="str">
        <f>Tabell_BehörigetsnodVärde[[#This Row],[Grupp]]&amp;"_"&amp;Tabell_BehörigetsnodVärde[[#This Row],[Behörighetsnod]]&amp;"_"&amp;Tabell_BehörigetsnodVärde[[#This Row],[Värde]]</f>
        <v>Remiss_Answer_SendUnsigned</v>
      </c>
      <c r="R108" s="10" t="s">
        <v>407</v>
      </c>
    </row>
    <row r="109" spans="10:18">
      <c r="J109" t="s">
        <v>112</v>
      </c>
      <c r="K109" t="s">
        <v>983</v>
      </c>
      <c r="M109" t="s">
        <v>246</v>
      </c>
      <c r="N109" t="s">
        <v>249</v>
      </c>
      <c r="O109" s="59" t="str">
        <f>Tabell_BehörigetsnodVärde[[#This Row],[Grupp]]&amp;"_"&amp;Tabell_BehörigetsnodVärde[[#This Row],[Behörighetsnod]]</f>
        <v>Remiss_Answer</v>
      </c>
      <c r="P109" t="s">
        <v>252</v>
      </c>
      <c r="Q109" s="59" t="str">
        <f>Tabell_BehörigetsnodVärde[[#This Row],[Grupp]]&amp;"_"&amp;Tabell_BehörigetsnodVärde[[#This Row],[Behörighetsnod]]&amp;"_"&amp;Tabell_BehörigetsnodVärde[[#This Row],[Värde]]</f>
        <v>Remiss_Answer_SignAnswer</v>
      </c>
      <c r="R109" s="10" t="s">
        <v>253</v>
      </c>
    </row>
    <row r="110" spans="10:18">
      <c r="J110" t="s">
        <v>112</v>
      </c>
      <c r="K110" t="s">
        <v>984</v>
      </c>
      <c r="M110" t="s">
        <v>246</v>
      </c>
      <c r="N110" t="s">
        <v>254</v>
      </c>
      <c r="O110" s="59" t="str">
        <f>Tabell_BehörigetsnodVärde[[#This Row],[Grupp]]&amp;"_"&amp;Tabell_BehörigetsnodVärde[[#This Row],[Behörighetsnod]]</f>
        <v>Remiss_Assessment</v>
      </c>
      <c r="P110" t="s">
        <v>255</v>
      </c>
      <c r="Q110" s="59" t="str">
        <f>Tabell_BehörigetsnodVärde[[#This Row],[Grupp]]&amp;"_"&amp;Tabell_BehörigetsnodVärde[[#This Row],[Behörighetsnod]]&amp;"_"&amp;Tabell_BehörigetsnodVärde[[#This Row],[Värde]]</f>
        <v>Remiss_Assessment_Accept</v>
      </c>
      <c r="R110" s="10" t="s">
        <v>256</v>
      </c>
    </row>
    <row r="111" spans="10:18">
      <c r="J111" t="s">
        <v>112</v>
      </c>
      <c r="K111" t="s">
        <v>985</v>
      </c>
      <c r="M111" t="s">
        <v>246</v>
      </c>
      <c r="N111" t="s">
        <v>254</v>
      </c>
      <c r="O111" s="59" t="str">
        <f>Tabell_BehörigetsnodVärde[[#This Row],[Grupp]]&amp;"_"&amp;Tabell_BehörigetsnodVärde[[#This Row],[Behörighetsnod]]</f>
        <v>Remiss_Assessment</v>
      </c>
      <c r="P111" t="s">
        <v>250</v>
      </c>
      <c r="Q111" s="59" t="str">
        <f>Tabell_BehörigetsnodVärde[[#This Row],[Grupp]]&amp;"_"&amp;Tabell_BehörigetsnodVärde[[#This Row],[Behörighetsnod]]&amp;"_"&amp;Tabell_BehörigetsnodVärde[[#This Row],[Värde]]</f>
        <v>Remiss_Assessment_Cancel</v>
      </c>
      <c r="R111" s="10" t="s">
        <v>257</v>
      </c>
    </row>
    <row r="112" spans="10:18">
      <c r="J112" t="s">
        <v>112</v>
      </c>
      <c r="K112" t="s">
        <v>986</v>
      </c>
      <c r="M112" t="s">
        <v>246</v>
      </c>
      <c r="N112" t="s">
        <v>254</v>
      </c>
      <c r="O112" s="59" t="str">
        <f>Tabell_BehörigetsnodVärde[[#This Row],[Grupp]]&amp;"_"&amp;Tabell_BehörigetsnodVärde[[#This Row],[Behörighetsnod]]</f>
        <v>Remiss_Assessment</v>
      </c>
      <c r="P112" t="s">
        <v>43</v>
      </c>
      <c r="Q112" s="59" t="str">
        <f>Tabell_BehörigetsnodVärde[[#This Row],[Grupp]]&amp;"_"&amp;Tabell_BehörigetsnodVärde[[#This Row],[Behörighetsnod]]&amp;"_"&amp;Tabell_BehörigetsnodVärde[[#This Row],[Värde]]</f>
        <v>Remiss_Assessment_Save</v>
      </c>
      <c r="R112" s="10" t="s">
        <v>258</v>
      </c>
    </row>
    <row r="113" spans="10:18" ht="45">
      <c r="J113" t="s">
        <v>112</v>
      </c>
      <c r="K113" t="s">
        <v>119</v>
      </c>
      <c r="M113" t="s">
        <v>246</v>
      </c>
      <c r="N113" t="s">
        <v>259</v>
      </c>
      <c r="O113" s="59" t="str">
        <f>Tabell_BehörigetsnodVärde[[#This Row],[Grupp]]&amp;"_"&amp;Tabell_BehörigetsnodVärde[[#This Row],[Behörighetsnod]]</f>
        <v>Remiss_Rejection</v>
      </c>
      <c r="P113" t="s">
        <v>408</v>
      </c>
      <c r="Q113" s="59" t="str">
        <f>Tabell_BehörigetsnodVärde[[#This Row],[Grupp]]&amp;"_"&amp;Tabell_BehörigetsnodVärde[[#This Row],[Behörighetsnod]]&amp;"_"&amp;Tabell_BehörigetsnodVärde[[#This Row],[Värde]]</f>
        <v>Remiss_Rejection_RejectionReadyToSign</v>
      </c>
      <c r="R113" s="10" t="s">
        <v>409</v>
      </c>
    </row>
    <row r="114" spans="10:18" ht="30">
      <c r="J114" t="s">
        <v>349</v>
      </c>
      <c r="K114" t="s">
        <v>987</v>
      </c>
      <c r="M114" t="s">
        <v>246</v>
      </c>
      <c r="N114" t="s">
        <v>259</v>
      </c>
      <c r="O114" s="59" t="str">
        <f>Tabell_BehörigetsnodVärde[[#This Row],[Grupp]]&amp;"_"&amp;Tabell_BehörigetsnodVärde[[#This Row],[Behörighetsnod]]</f>
        <v>Remiss_Rejection</v>
      </c>
      <c r="P114" t="s">
        <v>410</v>
      </c>
      <c r="Q114" s="59" t="str">
        <f>Tabell_BehörigetsnodVärde[[#This Row],[Grupp]]&amp;"_"&amp;Tabell_BehörigetsnodVärde[[#This Row],[Behörighetsnod]]&amp;"_"&amp;Tabell_BehörigetsnodVärde[[#This Row],[Värde]]</f>
        <v>Remiss_Rejection_SendUnsignedRejection</v>
      </c>
      <c r="R114" s="10" t="s">
        <v>411</v>
      </c>
    </row>
    <row r="115" spans="10:18">
      <c r="J115" t="s">
        <v>349</v>
      </c>
      <c r="K115" t="s">
        <v>988</v>
      </c>
      <c r="M115" t="s">
        <v>246</v>
      </c>
      <c r="N115" t="s">
        <v>259</v>
      </c>
      <c r="O115" s="59" t="str">
        <f>Tabell_BehörigetsnodVärde[[#This Row],[Grupp]]&amp;"_"&amp;Tabell_BehörigetsnodVärde[[#This Row],[Behörighetsnod]]</f>
        <v>Remiss_Rejection</v>
      </c>
      <c r="P115" t="s">
        <v>260</v>
      </c>
      <c r="Q115" s="59" t="str">
        <f>Tabell_BehörigetsnodVärde[[#This Row],[Grupp]]&amp;"_"&amp;Tabell_BehörigetsnodVärde[[#This Row],[Behörighetsnod]]&amp;"_"&amp;Tabell_BehörigetsnodVärde[[#This Row],[Värde]]</f>
        <v>Remiss_Rejection_SignRejection</v>
      </c>
      <c r="R115" s="10" t="s">
        <v>261</v>
      </c>
    </row>
    <row r="116" spans="10:18">
      <c r="J116" t="s">
        <v>910</v>
      </c>
      <c r="K116" t="s">
        <v>989</v>
      </c>
      <c r="M116" t="s">
        <v>246</v>
      </c>
      <c r="N116" t="s">
        <v>262</v>
      </c>
      <c r="O116" s="59" t="str">
        <f>Tabell_BehörigetsnodVärde[[#This Row],[Grupp]]&amp;"_"&amp;Tabell_BehörigetsnodVärde[[#This Row],[Behörighetsnod]]</f>
        <v>Remiss_Request</v>
      </c>
      <c r="P116" t="s">
        <v>263</v>
      </c>
      <c r="Q116" s="59" t="str">
        <f>Tabell_BehörigetsnodVärde[[#This Row],[Grupp]]&amp;"_"&amp;Tabell_BehörigetsnodVärde[[#This Row],[Behörighetsnod]]&amp;"_"&amp;Tabell_BehörigetsnodVärde[[#This Row],[Värde]]</f>
        <v>Remiss_Request_CancelRequest</v>
      </c>
      <c r="R116" s="10" t="s">
        <v>264</v>
      </c>
    </row>
    <row r="117" spans="10:18">
      <c r="J117" t="s">
        <v>910</v>
      </c>
      <c r="K117" t="s">
        <v>990</v>
      </c>
      <c r="M117" t="s">
        <v>246</v>
      </c>
      <c r="N117" t="s">
        <v>262</v>
      </c>
      <c r="O117" s="59" t="str">
        <f>Tabell_BehörigetsnodVärde[[#This Row],[Grupp]]&amp;"_"&amp;Tabell_BehörigetsnodVärde[[#This Row],[Behörighetsnod]]</f>
        <v>Remiss_Request</v>
      </c>
      <c r="P117" t="s">
        <v>265</v>
      </c>
      <c r="Q117" s="59" t="str">
        <f>Tabell_BehörigetsnodVärde[[#This Row],[Grupp]]&amp;"_"&amp;Tabell_BehörigetsnodVärde[[#This Row],[Behörighetsnod]]&amp;"_"&amp;Tabell_BehörigetsnodVärde[[#This Row],[Värde]]</f>
        <v>Remiss_Request_DeregisterRequest</v>
      </c>
      <c r="R117" s="10" t="s">
        <v>266</v>
      </c>
    </row>
    <row r="118" spans="10:18">
      <c r="J118" t="s">
        <v>910</v>
      </c>
      <c r="K118" t="s">
        <v>911</v>
      </c>
      <c r="M118" t="s">
        <v>246</v>
      </c>
      <c r="N118" t="s">
        <v>262</v>
      </c>
      <c r="O118" s="59" t="str">
        <f>Tabell_BehörigetsnodVärde[[#This Row],[Grupp]]&amp;"_"&amp;Tabell_BehörigetsnodVärde[[#This Row],[Behörighetsnod]]</f>
        <v>Remiss_Request</v>
      </c>
      <c r="P118" t="s">
        <v>267</v>
      </c>
      <c r="Q118" s="59" t="str">
        <f>Tabell_BehörigetsnodVärde[[#This Row],[Grupp]]&amp;"_"&amp;Tabell_BehörigetsnodVärde[[#This Row],[Behörighetsnod]]&amp;"_"&amp;Tabell_BehörigetsnodVärde[[#This Row],[Värde]]</f>
        <v>Remiss_Request_ForwardRequest</v>
      </c>
      <c r="R118" s="10" t="s">
        <v>268</v>
      </c>
    </row>
    <row r="119" spans="10:18">
      <c r="J119" t="s">
        <v>910</v>
      </c>
      <c r="K119" t="s">
        <v>991</v>
      </c>
      <c r="M119" t="s">
        <v>246</v>
      </c>
      <c r="N119" t="s">
        <v>262</v>
      </c>
      <c r="O119" s="59" t="str">
        <f>Tabell_BehörigetsnodVärde[[#This Row],[Grupp]]&amp;"_"&amp;Tabell_BehörigetsnodVärde[[#This Row],[Behörighetsnod]]</f>
        <v>Remiss_Request</v>
      </c>
      <c r="P119" t="s">
        <v>269</v>
      </c>
      <c r="Q119" s="59" t="str">
        <f>Tabell_BehörigetsnodVärde[[#This Row],[Grupp]]&amp;"_"&amp;Tabell_BehörigetsnodVärde[[#This Row],[Behörighetsnod]]&amp;"_"&amp;Tabell_BehörigetsnodVärde[[#This Row],[Värde]]</f>
        <v>Remiss_Request_ReadyToHandle</v>
      </c>
      <c r="R119" s="10" t="s">
        <v>270</v>
      </c>
    </row>
    <row r="120" spans="10:18" ht="45">
      <c r="J120" t="s">
        <v>910</v>
      </c>
      <c r="K120" t="s">
        <v>992</v>
      </c>
      <c r="M120" t="s">
        <v>246</v>
      </c>
      <c r="N120" t="s">
        <v>262</v>
      </c>
      <c r="O120" s="59" t="str">
        <f>Tabell_BehörigetsnodVärde[[#This Row],[Grupp]]&amp;"_"&amp;Tabell_BehörigetsnodVärde[[#This Row],[Behörighetsnod]]</f>
        <v>Remiss_Request</v>
      </c>
      <c r="P120" t="s">
        <v>404</v>
      </c>
      <c r="Q120" s="59" t="str">
        <f>Tabell_BehörigetsnodVärde[[#This Row],[Grupp]]&amp;"_"&amp;Tabell_BehörigetsnodVärde[[#This Row],[Behörighetsnod]]&amp;"_"&amp;Tabell_BehörigetsnodVärde[[#This Row],[Värde]]</f>
        <v>Remiss_Request_ReadyToSign</v>
      </c>
      <c r="R120" s="10" t="s">
        <v>450</v>
      </c>
    </row>
    <row r="121" spans="10:18" ht="45">
      <c r="J121" t="s">
        <v>910</v>
      </c>
      <c r="K121" t="s">
        <v>993</v>
      </c>
      <c r="M121" t="s">
        <v>246</v>
      </c>
      <c r="N121" t="s">
        <v>262</v>
      </c>
      <c r="O121" s="59" t="str">
        <f>Tabell_BehörigetsnodVärde[[#This Row],[Grupp]]&amp;"_"&amp;Tabell_BehörigetsnodVärde[[#This Row],[Behörighetsnod]]</f>
        <v>Remiss_Request</v>
      </c>
      <c r="P121" t="s">
        <v>271</v>
      </c>
      <c r="Q121" s="59" t="str">
        <f>Tabell_BehörigetsnodVärde[[#This Row],[Grupp]]&amp;"_"&amp;Tabell_BehörigetsnodVärde[[#This Row],[Behörighetsnod]]&amp;"_"&amp;Tabell_BehörigetsnodVärde[[#This Row],[Värde]]</f>
        <v>Remiss_Request_SignPaymentAgreement</v>
      </c>
      <c r="R121" s="10" t="s">
        <v>272</v>
      </c>
    </row>
    <row r="122" spans="10:18" ht="30">
      <c r="J122" t="s">
        <v>910</v>
      </c>
      <c r="K122" t="s">
        <v>994</v>
      </c>
      <c r="M122" t="s">
        <v>246</v>
      </c>
      <c r="N122" t="s">
        <v>262</v>
      </c>
      <c r="O122" s="59" t="str">
        <f>Tabell_BehörigetsnodVärde[[#This Row],[Grupp]]&amp;"_"&amp;Tabell_BehörigetsnodVärde[[#This Row],[Behörighetsnod]]</f>
        <v>Remiss_Request</v>
      </c>
      <c r="P122" t="s">
        <v>273</v>
      </c>
      <c r="Q122" s="59" t="str">
        <f>Tabell_BehörigetsnodVärde[[#This Row],[Grupp]]&amp;"_"&amp;Tabell_BehörigetsnodVärde[[#This Row],[Behörighetsnod]]&amp;"_"&amp;Tabell_BehörigetsnodVärde[[#This Row],[Värde]]</f>
        <v>Remiss_Request_SignRequest</v>
      </c>
      <c r="R122" s="10" t="s">
        <v>874</v>
      </c>
    </row>
    <row r="123" spans="10:18">
      <c r="J123" t="s">
        <v>910</v>
      </c>
      <c r="K123" t="s">
        <v>31</v>
      </c>
      <c r="M123" t="s">
        <v>246</v>
      </c>
      <c r="N123" t="s">
        <v>262</v>
      </c>
      <c r="O123" s="59" t="str">
        <f>Tabell_BehörigetsnodVärde[[#This Row],[Grupp]]&amp;"_"&amp;Tabell_BehörigetsnodVärde[[#This Row],[Behörighetsnod]]</f>
        <v>Remiss_Request</v>
      </c>
      <c r="P123" t="s">
        <v>275</v>
      </c>
      <c r="Q123" s="59" t="str">
        <f>Tabell_BehörigetsnodVärde[[#This Row],[Grupp]]&amp;"_"&amp;Tabell_BehörigetsnodVärde[[#This Row],[Behörighetsnod]]&amp;"_"&amp;Tabell_BehörigetsnodVärde[[#This Row],[Värde]]</f>
        <v>Remiss_Request_ViewMedicalInformation</v>
      </c>
      <c r="R123" s="10" t="s">
        <v>276</v>
      </c>
    </row>
    <row r="124" spans="10:18">
      <c r="J124" t="s">
        <v>30</v>
      </c>
      <c r="K124" t="s">
        <v>995</v>
      </c>
      <c r="M124" t="s">
        <v>246</v>
      </c>
      <c r="N124" t="s">
        <v>277</v>
      </c>
      <c r="O124" s="59" t="str">
        <f>Tabell_BehörigetsnodVärde[[#This Row],[Grupp]]&amp;"_"&amp;Tabell_BehörigetsnodVärde[[#This Row],[Behörighetsnod]]</f>
        <v>Remiss_RequestComponent</v>
      </c>
      <c r="P124" t="s">
        <v>255</v>
      </c>
      <c r="Q124" s="59" t="str">
        <f>Tabell_BehörigetsnodVärde[[#This Row],[Grupp]]&amp;"_"&amp;Tabell_BehörigetsnodVärde[[#This Row],[Behörighetsnod]]&amp;"_"&amp;Tabell_BehörigetsnodVärde[[#This Row],[Värde]]</f>
        <v>Remiss_RequestComponent_Accept</v>
      </c>
      <c r="R124" s="10" t="s">
        <v>278</v>
      </c>
    </row>
    <row r="125" spans="10:18">
      <c r="J125" t="s">
        <v>910</v>
      </c>
      <c r="K125" t="s">
        <v>990</v>
      </c>
      <c r="M125" t="s">
        <v>246</v>
      </c>
      <c r="N125" t="s">
        <v>31</v>
      </c>
      <c r="O125" s="59" t="str">
        <f>Tabell_BehörigetsnodVärde[[#This Row],[Grupp]]&amp;"_"&amp;Tabell_BehörigetsnodVärde[[#This Row],[Behörighetsnod]]</f>
        <v>Remiss_View</v>
      </c>
      <c r="P125" t="s">
        <v>279</v>
      </c>
      <c r="Q125" s="59" t="str">
        <f>Tabell_BehörigetsnodVärde[[#This Row],[Grupp]]&amp;"_"&amp;Tabell_BehörigetsnodVärde[[#This Row],[Behörighetsnod]]&amp;"_"&amp;Tabell_BehörigetsnodVärde[[#This Row],[Värde]]</f>
        <v>Remiss_View_OpenHandleReceivedRequests</v>
      </c>
      <c r="R125" s="10" t="s">
        <v>280</v>
      </c>
    </row>
    <row r="126" spans="10:18">
      <c r="J126" t="s">
        <v>910</v>
      </c>
      <c r="K126" t="s">
        <v>991</v>
      </c>
      <c r="M126" t="s">
        <v>246</v>
      </c>
      <c r="N126" t="s">
        <v>31</v>
      </c>
      <c r="O126" s="59" t="str">
        <f>Tabell_BehörigetsnodVärde[[#This Row],[Grupp]]&amp;"_"&amp;Tabell_BehörigetsnodVärde[[#This Row],[Behörighetsnod]]</f>
        <v>Remiss_View</v>
      </c>
      <c r="P126" t="s">
        <v>281</v>
      </c>
      <c r="Q126" s="59" t="str">
        <f>Tabell_BehörigetsnodVärde[[#This Row],[Grupp]]&amp;"_"&amp;Tabell_BehörigetsnodVärde[[#This Row],[Behörighetsnod]]&amp;"_"&amp;Tabell_BehörigetsnodVärde[[#This Row],[Värde]]</f>
        <v>Remiss_View_OpenHandleSavedAndSentRequests</v>
      </c>
      <c r="R126" s="10" t="s">
        <v>282</v>
      </c>
    </row>
    <row r="127" spans="10:18">
      <c r="J127" t="s">
        <v>240</v>
      </c>
      <c r="K127" t="s">
        <v>996</v>
      </c>
      <c r="M127" t="s">
        <v>246</v>
      </c>
      <c r="N127" t="s">
        <v>31</v>
      </c>
      <c r="O127" s="59" t="str">
        <f>Tabell_BehörigetsnodVärde[[#This Row],[Grupp]]&amp;"_"&amp;Tabell_BehörigetsnodVärde[[#This Row],[Behörighetsnod]]</f>
        <v>Remiss_View</v>
      </c>
      <c r="P127" t="s">
        <v>283</v>
      </c>
      <c r="Q127" s="59" t="str">
        <f>Tabell_BehörigetsnodVärde[[#This Row],[Grupp]]&amp;"_"&amp;Tabell_BehörigetsnodVärde[[#This Row],[Behörighetsnod]]&amp;"_"&amp;Tabell_BehörigetsnodVärde[[#This Row],[Värde]]</f>
        <v>Remiss_View_OpenReceivedRequests</v>
      </c>
      <c r="R127" s="10" t="s">
        <v>284</v>
      </c>
    </row>
    <row r="128" spans="10:18">
      <c r="M128" t="s">
        <v>246</v>
      </c>
      <c r="N128" t="s">
        <v>31</v>
      </c>
      <c r="O128" s="59" t="str">
        <f>Tabell_BehörigetsnodVärde[[#This Row],[Grupp]]&amp;"_"&amp;Tabell_BehörigetsnodVärde[[#This Row],[Behörighetsnod]]</f>
        <v>Remiss_View</v>
      </c>
      <c r="P128" t="s">
        <v>285</v>
      </c>
      <c r="Q128" s="59" t="str">
        <f>Tabell_BehörigetsnodVärde[[#This Row],[Grupp]]&amp;"_"&amp;Tabell_BehörigetsnodVärde[[#This Row],[Behörighetsnod]]&amp;"_"&amp;Tabell_BehörigetsnodVärde[[#This Row],[Värde]]</f>
        <v>Remiss_View_OpenSavedAndSentRequests</v>
      </c>
      <c r="R128" s="10" t="s">
        <v>286</v>
      </c>
    </row>
    <row r="129" spans="13:18">
      <c r="M129" t="s">
        <v>287</v>
      </c>
      <c r="N129" t="s">
        <v>288</v>
      </c>
      <c r="O129" s="59" t="str">
        <f>Tabell_BehörigetsnodVärde[[#This Row],[Grupp]]&amp;"_"&amp;Tabell_BehörigetsnodVärde[[#This Row],[Behörighetsnod]]</f>
        <v>Resursplanering_PlanAction</v>
      </c>
      <c r="P129" t="s">
        <v>289</v>
      </c>
      <c r="Q129" s="59" t="str">
        <f>Tabell_BehörigetsnodVärde[[#This Row],[Grupp]]&amp;"_"&amp;Tabell_BehörigetsnodVärde[[#This Row],[Behörighetsnod]]&amp;"_"&amp;Tabell_BehörigetsnodVärde[[#This Row],[Värde]]</f>
        <v>Resursplanering_PlanAction_OpenPlanAction</v>
      </c>
      <c r="R129" s="10" t="s">
        <v>290</v>
      </c>
    </row>
    <row r="130" spans="13:18">
      <c r="M130" t="s">
        <v>287</v>
      </c>
      <c r="N130" t="s">
        <v>288</v>
      </c>
      <c r="O130" s="59" t="str">
        <f>Tabell_BehörigetsnodVärde[[#This Row],[Grupp]]&amp;"_"&amp;Tabell_BehörigetsnodVärde[[#This Row],[Behörighetsnod]]</f>
        <v>Resursplanering_PlanAction</v>
      </c>
      <c r="P130" t="s">
        <v>291</v>
      </c>
      <c r="Q130" s="59" t="str">
        <f>Tabell_BehörigetsnodVärde[[#This Row],[Grupp]]&amp;"_"&amp;Tabell_BehörigetsnodVärde[[#This Row],[Behörighetsnod]]&amp;"_"&amp;Tabell_BehörigetsnodVärde[[#This Row],[Värde]]</f>
        <v>Resursplanering_PlanAction_OpenPlannedActions</v>
      </c>
      <c r="R130" s="10" t="s">
        <v>292</v>
      </c>
    </row>
    <row r="131" spans="13:18">
      <c r="M131" t="s">
        <v>287</v>
      </c>
      <c r="N131" t="s">
        <v>288</v>
      </c>
      <c r="O131" s="59" t="str">
        <f>Tabell_BehörigetsnodVärde[[#This Row],[Grupp]]&amp;"_"&amp;Tabell_BehörigetsnodVärde[[#This Row],[Behörighetsnod]]</f>
        <v>Resursplanering_PlanAction</v>
      </c>
      <c r="P131" t="s">
        <v>293</v>
      </c>
      <c r="Q131" s="59" t="str">
        <f>Tabell_BehörigetsnodVärde[[#This Row],[Grupp]]&amp;"_"&amp;Tabell_BehörigetsnodVärde[[#This Row],[Behörighetsnod]]&amp;"_"&amp;Tabell_BehörigetsnodVärde[[#This Row],[Värde]]</f>
        <v>Resursplanering_PlanAction_SavePlanAction</v>
      </c>
      <c r="R131" s="10" t="s">
        <v>294</v>
      </c>
    </row>
    <row r="132" spans="13:18">
      <c r="M132" t="s">
        <v>287</v>
      </c>
      <c r="N132" t="s">
        <v>295</v>
      </c>
      <c r="O132" s="59" t="str">
        <f>Tabell_BehörigetsnodVärde[[#This Row],[Grupp]]&amp;"_"&amp;Tabell_BehörigetsnodVärde[[#This Row],[Behörighetsnod]]</f>
        <v>Resursplanering_Reservation</v>
      </c>
      <c r="P132" t="s">
        <v>296</v>
      </c>
      <c r="Q132" s="59" t="str">
        <f>Tabell_BehörigetsnodVärde[[#This Row],[Grupp]]&amp;"_"&amp;Tabell_BehörigetsnodVärde[[#This Row],[Behörighetsnod]]&amp;"_"&amp;Tabell_BehörigetsnodVärde[[#This Row],[Värde]]</f>
        <v>Resursplanering_Reservation_CancelContact</v>
      </c>
      <c r="R132" s="10" t="s">
        <v>875</v>
      </c>
    </row>
    <row r="133" spans="13:18">
      <c r="M133" t="s">
        <v>287</v>
      </c>
      <c r="N133" t="s">
        <v>295</v>
      </c>
      <c r="O133" s="59" t="str">
        <f>Tabell_BehörigetsnodVärde[[#This Row],[Grupp]]&amp;"_"&amp;Tabell_BehörigetsnodVärde[[#This Row],[Behörighetsnod]]</f>
        <v>Resursplanering_Reservation</v>
      </c>
      <c r="P133" t="s">
        <v>298</v>
      </c>
      <c r="Q133" s="59" t="str">
        <f>Tabell_BehörigetsnodVärde[[#This Row],[Grupp]]&amp;"_"&amp;Tabell_BehörigetsnodVärde[[#This Row],[Behörighetsnod]]&amp;"_"&amp;Tabell_BehörigetsnodVärde[[#This Row],[Värde]]</f>
        <v>Resursplanering_Reservation_OpenReservation</v>
      </c>
      <c r="R133" s="10" t="s">
        <v>299</v>
      </c>
    </row>
    <row r="134" spans="13:18">
      <c r="M134" t="s">
        <v>287</v>
      </c>
      <c r="N134" t="s">
        <v>295</v>
      </c>
      <c r="O134" s="59" t="str">
        <f>Tabell_BehörigetsnodVärde[[#This Row],[Grupp]]&amp;"_"&amp;Tabell_BehörigetsnodVärde[[#This Row],[Behörighetsnod]]</f>
        <v>Resursplanering_Reservation</v>
      </c>
      <c r="P134" t="s">
        <v>302</v>
      </c>
      <c r="Q134" s="59" t="str">
        <f>Tabell_BehörigetsnodVärde[[#This Row],[Grupp]]&amp;"_"&amp;Tabell_BehörigetsnodVärde[[#This Row],[Behörighetsnod]]&amp;"_"&amp;Tabell_BehörigetsnodVärde[[#This Row],[Värde]]</f>
        <v>Resursplanering_Reservation_Rebook</v>
      </c>
      <c r="R134" s="10" t="s">
        <v>876</v>
      </c>
    </row>
    <row r="135" spans="13:18">
      <c r="M135" t="s">
        <v>287</v>
      </c>
      <c r="N135" t="s">
        <v>304</v>
      </c>
      <c r="O135" s="59" t="str">
        <f>Tabell_BehörigetsnodVärde[[#This Row],[Grupp]]&amp;"_"&amp;Tabell_BehörigetsnodVärde[[#This Row],[Behörighetsnod]]</f>
        <v>Resursplanering_Schedule</v>
      </c>
      <c r="P135" t="s">
        <v>305</v>
      </c>
      <c r="Q135" s="59" t="str">
        <f>Tabell_BehörigetsnodVärde[[#This Row],[Grupp]]&amp;"_"&amp;Tabell_BehörigetsnodVärde[[#This Row],[Behörighetsnod]]&amp;"_"&amp;Tabell_BehörigetsnodVärde[[#This Row],[Värde]]</f>
        <v>Resursplanering_Schedule_BlockScheduledOffer</v>
      </c>
      <c r="R135" s="10" t="s">
        <v>306</v>
      </c>
    </row>
    <row r="136" spans="13:18">
      <c r="M136" t="s">
        <v>287</v>
      </c>
      <c r="N136" t="s">
        <v>304</v>
      </c>
      <c r="O136" s="59" t="str">
        <f>Tabell_BehörigetsnodVärde[[#This Row],[Grupp]]&amp;"_"&amp;Tabell_BehörigetsnodVärde[[#This Row],[Behörighetsnod]]</f>
        <v>Resursplanering_Schedule</v>
      </c>
      <c r="P136" t="s">
        <v>307</v>
      </c>
      <c r="Q136" s="59" t="str">
        <f>Tabell_BehörigetsnodVärde[[#This Row],[Grupp]]&amp;"_"&amp;Tabell_BehörigetsnodVärde[[#This Row],[Behörighetsnod]]&amp;"_"&amp;Tabell_BehörigetsnodVärde[[#This Row],[Värde]]</f>
        <v>Resursplanering_Schedule_Book</v>
      </c>
      <c r="R136" s="10" t="s">
        <v>308</v>
      </c>
    </row>
    <row r="137" spans="13:18">
      <c r="M137" t="s">
        <v>287</v>
      </c>
      <c r="N137" t="s">
        <v>304</v>
      </c>
      <c r="O137" s="59" t="str">
        <f>Tabell_BehörigetsnodVärde[[#This Row],[Grupp]]&amp;"_"&amp;Tabell_BehörigetsnodVärde[[#This Row],[Behörighetsnod]]</f>
        <v>Resursplanering_Schedule</v>
      </c>
      <c r="P137" t="s">
        <v>322</v>
      </c>
      <c r="Q137" s="59" t="str">
        <f>Tabell_BehörigetsnodVärde[[#This Row],[Grupp]]&amp;"_"&amp;Tabell_BehörigetsnodVärde[[#This Row],[Behörighetsnod]]&amp;"_"&amp;Tabell_BehörigetsnodVärde[[#This Row],[Värde]]</f>
        <v>Resursplanering_Schedule_bookAction</v>
      </c>
      <c r="R137" s="10" t="s">
        <v>323</v>
      </c>
    </row>
    <row r="138" spans="13:18">
      <c r="M138" t="s">
        <v>287</v>
      </c>
      <c r="N138" t="s">
        <v>304</v>
      </c>
      <c r="O138" s="59" t="str">
        <f>Tabell_BehörigetsnodVärde[[#This Row],[Grupp]]&amp;"_"&amp;Tabell_BehörigetsnodVärde[[#This Row],[Behörighetsnod]]</f>
        <v>Resursplanering_Schedule</v>
      </c>
      <c r="P138" t="s">
        <v>309</v>
      </c>
      <c r="Q138" s="59" t="str">
        <f>Tabell_BehörigetsnodVärde[[#This Row],[Grupp]]&amp;"_"&amp;Tabell_BehörigetsnodVärde[[#This Row],[Behörighetsnod]]&amp;"_"&amp;Tabell_BehörigetsnodVärde[[#This Row],[Värde]]</f>
        <v>Resursplanering_Schedule_OpenSchedule</v>
      </c>
      <c r="R138" s="10" t="s">
        <v>310</v>
      </c>
    </row>
    <row r="139" spans="13:18">
      <c r="M139" t="s">
        <v>287</v>
      </c>
      <c r="N139" t="s">
        <v>304</v>
      </c>
      <c r="O139" s="59" t="str">
        <f>Tabell_BehörigetsnodVärde[[#This Row],[Grupp]]&amp;"_"&amp;Tabell_BehörigetsnodVärde[[#This Row],[Behörighetsnod]]</f>
        <v>Resursplanering_Schedule</v>
      </c>
      <c r="P139" t="s">
        <v>311</v>
      </c>
      <c r="Q139" s="59" t="str">
        <f>Tabell_BehörigetsnodVärde[[#This Row],[Grupp]]&amp;"_"&amp;Tabell_BehörigetsnodVärde[[#This Row],[Behörighetsnod]]&amp;"_"&amp;Tabell_BehörigetsnodVärde[[#This Row],[Värde]]</f>
        <v>Resursplanering_Schedule_PrintSchedule</v>
      </c>
      <c r="R139" s="10" t="s">
        <v>312</v>
      </c>
    </row>
    <row r="140" spans="13:18">
      <c r="M140" t="s">
        <v>287</v>
      </c>
      <c r="N140" t="s">
        <v>304</v>
      </c>
      <c r="O140" s="59" t="str">
        <f>Tabell_BehörigetsnodVärde[[#This Row],[Grupp]]&amp;"_"&amp;Tabell_BehörigetsnodVärde[[#This Row],[Behörighetsnod]]</f>
        <v>Resursplanering_Schedule</v>
      </c>
      <c r="P140" t="s">
        <v>313</v>
      </c>
      <c r="Q140" s="59" t="str">
        <f>Tabell_BehörigetsnodVärde[[#This Row],[Grupp]]&amp;"_"&amp;Tabell_BehörigetsnodVärde[[#This Row],[Behörighetsnod]]&amp;"_"&amp;Tabell_BehörigetsnodVärde[[#This Row],[Värde]]</f>
        <v>Resursplanering_Schedule_Unbook</v>
      </c>
      <c r="R140" s="10" t="s">
        <v>314</v>
      </c>
    </row>
    <row r="141" spans="13:18">
      <c r="M141" t="s">
        <v>287</v>
      </c>
      <c r="N141" t="s">
        <v>315</v>
      </c>
      <c r="O141" s="59" t="str">
        <f>Tabell_BehörigetsnodVärde[[#This Row],[Grupp]]&amp;"_"&amp;Tabell_BehörigetsnodVärde[[#This Row],[Behörighetsnod]]</f>
        <v>Resursplanering_Scheme</v>
      </c>
      <c r="P141" t="s">
        <v>413</v>
      </c>
      <c r="Q141" s="59" t="str">
        <f>Tabell_BehörigetsnodVärde[[#This Row],[Grupp]]&amp;"_"&amp;Tabell_BehörigetsnodVärde[[#This Row],[Behörighetsnod]]&amp;"_"&amp;Tabell_BehörigetsnodVärde[[#This Row],[Värde]]</f>
        <v>Resursplanering_Scheme_EditOfferScheme</v>
      </c>
      <c r="R141" s="10" t="s">
        <v>414</v>
      </c>
    </row>
    <row r="142" spans="13:18">
      <c r="M142" t="s">
        <v>287</v>
      </c>
      <c r="N142" t="s">
        <v>315</v>
      </c>
      <c r="O142" s="59" t="str">
        <f>Tabell_BehörigetsnodVärde[[#This Row],[Grupp]]&amp;"_"&amp;Tabell_BehörigetsnodVärde[[#This Row],[Behörighetsnod]]</f>
        <v>Resursplanering_Scheme</v>
      </c>
      <c r="P142" t="s">
        <v>415</v>
      </c>
      <c r="Q142" s="59" t="str">
        <f>Tabell_BehörigetsnodVärde[[#This Row],[Grupp]]&amp;"_"&amp;Tabell_BehörigetsnodVärde[[#This Row],[Behörighetsnod]]&amp;"_"&amp;Tabell_BehörigetsnodVärde[[#This Row],[Värde]]</f>
        <v>Resursplanering_Scheme_EditResourceScheme</v>
      </c>
      <c r="R142" s="10" t="s">
        <v>416</v>
      </c>
    </row>
    <row r="143" spans="13:18">
      <c r="M143" t="s">
        <v>287</v>
      </c>
      <c r="N143" t="s">
        <v>315</v>
      </c>
      <c r="O143" s="59" t="str">
        <f>Tabell_BehörigetsnodVärde[[#This Row],[Grupp]]&amp;"_"&amp;Tabell_BehörigetsnodVärde[[#This Row],[Behörighetsnod]]</f>
        <v>Resursplanering_Scheme</v>
      </c>
      <c r="P143" t="s">
        <v>316</v>
      </c>
      <c r="Q143" s="59" t="str">
        <f>Tabell_BehörigetsnodVärde[[#This Row],[Grupp]]&amp;"_"&amp;Tabell_BehörigetsnodVärde[[#This Row],[Behörighetsnod]]&amp;"_"&amp;Tabell_BehörigetsnodVärde[[#This Row],[Värde]]</f>
        <v>Resursplanering_Scheme_ReadOfferScheme</v>
      </c>
      <c r="R143" s="10" t="s">
        <v>317</v>
      </c>
    </row>
    <row r="144" spans="13:18">
      <c r="M144" t="s">
        <v>287</v>
      </c>
      <c r="N144" t="s">
        <v>315</v>
      </c>
      <c r="O144" s="59" t="str">
        <f>Tabell_BehörigetsnodVärde[[#This Row],[Grupp]]&amp;"_"&amp;Tabell_BehörigetsnodVärde[[#This Row],[Behörighetsnod]]</f>
        <v>Resursplanering_Scheme</v>
      </c>
      <c r="P144" t="s">
        <v>318</v>
      </c>
      <c r="Q144" s="59" t="str">
        <f>Tabell_BehörigetsnodVärde[[#This Row],[Grupp]]&amp;"_"&amp;Tabell_BehörigetsnodVärde[[#This Row],[Behörighetsnod]]&amp;"_"&amp;Tabell_BehörigetsnodVärde[[#This Row],[Värde]]</f>
        <v>Resursplanering_Scheme_ReadResourceAssignment</v>
      </c>
      <c r="R144" s="10" t="s">
        <v>319</v>
      </c>
    </row>
    <row r="145" spans="13:18">
      <c r="M145" t="s">
        <v>287</v>
      </c>
      <c r="N145" t="s">
        <v>315</v>
      </c>
      <c r="O145" s="59" t="str">
        <f>Tabell_BehörigetsnodVärde[[#This Row],[Grupp]]&amp;"_"&amp;Tabell_BehörigetsnodVärde[[#This Row],[Behörighetsnod]]</f>
        <v>Resursplanering_Scheme</v>
      </c>
      <c r="P145" t="s">
        <v>320</v>
      </c>
      <c r="Q145" s="59" t="str">
        <f>Tabell_BehörigetsnodVärde[[#This Row],[Grupp]]&amp;"_"&amp;Tabell_BehörigetsnodVärde[[#This Row],[Behörighetsnod]]&amp;"_"&amp;Tabell_BehörigetsnodVärde[[#This Row],[Värde]]</f>
        <v>Resursplanering_Scheme_ReadResourceScheme</v>
      </c>
      <c r="R145" s="10" t="s">
        <v>321</v>
      </c>
    </row>
    <row r="146" spans="13:18">
      <c r="M146" t="s">
        <v>324</v>
      </c>
      <c r="N146" t="s">
        <v>325</v>
      </c>
      <c r="O146" s="59" t="str">
        <f>Tabell_BehörigetsnodVärde[[#This Row],[Grupp]]&amp;"_"&amp;Tabell_BehörigetsnodVärde[[#This Row],[Behörighetsnod]]</f>
        <v>Uppmärksamhetssignal_Read attention signal</v>
      </c>
      <c r="P146" t="s">
        <v>325</v>
      </c>
      <c r="Q146" s="59" t="str">
        <f>Tabell_BehörigetsnodVärde[[#This Row],[Grupp]]&amp;"_"&amp;Tabell_BehörigetsnodVärde[[#This Row],[Behörighetsnod]]&amp;"_"&amp;Tabell_BehörigetsnodVärde[[#This Row],[Värde]]</f>
        <v>Uppmärksamhetssignal_Read attention signal_Read attention signal</v>
      </c>
      <c r="R146" s="10" t="s">
        <v>326</v>
      </c>
    </row>
    <row r="147" spans="13:18">
      <c r="M147" t="s">
        <v>324</v>
      </c>
      <c r="N147" t="s">
        <v>332</v>
      </c>
      <c r="O147" s="59" t="str">
        <f>Tabell_BehörigetsnodVärde[[#This Row],[Grupp]]&amp;"_"&amp;Tabell_BehörigetsnodVärde[[#This Row],[Behörighetsnod]]</f>
        <v>Uppmärksamhetssignal_Write Contagious disease</v>
      </c>
      <c r="P147" t="s">
        <v>333</v>
      </c>
      <c r="Q147" s="59" t="str">
        <f>Tabell_BehörigetsnodVärde[[#This Row],[Grupp]]&amp;"_"&amp;Tabell_BehörigetsnodVärde[[#This Row],[Behörighetsnod]]&amp;"_"&amp;Tabell_BehörigetsnodVärde[[#This Row],[Värde]]</f>
        <v>Uppmärksamhetssignal_Write Contagious disease_Write contagious disease</v>
      </c>
      <c r="R147" s="10" t="s">
        <v>334</v>
      </c>
    </row>
    <row r="148" spans="13:18">
      <c r="M148" t="s">
        <v>324</v>
      </c>
      <c r="N148" t="s">
        <v>327</v>
      </c>
      <c r="O148" s="59" t="str">
        <f>Tabell_BehörigetsnodVärde[[#This Row],[Grupp]]&amp;"_"&amp;Tabell_BehörigetsnodVärde[[#This Row],[Behörighetsnod]]</f>
        <v>Uppmärksamhetssignal_Write hypersensitivity</v>
      </c>
      <c r="P148" t="s">
        <v>328</v>
      </c>
      <c r="Q148" s="59" t="str">
        <f>Tabell_BehörigetsnodVärde[[#This Row],[Grupp]]&amp;"_"&amp;Tabell_BehörigetsnodVärde[[#This Row],[Behörighetsnod]]&amp;"_"&amp;Tabell_BehörigetsnodVärde[[#This Row],[Värde]]</f>
        <v>Uppmärksamhetssignal_Write hypersensitivity_Write hypersensitivity drug</v>
      </c>
      <c r="R148" s="10" t="s">
        <v>329</v>
      </c>
    </row>
    <row r="149" spans="13:18">
      <c r="M149" t="s">
        <v>324</v>
      </c>
      <c r="N149" t="s">
        <v>327</v>
      </c>
      <c r="O149" s="59" t="str">
        <f>Tabell_BehörigetsnodVärde[[#This Row],[Grupp]]&amp;"_"&amp;Tabell_BehörigetsnodVärde[[#This Row],[Behörighetsnod]]</f>
        <v>Uppmärksamhetssignal_Write hypersensitivity</v>
      </c>
      <c r="P149" t="s">
        <v>330</v>
      </c>
      <c r="Q149" s="59" t="str">
        <f>Tabell_BehörigetsnodVärde[[#This Row],[Grupp]]&amp;"_"&amp;Tabell_BehörigetsnodVärde[[#This Row],[Behörighetsnod]]&amp;"_"&amp;Tabell_BehörigetsnodVärde[[#This Row],[Värde]]</f>
        <v>Uppmärksamhetssignal_Write hypersensitivity_Write hypersensitivity none drug</v>
      </c>
      <c r="R149" s="10" t="s">
        <v>331</v>
      </c>
    </row>
    <row r="150" spans="13:18" ht="30">
      <c r="M150" t="s">
        <v>324</v>
      </c>
      <c r="N150" t="s">
        <v>335</v>
      </c>
      <c r="O150" s="59" t="str">
        <f>Tabell_BehörigetsnodVärde[[#This Row],[Grupp]]&amp;"_"&amp;Tabell_BehörigetsnodVärde[[#This Row],[Behörighetsnod]]</f>
        <v>Uppmärksamhetssignal_Write non standard procedure</v>
      </c>
      <c r="P150" t="s">
        <v>336</v>
      </c>
      <c r="Q150" s="59" t="str">
        <f>Tabell_BehörigetsnodVärde[[#This Row],[Grupp]]&amp;"_"&amp;Tabell_BehörigetsnodVärde[[#This Row],[Behörighetsnod]]&amp;"_"&amp;Tabell_BehörigetsnodVärde[[#This Row],[Värde]]</f>
        <v xml:space="preserve">Uppmärksamhetssignal_Write non standard procedure_Write non standard procedure </v>
      </c>
      <c r="R150" s="10" t="s">
        <v>337</v>
      </c>
    </row>
    <row r="151" spans="13:18">
      <c r="M151" t="s">
        <v>324</v>
      </c>
      <c r="N151" t="s">
        <v>338</v>
      </c>
      <c r="O151" s="59" t="str">
        <f>Tabell_BehörigetsnodVärde[[#This Row],[Grupp]]&amp;"_"&amp;Tabell_BehörigetsnodVärde[[#This Row],[Behörighetsnod]]</f>
        <v>Uppmärksamhetssignal_Write treatment and condition</v>
      </c>
      <c r="P151" t="s">
        <v>339</v>
      </c>
      <c r="Q151" s="59" t="str">
        <f>Tabell_BehörigetsnodVärde[[#This Row],[Grupp]]&amp;"_"&amp;Tabell_BehörigetsnodVärde[[#This Row],[Behörighetsnod]]&amp;"_"&amp;Tabell_BehörigetsnodVärde[[#This Row],[Värde]]</f>
        <v>Uppmärksamhetssignal_Write treatment and condition_Write condition</v>
      </c>
      <c r="R151" s="10" t="s">
        <v>340</v>
      </c>
    </row>
    <row r="152" spans="13:18">
      <c r="M152" t="s">
        <v>324</v>
      </c>
      <c r="N152" t="s">
        <v>338</v>
      </c>
      <c r="O152" s="59" t="str">
        <f>Tabell_BehörigetsnodVärde[[#This Row],[Grupp]]&amp;"_"&amp;Tabell_BehörigetsnodVärde[[#This Row],[Behörighetsnod]]</f>
        <v>Uppmärksamhetssignal_Write treatment and condition</v>
      </c>
      <c r="P152" t="s">
        <v>342</v>
      </c>
      <c r="Q152" s="59" t="str">
        <f>Tabell_BehörigetsnodVärde[[#This Row],[Grupp]]&amp;"_"&amp;Tabell_BehörigetsnodVärde[[#This Row],[Behörighetsnod]]&amp;"_"&amp;Tabell_BehörigetsnodVärde[[#This Row],[Värde]]</f>
        <v>Uppmärksamhetssignal_Write treatment and condition_Write treatment</v>
      </c>
      <c r="R152" s="10" t="s">
        <v>343</v>
      </c>
    </row>
    <row r="153" spans="13:18">
      <c r="M153" t="s">
        <v>349</v>
      </c>
      <c r="N153" t="s">
        <v>350</v>
      </c>
      <c r="O153" s="59" t="str">
        <f>Tabell_BehörigetsnodVärde[[#This Row],[Grupp]]&amp;"_"&amp;Tabell_BehörigetsnodVärde[[#This Row],[Behörighetsnod]]</f>
        <v>Vårdadministration_Change cash box</v>
      </c>
      <c r="P153" t="s">
        <v>351</v>
      </c>
      <c r="Q153" s="59" t="str">
        <f>Tabell_BehörigetsnodVärde[[#This Row],[Grupp]]&amp;"_"&amp;Tabell_BehörigetsnodVärde[[#This Row],[Behörighetsnod]]&amp;"_"&amp;Tabell_BehörigetsnodVärde[[#This Row],[Värde]]</f>
        <v>Vårdadministration_Change cash box_Change</v>
      </c>
      <c r="R153" s="10" t="s">
        <v>352</v>
      </c>
    </row>
    <row r="154" spans="13:18">
      <c r="M154" t="s">
        <v>349</v>
      </c>
      <c r="N154" t="s">
        <v>353</v>
      </c>
      <c r="O154" s="59" t="str">
        <f>Tabell_BehörigetsnodVärde[[#This Row],[Grupp]]&amp;"_"&amp;Tabell_BehörigetsnodVärde[[#This Row],[Behörighetsnod]]</f>
        <v>Vårdadministration_Contact overview</v>
      </c>
      <c r="P154" t="s">
        <v>23</v>
      </c>
      <c r="Q154" s="59" t="str">
        <f>Tabell_BehörigetsnodVärde[[#This Row],[Grupp]]&amp;"_"&amp;Tabell_BehörigetsnodVärde[[#This Row],[Behörighetsnod]]&amp;"_"&amp;Tabell_BehörigetsnodVärde[[#This Row],[Värde]]</f>
        <v>Vårdadministration_Contact overview_Open</v>
      </c>
      <c r="R154" s="10" t="s">
        <v>354</v>
      </c>
    </row>
    <row r="155" spans="13:18">
      <c r="M155" t="s">
        <v>349</v>
      </c>
      <c r="N155" t="s">
        <v>355</v>
      </c>
      <c r="O155" s="59" t="str">
        <f>Tabell_BehörigetsnodVärde[[#This Row],[Grupp]]&amp;"_"&amp;Tabell_BehörigetsnodVärde[[#This Row],[Behörighetsnod]]</f>
        <v>Vårdadministration_Counter adminstration</v>
      </c>
      <c r="P155" t="s">
        <v>23</v>
      </c>
      <c r="Q155" s="59" t="str">
        <f>Tabell_BehörigetsnodVärde[[#This Row],[Grupp]]&amp;"_"&amp;Tabell_BehörigetsnodVärde[[#This Row],[Behörighetsnod]]&amp;"_"&amp;Tabell_BehörigetsnodVärde[[#This Row],[Värde]]</f>
        <v>Vårdadministration_Counter adminstration_Open</v>
      </c>
      <c r="R155" s="10" t="s">
        <v>356</v>
      </c>
    </row>
    <row r="156" spans="13:18">
      <c r="M156" t="s">
        <v>349</v>
      </c>
      <c r="N156" t="s">
        <v>357</v>
      </c>
      <c r="O156" s="59" t="str">
        <f>Tabell_BehörigetsnodVärde[[#This Row],[Grupp]]&amp;"_"&amp;Tabell_BehörigetsnodVärde[[#This Row],[Behörighetsnod]]</f>
        <v>Vårdadministration_Counter registration</v>
      </c>
      <c r="P156" t="s">
        <v>23</v>
      </c>
      <c r="Q156" s="59" t="str">
        <f>Tabell_BehörigetsnodVärde[[#This Row],[Grupp]]&amp;"_"&amp;Tabell_BehörigetsnodVärde[[#This Row],[Behörighetsnod]]&amp;"_"&amp;Tabell_BehörigetsnodVärde[[#This Row],[Värde]]</f>
        <v>Vårdadministration_Counter registration_Open</v>
      </c>
      <c r="R156" s="10" t="s">
        <v>358</v>
      </c>
    </row>
    <row r="157" spans="13:18">
      <c r="M157" t="s">
        <v>349</v>
      </c>
      <c r="N157" t="s">
        <v>359</v>
      </c>
      <c r="O157" s="59" t="str">
        <f>Tabell_BehörigetsnodVärde[[#This Row],[Grupp]]&amp;"_"&amp;Tabell_BehörigetsnodVärde[[#This Row],[Behörighetsnod]]</f>
        <v>Vårdadministration_GoodsSale overview</v>
      </c>
      <c r="P157" t="s">
        <v>23</v>
      </c>
      <c r="Q157" s="59" t="str">
        <f>Tabell_BehörigetsnodVärde[[#This Row],[Grupp]]&amp;"_"&amp;Tabell_BehörigetsnodVärde[[#This Row],[Behörighetsnod]]&amp;"_"&amp;Tabell_BehörigetsnodVärde[[#This Row],[Värde]]</f>
        <v>Vårdadministration_GoodsSale overview_Open</v>
      </c>
      <c r="R157" s="10" t="s">
        <v>360</v>
      </c>
    </row>
    <row r="158" spans="13:18">
      <c r="M158" t="s">
        <v>349</v>
      </c>
      <c r="N158" t="s">
        <v>361</v>
      </c>
      <c r="O158" s="59" t="str">
        <f>Tabell_BehörigetsnodVärde[[#This Row],[Grupp]]&amp;"_"&amp;Tabell_BehörigetsnodVärde[[#This Row],[Behörighetsnod]]</f>
        <v>Vårdadministration_Institutional registration</v>
      </c>
      <c r="P158" t="s">
        <v>23</v>
      </c>
      <c r="Q158" s="59" t="str">
        <f>Tabell_BehörigetsnodVärde[[#This Row],[Grupp]]&amp;"_"&amp;Tabell_BehörigetsnodVärde[[#This Row],[Behörighetsnod]]&amp;"_"&amp;Tabell_BehörigetsnodVärde[[#This Row],[Värde]]</f>
        <v>Vårdadministration_Institutional registration_Open</v>
      </c>
      <c r="R158" s="10" t="s">
        <v>362</v>
      </c>
    </row>
    <row r="159" spans="13:18" ht="30">
      <c r="M159" t="s">
        <v>349</v>
      </c>
      <c r="N159" t="s">
        <v>363</v>
      </c>
      <c r="O159" s="59" t="str">
        <f>Tabell_BehörigetsnodVärde[[#This Row],[Grupp]]&amp;"_"&amp;Tabell_BehörigetsnodVärde[[#This Row],[Behörighetsnod]]</f>
        <v>Vårdadministration_Invalidate</v>
      </c>
      <c r="P159" t="s">
        <v>23</v>
      </c>
      <c r="Q159" s="59" t="str">
        <f>Tabell_BehörigetsnodVärde[[#This Row],[Grupp]]&amp;"_"&amp;Tabell_BehörigetsnodVärde[[#This Row],[Behörighetsnod]]&amp;"_"&amp;Tabell_BehörigetsnodVärde[[#This Row],[Värde]]</f>
        <v>Vårdadministration_Invalidate_Open</v>
      </c>
      <c r="R159" s="10" t="s">
        <v>364</v>
      </c>
    </row>
    <row r="160" spans="13:18" ht="30">
      <c r="M160" t="s">
        <v>349</v>
      </c>
      <c r="N160" t="s">
        <v>461</v>
      </c>
      <c r="O160" s="59" t="str">
        <f>Tabell_BehörigetsnodVärde[[#This Row],[Grupp]]&amp;"_"&amp;Tabell_BehörigetsnodVärde[[#This Row],[Behörighetsnod]]</f>
        <v>Vårdadministration_Invoice overview</v>
      </c>
      <c r="P160" t="s">
        <v>23</v>
      </c>
      <c r="Q160" s="59" t="str">
        <f>Tabell_BehörigetsnodVärde[[#This Row],[Grupp]]&amp;"_"&amp;Tabell_BehörigetsnodVärde[[#This Row],[Behörighetsnod]]&amp;"_"&amp;Tabell_BehörigetsnodVärde[[#This Row],[Värde]]</f>
        <v>Vårdadministration_Invoice overview_Open</v>
      </c>
      <c r="R160" s="10" t="s">
        <v>462</v>
      </c>
    </row>
    <row r="161" spans="13:18">
      <c r="M161" t="s">
        <v>349</v>
      </c>
      <c r="N161" t="s">
        <v>365</v>
      </c>
      <c r="O161" s="59" t="str">
        <f>Tabell_BehörigetsnodVärde[[#This Row],[Grupp]]&amp;"_"&amp;Tabell_BehörigetsnodVärde[[#This Row],[Behörighetsnod]]</f>
        <v>Vårdadministration_Occurrence</v>
      </c>
      <c r="P161" t="s">
        <v>23</v>
      </c>
      <c r="Q161" s="59" t="str">
        <f>Tabell_BehörigetsnodVärde[[#This Row],[Grupp]]&amp;"_"&amp;Tabell_BehörigetsnodVärde[[#This Row],[Behörighetsnod]]&amp;"_"&amp;Tabell_BehörigetsnodVärde[[#This Row],[Värde]]</f>
        <v>Vårdadministration_Occurrence_Open</v>
      </c>
      <c r="R161" s="10" t="s">
        <v>366</v>
      </c>
    </row>
    <row r="162" spans="13:18">
      <c r="M162" t="s">
        <v>349</v>
      </c>
      <c r="N162" t="s">
        <v>463</v>
      </c>
      <c r="O162" s="59" t="str">
        <f>Tabell_BehörigetsnodVärde[[#This Row],[Grupp]]&amp;"_"&amp;Tabell_BehörigetsnodVärde[[#This Row],[Behörighetsnod]]</f>
        <v>Vårdadministration_Ready to export</v>
      </c>
      <c r="P162" t="s">
        <v>464</v>
      </c>
      <c r="Q162" s="59" t="str">
        <f>Tabell_BehörigetsnodVärde[[#This Row],[Grupp]]&amp;"_"&amp;Tabell_BehörigetsnodVärde[[#This Row],[Behörighetsnod]]&amp;"_"&amp;Tabell_BehörigetsnodVärde[[#This Row],[Värde]]</f>
        <v>Vårdadministration_Ready to export_Enabled</v>
      </c>
      <c r="R162" s="10" t="s">
        <v>465</v>
      </c>
    </row>
    <row r="163" spans="13:18">
      <c r="M163" t="s">
        <v>349</v>
      </c>
      <c r="N163" t="s">
        <v>367</v>
      </c>
      <c r="O163" s="59" t="str">
        <f>Tabell_BehörigetsnodVärde[[#This Row],[Grupp]]&amp;"_"&amp;Tabell_BehörigetsnodVärde[[#This Row],[Behörighetsnod]]</f>
        <v>Vårdadministration_Registrate codes</v>
      </c>
      <c r="P163" t="s">
        <v>23</v>
      </c>
      <c r="Q163" s="59" t="str">
        <f>Tabell_BehörigetsnodVärde[[#This Row],[Grupp]]&amp;"_"&amp;Tabell_BehörigetsnodVärde[[#This Row],[Behörighetsnod]]&amp;"_"&amp;Tabell_BehörigetsnodVärde[[#This Row],[Värde]]</f>
        <v>Vårdadministration_Registrate codes_Open</v>
      </c>
      <c r="R163" s="10" t="s">
        <v>368</v>
      </c>
    </row>
    <row r="164" spans="13:18">
      <c r="M164" t="s">
        <v>369</v>
      </c>
      <c r="N164" t="s">
        <v>13</v>
      </c>
      <c r="O164" s="59" t="str">
        <f>Tabell_BehörigetsnodVärde[[#This Row],[Grupp]]&amp;"_"&amp;Tabell_BehörigetsnodVärde[[#This Row],[Behörighetsnod]]</f>
        <v>Vårddokumentation_Data</v>
      </c>
      <c r="P164" t="s">
        <v>14</v>
      </c>
      <c r="Q164" s="59" t="str">
        <f>Tabell_BehörigetsnodVärde[[#This Row],[Grupp]]&amp;"_"&amp;Tabell_BehörigetsnodVärde[[#This Row],[Behörighetsnod]]&amp;"_"&amp;Tabell_BehörigetsnodVärde[[#This Row],[Värde]]</f>
        <v>Vårddokumentation_Data_Read</v>
      </c>
      <c r="R164" s="10" t="s">
        <v>370</v>
      </c>
    </row>
    <row r="165" spans="13:18">
      <c r="M165" t="s">
        <v>369</v>
      </c>
      <c r="N165" t="s">
        <v>371</v>
      </c>
      <c r="O165" s="59" t="str">
        <f>Tabell_BehörigetsnodVärde[[#This Row],[Grupp]]&amp;"_"&amp;Tabell_BehörigetsnodVärde[[#This Row],[Behörighetsnod]]</f>
        <v>Vårddokumentation_Journal</v>
      </c>
      <c r="P165" t="s">
        <v>372</v>
      </c>
      <c r="Q165" s="59" t="str">
        <f>Tabell_BehörigetsnodVärde[[#This Row],[Grupp]]&amp;"_"&amp;Tabell_BehörigetsnodVärde[[#This Row],[Behörighetsnod]]&amp;"_"&amp;Tabell_BehörigetsnodVärde[[#This Row],[Värde]]</f>
        <v>Vårddokumentation_Journal_CounterSign</v>
      </c>
      <c r="R165" s="10" t="s">
        <v>373</v>
      </c>
    </row>
    <row r="166" spans="13:18">
      <c r="M166" t="s">
        <v>369</v>
      </c>
      <c r="N166" t="s">
        <v>371</v>
      </c>
      <c r="O166" s="59" t="str">
        <f>Tabell_BehörigetsnodVärde[[#This Row],[Grupp]]&amp;"_"&amp;Tabell_BehörigetsnodVärde[[#This Row],[Behörighetsnod]]</f>
        <v>Vårddokumentation_Journal</v>
      </c>
      <c r="P166" t="s">
        <v>23</v>
      </c>
      <c r="Q166" s="59" t="str">
        <f>Tabell_BehörigetsnodVärde[[#This Row],[Grupp]]&amp;"_"&amp;Tabell_BehörigetsnodVärde[[#This Row],[Behörighetsnod]]&amp;"_"&amp;Tabell_BehörigetsnodVärde[[#This Row],[Värde]]</f>
        <v>Vårddokumentation_Journal_Open</v>
      </c>
      <c r="R166" s="10" t="s">
        <v>375</v>
      </c>
    </row>
    <row r="167" spans="13:18">
      <c r="M167" t="s">
        <v>369</v>
      </c>
      <c r="N167" t="s">
        <v>371</v>
      </c>
      <c r="O167" s="59" t="str">
        <f>Tabell_BehörigetsnodVärde[[#This Row],[Grupp]]&amp;"_"&amp;Tabell_BehörigetsnodVärde[[#This Row],[Behörighetsnod]]</f>
        <v>Vårddokumentation_Journal</v>
      </c>
      <c r="P167" t="s">
        <v>37</v>
      </c>
      <c r="Q167" s="59" t="str">
        <f>Tabell_BehörigetsnodVärde[[#This Row],[Grupp]]&amp;"_"&amp;Tabell_BehörigetsnodVärde[[#This Row],[Behörighetsnod]]&amp;"_"&amp;Tabell_BehörigetsnodVärde[[#This Row],[Värde]]</f>
        <v>Vårddokumentation_Journal_Sign</v>
      </c>
      <c r="R167" s="10" t="s">
        <v>376</v>
      </c>
    </row>
    <row r="168" spans="13:18">
      <c r="M168" t="s">
        <v>369</v>
      </c>
      <c r="N168" t="s">
        <v>371</v>
      </c>
      <c r="O168" s="59" t="str">
        <f>Tabell_BehörigetsnodVärde[[#This Row],[Grupp]]&amp;"_"&amp;Tabell_BehörigetsnodVärde[[#This Row],[Behörighetsnod]]</f>
        <v>Vårddokumentation_Journal</v>
      </c>
      <c r="P168" t="s">
        <v>451</v>
      </c>
      <c r="Q168" s="59" t="str">
        <f>Tabell_BehörigetsnodVärde[[#This Row],[Grupp]]&amp;"_"&amp;Tabell_BehörigetsnodVärde[[#This Row],[Behörighetsnod]]&amp;"_"&amp;Tabell_BehörigetsnodVärde[[#This Row],[Värde]]</f>
        <v>Vårddokumentation_Journal_SignWithObligatoryAttestation</v>
      </c>
      <c r="R168" s="10" t="s">
        <v>452</v>
      </c>
    </row>
    <row r="169" spans="13:18">
      <c r="M169" t="s">
        <v>369</v>
      </c>
      <c r="N169" t="s">
        <v>371</v>
      </c>
      <c r="O169" s="59" t="str">
        <f>Tabell_BehörigetsnodVärde[[#This Row],[Grupp]]&amp;"_"&amp;Tabell_BehörigetsnodVärde[[#This Row],[Behörighetsnod]]</f>
        <v>Vårddokumentation_Journal</v>
      </c>
      <c r="P169" t="s">
        <v>377</v>
      </c>
      <c r="Q169" s="59" t="str">
        <f>Tabell_BehörigetsnodVärde[[#This Row],[Grupp]]&amp;"_"&amp;Tabell_BehörigetsnodVärde[[#This Row],[Behörighetsnod]]&amp;"_"&amp;Tabell_BehörigetsnodVärde[[#This Row],[Värde]]</f>
        <v>Vårddokumentation_Journal_Write</v>
      </c>
      <c r="R169" s="10" t="s">
        <v>378</v>
      </c>
    </row>
    <row r="170" spans="13:18">
      <c r="M170" t="s">
        <v>369</v>
      </c>
      <c r="N170" t="s">
        <v>379</v>
      </c>
      <c r="O170" s="59" t="str">
        <f>Tabell_BehörigetsnodVärde[[#This Row],[Grupp]]&amp;"_"&amp;Tabell_BehörigetsnodVärde[[#This Row],[Behörighetsnod]]</f>
        <v>Vårddokumentation_PDF</v>
      </c>
      <c r="P170" t="s">
        <v>23</v>
      </c>
      <c r="Q170" s="59" t="str">
        <f>Tabell_BehörigetsnodVärde[[#This Row],[Grupp]]&amp;"_"&amp;Tabell_BehörigetsnodVärde[[#This Row],[Behörighetsnod]]&amp;"_"&amp;Tabell_BehörigetsnodVärde[[#This Row],[Värde]]</f>
        <v>Vårddokumentation_PDF_Open</v>
      </c>
      <c r="R170" s="10" t="s">
        <v>380</v>
      </c>
    </row>
    <row r="171" spans="13:18">
      <c r="M171" t="s">
        <v>369</v>
      </c>
      <c r="N171" t="s">
        <v>381</v>
      </c>
      <c r="O171" s="59" t="str">
        <f>Tabell_BehörigetsnodVärde[[#This Row],[Grupp]]&amp;"_"&amp;Tabell_BehörigetsnodVärde[[#This Row],[Behörighetsnod]]</f>
        <v>Vårddokumentation_PrintoutReference</v>
      </c>
      <c r="P171" t="s">
        <v>363</v>
      </c>
      <c r="Q171" s="59" t="str">
        <f>Tabell_BehörigetsnodVärde[[#This Row],[Grupp]]&amp;"_"&amp;Tabell_BehörigetsnodVärde[[#This Row],[Behörighetsnod]]&amp;"_"&amp;Tabell_BehörigetsnodVärde[[#This Row],[Värde]]</f>
        <v>Vårddokumentation_PrintoutReference_Invalidate</v>
      </c>
      <c r="R171" s="10" t="s">
        <v>382</v>
      </c>
    </row>
    <row r="172" spans="13:18">
      <c r="M172" t="s">
        <v>344</v>
      </c>
      <c r="N172" t="s">
        <v>345</v>
      </c>
      <c r="O172" s="59" t="str">
        <f>Tabell_BehörigetsnodVärde[[#This Row],[Grupp]]&amp;"_"&amp;Tabell_BehörigetsnodVärde[[#This Row],[Behörighetsnod]]</f>
        <v>Vätskebalans_Fluidregistration</v>
      </c>
      <c r="P172" t="s">
        <v>37</v>
      </c>
      <c r="Q172" s="59" t="str">
        <f>Tabell_BehörigetsnodVärde[[#This Row],[Grupp]]&amp;"_"&amp;Tabell_BehörigetsnodVärde[[#This Row],[Behörighetsnod]]&amp;"_"&amp;Tabell_BehörigetsnodVärde[[#This Row],[Värde]]</f>
        <v>Vätskebalans_Fluidregistration_Sign</v>
      </c>
      <c r="R172" s="10" t="s">
        <v>346</v>
      </c>
    </row>
    <row r="173" spans="13:18">
      <c r="M173" t="s">
        <v>344</v>
      </c>
      <c r="N173" t="s">
        <v>347</v>
      </c>
      <c r="O173" s="59" t="str">
        <f>Tabell_BehörigetsnodVärde[[#This Row],[Grupp]]&amp;"_"&amp;Tabell_BehörigetsnodVärde[[#This Row],[Behörighetsnod]]</f>
        <v>Vätskebalans_Goalbalance</v>
      </c>
      <c r="P173" t="s">
        <v>37</v>
      </c>
      <c r="Q173" s="59" t="str">
        <f>Tabell_BehörigetsnodVärde[[#This Row],[Grupp]]&amp;"_"&amp;Tabell_BehörigetsnodVärde[[#This Row],[Behörighetsnod]]&amp;"_"&amp;Tabell_BehörigetsnodVärde[[#This Row],[Värde]]</f>
        <v>Vätskebalans_Goalbalance_Sign</v>
      </c>
      <c r="R173" s="10" t="s">
        <v>348</v>
      </c>
    </row>
    <row r="174" spans="13:18">
      <c r="M174" t="s">
        <v>383</v>
      </c>
      <c r="N174" t="s">
        <v>23</v>
      </c>
      <c r="O174" s="59" t="str">
        <f>Tabell_BehörigetsnodVärde[[#This Row],[Grupp]]&amp;"_"&amp;Tabell_BehörigetsnodVärde[[#This Row],[Behörighetsnod]]</f>
        <v>Xview_Open</v>
      </c>
      <c r="P174" t="s">
        <v>23</v>
      </c>
      <c r="Q174" s="59" t="str">
        <f>Tabell_BehörigetsnodVärde[[#This Row],[Grupp]]&amp;"_"&amp;Tabell_BehörigetsnodVärde[[#This Row],[Behörighetsnod]]&amp;"_"&amp;Tabell_BehörigetsnodVärde[[#This Row],[Värde]]</f>
        <v>Xview_Open_Open</v>
      </c>
      <c r="R174" s="10" t="s">
        <v>384</v>
      </c>
    </row>
    <row r="175" spans="13:18">
      <c r="M175" t="s">
        <v>965</v>
      </c>
      <c r="N175" t="s">
        <v>977</v>
      </c>
      <c r="O175" s="59" t="str">
        <f>Tabell_BehörigetsnodVärde[[#This Row],[Grupp]]&amp;"_"&amp;Tabell_BehörigetsnodVärde[[#This Row],[Behörighetsnod]]</f>
        <v>CPO_CareProgressOverview</v>
      </c>
      <c r="P175" t="s">
        <v>23</v>
      </c>
      <c r="Q175" s="59" t="str">
        <f>Tabell_BehörigetsnodVärde[[#This Row],[Grupp]]&amp;"_"&amp;Tabell_BehörigetsnodVärde[[#This Row],[Behörighetsnod]]&amp;"_"&amp;Tabell_BehörigetsnodVärde[[#This Row],[Värde]]</f>
        <v>CPO_CareProgressOverview_Open</v>
      </c>
      <c r="R175" s="10" t="s">
        <v>997</v>
      </c>
    </row>
    <row r="176" spans="13:18">
      <c r="M176" t="s">
        <v>877</v>
      </c>
      <c r="N176" t="s">
        <v>880</v>
      </c>
      <c r="O176" s="59" t="str">
        <f>Tabell_BehörigetsnodVärde[[#This Row],[Grupp]]&amp;"_"&amp;Tabell_BehörigetsnodVärde[[#This Row],[Behörighetsnod]]</f>
        <v>Samtycke_Consent Management</v>
      </c>
      <c r="P176" t="s">
        <v>23</v>
      </c>
      <c r="Q176" s="59" t="str">
        <f>Tabell_BehörigetsnodVärde[[#This Row],[Grupp]]&amp;"_"&amp;Tabell_BehörigetsnodVärde[[#This Row],[Behörighetsnod]]&amp;"_"&amp;Tabell_BehörigetsnodVärde[[#This Row],[Värde]]</f>
        <v>Samtycke_Consent Management_Open</v>
      </c>
      <c r="R176" s="10" t="s">
        <v>881</v>
      </c>
    </row>
    <row r="177" spans="13:18">
      <c r="M177" t="s">
        <v>877</v>
      </c>
      <c r="N177" t="s">
        <v>878</v>
      </c>
      <c r="O177" s="59" t="str">
        <f>Tabell_BehörigetsnodVärde[[#This Row],[Grupp]]&amp;"_"&amp;Tabell_BehörigetsnodVärde[[#This Row],[Behörighetsnod]]</f>
        <v>Samtycke_Consent for shared EHR</v>
      </c>
      <c r="P177" t="s">
        <v>14</v>
      </c>
      <c r="Q177" s="59" t="str">
        <f>Tabell_BehörigetsnodVärde[[#This Row],[Grupp]]&amp;"_"&amp;Tabell_BehörigetsnodVärde[[#This Row],[Behörighetsnod]]&amp;"_"&amp;Tabell_BehörigetsnodVärde[[#This Row],[Värde]]</f>
        <v>Samtycke_Consent for shared EHR_Read</v>
      </c>
      <c r="R177" s="10" t="s">
        <v>879</v>
      </c>
    </row>
    <row r="178" spans="13:18">
      <c r="M178" t="s">
        <v>877</v>
      </c>
      <c r="N178" t="s">
        <v>882</v>
      </c>
      <c r="O178" s="59" t="str">
        <f>Tabell_BehörigetsnodVärde[[#This Row],[Grupp]]&amp;"_"&amp;Tabell_BehörigetsnodVärde[[#This Row],[Behörighetsnod]]</f>
        <v>Samtycke_Functions for consent för EHR</v>
      </c>
      <c r="P178" t="s">
        <v>884</v>
      </c>
      <c r="Q178" s="59" t="str">
        <f>Tabell_BehörigetsnodVärde[[#This Row],[Grupp]]&amp;"_"&amp;Tabell_BehörigetsnodVärde[[#This Row],[Behörighetsnod]]&amp;"_"&amp;Tabell_BehörigetsnodVärde[[#This Row],[Värde]]</f>
        <v xml:space="preserve">Samtycke_Functions for consent för EHR_Register  </v>
      </c>
      <c r="R178" s="140" t="s">
        <v>885</v>
      </c>
    </row>
    <row r="179" spans="13:18">
      <c r="M179" t="s">
        <v>877</v>
      </c>
      <c r="N179" t="s">
        <v>882</v>
      </c>
      <c r="O179" s="59" t="str">
        <f>Tabell_BehörigetsnodVärde[[#This Row],[Grupp]]&amp;"_"&amp;Tabell_BehörigetsnodVärde[[#This Row],[Behörighetsnod]]</f>
        <v>Samtycke_Functions for consent för EHR</v>
      </c>
      <c r="P179" t="s">
        <v>886</v>
      </c>
      <c r="Q179" s="59" t="str">
        <f>Tabell_BehörigetsnodVärde[[#This Row],[Grupp]]&amp;"_"&amp;Tabell_BehörigetsnodVärde[[#This Row],[Behörighetsnod]]&amp;"_"&amp;Tabell_BehörigetsnodVärde[[#This Row],[Värde]]</f>
        <v>Samtycke_Functions for consent för EHR_Revoke</v>
      </c>
      <c r="R179" s="140" t="s">
        <v>887</v>
      </c>
    </row>
    <row r="180" spans="13:18">
      <c r="M180" t="s">
        <v>877</v>
      </c>
      <c r="N180" t="s">
        <v>882</v>
      </c>
      <c r="O180" s="59" t="str">
        <f>Tabell_BehörigetsnodVärde[[#This Row],[Grupp]]&amp;"_"&amp;Tabell_BehörigetsnodVärde[[#This Row],[Behörighetsnod]]</f>
        <v>Samtycke_Functions for consent för EHR</v>
      </c>
      <c r="P180" t="s">
        <v>363</v>
      </c>
      <c r="Q180" s="59" t="str">
        <f>Tabell_BehörigetsnodVärde[[#This Row],[Grupp]]&amp;"_"&amp;Tabell_BehörigetsnodVärde[[#This Row],[Behörighetsnod]]&amp;"_"&amp;Tabell_BehörigetsnodVärde[[#This Row],[Värde]]</f>
        <v>Samtycke_Functions for consent för EHR_Invalidate</v>
      </c>
      <c r="R180" s="140" t="s">
        <v>883</v>
      </c>
    </row>
    <row r="181" spans="13:18" ht="30">
      <c r="M181" s="25" t="s">
        <v>843</v>
      </c>
      <c r="N181" t="s">
        <v>13</v>
      </c>
      <c r="O181" s="59" t="str">
        <f>Tabell_BehörigetsnodVärde[[#This Row],[Grupp]]&amp;"_"&amp;Tabell_BehörigetsnodVärde[[#This Row],[Behörighetsnod]]</f>
        <v>Hälsoärende_Data</v>
      </c>
      <c r="P181" t="s">
        <v>14</v>
      </c>
      <c r="Q181" s="59" t="str">
        <f>Tabell_BehörigetsnodVärde[[#This Row],[Grupp]]&amp;"_"&amp;Tabell_BehörigetsnodVärde[[#This Row],[Behörighetsnod]]&amp;"_"&amp;Tabell_BehörigetsnodVärde[[#This Row],[Värde]]</f>
        <v>Hälsoärende_Data_Read</v>
      </c>
      <c r="R181" s="140" t="s">
        <v>844</v>
      </c>
    </row>
    <row r="182" spans="13:18">
      <c r="M182" s="139" t="s">
        <v>843</v>
      </c>
      <c r="N182" t="s">
        <v>845</v>
      </c>
      <c r="O182" s="59" t="str">
        <f>Tabell_BehörigetsnodVärde[[#This Row],[Grupp]]&amp;"_"&amp;Tabell_BehörigetsnodVärde[[#This Row],[Behörighetsnod]]</f>
        <v>Hälsoärende_Health Issue</v>
      </c>
      <c r="P182" t="s">
        <v>846</v>
      </c>
      <c r="Q182" s="59" t="str">
        <f>Tabell_BehörigetsnodVärde[[#This Row],[Grupp]]&amp;"_"&amp;Tabell_BehörigetsnodVärde[[#This Row],[Behörighetsnod]]&amp;"_"&amp;Tabell_BehörigetsnodVärde[[#This Row],[Värde]]</f>
        <v>Hälsoärende_Health Issue_Close Health Issue</v>
      </c>
      <c r="R182" s="62" t="s">
        <v>847</v>
      </c>
    </row>
    <row r="183" spans="13:18">
      <c r="M183" t="s">
        <v>843</v>
      </c>
      <c r="N183" t="s">
        <v>845</v>
      </c>
      <c r="O183" s="59" t="str">
        <f>Tabell_BehörigetsnodVärde[[#This Row],[Grupp]]&amp;"_"&amp;Tabell_BehörigetsnodVärde[[#This Row],[Behörighetsnod]]</f>
        <v>Hälsoärende_Health Issue</v>
      </c>
      <c r="P183" t="s">
        <v>848</v>
      </c>
      <c r="Q183" s="59" t="str">
        <f>Tabell_BehörigetsnodVärde[[#This Row],[Grupp]]&amp;"_"&amp;Tabell_BehörigetsnodVärde[[#This Row],[Behörighetsnod]]&amp;"_"&amp;Tabell_BehörigetsnodVärde[[#This Row],[Värde]]</f>
        <v>Hälsoärende_Health Issue_Create new health issue</v>
      </c>
      <c r="R183" s="140" t="s">
        <v>849</v>
      </c>
    </row>
    <row r="184" spans="13:18">
      <c r="M184" t="s">
        <v>843</v>
      </c>
      <c r="N184" t="s">
        <v>845</v>
      </c>
      <c r="O184" s="59" t="str">
        <f>Tabell_BehörigetsnodVärde[[#This Row],[Grupp]]&amp;"_"&amp;Tabell_BehörigetsnodVärde[[#This Row],[Behörighetsnod]]</f>
        <v>Hälsoärende_Health Issue</v>
      </c>
      <c r="P184" t="s">
        <v>850</v>
      </c>
      <c r="Q184" s="59" t="str">
        <f>Tabell_BehörigetsnodVärde[[#This Row],[Grupp]]&amp;"_"&amp;Tabell_BehörigetsnodVärde[[#This Row],[Behörighetsnod]]&amp;"_"&amp;Tabell_BehörigetsnodVärde[[#This Row],[Värde]]</f>
        <v>Hälsoärende_Health Issue_Invalidate health issue</v>
      </c>
      <c r="R184" s="140" t="s">
        <v>851</v>
      </c>
    </row>
    <row r="185" spans="13:18">
      <c r="M185" t="s">
        <v>843</v>
      </c>
      <c r="N185" t="s">
        <v>845</v>
      </c>
      <c r="O185" s="59" t="str">
        <f>Tabell_BehörigetsnodVärde[[#This Row],[Grupp]]&amp;"_"&amp;Tabell_BehörigetsnodVärde[[#This Row],[Behörighetsnod]]</f>
        <v>Hälsoärende_Health Issue</v>
      </c>
      <c r="P185" t="s">
        <v>852</v>
      </c>
      <c r="Q185" s="59" t="str">
        <f>Tabell_BehörigetsnodVärde[[#This Row],[Grupp]]&amp;"_"&amp;Tabell_BehörigetsnodVärde[[#This Row],[Behörighetsnod]]&amp;"_"&amp;Tabell_BehörigetsnodVärde[[#This Row],[Värde]]</f>
        <v>Hälsoärende_Health Issue_Merge health issue</v>
      </c>
      <c r="R185" s="140" t="s">
        <v>853</v>
      </c>
    </row>
    <row r="186" spans="13:18">
      <c r="M186" t="s">
        <v>843</v>
      </c>
      <c r="N186" t="s">
        <v>845</v>
      </c>
      <c r="O186" s="59" t="str">
        <f>Tabell_BehörigetsnodVärde[[#This Row],[Grupp]]&amp;"_"&amp;Tabell_BehörigetsnodVärde[[#This Row],[Behörighetsnod]]</f>
        <v>Hälsoärende_Health Issue</v>
      </c>
      <c r="P186" t="s">
        <v>854</v>
      </c>
      <c r="Q186" s="59" t="str">
        <f>Tabell_BehörigetsnodVärde[[#This Row],[Grupp]]&amp;"_"&amp;Tabell_BehörigetsnodVärde[[#This Row],[Behörighetsnod]]&amp;"_"&amp;Tabell_BehörigetsnodVärde[[#This Row],[Värde]]</f>
        <v>Hälsoärende_Health Issue_Refine name</v>
      </c>
      <c r="R186" s="140" t="s">
        <v>855</v>
      </c>
    </row>
    <row r="187" spans="13:18">
      <c r="M187" t="s">
        <v>843</v>
      </c>
      <c r="N187" t="s">
        <v>845</v>
      </c>
      <c r="O187" s="59" t="str">
        <f>Tabell_BehörigetsnodVärde[[#This Row],[Grupp]]&amp;"_"&amp;Tabell_BehörigetsnodVärde[[#This Row],[Behörighetsnod]]</f>
        <v>Hälsoärende_Health Issue</v>
      </c>
      <c r="P187" t="s">
        <v>856</v>
      </c>
      <c r="Q187" s="59" t="str">
        <f>Tabell_BehörigetsnodVärde[[#This Row],[Grupp]]&amp;"_"&amp;Tabell_BehörigetsnodVärde[[#This Row],[Behörighetsnod]]&amp;"_"&amp;Tabell_BehörigetsnodVärde[[#This Row],[Värde]]</f>
        <v>Hälsoärende_Health Issue_Re-open closed health issue</v>
      </c>
      <c r="R187" s="140" t="s">
        <v>857</v>
      </c>
    </row>
    <row r="188" spans="13:18">
      <c r="M188" t="s">
        <v>843</v>
      </c>
      <c r="N188" t="s">
        <v>845</v>
      </c>
      <c r="O188" s="59" t="str">
        <f>Tabell_BehörigetsnodVärde[[#This Row],[Grupp]]&amp;"_"&amp;Tabell_BehörigetsnodVärde[[#This Row],[Behörighetsnod]]</f>
        <v>Hälsoärende_Health Issue</v>
      </c>
      <c r="P188" t="s">
        <v>858</v>
      </c>
      <c r="Q188" s="59" t="str">
        <f>Tabell_BehörigetsnodVärde[[#This Row],[Grupp]]&amp;"_"&amp;Tabell_BehörigetsnodVärde[[#This Row],[Behörighetsnod]]&amp;"_"&amp;Tabell_BehörigetsnodVärde[[#This Row],[Värde]]</f>
        <v>Hälsoärende_Health Issue_Set health issue as chronic</v>
      </c>
      <c r="R188" s="140" t="s">
        <v>859</v>
      </c>
    </row>
    <row r="189" spans="13:18">
      <c r="M189" t="s">
        <v>843</v>
      </c>
      <c r="N189" t="s">
        <v>845</v>
      </c>
      <c r="O189" s="59" t="str">
        <f>Tabell_BehörigetsnodVärde[[#This Row],[Grupp]]&amp;"_"&amp;Tabell_BehörigetsnodVärde[[#This Row],[Behörighetsnod]]</f>
        <v>Hälsoärende_Health Issue</v>
      </c>
      <c r="P189" t="s">
        <v>860</v>
      </c>
      <c r="Q189" s="59" t="str">
        <f>Tabell_BehörigetsnodVärde[[#This Row],[Grupp]]&amp;"_"&amp;Tabell_BehörigetsnodVärde[[#This Row],[Behörighetsnod]]&amp;"_"&amp;Tabell_BehörigetsnodVärde[[#This Row],[Värde]]</f>
        <v>Hälsoärende_Health Issue_Split health issue</v>
      </c>
      <c r="R189" s="140" t="s">
        <v>861</v>
      </c>
    </row>
    <row r="190" spans="13:18" ht="30">
      <c r="M190" t="s">
        <v>843</v>
      </c>
      <c r="N190" t="s">
        <v>862</v>
      </c>
      <c r="O190" s="59" t="str">
        <f>Tabell_BehörigetsnodVärde[[#This Row],[Grupp]]&amp;"_"&amp;Tabell_BehörigetsnodVärde[[#This Row],[Behörighetsnod]]</f>
        <v>Hälsoärende_Health Issue overview</v>
      </c>
      <c r="P190" t="s">
        <v>23</v>
      </c>
      <c r="Q190" s="59" t="str">
        <f>Tabell_BehörigetsnodVärde[[#This Row],[Grupp]]&amp;"_"&amp;Tabell_BehörigetsnodVärde[[#This Row],[Behörighetsnod]]&amp;"_"&amp;Tabell_BehörigetsnodVärde[[#This Row],[Värde]]</f>
        <v>Hälsoärende_Health Issue overview_Open</v>
      </c>
      <c r="R190" s="62" t="s">
        <v>863</v>
      </c>
    </row>
    <row r="191" spans="13:18">
      <c r="M191" t="s">
        <v>843</v>
      </c>
      <c r="N191" t="s">
        <v>864</v>
      </c>
      <c r="O191" s="59" t="str">
        <f>Tabell_BehörigetsnodVärde[[#This Row],[Grupp]]&amp;"_"&amp;Tabell_BehörigetsnodVärde[[#This Row],[Behörighetsnod]]</f>
        <v>Hälsoärende_Link information to health issue</v>
      </c>
      <c r="P191" t="s">
        <v>865</v>
      </c>
      <c r="Q191" s="59" t="str">
        <f>Tabell_BehörigetsnodVärde[[#This Row],[Grupp]]&amp;"_"&amp;Tabell_BehörigetsnodVärde[[#This Row],[Behörighetsnod]]&amp;"_"&amp;Tabell_BehörigetsnodVärde[[#This Row],[Värde]]</f>
        <v>Hälsoärende_Link information to health issue_Link contacts</v>
      </c>
      <c r="R191" s="140" t="s">
        <v>866</v>
      </c>
    </row>
    <row r="192" spans="13:18">
      <c r="M192" t="s">
        <v>843</v>
      </c>
      <c r="N192" t="s">
        <v>864</v>
      </c>
      <c r="O192" s="59" t="str">
        <f>Tabell_BehörigetsnodVärde[[#This Row],[Grupp]]&amp;"_"&amp;Tabell_BehörigetsnodVärde[[#This Row],[Behörighetsnod]]</f>
        <v>Hälsoärende_Link information to health issue</v>
      </c>
      <c r="P192" t="s">
        <v>867</v>
      </c>
      <c r="Q192" s="59" t="str">
        <f>Tabell_BehörigetsnodVärde[[#This Row],[Grupp]]&amp;"_"&amp;Tabell_BehörigetsnodVärde[[#This Row],[Behörighetsnod]]&amp;"_"&amp;Tabell_BehörigetsnodVärde[[#This Row],[Värde]]</f>
        <v>Hälsoärende_Link information to health issue_Link medical record notes</v>
      </c>
      <c r="R192" s="140" t="s">
        <v>868</v>
      </c>
    </row>
    <row r="193" spans="13:18">
      <c r="M193" t="s">
        <v>843</v>
      </c>
      <c r="N193" t="s">
        <v>864</v>
      </c>
      <c r="O193" s="59" t="str">
        <f>Tabell_BehörigetsnodVärde[[#This Row],[Grupp]]&amp;"_"&amp;Tabell_BehörigetsnodVärde[[#This Row],[Behörighetsnod]]</f>
        <v>Hälsoärende_Link information to health issue</v>
      </c>
      <c r="P193" t="s">
        <v>869</v>
      </c>
      <c r="Q193" s="59" t="str">
        <f>Tabell_BehörigetsnodVärde[[#This Row],[Grupp]]&amp;"_"&amp;Tabell_BehörigetsnodVärde[[#This Row],[Behörighetsnod]]&amp;"_"&amp;Tabell_BehörigetsnodVärde[[#This Row],[Värde]]</f>
        <v>Hälsoärende_Link information to health issue_Link referrals and commitments</v>
      </c>
      <c r="R193" s="62" t="s">
        <v>870</v>
      </c>
    </row>
    <row r="194" spans="13:18">
      <c r="M194" t="s">
        <v>349</v>
      </c>
      <c r="N194" t="s">
        <v>888</v>
      </c>
      <c r="O194" s="59" t="str">
        <f>Tabell_BehörigetsnodVärde[[#This Row],[Grupp]]&amp;"_"&amp;Tabell_BehörigetsnodVärde[[#This Row],[Behörighetsnod]]</f>
        <v>Vårdadministration_Transfercompletion</v>
      </c>
      <c r="P194" t="s">
        <v>889</v>
      </c>
      <c r="Q194" s="59" t="str">
        <f>Tabell_BehörigetsnodVärde[[#This Row],[Grupp]]&amp;"_"&amp;Tabell_BehörigetsnodVärde[[#This Row],[Behörighetsnod]]&amp;"_"&amp;Tabell_BehörigetsnodVärde[[#This Row],[Värde]]</f>
        <v>Vårdadministration_Transfercompletion_perform_admissions_from_emergency</v>
      </c>
      <c r="R194" s="62" t="s">
        <v>890</v>
      </c>
    </row>
    <row r="195" spans="13:18">
      <c r="M195" t="s">
        <v>349</v>
      </c>
      <c r="N195" t="s">
        <v>888</v>
      </c>
      <c r="O195" s="59" t="str">
        <f>Tabell_BehörigetsnodVärde[[#This Row],[Grupp]]&amp;"_"&amp;Tabell_BehörigetsnodVärde[[#This Row],[Behörighetsnod]]</f>
        <v>Vårdadministration_Transfercompletion</v>
      </c>
      <c r="P195" t="s">
        <v>891</v>
      </c>
      <c r="Q195" s="59" t="str">
        <f>Tabell_BehörigetsnodVärde[[#This Row],[Grupp]]&amp;"_"&amp;Tabell_BehörigetsnodVärde[[#This Row],[Behörighetsnod]]&amp;"_"&amp;Tabell_BehörigetsnodVärde[[#This Row],[Värde]]</f>
        <v>Vårdadministration_Transfercompletion_perform_new_admissions</v>
      </c>
      <c r="R195" s="140" t="s">
        <v>892</v>
      </c>
    </row>
    <row r="196" spans="13:18">
      <c r="M196" t="s">
        <v>968</v>
      </c>
      <c r="N196" t="s">
        <v>978</v>
      </c>
      <c r="O196" s="59" t="str">
        <f>Tabell_BehörigetsnodVärde[[#This Row],[Grupp]]&amp;"_"&amp;Tabell_BehörigetsnodVärde[[#This Row],[Behörighetsnod]]</f>
        <v>Ramverk_Framework/PatientIDSearch</v>
      </c>
      <c r="P196" t="s">
        <v>23</v>
      </c>
      <c r="Q196" s="59" t="str">
        <f>Tabell_BehörigetsnodVärde[[#This Row],[Grupp]]&amp;"_"&amp;Tabell_BehörigetsnodVärde[[#This Row],[Behörighetsnod]]&amp;"_"&amp;Tabell_BehörigetsnodVärde[[#This Row],[Värde]]</f>
        <v>Ramverk_Framework/PatientIDSearch_Open</v>
      </c>
      <c r="R196" s="62" t="s">
        <v>998</v>
      </c>
    </row>
    <row r="197" spans="13:18">
      <c r="M197" t="s">
        <v>34</v>
      </c>
      <c r="N197" t="s">
        <v>840</v>
      </c>
      <c r="O197" s="59" t="str">
        <f>Tabell_BehörigetsnodVärde[[#This Row],[Grupp]]&amp;"_"&amp;Tabell_BehörigetsnodVärde[[#This Row],[Behörighetsnod]]</f>
        <v>Beställning och svar_ResistanceOverview</v>
      </c>
      <c r="P197" t="s">
        <v>23</v>
      </c>
      <c r="Q197" s="59" t="str">
        <f>Tabell_BehörigetsnodVärde[[#This Row],[Grupp]]&amp;"_"&amp;Tabell_BehörigetsnodVärde[[#This Row],[Behörighetsnod]]&amp;"_"&amp;Tabell_BehörigetsnodVärde[[#This Row],[Värde]]</f>
        <v>Beställning och svar_ResistanceOverview_Open</v>
      </c>
      <c r="R197" s="140" t="s">
        <v>841</v>
      </c>
    </row>
    <row r="198" spans="13:18">
      <c r="M198" s="139" t="s">
        <v>966</v>
      </c>
      <c r="N198" t="s">
        <v>979</v>
      </c>
      <c r="O198" s="59" t="str">
        <f>Tabell_BehörigetsnodVärde[[#This Row],[Grupp]]&amp;"_"&amp;Tabell_BehörigetsnodVärde[[#This Row],[Behörighetsnod]]</f>
        <v>Tillväxtkurva_GrowthChart</v>
      </c>
      <c r="P198" t="s">
        <v>999</v>
      </c>
      <c r="Q198" s="59" t="str">
        <f>Tabell_BehörigetsnodVärde[[#This Row],[Grupp]]&amp;"_"&amp;Tabell_BehörigetsnodVärde[[#This Row],[Behörighetsnod]]&amp;"_"&amp;Tabell_BehörigetsnodVärde[[#This Row],[Värde]]</f>
        <v>Tillväxtkurva_GrowthChart_OpenGrowthChart</v>
      </c>
      <c r="R198" s="140" t="s">
        <v>1000</v>
      </c>
    </row>
    <row r="199" spans="13:18">
      <c r="M199" t="s">
        <v>287</v>
      </c>
      <c r="N199" t="s">
        <v>980</v>
      </c>
      <c r="O199" s="59" t="str">
        <f>Tabell_BehörigetsnodVärde[[#This Row],[Grupp]]&amp;"_"&amp;Tabell_BehörigetsnodVärde[[#This Row],[Behörighetsnod]]</f>
        <v>Resursplanering_EquipmentPlanning</v>
      </c>
      <c r="P199" t="s">
        <v>1001</v>
      </c>
      <c r="Q199" s="59" t="str">
        <f>Tabell_BehörigetsnodVärde[[#This Row],[Grupp]]&amp;"_"&amp;Tabell_BehörigetsnodVärde[[#This Row],[Behörighetsnod]]&amp;"_"&amp;Tabell_BehörigetsnodVärde[[#This Row],[Värde]]</f>
        <v>Resursplanering_EquipmentPlanning_Create and Remove</v>
      </c>
      <c r="R199" s="140" t="s">
        <v>1002</v>
      </c>
    </row>
    <row r="200" spans="13:18">
      <c r="M200" t="s">
        <v>287</v>
      </c>
      <c r="N200" t="s">
        <v>980</v>
      </c>
      <c r="O200" s="59" t="str">
        <f>Tabell_BehörigetsnodVärde[[#This Row],[Grupp]]&amp;"_"&amp;Tabell_BehörigetsnodVärde[[#This Row],[Behörighetsnod]]</f>
        <v>Resursplanering_EquipmentPlanning</v>
      </c>
      <c r="P200" t="s">
        <v>1003</v>
      </c>
      <c r="Q200" s="59" t="str">
        <f>Tabell_BehörigetsnodVärde[[#This Row],[Grupp]]&amp;"_"&amp;Tabell_BehörigetsnodVärde[[#This Row],[Behörighetsnod]]&amp;"_"&amp;Tabell_BehörigetsnodVärde[[#This Row],[Värde]]</f>
        <v>Resursplanering_EquipmentPlanning_Update</v>
      </c>
      <c r="R200" s="140" t="s">
        <v>1004</v>
      </c>
    </row>
    <row r="201" spans="13:18">
      <c r="M201" t="s">
        <v>112</v>
      </c>
      <c r="N201" t="s">
        <v>981</v>
      </c>
      <c r="O201" s="59" t="str">
        <f>Tabell_BehörigetsnodVärde[[#This Row],[Grupp]]&amp;"_"&amp;Tabell_BehörigetsnodVärde[[#This Row],[Behörighetsnod]]</f>
        <v>Insight_Query</v>
      </c>
      <c r="P201" t="s">
        <v>233</v>
      </c>
      <c r="Q201" s="59" t="str">
        <f>Tabell_BehörigetsnodVärde[[#This Row],[Grupp]]&amp;"_"&amp;Tabell_BehörigetsnodVärde[[#This Row],[Behörighetsnod]]&amp;"_"&amp;Tabell_BehörigetsnodVärde[[#This Row],[Värde]]</f>
        <v>Insight_Query_Create</v>
      </c>
      <c r="R201" s="62" t="s">
        <v>1005</v>
      </c>
    </row>
    <row r="202" spans="13:18">
      <c r="M202" t="s">
        <v>112</v>
      </c>
      <c r="N202" t="s">
        <v>981</v>
      </c>
      <c r="O202" s="59" t="str">
        <f>Tabell_BehörigetsnodVärde[[#This Row],[Grupp]]&amp;"_"&amp;Tabell_BehörigetsnodVärde[[#This Row],[Behörighetsnod]]</f>
        <v>Insight_Query</v>
      </c>
      <c r="P202" t="s">
        <v>1006</v>
      </c>
      <c r="Q202" s="59" t="str">
        <f>Tabell_BehörigetsnodVärde[[#This Row],[Grupp]]&amp;"_"&amp;Tabell_BehörigetsnodVärde[[#This Row],[Behörighetsnod]]&amp;"_"&amp;Tabell_BehörigetsnodVärde[[#This Row],[Värde]]</f>
        <v>Insight_Query_Publish_all</v>
      </c>
      <c r="R202" s="62" t="s">
        <v>1007</v>
      </c>
    </row>
    <row r="203" spans="13:18">
      <c r="M203" t="s">
        <v>112</v>
      </c>
      <c r="N203" t="s">
        <v>981</v>
      </c>
      <c r="O203" s="59" t="str">
        <f>Tabell_BehörigetsnodVärde[[#This Row],[Grupp]]&amp;"_"&amp;Tabell_BehörigetsnodVärde[[#This Row],[Behörighetsnod]]</f>
        <v>Insight_Query</v>
      </c>
      <c r="P203" t="s">
        <v>1008</v>
      </c>
      <c r="Q203" s="59" t="str">
        <f>Tabell_BehörigetsnodVärde[[#This Row],[Grupp]]&amp;"_"&amp;Tabell_BehörigetsnodVärde[[#This Row],[Behörighetsnod]]&amp;"_"&amp;Tabell_BehörigetsnodVärde[[#This Row],[Värde]]</f>
        <v>Insight_Query_Review</v>
      </c>
      <c r="R203" s="62" t="s">
        <v>1009</v>
      </c>
    </row>
    <row r="204" spans="13:18">
      <c r="M204" t="s">
        <v>112</v>
      </c>
      <c r="N204" t="s">
        <v>982</v>
      </c>
      <c r="O204" s="59" t="str">
        <f>Tabell_BehörigetsnodVärde[[#This Row],[Grupp]]&amp;"_"&amp;Tabell_BehörigetsnodVärde[[#This Row],[Behörighetsnod]]</f>
        <v>Insight_Patient</v>
      </c>
      <c r="P204" t="s">
        <v>1010</v>
      </c>
      <c r="Q204" s="59" t="str">
        <f>Tabell_BehörigetsnodVärde[[#This Row],[Grupp]]&amp;"_"&amp;Tabell_BehörigetsnodVärde[[#This Row],[Behörighetsnod]]&amp;"_"&amp;Tabell_BehörigetsnodVärde[[#This Row],[Värde]]</f>
        <v>Insight_Patient_Identify_all_patients</v>
      </c>
      <c r="R204" s="62" t="s">
        <v>1011</v>
      </c>
    </row>
    <row r="205" spans="13:18">
      <c r="M205" t="s">
        <v>112</v>
      </c>
      <c r="N205" t="s">
        <v>982</v>
      </c>
      <c r="O205" s="59" t="str">
        <f>Tabell_BehörigetsnodVärde[[#This Row],[Grupp]]&amp;"_"&amp;Tabell_BehörigetsnodVärde[[#This Row],[Behörighetsnod]]</f>
        <v>Insight_Patient</v>
      </c>
      <c r="P205" t="s">
        <v>1012</v>
      </c>
      <c r="Q205" s="59" t="str">
        <f>Tabell_BehörigetsnodVärde[[#This Row],[Grupp]]&amp;"_"&amp;Tabell_BehörigetsnodVärde[[#This Row],[Behörighetsnod]]&amp;"_"&amp;Tabell_BehörigetsnodVärde[[#This Row],[Värde]]</f>
        <v>Insight_Patient_Identify_listed_patients</v>
      </c>
      <c r="R205" s="62" t="s">
        <v>1013</v>
      </c>
    </row>
    <row r="206" spans="13:18">
      <c r="M206" t="s">
        <v>112</v>
      </c>
      <c r="N206" t="s">
        <v>983</v>
      </c>
      <c r="O206" s="59" t="str">
        <f>Tabell_BehörigetsnodVärde[[#This Row],[Grupp]]&amp;"_"&amp;Tabell_BehörigetsnodVärde[[#This Row],[Behörighetsnod]]</f>
        <v>Insight_Map</v>
      </c>
      <c r="P206" t="s">
        <v>31</v>
      </c>
      <c r="Q206" s="59" t="str">
        <f>Tabell_BehörigetsnodVärde[[#This Row],[Grupp]]&amp;"_"&amp;Tabell_BehörigetsnodVärde[[#This Row],[Behörighetsnod]]&amp;"_"&amp;Tabell_BehörigetsnodVärde[[#This Row],[Värde]]</f>
        <v>Insight_Map_View</v>
      </c>
      <c r="R206" s="62" t="s">
        <v>1014</v>
      </c>
    </row>
    <row r="207" spans="13:18">
      <c r="M207" t="s">
        <v>112</v>
      </c>
      <c r="N207" t="s">
        <v>984</v>
      </c>
      <c r="O207" s="59" t="str">
        <f>Tabell_BehörigetsnodVärde[[#This Row],[Grupp]]&amp;"_"&amp;Tabell_BehörigetsnodVärde[[#This Row],[Behörighetsnod]]</f>
        <v>Insight_Resources</v>
      </c>
      <c r="P207" t="s">
        <v>1015</v>
      </c>
      <c r="Q207" s="59" t="str">
        <f>Tabell_BehörigetsnodVärde[[#This Row],[Grupp]]&amp;"_"&amp;Tabell_BehörigetsnodVärde[[#This Row],[Behörighetsnod]]&amp;"_"&amp;Tabell_BehörigetsnodVärde[[#This Row],[Värde]]</f>
        <v>Insight_Resources_View_all_resources</v>
      </c>
      <c r="R207" s="62" t="s">
        <v>1016</v>
      </c>
    </row>
    <row r="208" spans="13:18">
      <c r="M208" t="s">
        <v>112</v>
      </c>
      <c r="N208" t="s">
        <v>985</v>
      </c>
      <c r="O208" s="59" t="str">
        <f>Tabell_BehörigetsnodVärde[[#This Row],[Grupp]]&amp;"_"&amp;Tabell_BehörigetsnodVärde[[#This Row],[Behörighetsnod]]</f>
        <v>Insight_Restricted</v>
      </c>
      <c r="P208" t="s">
        <v>1017</v>
      </c>
      <c r="Q208" s="59" t="str">
        <f>Tabell_BehörigetsnodVärde[[#This Row],[Grupp]]&amp;"_"&amp;Tabell_BehörigetsnodVärde[[#This Row],[Behörighetsnod]]&amp;"_"&amp;Tabell_BehörigetsnodVärde[[#This Row],[Värde]]</f>
        <v>Insight_Restricted_Include</v>
      </c>
      <c r="R208" s="62" t="s">
        <v>1018</v>
      </c>
    </row>
    <row r="209" spans="13:18">
      <c r="M209" t="s">
        <v>112</v>
      </c>
      <c r="N209" t="s">
        <v>986</v>
      </c>
      <c r="O209" s="59" t="str">
        <f>Tabell_BehörigetsnodVärde[[#This Row],[Grupp]]&amp;"_"&amp;Tabell_BehörigetsnodVärde[[#This Row],[Behörighetsnod]]</f>
        <v>Insight_Search_log</v>
      </c>
      <c r="P209" t="s">
        <v>31</v>
      </c>
      <c r="Q209" s="59" t="str">
        <f>Tabell_BehörigetsnodVärde[[#This Row],[Grupp]]&amp;"_"&amp;Tabell_BehörigetsnodVärde[[#This Row],[Behörighetsnod]]&amp;"_"&amp;Tabell_BehörigetsnodVärde[[#This Row],[Värde]]</f>
        <v>Insight_Search_log_View</v>
      </c>
      <c r="R209" s="10" t="s">
        <v>1019</v>
      </c>
    </row>
    <row r="210" spans="13:18">
      <c r="M210" t="s">
        <v>112</v>
      </c>
      <c r="N210" t="s">
        <v>1020</v>
      </c>
      <c r="O210" s="59" t="str">
        <f>Tabell_BehörigetsnodVärde[[#This Row],[Grupp]]&amp;"_"&amp;Tabell_BehörigetsnodVärde[[#This Row],[Behörighetsnod]]</f>
        <v>Insight_Result</v>
      </c>
      <c r="P210" t="s">
        <v>1021</v>
      </c>
      <c r="Q210" s="59" t="str">
        <f>Tabell_BehörigetsnodVärde[[#This Row],[Grupp]]&amp;"_"&amp;Tabell_BehörigetsnodVärde[[#This Row],[Behörighetsnod]]&amp;"_"&amp;Tabell_BehörigetsnodVärde[[#This Row],[Värde]]</f>
        <v>Insight_Result_Export_pseudonymized_data</v>
      </c>
      <c r="R210" s="10" t="s">
        <v>1022</v>
      </c>
    </row>
    <row r="211" spans="13:18">
      <c r="M211" t="s">
        <v>112</v>
      </c>
      <c r="N211" t="s">
        <v>1020</v>
      </c>
      <c r="O211" s="59" t="str">
        <f>Tabell_BehörigetsnodVärde[[#This Row],[Grupp]]&amp;"_"&amp;Tabell_BehörigetsnodVärde[[#This Row],[Behörighetsnod]]</f>
        <v>Insight_Result</v>
      </c>
      <c r="P211" t="s">
        <v>1023</v>
      </c>
      <c r="Q211" s="59" t="str">
        <f>Tabell_BehörigetsnodVärde[[#This Row],[Grupp]]&amp;"_"&amp;Tabell_BehörigetsnodVärde[[#This Row],[Behörighetsnod]]&amp;"_"&amp;Tabell_BehörigetsnodVärde[[#This Row],[Värde]]</f>
        <v>Insight_Result_Export_identfied_data</v>
      </c>
      <c r="R211" s="10" t="s">
        <v>1024</v>
      </c>
    </row>
    <row r="212" spans="13:18">
      <c r="M212" t="s">
        <v>112</v>
      </c>
      <c r="N212" t="s">
        <v>1020</v>
      </c>
      <c r="O212" s="59" t="str">
        <f>Tabell_BehörigetsnodVärde[[#This Row],[Grupp]]&amp;"_"&amp;Tabell_BehörigetsnodVärde[[#This Row],[Behörighetsnod]]</f>
        <v>Insight_Result</v>
      </c>
      <c r="P212" t="s">
        <v>1025</v>
      </c>
      <c r="Q212" s="59" t="str">
        <f>Tabell_BehörigetsnodVärde[[#This Row],[Grupp]]&amp;"_"&amp;Tabell_BehörigetsnodVärde[[#This Row],[Behörighetsnod]]&amp;"_"&amp;Tabell_BehörigetsnodVärde[[#This Row],[Värde]]</f>
        <v>Insight_Result_Export_serverside</v>
      </c>
      <c r="R212" s="10" t="s">
        <v>1026</v>
      </c>
    </row>
    <row r="213" spans="13:18">
      <c r="M213" t="s">
        <v>349</v>
      </c>
      <c r="N213" t="s">
        <v>987</v>
      </c>
      <c r="O213" s="59" t="str">
        <f>Tabell_BehörigetsnodVärde[[#This Row],[Grupp]]&amp;"_"&amp;Tabell_BehörigetsnodVärde[[#This Row],[Behörighetsnod]]</f>
        <v>Vårdadministration_Counter period check</v>
      </c>
      <c r="P213" t="s">
        <v>23</v>
      </c>
      <c r="Q213" s="59" t="str">
        <f>Tabell_BehörigetsnodVärde[[#This Row],[Grupp]]&amp;"_"&amp;Tabell_BehörigetsnodVärde[[#This Row],[Behörighetsnod]]&amp;"_"&amp;Tabell_BehörigetsnodVärde[[#This Row],[Värde]]</f>
        <v>Vårdadministration_Counter period check_Open</v>
      </c>
      <c r="R213" s="10" t="s">
        <v>1027</v>
      </c>
    </row>
    <row r="214" spans="13:18">
      <c r="M214" t="s">
        <v>155</v>
      </c>
      <c r="N214" t="s">
        <v>193</v>
      </c>
      <c r="O214" s="59" t="str">
        <f>Tabell_BehörigetsnodVärde[[#This Row],[Grupp]]&amp;"_"&amp;Tabell_BehörigetsnodVärde[[#This Row],[Behörighetsnod]]</f>
        <v>Läkemedel_Nurse view</v>
      </c>
      <c r="P214" t="s">
        <v>1028</v>
      </c>
      <c r="Q214" s="59" t="str">
        <f>Tabell_BehörigetsnodVärde[[#This Row],[Grupp]]&amp;"_"&amp;Tabell_BehörigetsnodVärde[[#This Row],[Behörighetsnod]]&amp;"_"&amp;Tabell_BehörigetsnodVärde[[#This Row],[Värde]]</f>
        <v>Läkemedel_Nurse view_Administer occasion</v>
      </c>
      <c r="R214" s="10" t="s">
        <v>1029</v>
      </c>
    </row>
    <row r="215" spans="13:18">
      <c r="M215" t="s">
        <v>155</v>
      </c>
      <c r="N215" t="s">
        <v>193</v>
      </c>
      <c r="O215" s="59" t="str">
        <f>Tabell_BehörigetsnodVärde[[#This Row],[Grupp]]&amp;"_"&amp;Tabell_BehörigetsnodVärde[[#This Row],[Behörighetsnod]]</f>
        <v>Läkemedel_Nurse view</v>
      </c>
      <c r="P215" t="s">
        <v>1030</v>
      </c>
      <c r="Q215" s="59" t="str">
        <f>Tabell_BehörigetsnodVärde[[#This Row],[Grupp]]&amp;"_"&amp;Tabell_BehörigetsnodVärde[[#This Row],[Behörighetsnod]]&amp;"_"&amp;Tabell_BehörigetsnodVärde[[#This Row],[Värde]]</f>
        <v>Läkemedel_Nurse view_Hand Over Occassion</v>
      </c>
      <c r="R215" s="10" t="s">
        <v>1031</v>
      </c>
    </row>
    <row r="216" spans="13:18">
      <c r="M216" t="s">
        <v>155</v>
      </c>
      <c r="N216" t="s">
        <v>193</v>
      </c>
      <c r="O216" s="59" t="str">
        <f>Tabell_BehörigetsnodVärde[[#This Row],[Grupp]]&amp;"_"&amp;Tabell_BehörigetsnodVärde[[#This Row],[Behörighetsnod]]</f>
        <v>Läkemedel_Nurse view</v>
      </c>
      <c r="P216" t="s">
        <v>1032</v>
      </c>
      <c r="Q216" s="59" t="str">
        <f>Tabell_BehörigetsnodVärde[[#This Row],[Grupp]]&amp;"_"&amp;Tabell_BehörigetsnodVärde[[#This Row],[Behörighetsnod]]&amp;"_"&amp;Tabell_BehörigetsnodVärde[[#This Row],[Värde]]</f>
        <v>Läkemedel_Nurse view_Dispense occasion</v>
      </c>
      <c r="R216" s="10" t="s">
        <v>1033</v>
      </c>
    </row>
    <row r="217" spans="13:18">
      <c r="M217" t="s">
        <v>109</v>
      </c>
      <c r="N217" t="s">
        <v>110</v>
      </c>
      <c r="O217" s="59" t="str">
        <f>Tabell_BehörigetsnodVärde[[#This Row],[Grupp]]&amp;"_"&amp;Tabell_BehörigetsnodVärde[[#This Row],[Behörighetsnod]]</f>
        <v>Fraseditor_PhraseEditor</v>
      </c>
      <c r="P217" t="s">
        <v>43</v>
      </c>
      <c r="Q217" s="59" t="str">
        <f>Tabell_BehörigetsnodVärde[[#This Row],[Grupp]]&amp;"_"&amp;Tabell_BehörigetsnodVärde[[#This Row],[Behörighetsnod]]&amp;"_"&amp;Tabell_BehörigetsnodVärde[[#This Row],[Värde]]</f>
        <v>Fraseditor_PhraseEditor_Save</v>
      </c>
      <c r="R217" s="10" t="s">
        <v>1034</v>
      </c>
    </row>
    <row r="218" spans="13:18">
      <c r="M218" t="s">
        <v>349</v>
      </c>
      <c r="N218" t="s">
        <v>988</v>
      </c>
      <c r="O218" s="59" t="str">
        <f>Tabell_BehörigetsnodVärde[[#This Row],[Grupp]]&amp;"_"&amp;Tabell_BehörigetsnodVärde[[#This Row],[Behörighetsnod]]</f>
        <v>Vårdadministration_Webscheduler administration</v>
      </c>
      <c r="P218" t="s">
        <v>351</v>
      </c>
      <c r="Q218" s="59" t="str">
        <f>Tabell_BehörigetsnodVärde[[#This Row],[Grupp]]&amp;"_"&amp;Tabell_BehörigetsnodVärde[[#This Row],[Behörighetsnod]]&amp;"_"&amp;Tabell_BehörigetsnodVärde[[#This Row],[Värde]]</f>
        <v>Vårdadministration_Webscheduler administration_Change</v>
      </c>
      <c r="R218" s="10" t="s">
        <v>1035</v>
      </c>
    </row>
    <row r="219" spans="13:18">
      <c r="M219" t="s">
        <v>349</v>
      </c>
      <c r="N219" t="s">
        <v>988</v>
      </c>
      <c r="O219" s="59" t="str">
        <f>Tabell_BehörigetsnodVärde[[#This Row],[Grupp]]&amp;"_"&amp;Tabell_BehörigetsnodVärde[[#This Row],[Behörighetsnod]]</f>
        <v>Vårdadministration_Webscheduler administration</v>
      </c>
      <c r="P219" t="s">
        <v>23</v>
      </c>
      <c r="Q219" s="59" t="str">
        <f>Tabell_BehörigetsnodVärde[[#This Row],[Grupp]]&amp;"_"&amp;Tabell_BehörigetsnodVärde[[#This Row],[Behörighetsnod]]&amp;"_"&amp;Tabell_BehörigetsnodVärde[[#This Row],[Värde]]</f>
        <v>Vårdadministration_Webscheduler administration_Open</v>
      </c>
      <c r="R219" s="10" t="s">
        <v>1036</v>
      </c>
    </row>
    <row r="220" spans="13:18" ht="30">
      <c r="M220" t="s">
        <v>287</v>
      </c>
      <c r="N220" t="s">
        <v>315</v>
      </c>
      <c r="O220" s="59" t="str">
        <f>Tabell_BehörigetsnodVärde[[#This Row],[Grupp]]&amp;"_"&amp;Tabell_BehörigetsnodVärde[[#This Row],[Behörighetsnod]]</f>
        <v>Resursplanering_Scheme</v>
      </c>
      <c r="P220" t="s">
        <v>1037</v>
      </c>
      <c r="Q220" s="59" t="str">
        <f>Tabell_BehörigetsnodVärde[[#This Row],[Grupp]]&amp;"_"&amp;Tabell_BehörigetsnodVärde[[#This Row],[Behörighetsnod]]&amp;"_"&amp;Tabell_BehörigetsnodVärde[[#This Row],[Värde]]</f>
        <v>Resursplanering_Scheme_EditResourceAssignment</v>
      </c>
      <c r="R220" s="10" t="s">
        <v>1038</v>
      </c>
    </row>
    <row r="221" spans="13:18">
      <c r="M221" t="s">
        <v>122</v>
      </c>
      <c r="N221" t="s">
        <v>123</v>
      </c>
      <c r="O221" s="59" t="str">
        <f>Tabell_BehörigetsnodVärde[[#This Row],[Grupp]]&amp;"_"&amp;Tabell_BehörigetsnodVärde[[#This Row],[Behörighetsnod]]</f>
        <v>Journaltabell_MedicalRecordTable</v>
      </c>
      <c r="P221" t="s">
        <v>871</v>
      </c>
      <c r="Q221" s="59" t="str">
        <f>Tabell_BehörigetsnodVärde[[#This Row],[Grupp]]&amp;"_"&amp;Tabell_BehörigetsnodVärde[[#This Row],[Behörighetsnod]]&amp;"_"&amp;Tabell_BehörigetsnodVärde[[#This Row],[Värde]]</f>
        <v>Journaltabell_MedicalRecordTable_Invalidate Table</v>
      </c>
      <c r="R221" s="10" t="s">
        <v>895</v>
      </c>
    </row>
    <row r="222" spans="13:18">
      <c r="M222" t="s">
        <v>910</v>
      </c>
      <c r="N222" t="s">
        <v>989</v>
      </c>
      <c r="O222" s="59" t="str">
        <f>Tabell_BehörigetsnodVärde[[#This Row],[Grupp]]&amp;"_"&amp;Tabell_BehörigetsnodVärde[[#This Row],[Behörighetsnod]]</f>
        <v>Operation (TM2) _AnaestheticPlan</v>
      </c>
      <c r="P222" t="s">
        <v>23</v>
      </c>
      <c r="Q222" s="59" t="str">
        <f>Tabell_BehörigetsnodVärde[[#This Row],[Grupp]]&amp;"_"&amp;Tabell_BehörigetsnodVärde[[#This Row],[Behörighetsnod]]&amp;"_"&amp;Tabell_BehörigetsnodVärde[[#This Row],[Värde]]</f>
        <v>Operation (TM2) _AnaestheticPlan_Open</v>
      </c>
      <c r="R222" s="10" t="s">
        <v>1039</v>
      </c>
    </row>
    <row r="223" spans="13:18">
      <c r="M223" t="s">
        <v>910</v>
      </c>
      <c r="N223" t="s">
        <v>989</v>
      </c>
      <c r="O223" s="59" t="str">
        <f>Tabell_BehörigetsnodVärde[[#This Row],[Grupp]]&amp;"_"&amp;Tabell_BehörigetsnodVärde[[#This Row],[Behörighetsnod]]</f>
        <v>Operation (TM2) _AnaestheticPlan</v>
      </c>
      <c r="P223" t="s">
        <v>43</v>
      </c>
      <c r="Q223" s="59" t="str">
        <f>Tabell_BehörigetsnodVärde[[#This Row],[Grupp]]&amp;"_"&amp;Tabell_BehörigetsnodVärde[[#This Row],[Behörighetsnod]]&amp;"_"&amp;Tabell_BehörigetsnodVärde[[#This Row],[Värde]]</f>
        <v>Operation (TM2) _AnaestheticPlan_Save</v>
      </c>
      <c r="R223" s="10" t="s">
        <v>1040</v>
      </c>
    </row>
    <row r="224" spans="13:18">
      <c r="M224" t="s">
        <v>910</v>
      </c>
      <c r="N224" t="s">
        <v>989</v>
      </c>
      <c r="O224" s="59" t="str">
        <f>Tabell_BehörigetsnodVärde[[#This Row],[Grupp]]&amp;"_"&amp;Tabell_BehörigetsnodVärde[[#This Row],[Behörighetsnod]]</f>
        <v>Operation (TM2) _AnaestheticPlan</v>
      </c>
      <c r="P224" t="s">
        <v>37</v>
      </c>
      <c r="Q224" s="59" t="str">
        <f>Tabell_BehörigetsnodVärde[[#This Row],[Grupp]]&amp;"_"&amp;Tabell_BehörigetsnodVärde[[#This Row],[Behörighetsnod]]&amp;"_"&amp;Tabell_BehörigetsnodVärde[[#This Row],[Värde]]</f>
        <v>Operation (TM2) _AnaestheticPlan_Sign</v>
      </c>
      <c r="R224" s="10" t="s">
        <v>1041</v>
      </c>
    </row>
    <row r="225" spans="13:18">
      <c r="M225" t="s">
        <v>910</v>
      </c>
      <c r="N225" t="s">
        <v>990</v>
      </c>
      <c r="O225" s="59" t="str">
        <f>Tabell_BehörigetsnodVärde[[#This Row],[Grupp]]&amp;"_"&amp;Tabell_BehörigetsnodVärde[[#This Row],[Behörighetsnod]]</f>
        <v>Operation (TM2) _AnaestheticRecord</v>
      </c>
      <c r="P225" t="s">
        <v>43</v>
      </c>
      <c r="Q225" s="59" t="str">
        <f>Tabell_BehörigetsnodVärde[[#This Row],[Grupp]]&amp;"_"&amp;Tabell_BehörigetsnodVärde[[#This Row],[Behörighetsnod]]&amp;"_"&amp;Tabell_BehörigetsnodVärde[[#This Row],[Värde]]</f>
        <v>Operation (TM2) _AnaestheticRecord_Save</v>
      </c>
      <c r="R225" s="10" t="s">
        <v>1042</v>
      </c>
    </row>
    <row r="226" spans="13:18">
      <c r="M226" t="s">
        <v>910</v>
      </c>
      <c r="N226" t="s">
        <v>990</v>
      </c>
      <c r="O226" s="59" t="str">
        <f>Tabell_BehörigetsnodVärde[[#This Row],[Grupp]]&amp;"_"&amp;Tabell_BehörigetsnodVärde[[#This Row],[Behörighetsnod]]</f>
        <v>Operation (TM2) _AnaestheticRecord</v>
      </c>
      <c r="P226" t="s">
        <v>37</v>
      </c>
      <c r="Q226" s="59" t="str">
        <f>Tabell_BehörigetsnodVärde[[#This Row],[Grupp]]&amp;"_"&amp;Tabell_BehörigetsnodVärde[[#This Row],[Behörighetsnod]]&amp;"_"&amp;Tabell_BehörigetsnodVärde[[#This Row],[Värde]]</f>
        <v>Operation (TM2) _AnaestheticRecord_Sign</v>
      </c>
      <c r="R226" s="10" t="s">
        <v>1043</v>
      </c>
    </row>
    <row r="227" spans="13:18">
      <c r="M227" t="s">
        <v>910</v>
      </c>
      <c r="N227" t="s">
        <v>911</v>
      </c>
      <c r="O227" s="59" t="str">
        <f>Tabell_BehörigetsnodVärde[[#This Row],[Grupp]]&amp;"_"&amp;Tabell_BehörigetsnodVärde[[#This Row],[Behörighetsnod]]</f>
        <v>Operation (TM2) _ProcedurePlan</v>
      </c>
      <c r="P227" t="s">
        <v>23</v>
      </c>
      <c r="Q227" s="59" t="str">
        <f>Tabell_BehörigetsnodVärde[[#This Row],[Grupp]]&amp;"_"&amp;Tabell_BehörigetsnodVärde[[#This Row],[Behörighetsnod]]&amp;"_"&amp;Tabell_BehörigetsnodVärde[[#This Row],[Värde]]</f>
        <v>Operation (TM2) _ProcedurePlan_Open</v>
      </c>
      <c r="R227" s="10" t="s">
        <v>912</v>
      </c>
    </row>
    <row r="228" spans="13:18">
      <c r="M228" t="s">
        <v>910</v>
      </c>
      <c r="N228" t="s">
        <v>911</v>
      </c>
      <c r="O228" s="59" t="str">
        <f>Tabell_BehörigetsnodVärde[[#This Row],[Grupp]]&amp;"_"&amp;Tabell_BehörigetsnodVärde[[#This Row],[Behörighetsnod]]</f>
        <v>Operation (TM2) _ProcedurePlan</v>
      </c>
      <c r="P228" t="s">
        <v>1044</v>
      </c>
      <c r="Q228" s="59" t="str">
        <f>Tabell_BehörigetsnodVärde[[#This Row],[Grupp]]&amp;"_"&amp;Tabell_BehörigetsnodVärde[[#This Row],[Behörighetsnod]]&amp;"_"&amp;Tabell_BehörigetsnodVärde[[#This Row],[Värde]]</f>
        <v>Operation (TM2) _ProcedurePlan_Print</v>
      </c>
      <c r="R228" s="10" t="s">
        <v>1045</v>
      </c>
    </row>
    <row r="229" spans="13:18">
      <c r="M229" t="s">
        <v>910</v>
      </c>
      <c r="N229" t="s">
        <v>911</v>
      </c>
      <c r="O229" s="59" t="str">
        <f>Tabell_BehörigetsnodVärde[[#This Row],[Grupp]]&amp;"_"&amp;Tabell_BehörigetsnodVärde[[#This Row],[Behörighetsnod]]</f>
        <v>Operation (TM2) _ProcedurePlan</v>
      </c>
      <c r="P229" t="s">
        <v>43</v>
      </c>
      <c r="Q229" s="59" t="str">
        <f>Tabell_BehörigetsnodVärde[[#This Row],[Grupp]]&amp;"_"&amp;Tabell_BehörigetsnodVärde[[#This Row],[Behörighetsnod]]&amp;"_"&amp;Tabell_BehörigetsnodVärde[[#This Row],[Värde]]</f>
        <v>Operation (TM2) _ProcedurePlan_Save</v>
      </c>
      <c r="R229" s="10" t="s">
        <v>1046</v>
      </c>
    </row>
    <row r="230" spans="13:18">
      <c r="M230" t="s">
        <v>910</v>
      </c>
      <c r="N230" t="s">
        <v>911</v>
      </c>
      <c r="O230" s="59" t="str">
        <f>Tabell_BehörigetsnodVärde[[#This Row],[Grupp]]&amp;"_"&amp;Tabell_BehörigetsnodVärde[[#This Row],[Behörighetsnod]]</f>
        <v>Operation (TM2) _ProcedurePlan</v>
      </c>
      <c r="P230" t="s">
        <v>37</v>
      </c>
      <c r="Q230" s="59" t="str">
        <f>Tabell_BehörigetsnodVärde[[#This Row],[Grupp]]&amp;"_"&amp;Tabell_BehörigetsnodVärde[[#This Row],[Behörighetsnod]]&amp;"_"&amp;Tabell_BehörigetsnodVärde[[#This Row],[Värde]]</f>
        <v>Operation (TM2) _ProcedurePlan_Sign</v>
      </c>
      <c r="R230" s="10" t="s">
        <v>1047</v>
      </c>
    </row>
    <row r="231" spans="13:18">
      <c r="M231" t="s">
        <v>910</v>
      </c>
      <c r="N231" t="s">
        <v>991</v>
      </c>
      <c r="O231" s="59" t="str">
        <f>Tabell_BehörigetsnodVärde[[#This Row],[Grupp]]&amp;"_"&amp;Tabell_BehörigetsnodVärde[[#This Row],[Behörighetsnod]]</f>
        <v>Operation (TM2) _RecoveryRegistration</v>
      </c>
      <c r="P231" t="s">
        <v>43</v>
      </c>
      <c r="Q231" s="59" t="str">
        <f>Tabell_BehörigetsnodVärde[[#This Row],[Grupp]]&amp;"_"&amp;Tabell_BehörigetsnodVärde[[#This Row],[Behörighetsnod]]&amp;"_"&amp;Tabell_BehörigetsnodVärde[[#This Row],[Värde]]</f>
        <v>Operation (TM2) _RecoveryRegistration_Save</v>
      </c>
      <c r="R231" s="10" t="s">
        <v>1048</v>
      </c>
    </row>
    <row r="232" spans="13:18">
      <c r="M232" t="s">
        <v>910</v>
      </c>
      <c r="N232" t="s">
        <v>991</v>
      </c>
      <c r="O232" s="59" t="str">
        <f>Tabell_BehörigetsnodVärde[[#This Row],[Grupp]]&amp;"_"&amp;Tabell_BehörigetsnodVärde[[#This Row],[Behörighetsnod]]</f>
        <v>Operation (TM2) _RecoveryRegistration</v>
      </c>
      <c r="P232" t="s">
        <v>37</v>
      </c>
      <c r="Q232" s="59" t="str">
        <f>Tabell_BehörigetsnodVärde[[#This Row],[Grupp]]&amp;"_"&amp;Tabell_BehörigetsnodVärde[[#This Row],[Behörighetsnod]]&amp;"_"&amp;Tabell_BehörigetsnodVärde[[#This Row],[Värde]]</f>
        <v>Operation (TM2) _RecoveryRegistration_Sign</v>
      </c>
      <c r="R232" s="10" t="s">
        <v>1049</v>
      </c>
    </row>
    <row r="233" spans="13:18">
      <c r="M233" t="s">
        <v>910</v>
      </c>
      <c r="N233" t="s">
        <v>992</v>
      </c>
      <c r="O233" s="59" t="str">
        <f>Tabell_BehörigetsnodVärde[[#This Row],[Grupp]]&amp;"_"&amp;Tabell_BehörigetsnodVärde[[#This Row],[Behörighetsnod]]</f>
        <v>Operation (TM2) _SurgicalRecord</v>
      </c>
      <c r="P233" t="s">
        <v>43</v>
      </c>
      <c r="Q233" s="59" t="str">
        <f>Tabell_BehörigetsnodVärde[[#This Row],[Grupp]]&amp;"_"&amp;Tabell_BehörigetsnodVärde[[#This Row],[Behörighetsnod]]&amp;"_"&amp;Tabell_BehörigetsnodVärde[[#This Row],[Värde]]</f>
        <v>Operation (TM2) _SurgicalRecord_Save</v>
      </c>
      <c r="R233" s="10" t="s">
        <v>1050</v>
      </c>
    </row>
    <row r="234" spans="13:18">
      <c r="M234" t="s">
        <v>910</v>
      </c>
      <c r="N234" t="s">
        <v>992</v>
      </c>
      <c r="O234" s="59" t="str">
        <f>Tabell_BehörigetsnodVärde[[#This Row],[Grupp]]&amp;"_"&amp;Tabell_BehörigetsnodVärde[[#This Row],[Behörighetsnod]]</f>
        <v>Operation (TM2) _SurgicalRecord</v>
      </c>
      <c r="P234" t="s">
        <v>37</v>
      </c>
      <c r="Q234" s="59" t="str">
        <f>Tabell_BehörigetsnodVärde[[#This Row],[Grupp]]&amp;"_"&amp;Tabell_BehörigetsnodVärde[[#This Row],[Behörighetsnod]]&amp;"_"&amp;Tabell_BehörigetsnodVärde[[#This Row],[Värde]]</f>
        <v>Operation (TM2) _SurgicalRecord_Sign</v>
      </c>
      <c r="R234" s="10" t="s">
        <v>1051</v>
      </c>
    </row>
    <row r="235" spans="13:18">
      <c r="M235" t="s">
        <v>910</v>
      </c>
      <c r="N235" t="s">
        <v>994</v>
      </c>
      <c r="O235" s="59" t="str">
        <f>Tabell_BehörigetsnodVärde[[#This Row],[Grupp]]&amp;"_"&amp;Tabell_BehörigetsnodVärde[[#This Row],[Behörighetsnod]]</f>
        <v>Operation (TM2) _WaypointRegistration</v>
      </c>
      <c r="P235" t="s">
        <v>1052</v>
      </c>
      <c r="Q235" s="59" t="str">
        <f>Tabell_BehörigetsnodVärde[[#This Row],[Grupp]]&amp;"_"&amp;Tabell_BehörigetsnodVärde[[#This Row],[Behörighetsnod]]&amp;"_"&amp;Tabell_BehörigetsnodVärde[[#This Row],[Värde]]</f>
        <v>Operation (TM2) _WaypointRegistration_Register</v>
      </c>
      <c r="R235" s="10" t="s">
        <v>1053</v>
      </c>
    </row>
    <row r="236" spans="13:18">
      <c r="M236" t="s">
        <v>910</v>
      </c>
      <c r="N236" t="s">
        <v>31</v>
      </c>
      <c r="O236" s="59" t="str">
        <f>Tabell_BehörigetsnodVärde[[#This Row],[Grupp]]&amp;"_"&amp;Tabell_BehörigetsnodVärde[[#This Row],[Behörighetsnod]]</f>
        <v>Operation (TM2) _View</v>
      </c>
      <c r="P236" t="s">
        <v>1054</v>
      </c>
      <c r="Q236" s="59" t="str">
        <f>Tabell_BehörigetsnodVärde[[#This Row],[Grupp]]&amp;"_"&amp;Tabell_BehörigetsnodVärde[[#This Row],[Behörighetsnod]]&amp;"_"&amp;Tabell_BehörigetsnodVärde[[#This Row],[Värde]]</f>
        <v>Operation (TM2) _View_Open Case view</v>
      </c>
      <c r="R236" s="141" t="s">
        <v>154</v>
      </c>
    </row>
    <row r="237" spans="13:18">
      <c r="M237" t="s">
        <v>910</v>
      </c>
      <c r="N237" t="s">
        <v>31</v>
      </c>
      <c r="O237" s="59" t="str">
        <f>Tabell_BehörigetsnodVärde[[#This Row],[Grupp]]&amp;"_"&amp;Tabell_BehörigetsnodVärde[[#This Row],[Behörighetsnod]]</f>
        <v>Operation (TM2) _View</v>
      </c>
      <c r="P237" t="s">
        <v>1055</v>
      </c>
      <c r="Q237" s="59" t="str">
        <f>Tabell_BehörigetsnodVärde[[#This Row],[Grupp]]&amp;"_"&amp;Tabell_BehörigetsnodVärde[[#This Row],[Behörighetsnod]]&amp;"_"&amp;Tabell_BehörigetsnodVärde[[#This Row],[Värde]]</f>
        <v>Operation (TM2) _View_Open Program view</v>
      </c>
      <c r="R237" s="10" t="s">
        <v>1056</v>
      </c>
    </row>
    <row r="238" spans="13:18">
      <c r="M238" t="s">
        <v>910</v>
      </c>
      <c r="N238" t="s">
        <v>993</v>
      </c>
      <c r="O238" s="59" t="str">
        <f>Tabell_BehörigetsnodVärde[[#This Row],[Grupp]]&amp;"_"&amp;Tabell_BehörigetsnodVärde[[#This Row],[Behörighetsnod]]</f>
        <v>Operation (TM2) _TheatreCaseConfirmation</v>
      </c>
      <c r="P238" t="s">
        <v>1057</v>
      </c>
      <c r="Q238" s="59" t="str">
        <f>Tabell_BehörigetsnodVärde[[#This Row],[Grupp]]&amp;"_"&amp;Tabell_BehörigetsnodVärde[[#This Row],[Behörighetsnod]]&amp;"_"&amp;Tabell_BehörigetsnodVärde[[#This Row],[Värde]]</f>
        <v>Operation (TM2) _TheatreCaseConfirmation_Confirm schedule</v>
      </c>
      <c r="R238" s="10" t="s">
        <v>1058</v>
      </c>
    </row>
    <row r="239" spans="13:18">
      <c r="M239" t="s">
        <v>910</v>
      </c>
      <c r="N239" t="s">
        <v>993</v>
      </c>
      <c r="O239" s="59" t="str">
        <f>Tabell_BehörigetsnodVärde[[#This Row],[Grupp]]&amp;"_"&amp;Tabell_BehörigetsnodVärde[[#This Row],[Behörighetsnod]]</f>
        <v>Operation (TM2) _TheatreCaseConfirmation</v>
      </c>
      <c r="P239" t="s">
        <v>1059</v>
      </c>
      <c r="Q239" s="59" t="str">
        <f>Tabell_BehörigetsnodVärde[[#This Row],[Grupp]]&amp;"_"&amp;Tabell_BehörigetsnodVärde[[#This Row],[Behörighetsnod]]&amp;"_"&amp;Tabell_BehörigetsnodVärde[[#This Row],[Värde]]</f>
        <v>Operation (TM2) _TheatreCaseConfirmation_Unconfirm schedule</v>
      </c>
      <c r="R239" s="10" t="s">
        <v>1060</v>
      </c>
    </row>
    <row r="240" spans="13:18">
      <c r="M240" t="s">
        <v>30</v>
      </c>
      <c r="N240" t="s">
        <v>995</v>
      </c>
      <c r="O240" s="59" t="str">
        <f>Tabell_BehörigetsnodVärde[[#This Row],[Grupp]]&amp;"_"&amp;Tabell_BehörigetsnodVärde[[#This Row],[Behörighetsnod]]</f>
        <v>Bed management_BedOverview</v>
      </c>
      <c r="P240" t="s">
        <v>1061</v>
      </c>
      <c r="Q240" s="59" t="str">
        <f>Tabell_BehörigetsnodVärde[[#This Row],[Grupp]]&amp;"_"&amp;Tabell_BehörigetsnodVärde[[#This Row],[Behörighetsnod]]&amp;"_"&amp;Tabell_BehörigetsnodVärde[[#This Row],[Värde]]</f>
        <v>Bed management_BedOverview_ManageOvercrowdingPlan</v>
      </c>
      <c r="R240" s="10" t="s">
        <v>1062</v>
      </c>
    </row>
    <row r="241" spans="13:18">
      <c r="M241" t="s">
        <v>30</v>
      </c>
      <c r="N241" t="s">
        <v>995</v>
      </c>
      <c r="O241" s="59" t="str">
        <f>Tabell_BehörigetsnodVärde[[#This Row],[Grupp]]&amp;"_"&amp;Tabell_BehörigetsnodVärde[[#This Row],[Behörighetsnod]]</f>
        <v>Bed management_BedOverview</v>
      </c>
      <c r="P241" t="s">
        <v>1063</v>
      </c>
      <c r="Q241" s="59" t="str">
        <f>Tabell_BehörigetsnodVärde[[#This Row],[Grupp]]&amp;"_"&amp;Tabell_BehörigetsnodVärde[[#This Row],[Behörighetsnod]]&amp;"_"&amp;Tabell_BehörigetsnodVärde[[#This Row],[Värde]]</f>
        <v>Bed management_BedOverview_ManageUnitGroups</v>
      </c>
      <c r="R241" s="10" t="s">
        <v>1064</v>
      </c>
    </row>
    <row r="242" spans="13:18">
      <c r="M242" t="s">
        <v>30</v>
      </c>
      <c r="N242" t="s">
        <v>31</v>
      </c>
      <c r="O242" s="59" t="str">
        <f>Tabell_BehörigetsnodVärde[[#This Row],[Grupp]]&amp;"_"&amp;Tabell_BehörigetsnodVärde[[#This Row],[Behörighetsnod]]</f>
        <v>Bed management_View</v>
      </c>
      <c r="P242" t="s">
        <v>1065</v>
      </c>
      <c r="Q242" s="59" t="str">
        <f>Tabell_BehörigetsnodVärde[[#This Row],[Grupp]]&amp;"_"&amp;Tabell_BehörigetsnodVärde[[#This Row],[Behörighetsnod]]&amp;"_"&amp;Tabell_BehörigetsnodVärde[[#This Row],[Värde]]</f>
        <v>Bed management_View_OpenAdministerLocations</v>
      </c>
      <c r="R242" s="10" t="s">
        <v>1066</v>
      </c>
    </row>
    <row r="243" spans="13:18">
      <c r="M243" t="s">
        <v>30</v>
      </c>
      <c r="N243" t="s">
        <v>31</v>
      </c>
      <c r="O243" s="59" t="str">
        <f>Tabell_BehörigetsnodVärde[[#This Row],[Grupp]]&amp;"_"&amp;Tabell_BehörigetsnodVärde[[#This Row],[Behörighetsnod]]</f>
        <v>Bed management_View</v>
      </c>
      <c r="P243" t="s">
        <v>1067</v>
      </c>
      <c r="Q243" s="59" t="str">
        <f>Tabell_BehörigetsnodVärde[[#This Row],[Grupp]]&amp;"_"&amp;Tabell_BehörigetsnodVärde[[#This Row],[Behörighetsnod]]&amp;"_"&amp;Tabell_BehörigetsnodVärde[[#This Row],[Värde]]</f>
        <v>Bed management_View_OpenAdministerEstablishedBeds</v>
      </c>
      <c r="R243" s="10" t="s">
        <v>1068</v>
      </c>
    </row>
    <row r="244" spans="13:18">
      <c r="M244" t="s">
        <v>30</v>
      </c>
      <c r="N244" t="s">
        <v>31</v>
      </c>
      <c r="O244" s="59" t="str">
        <f>Tabell_BehörigetsnodVärde[[#This Row],[Grupp]]&amp;"_"&amp;Tabell_BehörigetsnodVärde[[#This Row],[Behörighetsnod]]</f>
        <v>Bed management_View</v>
      </c>
      <c r="P244" t="s">
        <v>1069</v>
      </c>
      <c r="Q244" s="59" t="str">
        <f>Tabell_BehörigetsnodVärde[[#This Row],[Grupp]]&amp;"_"&amp;Tabell_BehörigetsnodVärde[[#This Row],[Behörighetsnod]]&amp;"_"&amp;Tabell_BehörigetsnodVärde[[#This Row],[Värde]]</f>
        <v>Bed management_View_OpenAdministerAvailiableBeds</v>
      </c>
      <c r="R244" s="10" t="s">
        <v>1070</v>
      </c>
    </row>
    <row r="245" spans="13:18">
      <c r="M245" t="s">
        <v>287</v>
      </c>
      <c r="N245" t="s">
        <v>288</v>
      </c>
      <c r="P245" t="s">
        <v>1071</v>
      </c>
      <c r="R245" s="10" t="s">
        <v>1072</v>
      </c>
    </row>
    <row r="246" spans="13:18">
      <c r="M246" t="s">
        <v>287</v>
      </c>
      <c r="N246" t="s">
        <v>304</v>
      </c>
      <c r="O246" s="59" t="str">
        <f>Tabell_BehörigetsnodVärde[[#This Row],[Grupp]]&amp;"_"&amp;Tabell_BehörigetsnodVärde[[#This Row],[Behörighetsnod]]</f>
        <v>Resursplanering_Schedule</v>
      </c>
      <c r="P246" t="s">
        <v>1073</v>
      </c>
      <c r="Q246" s="59" t="str">
        <f>Tabell_BehörigetsnodVärde[[#This Row],[Grupp]]&amp;"_"&amp;Tabell_BehörigetsnodVärde[[#This Row],[Behörighetsnod]]&amp;"_"&amp;Tabell_BehörigetsnodVärde[[#This Row],[Värde]]</f>
        <v>Resursplanering_Schedule_bookActionSharedTimeSlot</v>
      </c>
      <c r="R246" s="10" t="s">
        <v>1074</v>
      </c>
    </row>
    <row r="247" spans="13:18" ht="30">
      <c r="M247" t="s">
        <v>240</v>
      </c>
      <c r="N247" t="s">
        <v>247</v>
      </c>
      <c r="O247" s="59" t="str">
        <f>Tabell_BehörigetsnodVärde[[#This Row],[Grupp]]&amp;"_"&amp;Tabell_BehörigetsnodVärde[[#This Row],[Behörighetsnod]]</f>
        <v>Nova_Access</v>
      </c>
      <c r="P247" t="s">
        <v>1075</v>
      </c>
      <c r="Q247" s="59" t="str">
        <f>Tabell_BehörigetsnodVärde[[#This Row],[Grupp]]&amp;"_"&amp;Tabell_BehörigetsnodVärde[[#This Row],[Behörighetsnod]]&amp;"_"&amp;Tabell_BehörigetsnodVärde[[#This Row],[Värde]]</f>
        <v>Nova_Access_Basic</v>
      </c>
      <c r="R247" s="10" t="s">
        <v>1076</v>
      </c>
    </row>
    <row r="248" spans="13:18">
      <c r="M248" t="s">
        <v>240</v>
      </c>
      <c r="N248" t="s">
        <v>996</v>
      </c>
      <c r="O248" s="59"/>
      <c r="P248" t="s">
        <v>1077</v>
      </c>
      <c r="Q248" s="59" t="str">
        <f>Tabell_BehörigetsnodVärde[[#This Row],[Grupp]]&amp;"_"&amp;Tabell_BehörigetsnodVärde[[#This Row],[Behörighetsnod]]&amp;"_"&amp;Tabell_BehörigetsnodVärde[[#This Row],[Värde]]</f>
        <v>Nova_PatientNote_Open and save</v>
      </c>
      <c r="R248" s="142" t="s">
        <v>1078</v>
      </c>
    </row>
    <row r="252" spans="13:18">
      <c r="M252" s="64"/>
      <c r="N252" s="64"/>
      <c r="P252" s="64"/>
      <c r="R252" s="147"/>
    </row>
    <row r="268" spans="2:11">
      <c r="D268" s="147"/>
      <c r="E268" s="147"/>
      <c r="H268" s="64"/>
      <c r="K268" s="64"/>
    </row>
    <row r="269" spans="2:11">
      <c r="B269" s="147"/>
      <c r="C269" s="147"/>
    </row>
  </sheetData>
  <conditionalFormatting sqref="H2:H32">
    <cfRule type="cellIs" dxfId="366" priority="1" operator="equal">
      <formula>"Okänt!"</formula>
    </cfRule>
  </conditionalFormatting>
  <dataValidations count="2">
    <dataValidation type="list" allowBlank="1" showInputMessage="1" sqref="H2:H32" xr:uid="{00000000-0002-0000-0600-000000000000}">
      <formula1>Ansvarig</formula1>
    </dataValidation>
    <dataValidation type="list" allowBlank="1" showInputMessage="1" showErrorMessage="1" sqref="M175:M198 M233:M236 M201:M212 M220 M222:M231 M240 J2:J127" xr:uid="{00000000-0002-0000-0600-000001000000}">
      <formula1>Grupp</formula1>
    </dataValidation>
  </dataValidations>
  <pageMargins left="0.7" right="0.7" top="0.75" bottom="0.75" header="0.3" footer="0.3"/>
  <pageSetup paperSize="9" orientation="portrait" r:id="rId1"/>
  <tableParts count="8">
    <tablePart r:id="rId2"/>
    <tablePart r:id="rId3"/>
    <tablePart r:id="rId4"/>
    <tablePart r:id="rId5"/>
    <tablePart r:id="rId6"/>
    <tablePart r:id="rId7"/>
    <tablePart r:id="rId8"/>
    <tablePart r:id="rId9"/>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8605"/>
  <sheetViews>
    <sheetView topLeftCell="A190" zoomScaleNormal="100" workbookViewId="0">
      <selection activeCell="E202" sqref="E202"/>
    </sheetView>
  </sheetViews>
  <sheetFormatPr defaultRowHeight="15"/>
  <cols>
    <col min="1" max="1" width="4.42578125" customWidth="1"/>
    <col min="2" max="2" width="37" customWidth="1"/>
    <col min="3" max="3" width="31.140625" customWidth="1"/>
    <col min="4" max="4" width="28.85546875" customWidth="1"/>
    <col min="5" max="5" width="61" customWidth="1"/>
    <col min="6" max="6" width="39" customWidth="1"/>
    <col min="7" max="7" width="43.5703125" customWidth="1"/>
    <col min="9" max="9" width="9.5703125" bestFit="1" customWidth="1"/>
    <col min="10" max="10" width="14.140625" bestFit="1" customWidth="1"/>
    <col min="11" max="11" width="5.85546875" bestFit="1" customWidth="1"/>
    <col min="12" max="12" width="33.85546875" bestFit="1" customWidth="1"/>
  </cols>
  <sheetData>
    <row r="1" spans="2:17" s="3" customFormat="1" ht="33.75">
      <c r="B1" s="143"/>
      <c r="C1" s="144"/>
      <c r="D1" s="145"/>
      <c r="E1" s="383"/>
      <c r="F1" s="145"/>
    </row>
    <row r="2" spans="2:17" s="3" customFormat="1" ht="33.75">
      <c r="B2" s="143"/>
      <c r="C2" s="144"/>
      <c r="D2" s="145"/>
      <c r="E2" s="383"/>
      <c r="F2" s="145"/>
    </row>
    <row r="3" spans="2:17" s="3" customFormat="1" ht="33.75">
      <c r="B3" s="143"/>
      <c r="C3" s="144"/>
      <c r="D3" s="145"/>
      <c r="E3" s="383"/>
      <c r="F3" s="145"/>
    </row>
    <row r="4" spans="2:17" s="3" customFormat="1" ht="33.75">
      <c r="B4" s="380"/>
      <c r="C4" s="144"/>
      <c r="D4" s="145"/>
      <c r="E4" s="383"/>
      <c r="F4" s="145"/>
    </row>
    <row r="5" spans="2:17" s="3" customFormat="1" ht="36.75" customHeight="1">
      <c r="B5" s="380"/>
      <c r="C5" s="144"/>
      <c r="D5" s="145"/>
      <c r="E5" s="383"/>
      <c r="F5" s="145"/>
    </row>
    <row r="6" spans="2:17" s="3" customFormat="1" ht="8.4499999999999993" customHeight="1">
      <c r="B6" s="380"/>
      <c r="C6" s="144"/>
      <c r="D6" s="145"/>
      <c r="E6" s="383"/>
      <c r="F6" s="145"/>
    </row>
    <row r="7" spans="2:17" s="3" customFormat="1" ht="7.15" customHeight="1" thickBot="1">
      <c r="B7" s="381"/>
      <c r="C7" s="55"/>
      <c r="D7" s="56"/>
      <c r="E7" s="384"/>
      <c r="F7" s="56"/>
    </row>
    <row r="8" spans="2:17" s="3" customFormat="1" ht="33.75" customHeight="1" thickTop="1" thickBot="1">
      <c r="B8" s="382" t="s">
        <v>2</v>
      </c>
      <c r="C8" s="159" t="s">
        <v>1079</v>
      </c>
      <c r="D8" s="159" t="s">
        <v>4</v>
      </c>
      <c r="E8" s="385" t="s">
        <v>837</v>
      </c>
      <c r="F8" s="160" t="s">
        <v>1080</v>
      </c>
      <c r="G8" s="512" t="s">
        <v>1081</v>
      </c>
      <c r="N8" s="408" t="s">
        <v>349</v>
      </c>
      <c r="O8" s="409" t="s">
        <v>1082</v>
      </c>
      <c r="P8" s="403" t="s">
        <v>23</v>
      </c>
      <c r="Q8" s="402" t="s">
        <v>1083</v>
      </c>
    </row>
    <row r="9" spans="2:17" s="3" customFormat="1" ht="51.75" hidden="1" customHeight="1" thickTop="1">
      <c r="B9" s="3" t="s">
        <v>1084</v>
      </c>
      <c r="C9" s="3" t="s">
        <v>13</v>
      </c>
      <c r="D9" s="52" t="s">
        <v>14</v>
      </c>
      <c r="E9" s="165" t="s">
        <v>839</v>
      </c>
      <c r="F9" s="165"/>
      <c r="N9" s="410" t="s">
        <v>349</v>
      </c>
      <c r="O9" s="411" t="s">
        <v>1082</v>
      </c>
      <c r="P9" s="412" t="s">
        <v>23</v>
      </c>
      <c r="Q9" s="404" t="s">
        <v>1085</v>
      </c>
    </row>
    <row r="10" spans="2:17" s="3" customFormat="1" ht="60.75" hidden="1" thickTop="1">
      <c r="B10" s="3" t="s">
        <v>16</v>
      </c>
      <c r="C10" s="3" t="s">
        <v>17</v>
      </c>
      <c r="D10" s="9" t="s">
        <v>17</v>
      </c>
      <c r="E10" s="165" t="s">
        <v>18</v>
      </c>
      <c r="F10" s="165" t="s">
        <v>1086</v>
      </c>
    </row>
    <row r="11" spans="2:17" s="3" customFormat="1" ht="46.5" hidden="1" customHeight="1">
      <c r="B11" s="3" t="s">
        <v>16</v>
      </c>
      <c r="C11" s="3" t="s">
        <v>19</v>
      </c>
      <c r="D11" s="9" t="s">
        <v>19</v>
      </c>
      <c r="E11" s="165" t="s">
        <v>20</v>
      </c>
      <c r="F11" s="165"/>
    </row>
    <row r="12" spans="2:17" s="3" customFormat="1" ht="15.75" hidden="1" thickTop="1">
      <c r="B12" s="3" t="s">
        <v>1087</v>
      </c>
      <c r="C12" s="3" t="s">
        <v>1088</v>
      </c>
      <c r="D12" s="9" t="s">
        <v>23</v>
      </c>
      <c r="E12" s="165" t="s">
        <v>1089</v>
      </c>
      <c r="F12" s="165"/>
    </row>
    <row r="13" spans="2:17" s="3" customFormat="1" ht="15.75" hidden="1" thickTop="1">
      <c r="B13" s="3" t="s">
        <v>21</v>
      </c>
      <c r="C13" s="3" t="s">
        <v>22</v>
      </c>
      <c r="D13" s="9" t="s">
        <v>23</v>
      </c>
      <c r="E13" s="165" t="s">
        <v>24</v>
      </c>
      <c r="F13" s="165"/>
    </row>
    <row r="14" spans="2:17" s="3" customFormat="1" ht="15.75" hidden="1" thickTop="1">
      <c r="B14" s="3" t="s">
        <v>30</v>
      </c>
      <c r="C14" s="3" t="s">
        <v>31</v>
      </c>
      <c r="D14" s="9" t="s">
        <v>32</v>
      </c>
      <c r="E14" s="165" t="s">
        <v>33</v>
      </c>
      <c r="F14" s="165"/>
    </row>
    <row r="15" spans="2:17" s="3" customFormat="1" ht="54.75" hidden="1" customHeight="1">
      <c r="B15" s="3" t="s">
        <v>25</v>
      </c>
      <c r="C15" s="3" t="s">
        <v>26</v>
      </c>
      <c r="D15" s="9" t="s">
        <v>23</v>
      </c>
      <c r="E15" s="165" t="s">
        <v>27</v>
      </c>
      <c r="F15" s="165"/>
    </row>
    <row r="16" spans="2:17" s="3" customFormat="1" ht="30.75" hidden="1" thickTop="1">
      <c r="B16" s="3" t="s">
        <v>25</v>
      </c>
      <c r="C16" s="3" t="s">
        <v>26</v>
      </c>
      <c r="D16" s="9" t="s">
        <v>28</v>
      </c>
      <c r="E16" s="165" t="s">
        <v>29</v>
      </c>
      <c r="F16" s="165"/>
    </row>
    <row r="17" spans="1:6" s="3" customFormat="1" ht="15.75" hidden="1" thickTop="1">
      <c r="B17" s="3" t="s">
        <v>34</v>
      </c>
      <c r="C17" s="3" t="s">
        <v>35</v>
      </c>
      <c r="D17" s="9" t="s">
        <v>23</v>
      </c>
      <c r="E17" s="165" t="s">
        <v>36</v>
      </c>
      <c r="F17" s="165"/>
    </row>
    <row r="18" spans="1:6" s="3" customFormat="1" ht="48" hidden="1" customHeight="1">
      <c r="B18" s="3" t="s">
        <v>34</v>
      </c>
      <c r="C18" s="3" t="s">
        <v>35</v>
      </c>
      <c r="D18" s="9" t="s">
        <v>37</v>
      </c>
      <c r="E18" s="165" t="s">
        <v>38</v>
      </c>
      <c r="F18" s="165"/>
    </row>
    <row r="19" spans="1:6" s="3" customFormat="1" ht="30.75" hidden="1" thickTop="1">
      <c r="B19" s="3" t="s">
        <v>34</v>
      </c>
      <c r="C19" s="3" t="s">
        <v>39</v>
      </c>
      <c r="D19" s="9" t="s">
        <v>40</v>
      </c>
      <c r="E19" s="165" t="s">
        <v>41</v>
      </c>
      <c r="F19" s="165"/>
    </row>
    <row r="20" spans="1:6" s="3" customFormat="1" ht="15.75" hidden="1" thickTop="1">
      <c r="B20" s="3" t="s">
        <v>34</v>
      </c>
      <c r="C20" s="3" t="s">
        <v>39</v>
      </c>
      <c r="D20" s="9" t="s">
        <v>23</v>
      </c>
      <c r="E20" s="165" t="s">
        <v>42</v>
      </c>
      <c r="F20" s="165"/>
    </row>
    <row r="21" spans="1:6" s="3" customFormat="1" ht="15.75" hidden="1" thickTop="1">
      <c r="B21" s="3" t="s">
        <v>34</v>
      </c>
      <c r="C21" s="3" t="s">
        <v>39</v>
      </c>
      <c r="D21" s="9" t="s">
        <v>43</v>
      </c>
      <c r="E21" s="165" t="s">
        <v>44</v>
      </c>
      <c r="F21" s="165"/>
    </row>
    <row r="22" spans="1:6" s="3" customFormat="1" ht="15.75" hidden="1" thickTop="1">
      <c r="B22" s="3" t="s">
        <v>34</v>
      </c>
      <c r="C22" s="3" t="s">
        <v>39</v>
      </c>
      <c r="D22" s="9" t="s">
        <v>45</v>
      </c>
      <c r="E22" s="165" t="s">
        <v>46</v>
      </c>
      <c r="F22" s="165"/>
    </row>
    <row r="23" spans="1:6" s="3" customFormat="1" ht="15.75" hidden="1" thickTop="1">
      <c r="B23" s="3" t="s">
        <v>34</v>
      </c>
      <c r="C23" s="3" t="s">
        <v>39</v>
      </c>
      <c r="D23" s="9" t="s">
        <v>37</v>
      </c>
      <c r="E23" s="165" t="s">
        <v>47</v>
      </c>
      <c r="F23" s="165"/>
    </row>
    <row r="24" spans="1:6" s="3" customFormat="1" ht="15.75" hidden="1" thickTop="1">
      <c r="B24" s="3" t="s">
        <v>34</v>
      </c>
      <c r="C24" s="3" t="s">
        <v>48</v>
      </c>
      <c r="D24" s="9" t="s">
        <v>23</v>
      </c>
      <c r="E24" s="165" t="s">
        <v>49</v>
      </c>
      <c r="F24" s="165"/>
    </row>
    <row r="25" spans="1:6" s="3" customFormat="1" ht="30.75" hidden="1" thickTop="1">
      <c r="B25" s="3" t="s">
        <v>34</v>
      </c>
      <c r="C25" s="3" t="s">
        <v>48</v>
      </c>
      <c r="D25" s="9" t="s">
        <v>37</v>
      </c>
      <c r="E25" s="165" t="s">
        <v>50</v>
      </c>
      <c r="F25" s="165"/>
    </row>
    <row r="26" spans="1:6" s="3" customFormat="1" ht="15.75" hidden="1" thickTop="1">
      <c r="B26" s="3" t="s">
        <v>34</v>
      </c>
      <c r="C26" s="3" t="s">
        <v>51</v>
      </c>
      <c r="D26" s="9" t="s">
        <v>23</v>
      </c>
      <c r="E26" s="165" t="s">
        <v>52</v>
      </c>
      <c r="F26" s="165"/>
    </row>
    <row r="27" spans="1:6" s="3" customFormat="1" ht="15.75" hidden="1" thickTop="1">
      <c r="B27" s="3" t="s">
        <v>34</v>
      </c>
      <c r="C27" s="3" t="s">
        <v>1090</v>
      </c>
      <c r="D27" s="9" t="s">
        <v>1091</v>
      </c>
      <c r="E27" s="165" t="s">
        <v>1092</v>
      </c>
      <c r="F27" s="165"/>
    </row>
    <row r="28" spans="1:6" s="3" customFormat="1" ht="15.75" hidden="1" thickTop="1">
      <c r="A28" s="205"/>
      <c r="B28" s="396" t="s">
        <v>34</v>
      </c>
      <c r="C28" s="396" t="s">
        <v>1090</v>
      </c>
      <c r="D28" s="430" t="s">
        <v>1093</v>
      </c>
      <c r="E28" s="431" t="s">
        <v>1094</v>
      </c>
      <c r="F28" s="432" t="s">
        <v>1095</v>
      </c>
    </row>
    <row r="29" spans="1:6" s="3" customFormat="1" ht="15.75" hidden="1" thickTop="1">
      <c r="A29" s="205"/>
      <c r="B29" s="396" t="s">
        <v>34</v>
      </c>
      <c r="C29" s="396" t="s">
        <v>1090</v>
      </c>
      <c r="D29" s="430" t="s">
        <v>1096</v>
      </c>
      <c r="E29" s="431" t="s">
        <v>1097</v>
      </c>
      <c r="F29" s="432" t="s">
        <v>1095</v>
      </c>
    </row>
    <row r="30" spans="1:6" s="3" customFormat="1" ht="15.75" hidden="1" thickTop="1">
      <c r="B30" s="3" t="s">
        <v>34</v>
      </c>
      <c r="C30" s="3" t="s">
        <v>53</v>
      </c>
      <c r="D30" s="9" t="s">
        <v>23</v>
      </c>
      <c r="E30" s="165" t="s">
        <v>1098</v>
      </c>
      <c r="F30" s="165"/>
    </row>
    <row r="31" spans="1:6" s="3" customFormat="1" ht="15.75" hidden="1" thickTop="1">
      <c r="B31" s="3" t="s">
        <v>34</v>
      </c>
      <c r="C31" s="3" t="s">
        <v>840</v>
      </c>
      <c r="D31" s="9" t="s">
        <v>23</v>
      </c>
      <c r="E31" s="165" t="s">
        <v>841</v>
      </c>
      <c r="F31" s="165"/>
    </row>
    <row r="32" spans="1:6" s="3" customFormat="1" ht="30.75" hidden="1" thickTop="1">
      <c r="B32" s="3" t="s">
        <v>34</v>
      </c>
      <c r="C32" s="3" t="s">
        <v>55</v>
      </c>
      <c r="D32" s="9" t="s">
        <v>23</v>
      </c>
      <c r="E32" s="165" t="s">
        <v>56</v>
      </c>
      <c r="F32" s="165"/>
    </row>
    <row r="33" spans="2:6" s="3" customFormat="1" ht="30.75" hidden="1" thickTop="1">
      <c r="B33" s="3" t="s">
        <v>34</v>
      </c>
      <c r="C33" s="3" t="s">
        <v>57</v>
      </c>
      <c r="D33" s="9" t="s">
        <v>58</v>
      </c>
      <c r="E33" s="165" t="s">
        <v>59</v>
      </c>
      <c r="F33" s="165"/>
    </row>
    <row r="34" spans="2:6" s="3" customFormat="1" ht="15.75" hidden="1" thickTop="1">
      <c r="B34" s="3" t="s">
        <v>34</v>
      </c>
      <c r="C34" s="3" t="s">
        <v>57</v>
      </c>
      <c r="D34" s="9" t="s">
        <v>40</v>
      </c>
      <c r="E34" s="165" t="s">
        <v>60</v>
      </c>
      <c r="F34" s="165"/>
    </row>
    <row r="35" spans="2:6" s="3" customFormat="1" ht="15.75" hidden="1" thickTop="1">
      <c r="B35" s="3" t="s">
        <v>34</v>
      </c>
      <c r="C35" s="3" t="s">
        <v>57</v>
      </c>
      <c r="D35" s="9" t="s">
        <v>23</v>
      </c>
      <c r="E35" s="165" t="s">
        <v>61</v>
      </c>
      <c r="F35" s="165"/>
    </row>
    <row r="36" spans="2:6" s="3" customFormat="1" ht="15.75" hidden="1" thickTop="1">
      <c r="B36" s="3" t="s">
        <v>34</v>
      </c>
      <c r="C36" s="3" t="s">
        <v>57</v>
      </c>
      <c r="D36" s="9" t="s">
        <v>43</v>
      </c>
      <c r="E36" s="165" t="s">
        <v>62</v>
      </c>
      <c r="F36" s="165"/>
    </row>
    <row r="37" spans="2:6" s="3" customFormat="1" ht="15.75" hidden="1" thickTop="1">
      <c r="B37" s="3" t="s">
        <v>34</v>
      </c>
      <c r="C37" s="3" t="s">
        <v>63</v>
      </c>
      <c r="D37" s="9" t="s">
        <v>23</v>
      </c>
      <c r="E37" s="165" t="s">
        <v>64</v>
      </c>
      <c r="F37" s="165"/>
    </row>
    <row r="38" spans="2:6" s="3" customFormat="1" ht="15.75" hidden="1" thickTop="1">
      <c r="B38" s="3" t="s">
        <v>34</v>
      </c>
      <c r="C38" s="3" t="s">
        <v>10</v>
      </c>
      <c r="D38" s="9" t="s">
        <v>23</v>
      </c>
      <c r="E38" s="165" t="s">
        <v>65</v>
      </c>
      <c r="F38" s="165"/>
    </row>
    <row r="39" spans="2:6" s="3" customFormat="1" ht="15.75" hidden="1" thickTop="1">
      <c r="B39" s="3" t="s">
        <v>66</v>
      </c>
      <c r="C39" s="3" t="s">
        <v>67</v>
      </c>
      <c r="D39" s="9" t="s">
        <v>68</v>
      </c>
      <c r="E39" s="165" t="s">
        <v>69</v>
      </c>
      <c r="F39" s="165"/>
    </row>
    <row r="40" spans="2:6" s="3" customFormat="1" ht="15.75" hidden="1" thickTop="1">
      <c r="B40" s="3" t="s">
        <v>70</v>
      </c>
      <c r="C40" s="3" t="s">
        <v>73</v>
      </c>
      <c r="D40" s="9" t="s">
        <v>23</v>
      </c>
      <c r="E40" s="165" t="s">
        <v>74</v>
      </c>
      <c r="F40" s="165"/>
    </row>
    <row r="41" spans="2:6" s="3" customFormat="1" ht="15.75" hidden="1" thickTop="1">
      <c r="B41" s="3" t="s">
        <v>75</v>
      </c>
      <c r="C41" s="3" t="s">
        <v>76</v>
      </c>
      <c r="D41" s="9" t="s">
        <v>76</v>
      </c>
      <c r="E41" s="165" t="s">
        <v>77</v>
      </c>
      <c r="F41" s="165"/>
    </row>
    <row r="42" spans="2:6" s="3" customFormat="1" ht="15.75" hidden="1" thickTop="1">
      <c r="B42" s="3" t="s">
        <v>1099</v>
      </c>
      <c r="C42" s="3" t="s">
        <v>1100</v>
      </c>
      <c r="D42" s="9" t="s">
        <v>1100</v>
      </c>
      <c r="E42" s="165" t="s">
        <v>1101</v>
      </c>
      <c r="F42" s="165"/>
    </row>
    <row r="43" spans="2:6" s="3" customFormat="1" ht="15.75" hidden="1" thickTop="1">
      <c r="B43" s="3" t="s">
        <v>78</v>
      </c>
      <c r="C43" s="3" t="s">
        <v>79</v>
      </c>
      <c r="D43" s="9" t="s">
        <v>80</v>
      </c>
      <c r="E43" s="165" t="s">
        <v>81</v>
      </c>
      <c r="F43" s="165"/>
    </row>
    <row r="44" spans="2:6" s="3" customFormat="1" ht="15.75" hidden="1" thickTop="1">
      <c r="B44" s="3" t="s">
        <v>78</v>
      </c>
      <c r="C44" s="3" t="s">
        <v>82</v>
      </c>
      <c r="D44" s="9" t="s">
        <v>83</v>
      </c>
      <c r="E44" s="165" t="s">
        <v>84</v>
      </c>
      <c r="F44" s="165"/>
    </row>
    <row r="45" spans="2:6" s="3" customFormat="1" ht="15.75" hidden="1" thickTop="1">
      <c r="B45" s="3" t="s">
        <v>78</v>
      </c>
      <c r="C45" s="3" t="s">
        <v>85</v>
      </c>
      <c r="D45" s="9" t="s">
        <v>86</v>
      </c>
      <c r="E45" s="165" t="s">
        <v>87</v>
      </c>
      <c r="F45" s="165"/>
    </row>
    <row r="46" spans="2:6" s="3" customFormat="1" ht="15.75" hidden="1" thickTop="1">
      <c r="B46" s="3" t="s">
        <v>78</v>
      </c>
      <c r="C46" s="3" t="s">
        <v>85</v>
      </c>
      <c r="D46" s="9" t="s">
        <v>842</v>
      </c>
      <c r="E46" s="165" t="s">
        <v>89</v>
      </c>
      <c r="F46" s="165"/>
    </row>
    <row r="47" spans="2:6" s="3" customFormat="1" ht="15.75" hidden="1" thickTop="1">
      <c r="B47" s="3" t="s">
        <v>78</v>
      </c>
      <c r="C47" s="3" t="s">
        <v>90</v>
      </c>
      <c r="D47" s="9" t="s">
        <v>91</v>
      </c>
      <c r="E47" s="165" t="s">
        <v>92</v>
      </c>
      <c r="F47" s="165"/>
    </row>
    <row r="48" spans="2:6" s="3" customFormat="1" ht="15.75" hidden="1" thickTop="1">
      <c r="B48" s="3" t="s">
        <v>78</v>
      </c>
      <c r="C48" s="3" t="s">
        <v>93</v>
      </c>
      <c r="D48" s="9" t="s">
        <v>94</v>
      </c>
      <c r="E48" s="165" t="s">
        <v>95</v>
      </c>
      <c r="F48" s="165"/>
    </row>
    <row r="49" spans="2:6" s="3" customFormat="1" ht="15.75" hidden="1" thickTop="1">
      <c r="B49" s="3" t="s">
        <v>78</v>
      </c>
      <c r="C49" s="3" t="s">
        <v>96</v>
      </c>
      <c r="D49" s="9" t="s">
        <v>97</v>
      </c>
      <c r="E49" s="165" t="s">
        <v>98</v>
      </c>
      <c r="F49" s="165"/>
    </row>
    <row r="50" spans="2:6" s="3" customFormat="1" ht="15.75" hidden="1" thickTop="1">
      <c r="B50" s="3" t="s">
        <v>78</v>
      </c>
      <c r="C50" s="3" t="s">
        <v>96</v>
      </c>
      <c r="D50" s="9" t="s">
        <v>99</v>
      </c>
      <c r="E50" s="165" t="s">
        <v>100</v>
      </c>
      <c r="F50" s="165"/>
    </row>
    <row r="51" spans="2:6" s="3" customFormat="1" ht="15.75" hidden="1" thickTop="1">
      <c r="B51" s="3" t="s">
        <v>78</v>
      </c>
      <c r="C51" s="3" t="s">
        <v>101</v>
      </c>
      <c r="D51" s="9" t="s">
        <v>102</v>
      </c>
      <c r="E51" s="165" t="s">
        <v>103</v>
      </c>
      <c r="F51" s="165"/>
    </row>
    <row r="52" spans="2:6" s="3" customFormat="1" ht="15.75" hidden="1" thickTop="1">
      <c r="B52" s="3" t="s">
        <v>78</v>
      </c>
      <c r="C52" s="3" t="s">
        <v>101</v>
      </c>
      <c r="D52" s="9" t="s">
        <v>104</v>
      </c>
      <c r="E52" s="165" t="s">
        <v>105</v>
      </c>
      <c r="F52" s="165"/>
    </row>
    <row r="53" spans="2:6" s="3" customFormat="1" ht="15.75" hidden="1" thickTop="1">
      <c r="B53" s="3" t="s">
        <v>78</v>
      </c>
      <c r="C53" s="3" t="s">
        <v>106</v>
      </c>
      <c r="D53" s="9" t="s">
        <v>23</v>
      </c>
      <c r="E53" s="165" t="s">
        <v>107</v>
      </c>
      <c r="F53" s="165"/>
    </row>
    <row r="54" spans="2:6" s="3" customFormat="1" ht="15.75" hidden="1" thickTop="1">
      <c r="B54" s="3" t="s">
        <v>78</v>
      </c>
      <c r="C54" s="3" t="s">
        <v>106</v>
      </c>
      <c r="D54" s="9" t="s">
        <v>43</v>
      </c>
      <c r="E54" s="165" t="s">
        <v>108</v>
      </c>
      <c r="F54" s="165"/>
    </row>
    <row r="55" spans="2:6" s="3" customFormat="1" ht="15.75" hidden="1" thickTop="1">
      <c r="B55" s="3" t="s">
        <v>109</v>
      </c>
      <c r="C55" s="3" t="s">
        <v>110</v>
      </c>
      <c r="D55" s="9" t="s">
        <v>23</v>
      </c>
      <c r="E55" s="165" t="s">
        <v>111</v>
      </c>
      <c r="F55" s="165"/>
    </row>
    <row r="56" spans="2:6" s="3" customFormat="1" ht="60.75" hidden="1" thickTop="1">
      <c r="B56" s="3" t="s">
        <v>843</v>
      </c>
      <c r="C56" s="3" t="s">
        <v>13</v>
      </c>
      <c r="D56" s="9" t="s">
        <v>14</v>
      </c>
      <c r="E56" s="165" t="s">
        <v>844</v>
      </c>
      <c r="F56" s="165"/>
    </row>
    <row r="57" spans="2:6" s="3" customFormat="1" ht="15.75" hidden="1" thickTop="1">
      <c r="B57" s="3" t="s">
        <v>843</v>
      </c>
      <c r="C57" s="3" t="s">
        <v>845</v>
      </c>
      <c r="D57" s="9" t="s">
        <v>1102</v>
      </c>
      <c r="E57" s="165" t="s">
        <v>847</v>
      </c>
      <c r="F57" s="165"/>
    </row>
    <row r="58" spans="2:6" s="3" customFormat="1" ht="15.75" hidden="1" thickTop="1">
      <c r="B58" s="3" t="s">
        <v>843</v>
      </c>
      <c r="C58" s="3" t="s">
        <v>845</v>
      </c>
      <c r="D58" s="9" t="s">
        <v>848</v>
      </c>
      <c r="E58" s="165" t="s">
        <v>849</v>
      </c>
      <c r="F58" s="165"/>
    </row>
    <row r="59" spans="2:6" s="3" customFormat="1" ht="15.75" hidden="1" thickTop="1">
      <c r="B59" s="3" t="s">
        <v>843</v>
      </c>
      <c r="C59" s="3" t="s">
        <v>845</v>
      </c>
      <c r="D59" s="9" t="s">
        <v>850</v>
      </c>
      <c r="E59" s="165" t="s">
        <v>851</v>
      </c>
      <c r="F59" s="165"/>
    </row>
    <row r="60" spans="2:6" s="3" customFormat="1" ht="15.75" hidden="1" thickTop="1">
      <c r="B60" s="3" t="s">
        <v>843</v>
      </c>
      <c r="C60" s="3" t="s">
        <v>845</v>
      </c>
      <c r="D60" s="9" t="s">
        <v>852</v>
      </c>
      <c r="E60" s="165" t="s">
        <v>853</v>
      </c>
      <c r="F60" s="165"/>
    </row>
    <row r="61" spans="2:6" s="3" customFormat="1" ht="15.75" hidden="1" thickTop="1">
      <c r="B61" s="3" t="s">
        <v>843</v>
      </c>
      <c r="C61" s="3" t="s">
        <v>845</v>
      </c>
      <c r="D61" s="9" t="s">
        <v>854</v>
      </c>
      <c r="E61" s="165" t="s">
        <v>855</v>
      </c>
      <c r="F61" s="165"/>
    </row>
    <row r="62" spans="2:6" s="3" customFormat="1" ht="15.75" hidden="1" thickTop="1">
      <c r="B62" s="3" t="s">
        <v>843</v>
      </c>
      <c r="C62" s="3" t="s">
        <v>845</v>
      </c>
      <c r="D62" s="9" t="s">
        <v>856</v>
      </c>
      <c r="E62" s="165" t="s">
        <v>857</v>
      </c>
      <c r="F62" s="165"/>
    </row>
    <row r="63" spans="2:6" s="3" customFormat="1" ht="30.75" hidden="1" thickTop="1">
      <c r="B63" s="3" t="s">
        <v>843</v>
      </c>
      <c r="C63" s="3" t="s">
        <v>845</v>
      </c>
      <c r="D63" s="9" t="s">
        <v>858</v>
      </c>
      <c r="E63" s="165" t="s">
        <v>859</v>
      </c>
      <c r="F63" s="165"/>
    </row>
    <row r="64" spans="2:6" s="3" customFormat="1" ht="15.75" hidden="1" thickTop="1">
      <c r="B64" s="3" t="s">
        <v>843</v>
      </c>
      <c r="C64" s="3" t="s">
        <v>845</v>
      </c>
      <c r="D64" s="9" t="s">
        <v>860</v>
      </c>
      <c r="E64" s="165" t="s">
        <v>861</v>
      </c>
      <c r="F64" s="165"/>
    </row>
    <row r="65" spans="2:6" s="3" customFormat="1" ht="30.75" hidden="1" thickTop="1">
      <c r="B65" s="3" t="s">
        <v>843</v>
      </c>
      <c r="C65" s="3" t="s">
        <v>1103</v>
      </c>
      <c r="D65" s="9" t="s">
        <v>23</v>
      </c>
      <c r="E65" s="165" t="s">
        <v>863</v>
      </c>
      <c r="F65" s="165"/>
    </row>
    <row r="66" spans="2:6" s="3" customFormat="1" ht="15.75" hidden="1" thickTop="1">
      <c r="B66" s="3" t="s">
        <v>843</v>
      </c>
      <c r="C66" s="3" t="s">
        <v>864</v>
      </c>
      <c r="D66" s="9" t="s">
        <v>865</v>
      </c>
      <c r="E66" s="165" t="s">
        <v>866</v>
      </c>
      <c r="F66" s="165"/>
    </row>
    <row r="67" spans="2:6" s="3" customFormat="1" ht="15.75" hidden="1" thickTop="1">
      <c r="B67" s="3" t="s">
        <v>843</v>
      </c>
      <c r="C67" s="3" t="s">
        <v>864</v>
      </c>
      <c r="D67" s="9" t="s">
        <v>867</v>
      </c>
      <c r="E67" s="165" t="s">
        <v>868</v>
      </c>
      <c r="F67" s="165"/>
    </row>
    <row r="68" spans="2:6" s="3" customFormat="1" ht="30.75" hidden="1" thickTop="1">
      <c r="B68" s="3" t="s">
        <v>843</v>
      </c>
      <c r="C68" s="3" t="s">
        <v>864</v>
      </c>
      <c r="D68" s="9" t="s">
        <v>869</v>
      </c>
      <c r="E68" s="165" t="s">
        <v>870</v>
      </c>
      <c r="F68" s="165"/>
    </row>
    <row r="69" spans="2:6" s="3" customFormat="1" ht="30.75" hidden="1" thickTop="1">
      <c r="B69" s="3" t="s">
        <v>1104</v>
      </c>
      <c r="C69" s="3" t="s">
        <v>1105</v>
      </c>
      <c r="D69" s="9" t="s">
        <v>1106</v>
      </c>
      <c r="E69" s="165" t="s">
        <v>1107</v>
      </c>
      <c r="F69" s="165"/>
    </row>
    <row r="70" spans="2:6" s="3" customFormat="1" ht="15.75" hidden="1" thickTop="1">
      <c r="B70" s="3" t="s">
        <v>112</v>
      </c>
      <c r="C70" s="3" t="s">
        <v>116</v>
      </c>
      <c r="D70" s="9" t="s">
        <v>117</v>
      </c>
      <c r="E70" s="165" t="s">
        <v>118</v>
      </c>
      <c r="F70" s="165"/>
    </row>
    <row r="71" spans="2:6" s="3" customFormat="1" ht="30.75" hidden="1" thickTop="1">
      <c r="B71" s="3" t="s">
        <v>112</v>
      </c>
      <c r="C71" s="3" t="s">
        <v>113</v>
      </c>
      <c r="D71" s="9" t="s">
        <v>114</v>
      </c>
      <c r="E71" s="165" t="s">
        <v>115</v>
      </c>
      <c r="F71" s="165"/>
    </row>
    <row r="72" spans="2:6" s="3" customFormat="1" ht="30.75" hidden="1" thickTop="1">
      <c r="B72" s="3" t="s">
        <v>112</v>
      </c>
      <c r="C72" s="3" t="s">
        <v>1108</v>
      </c>
      <c r="D72" s="9" t="s">
        <v>1109</v>
      </c>
      <c r="E72" s="165" t="s">
        <v>1110</v>
      </c>
      <c r="F72" s="165"/>
    </row>
    <row r="73" spans="2:6" s="3" customFormat="1" ht="60.75" hidden="1" thickTop="1">
      <c r="B73" s="3" t="s">
        <v>112</v>
      </c>
      <c r="C73" s="3" t="s">
        <v>119</v>
      </c>
      <c r="D73" s="9" t="s">
        <v>120</v>
      </c>
      <c r="E73" s="165" t="s">
        <v>121</v>
      </c>
      <c r="F73" s="165" t="s">
        <v>1111</v>
      </c>
    </row>
    <row r="74" spans="2:6" s="3" customFormat="1" ht="15.75" hidden="1" thickTop="1">
      <c r="B74" s="3" t="s">
        <v>122</v>
      </c>
      <c r="C74" s="3" t="s">
        <v>123</v>
      </c>
      <c r="D74" s="9" t="s">
        <v>871</v>
      </c>
      <c r="E74" s="165" t="s">
        <v>872</v>
      </c>
      <c r="F74" s="165"/>
    </row>
    <row r="75" spans="2:6" s="3" customFormat="1" ht="15.75" hidden="1" thickTop="1">
      <c r="B75" s="3" t="s">
        <v>122</v>
      </c>
      <c r="C75" s="3" t="s">
        <v>123</v>
      </c>
      <c r="D75" s="9" t="s">
        <v>37</v>
      </c>
      <c r="E75" s="165" t="s">
        <v>124</v>
      </c>
      <c r="F75" s="165"/>
    </row>
    <row r="76" spans="2:6" s="3" customFormat="1" ht="15.75" hidden="1" thickTop="1">
      <c r="B76" s="3" t="s">
        <v>125</v>
      </c>
      <c r="C76" s="3" t="s">
        <v>31</v>
      </c>
      <c r="D76" s="9" t="s">
        <v>126</v>
      </c>
      <c r="E76" s="165" t="s">
        <v>127</v>
      </c>
      <c r="F76" s="165"/>
    </row>
    <row r="77" spans="2:6" s="3" customFormat="1" ht="15.75" hidden="1" thickTop="1">
      <c r="B77" s="3" t="s">
        <v>125</v>
      </c>
      <c r="C77" s="3" t="s">
        <v>31</v>
      </c>
      <c r="D77" s="9" t="s">
        <v>128</v>
      </c>
      <c r="E77" s="165" t="s">
        <v>129</v>
      </c>
      <c r="F77" s="165"/>
    </row>
    <row r="78" spans="2:6" s="3" customFormat="1" ht="15.75" hidden="1" thickTop="1">
      <c r="B78" s="3" t="s">
        <v>125</v>
      </c>
      <c r="C78" s="3" t="s">
        <v>31</v>
      </c>
      <c r="D78" s="9" t="s">
        <v>130</v>
      </c>
      <c r="E78" s="165" t="s">
        <v>131</v>
      </c>
      <c r="F78" s="165"/>
    </row>
    <row r="79" spans="2:6" s="3" customFormat="1" ht="15.75" hidden="1" thickTop="1">
      <c r="B79" s="3" t="s">
        <v>125</v>
      </c>
      <c r="C79" s="3" t="s">
        <v>31</v>
      </c>
      <c r="D79" s="9" t="s">
        <v>132</v>
      </c>
      <c r="E79" s="165" t="s">
        <v>133</v>
      </c>
      <c r="F79" s="165"/>
    </row>
    <row r="80" spans="2:6" s="3" customFormat="1" ht="15.75" hidden="1" thickTop="1">
      <c r="B80" s="3" t="s">
        <v>134</v>
      </c>
      <c r="C80" s="3" t="s">
        <v>135</v>
      </c>
      <c r="D80" s="9" t="s">
        <v>136</v>
      </c>
      <c r="E80" s="165" t="s">
        <v>137</v>
      </c>
      <c r="F80" s="165"/>
    </row>
    <row r="81" spans="2:6" s="3" customFormat="1" ht="15.75" hidden="1" thickTop="1">
      <c r="B81" s="3" t="s">
        <v>134</v>
      </c>
      <c r="C81" s="3" t="s">
        <v>135</v>
      </c>
      <c r="D81" s="9" t="s">
        <v>138</v>
      </c>
      <c r="E81" s="165" t="s">
        <v>139</v>
      </c>
      <c r="F81" s="165"/>
    </row>
    <row r="82" spans="2:6" s="3" customFormat="1" ht="15.75" hidden="1" thickTop="1">
      <c r="B82" s="3" t="s">
        <v>134</v>
      </c>
      <c r="C82" s="3" t="s">
        <v>135</v>
      </c>
      <c r="D82" s="9" t="s">
        <v>140</v>
      </c>
      <c r="E82" s="165" t="s">
        <v>141</v>
      </c>
      <c r="F82" s="165"/>
    </row>
    <row r="83" spans="2:6" s="3" customFormat="1" ht="15.75" hidden="1" thickTop="1">
      <c r="B83" s="3" t="s">
        <v>134</v>
      </c>
      <c r="C83" s="3" t="s">
        <v>135</v>
      </c>
      <c r="D83" s="9" t="s">
        <v>143</v>
      </c>
      <c r="E83" s="165" t="s">
        <v>144</v>
      </c>
      <c r="F83" s="165"/>
    </row>
    <row r="84" spans="2:6" s="3" customFormat="1" ht="15.75" hidden="1" thickTop="1">
      <c r="B84" s="3" t="s">
        <v>134</v>
      </c>
      <c r="C84" s="3" t="s">
        <v>135</v>
      </c>
      <c r="D84" s="9" t="s">
        <v>145</v>
      </c>
      <c r="E84" s="165" t="s">
        <v>146</v>
      </c>
      <c r="F84" s="165"/>
    </row>
    <row r="85" spans="2:6" s="3" customFormat="1" ht="15.75" hidden="1" thickTop="1">
      <c r="B85" s="3" t="s">
        <v>134</v>
      </c>
      <c r="C85" s="3" t="s">
        <v>135</v>
      </c>
      <c r="D85" s="9" t="s">
        <v>147</v>
      </c>
      <c r="E85" s="165" t="s">
        <v>148</v>
      </c>
      <c r="F85" s="165"/>
    </row>
    <row r="86" spans="2:6" s="3" customFormat="1" ht="15.75" hidden="1" thickTop="1">
      <c r="B86" s="3" t="s">
        <v>134</v>
      </c>
      <c r="C86" s="3" t="s">
        <v>135</v>
      </c>
      <c r="D86" s="9" t="s">
        <v>873</v>
      </c>
      <c r="E86" s="165" t="s">
        <v>150</v>
      </c>
      <c r="F86" s="165"/>
    </row>
    <row r="87" spans="2:6" s="3" customFormat="1" ht="15.75" hidden="1" thickTop="1">
      <c r="B87" s="3" t="s">
        <v>134</v>
      </c>
      <c r="C87" s="3" t="s">
        <v>31</v>
      </c>
      <c r="D87" s="9" t="s">
        <v>151</v>
      </c>
      <c r="E87" s="165" t="s">
        <v>152</v>
      </c>
      <c r="F87" s="165"/>
    </row>
    <row r="88" spans="2:6" s="3" customFormat="1" ht="15.75" hidden="1" thickTop="1">
      <c r="B88" s="3" t="s">
        <v>134</v>
      </c>
      <c r="C88" s="3" t="s">
        <v>31</v>
      </c>
      <c r="D88" s="9" t="s">
        <v>153</v>
      </c>
      <c r="E88" s="165" t="s">
        <v>154</v>
      </c>
      <c r="F88" s="165"/>
    </row>
    <row r="89" spans="2:6" s="3" customFormat="1" ht="45.75" hidden="1" thickTop="1">
      <c r="B89" s="3" t="s">
        <v>155</v>
      </c>
      <c r="C89" s="3" t="s">
        <v>156</v>
      </c>
      <c r="D89" s="9" t="s">
        <v>157</v>
      </c>
      <c r="E89" s="165" t="s">
        <v>158</v>
      </c>
      <c r="F89" s="165" t="s">
        <v>1112</v>
      </c>
    </row>
    <row r="90" spans="2:6" s="3" customFormat="1" ht="30.75" hidden="1" thickTop="1">
      <c r="B90" s="3" t="s">
        <v>155</v>
      </c>
      <c r="C90" s="3" t="s">
        <v>160</v>
      </c>
      <c r="D90" s="9" t="s">
        <v>161</v>
      </c>
      <c r="E90" s="165" t="s">
        <v>162</v>
      </c>
      <c r="F90" s="165"/>
    </row>
    <row r="91" spans="2:6" s="3" customFormat="1" ht="45.75" hidden="1" thickTop="1">
      <c r="B91" s="3" t="s">
        <v>155</v>
      </c>
      <c r="C91" s="3" t="s">
        <v>160</v>
      </c>
      <c r="D91" s="9" t="s">
        <v>163</v>
      </c>
      <c r="E91" s="165" t="s">
        <v>164</v>
      </c>
      <c r="F91" s="165"/>
    </row>
    <row r="92" spans="2:6" s="3" customFormat="1" ht="45.75" hidden="1" thickTop="1">
      <c r="B92" s="3" t="s">
        <v>155</v>
      </c>
      <c r="C92" s="3" t="s">
        <v>160</v>
      </c>
      <c r="D92" s="9" t="s">
        <v>37</v>
      </c>
      <c r="E92" s="165" t="s">
        <v>165</v>
      </c>
      <c r="F92" s="165"/>
    </row>
    <row r="93" spans="2:6" s="3" customFormat="1" ht="30.75" hidden="1" thickTop="1">
      <c r="B93" s="3" t="s">
        <v>155</v>
      </c>
      <c r="C93" s="3" t="s">
        <v>166</v>
      </c>
      <c r="D93" s="9" t="s">
        <v>167</v>
      </c>
      <c r="E93" s="165" t="s">
        <v>168</v>
      </c>
      <c r="F93" s="165"/>
    </row>
    <row r="94" spans="2:6" s="3" customFormat="1" ht="45.75" hidden="1" thickTop="1">
      <c r="B94" s="3" t="s">
        <v>155</v>
      </c>
      <c r="C94" s="3" t="s">
        <v>166</v>
      </c>
      <c r="D94" s="9" t="s">
        <v>169</v>
      </c>
      <c r="E94" s="165" t="s">
        <v>170</v>
      </c>
      <c r="F94" s="165"/>
    </row>
    <row r="95" spans="2:6" s="3" customFormat="1" ht="30.75" hidden="1" thickTop="1">
      <c r="B95" s="3" t="s">
        <v>155</v>
      </c>
      <c r="C95" s="3" t="s">
        <v>166</v>
      </c>
      <c r="D95" s="9" t="s">
        <v>171</v>
      </c>
      <c r="E95" s="165" t="s">
        <v>172</v>
      </c>
      <c r="F95" s="165"/>
    </row>
    <row r="96" spans="2:6" s="3" customFormat="1" ht="30.75" hidden="1" thickTop="1">
      <c r="B96" s="3" t="s">
        <v>155</v>
      </c>
      <c r="C96" s="3" t="s">
        <v>173</v>
      </c>
      <c r="D96" s="9" t="s">
        <v>174</v>
      </c>
      <c r="E96" s="165" t="s">
        <v>175</v>
      </c>
      <c r="F96" s="165"/>
    </row>
    <row r="97" spans="2:6" s="3" customFormat="1" ht="60.75" hidden="1" customHeight="1">
      <c r="B97" s="3" t="s">
        <v>155</v>
      </c>
      <c r="C97" s="3" t="s">
        <v>173</v>
      </c>
      <c r="D97" s="9" t="s">
        <v>176</v>
      </c>
      <c r="E97" s="165" t="s">
        <v>177</v>
      </c>
      <c r="F97" s="165"/>
    </row>
    <row r="98" spans="2:6" s="3" customFormat="1" ht="45.75" hidden="1" thickTop="1">
      <c r="B98" s="3" t="s">
        <v>155</v>
      </c>
      <c r="C98" s="3" t="s">
        <v>173</v>
      </c>
      <c r="D98" s="9" t="s">
        <v>161</v>
      </c>
      <c r="E98" s="165" t="s">
        <v>178</v>
      </c>
      <c r="F98" s="165"/>
    </row>
    <row r="99" spans="2:6" s="3" customFormat="1" ht="32.25" hidden="1" customHeight="1">
      <c r="B99" s="3" t="s">
        <v>155</v>
      </c>
      <c r="C99" s="3" t="s">
        <v>173</v>
      </c>
      <c r="D99" s="9" t="s">
        <v>163</v>
      </c>
      <c r="E99" s="165" t="s">
        <v>179</v>
      </c>
      <c r="F99" s="165"/>
    </row>
    <row r="100" spans="2:6" s="3" customFormat="1" ht="30.75" hidden="1" thickTop="1">
      <c r="B100" s="3" t="s">
        <v>155</v>
      </c>
      <c r="C100" s="3" t="s">
        <v>173</v>
      </c>
      <c r="D100" s="9" t="s">
        <v>180</v>
      </c>
      <c r="E100" s="165" t="s">
        <v>181</v>
      </c>
      <c r="F100" s="165"/>
    </row>
    <row r="101" spans="2:6" s="3" customFormat="1" ht="60.75" hidden="1" thickTop="1">
      <c r="B101" s="3" t="s">
        <v>155</v>
      </c>
      <c r="C101" s="3" t="s">
        <v>173</v>
      </c>
      <c r="D101" s="9" t="s">
        <v>37</v>
      </c>
      <c r="E101" s="165" t="s">
        <v>183</v>
      </c>
      <c r="F101" s="165"/>
    </row>
    <row r="102" spans="2:6" s="3" customFormat="1" ht="30.75" hidden="1" thickTop="1">
      <c r="B102" s="3" t="s">
        <v>155</v>
      </c>
      <c r="C102" s="3" t="s">
        <v>184</v>
      </c>
      <c r="D102" s="9" t="s">
        <v>185</v>
      </c>
      <c r="E102" s="165" t="s">
        <v>186</v>
      </c>
      <c r="F102" s="165"/>
    </row>
    <row r="103" spans="2:6" s="3" customFormat="1" ht="30.75" hidden="1" thickTop="1">
      <c r="B103" s="3" t="s">
        <v>155</v>
      </c>
      <c r="C103" s="3" t="s">
        <v>189</v>
      </c>
      <c r="D103" s="9" t="s">
        <v>190</v>
      </c>
      <c r="E103" s="165" t="s">
        <v>191</v>
      </c>
      <c r="F103" s="165"/>
    </row>
    <row r="104" spans="2:6" s="3" customFormat="1" ht="30.75" hidden="1" thickTop="1">
      <c r="B104" s="3" t="s">
        <v>155</v>
      </c>
      <c r="C104" s="3" t="s">
        <v>193</v>
      </c>
      <c r="D104" s="9" t="s">
        <v>194</v>
      </c>
      <c r="E104" s="165" t="s">
        <v>195</v>
      </c>
      <c r="F104" s="165"/>
    </row>
    <row r="105" spans="2:6" s="3" customFormat="1" ht="30.75" hidden="1" thickTop="1">
      <c r="B105" s="3" t="s">
        <v>155</v>
      </c>
      <c r="C105" s="3" t="s">
        <v>193</v>
      </c>
      <c r="D105" s="9" t="s">
        <v>201</v>
      </c>
      <c r="E105" s="165" t="s">
        <v>202</v>
      </c>
      <c r="F105" s="165"/>
    </row>
    <row r="106" spans="2:6" s="3" customFormat="1" ht="135.75" hidden="1" thickTop="1">
      <c r="B106" s="3" t="s">
        <v>155</v>
      </c>
      <c r="C106" s="3" t="s">
        <v>193</v>
      </c>
      <c r="D106" s="9" t="s">
        <v>197</v>
      </c>
      <c r="E106" s="165" t="s">
        <v>198</v>
      </c>
      <c r="F106" s="165" t="s">
        <v>1113</v>
      </c>
    </row>
    <row r="107" spans="2:6" s="3" customFormat="1" ht="30.75" hidden="1" thickTop="1">
      <c r="B107" s="3" t="s">
        <v>155</v>
      </c>
      <c r="C107" s="3" t="s">
        <v>193</v>
      </c>
      <c r="D107" s="9" t="s">
        <v>199</v>
      </c>
      <c r="E107" s="165" t="s">
        <v>200</v>
      </c>
      <c r="F107" s="165"/>
    </row>
    <row r="108" spans="2:6" s="3" customFormat="1" ht="30.75" hidden="1" thickTop="1">
      <c r="B108" s="3" t="s">
        <v>155</v>
      </c>
      <c r="C108" s="3" t="s">
        <v>203</v>
      </c>
      <c r="D108" s="9" t="s">
        <v>174</v>
      </c>
      <c r="E108" s="165" t="s">
        <v>204</v>
      </c>
      <c r="F108" s="165"/>
    </row>
    <row r="109" spans="2:6" s="3" customFormat="1" ht="30.75" hidden="1" thickTop="1">
      <c r="B109" s="3" t="s">
        <v>155</v>
      </c>
      <c r="C109" s="3" t="s">
        <v>203</v>
      </c>
      <c r="D109" s="9" t="s">
        <v>161</v>
      </c>
      <c r="E109" s="165" t="s">
        <v>205</v>
      </c>
      <c r="F109" s="165"/>
    </row>
    <row r="110" spans="2:6" s="3" customFormat="1" ht="30.75" hidden="1" thickTop="1">
      <c r="B110" s="3" t="s">
        <v>155</v>
      </c>
      <c r="C110" s="3" t="s">
        <v>203</v>
      </c>
      <c r="D110" s="9" t="s">
        <v>163</v>
      </c>
      <c r="E110" s="165" t="s">
        <v>206</v>
      </c>
      <c r="F110" s="165"/>
    </row>
    <row r="111" spans="2:6" s="3" customFormat="1" ht="30.75" hidden="1" thickTop="1">
      <c r="B111" s="3" t="s">
        <v>155</v>
      </c>
      <c r="C111" s="3" t="s">
        <v>203</v>
      </c>
      <c r="D111" s="9" t="s">
        <v>37</v>
      </c>
      <c r="E111" s="165" t="s">
        <v>1114</v>
      </c>
      <c r="F111" s="165"/>
    </row>
    <row r="112" spans="2:6" s="3" customFormat="1" ht="30.75" hidden="1" thickTop="1">
      <c r="B112" s="3" t="s">
        <v>155</v>
      </c>
      <c r="C112" s="3" t="s">
        <v>208</v>
      </c>
      <c r="D112" s="9" t="s">
        <v>209</v>
      </c>
      <c r="E112" s="165" t="s">
        <v>210</v>
      </c>
      <c r="F112" s="165"/>
    </row>
    <row r="113" spans="2:6" s="3" customFormat="1" ht="135.75" hidden="1" thickTop="1">
      <c r="B113" s="3" t="s">
        <v>155</v>
      </c>
      <c r="C113" s="3" t="s">
        <v>212</v>
      </c>
      <c r="D113" s="9" t="s">
        <v>213</v>
      </c>
      <c r="E113" s="165" t="s">
        <v>214</v>
      </c>
      <c r="F113" s="165" t="s">
        <v>1115</v>
      </c>
    </row>
    <row r="114" spans="2:6" s="3" customFormat="1" ht="15.75" hidden="1" thickTop="1">
      <c r="B114" s="3" t="s">
        <v>155</v>
      </c>
      <c r="C114" s="3" t="s">
        <v>222</v>
      </c>
      <c r="D114" s="9" t="s">
        <v>227</v>
      </c>
      <c r="E114" s="165" t="s">
        <v>228</v>
      </c>
      <c r="F114" s="165"/>
    </row>
    <row r="115" spans="2:6" s="3" customFormat="1" ht="15.75" hidden="1" thickTop="1">
      <c r="B115" s="3" t="s">
        <v>155</v>
      </c>
      <c r="C115" s="3" t="s">
        <v>222</v>
      </c>
      <c r="D115" s="9" t="s">
        <v>223</v>
      </c>
      <c r="E115" s="165" t="s">
        <v>224</v>
      </c>
      <c r="F115" s="165"/>
    </row>
    <row r="116" spans="2:6" s="3" customFormat="1" ht="15.75" hidden="1" thickTop="1">
      <c r="B116" s="3" t="s">
        <v>155</v>
      </c>
      <c r="C116" s="3" t="s">
        <v>222</v>
      </c>
      <c r="D116" s="9" t="s">
        <v>225</v>
      </c>
      <c r="E116" s="165" t="s">
        <v>226</v>
      </c>
      <c r="F116" s="165"/>
    </row>
    <row r="117" spans="2:6" s="3" customFormat="1" ht="15.75" hidden="1" thickTop="1">
      <c r="B117" s="3" t="s">
        <v>155</v>
      </c>
      <c r="C117" s="3" t="s">
        <v>31</v>
      </c>
      <c r="D117" s="9" t="s">
        <v>215</v>
      </c>
      <c r="E117" s="165" t="s">
        <v>216</v>
      </c>
      <c r="F117" s="165"/>
    </row>
    <row r="118" spans="2:6" s="3" customFormat="1" ht="15.75" hidden="1" thickTop="1">
      <c r="B118" s="3" t="s">
        <v>155</v>
      </c>
      <c r="C118" s="3" t="s">
        <v>31</v>
      </c>
      <c r="D118" s="9" t="s">
        <v>217</v>
      </c>
      <c r="E118" s="165" t="s">
        <v>218</v>
      </c>
      <c r="F118" s="165"/>
    </row>
    <row r="119" spans="2:6" s="3" customFormat="1" ht="30.75" hidden="1" thickTop="1">
      <c r="B119" s="3" t="s">
        <v>155</v>
      </c>
      <c r="C119" s="3" t="s">
        <v>31</v>
      </c>
      <c r="D119" s="9" t="s">
        <v>229</v>
      </c>
      <c r="E119" s="165" t="s">
        <v>230</v>
      </c>
      <c r="F119" s="165"/>
    </row>
    <row r="120" spans="2:6" s="3" customFormat="1" ht="30.75" hidden="1" thickTop="1">
      <c r="B120" s="3" t="s">
        <v>155</v>
      </c>
      <c r="C120" s="3" t="s">
        <v>31</v>
      </c>
      <c r="D120" s="9" t="s">
        <v>220</v>
      </c>
      <c r="E120" s="165" t="s">
        <v>221</v>
      </c>
      <c r="F120" s="165"/>
    </row>
    <row r="121" spans="2:6" s="3" customFormat="1" ht="15.75" hidden="1" thickTop="1">
      <c r="B121" s="3" t="s">
        <v>231</v>
      </c>
      <c r="C121" s="3" t="s">
        <v>232</v>
      </c>
      <c r="D121" s="9" t="s">
        <v>233</v>
      </c>
      <c r="E121" s="165" t="s">
        <v>234</v>
      </c>
      <c r="F121" s="165"/>
    </row>
    <row r="122" spans="2:6" s="3" customFormat="1" ht="30.75" hidden="1" thickTop="1">
      <c r="B122" s="3" t="s">
        <v>231</v>
      </c>
      <c r="C122" s="3" t="s">
        <v>235</v>
      </c>
      <c r="D122" s="9" t="s">
        <v>236</v>
      </c>
      <c r="E122" s="165" t="s">
        <v>237</v>
      </c>
      <c r="F122" s="165"/>
    </row>
    <row r="123" spans="2:6" s="3" customFormat="1" ht="15.75" hidden="1" thickTop="1">
      <c r="B123" s="3" t="s">
        <v>231</v>
      </c>
      <c r="C123" s="3" t="s">
        <v>238</v>
      </c>
      <c r="D123" s="9" t="s">
        <v>23</v>
      </c>
      <c r="E123" s="165" t="s">
        <v>239</v>
      </c>
      <c r="F123" s="165"/>
    </row>
    <row r="124" spans="2:6" s="3" customFormat="1" ht="60.75" hidden="1" thickTop="1">
      <c r="B124" s="3" t="s">
        <v>240</v>
      </c>
      <c r="C124" s="3" t="s">
        <v>241</v>
      </c>
      <c r="D124" s="9" t="s">
        <v>242</v>
      </c>
      <c r="E124" s="165" t="s">
        <v>243</v>
      </c>
      <c r="F124" s="165"/>
    </row>
    <row r="125" spans="2:6" s="3" customFormat="1" ht="15.75" hidden="1" thickTop="1">
      <c r="B125" s="3" t="s">
        <v>910</v>
      </c>
      <c r="C125" s="3" t="s">
        <v>989</v>
      </c>
      <c r="D125" s="9" t="s">
        <v>43</v>
      </c>
      <c r="E125" s="165" t="s">
        <v>1116</v>
      </c>
      <c r="F125" s="165"/>
    </row>
    <row r="126" spans="2:6" s="3" customFormat="1" ht="15.75" hidden="1" thickTop="1">
      <c r="B126" s="3" t="s">
        <v>910</v>
      </c>
      <c r="C126" s="3" t="s">
        <v>989</v>
      </c>
      <c r="D126" s="9" t="s">
        <v>37</v>
      </c>
      <c r="E126" s="165" t="s">
        <v>1117</v>
      </c>
      <c r="F126" s="165"/>
    </row>
    <row r="127" spans="2:6" s="3" customFormat="1" ht="15.75" hidden="1" thickTop="1">
      <c r="B127" s="3" t="s">
        <v>910</v>
      </c>
      <c r="C127" s="3" t="s">
        <v>911</v>
      </c>
      <c r="D127" s="9" t="s">
        <v>1044</v>
      </c>
      <c r="E127" s="165" t="s">
        <v>1045</v>
      </c>
      <c r="F127" s="165"/>
    </row>
    <row r="128" spans="2:6" s="3" customFormat="1" ht="15.75" hidden="1" thickTop="1">
      <c r="B128" s="3" t="s">
        <v>910</v>
      </c>
      <c r="C128" s="3" t="s">
        <v>911</v>
      </c>
      <c r="D128" s="9" t="s">
        <v>43</v>
      </c>
      <c r="E128" s="165" t="s">
        <v>1118</v>
      </c>
      <c r="F128" s="165"/>
    </row>
    <row r="129" spans="2:6" s="3" customFormat="1" ht="15.75" hidden="1" thickTop="1">
      <c r="B129" s="3" t="s">
        <v>910</v>
      </c>
      <c r="C129" s="3" t="s">
        <v>911</v>
      </c>
      <c r="D129" s="9" t="s">
        <v>37</v>
      </c>
      <c r="E129" s="165" t="s">
        <v>1119</v>
      </c>
      <c r="F129" s="165"/>
    </row>
    <row r="130" spans="2:6" s="3" customFormat="1" ht="15.75" hidden="1" thickTop="1">
      <c r="B130" s="3" t="s">
        <v>910</v>
      </c>
      <c r="C130" s="3" t="s">
        <v>992</v>
      </c>
      <c r="D130" s="9" t="s">
        <v>43</v>
      </c>
      <c r="E130" s="165" t="s">
        <v>1120</v>
      </c>
      <c r="F130" s="165"/>
    </row>
    <row r="131" spans="2:6" s="3" customFormat="1" ht="15.75" hidden="1" thickTop="1">
      <c r="B131" s="3" t="s">
        <v>910</v>
      </c>
      <c r="C131" s="3" t="s">
        <v>992</v>
      </c>
      <c r="D131" s="9" t="s">
        <v>37</v>
      </c>
      <c r="E131" s="165" t="s">
        <v>1121</v>
      </c>
      <c r="F131" s="165"/>
    </row>
    <row r="132" spans="2:6" s="3" customFormat="1" ht="15.75" hidden="1" thickTop="1">
      <c r="B132" s="3" t="s">
        <v>910</v>
      </c>
      <c r="C132" s="3" t="s">
        <v>993</v>
      </c>
      <c r="D132" s="9" t="s">
        <v>1057</v>
      </c>
      <c r="E132" s="165" t="s">
        <v>1058</v>
      </c>
      <c r="F132" s="165"/>
    </row>
    <row r="133" spans="2:6" s="3" customFormat="1" ht="15.75" hidden="1" thickTop="1">
      <c r="B133" s="3" t="s">
        <v>910</v>
      </c>
      <c r="C133" s="3" t="s">
        <v>993</v>
      </c>
      <c r="D133" s="9" t="s">
        <v>1059</v>
      </c>
      <c r="E133" s="165" t="s">
        <v>1060</v>
      </c>
      <c r="F133" s="165"/>
    </row>
    <row r="134" spans="2:6" s="3" customFormat="1" ht="15.75" hidden="1" thickTop="1">
      <c r="B134" s="3" t="s">
        <v>910</v>
      </c>
      <c r="C134" s="3" t="s">
        <v>31</v>
      </c>
      <c r="D134" s="9" t="s">
        <v>1054</v>
      </c>
      <c r="E134" s="165" t="s">
        <v>154</v>
      </c>
      <c r="F134" s="165"/>
    </row>
    <row r="135" spans="2:6" s="3" customFormat="1" ht="15.75" hidden="1" thickTop="1">
      <c r="B135" s="3" t="s">
        <v>910</v>
      </c>
      <c r="C135" s="3" t="s">
        <v>31</v>
      </c>
      <c r="D135" s="9" t="s">
        <v>1055</v>
      </c>
      <c r="E135" s="165" t="s">
        <v>1056</v>
      </c>
      <c r="F135" s="165"/>
    </row>
    <row r="136" spans="2:6" s="3" customFormat="1" ht="15.75" hidden="1" thickTop="1">
      <c r="B136" s="3" t="s">
        <v>910</v>
      </c>
      <c r="C136" s="3" t="s">
        <v>994</v>
      </c>
      <c r="D136" s="9" t="s">
        <v>1052</v>
      </c>
      <c r="E136" s="165" t="s">
        <v>1053</v>
      </c>
      <c r="F136" s="165"/>
    </row>
    <row r="137" spans="2:6" s="3" customFormat="1" ht="30.75" hidden="1" thickTop="1">
      <c r="B137" s="3" t="s">
        <v>968</v>
      </c>
      <c r="C137" s="3" t="s">
        <v>1122</v>
      </c>
      <c r="D137" s="9" t="s">
        <v>464</v>
      </c>
      <c r="E137" s="165" t="s">
        <v>1123</v>
      </c>
      <c r="F137" s="165"/>
    </row>
    <row r="138" spans="2:6" s="3" customFormat="1" ht="30.75" hidden="1" thickTop="1">
      <c r="B138" s="396" t="s">
        <v>968</v>
      </c>
      <c r="C138" s="396" t="s">
        <v>1124</v>
      </c>
      <c r="D138" s="430" t="s">
        <v>1125</v>
      </c>
      <c r="E138" s="431" t="s">
        <v>1126</v>
      </c>
      <c r="F138" s="433" t="s">
        <v>1127</v>
      </c>
    </row>
    <row r="139" spans="2:6" s="3" customFormat="1" ht="30.75" hidden="1" thickTop="1">
      <c r="B139" s="396" t="s">
        <v>968</v>
      </c>
      <c r="C139" s="396" t="s">
        <v>1124</v>
      </c>
      <c r="D139" s="430" t="s">
        <v>1128</v>
      </c>
      <c r="E139" s="431" t="s">
        <v>1129</v>
      </c>
      <c r="F139" s="433" t="s">
        <v>1127</v>
      </c>
    </row>
    <row r="140" spans="2:6" s="3" customFormat="1" ht="30.75" hidden="1" thickTop="1">
      <c r="B140" s="396" t="s">
        <v>968</v>
      </c>
      <c r="C140" s="396" t="s">
        <v>1124</v>
      </c>
      <c r="D140" s="430" t="s">
        <v>1130</v>
      </c>
      <c r="E140" s="431" t="s">
        <v>1131</v>
      </c>
      <c r="F140" s="433" t="s">
        <v>1127</v>
      </c>
    </row>
    <row r="141" spans="2:6" s="3" customFormat="1" ht="30.75" hidden="1" thickTop="1">
      <c r="B141" s="396" t="s">
        <v>968</v>
      </c>
      <c r="C141" s="396" t="s">
        <v>1124</v>
      </c>
      <c r="D141" s="430" t="s">
        <v>1132</v>
      </c>
      <c r="E141" s="431" t="s">
        <v>1133</v>
      </c>
      <c r="F141" s="433" t="s">
        <v>1127</v>
      </c>
    </row>
    <row r="142" spans="2:6" s="3" customFormat="1" ht="30.75" hidden="1" thickTop="1">
      <c r="B142" s="3" t="s">
        <v>968</v>
      </c>
      <c r="C142" s="3" t="s">
        <v>1134</v>
      </c>
      <c r="D142" s="9" t="s">
        <v>1128</v>
      </c>
      <c r="E142" s="165" t="s">
        <v>1135</v>
      </c>
      <c r="F142" s="165"/>
    </row>
    <row r="143" spans="2:6" s="3" customFormat="1" ht="30.75" hidden="1" thickTop="1">
      <c r="B143" s="3" t="s">
        <v>968</v>
      </c>
      <c r="C143" s="3" t="s">
        <v>1134</v>
      </c>
      <c r="D143" s="9" t="s">
        <v>1132</v>
      </c>
      <c r="E143" s="165" t="s">
        <v>1136</v>
      </c>
      <c r="F143" s="165"/>
    </row>
    <row r="144" spans="2:6" s="3" customFormat="1" ht="30.75" hidden="1" thickTop="1">
      <c r="B144" s="3" t="s">
        <v>968</v>
      </c>
      <c r="C144" s="3" t="s">
        <v>1137</v>
      </c>
      <c r="D144" s="9" t="s">
        <v>1128</v>
      </c>
      <c r="E144" s="165" t="s">
        <v>1138</v>
      </c>
      <c r="F144" s="165"/>
    </row>
    <row r="145" spans="2:6" s="3" customFormat="1" ht="30.75" hidden="1" thickTop="1">
      <c r="B145" s="3" t="s">
        <v>968</v>
      </c>
      <c r="C145" s="3" t="s">
        <v>1137</v>
      </c>
      <c r="D145" s="9" t="s">
        <v>1132</v>
      </c>
      <c r="E145" s="165" t="s">
        <v>1139</v>
      </c>
      <c r="F145" s="165"/>
    </row>
    <row r="146" spans="2:6" s="3" customFormat="1" ht="30.75" hidden="1" thickTop="1">
      <c r="B146" s="3" t="s">
        <v>968</v>
      </c>
      <c r="C146" s="3" t="s">
        <v>1140</v>
      </c>
      <c r="D146" s="9" t="s">
        <v>464</v>
      </c>
      <c r="E146" s="165" t="s">
        <v>1141</v>
      </c>
      <c r="F146" s="165"/>
    </row>
    <row r="147" spans="2:6" s="3" customFormat="1" ht="30.75" hidden="1" thickTop="1">
      <c r="B147" s="396" t="s">
        <v>968</v>
      </c>
      <c r="C147" s="396" t="s">
        <v>1142</v>
      </c>
      <c r="D147" s="430" t="s">
        <v>1125</v>
      </c>
      <c r="E147" s="431" t="s">
        <v>1143</v>
      </c>
      <c r="F147" s="433" t="s">
        <v>1127</v>
      </c>
    </row>
    <row r="148" spans="2:6" s="3" customFormat="1" ht="30.75" hidden="1" thickTop="1">
      <c r="B148" s="396" t="s">
        <v>968</v>
      </c>
      <c r="C148" s="396" t="s">
        <v>1142</v>
      </c>
      <c r="D148" s="430" t="s">
        <v>1128</v>
      </c>
      <c r="E148" s="431" t="s">
        <v>1144</v>
      </c>
      <c r="F148" s="433" t="s">
        <v>1127</v>
      </c>
    </row>
    <row r="149" spans="2:6" s="3" customFormat="1" ht="30.75" hidden="1" thickTop="1">
      <c r="B149" s="396" t="s">
        <v>968</v>
      </c>
      <c r="C149" s="396" t="s">
        <v>1142</v>
      </c>
      <c r="D149" s="430" t="s">
        <v>1130</v>
      </c>
      <c r="E149" s="431" t="s">
        <v>1145</v>
      </c>
      <c r="F149" s="433" t="s">
        <v>1127</v>
      </c>
    </row>
    <row r="150" spans="2:6" s="3" customFormat="1" ht="30.75" hidden="1" thickTop="1">
      <c r="B150" s="396" t="s">
        <v>968</v>
      </c>
      <c r="C150" s="396" t="s">
        <v>1142</v>
      </c>
      <c r="D150" s="430" t="s">
        <v>1132</v>
      </c>
      <c r="E150" s="431" t="s">
        <v>1146</v>
      </c>
      <c r="F150" s="433" t="s">
        <v>1127</v>
      </c>
    </row>
    <row r="151" spans="2:6" s="3" customFormat="1" ht="15.75" hidden="1" thickTop="1">
      <c r="B151" s="3" t="s">
        <v>968</v>
      </c>
      <c r="C151" s="3" t="s">
        <v>1147</v>
      </c>
      <c r="D151" s="9" t="s">
        <v>1128</v>
      </c>
      <c r="E151" s="165" t="s">
        <v>1148</v>
      </c>
      <c r="F151" s="165"/>
    </row>
    <row r="152" spans="2:6" s="3" customFormat="1" ht="30.75" hidden="1" thickTop="1">
      <c r="B152" s="3" t="s">
        <v>968</v>
      </c>
      <c r="C152" s="3" t="s">
        <v>1149</v>
      </c>
      <c r="D152" s="9" t="s">
        <v>1128</v>
      </c>
      <c r="E152" s="165" t="s">
        <v>1150</v>
      </c>
      <c r="F152" s="165"/>
    </row>
    <row r="153" spans="2:6" s="3" customFormat="1" ht="30.75" hidden="1" thickTop="1">
      <c r="B153" s="3" t="s">
        <v>968</v>
      </c>
      <c r="C153" s="3" t="s">
        <v>1149</v>
      </c>
      <c r="D153" s="9" t="s">
        <v>1132</v>
      </c>
      <c r="E153" s="165" t="s">
        <v>1151</v>
      </c>
      <c r="F153" s="165"/>
    </row>
    <row r="154" spans="2:6" s="3" customFormat="1" ht="30.75" hidden="1" thickTop="1">
      <c r="B154" s="396" t="s">
        <v>968</v>
      </c>
      <c r="C154" s="396" t="s">
        <v>1152</v>
      </c>
      <c r="D154" s="430" t="s">
        <v>1125</v>
      </c>
      <c r="E154" s="431" t="s">
        <v>1153</v>
      </c>
      <c r="F154" s="433" t="s">
        <v>1127</v>
      </c>
    </row>
    <row r="155" spans="2:6" s="3" customFormat="1" ht="30.75" hidden="1" thickTop="1">
      <c r="B155" s="396" t="s">
        <v>968</v>
      </c>
      <c r="C155" s="396" t="s">
        <v>1152</v>
      </c>
      <c r="D155" s="430" t="s">
        <v>1128</v>
      </c>
      <c r="E155" s="431" t="s">
        <v>1154</v>
      </c>
      <c r="F155" s="433" t="s">
        <v>1127</v>
      </c>
    </row>
    <row r="156" spans="2:6" s="3" customFormat="1" ht="15.75" hidden="1" thickTop="1">
      <c r="B156" s="3" t="s">
        <v>968</v>
      </c>
      <c r="C156" s="3" t="s">
        <v>1155</v>
      </c>
      <c r="D156" s="9" t="s">
        <v>1156</v>
      </c>
      <c r="E156" s="165" t="s">
        <v>1157</v>
      </c>
      <c r="F156" s="434"/>
    </row>
    <row r="157" spans="2:6" s="3" customFormat="1" ht="30.75" hidden="1" thickTop="1">
      <c r="B157" s="396" t="s">
        <v>968</v>
      </c>
      <c r="C157" s="396" t="s">
        <v>1158</v>
      </c>
      <c r="D157" s="430" t="s">
        <v>1132</v>
      </c>
      <c r="E157" s="431" t="s">
        <v>1159</v>
      </c>
      <c r="F157" s="433" t="s">
        <v>1127</v>
      </c>
    </row>
    <row r="158" spans="2:6" s="3" customFormat="1" ht="30.75" hidden="1" thickTop="1">
      <c r="B158" s="3" t="s">
        <v>968</v>
      </c>
      <c r="C158" s="3" t="s">
        <v>1160</v>
      </c>
      <c r="D158" s="9" t="s">
        <v>464</v>
      </c>
      <c r="E158" s="165" t="s">
        <v>1161</v>
      </c>
      <c r="F158" s="165"/>
    </row>
    <row r="159" spans="2:6" s="3" customFormat="1" ht="30.75" hidden="1" thickTop="1">
      <c r="B159" s="396" t="s">
        <v>968</v>
      </c>
      <c r="C159" s="396" t="s">
        <v>1162</v>
      </c>
      <c r="D159" s="430" t="s">
        <v>1125</v>
      </c>
      <c r="E159" s="431" t="s">
        <v>1163</v>
      </c>
      <c r="F159" s="433" t="s">
        <v>1127</v>
      </c>
    </row>
    <row r="160" spans="2:6" s="3" customFormat="1" ht="30.75" hidden="1" thickTop="1">
      <c r="B160" s="396" t="s">
        <v>968</v>
      </c>
      <c r="C160" s="396" t="s">
        <v>1162</v>
      </c>
      <c r="D160" s="430" t="s">
        <v>1128</v>
      </c>
      <c r="E160" s="431" t="s">
        <v>1164</v>
      </c>
      <c r="F160" s="433" t="s">
        <v>1127</v>
      </c>
    </row>
    <row r="161" spans="2:6" s="3" customFormat="1" ht="30.75" hidden="1" thickTop="1">
      <c r="B161" s="396" t="s">
        <v>968</v>
      </c>
      <c r="C161" s="396" t="s">
        <v>1162</v>
      </c>
      <c r="D161" s="430" t="s">
        <v>1130</v>
      </c>
      <c r="E161" s="431" t="s">
        <v>1165</v>
      </c>
      <c r="F161" s="433" t="s">
        <v>1127</v>
      </c>
    </row>
    <row r="162" spans="2:6" s="3" customFormat="1" ht="32.25" hidden="1" customHeight="1">
      <c r="B162" s="396" t="s">
        <v>968</v>
      </c>
      <c r="C162" s="396" t="s">
        <v>1162</v>
      </c>
      <c r="D162" s="430" t="s">
        <v>1132</v>
      </c>
      <c r="E162" s="431" t="s">
        <v>1166</v>
      </c>
      <c r="F162" s="433" t="s">
        <v>1127</v>
      </c>
    </row>
    <row r="163" spans="2:6" s="3" customFormat="1" ht="30.75" hidden="1" thickTop="1">
      <c r="B163" s="3" t="s">
        <v>968</v>
      </c>
      <c r="C163" s="3" t="s">
        <v>1167</v>
      </c>
      <c r="D163" s="9" t="s">
        <v>1128</v>
      </c>
      <c r="E163" s="165" t="s">
        <v>1168</v>
      </c>
      <c r="F163" s="165"/>
    </row>
    <row r="164" spans="2:6" s="3" customFormat="1" ht="30.75" hidden="1" thickTop="1">
      <c r="B164" s="3" t="s">
        <v>968</v>
      </c>
      <c r="C164" s="3" t="s">
        <v>1167</v>
      </c>
      <c r="D164" s="9" t="s">
        <v>1132</v>
      </c>
      <c r="E164" s="165" t="s">
        <v>1169</v>
      </c>
      <c r="F164" s="165"/>
    </row>
    <row r="165" spans="2:6" s="3" customFormat="1" ht="15.75" hidden="1" thickTop="1">
      <c r="B165" s="3" t="s">
        <v>968</v>
      </c>
      <c r="C165" s="3" t="s">
        <v>1170</v>
      </c>
      <c r="D165" s="9" t="s">
        <v>1171</v>
      </c>
      <c r="E165" s="165" t="s">
        <v>1172</v>
      </c>
      <c r="F165" s="165"/>
    </row>
    <row r="166" spans="2:6" s="3" customFormat="1" ht="45.75" hidden="1" thickTop="1">
      <c r="B166" s="3" t="s">
        <v>968</v>
      </c>
      <c r="C166" s="3" t="s">
        <v>1173</v>
      </c>
      <c r="D166" s="9" t="s">
        <v>1132</v>
      </c>
      <c r="E166" s="165" t="s">
        <v>1174</v>
      </c>
      <c r="F166" s="165"/>
    </row>
    <row r="167" spans="2:6" s="3" customFormat="1" ht="15.75" hidden="1" thickTop="1">
      <c r="B167" s="3" t="s">
        <v>246</v>
      </c>
      <c r="C167" s="3" t="s">
        <v>247</v>
      </c>
      <c r="D167" s="9" t="s">
        <v>14</v>
      </c>
      <c r="E167" s="165" t="s">
        <v>248</v>
      </c>
      <c r="F167" s="165"/>
    </row>
    <row r="168" spans="2:6" s="3" customFormat="1" ht="75.75" hidden="1" thickTop="1">
      <c r="B168" s="3" t="s">
        <v>246</v>
      </c>
      <c r="C168" s="3" t="s">
        <v>249</v>
      </c>
      <c r="D168" s="9" t="s">
        <v>250</v>
      </c>
      <c r="E168" s="165" t="s">
        <v>251</v>
      </c>
      <c r="F168" s="165" t="s">
        <v>1175</v>
      </c>
    </row>
    <row r="169" spans="2:6" s="3" customFormat="1" ht="60.75" hidden="1" thickTop="1">
      <c r="B169" s="3" t="s">
        <v>246</v>
      </c>
      <c r="C169" s="3" t="s">
        <v>249</v>
      </c>
      <c r="D169" s="9" t="s">
        <v>404</v>
      </c>
      <c r="E169" s="165" t="s">
        <v>1176</v>
      </c>
      <c r="F169" s="165" t="s">
        <v>1177</v>
      </c>
    </row>
    <row r="170" spans="2:6" s="3" customFormat="1" ht="60.75" hidden="1" thickTop="1">
      <c r="B170" s="3" t="s">
        <v>246</v>
      </c>
      <c r="C170" s="3" t="s">
        <v>249</v>
      </c>
      <c r="D170" s="9" t="s">
        <v>406</v>
      </c>
      <c r="E170" s="165" t="s">
        <v>1178</v>
      </c>
      <c r="F170" s="165" t="s">
        <v>1177</v>
      </c>
    </row>
    <row r="171" spans="2:6" s="3" customFormat="1" ht="105.75" hidden="1" thickTop="1">
      <c r="B171" s="3" t="s">
        <v>246</v>
      </c>
      <c r="C171" s="3" t="s">
        <v>249</v>
      </c>
      <c r="D171" s="9" t="s">
        <v>252</v>
      </c>
      <c r="E171" s="165" t="s">
        <v>253</v>
      </c>
      <c r="F171" s="165" t="s">
        <v>1179</v>
      </c>
    </row>
    <row r="172" spans="2:6" s="3" customFormat="1" ht="105.75" hidden="1" thickTop="1">
      <c r="B172" s="3" t="s">
        <v>246</v>
      </c>
      <c r="C172" s="3" t="s">
        <v>254</v>
      </c>
      <c r="D172" s="9" t="s">
        <v>255</v>
      </c>
      <c r="E172" s="165" t="s">
        <v>256</v>
      </c>
      <c r="F172" s="165" t="s">
        <v>1180</v>
      </c>
    </row>
    <row r="173" spans="2:6" s="3" customFormat="1" ht="45.75" hidden="1" thickTop="1">
      <c r="B173" s="3" t="s">
        <v>246</v>
      </c>
      <c r="C173" s="3" t="s">
        <v>254</v>
      </c>
      <c r="D173" s="9" t="s">
        <v>250</v>
      </c>
      <c r="E173" s="165" t="s">
        <v>257</v>
      </c>
      <c r="F173" s="165"/>
    </row>
    <row r="174" spans="2:6" s="3" customFormat="1" ht="15.75" hidden="1" thickTop="1">
      <c r="B174" s="3" t="s">
        <v>246</v>
      </c>
      <c r="C174" s="3" t="s">
        <v>254</v>
      </c>
      <c r="D174" s="9" t="s">
        <v>43</v>
      </c>
      <c r="E174" s="165" t="s">
        <v>258</v>
      </c>
      <c r="F174" s="165"/>
    </row>
    <row r="175" spans="2:6" s="3" customFormat="1" ht="105.75" hidden="1" thickTop="1">
      <c r="B175" s="3" t="s">
        <v>246</v>
      </c>
      <c r="C175" s="3" t="s">
        <v>259</v>
      </c>
      <c r="D175" s="9" t="s">
        <v>260</v>
      </c>
      <c r="E175" s="165" t="s">
        <v>261</v>
      </c>
      <c r="F175" s="165" t="s">
        <v>1181</v>
      </c>
    </row>
    <row r="176" spans="2:6" s="3" customFormat="1" ht="15.75" hidden="1" thickTop="1">
      <c r="B176" s="3" t="s">
        <v>246</v>
      </c>
      <c r="C176" s="3" t="s">
        <v>262</v>
      </c>
      <c r="D176" s="9" t="s">
        <v>263</v>
      </c>
      <c r="E176" s="165" t="s">
        <v>264</v>
      </c>
      <c r="F176" s="165"/>
    </row>
    <row r="177" spans="2:6" s="3" customFormat="1" ht="15.75" hidden="1" thickTop="1">
      <c r="B177" s="3" t="s">
        <v>246</v>
      </c>
      <c r="C177" s="3" t="s">
        <v>262</v>
      </c>
      <c r="D177" s="9" t="s">
        <v>265</v>
      </c>
      <c r="E177" s="165" t="s">
        <v>266</v>
      </c>
      <c r="F177" s="165"/>
    </row>
    <row r="178" spans="2:6" s="3" customFormat="1" ht="15.75" hidden="1" thickTop="1">
      <c r="B178" s="3" t="s">
        <v>246</v>
      </c>
      <c r="C178" s="3" t="s">
        <v>262</v>
      </c>
      <c r="D178" s="9" t="s">
        <v>267</v>
      </c>
      <c r="E178" s="165" t="s">
        <v>268</v>
      </c>
      <c r="F178" s="165"/>
    </row>
    <row r="179" spans="2:6" s="3" customFormat="1" ht="30.75" hidden="1" thickTop="1">
      <c r="B179" s="3" t="s">
        <v>246</v>
      </c>
      <c r="C179" s="3" t="s">
        <v>262</v>
      </c>
      <c r="D179" s="9" t="s">
        <v>269</v>
      </c>
      <c r="E179" s="165" t="s">
        <v>270</v>
      </c>
      <c r="F179" s="165"/>
    </row>
    <row r="180" spans="2:6" s="3" customFormat="1" ht="15.75" hidden="1" thickTop="1">
      <c r="B180" s="3" t="s">
        <v>246</v>
      </c>
      <c r="C180" s="3" t="s">
        <v>262</v>
      </c>
      <c r="D180" s="9" t="s">
        <v>406</v>
      </c>
      <c r="E180" s="165" t="s">
        <v>1182</v>
      </c>
      <c r="F180" s="165"/>
    </row>
    <row r="181" spans="2:6" s="3" customFormat="1" ht="75.75" hidden="1" thickTop="1">
      <c r="B181" s="3" t="s">
        <v>246</v>
      </c>
      <c r="C181" s="3" t="s">
        <v>262</v>
      </c>
      <c r="D181" s="9" t="s">
        <v>271</v>
      </c>
      <c r="E181" s="165" t="s">
        <v>1183</v>
      </c>
      <c r="F181" s="165"/>
    </row>
    <row r="182" spans="2:6" s="3" customFormat="1" ht="150.75" hidden="1" thickTop="1">
      <c r="B182" s="3" t="s">
        <v>246</v>
      </c>
      <c r="C182" s="3" t="s">
        <v>262</v>
      </c>
      <c r="D182" s="9" t="s">
        <v>273</v>
      </c>
      <c r="E182" s="165" t="s">
        <v>1184</v>
      </c>
      <c r="F182" s="165" t="s">
        <v>1185</v>
      </c>
    </row>
    <row r="183" spans="2:6" s="3" customFormat="1" ht="30.75" hidden="1" thickTop="1">
      <c r="B183" s="3" t="s">
        <v>246</v>
      </c>
      <c r="C183" s="3" t="s">
        <v>262</v>
      </c>
      <c r="D183" s="9" t="s">
        <v>275</v>
      </c>
      <c r="E183" s="165" t="s">
        <v>276</v>
      </c>
      <c r="F183" s="165"/>
    </row>
    <row r="184" spans="2:6" s="3" customFormat="1" ht="105.75" hidden="1" thickTop="1">
      <c r="B184" s="3" t="s">
        <v>246</v>
      </c>
      <c r="C184" s="3" t="s">
        <v>277</v>
      </c>
      <c r="D184" s="9" t="s">
        <v>255</v>
      </c>
      <c r="E184" s="165" t="s">
        <v>278</v>
      </c>
      <c r="F184" s="165" t="s">
        <v>1186</v>
      </c>
    </row>
    <row r="185" spans="2:6" s="3" customFormat="1" ht="15.75" hidden="1" thickTop="1">
      <c r="B185" s="3" t="s">
        <v>246</v>
      </c>
      <c r="C185" s="3" t="s">
        <v>31</v>
      </c>
      <c r="D185" s="9" t="s">
        <v>279</v>
      </c>
      <c r="E185" s="165" t="s">
        <v>280</v>
      </c>
      <c r="F185" s="165"/>
    </row>
    <row r="186" spans="2:6" s="3" customFormat="1" ht="15.75" hidden="1" thickTop="1">
      <c r="B186" s="3" t="s">
        <v>246</v>
      </c>
      <c r="C186" s="3" t="s">
        <v>31</v>
      </c>
      <c r="D186" s="9" t="s">
        <v>281</v>
      </c>
      <c r="E186" s="165" t="s">
        <v>282</v>
      </c>
      <c r="F186" s="165"/>
    </row>
    <row r="187" spans="2:6" s="3" customFormat="1" ht="15.75" hidden="1" thickTop="1">
      <c r="B187" s="3" t="s">
        <v>246</v>
      </c>
      <c r="C187" s="3" t="s">
        <v>31</v>
      </c>
      <c r="D187" s="9" t="s">
        <v>283</v>
      </c>
      <c r="E187" s="165" t="s">
        <v>284</v>
      </c>
      <c r="F187" s="165"/>
    </row>
    <row r="188" spans="2:6" s="3" customFormat="1" ht="15.75" hidden="1" thickTop="1">
      <c r="B188" s="3" t="s">
        <v>246</v>
      </c>
      <c r="C188" s="3" t="s">
        <v>31</v>
      </c>
      <c r="D188" s="9" t="s">
        <v>1187</v>
      </c>
      <c r="E188" s="165" t="s">
        <v>1188</v>
      </c>
      <c r="F188" s="165"/>
    </row>
    <row r="189" spans="2:6" s="3" customFormat="1" ht="15.75" hidden="1" thickTop="1">
      <c r="B189" s="3" t="s">
        <v>246</v>
      </c>
      <c r="C189" s="3" t="s">
        <v>31</v>
      </c>
      <c r="D189" s="9" t="s">
        <v>285</v>
      </c>
      <c r="E189" s="165" t="s">
        <v>286</v>
      </c>
      <c r="F189" s="165"/>
    </row>
    <row r="190" spans="2:6" s="3" customFormat="1" ht="15.75" thickTop="1">
      <c r="B190" s="3" t="s">
        <v>287</v>
      </c>
      <c r="C190" s="3" t="s">
        <v>980</v>
      </c>
      <c r="D190" s="9" t="s">
        <v>1001</v>
      </c>
      <c r="E190" s="165" t="s">
        <v>1002</v>
      </c>
      <c r="F190" s="165"/>
    </row>
    <row r="191" spans="2:6" s="3" customFormat="1">
      <c r="B191" s="3" t="s">
        <v>287</v>
      </c>
      <c r="C191" s="3" t="s">
        <v>980</v>
      </c>
      <c r="D191" s="9" t="s">
        <v>1003</v>
      </c>
      <c r="E191" s="165" t="s">
        <v>1004</v>
      </c>
      <c r="F191" s="165"/>
    </row>
    <row r="192" spans="2:6" s="3" customFormat="1" ht="45">
      <c r="B192" s="3" t="s">
        <v>287</v>
      </c>
      <c r="C192" s="3" t="s">
        <v>288</v>
      </c>
      <c r="D192" s="9" t="s">
        <v>1071</v>
      </c>
      <c r="E192" s="165" t="s">
        <v>1072</v>
      </c>
      <c r="F192" s="165" t="s">
        <v>1189</v>
      </c>
    </row>
    <row r="193" spans="2:6" s="3" customFormat="1">
      <c r="B193" s="3" t="s">
        <v>287</v>
      </c>
      <c r="C193" s="3" t="s">
        <v>288</v>
      </c>
      <c r="D193" s="9" t="s">
        <v>289</v>
      </c>
      <c r="E193" s="165" t="s">
        <v>290</v>
      </c>
      <c r="F193" s="165"/>
    </row>
    <row r="194" spans="2:6" s="3" customFormat="1">
      <c r="B194" s="3" t="s">
        <v>287</v>
      </c>
      <c r="C194" s="3" t="s">
        <v>288</v>
      </c>
      <c r="D194" s="9" t="s">
        <v>291</v>
      </c>
      <c r="E194" s="165" t="s">
        <v>292</v>
      </c>
      <c r="F194" s="165"/>
    </row>
    <row r="195" spans="2:6" s="3" customFormat="1">
      <c r="B195" s="3" t="s">
        <v>287</v>
      </c>
      <c r="C195" s="3" t="s">
        <v>288</v>
      </c>
      <c r="D195" s="9" t="s">
        <v>293</v>
      </c>
      <c r="E195" s="165" t="s">
        <v>294</v>
      </c>
      <c r="F195" s="165"/>
    </row>
    <row r="196" spans="2:6" s="3" customFormat="1" ht="30">
      <c r="B196" s="3" t="s">
        <v>287</v>
      </c>
      <c r="C196" s="3" t="s">
        <v>295</v>
      </c>
      <c r="D196" s="9" t="s">
        <v>296</v>
      </c>
      <c r="E196" s="165" t="s">
        <v>1190</v>
      </c>
      <c r="F196" s="165"/>
    </row>
    <row r="197" spans="2:6" s="3" customFormat="1">
      <c r="B197" s="3" t="s">
        <v>287</v>
      </c>
      <c r="C197" s="3" t="s">
        <v>295</v>
      </c>
      <c r="D197" s="9" t="s">
        <v>302</v>
      </c>
      <c r="E197" s="165" t="s">
        <v>1191</v>
      </c>
      <c r="F197" s="165"/>
    </row>
    <row r="198" spans="2:6" s="3" customFormat="1">
      <c r="B198" s="3" t="s">
        <v>287</v>
      </c>
      <c r="C198" s="3" t="s">
        <v>304</v>
      </c>
      <c r="D198" s="9" t="s">
        <v>305</v>
      </c>
      <c r="E198" s="165" t="s">
        <v>306</v>
      </c>
      <c r="F198" s="165"/>
    </row>
    <row r="199" spans="2:6" s="3" customFormat="1">
      <c r="B199" s="3" t="s">
        <v>287</v>
      </c>
      <c r="C199" s="3" t="s">
        <v>304</v>
      </c>
      <c r="D199" s="9" t="s">
        <v>307</v>
      </c>
      <c r="E199" s="165" t="s">
        <v>308</v>
      </c>
      <c r="F199" s="165"/>
    </row>
    <row r="200" spans="2:6" s="3" customFormat="1" ht="30">
      <c r="B200" s="3" t="s">
        <v>287</v>
      </c>
      <c r="C200" s="3" t="s">
        <v>304</v>
      </c>
      <c r="D200" s="9" t="s">
        <v>322</v>
      </c>
      <c r="E200" s="165" t="s">
        <v>323</v>
      </c>
      <c r="F200" s="165"/>
    </row>
    <row r="201" spans="2:6" s="3" customFormat="1">
      <c r="B201" s="3" t="s">
        <v>287</v>
      </c>
      <c r="C201" s="3" t="s">
        <v>304</v>
      </c>
      <c r="D201" s="9" t="s">
        <v>309</v>
      </c>
      <c r="E201" s="165" t="s">
        <v>310</v>
      </c>
      <c r="F201" s="165"/>
    </row>
    <row r="202" spans="2:6" s="3" customFormat="1">
      <c r="B202" s="3" t="s">
        <v>287</v>
      </c>
      <c r="C202" s="3" t="s">
        <v>304</v>
      </c>
      <c r="D202" s="9" t="s">
        <v>311</v>
      </c>
      <c r="E202" s="165" t="s">
        <v>312</v>
      </c>
      <c r="F202" s="165"/>
    </row>
    <row r="203" spans="2:6" s="3" customFormat="1">
      <c r="B203" s="3" t="s">
        <v>287</v>
      </c>
      <c r="C203" s="3" t="s">
        <v>304</v>
      </c>
      <c r="D203" s="9" t="s">
        <v>313</v>
      </c>
      <c r="E203" s="165" t="s">
        <v>314</v>
      </c>
      <c r="F203" s="165"/>
    </row>
    <row r="204" spans="2:6" s="3" customFormat="1">
      <c r="B204" s="3" t="s">
        <v>287</v>
      </c>
      <c r="C204" s="3" t="s">
        <v>315</v>
      </c>
      <c r="D204" s="9" t="s">
        <v>415</v>
      </c>
      <c r="E204" s="165" t="s">
        <v>416</v>
      </c>
      <c r="F204" s="165"/>
    </row>
    <row r="205" spans="2:6" s="3" customFormat="1" ht="18.75" customHeight="1">
      <c r="B205" s="3" t="s">
        <v>287</v>
      </c>
      <c r="C205" s="3" t="s">
        <v>315</v>
      </c>
      <c r="D205" s="9" t="s">
        <v>316</v>
      </c>
      <c r="E205" s="165" t="s">
        <v>317</v>
      </c>
      <c r="F205" s="165"/>
    </row>
    <row r="206" spans="2:6" s="3" customFormat="1" ht="45">
      <c r="B206" s="3" t="s">
        <v>287</v>
      </c>
      <c r="C206" s="3" t="s">
        <v>315</v>
      </c>
      <c r="D206" s="9" t="s">
        <v>318</v>
      </c>
      <c r="E206" s="165" t="s">
        <v>319</v>
      </c>
      <c r="F206" s="165"/>
    </row>
    <row r="207" spans="2:6" s="3" customFormat="1">
      <c r="B207" s="3" t="s">
        <v>287</v>
      </c>
      <c r="C207" s="3" t="s">
        <v>315</v>
      </c>
      <c r="D207" s="9" t="s">
        <v>320</v>
      </c>
      <c r="E207" s="165" t="s">
        <v>321</v>
      </c>
      <c r="F207" s="165"/>
    </row>
    <row r="208" spans="2:6" s="3" customFormat="1" ht="30" hidden="1">
      <c r="B208" s="3" t="s">
        <v>877</v>
      </c>
      <c r="C208" s="3" t="s">
        <v>878</v>
      </c>
      <c r="D208" s="9" t="s">
        <v>14</v>
      </c>
      <c r="E208" s="165" t="s">
        <v>879</v>
      </c>
      <c r="F208" s="165"/>
    </row>
    <row r="209" spans="2:6" s="3" customFormat="1" hidden="1">
      <c r="B209" s="3" t="s">
        <v>877</v>
      </c>
      <c r="C209" s="3" t="s">
        <v>880</v>
      </c>
      <c r="D209" s="9" t="s">
        <v>23</v>
      </c>
      <c r="E209" s="165" t="s">
        <v>881</v>
      </c>
      <c r="F209" s="165"/>
    </row>
    <row r="210" spans="2:6" s="3" customFormat="1" ht="30" hidden="1">
      <c r="B210" s="3" t="s">
        <v>877</v>
      </c>
      <c r="C210" s="3" t="s">
        <v>882</v>
      </c>
      <c r="D210" s="9" t="s">
        <v>363</v>
      </c>
      <c r="E210" s="165" t="s">
        <v>883</v>
      </c>
      <c r="F210" s="165"/>
    </row>
    <row r="211" spans="2:6" s="3" customFormat="1" ht="30" hidden="1">
      <c r="B211" s="3" t="s">
        <v>877</v>
      </c>
      <c r="C211" s="3" t="s">
        <v>882</v>
      </c>
      <c r="D211" s="9" t="s">
        <v>884</v>
      </c>
      <c r="E211" s="165" t="s">
        <v>885</v>
      </c>
      <c r="F211" s="165"/>
    </row>
    <row r="212" spans="2:6" s="3" customFormat="1" ht="30" hidden="1">
      <c r="B212" s="3" t="s">
        <v>877</v>
      </c>
      <c r="C212" s="3" t="s">
        <v>882</v>
      </c>
      <c r="D212" s="9" t="s">
        <v>886</v>
      </c>
      <c r="E212" s="165" t="s">
        <v>887</v>
      </c>
      <c r="F212" s="165"/>
    </row>
    <row r="213" spans="2:6" s="3" customFormat="1" hidden="1">
      <c r="B213" s="3" t="s">
        <v>966</v>
      </c>
      <c r="C213" s="3" t="s">
        <v>979</v>
      </c>
      <c r="D213" s="9" t="s">
        <v>999</v>
      </c>
      <c r="E213" s="165" t="s">
        <v>1000</v>
      </c>
      <c r="F213" s="165"/>
    </row>
    <row r="214" spans="2:6" s="3" customFormat="1" ht="30" hidden="1">
      <c r="B214" s="3" t="s">
        <v>324</v>
      </c>
      <c r="C214" s="3" t="s">
        <v>325</v>
      </c>
      <c r="D214" s="9" t="s">
        <v>325</v>
      </c>
      <c r="E214" s="165" t="s">
        <v>326</v>
      </c>
      <c r="F214" s="165"/>
    </row>
    <row r="215" spans="2:6" s="3" customFormat="1" ht="30" hidden="1">
      <c r="B215" s="3" t="s">
        <v>324</v>
      </c>
      <c r="C215" s="3" t="s">
        <v>332</v>
      </c>
      <c r="D215" s="9" t="s">
        <v>333</v>
      </c>
      <c r="E215" s="165" t="s">
        <v>334</v>
      </c>
      <c r="F215" s="165"/>
    </row>
    <row r="216" spans="2:6" s="3" customFormat="1" ht="30" hidden="1">
      <c r="B216" s="3" t="s">
        <v>324</v>
      </c>
      <c r="C216" s="3" t="s">
        <v>327</v>
      </c>
      <c r="D216" s="9" t="s">
        <v>328</v>
      </c>
      <c r="E216" s="165" t="s">
        <v>329</v>
      </c>
      <c r="F216" s="165"/>
    </row>
    <row r="217" spans="2:6" s="3" customFormat="1" ht="30" hidden="1">
      <c r="B217" s="3" t="s">
        <v>324</v>
      </c>
      <c r="C217" s="3" t="s">
        <v>327</v>
      </c>
      <c r="D217" s="9" t="s">
        <v>330</v>
      </c>
      <c r="E217" s="165" t="s">
        <v>331</v>
      </c>
      <c r="F217" s="165"/>
    </row>
    <row r="218" spans="2:6" s="3" customFormat="1" ht="30" hidden="1">
      <c r="B218" s="3" t="s">
        <v>324</v>
      </c>
      <c r="C218" s="3" t="s">
        <v>335</v>
      </c>
      <c r="D218" s="9" t="s">
        <v>336</v>
      </c>
      <c r="E218" s="165" t="s">
        <v>337</v>
      </c>
      <c r="F218" s="165"/>
    </row>
    <row r="219" spans="2:6" s="3" customFormat="1" ht="30" hidden="1">
      <c r="B219" s="3" t="s">
        <v>324</v>
      </c>
      <c r="C219" s="3" t="s">
        <v>338</v>
      </c>
      <c r="D219" s="9" t="s">
        <v>339</v>
      </c>
      <c r="E219" s="165" t="s">
        <v>340</v>
      </c>
      <c r="F219" s="165"/>
    </row>
    <row r="220" spans="2:6" s="3" customFormat="1" ht="30" hidden="1">
      <c r="B220" s="3" t="s">
        <v>324</v>
      </c>
      <c r="C220" s="3" t="s">
        <v>338</v>
      </c>
      <c r="D220" s="9" t="s">
        <v>342</v>
      </c>
      <c r="E220" s="165" t="s">
        <v>343</v>
      </c>
      <c r="F220" s="165"/>
    </row>
    <row r="221" spans="2:6" s="3" customFormat="1" hidden="1">
      <c r="B221" s="3" t="s">
        <v>349</v>
      </c>
      <c r="C221" s="3" t="s">
        <v>350</v>
      </c>
      <c r="D221" s="9" t="s">
        <v>351</v>
      </c>
      <c r="E221" s="165" t="s">
        <v>352</v>
      </c>
      <c r="F221" s="165"/>
    </row>
    <row r="222" spans="2:6" s="3" customFormat="1" hidden="1">
      <c r="B222" s="3" t="s">
        <v>349</v>
      </c>
      <c r="C222" s="3" t="s">
        <v>353</v>
      </c>
      <c r="D222" s="9" t="s">
        <v>23</v>
      </c>
      <c r="E222" s="165" t="s">
        <v>354</v>
      </c>
      <c r="F222" s="165"/>
    </row>
    <row r="223" spans="2:6" s="3" customFormat="1" hidden="1">
      <c r="B223" s="3" t="s">
        <v>349</v>
      </c>
      <c r="C223" s="3" t="s">
        <v>1192</v>
      </c>
      <c r="D223" s="9" t="s">
        <v>23</v>
      </c>
      <c r="E223" s="165" t="s">
        <v>356</v>
      </c>
      <c r="F223" s="165"/>
    </row>
    <row r="224" spans="2:6" s="3" customFormat="1" hidden="1">
      <c r="B224" s="3" t="s">
        <v>349</v>
      </c>
      <c r="C224" s="3" t="s">
        <v>357</v>
      </c>
      <c r="D224" s="9" t="s">
        <v>23</v>
      </c>
      <c r="E224" s="165" t="s">
        <v>358</v>
      </c>
      <c r="F224" s="165"/>
    </row>
    <row r="225" spans="2:6" s="3" customFormat="1" ht="18" hidden="1" customHeight="1">
      <c r="B225" s="3" t="s">
        <v>349</v>
      </c>
      <c r="C225" s="3" t="s">
        <v>359</v>
      </c>
      <c r="D225" s="9" t="s">
        <v>23</v>
      </c>
      <c r="E225" s="165" t="s">
        <v>360</v>
      </c>
      <c r="F225" s="165"/>
    </row>
    <row r="226" spans="2:6" s="3" customFormat="1" hidden="1">
      <c r="B226" s="3" t="s">
        <v>349</v>
      </c>
      <c r="C226" s="3" t="s">
        <v>361</v>
      </c>
      <c r="D226" s="9" t="s">
        <v>23</v>
      </c>
      <c r="E226" s="165" t="s">
        <v>362</v>
      </c>
      <c r="F226" s="165"/>
    </row>
    <row r="227" spans="2:6" s="3" customFormat="1" ht="48" hidden="1" customHeight="1">
      <c r="B227" s="3" t="s">
        <v>349</v>
      </c>
      <c r="C227" s="3" t="s">
        <v>363</v>
      </c>
      <c r="D227" s="9" t="s">
        <v>23</v>
      </c>
      <c r="E227" s="165" t="s">
        <v>364</v>
      </c>
      <c r="F227" s="165"/>
    </row>
    <row r="228" spans="2:6" s="3" customFormat="1" hidden="1">
      <c r="B228" s="3" t="s">
        <v>349</v>
      </c>
      <c r="C228" s="3" t="s">
        <v>365</v>
      </c>
      <c r="D228" s="9" t="s">
        <v>23</v>
      </c>
      <c r="E228" s="165" t="s">
        <v>366</v>
      </c>
      <c r="F228" s="165"/>
    </row>
    <row r="229" spans="2:6" s="3" customFormat="1" hidden="1">
      <c r="B229" s="3" t="s">
        <v>349</v>
      </c>
      <c r="C229" s="3" t="s">
        <v>367</v>
      </c>
      <c r="D229" s="9" t="s">
        <v>23</v>
      </c>
      <c r="E229" s="165" t="s">
        <v>368</v>
      </c>
      <c r="F229" s="165"/>
    </row>
    <row r="230" spans="2:6" s="3" customFormat="1" hidden="1">
      <c r="B230" s="3" t="s">
        <v>349</v>
      </c>
      <c r="C230" s="3" t="s">
        <v>888</v>
      </c>
      <c r="D230" s="9" t="s">
        <v>889</v>
      </c>
      <c r="E230" s="165" t="s">
        <v>890</v>
      </c>
      <c r="F230" s="165"/>
    </row>
    <row r="231" spans="2:6" s="3" customFormat="1" hidden="1">
      <c r="B231" s="3" t="s">
        <v>349</v>
      </c>
      <c r="C231" s="3" t="s">
        <v>888</v>
      </c>
      <c r="D231" s="9" t="s">
        <v>891</v>
      </c>
      <c r="E231" s="165" t="s">
        <v>892</v>
      </c>
      <c r="F231" s="165"/>
    </row>
    <row r="232" spans="2:6" s="3" customFormat="1" hidden="1">
      <c r="B232" s="3" t="s">
        <v>369</v>
      </c>
      <c r="C232" s="3" t="s">
        <v>13</v>
      </c>
      <c r="D232" s="9" t="s">
        <v>14</v>
      </c>
      <c r="E232" s="165" t="s">
        <v>370</v>
      </c>
      <c r="F232" s="165"/>
    </row>
    <row r="233" spans="2:6" s="3" customFormat="1" hidden="1">
      <c r="B233" s="3" t="s">
        <v>369</v>
      </c>
      <c r="C233" s="3" t="s">
        <v>371</v>
      </c>
      <c r="D233" s="9" t="s">
        <v>372</v>
      </c>
      <c r="E233" s="165" t="s">
        <v>373</v>
      </c>
      <c r="F233" s="165"/>
    </row>
    <row r="234" spans="2:6" s="3" customFormat="1" hidden="1">
      <c r="B234" s="3" t="s">
        <v>369</v>
      </c>
      <c r="C234" s="3" t="s">
        <v>371</v>
      </c>
      <c r="D234" s="9" t="s">
        <v>23</v>
      </c>
      <c r="E234" s="165" t="s">
        <v>375</v>
      </c>
      <c r="F234" s="165"/>
    </row>
    <row r="235" spans="2:6" s="3" customFormat="1" hidden="1">
      <c r="B235" s="3" t="s">
        <v>369</v>
      </c>
      <c r="C235" s="3" t="s">
        <v>371</v>
      </c>
      <c r="D235" s="9" t="s">
        <v>37</v>
      </c>
      <c r="E235" s="165" t="s">
        <v>376</v>
      </c>
      <c r="F235" s="165"/>
    </row>
    <row r="236" spans="2:6" s="3" customFormat="1" hidden="1">
      <c r="B236" s="3" t="s">
        <v>369</v>
      </c>
      <c r="C236" s="3" t="s">
        <v>371</v>
      </c>
      <c r="D236" s="9" t="s">
        <v>377</v>
      </c>
      <c r="E236" s="165" t="s">
        <v>378</v>
      </c>
      <c r="F236" s="165"/>
    </row>
    <row r="237" spans="2:6" s="3" customFormat="1" hidden="1">
      <c r="B237" s="3" t="s">
        <v>369</v>
      </c>
      <c r="C237" s="3" t="s">
        <v>379</v>
      </c>
      <c r="D237" s="9" t="s">
        <v>23</v>
      </c>
      <c r="E237" s="165" t="s">
        <v>380</v>
      </c>
      <c r="F237" s="165"/>
    </row>
    <row r="238" spans="2:6" s="3" customFormat="1" hidden="1">
      <c r="B238" s="3" t="s">
        <v>369</v>
      </c>
      <c r="C238" s="3" t="s">
        <v>381</v>
      </c>
      <c r="D238" s="9" t="s">
        <v>363</v>
      </c>
      <c r="E238" s="165" t="s">
        <v>382</v>
      </c>
      <c r="F238" s="165"/>
    </row>
    <row r="239" spans="2:6" s="3" customFormat="1" hidden="1">
      <c r="B239" s="3" t="s">
        <v>1193</v>
      </c>
      <c r="C239" s="3" t="s">
        <v>1194</v>
      </c>
      <c r="D239" s="9" t="s">
        <v>1128</v>
      </c>
      <c r="E239" s="165" t="s">
        <v>1195</v>
      </c>
      <c r="F239" s="165"/>
    </row>
    <row r="240" spans="2:6" s="3" customFormat="1" hidden="1">
      <c r="B240" s="3" t="s">
        <v>1193</v>
      </c>
      <c r="C240" s="3" t="s">
        <v>1196</v>
      </c>
      <c r="D240" s="9" t="s">
        <v>1128</v>
      </c>
      <c r="E240" s="165" t="s">
        <v>1197</v>
      </c>
      <c r="F240" s="165"/>
    </row>
    <row r="241" spans="2:6" s="3" customFormat="1" hidden="1">
      <c r="B241" s="3" t="s">
        <v>1193</v>
      </c>
      <c r="C241" s="3" t="s">
        <v>1198</v>
      </c>
      <c r="D241" s="9" t="s">
        <v>1128</v>
      </c>
      <c r="E241" s="165" t="s">
        <v>1199</v>
      </c>
      <c r="F241" s="165"/>
    </row>
    <row r="242" spans="2:6" s="3" customFormat="1" hidden="1">
      <c r="B242" s="3" t="s">
        <v>344</v>
      </c>
      <c r="C242" s="3" t="s">
        <v>345</v>
      </c>
      <c r="D242" s="9" t="s">
        <v>37</v>
      </c>
      <c r="E242" s="165" t="s">
        <v>346</v>
      </c>
      <c r="F242" s="165"/>
    </row>
    <row r="243" spans="2:6" s="3" customFormat="1" hidden="1">
      <c r="B243" s="3" t="s">
        <v>344</v>
      </c>
      <c r="C243" s="3" t="s">
        <v>347</v>
      </c>
      <c r="D243" s="9" t="s">
        <v>37</v>
      </c>
      <c r="E243" s="165" t="s">
        <v>348</v>
      </c>
      <c r="F243" s="165"/>
    </row>
    <row r="244" spans="2:6" s="3" customFormat="1" hidden="1">
      <c r="B244" s="3" t="s">
        <v>383</v>
      </c>
      <c r="C244" s="3" t="s">
        <v>23</v>
      </c>
      <c r="D244" s="9" t="s">
        <v>23</v>
      </c>
      <c r="E244" s="165" t="s">
        <v>384</v>
      </c>
      <c r="F244" s="165"/>
    </row>
    <row r="245" spans="2:6" s="3" customFormat="1" ht="60" hidden="1">
      <c r="B245" s="3" t="s">
        <v>246</v>
      </c>
      <c r="C245" s="3" t="s">
        <v>259</v>
      </c>
      <c r="D245" s="9" t="s">
        <v>408</v>
      </c>
      <c r="E245" s="165" t="s">
        <v>1200</v>
      </c>
      <c r="F245" s="165" t="s">
        <v>1201</v>
      </c>
    </row>
    <row r="246" spans="2:6" s="3" customFormat="1" ht="60" hidden="1">
      <c r="B246" s="3" t="s">
        <v>246</v>
      </c>
      <c r="C246" s="3" t="s">
        <v>259</v>
      </c>
      <c r="D246" s="9" t="s">
        <v>410</v>
      </c>
      <c r="E246" s="165" t="s">
        <v>411</v>
      </c>
      <c r="F246" s="165" t="s">
        <v>1201</v>
      </c>
    </row>
    <row r="247" spans="2:6" s="3" customFormat="1" ht="60" hidden="1">
      <c r="B247" s="3" t="s">
        <v>246</v>
      </c>
      <c r="C247" s="3" t="s">
        <v>262</v>
      </c>
      <c r="D247" s="9" t="s">
        <v>404</v>
      </c>
      <c r="E247" s="165" t="s">
        <v>1202</v>
      </c>
      <c r="F247" s="165" t="s">
        <v>1203</v>
      </c>
    </row>
    <row r="248" spans="2:6" s="3" customFormat="1">
      <c r="B248" s="3" t="s">
        <v>287</v>
      </c>
      <c r="C248" s="3" t="s">
        <v>315</v>
      </c>
      <c r="D248" s="9" t="s">
        <v>413</v>
      </c>
      <c r="E248" s="165" t="s">
        <v>414</v>
      </c>
      <c r="F248" s="165"/>
    </row>
    <row r="249" spans="2:6" s="3" customFormat="1" ht="48.75" hidden="1" customHeight="1">
      <c r="B249" s="3" t="s">
        <v>349</v>
      </c>
      <c r="C249" s="3" t="s">
        <v>461</v>
      </c>
      <c r="D249" s="9" t="s">
        <v>23</v>
      </c>
      <c r="E249" s="165" t="s">
        <v>462</v>
      </c>
      <c r="F249" s="165"/>
    </row>
    <row r="250" spans="2:6" s="3" customFormat="1" ht="30" hidden="1">
      <c r="B250" s="3" t="s">
        <v>349</v>
      </c>
      <c r="C250" s="3" t="s">
        <v>463</v>
      </c>
      <c r="D250" s="9" t="s">
        <v>464</v>
      </c>
      <c r="E250" s="165" t="s">
        <v>465</v>
      </c>
      <c r="F250" s="165"/>
    </row>
    <row r="251" spans="2:6" s="3" customFormat="1" ht="30" hidden="1">
      <c r="B251" s="3" t="s">
        <v>155</v>
      </c>
      <c r="C251" s="3" t="s">
        <v>160</v>
      </c>
      <c r="D251" s="9" t="s">
        <v>436</v>
      </c>
      <c r="E251" s="165" t="s">
        <v>437</v>
      </c>
      <c r="F251" s="165"/>
    </row>
    <row r="252" spans="2:6" s="3" customFormat="1" ht="30" hidden="1">
      <c r="B252" s="3" t="s">
        <v>155</v>
      </c>
      <c r="C252" s="3" t="s">
        <v>173</v>
      </c>
      <c r="D252" s="9" t="s">
        <v>436</v>
      </c>
      <c r="E252" s="281" t="s">
        <v>440</v>
      </c>
      <c r="F252" s="165"/>
    </row>
    <row r="253" spans="2:6" s="3" customFormat="1" ht="30" hidden="1">
      <c r="B253" s="3" t="s">
        <v>155</v>
      </c>
      <c r="C253" s="3" t="s">
        <v>193</v>
      </c>
      <c r="D253" s="9" t="s">
        <v>442</v>
      </c>
      <c r="E253" s="165" t="s">
        <v>443</v>
      </c>
      <c r="F253" s="165"/>
    </row>
    <row r="254" spans="2:6" s="3" customFormat="1" ht="30" hidden="1">
      <c r="B254" s="3" t="s">
        <v>155</v>
      </c>
      <c r="C254" s="3" t="s">
        <v>203</v>
      </c>
      <c r="D254" s="9" t="s">
        <v>436</v>
      </c>
      <c r="E254" s="165" t="s">
        <v>445</v>
      </c>
      <c r="F254" s="165"/>
    </row>
    <row r="255" spans="2:6" s="3" customFormat="1" hidden="1">
      <c r="B255" s="3" t="s">
        <v>369</v>
      </c>
      <c r="C255" s="3" t="s">
        <v>371</v>
      </c>
      <c r="D255" s="9" t="s">
        <v>451</v>
      </c>
      <c r="E255" s="165" t="s">
        <v>452</v>
      </c>
      <c r="F255" s="165"/>
    </row>
    <row r="256" spans="2:6" s="3" customFormat="1" hidden="1">
      <c r="B256" s="3" t="s">
        <v>66</v>
      </c>
      <c r="C256" s="3" t="s">
        <v>67</v>
      </c>
      <c r="D256" s="9" t="s">
        <v>386</v>
      </c>
      <c r="E256" s="165" t="s">
        <v>387</v>
      </c>
      <c r="F256" s="165"/>
    </row>
    <row r="257" spans="2:6" s="3" customFormat="1" ht="60" hidden="1">
      <c r="B257" s="3" t="s">
        <v>155</v>
      </c>
      <c r="C257" s="3" t="s">
        <v>173</v>
      </c>
      <c r="D257" s="9" t="s">
        <v>391</v>
      </c>
      <c r="E257" s="165" t="s">
        <v>397</v>
      </c>
      <c r="F257" s="354" t="s">
        <v>1204</v>
      </c>
    </row>
    <row r="258" spans="2:6" s="3" customFormat="1" ht="60" hidden="1">
      <c r="B258" s="3" t="s">
        <v>155</v>
      </c>
      <c r="C258" s="3" t="s">
        <v>203</v>
      </c>
      <c r="D258" s="9" t="s">
        <v>391</v>
      </c>
      <c r="E258" s="165" t="s">
        <v>401</v>
      </c>
      <c r="F258" s="354" t="s">
        <v>1205</v>
      </c>
    </row>
    <row r="259" spans="2:6" s="3" customFormat="1" ht="30" hidden="1">
      <c r="B259" s="3" t="s">
        <v>155</v>
      </c>
      <c r="C259" s="3" t="s">
        <v>423</v>
      </c>
      <c r="D259" s="9" t="s">
        <v>424</v>
      </c>
      <c r="E259" s="165" t="s">
        <v>1206</v>
      </c>
      <c r="F259" s="165"/>
    </row>
    <row r="260" spans="2:6" s="3" customFormat="1" ht="30" hidden="1">
      <c r="B260" s="3" t="s">
        <v>30</v>
      </c>
      <c r="C260" s="3" t="s">
        <v>995</v>
      </c>
      <c r="D260" s="9" t="s">
        <v>1061</v>
      </c>
      <c r="E260" s="165" t="s">
        <v>1062</v>
      </c>
      <c r="F260" s="165"/>
    </row>
    <row r="261" spans="2:6" s="3" customFormat="1" ht="30" hidden="1">
      <c r="B261" s="3" t="s">
        <v>30</v>
      </c>
      <c r="C261" s="3" t="s">
        <v>995</v>
      </c>
      <c r="D261" s="9" t="s">
        <v>1063</v>
      </c>
      <c r="E261" s="165" t="s">
        <v>1064</v>
      </c>
      <c r="F261" s="165"/>
    </row>
    <row r="262" spans="2:6" s="3" customFormat="1" hidden="1">
      <c r="B262" s="3" t="s">
        <v>30</v>
      </c>
      <c r="C262" s="3" t="s">
        <v>31</v>
      </c>
      <c r="D262" s="9" t="s">
        <v>1069</v>
      </c>
      <c r="E262" s="165" t="s">
        <v>1070</v>
      </c>
      <c r="F262" s="165"/>
    </row>
    <row r="263" spans="2:6" s="3" customFormat="1" hidden="1">
      <c r="B263" s="3" t="s">
        <v>30</v>
      </c>
      <c r="C263" s="3" t="s">
        <v>31</v>
      </c>
      <c r="D263" s="9" t="s">
        <v>1067</v>
      </c>
      <c r="E263" s="165" t="s">
        <v>1068</v>
      </c>
      <c r="F263" s="165"/>
    </row>
    <row r="264" spans="2:6" s="3" customFormat="1" ht="45" hidden="1">
      <c r="B264" s="3" t="s">
        <v>30</v>
      </c>
      <c r="C264" s="3" t="s">
        <v>31</v>
      </c>
      <c r="D264" s="9" t="s">
        <v>1065</v>
      </c>
      <c r="E264" s="165" t="s">
        <v>1207</v>
      </c>
      <c r="F264" s="165"/>
    </row>
    <row r="265" spans="2:6" s="3" customFormat="1" hidden="1">
      <c r="B265" s="3" t="s">
        <v>965</v>
      </c>
      <c r="C265" s="3" t="s">
        <v>977</v>
      </c>
      <c r="D265" s="9" t="s">
        <v>23</v>
      </c>
      <c r="E265" s="165" t="s">
        <v>997</v>
      </c>
      <c r="F265" s="165"/>
    </row>
    <row r="266" spans="2:6" s="3" customFormat="1" hidden="1">
      <c r="B266" s="3" t="s">
        <v>109</v>
      </c>
      <c r="C266" s="3" t="s">
        <v>110</v>
      </c>
      <c r="D266" s="9" t="s">
        <v>43</v>
      </c>
      <c r="E266" s="281" t="s">
        <v>1034</v>
      </c>
      <c r="F266" s="165"/>
    </row>
    <row r="267" spans="2:6" s="3" customFormat="1" hidden="1">
      <c r="B267" s="3" t="s">
        <v>112</v>
      </c>
      <c r="C267" s="3" t="s">
        <v>983</v>
      </c>
      <c r="D267" s="9" t="s">
        <v>31</v>
      </c>
      <c r="E267" s="165" t="s">
        <v>1014</v>
      </c>
      <c r="F267" s="165"/>
    </row>
    <row r="268" spans="2:6" s="3" customFormat="1" hidden="1">
      <c r="B268" s="3" t="s">
        <v>112</v>
      </c>
      <c r="C268" s="3" t="s">
        <v>982</v>
      </c>
      <c r="D268" s="9" t="s">
        <v>1010</v>
      </c>
      <c r="E268" s="165" t="s">
        <v>1011</v>
      </c>
      <c r="F268" s="165"/>
    </row>
    <row r="269" spans="2:6" s="3" customFormat="1" ht="30" hidden="1" customHeight="1">
      <c r="B269" s="3" t="s">
        <v>112</v>
      </c>
      <c r="C269" s="3" t="s">
        <v>982</v>
      </c>
      <c r="D269" s="9" t="s">
        <v>1012</v>
      </c>
      <c r="E269" s="165" t="s">
        <v>1013</v>
      </c>
      <c r="F269" s="165"/>
    </row>
    <row r="270" spans="2:6" s="3" customFormat="1" ht="30" hidden="1">
      <c r="B270" s="3" t="s">
        <v>112</v>
      </c>
      <c r="C270" s="3" t="s">
        <v>981</v>
      </c>
      <c r="D270" s="9" t="s">
        <v>233</v>
      </c>
      <c r="E270" s="165" t="s">
        <v>1005</v>
      </c>
      <c r="F270" s="165"/>
    </row>
    <row r="271" spans="2:6" s="3" customFormat="1" hidden="1">
      <c r="B271" s="3" t="s">
        <v>112</v>
      </c>
      <c r="C271" s="3" t="s">
        <v>981</v>
      </c>
      <c r="D271" s="9" t="s">
        <v>1006</v>
      </c>
      <c r="E271" s="165" t="s">
        <v>1007</v>
      </c>
      <c r="F271" s="165"/>
    </row>
    <row r="272" spans="2:6" s="3" customFormat="1" hidden="1">
      <c r="B272" s="3" t="s">
        <v>112</v>
      </c>
      <c r="C272" s="3" t="s">
        <v>981</v>
      </c>
      <c r="D272" s="9" t="s">
        <v>1008</v>
      </c>
      <c r="E272" s="165" t="s">
        <v>1009</v>
      </c>
      <c r="F272" s="165"/>
    </row>
    <row r="273" spans="2:6" s="3" customFormat="1" ht="17.25" hidden="1" customHeight="1">
      <c r="B273" s="3" t="s">
        <v>112</v>
      </c>
      <c r="C273" s="3" t="s">
        <v>984</v>
      </c>
      <c r="D273" s="9" t="s">
        <v>1015</v>
      </c>
      <c r="E273" s="165" t="s">
        <v>1016</v>
      </c>
      <c r="F273" s="165"/>
    </row>
    <row r="274" spans="2:6" s="3" customFormat="1" ht="30" hidden="1">
      <c r="B274" s="3" t="s">
        <v>112</v>
      </c>
      <c r="C274" s="3" t="s">
        <v>985</v>
      </c>
      <c r="D274" s="9" t="s">
        <v>1017</v>
      </c>
      <c r="E274" s="165" t="s">
        <v>1018</v>
      </c>
      <c r="F274" s="165"/>
    </row>
    <row r="275" spans="2:6" s="3" customFormat="1" ht="30" hidden="1">
      <c r="B275" s="3" t="s">
        <v>112</v>
      </c>
      <c r="C275" s="3" t="s">
        <v>1020</v>
      </c>
      <c r="D275" s="9" t="s">
        <v>1023</v>
      </c>
      <c r="E275" s="165" t="s">
        <v>1024</v>
      </c>
      <c r="F275" s="165"/>
    </row>
    <row r="276" spans="2:6" s="3" customFormat="1" ht="30" hidden="1">
      <c r="B276" s="3" t="s">
        <v>112</v>
      </c>
      <c r="C276" s="3" t="s">
        <v>1020</v>
      </c>
      <c r="D276" s="9" t="s">
        <v>1021</v>
      </c>
      <c r="E276" s="165" t="s">
        <v>1022</v>
      </c>
      <c r="F276" s="165"/>
    </row>
    <row r="277" spans="2:6" s="3" customFormat="1" ht="30" hidden="1">
      <c r="B277" s="3" t="s">
        <v>112</v>
      </c>
      <c r="C277" s="3" t="s">
        <v>1020</v>
      </c>
      <c r="D277" s="9" t="s">
        <v>1025</v>
      </c>
      <c r="E277" s="165" t="s">
        <v>1026</v>
      </c>
      <c r="F277" s="165"/>
    </row>
    <row r="278" spans="2:6" s="3" customFormat="1" hidden="1">
      <c r="B278" s="3" t="s">
        <v>112</v>
      </c>
      <c r="C278" s="3" t="s">
        <v>986</v>
      </c>
      <c r="D278" s="9" t="s">
        <v>31</v>
      </c>
      <c r="E278" s="165" t="s">
        <v>1019</v>
      </c>
      <c r="F278" s="165"/>
    </row>
    <row r="279" spans="2:6" s="3" customFormat="1" ht="45" hidden="1">
      <c r="B279" s="3" t="s">
        <v>155</v>
      </c>
      <c r="C279" s="3" t="s">
        <v>160</v>
      </c>
      <c r="D279" s="9" t="s">
        <v>391</v>
      </c>
      <c r="E279" s="165" t="s">
        <v>392</v>
      </c>
      <c r="F279" s="165"/>
    </row>
    <row r="280" spans="2:6" s="3" customFormat="1" ht="30" hidden="1">
      <c r="B280" s="3" t="s">
        <v>155</v>
      </c>
      <c r="C280" s="3" t="s">
        <v>193</v>
      </c>
      <c r="D280" s="9" t="s">
        <v>1028</v>
      </c>
      <c r="E280" s="165" t="s">
        <v>1029</v>
      </c>
      <c r="F280" s="165"/>
    </row>
    <row r="281" spans="2:6" s="3" customFormat="1" ht="30" hidden="1">
      <c r="B281" s="3" t="s">
        <v>155</v>
      </c>
      <c r="C281" s="3" t="s">
        <v>193</v>
      </c>
      <c r="D281" s="9" t="s">
        <v>1032</v>
      </c>
      <c r="E281" s="165" t="s">
        <v>1033</v>
      </c>
      <c r="F281" s="165"/>
    </row>
    <row r="282" spans="2:6" s="3" customFormat="1" ht="33" hidden="1" customHeight="1">
      <c r="B282" s="3" t="s">
        <v>155</v>
      </c>
      <c r="C282" s="3" t="s">
        <v>193</v>
      </c>
      <c r="D282" s="9" t="s">
        <v>1030</v>
      </c>
      <c r="E282" s="165" t="s">
        <v>1031</v>
      </c>
      <c r="F282" s="165"/>
    </row>
    <row r="283" spans="2:6" s="3" customFormat="1" ht="45" hidden="1">
      <c r="B283" s="3" t="s">
        <v>155</v>
      </c>
      <c r="C283" s="3" t="s">
        <v>193</v>
      </c>
      <c r="D283" s="9" t="s">
        <v>197</v>
      </c>
      <c r="E283" s="165" t="s">
        <v>198</v>
      </c>
      <c r="F283" s="165"/>
    </row>
    <row r="284" spans="2:6" s="3" customFormat="1" ht="49.5" hidden="1" customHeight="1">
      <c r="B284" s="3" t="s">
        <v>240</v>
      </c>
      <c r="C284" s="3" t="s">
        <v>247</v>
      </c>
      <c r="D284" s="9" t="s">
        <v>1075</v>
      </c>
      <c r="E284" s="165" t="s">
        <v>1076</v>
      </c>
      <c r="F284" s="165"/>
    </row>
    <row r="285" spans="2:6" s="3" customFormat="1" ht="30" hidden="1">
      <c r="B285" s="3" t="s">
        <v>240</v>
      </c>
      <c r="C285" s="3" t="s">
        <v>996</v>
      </c>
      <c r="D285" s="9" t="s">
        <v>1077</v>
      </c>
      <c r="E285" s="165" t="s">
        <v>1078</v>
      </c>
      <c r="F285" s="165"/>
    </row>
    <row r="286" spans="2:6" s="3" customFormat="1" hidden="1">
      <c r="B286" s="3" t="s">
        <v>910</v>
      </c>
      <c r="C286" s="3" t="s">
        <v>990</v>
      </c>
      <c r="D286" s="9" t="s">
        <v>43</v>
      </c>
      <c r="E286" s="165" t="s">
        <v>1042</v>
      </c>
      <c r="F286" s="165"/>
    </row>
    <row r="287" spans="2:6" s="3" customFormat="1" hidden="1">
      <c r="B287" s="3" t="s">
        <v>910</v>
      </c>
      <c r="C287" s="3" t="s">
        <v>990</v>
      </c>
      <c r="D287" s="9" t="s">
        <v>37</v>
      </c>
      <c r="E287" s="165" t="s">
        <v>1043</v>
      </c>
      <c r="F287" s="165"/>
    </row>
    <row r="288" spans="2:6" s="3" customFormat="1" ht="18" hidden="1" customHeight="1">
      <c r="B288" s="3" t="s">
        <v>910</v>
      </c>
      <c r="C288" s="3" t="s">
        <v>991</v>
      </c>
      <c r="D288" s="9" t="s">
        <v>43</v>
      </c>
      <c r="E288" s="165" t="s">
        <v>1048</v>
      </c>
      <c r="F288" s="165"/>
    </row>
    <row r="289" spans="2:6" s="3" customFormat="1" hidden="1">
      <c r="B289" s="3" t="s">
        <v>910</v>
      </c>
      <c r="C289" s="3" t="s">
        <v>991</v>
      </c>
      <c r="D289" s="9" t="s">
        <v>37</v>
      </c>
      <c r="E289" s="165" t="s">
        <v>1049</v>
      </c>
      <c r="F289" s="165"/>
    </row>
    <row r="290" spans="2:6" s="3" customFormat="1" hidden="1">
      <c r="B290" s="3" t="s">
        <v>968</v>
      </c>
      <c r="C290" s="3" t="s">
        <v>978</v>
      </c>
      <c r="D290" s="9" t="s">
        <v>23</v>
      </c>
      <c r="E290" s="165" t="s">
        <v>998</v>
      </c>
      <c r="F290" s="165"/>
    </row>
    <row r="291" spans="2:6" s="3" customFormat="1" ht="30">
      <c r="B291" s="3" t="s">
        <v>287</v>
      </c>
      <c r="C291" s="3" t="s">
        <v>304</v>
      </c>
      <c r="D291" s="9" t="s">
        <v>1073</v>
      </c>
      <c r="E291" s="165" t="s">
        <v>1074</v>
      </c>
      <c r="F291" s="165"/>
    </row>
    <row r="292" spans="2:6" s="3" customFormat="1" ht="45">
      <c r="B292" s="3" t="s">
        <v>287</v>
      </c>
      <c r="C292" s="3" t="s">
        <v>315</v>
      </c>
      <c r="D292" s="9" t="s">
        <v>1037</v>
      </c>
      <c r="E292" s="165" t="s">
        <v>1038</v>
      </c>
      <c r="F292" s="165"/>
    </row>
    <row r="293" spans="2:6" s="3" customFormat="1" hidden="1">
      <c r="B293" s="3" t="s">
        <v>349</v>
      </c>
      <c r="C293" s="3" t="s">
        <v>987</v>
      </c>
      <c r="D293" s="9" t="s">
        <v>23</v>
      </c>
      <c r="E293" s="165" t="s">
        <v>1027</v>
      </c>
      <c r="F293" s="165"/>
    </row>
    <row r="294" spans="2:6" s="3" customFormat="1" hidden="1">
      <c r="B294" s="3" t="s">
        <v>349</v>
      </c>
      <c r="C294" s="3" t="s">
        <v>988</v>
      </c>
      <c r="D294" s="9" t="s">
        <v>351</v>
      </c>
      <c r="E294" s="165" t="s">
        <v>1035</v>
      </c>
      <c r="F294" s="165"/>
    </row>
    <row r="295" spans="2:6" s="3" customFormat="1" hidden="1">
      <c r="B295" s="3" t="s">
        <v>349</v>
      </c>
      <c r="C295" s="3" t="s">
        <v>988</v>
      </c>
      <c r="D295" s="9" t="s">
        <v>23</v>
      </c>
      <c r="E295" s="165" t="s">
        <v>1036</v>
      </c>
      <c r="F295" s="165"/>
    </row>
    <row r="296" spans="2:6" s="3" customFormat="1" ht="30" hidden="1">
      <c r="B296" s="3" t="s">
        <v>1084</v>
      </c>
      <c r="C296" s="3" t="s">
        <v>1208</v>
      </c>
      <c r="D296" s="9" t="s">
        <v>1209</v>
      </c>
      <c r="E296" s="165" t="s">
        <v>1210</v>
      </c>
      <c r="F296" s="165"/>
    </row>
    <row r="297" spans="2:6" s="3" customFormat="1" ht="30" hidden="1">
      <c r="B297" s="3" t="s">
        <v>1084</v>
      </c>
      <c r="C297" s="3" t="s">
        <v>1208</v>
      </c>
      <c r="D297" s="9" t="s">
        <v>1211</v>
      </c>
      <c r="E297" s="165" t="s">
        <v>1212</v>
      </c>
      <c r="F297" s="165"/>
    </row>
    <row r="298" spans="2:6" s="3" customFormat="1" ht="30" hidden="1">
      <c r="B298" s="3" t="s">
        <v>1084</v>
      </c>
      <c r="C298" s="3" t="s">
        <v>1208</v>
      </c>
      <c r="D298" s="9" t="s">
        <v>23</v>
      </c>
      <c r="E298" s="165" t="s">
        <v>1213</v>
      </c>
      <c r="F298" s="165"/>
    </row>
    <row r="299" spans="2:6" s="3" customFormat="1" ht="30" hidden="1">
      <c r="B299" s="3" t="s">
        <v>1084</v>
      </c>
      <c r="C299" s="3" t="s">
        <v>1214</v>
      </c>
      <c r="D299" s="9" t="s">
        <v>233</v>
      </c>
      <c r="E299" s="165" t="s">
        <v>1215</v>
      </c>
      <c r="F299" s="165"/>
    </row>
    <row r="300" spans="2:6" s="3" customFormat="1" ht="30" hidden="1">
      <c r="B300" s="3" t="s">
        <v>1084</v>
      </c>
      <c r="C300" s="3" t="s">
        <v>1214</v>
      </c>
      <c r="D300" s="9" t="s">
        <v>1216</v>
      </c>
      <c r="E300" s="165" t="s">
        <v>1217</v>
      </c>
      <c r="F300" s="165"/>
    </row>
    <row r="301" spans="2:6" s="3" customFormat="1" hidden="1">
      <c r="B301" s="3" t="s">
        <v>1084</v>
      </c>
      <c r="C301" s="3" t="s">
        <v>1214</v>
      </c>
      <c r="D301" s="9" t="s">
        <v>23</v>
      </c>
      <c r="E301" s="165" t="s">
        <v>1218</v>
      </c>
      <c r="F301" s="165"/>
    </row>
    <row r="302" spans="2:6" s="3" customFormat="1" hidden="1">
      <c r="B302" s="3" t="s">
        <v>78</v>
      </c>
      <c r="C302" s="3" t="s">
        <v>1219</v>
      </c>
      <c r="D302" s="9" t="s">
        <v>1220</v>
      </c>
      <c r="E302" s="165" t="s">
        <v>1221</v>
      </c>
      <c r="F302" s="165"/>
    </row>
    <row r="303" spans="2:6" s="3" customFormat="1" ht="30" hidden="1">
      <c r="B303" s="3" t="s">
        <v>78</v>
      </c>
      <c r="C303" s="3" t="s">
        <v>1219</v>
      </c>
      <c r="D303" s="9" t="s">
        <v>1222</v>
      </c>
      <c r="E303" s="165" t="s">
        <v>1223</v>
      </c>
      <c r="F303" s="165"/>
    </row>
    <row r="304" spans="2:6" s="3" customFormat="1" hidden="1">
      <c r="B304" s="3" t="s">
        <v>155</v>
      </c>
      <c r="C304" s="3" t="s">
        <v>1224</v>
      </c>
      <c r="D304" s="9" t="s">
        <v>1225</v>
      </c>
      <c r="E304" s="165" t="s">
        <v>1226</v>
      </c>
      <c r="F304" s="165"/>
    </row>
    <row r="305" spans="2:6" s="3" customFormat="1" hidden="1">
      <c r="B305" s="3" t="s">
        <v>155</v>
      </c>
      <c r="C305" s="3" t="s">
        <v>1224</v>
      </c>
      <c r="D305" s="9" t="s">
        <v>1227</v>
      </c>
      <c r="E305" s="165" t="s">
        <v>1228</v>
      </c>
      <c r="F305" s="165"/>
    </row>
    <row r="306" spans="2:6" s="3" customFormat="1" ht="30" hidden="1">
      <c r="B306" s="3" t="s">
        <v>155</v>
      </c>
      <c r="C306" s="3" t="s">
        <v>1229</v>
      </c>
      <c r="D306" s="9" t="s">
        <v>1230</v>
      </c>
      <c r="E306" s="165" t="s">
        <v>1231</v>
      </c>
      <c r="F306" s="165"/>
    </row>
    <row r="307" spans="2:6" s="3" customFormat="1" ht="30" hidden="1">
      <c r="B307" s="3" t="s">
        <v>155</v>
      </c>
      <c r="C307" s="3" t="s">
        <v>1229</v>
      </c>
      <c r="D307" s="9" t="s">
        <v>1232</v>
      </c>
      <c r="E307" s="165" t="s">
        <v>1233</v>
      </c>
      <c r="F307" s="165"/>
    </row>
    <row r="308" spans="2:6" s="3" customFormat="1" hidden="1">
      <c r="B308" s="3" t="s">
        <v>155</v>
      </c>
      <c r="C308" s="3" t="s">
        <v>31</v>
      </c>
      <c r="D308" s="9" t="s">
        <v>1234</v>
      </c>
      <c r="E308" s="165" t="s">
        <v>1235</v>
      </c>
      <c r="F308" s="165"/>
    </row>
    <row r="309" spans="2:6" s="3" customFormat="1" hidden="1">
      <c r="B309" s="3" t="s">
        <v>231</v>
      </c>
      <c r="C309" s="3" t="s">
        <v>1236</v>
      </c>
      <c r="D309" s="9" t="s">
        <v>1237</v>
      </c>
      <c r="E309" s="165" t="s">
        <v>1238</v>
      </c>
      <c r="F309" s="165"/>
    </row>
    <row r="310" spans="2:6" s="3" customFormat="1" hidden="1">
      <c r="B310" s="3" t="s">
        <v>1239</v>
      </c>
      <c r="C310" s="3" t="s">
        <v>1240</v>
      </c>
      <c r="D310" s="9" t="s">
        <v>23</v>
      </c>
      <c r="E310" s="165" t="s">
        <v>1241</v>
      </c>
      <c r="F310" s="165"/>
    </row>
    <row r="311" spans="2:6" s="3" customFormat="1" hidden="1">
      <c r="B311" s="3" t="s">
        <v>240</v>
      </c>
      <c r="C311" s="3" t="s">
        <v>247</v>
      </c>
      <c r="D311" s="9" t="s">
        <v>1242</v>
      </c>
      <c r="E311" s="165" t="s">
        <v>1243</v>
      </c>
      <c r="F311" s="165"/>
    </row>
    <row r="312" spans="2:6" s="3" customFormat="1" ht="30" hidden="1">
      <c r="B312" s="3" t="s">
        <v>968</v>
      </c>
      <c r="C312" s="3" t="s">
        <v>1244</v>
      </c>
      <c r="D312" s="9" t="s">
        <v>1171</v>
      </c>
      <c r="E312" s="165" t="s">
        <v>1245</v>
      </c>
      <c r="F312" s="165"/>
    </row>
    <row r="313" spans="2:6" s="3" customFormat="1" ht="30" hidden="1">
      <c r="B313" s="3" t="s">
        <v>968</v>
      </c>
      <c r="C313" s="3" t="s">
        <v>1246</v>
      </c>
      <c r="D313" s="9" t="s">
        <v>1247</v>
      </c>
      <c r="E313" s="165" t="s">
        <v>1248</v>
      </c>
      <c r="F313" s="165"/>
    </row>
    <row r="314" spans="2:6" s="3" customFormat="1" ht="30" hidden="1">
      <c r="B314" s="3" t="s">
        <v>968</v>
      </c>
      <c r="C314" s="3" t="s">
        <v>1249</v>
      </c>
      <c r="D314" s="9" t="s">
        <v>1250</v>
      </c>
      <c r="E314" s="165" t="s">
        <v>1251</v>
      </c>
      <c r="F314" s="165"/>
    </row>
    <row r="315" spans="2:6" s="3" customFormat="1" hidden="1">
      <c r="B315" s="3" t="s">
        <v>349</v>
      </c>
      <c r="C315" s="3" t="s">
        <v>1192</v>
      </c>
      <c r="D315" s="9" t="s">
        <v>1252</v>
      </c>
      <c r="E315" s="165" t="s">
        <v>1253</v>
      </c>
      <c r="F315" s="165"/>
    </row>
    <row r="316" spans="2:6" s="3" customFormat="1" hidden="1">
      <c r="B316" s="3" t="s">
        <v>349</v>
      </c>
      <c r="C316" s="3" t="s">
        <v>1192</v>
      </c>
      <c r="D316" s="9" t="s">
        <v>1254</v>
      </c>
      <c r="E316" s="165" t="s">
        <v>1255</v>
      </c>
      <c r="F316" s="165"/>
    </row>
    <row r="317" spans="2:6" s="3" customFormat="1" hidden="1">
      <c r="B317" s="3" t="s">
        <v>349</v>
      </c>
      <c r="C317" s="3" t="s">
        <v>1256</v>
      </c>
      <c r="D317" s="9" t="s">
        <v>23</v>
      </c>
      <c r="E317" s="165" t="s">
        <v>1257</v>
      </c>
      <c r="F317" s="165"/>
    </row>
    <row r="318" spans="2:6" s="3" customFormat="1" ht="30" hidden="1">
      <c r="B318" s="3" t="s">
        <v>125</v>
      </c>
      <c r="C318" s="3" t="s">
        <v>1258</v>
      </c>
      <c r="D318" s="9" t="s">
        <v>1259</v>
      </c>
      <c r="E318" s="165" t="s">
        <v>1260</v>
      </c>
      <c r="F318" s="165"/>
    </row>
    <row r="319" spans="2:6" s="3" customFormat="1" ht="30" hidden="1">
      <c r="B319" s="3" t="s">
        <v>155</v>
      </c>
      <c r="C319" s="3" t="s">
        <v>1258</v>
      </c>
      <c r="D319" s="9" t="s">
        <v>1261</v>
      </c>
      <c r="E319" s="165" t="s">
        <v>1262</v>
      </c>
      <c r="F319" s="165"/>
    </row>
    <row r="320" spans="2:6" s="3" customFormat="1" ht="30" hidden="1">
      <c r="B320" s="3" t="s">
        <v>155</v>
      </c>
      <c r="C320" s="3" t="s">
        <v>1258</v>
      </c>
      <c r="D320" s="9" t="s">
        <v>1263</v>
      </c>
      <c r="E320" s="165" t="s">
        <v>1264</v>
      </c>
      <c r="F320" s="165"/>
    </row>
    <row r="321" spans="2:6" s="3" customFormat="1" ht="30" hidden="1">
      <c r="B321" s="3" t="s">
        <v>155</v>
      </c>
      <c r="C321" s="3" t="s">
        <v>1258</v>
      </c>
      <c r="D321" s="9" t="s">
        <v>1265</v>
      </c>
      <c r="E321" s="165" t="s">
        <v>1266</v>
      </c>
      <c r="F321" s="165"/>
    </row>
    <row r="322" spans="2:6" s="3" customFormat="1" ht="30" hidden="1">
      <c r="B322" s="3" t="s">
        <v>155</v>
      </c>
      <c r="C322" s="3" t="s">
        <v>1258</v>
      </c>
      <c r="D322" s="9" t="s">
        <v>1267</v>
      </c>
      <c r="E322" s="165" t="s">
        <v>1268</v>
      </c>
      <c r="F322" s="165"/>
    </row>
    <row r="323" spans="2:6" s="3" customFormat="1" ht="30" hidden="1">
      <c r="B323" s="3" t="s">
        <v>155</v>
      </c>
      <c r="C323" s="3" t="s">
        <v>1258</v>
      </c>
      <c r="D323" s="9" t="s">
        <v>1269</v>
      </c>
      <c r="E323" s="165" t="s">
        <v>1270</v>
      </c>
      <c r="F323" s="165"/>
    </row>
    <row r="324" spans="2:6" s="3" customFormat="1" ht="30" hidden="1">
      <c r="B324" s="3" t="s">
        <v>155</v>
      </c>
      <c r="C324" s="3" t="s">
        <v>1258</v>
      </c>
      <c r="D324" s="9" t="s">
        <v>1271</v>
      </c>
      <c r="E324" s="165" t="s">
        <v>1272</v>
      </c>
      <c r="F324" s="165"/>
    </row>
    <row r="325" spans="2:6" s="3" customFormat="1" ht="30" hidden="1">
      <c r="B325" s="3" t="s">
        <v>155</v>
      </c>
      <c r="C325" s="3" t="s">
        <v>1258</v>
      </c>
      <c r="D325" s="9" t="s">
        <v>1273</v>
      </c>
      <c r="E325" s="165" t="s">
        <v>1274</v>
      </c>
      <c r="F325" s="165"/>
    </row>
    <row r="326" spans="2:6" s="3" customFormat="1" ht="30" hidden="1">
      <c r="B326" s="3" t="s">
        <v>155</v>
      </c>
      <c r="C326" s="3" t="s">
        <v>1258</v>
      </c>
      <c r="D326" s="9" t="s">
        <v>1275</v>
      </c>
      <c r="E326" s="165" t="s">
        <v>1276</v>
      </c>
      <c r="F326" s="165"/>
    </row>
    <row r="327" spans="2:6" s="3" customFormat="1" ht="30" hidden="1">
      <c r="B327" s="3" t="s">
        <v>155</v>
      </c>
      <c r="C327" s="3" t="s">
        <v>1258</v>
      </c>
      <c r="D327" s="9" t="s">
        <v>1277</v>
      </c>
      <c r="E327" s="165" t="s">
        <v>1278</v>
      </c>
      <c r="F327" s="165"/>
    </row>
    <row r="328" spans="2:6" s="3" customFormat="1" ht="30" hidden="1">
      <c r="B328" s="3" t="s">
        <v>155</v>
      </c>
      <c r="C328" s="3" t="s">
        <v>1258</v>
      </c>
      <c r="D328" s="9" t="s">
        <v>1279</v>
      </c>
      <c r="E328" s="165" t="s">
        <v>1280</v>
      </c>
      <c r="F328" s="165"/>
    </row>
    <row r="329" spans="2:6" s="3" customFormat="1" hidden="1">
      <c r="B329" s="3" t="s">
        <v>155</v>
      </c>
      <c r="C329" s="3" t="s">
        <v>1258</v>
      </c>
      <c r="D329" s="9" t="s">
        <v>1281</v>
      </c>
      <c r="E329" s="165" t="s">
        <v>1282</v>
      </c>
      <c r="F329" s="165"/>
    </row>
    <row r="330" spans="2:6" s="3" customFormat="1" hidden="1">
      <c r="B330" s="3" t="s">
        <v>155</v>
      </c>
      <c r="C330" s="3" t="s">
        <v>1258</v>
      </c>
      <c r="D330" s="9" t="s">
        <v>1283</v>
      </c>
      <c r="E330" s="165" t="s">
        <v>1284</v>
      </c>
      <c r="F330" s="165"/>
    </row>
    <row r="331" spans="2:6" s="3" customFormat="1" hidden="1">
      <c r="B331" s="3" t="s">
        <v>1285</v>
      </c>
      <c r="C331" s="3" t="s">
        <v>1286</v>
      </c>
      <c r="D331" s="9" t="s">
        <v>1216</v>
      </c>
      <c r="E331" s="165" t="s">
        <v>1287</v>
      </c>
      <c r="F331" s="165"/>
    </row>
    <row r="332" spans="2:6" s="3" customFormat="1" hidden="1">
      <c r="B332" s="3" t="s">
        <v>1285</v>
      </c>
      <c r="C332" s="3" t="s">
        <v>1286</v>
      </c>
      <c r="D332" s="9" t="s">
        <v>23</v>
      </c>
      <c r="E332" s="165" t="s">
        <v>1288</v>
      </c>
      <c r="F332" s="165"/>
    </row>
    <row r="333" spans="2:6" s="3" customFormat="1" ht="30" hidden="1">
      <c r="B333" s="3" t="s">
        <v>1084</v>
      </c>
      <c r="C333" s="3" t="s">
        <v>1289</v>
      </c>
      <c r="D333" s="9" t="s">
        <v>1290</v>
      </c>
      <c r="E333" s="165" t="s">
        <v>1291</v>
      </c>
      <c r="F333" s="165"/>
    </row>
    <row r="334" spans="2:6" s="3" customFormat="1" hidden="1">
      <c r="B334" s="3" t="s">
        <v>1084</v>
      </c>
      <c r="C334" s="3" t="s">
        <v>1289</v>
      </c>
      <c r="D334" s="9" t="s">
        <v>1292</v>
      </c>
      <c r="E334" s="165" t="s">
        <v>1293</v>
      </c>
      <c r="F334" s="165"/>
    </row>
    <row r="335" spans="2:6" s="3" customFormat="1" ht="30" hidden="1">
      <c r="B335" s="3" t="s">
        <v>1084</v>
      </c>
      <c r="C335" s="3" t="s">
        <v>1258</v>
      </c>
      <c r="D335" s="9" t="s">
        <v>1294</v>
      </c>
      <c r="E335" s="165" t="s">
        <v>1295</v>
      </c>
      <c r="F335" s="165"/>
    </row>
    <row r="336" spans="2:6" s="3" customFormat="1" ht="30" hidden="1">
      <c r="B336" s="3" t="s">
        <v>1084</v>
      </c>
      <c r="C336" s="3" t="s">
        <v>1258</v>
      </c>
      <c r="D336" s="9" t="s">
        <v>1296</v>
      </c>
      <c r="E336" s="165" t="s">
        <v>1297</v>
      </c>
      <c r="F336" s="165"/>
    </row>
    <row r="337" spans="2:6" s="3" customFormat="1" ht="30" hidden="1">
      <c r="B337" s="3" t="s">
        <v>1084</v>
      </c>
      <c r="C337" s="3" t="s">
        <v>1258</v>
      </c>
      <c r="D337" s="9" t="s">
        <v>1298</v>
      </c>
      <c r="E337" s="165" t="s">
        <v>1299</v>
      </c>
      <c r="F337" s="165"/>
    </row>
    <row r="338" spans="2:6" s="3" customFormat="1" hidden="1">
      <c r="B338" s="3" t="s">
        <v>1084</v>
      </c>
      <c r="C338" s="3" t="s">
        <v>1258</v>
      </c>
      <c r="D338" s="9" t="s">
        <v>1300</v>
      </c>
      <c r="E338" s="165" t="s">
        <v>1301</v>
      </c>
      <c r="F338" s="165"/>
    </row>
    <row r="339" spans="2:6" s="3" customFormat="1" ht="30" hidden="1">
      <c r="B339" s="3" t="s">
        <v>16</v>
      </c>
      <c r="C339" s="3" t="s">
        <v>1302</v>
      </c>
      <c r="D339" s="9" t="s">
        <v>1216</v>
      </c>
      <c r="E339" s="165" t="s">
        <v>1303</v>
      </c>
      <c r="F339" s="165"/>
    </row>
    <row r="340" spans="2:6" s="3" customFormat="1" hidden="1">
      <c r="B340" s="3" t="s">
        <v>30</v>
      </c>
      <c r="C340" s="3" t="s">
        <v>31</v>
      </c>
      <c r="D340" s="9" t="s">
        <v>1067</v>
      </c>
      <c r="E340" s="165" t="s">
        <v>1304</v>
      </c>
      <c r="F340" s="165"/>
    </row>
    <row r="341" spans="2:6" s="3" customFormat="1" hidden="1">
      <c r="B341" s="3" t="s">
        <v>34</v>
      </c>
      <c r="C341" s="3" t="s">
        <v>1305</v>
      </c>
      <c r="D341" s="9" t="s">
        <v>1306</v>
      </c>
      <c r="E341" s="165" t="s">
        <v>1307</v>
      </c>
      <c r="F341" s="165"/>
    </row>
    <row r="342" spans="2:6" s="3" customFormat="1" hidden="1">
      <c r="B342" s="3" t="s">
        <v>34</v>
      </c>
      <c r="C342" s="3" t="s">
        <v>1305</v>
      </c>
      <c r="D342" s="9" t="s">
        <v>1308</v>
      </c>
      <c r="E342" s="165" t="s">
        <v>1309</v>
      </c>
      <c r="F342" s="165"/>
    </row>
    <row r="343" spans="2:6" s="3" customFormat="1" hidden="1">
      <c r="B343" s="3" t="s">
        <v>34</v>
      </c>
      <c r="C343" s="3" t="s">
        <v>1305</v>
      </c>
      <c r="D343" s="9" t="s">
        <v>1310</v>
      </c>
      <c r="E343" s="165" t="s">
        <v>1311</v>
      </c>
      <c r="F343" s="165"/>
    </row>
    <row r="344" spans="2:6" s="3" customFormat="1" hidden="1">
      <c r="B344" s="3" t="s">
        <v>34</v>
      </c>
      <c r="C344" s="3" t="s">
        <v>1305</v>
      </c>
      <c r="D344" s="9" t="s">
        <v>1312</v>
      </c>
      <c r="E344" s="165" t="s">
        <v>1313</v>
      </c>
      <c r="F344" s="165"/>
    </row>
    <row r="345" spans="2:6" s="3" customFormat="1" hidden="1">
      <c r="B345" s="3" t="s">
        <v>34</v>
      </c>
      <c r="C345" s="3" t="s">
        <v>1305</v>
      </c>
      <c r="D345" s="9" t="s">
        <v>1314</v>
      </c>
      <c r="E345" s="165" t="s">
        <v>1315</v>
      </c>
      <c r="F345" s="165"/>
    </row>
    <row r="346" spans="2:6" s="3" customFormat="1" hidden="1">
      <c r="B346" s="3" t="s">
        <v>1316</v>
      </c>
      <c r="C346" s="3" t="s">
        <v>1316</v>
      </c>
      <c r="D346" s="9" t="s">
        <v>1317</v>
      </c>
      <c r="E346" s="165" t="s">
        <v>1318</v>
      </c>
      <c r="F346" s="165"/>
    </row>
    <row r="347" spans="2:6" s="3" customFormat="1" hidden="1">
      <c r="B347" s="3" t="s">
        <v>78</v>
      </c>
      <c r="C347" s="3" t="s">
        <v>1319</v>
      </c>
      <c r="D347" s="9" t="s">
        <v>1320</v>
      </c>
      <c r="E347" s="165" t="s">
        <v>1321</v>
      </c>
      <c r="F347" s="165"/>
    </row>
    <row r="348" spans="2:6" s="3" customFormat="1" ht="30" hidden="1">
      <c r="B348" s="3" t="s">
        <v>78</v>
      </c>
      <c r="C348" s="3" t="s">
        <v>1319</v>
      </c>
      <c r="D348" s="9" t="s">
        <v>1322</v>
      </c>
      <c r="E348" s="165" t="s">
        <v>1323</v>
      </c>
      <c r="F348" s="165"/>
    </row>
    <row r="349" spans="2:6" s="3" customFormat="1" ht="30" hidden="1">
      <c r="B349" s="3" t="s">
        <v>1104</v>
      </c>
      <c r="C349" s="3" t="s">
        <v>1324</v>
      </c>
      <c r="D349" s="9" t="s">
        <v>1325</v>
      </c>
      <c r="E349" s="165" t="s">
        <v>1326</v>
      </c>
      <c r="F349" s="165"/>
    </row>
    <row r="350" spans="2:6" s="3" customFormat="1" ht="30" hidden="1">
      <c r="B350" s="3" t="s">
        <v>1104</v>
      </c>
      <c r="C350" s="3" t="s">
        <v>1327</v>
      </c>
      <c r="D350" s="9" t="s">
        <v>1325</v>
      </c>
      <c r="E350" s="165" t="s">
        <v>1328</v>
      </c>
      <c r="F350" s="165"/>
    </row>
    <row r="351" spans="2:6" s="3" customFormat="1" ht="30" hidden="1">
      <c r="B351" s="3" t="s">
        <v>125</v>
      </c>
      <c r="C351" s="3" t="s">
        <v>1329</v>
      </c>
      <c r="D351" s="9" t="s">
        <v>1330</v>
      </c>
      <c r="E351" s="165" t="s">
        <v>1331</v>
      </c>
      <c r="F351" s="165"/>
    </row>
    <row r="352" spans="2:6" s="3" customFormat="1" hidden="1">
      <c r="B352" s="3" t="s">
        <v>155</v>
      </c>
      <c r="C352" s="3" t="s">
        <v>1224</v>
      </c>
      <c r="D352" s="9" t="s">
        <v>1332</v>
      </c>
      <c r="E352" s="165" t="s">
        <v>1333</v>
      </c>
      <c r="F352" s="165"/>
    </row>
    <row r="353" spans="2:6" s="3" customFormat="1" ht="30" hidden="1">
      <c r="B353" s="3" t="s">
        <v>155</v>
      </c>
      <c r="C353" s="3" t="s">
        <v>1224</v>
      </c>
      <c r="D353" s="9" t="s">
        <v>1334</v>
      </c>
      <c r="E353" s="165" t="s">
        <v>1335</v>
      </c>
      <c r="F353" s="165"/>
    </row>
    <row r="354" spans="2:6" s="3" customFormat="1" hidden="1">
      <c r="B354" s="3" t="s">
        <v>155</v>
      </c>
      <c r="C354" s="3" t="s">
        <v>1224</v>
      </c>
      <c r="D354" s="9" t="s">
        <v>1336</v>
      </c>
      <c r="E354" s="165" t="s">
        <v>1337</v>
      </c>
      <c r="F354" s="165"/>
    </row>
    <row r="355" spans="2:6" s="3" customFormat="1" hidden="1">
      <c r="B355" s="3" t="s">
        <v>155</v>
      </c>
      <c r="C355" s="3" t="s">
        <v>1224</v>
      </c>
      <c r="D355" s="9" t="s">
        <v>1338</v>
      </c>
      <c r="E355" s="165" t="s">
        <v>1339</v>
      </c>
      <c r="F355" s="165"/>
    </row>
    <row r="356" spans="2:6" s="3" customFormat="1" hidden="1">
      <c r="B356" s="3" t="s">
        <v>155</v>
      </c>
      <c r="C356" s="3" t="s">
        <v>1224</v>
      </c>
      <c r="D356" s="9" t="s">
        <v>1340</v>
      </c>
      <c r="E356" s="165" t="s">
        <v>1341</v>
      </c>
      <c r="F356" s="165"/>
    </row>
    <row r="357" spans="2:6" s="3" customFormat="1" hidden="1">
      <c r="B357" s="3" t="s">
        <v>155</v>
      </c>
      <c r="C357" s="3" t="s">
        <v>1224</v>
      </c>
      <c r="D357" s="9" t="s">
        <v>1342</v>
      </c>
      <c r="E357" s="165" t="s">
        <v>1343</v>
      </c>
      <c r="F357" s="165"/>
    </row>
    <row r="358" spans="2:6" s="3" customFormat="1" hidden="1">
      <c r="B358" s="3" t="s">
        <v>155</v>
      </c>
      <c r="C358" s="3" t="s">
        <v>1224</v>
      </c>
      <c r="D358" s="9" t="s">
        <v>1344</v>
      </c>
      <c r="E358" s="165" t="s">
        <v>1345</v>
      </c>
      <c r="F358" s="165"/>
    </row>
    <row r="359" spans="2:6" s="3" customFormat="1" hidden="1">
      <c r="B359" s="3" t="s">
        <v>155</v>
      </c>
      <c r="C359" s="3" t="s">
        <v>1224</v>
      </c>
      <c r="D359" s="9" t="s">
        <v>1346</v>
      </c>
      <c r="E359" s="165" t="s">
        <v>1347</v>
      </c>
      <c r="F359" s="165"/>
    </row>
    <row r="360" spans="2:6" s="3" customFormat="1" hidden="1">
      <c r="B360" s="3" t="s">
        <v>155</v>
      </c>
      <c r="C360" s="3" t="s">
        <v>1224</v>
      </c>
      <c r="D360" s="9" t="s">
        <v>1348</v>
      </c>
      <c r="E360" s="165" t="s">
        <v>1349</v>
      </c>
      <c r="F360" s="165"/>
    </row>
    <row r="361" spans="2:6" s="3" customFormat="1" hidden="1">
      <c r="B361" s="3" t="s">
        <v>968</v>
      </c>
      <c r="C361" s="3" t="s">
        <v>1350</v>
      </c>
      <c r="D361" s="9" t="s">
        <v>1351</v>
      </c>
      <c r="E361" s="165" t="s">
        <v>1352</v>
      </c>
      <c r="F361" s="165"/>
    </row>
    <row r="362" spans="2:6" s="3" customFormat="1" hidden="1">
      <c r="B362" s="3" t="s">
        <v>968</v>
      </c>
      <c r="C362" s="3" t="s">
        <v>1350</v>
      </c>
      <c r="D362" s="9" t="s">
        <v>1353</v>
      </c>
      <c r="E362" s="165" t="s">
        <v>1354</v>
      </c>
      <c r="F362" s="165"/>
    </row>
    <row r="363" spans="2:6" s="3" customFormat="1" hidden="1">
      <c r="B363" s="3" t="s">
        <v>968</v>
      </c>
      <c r="C363" s="3" t="s">
        <v>1355</v>
      </c>
      <c r="D363" s="9" t="s">
        <v>1156</v>
      </c>
      <c r="E363" s="165" t="s">
        <v>1356</v>
      </c>
      <c r="F363" s="165"/>
    </row>
    <row r="364" spans="2:6" s="3" customFormat="1" hidden="1">
      <c r="B364" s="3" t="s">
        <v>968</v>
      </c>
      <c r="C364" s="3" t="s">
        <v>1357</v>
      </c>
      <c r="D364" s="9" t="s">
        <v>1358</v>
      </c>
      <c r="E364" s="165" t="s">
        <v>1359</v>
      </c>
      <c r="F364" s="165"/>
    </row>
    <row r="365" spans="2:6" s="3" customFormat="1" hidden="1">
      <c r="B365" s="3" t="s">
        <v>968</v>
      </c>
      <c r="C365" s="3" t="s">
        <v>1357</v>
      </c>
      <c r="D365" s="9" t="s">
        <v>1360</v>
      </c>
      <c r="E365" s="165" t="s">
        <v>1361</v>
      </c>
      <c r="F365" s="165"/>
    </row>
    <row r="366" spans="2:6" s="3" customFormat="1" hidden="1">
      <c r="B366" s="3" t="s">
        <v>968</v>
      </c>
      <c r="C366" s="3" t="s">
        <v>1362</v>
      </c>
      <c r="D366" s="9" t="s">
        <v>1250</v>
      </c>
      <c r="E366" s="165" t="s">
        <v>1363</v>
      </c>
      <c r="F366" s="165"/>
    </row>
    <row r="367" spans="2:6" s="3" customFormat="1" hidden="1">
      <c r="B367" s="3" t="s">
        <v>968</v>
      </c>
      <c r="C367" s="3" t="s">
        <v>1364</v>
      </c>
      <c r="D367" s="9" t="s">
        <v>1360</v>
      </c>
      <c r="E367" s="165" t="s">
        <v>1365</v>
      </c>
      <c r="F367" s="165"/>
    </row>
    <row r="368" spans="2:6" s="3" customFormat="1" hidden="1">
      <c r="B368" s="3" t="s">
        <v>968</v>
      </c>
      <c r="C368" s="3" t="s">
        <v>1364</v>
      </c>
      <c r="D368" s="9" t="s">
        <v>1171</v>
      </c>
      <c r="E368" s="165" t="s">
        <v>1366</v>
      </c>
      <c r="F368" s="165"/>
    </row>
    <row r="369" spans="2:6" s="3" customFormat="1" ht="30" hidden="1">
      <c r="B369" s="3" t="s">
        <v>968</v>
      </c>
      <c r="C369" s="3" t="s">
        <v>1367</v>
      </c>
      <c r="D369" s="9" t="s">
        <v>1368</v>
      </c>
      <c r="E369" s="165" t="s">
        <v>1369</v>
      </c>
      <c r="F369" s="165"/>
    </row>
    <row r="370" spans="2:6" s="3" customFormat="1" hidden="1">
      <c r="B370" s="396" t="s">
        <v>968</v>
      </c>
      <c r="C370" s="396" t="s">
        <v>1370</v>
      </c>
      <c r="D370" s="430" t="s">
        <v>1351</v>
      </c>
      <c r="E370" s="431" t="s">
        <v>1371</v>
      </c>
      <c r="F370" s="433" t="s">
        <v>1127</v>
      </c>
    </row>
    <row r="371" spans="2:6" s="3" customFormat="1" hidden="1">
      <c r="B371" s="396" t="s">
        <v>968</v>
      </c>
      <c r="C371" s="396" t="s">
        <v>1370</v>
      </c>
      <c r="D371" s="430" t="s">
        <v>1353</v>
      </c>
      <c r="E371" s="431" t="s">
        <v>1372</v>
      </c>
      <c r="F371" s="433" t="s">
        <v>1127</v>
      </c>
    </row>
    <row r="372" spans="2:6" s="3" customFormat="1" hidden="1">
      <c r="B372" s="3" t="s">
        <v>968</v>
      </c>
      <c r="C372" s="3" t="s">
        <v>1373</v>
      </c>
      <c r="D372" s="9" t="s">
        <v>1125</v>
      </c>
      <c r="E372" s="165" t="s">
        <v>1374</v>
      </c>
      <c r="F372" s="165"/>
    </row>
    <row r="373" spans="2:6" s="3" customFormat="1" hidden="1">
      <c r="B373" s="3" t="s">
        <v>968</v>
      </c>
      <c r="C373" s="3" t="s">
        <v>1373</v>
      </c>
      <c r="D373" s="9" t="s">
        <v>1128</v>
      </c>
      <c r="E373" s="165" t="s">
        <v>1375</v>
      </c>
      <c r="F373" s="165"/>
    </row>
    <row r="374" spans="2:6" s="3" customFormat="1" hidden="1">
      <c r="B374" s="3" t="s">
        <v>968</v>
      </c>
      <c r="C374" s="3" t="s">
        <v>1373</v>
      </c>
      <c r="D374" s="9" t="s">
        <v>1130</v>
      </c>
      <c r="E374" s="165" t="s">
        <v>1376</v>
      </c>
      <c r="F374" s="165"/>
    </row>
    <row r="375" spans="2:6" s="3" customFormat="1" hidden="1">
      <c r="B375" s="3" t="s">
        <v>968</v>
      </c>
      <c r="C375" s="3" t="s">
        <v>1373</v>
      </c>
      <c r="D375" s="9" t="s">
        <v>1132</v>
      </c>
      <c r="E375" s="165" t="s">
        <v>1377</v>
      </c>
      <c r="F375" s="165"/>
    </row>
    <row r="376" spans="2:6" s="3" customFormat="1" hidden="1">
      <c r="B376" s="3" t="s">
        <v>968</v>
      </c>
      <c r="C376" s="3" t="s">
        <v>1378</v>
      </c>
      <c r="D376" s="9" t="s">
        <v>1125</v>
      </c>
      <c r="E376" s="165" t="s">
        <v>1379</v>
      </c>
      <c r="F376" s="165"/>
    </row>
    <row r="377" spans="2:6" s="3" customFormat="1" hidden="1">
      <c r="B377" s="3" t="s">
        <v>968</v>
      </c>
      <c r="C377" s="3" t="s">
        <v>1378</v>
      </c>
      <c r="D377" s="9" t="s">
        <v>1128</v>
      </c>
      <c r="E377" s="165" t="s">
        <v>1380</v>
      </c>
      <c r="F377" s="165"/>
    </row>
    <row r="378" spans="2:6" s="3" customFormat="1" hidden="1">
      <c r="B378" s="3" t="s">
        <v>968</v>
      </c>
      <c r="C378" s="3" t="s">
        <v>1378</v>
      </c>
      <c r="D378" s="9" t="s">
        <v>1130</v>
      </c>
      <c r="E378" s="165" t="s">
        <v>1381</v>
      </c>
      <c r="F378" s="165"/>
    </row>
    <row r="379" spans="2:6" s="3" customFormat="1" hidden="1">
      <c r="B379" s="3" t="s">
        <v>968</v>
      </c>
      <c r="C379" s="3" t="s">
        <v>1378</v>
      </c>
      <c r="D379" s="9" t="s">
        <v>1132</v>
      </c>
      <c r="E379" s="165" t="s">
        <v>1382</v>
      </c>
      <c r="F379" s="165"/>
    </row>
    <row r="380" spans="2:6" s="3" customFormat="1" ht="30" hidden="1">
      <c r="B380" s="3" t="s">
        <v>968</v>
      </c>
      <c r="C380" s="3" t="s">
        <v>1383</v>
      </c>
      <c r="D380" s="9" t="s">
        <v>1125</v>
      </c>
      <c r="E380" s="165" t="s">
        <v>1384</v>
      </c>
      <c r="F380" s="165"/>
    </row>
    <row r="381" spans="2:6" s="3" customFormat="1" hidden="1">
      <c r="B381" s="3" t="s">
        <v>968</v>
      </c>
      <c r="C381" s="3" t="s">
        <v>1383</v>
      </c>
      <c r="D381" s="9" t="s">
        <v>1128</v>
      </c>
      <c r="E381" s="165" t="s">
        <v>1385</v>
      </c>
      <c r="F381" s="165"/>
    </row>
    <row r="382" spans="2:6" s="3" customFormat="1" ht="30" hidden="1">
      <c r="B382" s="3" t="s">
        <v>968</v>
      </c>
      <c r="C382" s="3" t="s">
        <v>1383</v>
      </c>
      <c r="D382" s="9" t="s">
        <v>1130</v>
      </c>
      <c r="E382" s="165" t="s">
        <v>1386</v>
      </c>
      <c r="F382" s="165"/>
    </row>
    <row r="383" spans="2:6" s="3" customFormat="1" ht="30" hidden="1">
      <c r="B383" s="3" t="s">
        <v>968</v>
      </c>
      <c r="C383" s="3" t="s">
        <v>1383</v>
      </c>
      <c r="D383" s="9" t="s">
        <v>1132</v>
      </c>
      <c r="E383" s="165" t="s">
        <v>1387</v>
      </c>
      <c r="F383" s="165"/>
    </row>
    <row r="384" spans="2:6" s="3" customFormat="1" hidden="1">
      <c r="B384" s="3" t="s">
        <v>968</v>
      </c>
      <c r="C384" s="3" t="s">
        <v>1388</v>
      </c>
      <c r="D384" s="9" t="s">
        <v>1250</v>
      </c>
      <c r="E384" s="165" t="s">
        <v>1389</v>
      </c>
      <c r="F384" s="165"/>
    </row>
    <row r="385" spans="1:6" s="3" customFormat="1" hidden="1">
      <c r="B385" s="3" t="s">
        <v>968</v>
      </c>
      <c r="C385" s="3" t="s">
        <v>1390</v>
      </c>
      <c r="D385" s="9" t="s">
        <v>1128</v>
      </c>
      <c r="E385" s="165" t="s">
        <v>1391</v>
      </c>
      <c r="F385" s="165"/>
    </row>
    <row r="386" spans="1:6" s="3" customFormat="1" hidden="1">
      <c r="B386" s="3" t="s">
        <v>968</v>
      </c>
      <c r="C386" s="3" t="s">
        <v>1390</v>
      </c>
      <c r="D386" s="9" t="s">
        <v>1132</v>
      </c>
      <c r="E386" s="165" t="s">
        <v>1392</v>
      </c>
      <c r="F386" s="165"/>
    </row>
    <row r="387" spans="1:6" s="3" customFormat="1" ht="30" hidden="1">
      <c r="B387" s="3" t="s">
        <v>968</v>
      </c>
      <c r="C387" s="3" t="s">
        <v>1393</v>
      </c>
      <c r="D387" s="9" t="s">
        <v>1125</v>
      </c>
      <c r="E387" s="165" t="s">
        <v>1394</v>
      </c>
      <c r="F387" s="165"/>
    </row>
    <row r="388" spans="1:6" s="3" customFormat="1" ht="30" hidden="1">
      <c r="B388" s="3" t="s">
        <v>968</v>
      </c>
      <c r="C388" s="3" t="s">
        <v>1393</v>
      </c>
      <c r="D388" s="9" t="s">
        <v>1128</v>
      </c>
      <c r="E388" s="165" t="s">
        <v>1395</v>
      </c>
      <c r="F388" s="165"/>
    </row>
    <row r="389" spans="1:6" s="3" customFormat="1" ht="30" hidden="1">
      <c r="B389" s="3" t="s">
        <v>968</v>
      </c>
      <c r="C389" s="3" t="s">
        <v>1393</v>
      </c>
      <c r="D389" s="9" t="s">
        <v>1130</v>
      </c>
      <c r="E389" s="165" t="s">
        <v>1396</v>
      </c>
      <c r="F389" s="165"/>
    </row>
    <row r="390" spans="1:6" s="3" customFormat="1" ht="30" hidden="1">
      <c r="B390" s="3" t="s">
        <v>968</v>
      </c>
      <c r="C390" s="3" t="s">
        <v>1393</v>
      </c>
      <c r="D390" s="9" t="s">
        <v>1132</v>
      </c>
      <c r="E390" s="165" t="s">
        <v>1397</v>
      </c>
      <c r="F390" s="165"/>
    </row>
    <row r="391" spans="1:6" s="3" customFormat="1" hidden="1">
      <c r="A391" s="435"/>
      <c r="B391" s="436" t="s">
        <v>968</v>
      </c>
      <c r="C391" s="436" t="s">
        <v>1398</v>
      </c>
      <c r="D391" s="437" t="s">
        <v>1125</v>
      </c>
      <c r="E391" s="432" t="s">
        <v>1399</v>
      </c>
      <c r="F391" s="433" t="s">
        <v>1127</v>
      </c>
    </row>
    <row r="392" spans="1:6" s="3" customFormat="1" hidden="1">
      <c r="A392" s="435"/>
      <c r="B392" s="436" t="s">
        <v>968</v>
      </c>
      <c r="C392" s="436" t="s">
        <v>1398</v>
      </c>
      <c r="D392" s="437" t="s">
        <v>1128</v>
      </c>
      <c r="E392" s="432" t="s">
        <v>1400</v>
      </c>
      <c r="F392" s="433" t="s">
        <v>1127</v>
      </c>
    </row>
    <row r="393" spans="1:6" s="3" customFormat="1" hidden="1">
      <c r="A393" s="435"/>
      <c r="B393" s="436" t="s">
        <v>968</v>
      </c>
      <c r="C393" s="436" t="s">
        <v>1398</v>
      </c>
      <c r="D393" s="437" t="s">
        <v>1130</v>
      </c>
      <c r="E393" s="432" t="s">
        <v>1401</v>
      </c>
      <c r="F393" s="433" t="s">
        <v>1127</v>
      </c>
    </row>
    <row r="394" spans="1:6" s="3" customFormat="1" hidden="1">
      <c r="A394" s="435"/>
      <c r="B394" s="436" t="s">
        <v>968</v>
      </c>
      <c r="C394" s="436" t="s">
        <v>1398</v>
      </c>
      <c r="D394" s="437" t="s">
        <v>1132</v>
      </c>
      <c r="E394" s="432" t="s">
        <v>1402</v>
      </c>
      <c r="F394" s="433" t="s">
        <v>1127</v>
      </c>
    </row>
    <row r="395" spans="1:6" s="3" customFormat="1" hidden="1">
      <c r="A395" s="435"/>
      <c r="B395" s="436" t="s">
        <v>968</v>
      </c>
      <c r="C395" s="436" t="s">
        <v>1403</v>
      </c>
      <c r="D395" s="437" t="s">
        <v>1404</v>
      </c>
      <c r="E395" s="432" t="s">
        <v>1405</v>
      </c>
      <c r="F395" s="433" t="s">
        <v>1127</v>
      </c>
    </row>
    <row r="396" spans="1:6" s="3" customFormat="1" hidden="1">
      <c r="A396" s="435"/>
      <c r="B396" s="436" t="s">
        <v>968</v>
      </c>
      <c r="C396" s="436" t="s">
        <v>1403</v>
      </c>
      <c r="D396" s="437" t="s">
        <v>1406</v>
      </c>
      <c r="E396" s="432" t="s">
        <v>1407</v>
      </c>
      <c r="F396" s="433" t="s">
        <v>1127</v>
      </c>
    </row>
    <row r="397" spans="1:6" s="3" customFormat="1" ht="30" hidden="1">
      <c r="A397" s="435"/>
      <c r="B397" s="436" t="s">
        <v>968</v>
      </c>
      <c r="C397" s="436" t="s">
        <v>1408</v>
      </c>
      <c r="D397" s="437" t="s">
        <v>1409</v>
      </c>
      <c r="E397" s="432" t="s">
        <v>1410</v>
      </c>
      <c r="F397" s="433" t="s">
        <v>1127</v>
      </c>
    </row>
    <row r="398" spans="1:6" s="3" customFormat="1" hidden="1">
      <c r="B398" s="3" t="s">
        <v>968</v>
      </c>
      <c r="C398" s="3" t="s">
        <v>1411</v>
      </c>
      <c r="D398" s="9" t="s">
        <v>1360</v>
      </c>
      <c r="E398" s="165" t="s">
        <v>1412</v>
      </c>
      <c r="F398" s="165"/>
    </row>
    <row r="399" spans="1:6" s="3" customFormat="1" hidden="1">
      <c r="B399" s="3" t="s">
        <v>968</v>
      </c>
      <c r="C399" s="3" t="s">
        <v>1411</v>
      </c>
      <c r="D399" s="9" t="s">
        <v>1171</v>
      </c>
      <c r="E399" s="165" t="s">
        <v>1413</v>
      </c>
      <c r="F399" s="165"/>
    </row>
    <row r="400" spans="1:6" s="3" customFormat="1" ht="30" hidden="1">
      <c r="B400" s="3" t="s">
        <v>968</v>
      </c>
      <c r="C400" s="3" t="s">
        <v>1414</v>
      </c>
      <c r="D400" s="9" t="s">
        <v>1156</v>
      </c>
      <c r="E400" s="165" t="s">
        <v>1415</v>
      </c>
      <c r="F400" s="165"/>
    </row>
    <row r="401" spans="2:7" s="3" customFormat="1" ht="30" hidden="1">
      <c r="B401" s="3" t="s">
        <v>968</v>
      </c>
      <c r="C401" s="3" t="s">
        <v>1416</v>
      </c>
      <c r="D401" s="9" t="s">
        <v>1132</v>
      </c>
      <c r="E401" s="165" t="s">
        <v>1417</v>
      </c>
      <c r="F401" s="165"/>
    </row>
    <row r="402" spans="2:7" s="3" customFormat="1" hidden="1">
      <c r="B402" s="3" t="s">
        <v>246</v>
      </c>
      <c r="C402" s="3" t="s">
        <v>1418</v>
      </c>
      <c r="D402" s="9" t="s">
        <v>1419</v>
      </c>
      <c r="E402" s="165" t="s">
        <v>1420</v>
      </c>
      <c r="F402" s="165"/>
    </row>
    <row r="403" spans="2:7" s="3" customFormat="1" hidden="1">
      <c r="B403" s="3" t="s">
        <v>246</v>
      </c>
      <c r="C403" s="3" t="s">
        <v>1418</v>
      </c>
      <c r="D403" s="9" t="s">
        <v>1421</v>
      </c>
      <c r="E403" s="165" t="s">
        <v>1422</v>
      </c>
      <c r="F403" s="165"/>
    </row>
    <row r="404" spans="2:7" s="3" customFormat="1" hidden="1">
      <c r="B404" s="3" t="s">
        <v>246</v>
      </c>
      <c r="C404" s="3" t="s">
        <v>1418</v>
      </c>
      <c r="D404" s="9" t="s">
        <v>1423</v>
      </c>
      <c r="E404" s="165" t="s">
        <v>1424</v>
      </c>
      <c r="F404" s="165"/>
    </row>
    <row r="405" spans="2:7" s="3" customFormat="1" hidden="1">
      <c r="B405" s="3" t="s">
        <v>246</v>
      </c>
      <c r="C405" s="3" t="s">
        <v>1425</v>
      </c>
      <c r="D405" s="9" t="s">
        <v>1425</v>
      </c>
      <c r="E405" s="165" t="s">
        <v>1426</v>
      </c>
      <c r="F405" s="165"/>
    </row>
    <row r="406" spans="2:7" s="3" customFormat="1" ht="30">
      <c r="B406" s="3" t="s">
        <v>287</v>
      </c>
      <c r="C406" s="3" t="s">
        <v>1427</v>
      </c>
      <c r="D406" s="9" t="s">
        <v>351</v>
      </c>
      <c r="E406" s="165" t="s">
        <v>1428</v>
      </c>
      <c r="F406" s="165"/>
    </row>
    <row r="407" spans="2:7" s="3" customFormat="1" ht="30">
      <c r="B407" s="3" t="s">
        <v>287</v>
      </c>
      <c r="C407" s="3" t="s">
        <v>1427</v>
      </c>
      <c r="D407" s="9" t="s">
        <v>23</v>
      </c>
      <c r="E407" s="165" t="s">
        <v>1429</v>
      </c>
      <c r="F407" s="165"/>
    </row>
    <row r="408" spans="2:7" s="3" customFormat="1" ht="30">
      <c r="B408" s="3" t="s">
        <v>287</v>
      </c>
      <c r="C408" s="3" t="s">
        <v>315</v>
      </c>
      <c r="D408" s="9" t="s">
        <v>1430</v>
      </c>
      <c r="E408" s="511" t="s">
        <v>1431</v>
      </c>
      <c r="F408" s="165"/>
      <c r="G408" s="38" t="s">
        <v>1432</v>
      </c>
    </row>
    <row r="409" spans="2:7" s="3" customFormat="1" hidden="1">
      <c r="B409" s="3" t="s">
        <v>349</v>
      </c>
      <c r="C409" s="3" t="s">
        <v>1082</v>
      </c>
      <c r="D409" s="9" t="s">
        <v>1351</v>
      </c>
      <c r="E409" s="165" t="s">
        <v>1433</v>
      </c>
      <c r="F409" s="165"/>
    </row>
    <row r="410" spans="2:7" s="3" customFormat="1" hidden="1">
      <c r="B410" s="3" t="s">
        <v>349</v>
      </c>
      <c r="C410" s="3" t="s">
        <v>1082</v>
      </c>
      <c r="D410" s="9" t="s">
        <v>351</v>
      </c>
      <c r="E410" s="165" t="s">
        <v>1434</v>
      </c>
      <c r="F410" s="165"/>
    </row>
    <row r="411" spans="2:7" s="3" customFormat="1" hidden="1">
      <c r="B411" s="3" t="s">
        <v>349</v>
      </c>
      <c r="C411" s="3" t="s">
        <v>1082</v>
      </c>
      <c r="D411" s="9" t="s">
        <v>1435</v>
      </c>
      <c r="E411" s="165" t="s">
        <v>1436</v>
      </c>
      <c r="F411" s="165"/>
    </row>
    <row r="412" spans="2:7" s="3" customFormat="1" hidden="1">
      <c r="B412" s="3" t="s">
        <v>349</v>
      </c>
      <c r="C412" s="3" t="s">
        <v>1082</v>
      </c>
      <c r="D412" s="9" t="s">
        <v>1437</v>
      </c>
      <c r="E412" s="165" t="s">
        <v>1438</v>
      </c>
      <c r="F412" s="165"/>
    </row>
    <row r="413" spans="2:7" s="3" customFormat="1" hidden="1">
      <c r="B413" s="3" t="s">
        <v>349</v>
      </c>
      <c r="C413" s="3" t="s">
        <v>1082</v>
      </c>
      <c r="D413" s="9" t="s">
        <v>1439</v>
      </c>
      <c r="E413" s="165" t="s">
        <v>1440</v>
      </c>
      <c r="F413" s="165"/>
    </row>
    <row r="414" spans="2:7" s="3" customFormat="1" hidden="1">
      <c r="B414" s="3" t="s">
        <v>349</v>
      </c>
      <c r="C414" s="3" t="s">
        <v>1082</v>
      </c>
      <c r="D414" s="9" t="s">
        <v>1441</v>
      </c>
      <c r="E414" s="165" t="s">
        <v>1442</v>
      </c>
      <c r="F414" s="165"/>
    </row>
    <row r="415" spans="2:7" s="3" customFormat="1" ht="30" hidden="1">
      <c r="B415" s="3" t="s">
        <v>349</v>
      </c>
      <c r="C415" s="3" t="s">
        <v>1082</v>
      </c>
      <c r="D415" s="9" t="s">
        <v>23</v>
      </c>
      <c r="E415" s="165" t="s">
        <v>1083</v>
      </c>
      <c r="F415" s="165"/>
    </row>
    <row r="416" spans="2:7" s="3" customFormat="1" hidden="1">
      <c r="B416" s="3" t="s">
        <v>349</v>
      </c>
      <c r="C416" s="3" t="s">
        <v>1443</v>
      </c>
      <c r="D416" s="9" t="s">
        <v>351</v>
      </c>
      <c r="E416" s="165" t="s">
        <v>1444</v>
      </c>
      <c r="F416" s="165"/>
    </row>
    <row r="417" spans="2:6" s="3" customFormat="1" hidden="1">
      <c r="B417" s="3" t="s">
        <v>349</v>
      </c>
      <c r="C417" s="3" t="s">
        <v>1443</v>
      </c>
      <c r="D417" s="9" t="s">
        <v>1435</v>
      </c>
      <c r="E417" s="165" t="s">
        <v>1445</v>
      </c>
      <c r="F417" s="165"/>
    </row>
    <row r="418" spans="2:6" s="3" customFormat="1" hidden="1">
      <c r="B418" s="3" t="s">
        <v>349</v>
      </c>
      <c r="C418" s="3" t="s">
        <v>1443</v>
      </c>
      <c r="D418" s="9" t="s">
        <v>1446</v>
      </c>
      <c r="E418" s="165" t="s">
        <v>1447</v>
      </c>
      <c r="F418" s="165"/>
    </row>
    <row r="419" spans="2:6" s="3" customFormat="1" hidden="1">
      <c r="B419" s="3" t="s">
        <v>349</v>
      </c>
      <c r="C419" s="3" t="s">
        <v>1443</v>
      </c>
      <c r="D419" s="9" t="s">
        <v>1439</v>
      </c>
      <c r="E419" s="165" t="s">
        <v>1448</v>
      </c>
      <c r="F419" s="165"/>
    </row>
    <row r="420" spans="2:6" s="3" customFormat="1" ht="30" hidden="1">
      <c r="B420" s="3" t="s">
        <v>349</v>
      </c>
      <c r="C420" s="3" t="s">
        <v>1443</v>
      </c>
      <c r="D420" s="9" t="s">
        <v>23</v>
      </c>
      <c r="E420" s="165" t="s">
        <v>1449</v>
      </c>
      <c r="F420" s="165"/>
    </row>
    <row r="421" spans="2:6" s="3" customFormat="1" hidden="1">
      <c r="B421" s="3" t="s">
        <v>349</v>
      </c>
      <c r="C421" s="3" t="s">
        <v>1450</v>
      </c>
      <c r="D421" s="9" t="s">
        <v>351</v>
      </c>
      <c r="E421" s="165" t="s">
        <v>1451</v>
      </c>
      <c r="F421" s="165"/>
    </row>
    <row r="422" spans="2:6" s="3" customFormat="1" hidden="1">
      <c r="B422" s="3" t="s">
        <v>349</v>
      </c>
      <c r="C422" s="3" t="s">
        <v>1452</v>
      </c>
      <c r="D422" s="9" t="s">
        <v>23</v>
      </c>
      <c r="E422" s="165" t="s">
        <v>1453</v>
      </c>
      <c r="F422" s="165"/>
    </row>
    <row r="423" spans="2:6" s="3" customFormat="1" hidden="1">
      <c r="B423" s="3" t="s">
        <v>349</v>
      </c>
      <c r="C423" s="3" t="s">
        <v>1454</v>
      </c>
      <c r="D423" s="9" t="s">
        <v>23</v>
      </c>
      <c r="E423" s="165" t="s">
        <v>1455</v>
      </c>
      <c r="F423" s="165"/>
    </row>
    <row r="424" spans="2:6" s="3" customFormat="1" hidden="1">
      <c r="B424" s="3" t="s">
        <v>349</v>
      </c>
      <c r="C424" s="3" t="s">
        <v>1456</v>
      </c>
      <c r="D424" s="9" t="s">
        <v>23</v>
      </c>
      <c r="E424" s="165" t="s">
        <v>1457</v>
      </c>
      <c r="F424" s="165"/>
    </row>
    <row r="425" spans="2:6" s="3" customFormat="1" hidden="1">
      <c r="B425" s="3" t="s">
        <v>349</v>
      </c>
      <c r="C425" s="3" t="s">
        <v>1458</v>
      </c>
      <c r="D425" s="9" t="s">
        <v>23</v>
      </c>
      <c r="E425" s="165" t="s">
        <v>1459</v>
      </c>
      <c r="F425" s="165"/>
    </row>
    <row r="426" spans="2:6" s="3" customFormat="1" hidden="1">
      <c r="B426" s="3" t="s">
        <v>369</v>
      </c>
      <c r="C426" s="3" t="s">
        <v>1460</v>
      </c>
      <c r="D426" s="9" t="s">
        <v>1216</v>
      </c>
      <c r="E426" s="165" t="s">
        <v>1461</v>
      </c>
      <c r="F426" s="165"/>
    </row>
    <row r="427" spans="2:6" s="3" customFormat="1" hidden="1">
      <c r="B427" s="3" t="s">
        <v>369</v>
      </c>
      <c r="C427" s="3" t="s">
        <v>1460</v>
      </c>
      <c r="D427" s="9" t="s">
        <v>23</v>
      </c>
      <c r="E427" s="165" t="s">
        <v>1462</v>
      </c>
      <c r="F427" s="165"/>
    </row>
    <row r="428" spans="2:6" s="3" customFormat="1" hidden="1">
      <c r="B428" s="3" t="s">
        <v>369</v>
      </c>
      <c r="C428" s="3" t="s">
        <v>1463</v>
      </c>
      <c r="D428" s="9" t="s">
        <v>1216</v>
      </c>
      <c r="E428" s="165" t="s">
        <v>1464</v>
      </c>
      <c r="F428" s="165"/>
    </row>
    <row r="429" spans="2:6" s="3" customFormat="1" hidden="1">
      <c r="B429" s="3" t="s">
        <v>369</v>
      </c>
      <c r="C429" s="3" t="s">
        <v>1463</v>
      </c>
      <c r="D429" s="9" t="s">
        <v>23</v>
      </c>
      <c r="E429" s="165" t="s">
        <v>1465</v>
      </c>
      <c r="F429" s="165"/>
    </row>
    <row r="430" spans="2:6" s="3" customFormat="1" hidden="1">
      <c r="B430" s="3" t="s">
        <v>369</v>
      </c>
      <c r="C430" s="3" t="s">
        <v>1466</v>
      </c>
      <c r="D430" s="9" t="s">
        <v>233</v>
      </c>
      <c r="E430" s="165" t="s">
        <v>1467</v>
      </c>
      <c r="F430" s="165"/>
    </row>
    <row r="431" spans="2:6" s="3" customFormat="1" hidden="1">
      <c r="B431" s="3" t="s">
        <v>369</v>
      </c>
      <c r="C431" s="3" t="s">
        <v>1466</v>
      </c>
      <c r="D431" s="9" t="s">
        <v>23</v>
      </c>
      <c r="E431" s="165" t="s">
        <v>1468</v>
      </c>
      <c r="F431" s="165"/>
    </row>
    <row r="432" spans="2:6" s="3" customFormat="1" hidden="1">
      <c r="B432" s="3" t="s">
        <v>369</v>
      </c>
      <c r="C432" s="3" t="s">
        <v>1466</v>
      </c>
      <c r="D432" s="9" t="s">
        <v>1469</v>
      </c>
      <c r="E432" s="165" t="s">
        <v>1470</v>
      </c>
      <c r="F432" s="165"/>
    </row>
    <row r="433" spans="2:6" s="3" customFormat="1" ht="30" hidden="1">
      <c r="B433" s="3" t="s">
        <v>369</v>
      </c>
      <c r="C433" s="3" t="s">
        <v>1471</v>
      </c>
      <c r="D433" s="9" t="s">
        <v>1472</v>
      </c>
      <c r="E433" s="165" t="s">
        <v>1473</v>
      </c>
      <c r="F433" s="165"/>
    </row>
    <row r="434" spans="2:6" s="3" customFormat="1" ht="30" hidden="1">
      <c r="B434" s="3" t="s">
        <v>1474</v>
      </c>
      <c r="C434" s="3" t="s">
        <v>1475</v>
      </c>
      <c r="D434" s="9" t="s">
        <v>1325</v>
      </c>
      <c r="E434" s="165" t="s">
        <v>1476</v>
      </c>
      <c r="F434" s="165"/>
    </row>
    <row r="435" spans="2:6" s="3" customFormat="1" ht="30" hidden="1">
      <c r="B435" s="3" t="s">
        <v>910</v>
      </c>
      <c r="C435" s="3" t="s">
        <v>1477</v>
      </c>
      <c r="D435" s="9" t="s">
        <v>1478</v>
      </c>
      <c r="E435" s="165" t="s">
        <v>1479</v>
      </c>
      <c r="F435" s="165"/>
    </row>
    <row r="436" spans="2:6" s="3" customFormat="1" hidden="1">
      <c r="B436" s="3" t="s">
        <v>910</v>
      </c>
      <c r="C436" s="3" t="s">
        <v>1480</v>
      </c>
      <c r="D436" s="9" t="s">
        <v>1044</v>
      </c>
      <c r="E436" s="165" t="s">
        <v>1481</v>
      </c>
      <c r="F436" s="165"/>
    </row>
    <row r="437" spans="2:6" s="3" customFormat="1" ht="30" hidden="1">
      <c r="B437" s="3" t="s">
        <v>910</v>
      </c>
      <c r="C437" s="3" t="s">
        <v>1482</v>
      </c>
      <c r="D437" s="9" t="s">
        <v>1483</v>
      </c>
      <c r="E437" s="165" t="s">
        <v>1484</v>
      </c>
      <c r="F437" s="165"/>
    </row>
    <row r="438" spans="2:6" s="3" customFormat="1" ht="30" hidden="1">
      <c r="B438" s="4" t="s">
        <v>1485</v>
      </c>
      <c r="C438" s="4" t="s">
        <v>1486</v>
      </c>
      <c r="D438" s="256" t="s">
        <v>1487</v>
      </c>
      <c r="E438" s="165" t="s">
        <v>1488</v>
      </c>
      <c r="F438" s="165"/>
    </row>
    <row r="439" spans="2:6" s="3" customFormat="1" hidden="1">
      <c r="B439" s="3" t="s">
        <v>1193</v>
      </c>
      <c r="C439" s="3" t="s">
        <v>1489</v>
      </c>
      <c r="D439" s="9" t="s">
        <v>1490</v>
      </c>
      <c r="E439" s="165" t="s">
        <v>1491</v>
      </c>
      <c r="F439" s="165"/>
    </row>
    <row r="440" spans="2:6" s="3" customFormat="1" hidden="1">
      <c r="B440" s="4" t="s">
        <v>1485</v>
      </c>
      <c r="C440" s="4" t="s">
        <v>1486</v>
      </c>
      <c r="D440" s="256" t="s">
        <v>1492</v>
      </c>
      <c r="E440" s="165" t="s">
        <v>1493</v>
      </c>
      <c r="F440" s="165"/>
    </row>
    <row r="441" spans="2:6" s="3" customFormat="1" ht="30" hidden="1">
      <c r="B441" s="4" t="s">
        <v>1485</v>
      </c>
      <c r="C441" s="4" t="s">
        <v>1486</v>
      </c>
      <c r="D441" s="256" t="s">
        <v>1494</v>
      </c>
      <c r="E441" s="165" t="s">
        <v>1495</v>
      </c>
      <c r="F441" s="165"/>
    </row>
    <row r="442" spans="2:6" s="3" customFormat="1" hidden="1">
      <c r="B442" s="3" t="s">
        <v>155</v>
      </c>
      <c r="C442" s="3" t="s">
        <v>1496</v>
      </c>
      <c r="D442" s="207" t="s">
        <v>1497</v>
      </c>
      <c r="E442" s="165" t="s">
        <v>1498</v>
      </c>
      <c r="F442" s="165"/>
    </row>
    <row r="443" spans="2:6" s="3" customFormat="1" hidden="1">
      <c r="B443" s="3" t="s">
        <v>155</v>
      </c>
      <c r="C443" s="3" t="s">
        <v>1496</v>
      </c>
      <c r="D443" s="207" t="s">
        <v>1499</v>
      </c>
      <c r="E443" s="165" t="s">
        <v>1500</v>
      </c>
      <c r="F443" s="165"/>
    </row>
    <row r="444" spans="2:6" s="3" customFormat="1" hidden="1">
      <c r="B444" s="3" t="s">
        <v>155</v>
      </c>
      <c r="C444" s="3" t="s">
        <v>1496</v>
      </c>
      <c r="D444" s="207" t="s">
        <v>1501</v>
      </c>
      <c r="E444" s="165" t="s">
        <v>1502</v>
      </c>
      <c r="F444" s="165"/>
    </row>
    <row r="445" spans="2:6" s="3" customFormat="1" hidden="1">
      <c r="B445" s="3" t="s">
        <v>155</v>
      </c>
      <c r="C445" s="3" t="s">
        <v>1496</v>
      </c>
      <c r="D445" s="269" t="s">
        <v>1503</v>
      </c>
      <c r="E445" s="165" t="s">
        <v>1504</v>
      </c>
      <c r="F445" s="165"/>
    </row>
    <row r="446" spans="2:6" s="3" customFormat="1" hidden="1">
      <c r="B446" s="3" t="s">
        <v>155</v>
      </c>
      <c r="C446" s="3" t="s">
        <v>1496</v>
      </c>
      <c r="D446" s="192" t="s">
        <v>1505</v>
      </c>
      <c r="E446" s="165" t="s">
        <v>1506</v>
      </c>
      <c r="F446" s="165"/>
    </row>
    <row r="447" spans="2:6" s="3" customFormat="1" hidden="1">
      <c r="B447" s="3" t="s">
        <v>1507</v>
      </c>
      <c r="C447" t="s">
        <v>1508</v>
      </c>
      <c r="D447" t="s">
        <v>1509</v>
      </c>
      <c r="E447" s="165" t="s">
        <v>1510</v>
      </c>
      <c r="F447" s="165"/>
    </row>
    <row r="448" spans="2:6" s="3" customFormat="1" ht="30" hidden="1">
      <c r="B448" s="4" t="s">
        <v>1485</v>
      </c>
      <c r="C448" s="4" t="s">
        <v>1486</v>
      </c>
      <c r="D448" s="256" t="s">
        <v>1511</v>
      </c>
      <c r="E448" s="165" t="s">
        <v>1512</v>
      </c>
      <c r="F448" s="165"/>
    </row>
    <row r="449" spans="2:6" s="3" customFormat="1" ht="30" hidden="1">
      <c r="B449" s="3" t="s">
        <v>34</v>
      </c>
      <c r="C449" s="3" t="s">
        <v>1513</v>
      </c>
      <c r="D449" s="9" t="s">
        <v>1514</v>
      </c>
      <c r="E449" s="165" t="s">
        <v>1515</v>
      </c>
      <c r="F449" s="165"/>
    </row>
    <row r="450" spans="2:6" s="3" customFormat="1" ht="45" hidden="1">
      <c r="B450" s="3" t="s">
        <v>349</v>
      </c>
      <c r="C450" s="3" t="s">
        <v>1082</v>
      </c>
      <c r="D450" s="9" t="s">
        <v>23</v>
      </c>
      <c r="E450" s="165" t="s">
        <v>1085</v>
      </c>
      <c r="F450" s="165"/>
    </row>
    <row r="451" spans="2:6" s="3" customFormat="1" hidden="1">
      <c r="B451" s="4" t="s">
        <v>1485</v>
      </c>
      <c r="C451" s="4" t="s">
        <v>1486</v>
      </c>
      <c r="D451" s="4" t="s">
        <v>1516</v>
      </c>
      <c r="E451" s="165" t="s">
        <v>1517</v>
      </c>
      <c r="F451" s="165"/>
    </row>
    <row r="452" spans="2:6" s="3" customFormat="1" hidden="1">
      <c r="B452" s="4" t="s">
        <v>1485</v>
      </c>
      <c r="C452" s="4" t="s">
        <v>1486</v>
      </c>
      <c r="D452" s="4" t="s">
        <v>1518</v>
      </c>
      <c r="E452" s="165" t="s">
        <v>1517</v>
      </c>
      <c r="F452" s="165"/>
    </row>
    <row r="453" spans="2:6" s="3" customFormat="1" hidden="1">
      <c r="B453" s="3" t="s">
        <v>369</v>
      </c>
      <c r="C453" s="3" t="s">
        <v>1463</v>
      </c>
      <c r="D453" s="9" t="s">
        <v>23</v>
      </c>
      <c r="E453" s="165" t="s">
        <v>1519</v>
      </c>
      <c r="F453" s="165"/>
    </row>
    <row r="454" spans="2:6" s="3" customFormat="1" hidden="1">
      <c r="B454" s="311" t="s">
        <v>1520</v>
      </c>
      <c r="C454" s="311" t="s">
        <v>1486</v>
      </c>
      <c r="D454" s="312" t="s">
        <v>1521</v>
      </c>
      <c r="E454" s="165" t="s">
        <v>1522</v>
      </c>
      <c r="F454" s="165"/>
    </row>
    <row r="455" spans="2:6" s="3" customFormat="1" ht="18.75" hidden="1" customHeight="1">
      <c r="B455" s="311" t="s">
        <v>1520</v>
      </c>
      <c r="C455" s="311" t="s">
        <v>1486</v>
      </c>
      <c r="D455" s="312" t="s">
        <v>1523</v>
      </c>
      <c r="E455" s="165" t="s">
        <v>1524</v>
      </c>
      <c r="F455" s="165"/>
    </row>
    <row r="456" spans="2:6" s="3" customFormat="1" hidden="1">
      <c r="B456" s="311" t="s">
        <v>1520</v>
      </c>
      <c r="C456" s="311" t="s">
        <v>1486</v>
      </c>
      <c r="D456" s="312" t="s">
        <v>1525</v>
      </c>
      <c r="E456" s="165" t="s">
        <v>1526</v>
      </c>
      <c r="F456" s="165"/>
    </row>
    <row r="457" spans="2:6" s="3" customFormat="1" hidden="1">
      <c r="B457" s="311" t="s">
        <v>1520</v>
      </c>
      <c r="C457" s="311" t="s">
        <v>1486</v>
      </c>
      <c r="D457" s="312" t="s">
        <v>1527</v>
      </c>
      <c r="E457" s="165" t="s">
        <v>1528</v>
      </c>
      <c r="F457" s="165"/>
    </row>
    <row r="458" spans="2:6" s="3" customFormat="1" hidden="1">
      <c r="B458" s="311" t="s">
        <v>1520</v>
      </c>
      <c r="C458" s="311" t="s">
        <v>1486</v>
      </c>
      <c r="D458" s="312" t="s">
        <v>1529</v>
      </c>
      <c r="E458" s="165" t="s">
        <v>1530</v>
      </c>
      <c r="F458" s="165"/>
    </row>
    <row r="459" spans="2:6" s="3" customFormat="1" hidden="1">
      <c r="B459" s="311" t="s">
        <v>1520</v>
      </c>
      <c r="C459" s="311" t="s">
        <v>1486</v>
      </c>
      <c r="D459" s="312" t="s">
        <v>1531</v>
      </c>
      <c r="E459" s="165" t="s">
        <v>1532</v>
      </c>
      <c r="F459" s="165"/>
    </row>
    <row r="460" spans="2:6" s="3" customFormat="1" hidden="1">
      <c r="B460" s="311" t="s">
        <v>1520</v>
      </c>
      <c r="C460" s="311" t="s">
        <v>1486</v>
      </c>
      <c r="D460" s="312" t="s">
        <v>1533</v>
      </c>
      <c r="E460" s="165" t="s">
        <v>1534</v>
      </c>
      <c r="F460" s="165"/>
    </row>
    <row r="461" spans="2:6" s="3" customFormat="1" hidden="1">
      <c r="B461" s="4" t="s">
        <v>1485</v>
      </c>
      <c r="C461" s="4" t="s">
        <v>1486</v>
      </c>
      <c r="D461" s="4" t="s">
        <v>1535</v>
      </c>
      <c r="E461" s="165" t="s">
        <v>1536</v>
      </c>
      <c r="F461" s="165"/>
    </row>
    <row r="462" spans="2:6" s="3" customFormat="1" ht="45" hidden="1">
      <c r="B462" s="4" t="s">
        <v>1485</v>
      </c>
      <c r="C462" s="4" t="s">
        <v>1486</v>
      </c>
      <c r="D462" s="4" t="s">
        <v>1537</v>
      </c>
      <c r="E462" s="165" t="s">
        <v>1538</v>
      </c>
      <c r="F462" s="165"/>
    </row>
    <row r="463" spans="2:6" s="3" customFormat="1" ht="30" hidden="1">
      <c r="B463" s="3" t="s">
        <v>155</v>
      </c>
      <c r="C463" s="3" t="s">
        <v>173</v>
      </c>
      <c r="D463" s="9" t="s">
        <v>1539</v>
      </c>
      <c r="E463" s="165" t="s">
        <v>1540</v>
      </c>
      <c r="F463" s="165"/>
    </row>
    <row r="464" spans="2:6" s="3" customFormat="1" ht="30" hidden="1">
      <c r="B464" s="4" t="s">
        <v>1485</v>
      </c>
      <c r="C464" s="4" t="s">
        <v>1486</v>
      </c>
      <c r="D464" s="4" t="s">
        <v>1541</v>
      </c>
      <c r="E464" s="165" t="s">
        <v>1542</v>
      </c>
      <c r="F464" s="165"/>
    </row>
    <row r="465" spans="2:7" s="3" customFormat="1" ht="30" hidden="1">
      <c r="B465" s="4" t="s">
        <v>1485</v>
      </c>
      <c r="C465" s="4" t="s">
        <v>1486</v>
      </c>
      <c r="D465" s="4" t="s">
        <v>1543</v>
      </c>
      <c r="E465" s="399" t="s">
        <v>1544</v>
      </c>
      <c r="F465" s="165"/>
    </row>
    <row r="466" spans="2:7" s="3" customFormat="1" ht="30" hidden="1">
      <c r="B466" s="525" t="s">
        <v>78</v>
      </c>
      <c r="C466" s="526" t="s">
        <v>1545</v>
      </c>
      <c r="D466" s="527" t="s">
        <v>1546</v>
      </c>
      <c r="E466" s="528" t="s">
        <v>1547</v>
      </c>
      <c r="F466" s="528" t="s">
        <v>1548</v>
      </c>
    </row>
    <row r="467" spans="2:7" s="3" customFormat="1" ht="45" hidden="1">
      <c r="B467" s="4" t="s">
        <v>1485</v>
      </c>
      <c r="C467" s="4" t="s">
        <v>1486</v>
      </c>
      <c r="D467" s="441" t="s">
        <v>1549</v>
      </c>
      <c r="E467" s="165" t="s">
        <v>1550</v>
      </c>
      <c r="F467" s="165"/>
    </row>
    <row r="468" spans="2:7" s="3" customFormat="1" ht="30">
      <c r="B468" s="3" t="s">
        <v>287</v>
      </c>
      <c r="C468" t="s">
        <v>315</v>
      </c>
      <c r="D468" s="9" t="s">
        <v>1551</v>
      </c>
      <c r="E468" s="511" t="s">
        <v>1552</v>
      </c>
      <c r="F468" s="165"/>
      <c r="G468" s="38" t="s">
        <v>1432</v>
      </c>
    </row>
    <row r="469" spans="2:7" s="3" customFormat="1">
      <c r="B469"/>
      <c r="C469"/>
      <c r="D469"/>
      <c r="E469"/>
      <c r="F469"/>
    </row>
    <row r="470" spans="2:7" s="3" customFormat="1">
      <c r="B470"/>
      <c r="C470"/>
      <c r="D470"/>
      <c r="E470"/>
      <c r="F470"/>
    </row>
    <row r="471" spans="2:7" s="3" customFormat="1">
      <c r="B471"/>
      <c r="C471"/>
      <c r="D471"/>
      <c r="E471"/>
      <c r="F471"/>
    </row>
    <row r="472" spans="2:7" s="3" customFormat="1">
      <c r="B472"/>
      <c r="C472"/>
      <c r="D472"/>
      <c r="E472"/>
      <c r="F472"/>
    </row>
    <row r="473" spans="2:7" s="3" customFormat="1">
      <c r="B473"/>
      <c r="C473"/>
      <c r="D473"/>
      <c r="E473"/>
      <c r="F473"/>
    </row>
    <row r="474" spans="2:7" s="3" customFormat="1">
      <c r="B474"/>
      <c r="C474"/>
      <c r="D474"/>
      <c r="E474"/>
      <c r="F474"/>
    </row>
    <row r="475" spans="2:7" s="3" customFormat="1">
      <c r="B475"/>
      <c r="C475"/>
      <c r="D475"/>
      <c r="E475"/>
      <c r="F475"/>
    </row>
    <row r="476" spans="2:7" s="3" customFormat="1">
      <c r="B476"/>
      <c r="C476"/>
      <c r="D476"/>
      <c r="E476"/>
      <c r="F476"/>
    </row>
    <row r="477" spans="2:7" s="3" customFormat="1">
      <c r="B477"/>
      <c r="C477"/>
      <c r="D477"/>
      <c r="E477"/>
      <c r="F477"/>
    </row>
    <row r="478" spans="2:7" s="3" customFormat="1">
      <c r="B478"/>
      <c r="C478"/>
      <c r="D478"/>
      <c r="E478"/>
      <c r="F478"/>
    </row>
    <row r="479" spans="2:7" s="3" customFormat="1">
      <c r="B479"/>
      <c r="C479"/>
      <c r="D479"/>
      <c r="E479"/>
      <c r="F479"/>
    </row>
    <row r="480" spans="2:7" s="3" customFormat="1">
      <c r="B480"/>
      <c r="C480"/>
      <c r="D480"/>
      <c r="E480"/>
      <c r="F480"/>
    </row>
    <row r="481" spans="2:6" s="3" customFormat="1">
      <c r="B481"/>
      <c r="C481"/>
      <c r="D481"/>
      <c r="E481"/>
      <c r="F481"/>
    </row>
    <row r="482" spans="2:6" s="3" customFormat="1">
      <c r="B482"/>
      <c r="C482"/>
      <c r="D482"/>
      <c r="E482"/>
      <c r="F482"/>
    </row>
    <row r="483" spans="2:6" s="3" customFormat="1">
      <c r="B483"/>
      <c r="C483"/>
      <c r="D483"/>
      <c r="E483"/>
      <c r="F483"/>
    </row>
    <row r="484" spans="2:6" s="3" customFormat="1">
      <c r="B484"/>
      <c r="C484"/>
      <c r="D484"/>
      <c r="E484"/>
      <c r="F484"/>
    </row>
    <row r="485" spans="2:6" s="3" customFormat="1">
      <c r="B485"/>
      <c r="C485"/>
      <c r="D485"/>
      <c r="E485"/>
      <c r="F485"/>
    </row>
    <row r="486" spans="2:6" s="3" customFormat="1">
      <c r="B486"/>
      <c r="C486"/>
      <c r="D486"/>
      <c r="E486"/>
      <c r="F486"/>
    </row>
    <row r="487" spans="2:6" s="3" customFormat="1">
      <c r="B487"/>
      <c r="C487"/>
      <c r="D487"/>
      <c r="E487"/>
      <c r="F487"/>
    </row>
    <row r="488" spans="2:6" s="3" customFormat="1">
      <c r="B488"/>
      <c r="C488"/>
      <c r="D488"/>
      <c r="E488"/>
      <c r="F488"/>
    </row>
    <row r="489" spans="2:6" s="3" customFormat="1">
      <c r="B489"/>
      <c r="C489"/>
      <c r="D489"/>
      <c r="E489"/>
      <c r="F489"/>
    </row>
    <row r="490" spans="2:6" s="3" customFormat="1">
      <c r="B490"/>
      <c r="C490"/>
      <c r="D490"/>
      <c r="E490"/>
      <c r="F490"/>
    </row>
    <row r="491" spans="2:6" s="3" customFormat="1">
      <c r="B491"/>
      <c r="C491"/>
      <c r="D491"/>
      <c r="E491"/>
      <c r="F491"/>
    </row>
    <row r="492" spans="2:6" s="3" customFormat="1">
      <c r="B492"/>
      <c r="C492"/>
      <c r="D492"/>
      <c r="E492"/>
      <c r="F492"/>
    </row>
    <row r="493" spans="2:6" s="3" customFormat="1">
      <c r="B493"/>
      <c r="C493"/>
      <c r="D493"/>
      <c r="E493"/>
      <c r="F493"/>
    </row>
    <row r="494" spans="2:6" s="3" customFormat="1">
      <c r="B494"/>
      <c r="C494"/>
      <c r="D494"/>
      <c r="E494"/>
      <c r="F494"/>
    </row>
    <row r="495" spans="2:6" s="3" customFormat="1">
      <c r="B495"/>
      <c r="C495"/>
      <c r="D495"/>
      <c r="E495"/>
      <c r="F495"/>
    </row>
    <row r="496" spans="2:6" s="3" customFormat="1">
      <c r="B496"/>
      <c r="C496"/>
      <c r="D496"/>
      <c r="E496"/>
      <c r="F496"/>
    </row>
    <row r="497" spans="2:6" s="3" customFormat="1">
      <c r="B497"/>
      <c r="C497"/>
      <c r="D497"/>
      <c r="E497"/>
      <c r="F497"/>
    </row>
    <row r="498" spans="2:6" s="3" customFormat="1">
      <c r="B498"/>
      <c r="C498"/>
      <c r="D498"/>
      <c r="E498"/>
      <c r="F498"/>
    </row>
    <row r="499" spans="2:6" s="3" customFormat="1">
      <c r="B499"/>
      <c r="C499"/>
      <c r="D499"/>
      <c r="E499"/>
      <c r="F499"/>
    </row>
    <row r="500" spans="2:6" s="3" customFormat="1">
      <c r="B500"/>
      <c r="C500"/>
      <c r="D500"/>
      <c r="E500"/>
      <c r="F500"/>
    </row>
    <row r="501" spans="2:6" s="3" customFormat="1">
      <c r="B501"/>
      <c r="C501"/>
      <c r="D501"/>
      <c r="E501"/>
      <c r="F501"/>
    </row>
    <row r="502" spans="2:6" s="3" customFormat="1">
      <c r="B502"/>
      <c r="C502"/>
      <c r="D502"/>
      <c r="E502"/>
      <c r="F502"/>
    </row>
    <row r="503" spans="2:6" s="3" customFormat="1">
      <c r="B503"/>
      <c r="C503"/>
      <c r="D503"/>
      <c r="E503"/>
      <c r="F503"/>
    </row>
    <row r="504" spans="2:6" s="3" customFormat="1">
      <c r="B504"/>
      <c r="C504"/>
      <c r="D504"/>
      <c r="E504"/>
      <c r="F504"/>
    </row>
    <row r="505" spans="2:6" s="3" customFormat="1">
      <c r="B505"/>
      <c r="C505"/>
      <c r="D505"/>
      <c r="E505"/>
      <c r="F505"/>
    </row>
    <row r="506" spans="2:6" s="3" customFormat="1">
      <c r="B506"/>
      <c r="C506"/>
      <c r="D506"/>
      <c r="E506"/>
      <c r="F506"/>
    </row>
    <row r="507" spans="2:6" s="3" customFormat="1">
      <c r="B507"/>
      <c r="C507"/>
      <c r="D507"/>
      <c r="E507"/>
      <c r="F507"/>
    </row>
    <row r="508" spans="2:6" s="3" customFormat="1">
      <c r="B508"/>
      <c r="C508"/>
      <c r="D508"/>
      <c r="E508"/>
      <c r="F508"/>
    </row>
    <row r="509" spans="2:6" s="3" customFormat="1">
      <c r="B509"/>
      <c r="C509"/>
      <c r="D509"/>
      <c r="E509"/>
      <c r="F509"/>
    </row>
    <row r="510" spans="2:6" s="3" customFormat="1">
      <c r="B510"/>
      <c r="C510"/>
      <c r="D510"/>
      <c r="E510"/>
      <c r="F510"/>
    </row>
    <row r="511" spans="2:6" s="3" customFormat="1">
      <c r="B511"/>
      <c r="C511"/>
      <c r="D511"/>
      <c r="E511"/>
      <c r="F511"/>
    </row>
    <row r="512" spans="2:6" s="3" customFormat="1">
      <c r="B512"/>
      <c r="C512"/>
      <c r="D512"/>
      <c r="E512"/>
      <c r="F512"/>
    </row>
    <row r="513" spans="2:6" s="3" customFormat="1">
      <c r="B513"/>
      <c r="C513"/>
      <c r="D513"/>
      <c r="E513"/>
      <c r="F513"/>
    </row>
    <row r="514" spans="2:6" s="3" customFormat="1">
      <c r="B514"/>
      <c r="C514"/>
      <c r="D514"/>
      <c r="E514"/>
      <c r="F514"/>
    </row>
    <row r="515" spans="2:6" s="3" customFormat="1">
      <c r="B515"/>
      <c r="C515"/>
      <c r="D515"/>
      <c r="E515"/>
      <c r="F515"/>
    </row>
    <row r="516" spans="2:6" s="3" customFormat="1">
      <c r="B516"/>
      <c r="C516"/>
      <c r="D516"/>
      <c r="E516"/>
      <c r="F516"/>
    </row>
    <row r="517" spans="2:6" s="3" customFormat="1">
      <c r="B517"/>
      <c r="C517"/>
      <c r="D517"/>
      <c r="E517"/>
      <c r="F517"/>
    </row>
    <row r="518" spans="2:6" s="3" customFormat="1">
      <c r="B518"/>
      <c r="C518"/>
      <c r="D518"/>
      <c r="E518"/>
      <c r="F518"/>
    </row>
    <row r="519" spans="2:6" s="3" customFormat="1">
      <c r="B519"/>
      <c r="C519"/>
      <c r="D519"/>
      <c r="E519"/>
      <c r="F519"/>
    </row>
    <row r="520" spans="2:6" s="3" customFormat="1">
      <c r="B520"/>
      <c r="C520"/>
      <c r="D520"/>
      <c r="E520"/>
      <c r="F520"/>
    </row>
    <row r="521" spans="2:6" s="3" customFormat="1">
      <c r="B521"/>
      <c r="C521"/>
      <c r="D521"/>
      <c r="E521"/>
      <c r="F521"/>
    </row>
    <row r="522" spans="2:6" s="3" customFormat="1">
      <c r="B522"/>
      <c r="C522"/>
      <c r="D522"/>
      <c r="E522"/>
      <c r="F522"/>
    </row>
    <row r="523" spans="2:6" s="3" customFormat="1">
      <c r="B523"/>
      <c r="C523"/>
      <c r="D523"/>
      <c r="E523"/>
      <c r="F523"/>
    </row>
    <row r="524" spans="2:6" s="3" customFormat="1">
      <c r="B524"/>
      <c r="C524"/>
      <c r="D524"/>
      <c r="E524"/>
      <c r="F524"/>
    </row>
    <row r="525" spans="2:6" s="3" customFormat="1">
      <c r="B525"/>
      <c r="C525"/>
      <c r="D525"/>
      <c r="E525"/>
      <c r="F525"/>
    </row>
    <row r="526" spans="2:6" s="3" customFormat="1">
      <c r="B526"/>
      <c r="C526"/>
      <c r="D526"/>
      <c r="E526"/>
      <c r="F526"/>
    </row>
    <row r="527" spans="2:6" s="3" customFormat="1">
      <c r="B527"/>
      <c r="C527"/>
      <c r="D527"/>
      <c r="E527"/>
      <c r="F527"/>
    </row>
    <row r="528" spans="2:6" s="3" customFormat="1">
      <c r="B528"/>
      <c r="C528"/>
      <c r="D528"/>
      <c r="E528"/>
      <c r="F528"/>
    </row>
    <row r="529" spans="2:6" s="3" customFormat="1">
      <c r="B529"/>
      <c r="C529"/>
      <c r="D529"/>
      <c r="E529"/>
      <c r="F529"/>
    </row>
    <row r="530" spans="2:6" s="3" customFormat="1">
      <c r="B530"/>
      <c r="C530"/>
      <c r="D530"/>
      <c r="E530"/>
      <c r="F530"/>
    </row>
    <row r="531" spans="2:6" s="3" customFormat="1">
      <c r="B531"/>
      <c r="C531"/>
      <c r="D531"/>
      <c r="E531"/>
      <c r="F531"/>
    </row>
    <row r="532" spans="2:6" s="3" customFormat="1">
      <c r="B532"/>
      <c r="C532"/>
      <c r="D532"/>
      <c r="E532"/>
      <c r="F532"/>
    </row>
    <row r="533" spans="2:6" s="3" customFormat="1">
      <c r="B533"/>
      <c r="C533"/>
      <c r="D533"/>
      <c r="E533"/>
      <c r="F533"/>
    </row>
    <row r="534" spans="2:6" s="3" customFormat="1">
      <c r="B534"/>
      <c r="C534"/>
      <c r="D534"/>
      <c r="E534"/>
      <c r="F534"/>
    </row>
    <row r="535" spans="2:6" s="3" customFormat="1">
      <c r="B535"/>
      <c r="C535"/>
      <c r="D535"/>
      <c r="E535"/>
      <c r="F535"/>
    </row>
    <row r="536" spans="2:6" s="3" customFormat="1">
      <c r="B536"/>
      <c r="C536"/>
      <c r="D536"/>
      <c r="E536"/>
      <c r="F536"/>
    </row>
    <row r="537" spans="2:6" s="3" customFormat="1">
      <c r="B537"/>
      <c r="C537"/>
      <c r="D537"/>
      <c r="E537"/>
      <c r="F537"/>
    </row>
    <row r="538" spans="2:6" s="3" customFormat="1">
      <c r="B538"/>
      <c r="C538"/>
      <c r="D538"/>
      <c r="E538"/>
      <c r="F538"/>
    </row>
    <row r="539" spans="2:6" s="3" customFormat="1">
      <c r="B539"/>
      <c r="C539"/>
      <c r="D539"/>
      <c r="E539"/>
      <c r="F539"/>
    </row>
    <row r="540" spans="2:6" s="3" customFormat="1">
      <c r="B540"/>
      <c r="C540"/>
      <c r="D540"/>
      <c r="E540"/>
      <c r="F540"/>
    </row>
    <row r="541" spans="2:6" s="3" customFormat="1">
      <c r="B541"/>
      <c r="C541"/>
      <c r="D541"/>
      <c r="E541"/>
      <c r="F541"/>
    </row>
    <row r="542" spans="2:6" s="3" customFormat="1">
      <c r="B542"/>
      <c r="C542"/>
      <c r="D542"/>
      <c r="E542"/>
      <c r="F542"/>
    </row>
    <row r="543" spans="2:6" s="3" customFormat="1">
      <c r="B543"/>
      <c r="C543"/>
      <c r="D543"/>
      <c r="E543"/>
      <c r="F543"/>
    </row>
    <row r="544" spans="2:6" s="3" customFormat="1">
      <c r="B544"/>
      <c r="C544"/>
      <c r="D544"/>
      <c r="E544"/>
      <c r="F544"/>
    </row>
    <row r="545" spans="2:6" s="3" customFormat="1">
      <c r="B545"/>
      <c r="C545"/>
      <c r="D545"/>
      <c r="E545"/>
      <c r="F545"/>
    </row>
    <row r="546" spans="2:6" s="3" customFormat="1">
      <c r="B546"/>
      <c r="C546"/>
      <c r="D546"/>
      <c r="E546"/>
      <c r="F546"/>
    </row>
    <row r="547" spans="2:6" s="3" customFormat="1">
      <c r="B547"/>
      <c r="C547"/>
      <c r="D547"/>
      <c r="E547"/>
      <c r="F547"/>
    </row>
    <row r="548" spans="2:6" s="3" customFormat="1">
      <c r="B548"/>
      <c r="C548"/>
      <c r="D548"/>
      <c r="E548"/>
      <c r="F548"/>
    </row>
    <row r="549" spans="2:6" s="3" customFormat="1">
      <c r="B549"/>
      <c r="C549"/>
      <c r="D549"/>
      <c r="E549"/>
      <c r="F549"/>
    </row>
    <row r="550" spans="2:6" s="3" customFormat="1">
      <c r="B550"/>
      <c r="C550"/>
      <c r="D550"/>
      <c r="E550"/>
      <c r="F550"/>
    </row>
    <row r="551" spans="2:6" s="3" customFormat="1">
      <c r="B551"/>
      <c r="C551"/>
      <c r="D551"/>
      <c r="E551"/>
      <c r="F551"/>
    </row>
    <row r="552" spans="2:6" s="3" customFormat="1">
      <c r="B552"/>
      <c r="C552"/>
      <c r="D552"/>
      <c r="E552"/>
      <c r="F552"/>
    </row>
    <row r="553" spans="2:6" s="3" customFormat="1">
      <c r="B553"/>
      <c r="C553"/>
      <c r="D553"/>
      <c r="E553"/>
      <c r="F553"/>
    </row>
    <row r="554" spans="2:6" s="3" customFormat="1">
      <c r="B554"/>
      <c r="C554"/>
      <c r="D554"/>
      <c r="E554"/>
      <c r="F554"/>
    </row>
    <row r="555" spans="2:6" s="3" customFormat="1">
      <c r="B555"/>
      <c r="C555"/>
      <c r="D555"/>
      <c r="E555"/>
      <c r="F555"/>
    </row>
    <row r="556" spans="2:6" s="3" customFormat="1">
      <c r="B556"/>
      <c r="C556"/>
      <c r="D556"/>
      <c r="E556"/>
      <c r="F556"/>
    </row>
    <row r="557" spans="2:6" s="3" customFormat="1">
      <c r="B557"/>
      <c r="C557"/>
      <c r="D557"/>
      <c r="E557"/>
      <c r="F557"/>
    </row>
    <row r="558" spans="2:6" s="3" customFormat="1">
      <c r="B558"/>
      <c r="C558"/>
      <c r="D558"/>
      <c r="E558"/>
      <c r="F558"/>
    </row>
    <row r="559" spans="2:6" s="3" customFormat="1">
      <c r="B559"/>
      <c r="C559"/>
      <c r="D559"/>
      <c r="E559"/>
      <c r="F559"/>
    </row>
    <row r="560" spans="2:6" s="3" customFormat="1">
      <c r="B560"/>
      <c r="C560"/>
      <c r="D560"/>
      <c r="E560"/>
      <c r="F560"/>
    </row>
    <row r="561" spans="2:6" s="3" customFormat="1">
      <c r="B561"/>
      <c r="C561"/>
      <c r="D561"/>
      <c r="E561"/>
      <c r="F561"/>
    </row>
    <row r="562" spans="2:6" s="3" customFormat="1">
      <c r="B562"/>
      <c r="C562"/>
      <c r="D562"/>
      <c r="E562"/>
      <c r="F562"/>
    </row>
    <row r="563" spans="2:6" s="3" customFormat="1">
      <c r="B563"/>
      <c r="C563"/>
      <c r="D563"/>
      <c r="E563"/>
      <c r="F563"/>
    </row>
    <row r="564" spans="2:6" s="3" customFormat="1">
      <c r="B564"/>
      <c r="C564"/>
      <c r="D564"/>
      <c r="E564"/>
      <c r="F564"/>
    </row>
    <row r="565" spans="2:6" s="3" customFormat="1">
      <c r="B565"/>
      <c r="C565"/>
      <c r="D565"/>
      <c r="E565"/>
      <c r="F565"/>
    </row>
    <row r="566" spans="2:6" s="3" customFormat="1">
      <c r="B566"/>
      <c r="C566"/>
      <c r="D566"/>
      <c r="E566"/>
      <c r="F566"/>
    </row>
    <row r="567" spans="2:6" s="3" customFormat="1">
      <c r="B567"/>
      <c r="C567"/>
      <c r="D567"/>
      <c r="E567"/>
      <c r="F567"/>
    </row>
    <row r="568" spans="2:6" s="3" customFormat="1">
      <c r="B568"/>
      <c r="C568"/>
      <c r="D568"/>
      <c r="E568"/>
      <c r="F568"/>
    </row>
    <row r="569" spans="2:6" s="3" customFormat="1">
      <c r="B569"/>
      <c r="C569"/>
      <c r="D569"/>
      <c r="E569"/>
      <c r="F569"/>
    </row>
    <row r="570" spans="2:6" s="3" customFormat="1">
      <c r="B570"/>
      <c r="C570"/>
      <c r="D570"/>
      <c r="E570"/>
      <c r="F570"/>
    </row>
    <row r="571" spans="2:6" s="3" customFormat="1">
      <c r="B571"/>
      <c r="C571"/>
      <c r="D571"/>
      <c r="E571"/>
      <c r="F571"/>
    </row>
    <row r="572" spans="2:6" s="3" customFormat="1">
      <c r="B572"/>
      <c r="C572"/>
      <c r="D572"/>
      <c r="E572"/>
      <c r="F572"/>
    </row>
    <row r="573" spans="2:6" s="3" customFormat="1">
      <c r="B573"/>
      <c r="C573"/>
      <c r="D573"/>
      <c r="E573"/>
      <c r="F573"/>
    </row>
    <row r="574" spans="2:6" s="3" customFormat="1">
      <c r="B574"/>
      <c r="C574"/>
      <c r="D574"/>
      <c r="E574"/>
      <c r="F574"/>
    </row>
    <row r="575" spans="2:6" s="3" customFormat="1">
      <c r="B575"/>
      <c r="C575"/>
      <c r="D575"/>
      <c r="E575"/>
      <c r="F575"/>
    </row>
    <row r="576" spans="2:6" s="3" customFormat="1">
      <c r="B576"/>
      <c r="C576"/>
      <c r="D576"/>
      <c r="E576"/>
      <c r="F576"/>
    </row>
    <row r="577" spans="2:6" s="3" customFormat="1">
      <c r="B577"/>
      <c r="C577"/>
      <c r="D577"/>
      <c r="E577"/>
      <c r="F577"/>
    </row>
    <row r="578" spans="2:6" s="3" customFormat="1">
      <c r="B578"/>
      <c r="C578"/>
      <c r="D578"/>
      <c r="E578"/>
      <c r="F578"/>
    </row>
    <row r="579" spans="2:6" s="3" customFormat="1">
      <c r="B579"/>
      <c r="C579"/>
      <c r="D579"/>
      <c r="E579"/>
      <c r="F579"/>
    </row>
    <row r="580" spans="2:6" s="3" customFormat="1">
      <c r="B580"/>
      <c r="C580"/>
      <c r="D580"/>
      <c r="E580"/>
      <c r="F580"/>
    </row>
    <row r="581" spans="2:6" s="3" customFormat="1">
      <c r="B581"/>
      <c r="C581"/>
      <c r="D581"/>
      <c r="E581"/>
      <c r="F581"/>
    </row>
    <row r="582" spans="2:6" s="3" customFormat="1">
      <c r="B582"/>
      <c r="C582"/>
      <c r="D582"/>
      <c r="E582"/>
      <c r="F582"/>
    </row>
    <row r="583" spans="2:6" s="3" customFormat="1">
      <c r="B583"/>
      <c r="C583"/>
      <c r="D583"/>
      <c r="E583"/>
      <c r="F583"/>
    </row>
    <row r="584" spans="2:6" s="3" customFormat="1">
      <c r="B584"/>
      <c r="C584"/>
      <c r="D584"/>
      <c r="E584"/>
      <c r="F584"/>
    </row>
    <row r="585" spans="2:6" s="3" customFormat="1">
      <c r="B585"/>
      <c r="C585"/>
      <c r="D585"/>
      <c r="E585"/>
      <c r="F585"/>
    </row>
    <row r="586" spans="2:6" s="3" customFormat="1">
      <c r="B586"/>
      <c r="C586"/>
      <c r="D586"/>
      <c r="E586"/>
      <c r="F586"/>
    </row>
    <row r="587" spans="2:6" s="3" customFormat="1">
      <c r="B587"/>
      <c r="C587"/>
      <c r="D587"/>
      <c r="E587"/>
      <c r="F587"/>
    </row>
    <row r="588" spans="2:6" s="3" customFormat="1">
      <c r="B588"/>
      <c r="C588"/>
      <c r="D588"/>
      <c r="E588"/>
      <c r="F588"/>
    </row>
    <row r="589" spans="2:6" s="3" customFormat="1">
      <c r="B589"/>
      <c r="C589"/>
      <c r="D589"/>
      <c r="E589"/>
      <c r="F589"/>
    </row>
    <row r="590" spans="2:6" s="3" customFormat="1">
      <c r="B590"/>
      <c r="C590"/>
      <c r="D590"/>
      <c r="E590"/>
      <c r="F590"/>
    </row>
    <row r="591" spans="2:6" s="3" customFormat="1">
      <c r="B591"/>
      <c r="C591"/>
      <c r="D591"/>
      <c r="E591"/>
      <c r="F591"/>
    </row>
    <row r="592" spans="2:6" s="3" customFormat="1">
      <c r="B592"/>
      <c r="C592"/>
      <c r="D592"/>
      <c r="E592"/>
      <c r="F592"/>
    </row>
    <row r="593" spans="2:6" s="3" customFormat="1">
      <c r="B593"/>
      <c r="C593"/>
      <c r="D593"/>
      <c r="E593"/>
      <c r="F593"/>
    </row>
    <row r="594" spans="2:6" s="3" customFormat="1">
      <c r="B594"/>
      <c r="C594"/>
      <c r="D594"/>
      <c r="E594"/>
      <c r="F594"/>
    </row>
    <row r="595" spans="2:6" s="3" customFormat="1">
      <c r="B595"/>
      <c r="C595"/>
      <c r="D595"/>
      <c r="E595"/>
      <c r="F595"/>
    </row>
    <row r="596" spans="2:6" s="3" customFormat="1">
      <c r="B596"/>
      <c r="C596"/>
      <c r="D596"/>
      <c r="E596"/>
      <c r="F596"/>
    </row>
    <row r="597" spans="2:6" s="3" customFormat="1">
      <c r="B597"/>
      <c r="C597"/>
      <c r="D597"/>
      <c r="E597"/>
      <c r="F597"/>
    </row>
    <row r="598" spans="2:6" s="3" customFormat="1" ht="39.950000000000003" customHeight="1">
      <c r="B598"/>
      <c r="C598"/>
      <c r="D598"/>
      <c r="E598"/>
      <c r="F598"/>
    </row>
    <row r="599" spans="2:6" s="3" customFormat="1" ht="39.950000000000003" customHeight="1">
      <c r="B599"/>
      <c r="C599"/>
      <c r="D599"/>
      <c r="E599"/>
      <c r="F599"/>
    </row>
    <row r="600" spans="2:6" s="3" customFormat="1" ht="39.950000000000003" customHeight="1">
      <c r="B600"/>
      <c r="C600"/>
      <c r="D600"/>
      <c r="E600"/>
      <c r="F600"/>
    </row>
    <row r="601" spans="2:6" s="3" customFormat="1" ht="39.950000000000003" customHeight="1">
      <c r="B601"/>
      <c r="C601"/>
      <c r="D601"/>
      <c r="E601"/>
      <c r="F601"/>
    </row>
    <row r="602" spans="2:6" s="3" customFormat="1" ht="39.950000000000003" customHeight="1">
      <c r="B602"/>
      <c r="C602"/>
      <c r="D602"/>
      <c r="E602"/>
      <c r="F602"/>
    </row>
    <row r="603" spans="2:6" s="3" customFormat="1" ht="39.950000000000003" customHeight="1">
      <c r="B603"/>
      <c r="C603"/>
      <c r="D603"/>
      <c r="E603"/>
      <c r="F603"/>
    </row>
    <row r="604" spans="2:6" s="3" customFormat="1" ht="39.950000000000003" customHeight="1">
      <c r="B604"/>
      <c r="C604"/>
      <c r="D604"/>
      <c r="E604"/>
      <c r="F604"/>
    </row>
    <row r="605" spans="2:6" s="3" customFormat="1" ht="39.950000000000003" customHeight="1">
      <c r="B605"/>
      <c r="C605"/>
      <c r="D605"/>
      <c r="E605"/>
      <c r="F605"/>
    </row>
    <row r="606" spans="2:6" s="3" customFormat="1" ht="39.950000000000003" customHeight="1">
      <c r="B606"/>
      <c r="C606"/>
      <c r="D606"/>
      <c r="E606"/>
      <c r="F606"/>
    </row>
    <row r="607" spans="2:6" s="3" customFormat="1" ht="39.950000000000003" customHeight="1">
      <c r="B607"/>
      <c r="C607"/>
      <c r="D607"/>
      <c r="E607"/>
      <c r="F607"/>
    </row>
    <row r="608" spans="2:6" s="3" customFormat="1" ht="39.950000000000003" customHeight="1">
      <c r="B608"/>
      <c r="C608"/>
      <c r="D608"/>
      <c r="E608"/>
      <c r="F608"/>
    </row>
    <row r="609" spans="2:6" s="3" customFormat="1" ht="39.950000000000003" customHeight="1">
      <c r="B609"/>
      <c r="C609"/>
      <c r="D609"/>
      <c r="E609"/>
      <c r="F609"/>
    </row>
    <row r="610" spans="2:6" s="3" customFormat="1" ht="39.950000000000003" customHeight="1">
      <c r="B610"/>
      <c r="C610"/>
      <c r="D610"/>
      <c r="E610"/>
      <c r="F610"/>
    </row>
    <row r="611" spans="2:6" s="3" customFormat="1" ht="39.950000000000003" customHeight="1">
      <c r="B611"/>
      <c r="C611"/>
      <c r="D611"/>
      <c r="E611"/>
      <c r="F611"/>
    </row>
    <row r="612" spans="2:6" s="3" customFormat="1" ht="39.950000000000003" customHeight="1">
      <c r="B612"/>
      <c r="C612"/>
      <c r="D612"/>
      <c r="E612"/>
      <c r="F612"/>
    </row>
    <row r="613" spans="2:6" s="3" customFormat="1" ht="39.950000000000003" customHeight="1">
      <c r="B613"/>
      <c r="C613"/>
      <c r="D613"/>
      <c r="E613"/>
      <c r="F613"/>
    </row>
    <row r="614" spans="2:6" s="3" customFormat="1" ht="39.950000000000003" customHeight="1">
      <c r="B614"/>
      <c r="C614"/>
      <c r="D614"/>
      <c r="E614"/>
      <c r="F614"/>
    </row>
    <row r="615" spans="2:6" s="3" customFormat="1" ht="39.950000000000003" customHeight="1">
      <c r="B615"/>
      <c r="C615"/>
      <c r="D615"/>
      <c r="E615"/>
      <c r="F615"/>
    </row>
    <row r="616" spans="2:6" s="3" customFormat="1" ht="39.950000000000003" customHeight="1">
      <c r="B616"/>
      <c r="C616"/>
      <c r="D616"/>
      <c r="E616"/>
      <c r="F616"/>
    </row>
    <row r="617" spans="2:6" s="3" customFormat="1" ht="39.950000000000003" customHeight="1">
      <c r="B617"/>
      <c r="C617"/>
      <c r="D617"/>
      <c r="E617"/>
      <c r="F617"/>
    </row>
    <row r="618" spans="2:6" s="3" customFormat="1" ht="39.950000000000003" customHeight="1">
      <c r="B618"/>
      <c r="C618"/>
      <c r="D618"/>
      <c r="E618"/>
      <c r="F618"/>
    </row>
    <row r="619" spans="2:6" s="3" customFormat="1" ht="39.950000000000003" customHeight="1">
      <c r="B619"/>
      <c r="C619"/>
      <c r="D619"/>
      <c r="E619"/>
      <c r="F619"/>
    </row>
    <row r="620" spans="2:6" s="3" customFormat="1" ht="39.950000000000003" customHeight="1">
      <c r="B620"/>
      <c r="C620"/>
      <c r="D620"/>
      <c r="E620"/>
      <c r="F620"/>
    </row>
    <row r="621" spans="2:6" s="3" customFormat="1" ht="39.950000000000003" customHeight="1">
      <c r="B621"/>
      <c r="C621"/>
      <c r="D621"/>
      <c r="E621"/>
      <c r="F621"/>
    </row>
    <row r="622" spans="2:6" s="3" customFormat="1" ht="39.950000000000003" customHeight="1">
      <c r="B622"/>
      <c r="C622"/>
      <c r="D622"/>
      <c r="E622"/>
      <c r="F622"/>
    </row>
    <row r="623" spans="2:6" s="3" customFormat="1" ht="39.950000000000003" customHeight="1">
      <c r="B623"/>
      <c r="C623"/>
      <c r="D623"/>
      <c r="E623"/>
      <c r="F623"/>
    </row>
    <row r="624" spans="2:6" s="3" customFormat="1" ht="39.950000000000003" customHeight="1">
      <c r="B624"/>
      <c r="C624"/>
      <c r="D624"/>
      <c r="E624"/>
      <c r="F624"/>
    </row>
    <row r="625" spans="2:6" s="3" customFormat="1" ht="39.950000000000003" customHeight="1">
      <c r="B625"/>
      <c r="C625"/>
      <c r="D625"/>
      <c r="E625"/>
      <c r="F625"/>
    </row>
    <row r="626" spans="2:6" s="3" customFormat="1" ht="39.950000000000003" customHeight="1">
      <c r="B626"/>
      <c r="C626"/>
      <c r="D626"/>
      <c r="E626"/>
      <c r="F626"/>
    </row>
    <row r="627" spans="2:6" s="3" customFormat="1" ht="39.950000000000003" customHeight="1">
      <c r="B627"/>
      <c r="C627"/>
      <c r="D627"/>
      <c r="E627"/>
      <c r="F627"/>
    </row>
    <row r="628" spans="2:6" s="3" customFormat="1" ht="39.950000000000003" customHeight="1">
      <c r="B628"/>
      <c r="C628"/>
      <c r="D628"/>
      <c r="E628"/>
      <c r="F628"/>
    </row>
    <row r="629" spans="2:6" s="3" customFormat="1" ht="39.950000000000003" customHeight="1">
      <c r="B629"/>
      <c r="C629"/>
      <c r="D629"/>
      <c r="E629"/>
      <c r="F629"/>
    </row>
    <row r="630" spans="2:6" s="3" customFormat="1" ht="39.950000000000003" customHeight="1">
      <c r="B630"/>
      <c r="C630"/>
      <c r="D630"/>
      <c r="E630"/>
      <c r="F630"/>
    </row>
    <row r="631" spans="2:6" s="3" customFormat="1" ht="39.950000000000003" customHeight="1">
      <c r="B631"/>
      <c r="C631"/>
      <c r="D631"/>
      <c r="E631"/>
      <c r="F631"/>
    </row>
    <row r="632" spans="2:6" s="3" customFormat="1" ht="39.950000000000003" customHeight="1">
      <c r="B632"/>
      <c r="C632"/>
      <c r="D632"/>
      <c r="E632"/>
      <c r="F632"/>
    </row>
    <row r="633" spans="2:6" s="3" customFormat="1" ht="39.950000000000003" customHeight="1">
      <c r="B633"/>
      <c r="C633"/>
      <c r="D633"/>
      <c r="E633"/>
      <c r="F633"/>
    </row>
    <row r="634" spans="2:6" s="3" customFormat="1" ht="39.950000000000003" customHeight="1">
      <c r="B634"/>
      <c r="C634"/>
      <c r="D634"/>
      <c r="E634"/>
      <c r="F634"/>
    </row>
    <row r="635" spans="2:6" s="3" customFormat="1" ht="39.950000000000003" customHeight="1">
      <c r="B635"/>
      <c r="C635"/>
      <c r="D635"/>
      <c r="E635"/>
      <c r="F635"/>
    </row>
    <row r="636" spans="2:6" s="3" customFormat="1" ht="39.950000000000003" customHeight="1">
      <c r="B636"/>
      <c r="C636"/>
      <c r="D636"/>
      <c r="E636"/>
      <c r="F636"/>
    </row>
    <row r="637" spans="2:6" s="3" customFormat="1" ht="39.950000000000003" customHeight="1">
      <c r="B637"/>
      <c r="C637"/>
      <c r="D637"/>
      <c r="E637"/>
      <c r="F637"/>
    </row>
    <row r="638" spans="2:6" s="3" customFormat="1" ht="39.950000000000003" customHeight="1">
      <c r="B638"/>
      <c r="C638"/>
      <c r="D638"/>
      <c r="E638"/>
      <c r="F638"/>
    </row>
    <row r="639" spans="2:6" s="3" customFormat="1" ht="39.950000000000003" customHeight="1">
      <c r="B639"/>
      <c r="C639"/>
      <c r="D639"/>
      <c r="E639"/>
      <c r="F639"/>
    </row>
    <row r="640" spans="2:6" s="3" customFormat="1" ht="39.950000000000003" customHeight="1">
      <c r="B640"/>
      <c r="C640"/>
      <c r="D640"/>
      <c r="E640"/>
      <c r="F640"/>
    </row>
    <row r="641" spans="2:6" s="3" customFormat="1" ht="39.950000000000003" customHeight="1">
      <c r="B641"/>
      <c r="C641"/>
      <c r="D641"/>
      <c r="E641"/>
      <c r="F641"/>
    </row>
    <row r="642" spans="2:6" s="3" customFormat="1" ht="39.950000000000003" customHeight="1">
      <c r="B642"/>
      <c r="C642"/>
      <c r="D642"/>
      <c r="E642"/>
      <c r="F642"/>
    </row>
    <row r="643" spans="2:6" s="3" customFormat="1" ht="39.950000000000003" customHeight="1">
      <c r="B643"/>
      <c r="C643"/>
      <c r="D643"/>
      <c r="E643"/>
      <c r="F643"/>
    </row>
    <row r="644" spans="2:6" s="3" customFormat="1" ht="39.950000000000003" customHeight="1">
      <c r="B644"/>
      <c r="C644"/>
      <c r="D644"/>
      <c r="E644"/>
      <c r="F644"/>
    </row>
    <row r="645" spans="2:6" s="3" customFormat="1" ht="39.950000000000003" customHeight="1">
      <c r="B645"/>
      <c r="C645"/>
      <c r="D645"/>
      <c r="E645"/>
      <c r="F645"/>
    </row>
    <row r="646" spans="2:6" s="3" customFormat="1" ht="39.950000000000003" customHeight="1">
      <c r="B646"/>
      <c r="C646"/>
      <c r="D646"/>
      <c r="E646"/>
      <c r="F646"/>
    </row>
    <row r="647" spans="2:6" s="3" customFormat="1" ht="39.950000000000003" customHeight="1">
      <c r="B647"/>
      <c r="C647"/>
      <c r="D647"/>
      <c r="E647"/>
      <c r="F647"/>
    </row>
    <row r="648" spans="2:6" s="3" customFormat="1" ht="39.950000000000003" customHeight="1">
      <c r="B648"/>
      <c r="C648"/>
      <c r="D648"/>
      <c r="E648"/>
      <c r="F648"/>
    </row>
    <row r="649" spans="2:6" s="3" customFormat="1" ht="39.950000000000003" customHeight="1">
      <c r="B649"/>
      <c r="C649"/>
      <c r="D649"/>
      <c r="E649"/>
      <c r="F649"/>
    </row>
    <row r="650" spans="2:6" s="3" customFormat="1" ht="39.950000000000003" customHeight="1">
      <c r="B650"/>
      <c r="C650"/>
      <c r="D650"/>
      <c r="E650"/>
      <c r="F650"/>
    </row>
    <row r="651" spans="2:6" s="3" customFormat="1" ht="39.950000000000003" customHeight="1">
      <c r="B651"/>
      <c r="C651"/>
      <c r="D651"/>
      <c r="E651"/>
      <c r="F651"/>
    </row>
    <row r="652" spans="2:6" s="3" customFormat="1" ht="39.950000000000003" customHeight="1">
      <c r="B652"/>
      <c r="C652"/>
      <c r="D652"/>
      <c r="E652"/>
      <c r="F652"/>
    </row>
    <row r="653" spans="2:6" s="3" customFormat="1" ht="39.950000000000003" customHeight="1">
      <c r="B653"/>
      <c r="C653"/>
      <c r="D653"/>
      <c r="E653"/>
      <c r="F653"/>
    </row>
    <row r="654" spans="2:6" s="3" customFormat="1" ht="39.950000000000003" customHeight="1">
      <c r="B654"/>
      <c r="C654"/>
      <c r="D654"/>
      <c r="E654"/>
      <c r="F654"/>
    </row>
    <row r="655" spans="2:6" s="3" customFormat="1" ht="39.950000000000003" customHeight="1">
      <c r="B655"/>
      <c r="C655"/>
      <c r="D655"/>
      <c r="E655"/>
      <c r="F655"/>
    </row>
    <row r="656" spans="2:6" s="3" customFormat="1" ht="39.950000000000003" customHeight="1">
      <c r="B656"/>
      <c r="C656"/>
      <c r="D656"/>
      <c r="E656"/>
      <c r="F656"/>
    </row>
    <row r="657" spans="2:6" s="3" customFormat="1" ht="39.950000000000003" customHeight="1">
      <c r="B657"/>
      <c r="C657"/>
      <c r="D657"/>
      <c r="E657"/>
      <c r="F657"/>
    </row>
    <row r="658" spans="2:6" s="3" customFormat="1" ht="39.950000000000003" customHeight="1">
      <c r="B658"/>
      <c r="C658"/>
      <c r="D658"/>
      <c r="E658"/>
      <c r="F658"/>
    </row>
    <row r="659" spans="2:6" s="3" customFormat="1" ht="39.950000000000003" customHeight="1">
      <c r="B659"/>
      <c r="C659"/>
      <c r="D659"/>
      <c r="E659"/>
      <c r="F659"/>
    </row>
    <row r="660" spans="2:6" s="3" customFormat="1" ht="39.950000000000003" customHeight="1">
      <c r="B660"/>
      <c r="C660"/>
      <c r="D660"/>
      <c r="E660"/>
      <c r="F660"/>
    </row>
    <row r="661" spans="2:6" s="3" customFormat="1" ht="39.950000000000003" customHeight="1">
      <c r="B661"/>
      <c r="C661"/>
      <c r="D661"/>
      <c r="E661"/>
      <c r="F661"/>
    </row>
    <row r="662" spans="2:6" s="3" customFormat="1" ht="39.950000000000003" customHeight="1">
      <c r="B662"/>
      <c r="C662"/>
      <c r="D662"/>
      <c r="E662"/>
      <c r="F662"/>
    </row>
    <row r="663" spans="2:6" s="3" customFormat="1" ht="39.950000000000003" customHeight="1">
      <c r="B663"/>
      <c r="C663"/>
      <c r="D663"/>
      <c r="E663"/>
      <c r="F663"/>
    </row>
    <row r="664" spans="2:6" s="3" customFormat="1" ht="39.950000000000003" customHeight="1">
      <c r="B664"/>
      <c r="C664"/>
      <c r="D664"/>
      <c r="E664"/>
      <c r="F664"/>
    </row>
    <row r="665" spans="2:6" s="3" customFormat="1" ht="39.950000000000003" customHeight="1">
      <c r="B665"/>
      <c r="C665"/>
      <c r="D665"/>
      <c r="E665"/>
      <c r="F665"/>
    </row>
    <row r="666" spans="2:6" s="3" customFormat="1" ht="39.950000000000003" customHeight="1">
      <c r="B666"/>
      <c r="C666"/>
      <c r="D666"/>
      <c r="E666"/>
      <c r="F666"/>
    </row>
    <row r="667" spans="2:6" s="3" customFormat="1" ht="39.950000000000003" customHeight="1">
      <c r="B667"/>
      <c r="C667"/>
      <c r="D667"/>
      <c r="E667"/>
      <c r="F667"/>
    </row>
    <row r="668" spans="2:6" s="3" customFormat="1" ht="39.950000000000003" customHeight="1">
      <c r="B668"/>
      <c r="C668"/>
      <c r="D668"/>
      <c r="E668"/>
      <c r="F668"/>
    </row>
    <row r="669" spans="2:6" s="3" customFormat="1" ht="39.950000000000003" customHeight="1">
      <c r="B669"/>
      <c r="C669"/>
      <c r="D669"/>
      <c r="E669"/>
      <c r="F669"/>
    </row>
    <row r="670" spans="2:6" s="3" customFormat="1" ht="39.950000000000003" customHeight="1">
      <c r="B670"/>
      <c r="C670"/>
      <c r="D670"/>
      <c r="E670"/>
      <c r="F670"/>
    </row>
    <row r="671" spans="2:6" s="3" customFormat="1" ht="39.950000000000003" customHeight="1">
      <c r="B671"/>
      <c r="C671"/>
      <c r="D671"/>
      <c r="E671"/>
      <c r="F671"/>
    </row>
    <row r="672" spans="2:6" s="3" customFormat="1" ht="39.950000000000003" customHeight="1">
      <c r="B672"/>
      <c r="C672"/>
      <c r="D672"/>
      <c r="E672"/>
      <c r="F672"/>
    </row>
    <row r="673" spans="2:6" s="3" customFormat="1" ht="39.950000000000003" customHeight="1">
      <c r="B673"/>
      <c r="C673"/>
      <c r="D673"/>
      <c r="E673"/>
      <c r="F673"/>
    </row>
    <row r="674" spans="2:6" s="3" customFormat="1" ht="39.950000000000003" customHeight="1">
      <c r="B674"/>
      <c r="C674"/>
      <c r="D674"/>
      <c r="E674"/>
      <c r="F674"/>
    </row>
    <row r="675" spans="2:6" s="3" customFormat="1" ht="39.950000000000003" customHeight="1">
      <c r="B675"/>
      <c r="C675"/>
      <c r="D675"/>
      <c r="E675"/>
      <c r="F675"/>
    </row>
    <row r="676" spans="2:6" s="3" customFormat="1" ht="39.950000000000003" customHeight="1">
      <c r="B676"/>
      <c r="C676"/>
      <c r="D676"/>
      <c r="E676"/>
      <c r="F676"/>
    </row>
    <row r="677" spans="2:6" s="3" customFormat="1" ht="39.950000000000003" customHeight="1">
      <c r="B677"/>
      <c r="C677"/>
      <c r="D677"/>
      <c r="E677"/>
      <c r="F677"/>
    </row>
    <row r="678" spans="2:6" s="3" customFormat="1" ht="39.950000000000003" customHeight="1">
      <c r="B678"/>
      <c r="C678"/>
      <c r="D678"/>
      <c r="E678"/>
      <c r="F678"/>
    </row>
    <row r="679" spans="2:6" s="3" customFormat="1" ht="39.950000000000003" customHeight="1">
      <c r="B679"/>
      <c r="C679"/>
      <c r="D679"/>
      <c r="E679"/>
      <c r="F679"/>
    </row>
    <row r="680" spans="2:6" s="3" customFormat="1" ht="39.950000000000003" customHeight="1">
      <c r="B680"/>
      <c r="C680"/>
      <c r="D680"/>
      <c r="E680"/>
      <c r="F680"/>
    </row>
    <row r="681" spans="2:6" s="3" customFormat="1" ht="39.950000000000003" customHeight="1">
      <c r="B681"/>
      <c r="C681"/>
      <c r="D681"/>
      <c r="E681"/>
      <c r="F681"/>
    </row>
    <row r="682" spans="2:6" s="3" customFormat="1" ht="39.950000000000003" customHeight="1">
      <c r="B682"/>
      <c r="C682"/>
      <c r="D682"/>
      <c r="E682"/>
      <c r="F682"/>
    </row>
    <row r="683" spans="2:6" s="3" customFormat="1" ht="39.950000000000003" customHeight="1">
      <c r="B683"/>
      <c r="C683"/>
      <c r="D683"/>
      <c r="E683"/>
      <c r="F683"/>
    </row>
    <row r="684" spans="2:6" s="3" customFormat="1" ht="39.950000000000003" customHeight="1">
      <c r="B684"/>
      <c r="C684"/>
      <c r="D684"/>
      <c r="E684"/>
      <c r="F684"/>
    </row>
    <row r="685" spans="2:6" s="3" customFormat="1" ht="39.950000000000003" customHeight="1">
      <c r="B685"/>
      <c r="C685"/>
      <c r="D685"/>
      <c r="E685"/>
      <c r="F685"/>
    </row>
    <row r="686" spans="2:6" s="3" customFormat="1" ht="39.950000000000003" customHeight="1">
      <c r="B686"/>
      <c r="C686"/>
      <c r="D686"/>
      <c r="E686"/>
      <c r="F686"/>
    </row>
    <row r="687" spans="2:6" s="3" customFormat="1" ht="39.950000000000003" customHeight="1">
      <c r="B687"/>
      <c r="C687"/>
      <c r="D687"/>
      <c r="E687"/>
      <c r="F687"/>
    </row>
    <row r="688" spans="2:6" s="3" customFormat="1" ht="39.950000000000003" customHeight="1">
      <c r="B688"/>
      <c r="C688"/>
      <c r="D688"/>
      <c r="E688"/>
      <c r="F688"/>
    </row>
    <row r="689" spans="2:6" s="3" customFormat="1" ht="39.950000000000003" customHeight="1">
      <c r="B689"/>
      <c r="C689"/>
      <c r="D689"/>
      <c r="E689"/>
      <c r="F689"/>
    </row>
    <row r="690" spans="2:6" s="3" customFormat="1" ht="39.950000000000003" customHeight="1">
      <c r="B690"/>
      <c r="C690"/>
      <c r="D690"/>
      <c r="E690"/>
      <c r="F690"/>
    </row>
    <row r="691" spans="2:6" s="3" customFormat="1" ht="39.950000000000003" customHeight="1">
      <c r="B691"/>
      <c r="C691"/>
      <c r="D691"/>
      <c r="E691"/>
      <c r="F691"/>
    </row>
    <row r="692" spans="2:6" s="3" customFormat="1" ht="39.950000000000003" customHeight="1">
      <c r="B692"/>
      <c r="C692"/>
      <c r="D692"/>
      <c r="E692"/>
      <c r="F692"/>
    </row>
    <row r="693" spans="2:6" s="3" customFormat="1" ht="39.950000000000003" customHeight="1">
      <c r="B693"/>
      <c r="C693"/>
      <c r="D693"/>
      <c r="E693"/>
      <c r="F693"/>
    </row>
    <row r="694" spans="2:6" s="3" customFormat="1" ht="39.950000000000003" customHeight="1">
      <c r="B694"/>
      <c r="C694"/>
      <c r="D694"/>
      <c r="E694"/>
      <c r="F694"/>
    </row>
    <row r="695" spans="2:6" s="3" customFormat="1" ht="39.950000000000003" customHeight="1">
      <c r="B695"/>
      <c r="C695"/>
      <c r="D695"/>
      <c r="E695"/>
      <c r="F695"/>
    </row>
    <row r="696" spans="2:6" s="3" customFormat="1" ht="39.950000000000003" customHeight="1">
      <c r="B696"/>
      <c r="C696"/>
      <c r="D696"/>
      <c r="E696"/>
      <c r="F696"/>
    </row>
    <row r="697" spans="2:6" s="3" customFormat="1" ht="39.950000000000003" customHeight="1">
      <c r="B697"/>
      <c r="C697"/>
      <c r="D697"/>
      <c r="E697"/>
      <c r="F697"/>
    </row>
    <row r="698" spans="2:6" s="3" customFormat="1" ht="39.950000000000003" customHeight="1">
      <c r="B698"/>
      <c r="C698"/>
      <c r="D698"/>
      <c r="E698"/>
      <c r="F698"/>
    </row>
    <row r="699" spans="2:6" s="3" customFormat="1" ht="39.950000000000003" customHeight="1">
      <c r="B699"/>
      <c r="C699"/>
      <c r="D699"/>
      <c r="E699"/>
      <c r="F699"/>
    </row>
    <row r="700" spans="2:6" s="3" customFormat="1" ht="39.950000000000003" customHeight="1">
      <c r="B700"/>
      <c r="C700"/>
      <c r="D700"/>
      <c r="E700"/>
      <c r="F700"/>
    </row>
    <row r="701" spans="2:6" s="3" customFormat="1" ht="39.950000000000003" customHeight="1">
      <c r="B701"/>
      <c r="C701"/>
      <c r="D701"/>
      <c r="E701"/>
      <c r="F701"/>
    </row>
    <row r="702" spans="2:6" s="3" customFormat="1" ht="39.950000000000003" customHeight="1">
      <c r="B702"/>
      <c r="C702"/>
      <c r="D702"/>
      <c r="E702"/>
      <c r="F702"/>
    </row>
    <row r="703" spans="2:6" s="3" customFormat="1" ht="39.950000000000003" customHeight="1">
      <c r="B703"/>
      <c r="C703"/>
      <c r="D703"/>
      <c r="E703"/>
      <c r="F703"/>
    </row>
    <row r="704" spans="2:6" s="3" customFormat="1" ht="39.950000000000003" customHeight="1">
      <c r="B704"/>
      <c r="C704"/>
      <c r="D704"/>
      <c r="E704"/>
      <c r="F704"/>
    </row>
    <row r="705" spans="2:6" s="3" customFormat="1" ht="39.950000000000003" customHeight="1">
      <c r="B705"/>
      <c r="C705"/>
      <c r="D705"/>
      <c r="E705"/>
      <c r="F705"/>
    </row>
    <row r="706" spans="2:6" s="3" customFormat="1" ht="39.950000000000003" customHeight="1">
      <c r="B706"/>
      <c r="C706"/>
      <c r="D706"/>
      <c r="E706"/>
      <c r="F706"/>
    </row>
    <row r="707" spans="2:6" s="3" customFormat="1" ht="39.950000000000003" customHeight="1">
      <c r="B707"/>
      <c r="C707"/>
      <c r="D707"/>
      <c r="E707"/>
      <c r="F707"/>
    </row>
    <row r="708" spans="2:6" s="3" customFormat="1" ht="39.950000000000003" customHeight="1">
      <c r="B708"/>
      <c r="C708"/>
      <c r="D708"/>
      <c r="E708"/>
      <c r="F708"/>
    </row>
    <row r="709" spans="2:6" s="3" customFormat="1" ht="39.950000000000003" customHeight="1">
      <c r="B709"/>
      <c r="C709"/>
      <c r="D709"/>
      <c r="E709"/>
      <c r="F709"/>
    </row>
    <row r="710" spans="2:6" s="3" customFormat="1" ht="39.950000000000003" customHeight="1">
      <c r="B710"/>
      <c r="C710"/>
      <c r="D710"/>
      <c r="E710"/>
      <c r="F710"/>
    </row>
    <row r="711" spans="2:6" s="3" customFormat="1" ht="39.950000000000003" customHeight="1">
      <c r="B711"/>
      <c r="C711"/>
      <c r="D711"/>
      <c r="E711"/>
      <c r="F711"/>
    </row>
    <row r="712" spans="2:6" s="3" customFormat="1" ht="39.950000000000003" customHeight="1">
      <c r="B712"/>
      <c r="C712"/>
      <c r="D712"/>
      <c r="E712"/>
      <c r="F712"/>
    </row>
    <row r="713" spans="2:6" s="3" customFormat="1" ht="39.950000000000003" customHeight="1">
      <c r="B713"/>
      <c r="C713"/>
      <c r="D713"/>
      <c r="E713"/>
      <c r="F713"/>
    </row>
    <row r="714" spans="2:6" s="3" customFormat="1" ht="39.950000000000003" customHeight="1">
      <c r="B714"/>
      <c r="C714"/>
      <c r="D714"/>
      <c r="E714"/>
      <c r="F714"/>
    </row>
    <row r="715" spans="2:6" s="3" customFormat="1" ht="39.950000000000003" customHeight="1">
      <c r="B715"/>
      <c r="C715"/>
      <c r="D715"/>
      <c r="E715"/>
      <c r="F715"/>
    </row>
    <row r="716" spans="2:6" s="3" customFormat="1" ht="39.950000000000003" customHeight="1">
      <c r="B716"/>
      <c r="C716"/>
      <c r="D716"/>
      <c r="E716"/>
      <c r="F716"/>
    </row>
    <row r="717" spans="2:6" s="3" customFormat="1" ht="39.950000000000003" customHeight="1">
      <c r="B717"/>
      <c r="C717"/>
      <c r="D717"/>
      <c r="E717"/>
      <c r="F717"/>
    </row>
    <row r="718" spans="2:6" s="3" customFormat="1" ht="39.950000000000003" customHeight="1">
      <c r="B718"/>
      <c r="C718"/>
      <c r="D718"/>
      <c r="E718"/>
      <c r="F718"/>
    </row>
    <row r="719" spans="2:6" s="3" customFormat="1" ht="39.950000000000003" customHeight="1">
      <c r="B719"/>
      <c r="C719"/>
      <c r="D719"/>
      <c r="E719"/>
      <c r="F719"/>
    </row>
    <row r="720" spans="2:6" s="3" customFormat="1" ht="39.950000000000003" customHeight="1">
      <c r="B720"/>
      <c r="C720"/>
      <c r="D720"/>
      <c r="E720"/>
      <c r="F720"/>
    </row>
    <row r="721" spans="2:6" s="3" customFormat="1" ht="39.950000000000003" customHeight="1">
      <c r="B721"/>
      <c r="C721"/>
      <c r="D721"/>
      <c r="E721"/>
      <c r="F721"/>
    </row>
    <row r="722" spans="2:6" s="3" customFormat="1" ht="39.950000000000003" customHeight="1">
      <c r="B722"/>
      <c r="C722"/>
      <c r="D722"/>
      <c r="E722"/>
      <c r="F722"/>
    </row>
    <row r="723" spans="2:6" s="3" customFormat="1" ht="39.950000000000003" customHeight="1">
      <c r="B723"/>
      <c r="C723"/>
      <c r="D723"/>
      <c r="E723"/>
      <c r="F723"/>
    </row>
    <row r="724" spans="2:6" s="3" customFormat="1" ht="39.950000000000003" customHeight="1">
      <c r="B724"/>
      <c r="C724"/>
      <c r="D724"/>
      <c r="E724"/>
      <c r="F724"/>
    </row>
    <row r="725" spans="2:6" s="3" customFormat="1" ht="39.950000000000003" customHeight="1">
      <c r="B725"/>
      <c r="C725"/>
      <c r="D725"/>
      <c r="E725"/>
      <c r="F725"/>
    </row>
    <row r="726" spans="2:6" s="3" customFormat="1" ht="39.950000000000003" customHeight="1">
      <c r="B726"/>
      <c r="C726"/>
      <c r="D726"/>
      <c r="E726"/>
      <c r="F726"/>
    </row>
    <row r="727" spans="2:6" s="3" customFormat="1">
      <c r="B727"/>
      <c r="C727"/>
      <c r="D727"/>
      <c r="E727"/>
      <c r="F727"/>
    </row>
    <row r="728" spans="2:6" s="3" customFormat="1">
      <c r="B728"/>
      <c r="C728"/>
      <c r="D728"/>
      <c r="E728"/>
      <c r="F728"/>
    </row>
    <row r="729" spans="2:6" s="3" customFormat="1">
      <c r="B729"/>
      <c r="C729"/>
      <c r="D729"/>
      <c r="E729"/>
      <c r="F729"/>
    </row>
    <row r="730" spans="2:6" s="3" customFormat="1">
      <c r="B730"/>
      <c r="C730"/>
      <c r="D730"/>
      <c r="E730"/>
      <c r="F730"/>
    </row>
    <row r="731" spans="2:6" s="3" customFormat="1">
      <c r="B731"/>
      <c r="C731"/>
      <c r="D731"/>
      <c r="E731"/>
      <c r="F731"/>
    </row>
    <row r="732" spans="2:6" s="3" customFormat="1">
      <c r="B732"/>
      <c r="C732"/>
      <c r="D732"/>
      <c r="E732"/>
      <c r="F732"/>
    </row>
    <row r="733" spans="2:6" s="3" customFormat="1">
      <c r="B733"/>
      <c r="C733"/>
      <c r="D733"/>
      <c r="E733"/>
      <c r="F733"/>
    </row>
    <row r="734" spans="2:6" s="3" customFormat="1">
      <c r="B734"/>
      <c r="C734"/>
      <c r="D734"/>
      <c r="E734"/>
      <c r="F734"/>
    </row>
    <row r="735" spans="2:6" s="3" customFormat="1">
      <c r="B735"/>
      <c r="C735"/>
      <c r="D735"/>
      <c r="E735"/>
      <c r="F735"/>
    </row>
    <row r="736" spans="2:6" s="3" customFormat="1">
      <c r="B736"/>
      <c r="C736"/>
      <c r="D736"/>
      <c r="E736"/>
      <c r="F736"/>
    </row>
    <row r="737" spans="2:6" s="3" customFormat="1">
      <c r="B737"/>
      <c r="C737"/>
      <c r="D737"/>
      <c r="E737"/>
      <c r="F737"/>
    </row>
    <row r="738" spans="2:6" s="3" customFormat="1">
      <c r="B738"/>
      <c r="C738"/>
      <c r="D738"/>
      <c r="E738"/>
      <c r="F738"/>
    </row>
    <row r="739" spans="2:6" s="3" customFormat="1">
      <c r="B739"/>
      <c r="C739"/>
      <c r="D739"/>
      <c r="E739"/>
      <c r="F739"/>
    </row>
    <row r="740" spans="2:6" s="3" customFormat="1">
      <c r="B740"/>
      <c r="C740"/>
      <c r="D740"/>
      <c r="E740"/>
      <c r="F740"/>
    </row>
    <row r="741" spans="2:6" s="3" customFormat="1">
      <c r="B741"/>
      <c r="C741"/>
      <c r="D741"/>
      <c r="E741"/>
      <c r="F741"/>
    </row>
    <row r="742" spans="2:6" s="3" customFormat="1">
      <c r="B742"/>
      <c r="C742"/>
      <c r="D742"/>
      <c r="E742"/>
      <c r="F742"/>
    </row>
    <row r="743" spans="2:6" s="3" customFormat="1">
      <c r="B743"/>
      <c r="C743"/>
      <c r="D743"/>
      <c r="E743"/>
      <c r="F743"/>
    </row>
    <row r="744" spans="2:6" s="3" customFormat="1">
      <c r="B744"/>
      <c r="C744"/>
      <c r="D744"/>
      <c r="E744"/>
      <c r="F744"/>
    </row>
    <row r="745" spans="2:6" s="3" customFormat="1">
      <c r="B745"/>
      <c r="C745"/>
      <c r="D745"/>
      <c r="E745"/>
      <c r="F745"/>
    </row>
    <row r="746" spans="2:6" s="3" customFormat="1">
      <c r="B746"/>
      <c r="C746"/>
      <c r="D746"/>
      <c r="E746"/>
      <c r="F746"/>
    </row>
    <row r="747" spans="2:6" s="3" customFormat="1">
      <c r="B747"/>
      <c r="C747"/>
      <c r="D747"/>
      <c r="E747"/>
      <c r="F747"/>
    </row>
    <row r="748" spans="2:6" s="3" customFormat="1">
      <c r="B748"/>
      <c r="C748"/>
      <c r="D748"/>
      <c r="E748"/>
      <c r="F748"/>
    </row>
    <row r="749" spans="2:6" s="3" customFormat="1">
      <c r="B749"/>
      <c r="C749"/>
      <c r="D749"/>
      <c r="E749"/>
      <c r="F749"/>
    </row>
    <row r="750" spans="2:6" s="3" customFormat="1">
      <c r="B750"/>
      <c r="C750"/>
      <c r="D750"/>
      <c r="E750"/>
      <c r="F750"/>
    </row>
    <row r="751" spans="2:6" s="3" customFormat="1">
      <c r="B751"/>
      <c r="C751"/>
      <c r="D751"/>
      <c r="E751"/>
      <c r="F751"/>
    </row>
    <row r="752" spans="2:6" s="3" customFormat="1">
      <c r="B752"/>
      <c r="C752"/>
      <c r="D752"/>
      <c r="E752"/>
      <c r="F752"/>
    </row>
    <row r="753" spans="2:6" s="3" customFormat="1">
      <c r="B753"/>
      <c r="C753"/>
      <c r="D753"/>
      <c r="E753"/>
      <c r="F753"/>
    </row>
    <row r="754" spans="2:6" s="3" customFormat="1">
      <c r="B754"/>
      <c r="C754"/>
      <c r="D754"/>
      <c r="E754"/>
      <c r="F754"/>
    </row>
    <row r="755" spans="2:6" s="3" customFormat="1">
      <c r="B755"/>
      <c r="C755"/>
      <c r="D755"/>
      <c r="E755"/>
      <c r="F755"/>
    </row>
    <row r="756" spans="2:6" s="3" customFormat="1">
      <c r="B756"/>
      <c r="C756"/>
      <c r="D756"/>
      <c r="E756"/>
      <c r="F756"/>
    </row>
    <row r="757" spans="2:6" s="3" customFormat="1">
      <c r="B757"/>
      <c r="C757"/>
      <c r="D757"/>
      <c r="E757"/>
      <c r="F757"/>
    </row>
    <row r="758" spans="2:6" s="3" customFormat="1">
      <c r="B758"/>
      <c r="C758"/>
      <c r="D758"/>
      <c r="E758"/>
      <c r="F758"/>
    </row>
    <row r="759" spans="2:6" s="3" customFormat="1">
      <c r="B759"/>
      <c r="C759"/>
      <c r="D759"/>
      <c r="E759"/>
      <c r="F759"/>
    </row>
    <row r="760" spans="2:6" s="3" customFormat="1">
      <c r="B760"/>
      <c r="C760"/>
      <c r="D760"/>
      <c r="E760"/>
      <c r="F760"/>
    </row>
    <row r="761" spans="2:6" s="3" customFormat="1">
      <c r="B761"/>
      <c r="C761"/>
      <c r="D761"/>
      <c r="E761"/>
      <c r="F761"/>
    </row>
    <row r="762" spans="2:6" s="3" customFormat="1">
      <c r="B762"/>
      <c r="C762"/>
      <c r="D762"/>
      <c r="E762"/>
      <c r="F762"/>
    </row>
    <row r="763" spans="2:6" s="3" customFormat="1">
      <c r="B763"/>
      <c r="C763"/>
      <c r="D763"/>
      <c r="E763"/>
      <c r="F763"/>
    </row>
    <row r="764" spans="2:6" s="3" customFormat="1">
      <c r="B764"/>
      <c r="C764"/>
      <c r="D764"/>
      <c r="E764"/>
      <c r="F764"/>
    </row>
    <row r="765" spans="2:6" s="3" customFormat="1">
      <c r="B765"/>
      <c r="C765"/>
      <c r="D765"/>
      <c r="E765"/>
      <c r="F765"/>
    </row>
    <row r="766" spans="2:6" s="3" customFormat="1">
      <c r="B766"/>
      <c r="C766"/>
      <c r="D766"/>
      <c r="E766"/>
      <c r="F766"/>
    </row>
    <row r="767" spans="2:6" s="3" customFormat="1">
      <c r="B767"/>
      <c r="C767"/>
      <c r="D767"/>
      <c r="E767"/>
      <c r="F767"/>
    </row>
    <row r="768" spans="2:6" s="3" customFormat="1">
      <c r="B768"/>
      <c r="C768"/>
      <c r="D768"/>
      <c r="E768"/>
      <c r="F768"/>
    </row>
    <row r="769" spans="2:6" s="3" customFormat="1">
      <c r="B769"/>
      <c r="C769"/>
      <c r="D769"/>
      <c r="E769"/>
      <c r="F769"/>
    </row>
    <row r="770" spans="2:6" s="3" customFormat="1">
      <c r="B770"/>
      <c r="C770"/>
      <c r="D770"/>
      <c r="E770"/>
      <c r="F770"/>
    </row>
    <row r="771" spans="2:6" s="3" customFormat="1">
      <c r="B771"/>
      <c r="C771"/>
      <c r="D771"/>
      <c r="E771"/>
      <c r="F771"/>
    </row>
    <row r="772" spans="2:6" s="3" customFormat="1">
      <c r="B772"/>
      <c r="C772"/>
      <c r="D772"/>
      <c r="E772"/>
      <c r="F772"/>
    </row>
    <row r="773" spans="2:6" s="3" customFormat="1">
      <c r="B773"/>
      <c r="C773"/>
      <c r="D773"/>
      <c r="E773"/>
      <c r="F773"/>
    </row>
    <row r="774" spans="2:6" s="3" customFormat="1">
      <c r="B774"/>
      <c r="C774"/>
      <c r="D774"/>
      <c r="E774"/>
      <c r="F774"/>
    </row>
    <row r="775" spans="2:6" s="3" customFormat="1">
      <c r="B775"/>
      <c r="C775"/>
      <c r="D775"/>
      <c r="E775"/>
      <c r="F775"/>
    </row>
    <row r="776" spans="2:6" s="3" customFormat="1">
      <c r="B776"/>
      <c r="C776"/>
      <c r="D776"/>
      <c r="E776"/>
      <c r="F776"/>
    </row>
    <row r="777" spans="2:6" s="3" customFormat="1">
      <c r="B777"/>
      <c r="C777"/>
      <c r="D777"/>
      <c r="E777"/>
      <c r="F777"/>
    </row>
    <row r="778" spans="2:6" s="3" customFormat="1">
      <c r="B778"/>
      <c r="C778"/>
      <c r="D778"/>
      <c r="E778"/>
      <c r="F778"/>
    </row>
    <row r="779" spans="2:6" s="3" customFormat="1">
      <c r="B779"/>
      <c r="C779"/>
      <c r="D779"/>
      <c r="E779"/>
      <c r="F779"/>
    </row>
    <row r="780" spans="2:6" s="3" customFormat="1">
      <c r="B780"/>
      <c r="C780"/>
      <c r="D780"/>
      <c r="E780"/>
      <c r="F780"/>
    </row>
    <row r="781" spans="2:6" s="3" customFormat="1">
      <c r="B781"/>
      <c r="C781"/>
      <c r="D781"/>
      <c r="E781"/>
      <c r="F781"/>
    </row>
    <row r="782" spans="2:6" s="3" customFormat="1">
      <c r="B782"/>
      <c r="C782"/>
      <c r="D782"/>
      <c r="E782"/>
      <c r="F782"/>
    </row>
    <row r="783" spans="2:6" s="3" customFormat="1">
      <c r="B783"/>
      <c r="C783"/>
      <c r="D783"/>
      <c r="E783"/>
      <c r="F783"/>
    </row>
    <row r="784" spans="2:6" s="3" customFormat="1">
      <c r="B784"/>
      <c r="C784"/>
      <c r="D784"/>
      <c r="E784"/>
      <c r="F784"/>
    </row>
    <row r="785" spans="2:6" s="3" customFormat="1">
      <c r="B785"/>
      <c r="C785"/>
      <c r="D785"/>
      <c r="E785"/>
      <c r="F785"/>
    </row>
    <row r="786" spans="2:6" s="3" customFormat="1">
      <c r="B786"/>
      <c r="C786"/>
      <c r="D786"/>
      <c r="E786"/>
      <c r="F786"/>
    </row>
    <row r="787" spans="2:6" s="3" customFormat="1">
      <c r="B787"/>
      <c r="C787"/>
      <c r="D787"/>
      <c r="E787"/>
      <c r="F787"/>
    </row>
    <row r="788" spans="2:6" s="3" customFormat="1">
      <c r="B788"/>
      <c r="C788"/>
      <c r="D788"/>
      <c r="E788"/>
      <c r="F788"/>
    </row>
    <row r="789" spans="2:6" s="3" customFormat="1">
      <c r="B789"/>
      <c r="C789"/>
      <c r="D789"/>
      <c r="E789"/>
      <c r="F789"/>
    </row>
    <row r="790" spans="2:6" s="3" customFormat="1">
      <c r="B790"/>
      <c r="C790"/>
      <c r="D790"/>
      <c r="E790"/>
      <c r="F790"/>
    </row>
    <row r="791" spans="2:6" s="3" customFormat="1">
      <c r="B791"/>
      <c r="C791"/>
      <c r="D791"/>
      <c r="E791"/>
      <c r="F791"/>
    </row>
    <row r="792" spans="2:6" s="3" customFormat="1">
      <c r="B792"/>
      <c r="C792"/>
      <c r="D792"/>
      <c r="E792"/>
      <c r="F792"/>
    </row>
    <row r="793" spans="2:6" s="3" customFormat="1">
      <c r="B793"/>
      <c r="C793"/>
      <c r="D793"/>
      <c r="E793"/>
      <c r="F793"/>
    </row>
    <row r="794" spans="2:6" s="3" customFormat="1">
      <c r="B794"/>
      <c r="C794"/>
      <c r="D794"/>
      <c r="E794"/>
      <c r="F794"/>
    </row>
    <row r="795" spans="2:6" s="3" customFormat="1">
      <c r="B795"/>
      <c r="C795"/>
      <c r="D795"/>
      <c r="E795"/>
      <c r="F795"/>
    </row>
    <row r="796" spans="2:6" s="3" customFormat="1">
      <c r="B796"/>
      <c r="C796"/>
      <c r="D796"/>
      <c r="E796"/>
      <c r="F796"/>
    </row>
    <row r="797" spans="2:6" s="3" customFormat="1">
      <c r="B797"/>
      <c r="C797"/>
      <c r="D797"/>
      <c r="E797"/>
      <c r="F797"/>
    </row>
    <row r="798" spans="2:6" s="3" customFormat="1">
      <c r="B798"/>
      <c r="C798"/>
      <c r="D798"/>
      <c r="E798"/>
      <c r="F798"/>
    </row>
    <row r="799" spans="2:6" s="3" customFormat="1">
      <c r="B799"/>
      <c r="C799"/>
      <c r="D799"/>
      <c r="E799"/>
      <c r="F799"/>
    </row>
    <row r="800" spans="2:6" s="3" customFormat="1">
      <c r="B800"/>
      <c r="C800"/>
      <c r="D800"/>
      <c r="E800"/>
      <c r="F800"/>
    </row>
    <row r="801" spans="2:6" s="3" customFormat="1">
      <c r="B801"/>
      <c r="C801"/>
      <c r="D801"/>
      <c r="E801"/>
      <c r="F801"/>
    </row>
    <row r="802" spans="2:6" s="3" customFormat="1">
      <c r="B802"/>
      <c r="C802"/>
      <c r="D802"/>
      <c r="E802"/>
      <c r="F802"/>
    </row>
    <row r="803" spans="2:6" s="3" customFormat="1">
      <c r="B803"/>
      <c r="C803"/>
      <c r="D803"/>
      <c r="E803"/>
      <c r="F803"/>
    </row>
    <row r="804" spans="2:6" s="3" customFormat="1">
      <c r="B804"/>
      <c r="C804"/>
      <c r="D804"/>
      <c r="E804"/>
      <c r="F804"/>
    </row>
    <row r="805" spans="2:6" s="3" customFormat="1">
      <c r="B805"/>
      <c r="C805"/>
      <c r="D805"/>
      <c r="E805"/>
      <c r="F805"/>
    </row>
    <row r="806" spans="2:6" s="3" customFormat="1">
      <c r="B806"/>
      <c r="C806"/>
      <c r="D806"/>
      <c r="E806"/>
      <c r="F806"/>
    </row>
    <row r="807" spans="2:6" s="3" customFormat="1">
      <c r="B807"/>
      <c r="C807"/>
      <c r="D807"/>
      <c r="E807"/>
      <c r="F807"/>
    </row>
    <row r="808" spans="2:6" s="3" customFormat="1">
      <c r="B808"/>
      <c r="C808"/>
      <c r="D808"/>
      <c r="E808"/>
      <c r="F808"/>
    </row>
    <row r="809" spans="2:6" s="3" customFormat="1">
      <c r="B809"/>
      <c r="C809"/>
      <c r="D809"/>
      <c r="E809"/>
      <c r="F809"/>
    </row>
    <row r="810" spans="2:6" s="3" customFormat="1">
      <c r="B810"/>
      <c r="C810"/>
      <c r="D810"/>
      <c r="E810"/>
      <c r="F810"/>
    </row>
    <row r="811" spans="2:6" s="3" customFormat="1">
      <c r="B811"/>
      <c r="C811"/>
      <c r="D811"/>
      <c r="E811"/>
      <c r="F811"/>
    </row>
    <row r="812" spans="2:6" s="3" customFormat="1">
      <c r="B812"/>
      <c r="C812"/>
      <c r="D812"/>
      <c r="E812"/>
      <c r="F812"/>
    </row>
    <row r="813" spans="2:6" s="3" customFormat="1">
      <c r="B813"/>
      <c r="C813"/>
      <c r="D813"/>
      <c r="E813"/>
      <c r="F813"/>
    </row>
    <row r="814" spans="2:6" s="3" customFormat="1">
      <c r="B814"/>
      <c r="C814"/>
      <c r="D814"/>
      <c r="E814"/>
      <c r="F814"/>
    </row>
    <row r="815" spans="2:6" s="3" customFormat="1">
      <c r="B815"/>
      <c r="C815"/>
      <c r="D815"/>
      <c r="E815"/>
      <c r="F815"/>
    </row>
    <row r="816" spans="2:6" s="3" customFormat="1">
      <c r="B816"/>
      <c r="C816"/>
      <c r="D816"/>
      <c r="E816"/>
      <c r="F816"/>
    </row>
    <row r="817" spans="2:6" s="3" customFormat="1">
      <c r="B817"/>
      <c r="C817"/>
      <c r="D817"/>
      <c r="E817"/>
      <c r="F817"/>
    </row>
    <row r="818" spans="2:6" s="3" customFormat="1">
      <c r="B818"/>
      <c r="C818"/>
      <c r="D818"/>
      <c r="E818"/>
      <c r="F818"/>
    </row>
    <row r="819" spans="2:6" s="3" customFormat="1">
      <c r="B819"/>
      <c r="C819"/>
      <c r="D819"/>
      <c r="E819"/>
      <c r="F819"/>
    </row>
    <row r="820" spans="2:6" s="3" customFormat="1">
      <c r="B820"/>
      <c r="C820"/>
      <c r="D820"/>
      <c r="E820"/>
      <c r="F820"/>
    </row>
    <row r="821" spans="2:6" s="3" customFormat="1">
      <c r="B821"/>
      <c r="C821"/>
      <c r="D821"/>
      <c r="E821"/>
      <c r="F821"/>
    </row>
    <row r="822" spans="2:6" s="3" customFormat="1">
      <c r="B822"/>
      <c r="C822"/>
      <c r="D822"/>
      <c r="E822"/>
      <c r="F822"/>
    </row>
    <row r="823" spans="2:6" s="3" customFormat="1">
      <c r="B823"/>
      <c r="C823"/>
      <c r="D823"/>
      <c r="E823"/>
      <c r="F823"/>
    </row>
    <row r="824" spans="2:6" s="3" customFormat="1">
      <c r="B824"/>
      <c r="C824"/>
      <c r="D824"/>
      <c r="E824"/>
      <c r="F824"/>
    </row>
    <row r="825" spans="2:6" s="3" customFormat="1">
      <c r="B825"/>
      <c r="C825"/>
      <c r="D825"/>
      <c r="E825"/>
      <c r="F825"/>
    </row>
    <row r="826" spans="2:6" s="3" customFormat="1">
      <c r="B826"/>
      <c r="C826"/>
      <c r="D826"/>
      <c r="E826"/>
      <c r="F826"/>
    </row>
    <row r="827" spans="2:6" s="3" customFormat="1">
      <c r="B827"/>
      <c r="C827"/>
      <c r="D827"/>
      <c r="E827"/>
      <c r="F827"/>
    </row>
    <row r="828" spans="2:6" s="3" customFormat="1">
      <c r="B828"/>
      <c r="C828"/>
      <c r="D828"/>
      <c r="E828"/>
      <c r="F828"/>
    </row>
    <row r="829" spans="2:6" s="3" customFormat="1">
      <c r="B829"/>
      <c r="C829"/>
      <c r="D829"/>
      <c r="E829"/>
      <c r="F829"/>
    </row>
    <row r="830" spans="2:6" s="3" customFormat="1">
      <c r="B830"/>
      <c r="C830"/>
      <c r="D830"/>
      <c r="E830"/>
      <c r="F830"/>
    </row>
    <row r="831" spans="2:6" s="3" customFormat="1">
      <c r="B831"/>
      <c r="C831"/>
      <c r="D831"/>
      <c r="E831"/>
      <c r="F831"/>
    </row>
    <row r="832" spans="2:6" s="3" customFormat="1">
      <c r="B832"/>
      <c r="C832"/>
      <c r="D832"/>
      <c r="E832"/>
      <c r="F832"/>
    </row>
    <row r="833" spans="2:6" s="3" customFormat="1">
      <c r="B833"/>
      <c r="C833"/>
      <c r="D833"/>
      <c r="E833"/>
      <c r="F833"/>
    </row>
    <row r="834" spans="2:6" s="3" customFormat="1">
      <c r="B834"/>
      <c r="C834"/>
      <c r="D834"/>
      <c r="E834"/>
      <c r="F834"/>
    </row>
    <row r="835" spans="2:6" s="3" customFormat="1">
      <c r="B835"/>
      <c r="C835"/>
      <c r="D835"/>
      <c r="E835"/>
      <c r="F835"/>
    </row>
    <row r="836" spans="2:6" s="3" customFormat="1">
      <c r="B836"/>
      <c r="C836"/>
      <c r="D836"/>
      <c r="E836"/>
      <c r="F836"/>
    </row>
    <row r="837" spans="2:6" s="3" customFormat="1">
      <c r="B837"/>
      <c r="C837"/>
      <c r="D837"/>
      <c r="E837"/>
      <c r="F837"/>
    </row>
    <row r="838" spans="2:6" s="3" customFormat="1">
      <c r="B838"/>
      <c r="C838"/>
      <c r="D838"/>
      <c r="E838"/>
      <c r="F838"/>
    </row>
    <row r="839" spans="2:6" s="3" customFormat="1">
      <c r="B839"/>
      <c r="C839"/>
      <c r="D839"/>
      <c r="E839"/>
      <c r="F839"/>
    </row>
    <row r="840" spans="2:6" s="3" customFormat="1">
      <c r="B840"/>
      <c r="C840"/>
      <c r="D840"/>
      <c r="E840"/>
      <c r="F840"/>
    </row>
    <row r="841" spans="2:6" s="3" customFormat="1">
      <c r="B841"/>
      <c r="C841"/>
      <c r="D841"/>
      <c r="E841"/>
      <c r="F841"/>
    </row>
    <row r="842" spans="2:6" s="3" customFormat="1">
      <c r="B842"/>
      <c r="C842"/>
      <c r="D842"/>
      <c r="E842"/>
      <c r="F842"/>
    </row>
    <row r="843" spans="2:6" s="3" customFormat="1">
      <c r="B843"/>
      <c r="C843"/>
      <c r="D843"/>
      <c r="E843"/>
      <c r="F843"/>
    </row>
    <row r="844" spans="2:6" s="3" customFormat="1">
      <c r="B844"/>
      <c r="C844"/>
      <c r="D844"/>
      <c r="E844"/>
      <c r="F844"/>
    </row>
    <row r="845" spans="2:6" s="3" customFormat="1">
      <c r="B845"/>
      <c r="C845"/>
      <c r="D845"/>
      <c r="E845"/>
      <c r="F845"/>
    </row>
    <row r="846" spans="2:6" s="3" customFormat="1">
      <c r="B846"/>
      <c r="C846"/>
      <c r="D846"/>
      <c r="E846"/>
      <c r="F846"/>
    </row>
    <row r="847" spans="2:6" s="3" customFormat="1">
      <c r="B847"/>
      <c r="C847"/>
      <c r="D847"/>
      <c r="E847"/>
      <c r="F847"/>
    </row>
    <row r="848" spans="2:6" s="3" customFormat="1">
      <c r="B848"/>
      <c r="C848"/>
      <c r="D848"/>
      <c r="E848"/>
      <c r="F848"/>
    </row>
    <row r="849" spans="2:6" s="3" customFormat="1">
      <c r="B849"/>
      <c r="C849"/>
      <c r="D849"/>
      <c r="E849"/>
      <c r="F849"/>
    </row>
    <row r="850" spans="2:6" s="3" customFormat="1">
      <c r="B850"/>
      <c r="C850"/>
      <c r="D850"/>
      <c r="E850"/>
      <c r="F850"/>
    </row>
    <row r="851" spans="2:6" s="3" customFormat="1">
      <c r="B851"/>
      <c r="C851"/>
      <c r="D851"/>
      <c r="E851"/>
      <c r="F851"/>
    </row>
    <row r="852" spans="2:6" s="3" customFormat="1">
      <c r="B852"/>
      <c r="C852"/>
      <c r="D852"/>
      <c r="E852"/>
      <c r="F852"/>
    </row>
    <row r="853" spans="2:6" s="3" customFormat="1">
      <c r="B853"/>
      <c r="C853"/>
      <c r="D853"/>
      <c r="E853"/>
      <c r="F853"/>
    </row>
    <row r="854" spans="2:6" s="3" customFormat="1">
      <c r="B854"/>
      <c r="C854"/>
      <c r="D854"/>
      <c r="E854"/>
      <c r="F854"/>
    </row>
    <row r="855" spans="2:6" s="3" customFormat="1">
      <c r="B855"/>
      <c r="C855"/>
      <c r="D855"/>
      <c r="E855"/>
      <c r="F855"/>
    </row>
    <row r="856" spans="2:6" s="3" customFormat="1">
      <c r="B856"/>
      <c r="C856"/>
      <c r="D856"/>
      <c r="E856"/>
      <c r="F856"/>
    </row>
    <row r="857" spans="2:6" s="3" customFormat="1">
      <c r="B857"/>
      <c r="C857"/>
      <c r="D857"/>
      <c r="E857"/>
      <c r="F857"/>
    </row>
    <row r="858" spans="2:6" s="3" customFormat="1">
      <c r="B858"/>
      <c r="C858"/>
      <c r="D858"/>
      <c r="E858"/>
      <c r="F858"/>
    </row>
    <row r="859" spans="2:6" s="3" customFormat="1">
      <c r="B859"/>
      <c r="C859"/>
      <c r="D859"/>
      <c r="E859"/>
      <c r="F859"/>
    </row>
    <row r="860" spans="2:6" s="3" customFormat="1">
      <c r="B860"/>
      <c r="C860"/>
      <c r="D860"/>
      <c r="E860"/>
      <c r="F860"/>
    </row>
    <row r="861" spans="2:6" s="3" customFormat="1">
      <c r="B861"/>
      <c r="C861"/>
      <c r="D861"/>
      <c r="E861"/>
      <c r="F861"/>
    </row>
    <row r="862" spans="2:6" s="3" customFormat="1">
      <c r="B862"/>
      <c r="C862"/>
      <c r="D862"/>
      <c r="E862"/>
      <c r="F862"/>
    </row>
    <row r="863" spans="2:6" s="3" customFormat="1">
      <c r="B863"/>
      <c r="C863"/>
      <c r="D863"/>
      <c r="E863"/>
      <c r="F863"/>
    </row>
    <row r="864" spans="2:6" s="3" customFormat="1">
      <c r="B864"/>
      <c r="C864"/>
      <c r="D864"/>
      <c r="E864"/>
      <c r="F864"/>
    </row>
    <row r="865" spans="2:6" s="3" customFormat="1">
      <c r="B865"/>
      <c r="C865"/>
      <c r="D865"/>
      <c r="E865"/>
      <c r="F865"/>
    </row>
    <row r="866" spans="2:6" s="3" customFormat="1">
      <c r="B866"/>
      <c r="C866"/>
      <c r="D866"/>
      <c r="E866"/>
      <c r="F866"/>
    </row>
    <row r="867" spans="2:6" s="3" customFormat="1">
      <c r="B867"/>
      <c r="C867"/>
      <c r="D867"/>
      <c r="E867"/>
      <c r="F867"/>
    </row>
    <row r="868" spans="2:6" s="3" customFormat="1">
      <c r="B868"/>
      <c r="C868"/>
      <c r="D868"/>
      <c r="E868"/>
      <c r="F868"/>
    </row>
    <row r="869" spans="2:6" s="3" customFormat="1">
      <c r="B869"/>
      <c r="C869"/>
      <c r="D869"/>
      <c r="E869"/>
      <c r="F869"/>
    </row>
    <row r="870" spans="2:6" s="3" customFormat="1">
      <c r="B870"/>
      <c r="C870"/>
      <c r="D870"/>
      <c r="E870"/>
      <c r="F870"/>
    </row>
    <row r="871" spans="2:6" s="3" customFormat="1">
      <c r="B871"/>
      <c r="C871"/>
      <c r="D871"/>
      <c r="E871"/>
      <c r="F871"/>
    </row>
    <row r="872" spans="2:6" s="3" customFormat="1">
      <c r="B872"/>
      <c r="C872"/>
      <c r="D872"/>
      <c r="E872"/>
      <c r="F872"/>
    </row>
    <row r="873" spans="2:6" s="3" customFormat="1">
      <c r="B873"/>
      <c r="C873"/>
      <c r="D873"/>
      <c r="E873"/>
      <c r="F873"/>
    </row>
    <row r="874" spans="2:6" s="3" customFormat="1">
      <c r="B874"/>
      <c r="C874"/>
      <c r="D874"/>
      <c r="E874"/>
      <c r="F874"/>
    </row>
    <row r="875" spans="2:6" s="3" customFormat="1">
      <c r="B875"/>
      <c r="C875"/>
      <c r="D875"/>
      <c r="E875"/>
      <c r="F875"/>
    </row>
    <row r="876" spans="2:6" s="3" customFormat="1">
      <c r="B876"/>
      <c r="C876"/>
      <c r="D876"/>
      <c r="E876"/>
      <c r="F876"/>
    </row>
    <row r="877" spans="2:6" s="3" customFormat="1">
      <c r="B877"/>
      <c r="C877"/>
      <c r="D877"/>
      <c r="E877"/>
      <c r="F877"/>
    </row>
    <row r="878" spans="2:6" s="3" customFormat="1">
      <c r="B878"/>
      <c r="C878"/>
      <c r="D878"/>
      <c r="E878"/>
      <c r="F878"/>
    </row>
    <row r="879" spans="2:6" s="3" customFormat="1">
      <c r="B879"/>
      <c r="C879"/>
      <c r="D879"/>
      <c r="E879"/>
      <c r="F879"/>
    </row>
    <row r="880" spans="2:6" s="3" customFormat="1">
      <c r="B880"/>
      <c r="C880"/>
      <c r="D880"/>
      <c r="E880"/>
      <c r="F880"/>
    </row>
    <row r="881" spans="2:6" s="3" customFormat="1">
      <c r="B881"/>
      <c r="C881"/>
      <c r="D881"/>
      <c r="E881"/>
      <c r="F881"/>
    </row>
    <row r="882" spans="2:6" s="3" customFormat="1">
      <c r="B882"/>
      <c r="C882"/>
      <c r="D882"/>
      <c r="E882"/>
      <c r="F882"/>
    </row>
    <row r="883" spans="2:6" s="3" customFormat="1">
      <c r="B883"/>
      <c r="C883"/>
      <c r="D883"/>
      <c r="E883"/>
      <c r="F883"/>
    </row>
    <row r="884" spans="2:6" s="3" customFormat="1">
      <c r="B884"/>
      <c r="C884"/>
      <c r="D884"/>
      <c r="E884"/>
      <c r="F884"/>
    </row>
    <row r="885" spans="2:6" s="3" customFormat="1">
      <c r="B885"/>
      <c r="C885"/>
      <c r="D885"/>
      <c r="E885"/>
      <c r="F885"/>
    </row>
    <row r="886" spans="2:6" s="3" customFormat="1">
      <c r="B886"/>
      <c r="C886"/>
      <c r="D886"/>
      <c r="E886"/>
      <c r="F886"/>
    </row>
    <row r="887" spans="2:6" s="3" customFormat="1">
      <c r="B887"/>
      <c r="C887"/>
      <c r="D887"/>
      <c r="E887"/>
      <c r="F887"/>
    </row>
    <row r="888" spans="2:6" s="3" customFormat="1">
      <c r="B888"/>
      <c r="C888"/>
      <c r="D888"/>
      <c r="E888"/>
      <c r="F888"/>
    </row>
    <row r="889" spans="2:6" s="3" customFormat="1">
      <c r="B889"/>
      <c r="C889"/>
      <c r="D889"/>
      <c r="E889"/>
      <c r="F889"/>
    </row>
    <row r="890" spans="2:6" s="3" customFormat="1">
      <c r="B890"/>
      <c r="C890"/>
      <c r="D890"/>
      <c r="E890"/>
      <c r="F890"/>
    </row>
    <row r="891" spans="2:6" s="3" customFormat="1">
      <c r="B891"/>
      <c r="C891"/>
      <c r="D891"/>
      <c r="E891"/>
      <c r="F891"/>
    </row>
    <row r="892" spans="2:6" s="3" customFormat="1">
      <c r="B892"/>
      <c r="C892"/>
      <c r="D892"/>
      <c r="E892"/>
      <c r="F892"/>
    </row>
    <row r="893" spans="2:6" s="3" customFormat="1">
      <c r="B893"/>
      <c r="C893"/>
      <c r="D893"/>
      <c r="E893"/>
      <c r="F893"/>
    </row>
    <row r="894" spans="2:6" s="3" customFormat="1">
      <c r="B894"/>
      <c r="C894"/>
      <c r="D894"/>
      <c r="E894"/>
      <c r="F894"/>
    </row>
    <row r="895" spans="2:6" s="3" customFormat="1">
      <c r="B895"/>
      <c r="C895"/>
      <c r="D895"/>
      <c r="E895"/>
      <c r="F895"/>
    </row>
    <row r="896" spans="2:6" s="3" customFormat="1">
      <c r="B896"/>
      <c r="C896"/>
      <c r="D896"/>
      <c r="E896"/>
      <c r="F896"/>
    </row>
    <row r="897" spans="2:6" s="3" customFormat="1">
      <c r="B897"/>
      <c r="C897"/>
      <c r="D897"/>
      <c r="E897"/>
      <c r="F897"/>
    </row>
    <row r="898" spans="2:6" s="3" customFormat="1">
      <c r="B898"/>
      <c r="C898"/>
      <c r="D898"/>
      <c r="E898"/>
      <c r="F898"/>
    </row>
    <row r="899" spans="2:6" s="3" customFormat="1">
      <c r="B899"/>
      <c r="C899"/>
      <c r="D899"/>
      <c r="E899"/>
      <c r="F899"/>
    </row>
    <row r="900" spans="2:6" s="3" customFormat="1">
      <c r="B900"/>
      <c r="C900"/>
      <c r="D900"/>
      <c r="E900"/>
      <c r="F900"/>
    </row>
    <row r="901" spans="2:6" s="3" customFormat="1">
      <c r="B901"/>
      <c r="C901"/>
      <c r="D901"/>
      <c r="E901"/>
      <c r="F901"/>
    </row>
    <row r="902" spans="2:6" s="3" customFormat="1">
      <c r="B902"/>
      <c r="C902"/>
      <c r="D902"/>
      <c r="E902"/>
      <c r="F902"/>
    </row>
    <row r="903" spans="2:6" s="3" customFormat="1">
      <c r="B903"/>
      <c r="C903"/>
      <c r="D903"/>
      <c r="E903"/>
      <c r="F903"/>
    </row>
    <row r="904" spans="2:6" s="3" customFormat="1">
      <c r="B904"/>
      <c r="C904"/>
      <c r="D904"/>
      <c r="E904"/>
      <c r="F904"/>
    </row>
    <row r="905" spans="2:6" s="3" customFormat="1">
      <c r="B905"/>
      <c r="C905"/>
      <c r="D905"/>
      <c r="E905"/>
      <c r="F905"/>
    </row>
    <row r="906" spans="2:6" s="3" customFormat="1">
      <c r="B906"/>
      <c r="C906"/>
      <c r="D906"/>
      <c r="E906"/>
      <c r="F906"/>
    </row>
    <row r="907" spans="2:6" s="3" customFormat="1">
      <c r="B907"/>
      <c r="C907"/>
      <c r="D907"/>
      <c r="E907"/>
      <c r="F907"/>
    </row>
    <row r="908" spans="2:6" s="3" customFormat="1">
      <c r="B908"/>
      <c r="C908"/>
      <c r="D908"/>
      <c r="E908"/>
      <c r="F908"/>
    </row>
    <row r="909" spans="2:6" s="3" customFormat="1">
      <c r="B909"/>
      <c r="C909"/>
      <c r="D909"/>
      <c r="E909"/>
      <c r="F909"/>
    </row>
    <row r="910" spans="2:6" s="3" customFormat="1">
      <c r="B910"/>
      <c r="C910"/>
      <c r="D910"/>
      <c r="E910"/>
      <c r="F910"/>
    </row>
    <row r="911" spans="2:6" s="3" customFormat="1">
      <c r="B911"/>
      <c r="C911"/>
      <c r="D911"/>
      <c r="E911"/>
      <c r="F911"/>
    </row>
    <row r="912" spans="2:6" s="3" customFormat="1">
      <c r="B912"/>
      <c r="C912"/>
      <c r="D912"/>
      <c r="E912"/>
      <c r="F912"/>
    </row>
    <row r="913" spans="2:6" s="3" customFormat="1">
      <c r="B913"/>
      <c r="C913"/>
      <c r="D913"/>
      <c r="E913"/>
      <c r="F913"/>
    </row>
    <row r="914" spans="2:6" s="3" customFormat="1">
      <c r="B914"/>
      <c r="C914"/>
      <c r="D914"/>
      <c r="E914"/>
      <c r="F914"/>
    </row>
    <row r="915" spans="2:6" s="3" customFormat="1">
      <c r="B915"/>
      <c r="C915"/>
      <c r="D915"/>
      <c r="E915"/>
      <c r="F915"/>
    </row>
    <row r="916" spans="2:6" s="3" customFormat="1">
      <c r="B916"/>
      <c r="C916"/>
      <c r="D916"/>
      <c r="E916"/>
      <c r="F916"/>
    </row>
    <row r="917" spans="2:6" s="3" customFormat="1">
      <c r="B917"/>
      <c r="C917"/>
      <c r="D917"/>
      <c r="E917"/>
      <c r="F917"/>
    </row>
    <row r="918" spans="2:6" s="3" customFormat="1">
      <c r="B918"/>
      <c r="C918"/>
      <c r="D918"/>
      <c r="E918"/>
      <c r="F918"/>
    </row>
    <row r="919" spans="2:6" s="3" customFormat="1">
      <c r="B919"/>
      <c r="C919"/>
      <c r="D919"/>
      <c r="E919"/>
      <c r="F919"/>
    </row>
    <row r="920" spans="2:6" s="3" customFormat="1">
      <c r="B920"/>
      <c r="C920"/>
      <c r="D920"/>
      <c r="E920"/>
      <c r="F920"/>
    </row>
    <row r="921" spans="2:6" s="3" customFormat="1">
      <c r="B921"/>
      <c r="C921"/>
      <c r="D921"/>
      <c r="E921"/>
      <c r="F921"/>
    </row>
    <row r="922" spans="2:6" s="3" customFormat="1">
      <c r="B922"/>
      <c r="C922"/>
      <c r="D922"/>
      <c r="E922"/>
      <c r="F922"/>
    </row>
    <row r="923" spans="2:6" s="3" customFormat="1">
      <c r="B923"/>
      <c r="C923"/>
      <c r="D923"/>
      <c r="E923"/>
      <c r="F923"/>
    </row>
    <row r="924" spans="2:6" s="3" customFormat="1">
      <c r="B924"/>
      <c r="C924"/>
      <c r="D924"/>
      <c r="E924"/>
      <c r="F924"/>
    </row>
    <row r="925" spans="2:6" s="3" customFormat="1">
      <c r="B925"/>
      <c r="C925"/>
      <c r="D925"/>
      <c r="E925"/>
      <c r="F925"/>
    </row>
    <row r="926" spans="2:6" s="3" customFormat="1">
      <c r="B926"/>
      <c r="C926"/>
      <c r="D926"/>
      <c r="E926"/>
      <c r="F926"/>
    </row>
    <row r="927" spans="2:6" s="3" customFormat="1">
      <c r="B927"/>
      <c r="C927"/>
      <c r="D927"/>
      <c r="E927"/>
      <c r="F927"/>
    </row>
    <row r="928" spans="2:6" s="3" customFormat="1">
      <c r="B928"/>
      <c r="C928"/>
      <c r="D928"/>
      <c r="E928"/>
      <c r="F928"/>
    </row>
    <row r="929" spans="2:6" s="3" customFormat="1">
      <c r="B929"/>
      <c r="C929"/>
      <c r="D929"/>
      <c r="E929"/>
      <c r="F929"/>
    </row>
    <row r="930" spans="2:6" s="3" customFormat="1">
      <c r="B930"/>
      <c r="C930"/>
      <c r="D930"/>
      <c r="E930"/>
      <c r="F930"/>
    </row>
    <row r="931" spans="2:6" s="3" customFormat="1">
      <c r="B931"/>
      <c r="C931"/>
      <c r="D931"/>
      <c r="E931"/>
      <c r="F931"/>
    </row>
    <row r="932" spans="2:6" s="3" customFormat="1">
      <c r="B932"/>
      <c r="C932"/>
      <c r="D932"/>
      <c r="E932"/>
      <c r="F932"/>
    </row>
    <row r="933" spans="2:6" s="3" customFormat="1">
      <c r="B933"/>
      <c r="C933"/>
      <c r="D933"/>
      <c r="E933"/>
      <c r="F933"/>
    </row>
    <row r="934" spans="2:6" s="3" customFormat="1">
      <c r="B934"/>
      <c r="C934"/>
      <c r="D934"/>
      <c r="E934"/>
      <c r="F934"/>
    </row>
    <row r="935" spans="2:6" s="3" customFormat="1">
      <c r="B935"/>
      <c r="C935"/>
      <c r="D935"/>
      <c r="E935"/>
      <c r="F935"/>
    </row>
    <row r="936" spans="2:6" s="3" customFormat="1">
      <c r="B936"/>
      <c r="C936"/>
      <c r="D936"/>
      <c r="E936"/>
      <c r="F936"/>
    </row>
    <row r="937" spans="2:6" s="3" customFormat="1">
      <c r="B937"/>
      <c r="C937"/>
      <c r="D937"/>
      <c r="E937"/>
      <c r="F937"/>
    </row>
    <row r="938" spans="2:6" s="3" customFormat="1">
      <c r="B938"/>
      <c r="C938"/>
      <c r="D938"/>
      <c r="E938"/>
      <c r="F938"/>
    </row>
    <row r="939" spans="2:6" s="3" customFormat="1">
      <c r="B939"/>
      <c r="C939"/>
      <c r="D939"/>
      <c r="E939"/>
      <c r="F939"/>
    </row>
    <row r="940" spans="2:6" s="3" customFormat="1">
      <c r="B940"/>
      <c r="C940"/>
      <c r="D940"/>
      <c r="E940"/>
      <c r="F940"/>
    </row>
    <row r="941" spans="2:6" s="3" customFormat="1">
      <c r="B941"/>
      <c r="C941"/>
      <c r="D941"/>
      <c r="E941"/>
      <c r="F941"/>
    </row>
    <row r="942" spans="2:6" s="3" customFormat="1">
      <c r="B942"/>
      <c r="C942"/>
      <c r="D942"/>
      <c r="E942"/>
      <c r="F942"/>
    </row>
    <row r="943" spans="2:6" s="3" customFormat="1">
      <c r="B943"/>
      <c r="C943"/>
      <c r="D943"/>
      <c r="E943"/>
      <c r="F943"/>
    </row>
    <row r="944" spans="2:6" s="3" customFormat="1">
      <c r="B944"/>
      <c r="C944"/>
      <c r="D944"/>
      <c r="E944"/>
      <c r="F944"/>
    </row>
    <row r="945" spans="2:6" s="3" customFormat="1">
      <c r="B945"/>
      <c r="C945"/>
      <c r="D945"/>
      <c r="E945"/>
      <c r="F945"/>
    </row>
    <row r="946" spans="2:6" s="3" customFormat="1">
      <c r="B946"/>
      <c r="C946"/>
      <c r="D946"/>
      <c r="E946"/>
      <c r="F946"/>
    </row>
    <row r="947" spans="2:6" s="3" customFormat="1">
      <c r="B947"/>
      <c r="C947"/>
      <c r="D947"/>
      <c r="E947"/>
      <c r="F947"/>
    </row>
    <row r="948" spans="2:6" s="3" customFormat="1">
      <c r="B948"/>
      <c r="C948"/>
      <c r="D948"/>
      <c r="E948"/>
      <c r="F948"/>
    </row>
    <row r="949" spans="2:6" s="3" customFormat="1">
      <c r="B949"/>
      <c r="C949"/>
      <c r="D949"/>
      <c r="E949"/>
      <c r="F949"/>
    </row>
    <row r="950" spans="2:6" s="3" customFormat="1">
      <c r="B950"/>
      <c r="C950"/>
      <c r="D950"/>
      <c r="E950"/>
      <c r="F950"/>
    </row>
    <row r="951" spans="2:6" s="3" customFormat="1">
      <c r="B951"/>
      <c r="C951"/>
      <c r="D951"/>
      <c r="E951"/>
      <c r="F951"/>
    </row>
    <row r="952" spans="2:6" s="3" customFormat="1">
      <c r="B952"/>
      <c r="C952"/>
      <c r="D952"/>
      <c r="E952"/>
      <c r="F952"/>
    </row>
    <row r="953" spans="2:6" s="3" customFormat="1">
      <c r="B953"/>
      <c r="C953"/>
      <c r="D953"/>
      <c r="E953"/>
      <c r="F953"/>
    </row>
    <row r="954" spans="2:6" s="3" customFormat="1">
      <c r="B954"/>
      <c r="C954"/>
      <c r="D954"/>
      <c r="E954"/>
      <c r="F954"/>
    </row>
    <row r="955" spans="2:6" s="3" customFormat="1">
      <c r="B955"/>
      <c r="C955"/>
      <c r="D955"/>
      <c r="E955"/>
      <c r="F955"/>
    </row>
    <row r="956" spans="2:6" s="3" customFormat="1">
      <c r="B956"/>
      <c r="C956"/>
      <c r="D956"/>
      <c r="E956"/>
      <c r="F956"/>
    </row>
    <row r="957" spans="2:6" s="3" customFormat="1">
      <c r="B957"/>
      <c r="C957"/>
      <c r="D957"/>
      <c r="E957"/>
      <c r="F957"/>
    </row>
    <row r="958" spans="2:6" s="3" customFormat="1">
      <c r="B958"/>
      <c r="C958"/>
      <c r="D958"/>
      <c r="E958"/>
      <c r="F958"/>
    </row>
    <row r="959" spans="2:6" s="3" customFormat="1">
      <c r="B959"/>
      <c r="C959"/>
      <c r="D959"/>
      <c r="E959"/>
      <c r="F959"/>
    </row>
    <row r="960" spans="2:6" s="3" customFormat="1">
      <c r="B960"/>
      <c r="C960"/>
      <c r="D960"/>
      <c r="E960"/>
      <c r="F960"/>
    </row>
    <row r="961" spans="2:6" s="3" customFormat="1">
      <c r="B961"/>
      <c r="C961"/>
      <c r="D961"/>
      <c r="E961"/>
      <c r="F961"/>
    </row>
    <row r="962" spans="2:6" s="3" customFormat="1">
      <c r="B962"/>
      <c r="C962"/>
      <c r="D962"/>
      <c r="E962"/>
      <c r="F962"/>
    </row>
    <row r="963" spans="2:6" s="3" customFormat="1">
      <c r="B963"/>
      <c r="C963"/>
      <c r="D963"/>
      <c r="E963"/>
      <c r="F963"/>
    </row>
    <row r="964" spans="2:6" s="3" customFormat="1">
      <c r="B964"/>
      <c r="C964"/>
      <c r="D964"/>
      <c r="E964"/>
      <c r="F964"/>
    </row>
    <row r="965" spans="2:6" s="3" customFormat="1">
      <c r="B965"/>
      <c r="C965"/>
      <c r="D965"/>
      <c r="E965"/>
      <c r="F965"/>
    </row>
    <row r="966" spans="2:6" s="3" customFormat="1">
      <c r="B966"/>
      <c r="C966"/>
      <c r="D966"/>
      <c r="E966"/>
      <c r="F966"/>
    </row>
    <row r="967" spans="2:6" s="3" customFormat="1">
      <c r="B967"/>
      <c r="C967"/>
      <c r="D967"/>
      <c r="E967"/>
      <c r="F967"/>
    </row>
    <row r="968" spans="2:6" s="3" customFormat="1">
      <c r="B968"/>
      <c r="C968"/>
      <c r="D968"/>
      <c r="E968"/>
      <c r="F968"/>
    </row>
    <row r="969" spans="2:6" s="3" customFormat="1">
      <c r="B969"/>
      <c r="C969"/>
      <c r="D969"/>
      <c r="E969"/>
      <c r="F969"/>
    </row>
    <row r="970" spans="2:6" s="3" customFormat="1">
      <c r="B970"/>
      <c r="C970"/>
      <c r="D970"/>
      <c r="E970"/>
      <c r="F970"/>
    </row>
    <row r="971" spans="2:6" s="3" customFormat="1">
      <c r="B971"/>
      <c r="C971"/>
      <c r="D971"/>
      <c r="E971"/>
      <c r="F971"/>
    </row>
    <row r="972" spans="2:6" s="3" customFormat="1">
      <c r="B972"/>
      <c r="C972"/>
      <c r="D972"/>
      <c r="E972"/>
      <c r="F972"/>
    </row>
    <row r="973" spans="2:6" s="3" customFormat="1">
      <c r="B973"/>
      <c r="C973"/>
      <c r="D973"/>
      <c r="E973"/>
      <c r="F973"/>
    </row>
    <row r="974" spans="2:6" s="3" customFormat="1">
      <c r="B974"/>
      <c r="C974"/>
      <c r="D974"/>
      <c r="E974"/>
      <c r="F974"/>
    </row>
    <row r="975" spans="2:6" s="3" customFormat="1">
      <c r="B975"/>
      <c r="C975"/>
      <c r="D975"/>
      <c r="E975"/>
      <c r="F975"/>
    </row>
    <row r="976" spans="2:6" s="3" customFormat="1">
      <c r="B976"/>
      <c r="C976"/>
      <c r="D976"/>
      <c r="E976"/>
      <c r="F976"/>
    </row>
    <row r="977" spans="2:6" s="3" customFormat="1">
      <c r="B977"/>
      <c r="C977"/>
      <c r="D977"/>
      <c r="E977"/>
      <c r="F977"/>
    </row>
    <row r="978" spans="2:6" s="3" customFormat="1">
      <c r="B978"/>
      <c r="C978"/>
      <c r="D978"/>
      <c r="E978"/>
      <c r="F978"/>
    </row>
    <row r="979" spans="2:6" s="3" customFormat="1">
      <c r="B979"/>
      <c r="C979"/>
      <c r="D979"/>
      <c r="E979"/>
      <c r="F979"/>
    </row>
    <row r="980" spans="2:6" s="3" customFormat="1">
      <c r="B980"/>
      <c r="C980"/>
      <c r="D980"/>
      <c r="E980"/>
      <c r="F980"/>
    </row>
    <row r="981" spans="2:6" s="3" customFormat="1">
      <c r="B981"/>
      <c r="C981"/>
      <c r="D981"/>
      <c r="E981"/>
      <c r="F981"/>
    </row>
    <row r="982" spans="2:6" s="3" customFormat="1">
      <c r="B982"/>
      <c r="C982"/>
      <c r="D982"/>
      <c r="E982"/>
      <c r="F982"/>
    </row>
    <row r="983" spans="2:6" s="3" customFormat="1">
      <c r="B983"/>
      <c r="C983"/>
      <c r="D983"/>
      <c r="E983"/>
      <c r="F983"/>
    </row>
    <row r="984" spans="2:6" s="3" customFormat="1">
      <c r="B984"/>
      <c r="C984"/>
      <c r="D984"/>
      <c r="E984"/>
      <c r="F984"/>
    </row>
    <row r="985" spans="2:6" s="3" customFormat="1">
      <c r="B985"/>
      <c r="C985"/>
      <c r="D985"/>
      <c r="E985"/>
      <c r="F985"/>
    </row>
    <row r="986" spans="2:6" s="3" customFormat="1">
      <c r="B986"/>
      <c r="C986"/>
      <c r="D986"/>
      <c r="E986"/>
      <c r="F986"/>
    </row>
    <row r="987" spans="2:6" s="3" customFormat="1">
      <c r="B987"/>
      <c r="C987"/>
      <c r="D987"/>
      <c r="E987"/>
      <c r="F987"/>
    </row>
    <row r="988" spans="2:6" s="3" customFormat="1">
      <c r="B988"/>
      <c r="C988"/>
      <c r="D988"/>
      <c r="E988"/>
      <c r="F988"/>
    </row>
    <row r="989" spans="2:6" s="3" customFormat="1">
      <c r="B989"/>
      <c r="C989"/>
      <c r="D989"/>
      <c r="E989"/>
      <c r="F989"/>
    </row>
    <row r="990" spans="2:6" s="3" customFormat="1">
      <c r="B990"/>
      <c r="C990"/>
      <c r="D990"/>
      <c r="E990"/>
      <c r="F990"/>
    </row>
    <row r="991" spans="2:6" s="3" customFormat="1">
      <c r="B991"/>
      <c r="C991"/>
      <c r="D991"/>
      <c r="E991"/>
      <c r="F991"/>
    </row>
    <row r="992" spans="2:6" s="3" customFormat="1">
      <c r="B992"/>
      <c r="C992"/>
      <c r="D992"/>
      <c r="E992"/>
      <c r="F992"/>
    </row>
    <row r="993" spans="2:6" s="3" customFormat="1">
      <c r="B993"/>
      <c r="C993"/>
      <c r="D993"/>
      <c r="E993"/>
      <c r="F993"/>
    </row>
    <row r="994" spans="2:6" s="3" customFormat="1">
      <c r="B994"/>
      <c r="C994"/>
      <c r="D994"/>
      <c r="E994"/>
      <c r="F994"/>
    </row>
    <row r="995" spans="2:6" s="3" customFormat="1">
      <c r="B995"/>
      <c r="C995"/>
      <c r="D995"/>
      <c r="E995"/>
      <c r="F995"/>
    </row>
    <row r="996" spans="2:6" s="3" customFormat="1">
      <c r="B996"/>
      <c r="C996"/>
      <c r="D996"/>
      <c r="E996"/>
      <c r="F996"/>
    </row>
    <row r="997" spans="2:6" s="3" customFormat="1">
      <c r="B997"/>
      <c r="C997"/>
      <c r="D997"/>
      <c r="E997"/>
      <c r="F997"/>
    </row>
    <row r="998" spans="2:6" s="3" customFormat="1">
      <c r="B998"/>
      <c r="C998"/>
      <c r="D998"/>
      <c r="E998"/>
      <c r="F998"/>
    </row>
    <row r="999" spans="2:6" s="3" customFormat="1">
      <c r="B999"/>
      <c r="C999"/>
      <c r="D999"/>
      <c r="E999"/>
      <c r="F999"/>
    </row>
    <row r="1000" spans="2:6" s="3" customFormat="1">
      <c r="B1000"/>
      <c r="C1000"/>
      <c r="D1000"/>
      <c r="E1000"/>
      <c r="F1000"/>
    </row>
    <row r="1001" spans="2:6" s="3" customFormat="1">
      <c r="B1001"/>
      <c r="C1001"/>
      <c r="D1001"/>
      <c r="E1001"/>
      <c r="F1001"/>
    </row>
    <row r="1002" spans="2:6" s="3" customFormat="1">
      <c r="B1002"/>
      <c r="C1002"/>
      <c r="D1002"/>
      <c r="E1002"/>
      <c r="F1002"/>
    </row>
    <row r="1003" spans="2:6" s="3" customFormat="1">
      <c r="B1003"/>
      <c r="C1003"/>
      <c r="D1003"/>
      <c r="E1003"/>
      <c r="F1003"/>
    </row>
    <row r="1004" spans="2:6" s="3" customFormat="1">
      <c r="B1004"/>
      <c r="C1004"/>
      <c r="D1004"/>
      <c r="E1004"/>
      <c r="F1004"/>
    </row>
    <row r="1005" spans="2:6" s="3" customFormat="1">
      <c r="B1005"/>
      <c r="C1005"/>
      <c r="D1005"/>
      <c r="E1005"/>
      <c r="F1005"/>
    </row>
    <row r="1006" spans="2:6" s="3" customFormat="1">
      <c r="B1006"/>
      <c r="C1006"/>
      <c r="D1006"/>
      <c r="E1006"/>
      <c r="F1006"/>
    </row>
    <row r="1007" spans="2:6" s="3" customFormat="1">
      <c r="B1007"/>
      <c r="C1007"/>
      <c r="D1007"/>
      <c r="E1007"/>
      <c r="F1007"/>
    </row>
    <row r="1008" spans="2:6" s="3" customFormat="1">
      <c r="B1008"/>
      <c r="C1008"/>
      <c r="D1008"/>
      <c r="E1008"/>
      <c r="F1008"/>
    </row>
    <row r="1009" spans="2:6" s="3" customFormat="1">
      <c r="B1009"/>
      <c r="C1009"/>
      <c r="D1009"/>
      <c r="E1009"/>
      <c r="F1009"/>
    </row>
    <row r="1010" spans="2:6" s="3" customFormat="1">
      <c r="B1010"/>
      <c r="C1010"/>
      <c r="D1010"/>
      <c r="E1010"/>
      <c r="F1010"/>
    </row>
    <row r="1011" spans="2:6" s="3" customFormat="1">
      <c r="B1011"/>
      <c r="C1011"/>
      <c r="D1011"/>
      <c r="E1011"/>
      <c r="F1011"/>
    </row>
    <row r="1012" spans="2:6" s="3" customFormat="1">
      <c r="B1012"/>
      <c r="C1012"/>
      <c r="D1012"/>
      <c r="E1012"/>
      <c r="F1012"/>
    </row>
    <row r="1013" spans="2:6" s="3" customFormat="1">
      <c r="B1013"/>
      <c r="C1013"/>
      <c r="D1013"/>
      <c r="E1013"/>
      <c r="F1013"/>
    </row>
    <row r="1014" spans="2:6" s="3" customFormat="1">
      <c r="B1014"/>
      <c r="C1014"/>
      <c r="D1014"/>
      <c r="E1014"/>
      <c r="F1014"/>
    </row>
    <row r="1015" spans="2:6" s="3" customFormat="1">
      <c r="B1015"/>
      <c r="C1015"/>
      <c r="D1015"/>
      <c r="E1015"/>
      <c r="F1015"/>
    </row>
    <row r="1016" spans="2:6" s="3" customFormat="1">
      <c r="B1016"/>
      <c r="C1016"/>
      <c r="D1016"/>
      <c r="E1016"/>
      <c r="F1016"/>
    </row>
    <row r="1017" spans="2:6" s="3" customFormat="1">
      <c r="B1017"/>
      <c r="C1017"/>
      <c r="D1017"/>
      <c r="E1017"/>
      <c r="F1017"/>
    </row>
    <row r="1018" spans="2:6" s="3" customFormat="1">
      <c r="B1018"/>
      <c r="C1018"/>
      <c r="D1018"/>
      <c r="E1018"/>
      <c r="F1018"/>
    </row>
    <row r="1019" spans="2:6" s="3" customFormat="1">
      <c r="B1019"/>
      <c r="C1019"/>
      <c r="D1019"/>
      <c r="E1019"/>
      <c r="F1019"/>
    </row>
    <row r="1020" spans="2:6" s="3" customFormat="1">
      <c r="B1020"/>
      <c r="C1020"/>
      <c r="D1020"/>
      <c r="E1020"/>
      <c r="F1020"/>
    </row>
    <row r="1021" spans="2:6" s="3" customFormat="1">
      <c r="B1021"/>
      <c r="C1021"/>
      <c r="D1021"/>
      <c r="E1021"/>
      <c r="F1021"/>
    </row>
    <row r="1022" spans="2:6" s="3" customFormat="1">
      <c r="B1022"/>
      <c r="C1022"/>
      <c r="D1022"/>
      <c r="E1022"/>
      <c r="F1022"/>
    </row>
    <row r="1023" spans="2:6" s="3" customFormat="1">
      <c r="B1023"/>
      <c r="C1023"/>
      <c r="D1023"/>
      <c r="E1023"/>
      <c r="F1023"/>
    </row>
    <row r="1024" spans="2:6" s="3" customFormat="1">
      <c r="B1024"/>
      <c r="C1024"/>
      <c r="D1024"/>
      <c r="E1024"/>
      <c r="F1024"/>
    </row>
    <row r="1025" spans="2:6" s="3" customFormat="1">
      <c r="B1025"/>
      <c r="C1025"/>
      <c r="D1025"/>
      <c r="E1025"/>
      <c r="F1025"/>
    </row>
    <row r="1026" spans="2:6" s="3" customFormat="1">
      <c r="B1026"/>
      <c r="C1026"/>
      <c r="D1026"/>
      <c r="E1026"/>
      <c r="F1026"/>
    </row>
    <row r="1027" spans="2:6" s="3" customFormat="1">
      <c r="B1027"/>
      <c r="C1027"/>
      <c r="D1027"/>
      <c r="E1027"/>
      <c r="F1027"/>
    </row>
    <row r="1028" spans="2:6" s="3" customFormat="1">
      <c r="B1028"/>
      <c r="C1028"/>
      <c r="D1028"/>
      <c r="E1028"/>
      <c r="F1028"/>
    </row>
    <row r="1029" spans="2:6" s="3" customFormat="1">
      <c r="B1029"/>
      <c r="C1029"/>
      <c r="D1029"/>
      <c r="E1029"/>
      <c r="F1029"/>
    </row>
    <row r="1030" spans="2:6" s="3" customFormat="1">
      <c r="B1030"/>
      <c r="C1030"/>
      <c r="D1030"/>
      <c r="E1030"/>
      <c r="F1030"/>
    </row>
    <row r="1031" spans="2:6" s="3" customFormat="1">
      <c r="B1031"/>
      <c r="C1031"/>
      <c r="D1031"/>
      <c r="E1031"/>
      <c r="F1031"/>
    </row>
    <row r="1032" spans="2:6" s="3" customFormat="1">
      <c r="B1032"/>
      <c r="C1032"/>
      <c r="D1032"/>
      <c r="E1032"/>
      <c r="F1032"/>
    </row>
    <row r="1033" spans="2:6" s="3" customFormat="1">
      <c r="B1033"/>
      <c r="C1033"/>
      <c r="D1033"/>
      <c r="E1033"/>
      <c r="F1033"/>
    </row>
    <row r="1034" spans="2:6" s="3" customFormat="1">
      <c r="B1034"/>
      <c r="C1034"/>
      <c r="D1034"/>
      <c r="E1034"/>
      <c r="F1034"/>
    </row>
    <row r="1035" spans="2:6" s="3" customFormat="1">
      <c r="B1035"/>
      <c r="C1035"/>
      <c r="D1035"/>
      <c r="E1035"/>
      <c r="F1035"/>
    </row>
    <row r="1036" spans="2:6" s="3" customFormat="1">
      <c r="B1036"/>
      <c r="C1036"/>
      <c r="D1036"/>
      <c r="E1036"/>
      <c r="F1036"/>
    </row>
    <row r="1037" spans="2:6" s="3" customFormat="1">
      <c r="B1037"/>
      <c r="C1037"/>
      <c r="D1037"/>
      <c r="E1037"/>
      <c r="F1037"/>
    </row>
    <row r="1038" spans="2:6" s="3" customFormat="1">
      <c r="B1038"/>
      <c r="C1038"/>
      <c r="D1038"/>
      <c r="E1038"/>
      <c r="F1038"/>
    </row>
    <row r="1039" spans="2:6" s="3" customFormat="1">
      <c r="B1039"/>
      <c r="C1039"/>
      <c r="D1039"/>
      <c r="E1039"/>
      <c r="F1039"/>
    </row>
    <row r="1040" spans="2:6" s="3" customFormat="1">
      <c r="B1040"/>
      <c r="C1040"/>
      <c r="D1040"/>
      <c r="E1040"/>
      <c r="F1040"/>
    </row>
    <row r="1041" spans="2:6" s="3" customFormat="1">
      <c r="B1041"/>
      <c r="C1041"/>
      <c r="D1041"/>
      <c r="E1041"/>
      <c r="F1041"/>
    </row>
    <row r="1042" spans="2:6" s="3" customFormat="1">
      <c r="B1042"/>
      <c r="C1042"/>
      <c r="D1042"/>
      <c r="E1042"/>
      <c r="F1042"/>
    </row>
    <row r="1043" spans="2:6" s="3" customFormat="1">
      <c r="B1043"/>
      <c r="C1043"/>
      <c r="D1043"/>
      <c r="E1043"/>
      <c r="F1043"/>
    </row>
    <row r="1044" spans="2:6" s="3" customFormat="1">
      <c r="B1044"/>
      <c r="C1044"/>
      <c r="D1044"/>
      <c r="E1044"/>
      <c r="F1044"/>
    </row>
    <row r="1045" spans="2:6" s="3" customFormat="1">
      <c r="B1045"/>
      <c r="C1045"/>
      <c r="D1045"/>
      <c r="E1045"/>
      <c r="F1045"/>
    </row>
    <row r="1046" spans="2:6" s="3" customFormat="1">
      <c r="B1046"/>
      <c r="C1046"/>
      <c r="D1046"/>
      <c r="E1046"/>
      <c r="F1046"/>
    </row>
    <row r="1047" spans="2:6" s="3" customFormat="1">
      <c r="B1047"/>
      <c r="C1047"/>
      <c r="D1047"/>
      <c r="E1047"/>
      <c r="F1047"/>
    </row>
    <row r="1048" spans="2:6" s="3" customFormat="1">
      <c r="B1048"/>
      <c r="C1048"/>
      <c r="D1048"/>
      <c r="E1048"/>
      <c r="F1048"/>
    </row>
    <row r="1049" spans="2:6" s="3" customFormat="1">
      <c r="B1049"/>
      <c r="C1049"/>
      <c r="D1049"/>
      <c r="E1049"/>
      <c r="F1049"/>
    </row>
    <row r="1050" spans="2:6" s="3" customFormat="1">
      <c r="B1050"/>
      <c r="C1050"/>
      <c r="D1050"/>
      <c r="E1050"/>
      <c r="F1050"/>
    </row>
    <row r="1051" spans="2:6" s="3" customFormat="1">
      <c r="B1051"/>
      <c r="C1051"/>
      <c r="D1051"/>
      <c r="E1051"/>
      <c r="F1051"/>
    </row>
    <row r="1052" spans="2:6" s="3" customFormat="1">
      <c r="B1052"/>
      <c r="C1052"/>
      <c r="D1052"/>
      <c r="E1052"/>
      <c r="F1052"/>
    </row>
    <row r="1053" spans="2:6" s="3" customFormat="1">
      <c r="B1053"/>
      <c r="C1053"/>
      <c r="D1053"/>
      <c r="E1053"/>
      <c r="F1053"/>
    </row>
    <row r="1054" spans="2:6" s="3" customFormat="1">
      <c r="B1054"/>
      <c r="C1054"/>
      <c r="D1054"/>
      <c r="E1054"/>
      <c r="F1054"/>
    </row>
    <row r="1055" spans="2:6" s="3" customFormat="1">
      <c r="B1055"/>
      <c r="C1055"/>
      <c r="D1055"/>
      <c r="E1055"/>
      <c r="F1055"/>
    </row>
    <row r="1056" spans="2:6" s="3" customFormat="1">
      <c r="B1056"/>
      <c r="C1056"/>
      <c r="D1056"/>
      <c r="E1056"/>
      <c r="F1056"/>
    </row>
    <row r="1057" spans="2:6" s="3" customFormat="1">
      <c r="B1057"/>
      <c r="C1057"/>
      <c r="D1057"/>
      <c r="E1057"/>
      <c r="F1057"/>
    </row>
    <row r="1058" spans="2:6" s="3" customFormat="1">
      <c r="B1058"/>
      <c r="C1058"/>
      <c r="D1058"/>
      <c r="E1058"/>
      <c r="F1058"/>
    </row>
    <row r="1059" spans="2:6" s="3" customFormat="1">
      <c r="B1059"/>
      <c r="C1059"/>
      <c r="D1059"/>
      <c r="E1059"/>
      <c r="F1059"/>
    </row>
    <row r="1060" spans="2:6" s="3" customFormat="1">
      <c r="B1060"/>
      <c r="C1060"/>
      <c r="D1060"/>
      <c r="E1060"/>
      <c r="F1060"/>
    </row>
    <row r="1061" spans="2:6" s="3" customFormat="1">
      <c r="B1061"/>
      <c r="C1061"/>
      <c r="D1061"/>
      <c r="E1061"/>
      <c r="F1061"/>
    </row>
    <row r="1062" spans="2:6" s="3" customFormat="1">
      <c r="B1062"/>
      <c r="C1062"/>
      <c r="D1062"/>
      <c r="E1062"/>
      <c r="F1062"/>
    </row>
    <row r="1063" spans="2:6" s="3" customFormat="1">
      <c r="B1063"/>
      <c r="C1063"/>
      <c r="D1063"/>
      <c r="E1063"/>
      <c r="F1063"/>
    </row>
    <row r="1064" spans="2:6" s="3" customFormat="1">
      <c r="B1064"/>
      <c r="C1064"/>
      <c r="D1064"/>
      <c r="E1064"/>
      <c r="F1064"/>
    </row>
    <row r="1065" spans="2:6" s="3" customFormat="1">
      <c r="B1065"/>
      <c r="C1065"/>
      <c r="D1065"/>
      <c r="E1065"/>
      <c r="F1065"/>
    </row>
    <row r="1066" spans="2:6" s="3" customFormat="1">
      <c r="B1066"/>
      <c r="C1066"/>
      <c r="D1066"/>
      <c r="E1066"/>
      <c r="F1066"/>
    </row>
    <row r="1067" spans="2:6" s="3" customFormat="1">
      <c r="B1067"/>
      <c r="C1067"/>
      <c r="D1067"/>
      <c r="E1067"/>
      <c r="F1067"/>
    </row>
    <row r="1068" spans="2:6" s="3" customFormat="1">
      <c r="B1068"/>
      <c r="C1068"/>
      <c r="D1068"/>
      <c r="E1068"/>
      <c r="F1068"/>
    </row>
    <row r="1069" spans="2:6" s="3" customFormat="1">
      <c r="B1069"/>
      <c r="C1069"/>
      <c r="D1069"/>
      <c r="E1069"/>
      <c r="F1069"/>
    </row>
    <row r="1070" spans="2:6" s="3" customFormat="1">
      <c r="B1070"/>
      <c r="C1070"/>
      <c r="D1070"/>
      <c r="E1070"/>
      <c r="F1070"/>
    </row>
    <row r="1071" spans="2:6" s="3" customFormat="1">
      <c r="B1071"/>
      <c r="C1071"/>
      <c r="D1071"/>
      <c r="E1071"/>
      <c r="F1071"/>
    </row>
    <row r="1072" spans="2:6" s="3" customFormat="1">
      <c r="B1072"/>
      <c r="C1072"/>
      <c r="D1072"/>
      <c r="E1072"/>
      <c r="F1072"/>
    </row>
    <row r="1073" spans="2:6" s="3" customFormat="1">
      <c r="B1073"/>
      <c r="C1073"/>
      <c r="D1073"/>
      <c r="E1073"/>
      <c r="F1073"/>
    </row>
    <row r="1074" spans="2:6" s="3" customFormat="1">
      <c r="B1074"/>
      <c r="C1074"/>
      <c r="D1074"/>
      <c r="E1074"/>
      <c r="F1074"/>
    </row>
    <row r="1075" spans="2:6" s="3" customFormat="1">
      <c r="B1075"/>
      <c r="C1075"/>
      <c r="D1075"/>
      <c r="E1075"/>
      <c r="F1075"/>
    </row>
    <row r="1076" spans="2:6" s="3" customFormat="1">
      <c r="B1076"/>
      <c r="C1076"/>
      <c r="D1076"/>
      <c r="E1076"/>
      <c r="F1076"/>
    </row>
    <row r="1077" spans="2:6" s="3" customFormat="1">
      <c r="B1077"/>
      <c r="C1077"/>
      <c r="D1077"/>
      <c r="E1077"/>
      <c r="F1077"/>
    </row>
    <row r="1078" spans="2:6" s="3" customFormat="1">
      <c r="B1078"/>
      <c r="C1078"/>
      <c r="D1078"/>
      <c r="E1078"/>
      <c r="F1078"/>
    </row>
    <row r="1079" spans="2:6" s="3" customFormat="1">
      <c r="B1079"/>
      <c r="C1079"/>
      <c r="D1079"/>
      <c r="E1079"/>
      <c r="F1079"/>
    </row>
    <row r="1080" spans="2:6" s="3" customFormat="1">
      <c r="B1080"/>
      <c r="C1080"/>
      <c r="D1080"/>
      <c r="E1080"/>
      <c r="F1080"/>
    </row>
    <row r="1081" spans="2:6" s="3" customFormat="1">
      <c r="B1081"/>
      <c r="C1081"/>
      <c r="D1081"/>
      <c r="E1081"/>
      <c r="F1081"/>
    </row>
    <row r="1082" spans="2:6" s="3" customFormat="1">
      <c r="B1082"/>
      <c r="C1082"/>
      <c r="D1082"/>
      <c r="E1082"/>
      <c r="F1082"/>
    </row>
    <row r="1083" spans="2:6" s="3" customFormat="1">
      <c r="B1083"/>
      <c r="C1083"/>
      <c r="D1083"/>
      <c r="E1083"/>
      <c r="F1083"/>
    </row>
    <row r="1084" spans="2:6" s="3" customFormat="1">
      <c r="B1084"/>
      <c r="C1084"/>
      <c r="D1084"/>
      <c r="E1084"/>
      <c r="F1084"/>
    </row>
    <row r="1085" spans="2:6" s="3" customFormat="1">
      <c r="B1085"/>
      <c r="C1085"/>
      <c r="D1085"/>
      <c r="E1085"/>
      <c r="F1085"/>
    </row>
    <row r="1086" spans="2:6" s="3" customFormat="1">
      <c r="B1086"/>
      <c r="C1086"/>
      <c r="D1086"/>
      <c r="E1086"/>
      <c r="F1086"/>
    </row>
    <row r="1087" spans="2:6" s="3" customFormat="1">
      <c r="B1087"/>
      <c r="C1087"/>
      <c r="D1087"/>
      <c r="E1087"/>
      <c r="F1087"/>
    </row>
    <row r="1088" spans="2:6" s="3" customFormat="1">
      <c r="B1088"/>
      <c r="C1088"/>
      <c r="D1088"/>
      <c r="E1088"/>
      <c r="F1088"/>
    </row>
    <row r="1089" spans="2:6" s="3" customFormat="1">
      <c r="B1089"/>
      <c r="C1089"/>
      <c r="D1089"/>
      <c r="E1089"/>
      <c r="F1089"/>
    </row>
    <row r="1090" spans="2:6" s="3" customFormat="1">
      <c r="B1090"/>
      <c r="C1090"/>
      <c r="D1090"/>
      <c r="E1090"/>
      <c r="F1090"/>
    </row>
    <row r="1091" spans="2:6" s="3" customFormat="1">
      <c r="B1091"/>
      <c r="C1091"/>
      <c r="D1091"/>
      <c r="E1091"/>
      <c r="F1091"/>
    </row>
    <row r="1092" spans="2:6" s="3" customFormat="1">
      <c r="B1092"/>
      <c r="C1092"/>
      <c r="D1092"/>
      <c r="E1092"/>
      <c r="F1092"/>
    </row>
    <row r="1093" spans="2:6" s="3" customFormat="1">
      <c r="B1093"/>
      <c r="C1093"/>
      <c r="D1093"/>
      <c r="E1093"/>
      <c r="F1093"/>
    </row>
    <row r="1094" spans="2:6" s="3" customFormat="1">
      <c r="B1094"/>
      <c r="C1094"/>
      <c r="D1094"/>
      <c r="E1094"/>
      <c r="F1094"/>
    </row>
    <row r="1095" spans="2:6" s="3" customFormat="1">
      <c r="B1095"/>
      <c r="C1095"/>
      <c r="D1095"/>
      <c r="E1095"/>
      <c r="F1095"/>
    </row>
    <row r="1096" spans="2:6" s="3" customFormat="1">
      <c r="B1096"/>
      <c r="C1096"/>
      <c r="D1096"/>
      <c r="E1096"/>
      <c r="F1096"/>
    </row>
    <row r="1097" spans="2:6" s="3" customFormat="1">
      <c r="B1097"/>
      <c r="C1097"/>
      <c r="D1097"/>
      <c r="E1097"/>
      <c r="F1097"/>
    </row>
    <row r="1098" spans="2:6" s="3" customFormat="1">
      <c r="B1098"/>
      <c r="C1098"/>
      <c r="D1098"/>
      <c r="E1098"/>
      <c r="F1098"/>
    </row>
    <row r="1099" spans="2:6" s="3" customFormat="1">
      <c r="B1099"/>
      <c r="C1099"/>
      <c r="D1099"/>
      <c r="E1099"/>
      <c r="F1099"/>
    </row>
    <row r="1100" spans="2:6" s="3" customFormat="1">
      <c r="B1100"/>
      <c r="C1100"/>
      <c r="D1100"/>
      <c r="E1100"/>
      <c r="F1100"/>
    </row>
    <row r="1101" spans="2:6" s="3" customFormat="1">
      <c r="B1101"/>
      <c r="C1101"/>
      <c r="D1101"/>
      <c r="E1101"/>
      <c r="F1101"/>
    </row>
    <row r="1102" spans="2:6" s="3" customFormat="1">
      <c r="B1102"/>
      <c r="C1102"/>
      <c r="D1102"/>
      <c r="E1102"/>
      <c r="F1102"/>
    </row>
    <row r="1103" spans="2:6" s="3" customFormat="1">
      <c r="B1103"/>
      <c r="C1103"/>
      <c r="D1103"/>
      <c r="E1103"/>
      <c r="F1103"/>
    </row>
    <row r="1104" spans="2:6" s="3" customFormat="1">
      <c r="B1104"/>
      <c r="C1104"/>
      <c r="D1104"/>
      <c r="E1104"/>
      <c r="F1104"/>
    </row>
    <row r="1105" spans="2:6" s="3" customFormat="1">
      <c r="B1105"/>
      <c r="C1105"/>
      <c r="D1105"/>
      <c r="E1105"/>
      <c r="F1105"/>
    </row>
    <row r="1106" spans="2:6" s="3" customFormat="1">
      <c r="B1106"/>
      <c r="C1106"/>
      <c r="D1106"/>
      <c r="E1106"/>
      <c r="F1106"/>
    </row>
    <row r="1107" spans="2:6" s="3" customFormat="1">
      <c r="B1107"/>
      <c r="C1107"/>
      <c r="D1107"/>
      <c r="E1107"/>
      <c r="F1107"/>
    </row>
    <row r="1108" spans="2:6" s="3" customFormat="1">
      <c r="B1108"/>
      <c r="C1108"/>
      <c r="D1108"/>
      <c r="E1108"/>
      <c r="F1108"/>
    </row>
    <row r="1109" spans="2:6" s="3" customFormat="1">
      <c r="B1109"/>
      <c r="C1109"/>
      <c r="D1109"/>
      <c r="E1109"/>
      <c r="F1109"/>
    </row>
    <row r="1110" spans="2:6" s="3" customFormat="1">
      <c r="B1110"/>
      <c r="C1110"/>
      <c r="D1110"/>
      <c r="E1110"/>
      <c r="F1110"/>
    </row>
    <row r="1111" spans="2:6" s="3" customFormat="1">
      <c r="B1111"/>
      <c r="C1111"/>
      <c r="D1111"/>
      <c r="E1111"/>
      <c r="F1111"/>
    </row>
    <row r="1112" spans="2:6" s="3" customFormat="1">
      <c r="B1112"/>
      <c r="C1112"/>
      <c r="D1112"/>
      <c r="E1112"/>
      <c r="F1112"/>
    </row>
    <row r="1113" spans="2:6" s="3" customFormat="1">
      <c r="B1113"/>
      <c r="C1113"/>
      <c r="D1113"/>
      <c r="E1113"/>
      <c r="F1113"/>
    </row>
    <row r="1114" spans="2:6" s="3" customFormat="1">
      <c r="B1114"/>
      <c r="C1114"/>
      <c r="D1114"/>
      <c r="E1114"/>
      <c r="F1114"/>
    </row>
    <row r="1115" spans="2:6" s="3" customFormat="1">
      <c r="B1115"/>
      <c r="C1115"/>
      <c r="D1115"/>
      <c r="E1115"/>
      <c r="F1115"/>
    </row>
    <row r="1116" spans="2:6" s="3" customFormat="1">
      <c r="B1116"/>
      <c r="C1116"/>
      <c r="D1116"/>
      <c r="E1116"/>
      <c r="F1116"/>
    </row>
    <row r="1117" spans="2:6" s="3" customFormat="1">
      <c r="B1117"/>
      <c r="C1117"/>
      <c r="D1117"/>
      <c r="E1117"/>
      <c r="F1117"/>
    </row>
    <row r="1118" spans="2:6" s="3" customFormat="1">
      <c r="B1118"/>
      <c r="C1118"/>
      <c r="D1118"/>
      <c r="E1118"/>
      <c r="F1118"/>
    </row>
    <row r="1119" spans="2:6" s="3" customFormat="1">
      <c r="B1119"/>
      <c r="C1119"/>
      <c r="D1119"/>
      <c r="E1119"/>
      <c r="F1119"/>
    </row>
    <row r="1120" spans="2:6" s="3" customFormat="1">
      <c r="B1120"/>
      <c r="C1120"/>
      <c r="D1120"/>
      <c r="E1120"/>
      <c r="F1120"/>
    </row>
    <row r="1121" spans="2:6" s="3" customFormat="1">
      <c r="B1121"/>
      <c r="C1121"/>
      <c r="D1121"/>
      <c r="E1121"/>
      <c r="F1121"/>
    </row>
    <row r="1122" spans="2:6" s="3" customFormat="1">
      <c r="B1122"/>
      <c r="C1122"/>
      <c r="D1122"/>
      <c r="E1122"/>
      <c r="F1122"/>
    </row>
    <row r="1123" spans="2:6" s="3" customFormat="1">
      <c r="B1123"/>
      <c r="C1123"/>
      <c r="D1123"/>
      <c r="E1123"/>
      <c r="F1123"/>
    </row>
    <row r="1124" spans="2:6" s="3" customFormat="1">
      <c r="B1124"/>
      <c r="C1124"/>
      <c r="D1124"/>
      <c r="E1124"/>
      <c r="F1124"/>
    </row>
    <row r="1125" spans="2:6" s="3" customFormat="1">
      <c r="B1125"/>
      <c r="C1125"/>
      <c r="D1125"/>
      <c r="E1125"/>
      <c r="F1125"/>
    </row>
    <row r="1126" spans="2:6" s="3" customFormat="1">
      <c r="B1126"/>
      <c r="C1126"/>
      <c r="D1126"/>
      <c r="E1126"/>
      <c r="F1126"/>
    </row>
    <row r="1127" spans="2:6" s="3" customFormat="1">
      <c r="B1127"/>
      <c r="C1127"/>
      <c r="D1127"/>
      <c r="E1127"/>
      <c r="F1127"/>
    </row>
    <row r="1128" spans="2:6" s="3" customFormat="1">
      <c r="B1128"/>
      <c r="C1128"/>
      <c r="D1128"/>
      <c r="E1128"/>
      <c r="F1128"/>
    </row>
    <row r="1129" spans="2:6" s="3" customFormat="1">
      <c r="B1129"/>
      <c r="C1129"/>
      <c r="D1129"/>
      <c r="E1129"/>
      <c r="F1129"/>
    </row>
    <row r="1130" spans="2:6" s="3" customFormat="1">
      <c r="B1130"/>
      <c r="C1130"/>
      <c r="D1130"/>
      <c r="E1130"/>
      <c r="F1130"/>
    </row>
    <row r="1131" spans="2:6" s="3" customFormat="1">
      <c r="B1131"/>
      <c r="C1131"/>
      <c r="D1131"/>
      <c r="E1131"/>
      <c r="F1131"/>
    </row>
    <row r="1132" spans="2:6" s="3" customFormat="1">
      <c r="B1132"/>
      <c r="C1132"/>
      <c r="D1132"/>
      <c r="E1132"/>
      <c r="F1132"/>
    </row>
    <row r="1133" spans="2:6" s="3" customFormat="1">
      <c r="B1133"/>
      <c r="C1133"/>
      <c r="D1133"/>
      <c r="E1133"/>
      <c r="F1133"/>
    </row>
    <row r="1134" spans="2:6" s="3" customFormat="1">
      <c r="B1134"/>
      <c r="C1134"/>
      <c r="D1134"/>
      <c r="E1134"/>
      <c r="F1134"/>
    </row>
    <row r="1135" spans="2:6" s="3" customFormat="1">
      <c r="B1135"/>
      <c r="C1135"/>
      <c r="D1135"/>
      <c r="E1135"/>
      <c r="F1135"/>
    </row>
    <row r="1136" spans="2:6" s="3" customFormat="1">
      <c r="B1136"/>
      <c r="C1136"/>
      <c r="D1136"/>
      <c r="E1136"/>
      <c r="F1136"/>
    </row>
    <row r="1137" spans="2:6" s="3" customFormat="1">
      <c r="B1137"/>
      <c r="C1137"/>
      <c r="D1137"/>
      <c r="E1137"/>
      <c r="F1137"/>
    </row>
    <row r="1138" spans="2:6" s="3" customFormat="1">
      <c r="B1138"/>
      <c r="C1138"/>
      <c r="D1138"/>
      <c r="E1138"/>
      <c r="F1138"/>
    </row>
    <row r="1139" spans="2:6" s="3" customFormat="1">
      <c r="B1139"/>
      <c r="C1139"/>
      <c r="D1139"/>
      <c r="E1139"/>
      <c r="F1139"/>
    </row>
    <row r="1140" spans="2:6" s="3" customFormat="1">
      <c r="B1140"/>
      <c r="C1140"/>
      <c r="D1140"/>
      <c r="E1140"/>
      <c r="F1140"/>
    </row>
    <row r="1141" spans="2:6" s="3" customFormat="1">
      <c r="B1141"/>
      <c r="C1141"/>
      <c r="D1141"/>
      <c r="E1141"/>
      <c r="F1141"/>
    </row>
    <row r="1142" spans="2:6" s="3" customFormat="1">
      <c r="B1142"/>
      <c r="C1142"/>
      <c r="D1142"/>
      <c r="E1142"/>
      <c r="F1142"/>
    </row>
    <row r="1143" spans="2:6" s="3" customFormat="1">
      <c r="B1143"/>
      <c r="C1143"/>
      <c r="D1143"/>
      <c r="E1143"/>
      <c r="F1143"/>
    </row>
    <row r="1144" spans="2:6" s="3" customFormat="1">
      <c r="B1144"/>
      <c r="C1144"/>
      <c r="D1144"/>
      <c r="E1144"/>
      <c r="F1144"/>
    </row>
    <row r="1145" spans="2:6" s="3" customFormat="1">
      <c r="B1145"/>
      <c r="C1145"/>
      <c r="D1145"/>
      <c r="E1145"/>
      <c r="F1145"/>
    </row>
    <row r="1146" spans="2:6" s="3" customFormat="1">
      <c r="B1146"/>
      <c r="C1146"/>
      <c r="D1146"/>
      <c r="E1146"/>
      <c r="F1146"/>
    </row>
    <row r="1147" spans="2:6" s="3" customFormat="1">
      <c r="B1147"/>
      <c r="C1147"/>
      <c r="D1147"/>
      <c r="E1147"/>
      <c r="F1147"/>
    </row>
    <row r="1148" spans="2:6" s="3" customFormat="1">
      <c r="B1148"/>
      <c r="C1148"/>
      <c r="D1148"/>
      <c r="E1148"/>
      <c r="F1148"/>
    </row>
    <row r="1149" spans="2:6" s="3" customFormat="1">
      <c r="B1149"/>
      <c r="C1149"/>
      <c r="D1149"/>
      <c r="E1149"/>
      <c r="F1149"/>
    </row>
    <row r="1150" spans="2:6" s="3" customFormat="1">
      <c r="B1150"/>
      <c r="C1150"/>
      <c r="D1150"/>
      <c r="E1150"/>
      <c r="F1150"/>
    </row>
    <row r="1151" spans="2:6" s="3" customFormat="1">
      <c r="B1151"/>
      <c r="C1151"/>
      <c r="D1151"/>
      <c r="E1151"/>
      <c r="F1151"/>
    </row>
    <row r="1152" spans="2:6" s="3" customFormat="1">
      <c r="B1152"/>
      <c r="C1152"/>
      <c r="D1152"/>
      <c r="E1152"/>
      <c r="F1152"/>
    </row>
    <row r="1153" spans="2:6" s="3" customFormat="1">
      <c r="B1153"/>
      <c r="C1153"/>
      <c r="D1153"/>
      <c r="E1153"/>
      <c r="F1153"/>
    </row>
    <row r="1154" spans="2:6" s="3" customFormat="1">
      <c r="B1154"/>
      <c r="C1154"/>
      <c r="D1154"/>
      <c r="E1154"/>
      <c r="F1154"/>
    </row>
    <row r="1155" spans="2:6" s="3" customFormat="1">
      <c r="B1155"/>
      <c r="C1155"/>
      <c r="D1155"/>
      <c r="E1155"/>
      <c r="F1155"/>
    </row>
    <row r="1156" spans="2:6" s="3" customFormat="1">
      <c r="B1156"/>
      <c r="C1156"/>
      <c r="D1156"/>
      <c r="E1156"/>
      <c r="F1156"/>
    </row>
    <row r="1157" spans="2:6" s="3" customFormat="1">
      <c r="B1157"/>
      <c r="C1157"/>
      <c r="D1157"/>
      <c r="E1157"/>
      <c r="F1157"/>
    </row>
    <row r="1158" spans="2:6" s="3" customFormat="1">
      <c r="B1158"/>
      <c r="C1158"/>
      <c r="D1158"/>
      <c r="E1158"/>
      <c r="F1158"/>
    </row>
    <row r="1159" spans="2:6" s="3" customFormat="1">
      <c r="B1159"/>
      <c r="C1159"/>
      <c r="D1159"/>
      <c r="E1159"/>
      <c r="F1159"/>
    </row>
    <row r="1160" spans="2:6" s="3" customFormat="1">
      <c r="B1160"/>
      <c r="C1160"/>
      <c r="D1160"/>
      <c r="E1160"/>
      <c r="F1160"/>
    </row>
    <row r="1161" spans="2:6" s="3" customFormat="1">
      <c r="B1161"/>
      <c r="C1161"/>
      <c r="D1161"/>
      <c r="E1161"/>
      <c r="F1161"/>
    </row>
    <row r="1162" spans="2:6" s="3" customFormat="1">
      <c r="B1162"/>
      <c r="C1162"/>
      <c r="D1162"/>
      <c r="E1162"/>
      <c r="F1162"/>
    </row>
    <row r="1163" spans="2:6" s="3" customFormat="1">
      <c r="B1163"/>
      <c r="C1163"/>
      <c r="D1163"/>
      <c r="E1163"/>
      <c r="F1163"/>
    </row>
    <row r="1164" spans="2:6" s="3" customFormat="1">
      <c r="B1164"/>
      <c r="C1164"/>
      <c r="D1164"/>
      <c r="E1164"/>
      <c r="F1164"/>
    </row>
    <row r="1165" spans="2:6" s="3" customFormat="1">
      <c r="B1165"/>
      <c r="C1165"/>
      <c r="D1165"/>
      <c r="E1165"/>
      <c r="F1165"/>
    </row>
    <row r="1166" spans="2:6" s="3" customFormat="1">
      <c r="B1166"/>
      <c r="C1166"/>
      <c r="D1166"/>
      <c r="E1166"/>
      <c r="F1166"/>
    </row>
    <row r="1167" spans="2:6" s="3" customFormat="1">
      <c r="B1167"/>
      <c r="C1167"/>
      <c r="D1167"/>
      <c r="E1167"/>
      <c r="F1167"/>
    </row>
    <row r="1168" spans="2:6" s="3" customFormat="1">
      <c r="B1168"/>
      <c r="C1168"/>
      <c r="D1168"/>
      <c r="E1168"/>
      <c r="F1168"/>
    </row>
    <row r="1169" spans="2:6" s="3" customFormat="1">
      <c r="B1169"/>
      <c r="C1169"/>
      <c r="D1169"/>
      <c r="E1169"/>
      <c r="F1169"/>
    </row>
    <row r="1170" spans="2:6" s="3" customFormat="1">
      <c r="B1170"/>
      <c r="C1170"/>
      <c r="D1170"/>
      <c r="E1170"/>
      <c r="F1170"/>
    </row>
    <row r="1171" spans="2:6" s="3" customFormat="1">
      <c r="B1171"/>
      <c r="C1171"/>
      <c r="D1171"/>
      <c r="E1171"/>
      <c r="F1171"/>
    </row>
    <row r="1172" spans="2:6" s="3" customFormat="1">
      <c r="B1172"/>
      <c r="C1172"/>
      <c r="D1172"/>
      <c r="E1172"/>
      <c r="F1172"/>
    </row>
    <row r="1173" spans="2:6" s="3" customFormat="1">
      <c r="B1173"/>
      <c r="C1173"/>
      <c r="D1173"/>
      <c r="E1173"/>
      <c r="F1173"/>
    </row>
    <row r="1174" spans="2:6" s="3" customFormat="1">
      <c r="B1174"/>
      <c r="C1174"/>
      <c r="D1174"/>
      <c r="E1174"/>
      <c r="F1174"/>
    </row>
    <row r="1175" spans="2:6" s="3" customFormat="1">
      <c r="B1175"/>
      <c r="C1175"/>
      <c r="D1175"/>
      <c r="E1175"/>
      <c r="F1175"/>
    </row>
    <row r="1176" spans="2:6" s="3" customFormat="1">
      <c r="B1176"/>
      <c r="C1176"/>
      <c r="D1176"/>
      <c r="E1176"/>
      <c r="F1176"/>
    </row>
    <row r="1177" spans="2:6" s="3" customFormat="1">
      <c r="B1177"/>
      <c r="C1177"/>
      <c r="D1177"/>
      <c r="E1177"/>
      <c r="F1177"/>
    </row>
    <row r="1178" spans="2:6" s="3" customFormat="1">
      <c r="B1178"/>
      <c r="C1178"/>
      <c r="D1178"/>
      <c r="E1178"/>
      <c r="F1178"/>
    </row>
    <row r="1179" spans="2:6" s="3" customFormat="1">
      <c r="B1179"/>
      <c r="C1179"/>
      <c r="D1179"/>
      <c r="E1179"/>
      <c r="F1179"/>
    </row>
    <row r="1180" spans="2:6" s="3" customFormat="1">
      <c r="B1180"/>
      <c r="C1180"/>
      <c r="D1180"/>
      <c r="E1180"/>
      <c r="F1180"/>
    </row>
    <row r="1181" spans="2:6" s="3" customFormat="1">
      <c r="B1181"/>
      <c r="C1181"/>
      <c r="D1181"/>
      <c r="E1181"/>
      <c r="F1181"/>
    </row>
    <row r="1182" spans="2:6" s="3" customFormat="1">
      <c r="B1182"/>
      <c r="C1182"/>
      <c r="D1182"/>
      <c r="E1182"/>
      <c r="F1182"/>
    </row>
    <row r="1183" spans="2:6" s="3" customFormat="1">
      <c r="B1183"/>
      <c r="C1183"/>
      <c r="D1183"/>
      <c r="E1183"/>
      <c r="F1183"/>
    </row>
    <row r="1184" spans="2:6" s="3" customFormat="1">
      <c r="B1184"/>
      <c r="C1184"/>
      <c r="D1184"/>
      <c r="E1184"/>
      <c r="F1184"/>
    </row>
    <row r="1185" spans="2:6" s="3" customFormat="1">
      <c r="B1185"/>
      <c r="C1185"/>
      <c r="D1185"/>
      <c r="E1185"/>
      <c r="F1185"/>
    </row>
    <row r="1186" spans="2:6" s="3" customFormat="1">
      <c r="B1186"/>
      <c r="C1186"/>
      <c r="D1186"/>
      <c r="E1186"/>
      <c r="F1186"/>
    </row>
    <row r="1187" spans="2:6" s="3" customFormat="1">
      <c r="B1187"/>
      <c r="C1187"/>
      <c r="D1187"/>
      <c r="E1187"/>
      <c r="F1187"/>
    </row>
    <row r="1188" spans="2:6" s="3" customFormat="1">
      <c r="B1188"/>
      <c r="C1188"/>
      <c r="D1188"/>
      <c r="E1188"/>
      <c r="F1188"/>
    </row>
    <row r="1189" spans="2:6" s="3" customFormat="1">
      <c r="B1189"/>
      <c r="C1189"/>
      <c r="D1189"/>
      <c r="E1189"/>
      <c r="F1189"/>
    </row>
    <row r="1190" spans="2:6" s="3" customFormat="1">
      <c r="B1190"/>
      <c r="C1190"/>
      <c r="D1190"/>
      <c r="E1190"/>
      <c r="F1190"/>
    </row>
    <row r="1191" spans="2:6" s="3" customFormat="1">
      <c r="B1191"/>
      <c r="C1191"/>
      <c r="D1191"/>
      <c r="E1191"/>
      <c r="F1191"/>
    </row>
    <row r="1192" spans="2:6" s="3" customFormat="1">
      <c r="B1192"/>
      <c r="C1192"/>
      <c r="D1192"/>
      <c r="E1192"/>
      <c r="F1192"/>
    </row>
    <row r="1193" spans="2:6" s="3" customFormat="1">
      <c r="B1193"/>
      <c r="C1193"/>
      <c r="D1193"/>
      <c r="E1193"/>
      <c r="F1193"/>
    </row>
    <row r="1194" spans="2:6" s="3" customFormat="1">
      <c r="B1194"/>
      <c r="C1194"/>
      <c r="D1194"/>
      <c r="E1194"/>
      <c r="F1194"/>
    </row>
    <row r="1195" spans="2:6" s="3" customFormat="1">
      <c r="B1195"/>
      <c r="C1195"/>
      <c r="D1195"/>
      <c r="E1195"/>
      <c r="F1195"/>
    </row>
    <row r="1196" spans="2:6" s="3" customFormat="1">
      <c r="B1196"/>
      <c r="C1196"/>
      <c r="D1196"/>
      <c r="E1196"/>
      <c r="F1196"/>
    </row>
    <row r="1197" spans="2:6" s="3" customFormat="1">
      <c r="B1197"/>
      <c r="C1197"/>
      <c r="D1197"/>
      <c r="E1197"/>
      <c r="F1197"/>
    </row>
    <row r="1198" spans="2:6" s="3" customFormat="1">
      <c r="B1198"/>
      <c r="C1198"/>
      <c r="D1198"/>
      <c r="E1198"/>
      <c r="F1198"/>
    </row>
    <row r="1199" spans="2:6" s="3" customFormat="1">
      <c r="B1199"/>
      <c r="C1199"/>
      <c r="D1199"/>
      <c r="E1199"/>
      <c r="F1199"/>
    </row>
    <row r="1200" spans="2:6" s="3" customFormat="1">
      <c r="B1200"/>
      <c r="C1200"/>
      <c r="D1200"/>
      <c r="E1200"/>
      <c r="F1200"/>
    </row>
    <row r="1201" spans="2:6" s="3" customFormat="1">
      <c r="B1201"/>
      <c r="C1201"/>
      <c r="D1201"/>
      <c r="E1201"/>
      <c r="F1201"/>
    </row>
    <row r="1202" spans="2:6" s="3" customFormat="1">
      <c r="B1202"/>
      <c r="C1202"/>
      <c r="D1202"/>
      <c r="E1202"/>
      <c r="F1202"/>
    </row>
    <row r="1203" spans="2:6" s="3" customFormat="1">
      <c r="B1203"/>
      <c r="C1203"/>
      <c r="D1203"/>
      <c r="E1203"/>
      <c r="F1203"/>
    </row>
    <row r="1204" spans="2:6" s="3" customFormat="1">
      <c r="B1204"/>
      <c r="C1204"/>
      <c r="D1204"/>
      <c r="E1204"/>
      <c r="F1204"/>
    </row>
    <row r="1205" spans="2:6" s="3" customFormat="1">
      <c r="B1205"/>
      <c r="C1205"/>
      <c r="D1205"/>
      <c r="E1205"/>
      <c r="F1205"/>
    </row>
    <row r="1206" spans="2:6" s="3" customFormat="1">
      <c r="B1206"/>
      <c r="C1206"/>
      <c r="D1206"/>
      <c r="E1206"/>
      <c r="F1206"/>
    </row>
    <row r="1207" spans="2:6" s="3" customFormat="1">
      <c r="B1207"/>
      <c r="C1207"/>
      <c r="D1207"/>
      <c r="E1207"/>
      <c r="F1207"/>
    </row>
    <row r="1208" spans="2:6" s="3" customFormat="1">
      <c r="B1208"/>
      <c r="C1208"/>
      <c r="D1208"/>
      <c r="E1208"/>
      <c r="F1208"/>
    </row>
    <row r="1209" spans="2:6" s="3" customFormat="1">
      <c r="B1209"/>
      <c r="C1209"/>
      <c r="D1209"/>
      <c r="E1209"/>
      <c r="F1209"/>
    </row>
    <row r="1210" spans="2:6" s="3" customFormat="1">
      <c r="B1210"/>
      <c r="C1210"/>
      <c r="D1210"/>
      <c r="E1210"/>
      <c r="F1210"/>
    </row>
    <row r="1211" spans="2:6" s="3" customFormat="1">
      <c r="B1211"/>
      <c r="C1211"/>
      <c r="D1211"/>
      <c r="E1211"/>
      <c r="F1211"/>
    </row>
    <row r="1212" spans="2:6" s="3" customFormat="1">
      <c r="B1212"/>
      <c r="C1212"/>
      <c r="D1212"/>
      <c r="E1212"/>
      <c r="F1212"/>
    </row>
    <row r="1213" spans="2:6" s="3" customFormat="1">
      <c r="B1213"/>
      <c r="C1213"/>
      <c r="D1213"/>
      <c r="E1213"/>
      <c r="F1213"/>
    </row>
    <row r="1214" spans="2:6" s="3" customFormat="1">
      <c r="B1214"/>
      <c r="C1214"/>
      <c r="D1214"/>
      <c r="E1214"/>
      <c r="F1214"/>
    </row>
    <row r="1215" spans="2:6" s="3" customFormat="1">
      <c r="B1215"/>
      <c r="C1215"/>
      <c r="D1215"/>
      <c r="E1215"/>
      <c r="F1215"/>
    </row>
    <row r="1216" spans="2:6" s="3" customFormat="1">
      <c r="B1216"/>
      <c r="C1216"/>
      <c r="D1216"/>
      <c r="E1216"/>
      <c r="F1216"/>
    </row>
    <row r="1217" spans="2:6" s="3" customFormat="1">
      <c r="B1217"/>
      <c r="C1217"/>
      <c r="D1217"/>
      <c r="E1217"/>
      <c r="F1217"/>
    </row>
    <row r="1218" spans="2:6" s="3" customFormat="1">
      <c r="B1218"/>
      <c r="C1218"/>
      <c r="D1218"/>
      <c r="E1218"/>
      <c r="F1218"/>
    </row>
    <row r="1219" spans="2:6" s="3" customFormat="1">
      <c r="B1219"/>
      <c r="C1219"/>
      <c r="D1219"/>
      <c r="E1219"/>
      <c r="F1219"/>
    </row>
    <row r="1220" spans="2:6" s="3" customFormat="1">
      <c r="B1220"/>
      <c r="C1220"/>
      <c r="D1220"/>
      <c r="E1220"/>
      <c r="F1220"/>
    </row>
    <row r="1221" spans="2:6" s="3" customFormat="1">
      <c r="B1221"/>
      <c r="C1221"/>
      <c r="D1221"/>
      <c r="E1221"/>
      <c r="F1221"/>
    </row>
    <row r="1222" spans="2:6" s="3" customFormat="1">
      <c r="B1222"/>
      <c r="C1222"/>
      <c r="D1222"/>
      <c r="E1222"/>
      <c r="F1222"/>
    </row>
    <row r="1223" spans="2:6" s="3" customFormat="1">
      <c r="B1223"/>
      <c r="C1223"/>
      <c r="D1223"/>
      <c r="E1223"/>
      <c r="F1223"/>
    </row>
    <row r="1224" spans="2:6" s="3" customFormat="1">
      <c r="B1224"/>
      <c r="C1224"/>
      <c r="D1224"/>
      <c r="E1224"/>
      <c r="F1224"/>
    </row>
    <row r="1225" spans="2:6" s="3" customFormat="1">
      <c r="B1225"/>
      <c r="C1225"/>
      <c r="D1225"/>
      <c r="E1225"/>
      <c r="F1225"/>
    </row>
    <row r="1226" spans="2:6" s="3" customFormat="1">
      <c r="B1226"/>
      <c r="C1226"/>
      <c r="D1226"/>
      <c r="E1226"/>
      <c r="F1226"/>
    </row>
    <row r="1227" spans="2:6" s="3" customFormat="1">
      <c r="B1227"/>
      <c r="C1227"/>
      <c r="D1227"/>
      <c r="E1227"/>
      <c r="F1227"/>
    </row>
    <row r="1228" spans="2:6" s="3" customFormat="1">
      <c r="B1228"/>
      <c r="C1228"/>
      <c r="D1228"/>
      <c r="E1228"/>
      <c r="F1228"/>
    </row>
    <row r="1229" spans="2:6" s="3" customFormat="1">
      <c r="B1229"/>
      <c r="C1229"/>
      <c r="D1229"/>
      <c r="E1229"/>
      <c r="F1229"/>
    </row>
    <row r="1230" spans="2:6" s="3" customFormat="1">
      <c r="B1230"/>
      <c r="C1230"/>
      <c r="D1230"/>
      <c r="E1230"/>
      <c r="F1230"/>
    </row>
    <row r="1231" spans="2:6" s="3" customFormat="1">
      <c r="B1231"/>
      <c r="C1231"/>
      <c r="D1231"/>
      <c r="E1231"/>
      <c r="F1231"/>
    </row>
    <row r="1232" spans="2:6" s="3" customFormat="1">
      <c r="B1232"/>
      <c r="C1232"/>
      <c r="D1232"/>
      <c r="E1232"/>
      <c r="F1232"/>
    </row>
    <row r="1233" spans="2:6" s="3" customFormat="1">
      <c r="B1233"/>
      <c r="C1233"/>
      <c r="D1233"/>
      <c r="E1233"/>
      <c r="F1233"/>
    </row>
    <row r="1234" spans="2:6" s="3" customFormat="1">
      <c r="B1234"/>
      <c r="C1234"/>
      <c r="D1234"/>
      <c r="E1234"/>
      <c r="F1234"/>
    </row>
    <row r="1235" spans="2:6" s="3" customFormat="1">
      <c r="B1235"/>
      <c r="C1235"/>
      <c r="D1235"/>
      <c r="E1235"/>
      <c r="F1235"/>
    </row>
    <row r="1236" spans="2:6" s="3" customFormat="1">
      <c r="B1236"/>
      <c r="C1236"/>
      <c r="D1236"/>
      <c r="E1236"/>
      <c r="F1236"/>
    </row>
    <row r="1237" spans="2:6" s="3" customFormat="1">
      <c r="B1237"/>
      <c r="C1237"/>
      <c r="D1237"/>
      <c r="E1237"/>
      <c r="F1237"/>
    </row>
    <row r="1238" spans="2:6" s="3" customFormat="1">
      <c r="B1238"/>
      <c r="C1238"/>
      <c r="D1238"/>
      <c r="E1238"/>
      <c r="F1238"/>
    </row>
    <row r="1239" spans="2:6" s="3" customFormat="1">
      <c r="B1239"/>
      <c r="C1239"/>
      <c r="D1239"/>
      <c r="E1239"/>
      <c r="F1239"/>
    </row>
    <row r="1240" spans="2:6" s="3" customFormat="1">
      <c r="B1240"/>
      <c r="C1240"/>
      <c r="D1240"/>
      <c r="E1240"/>
      <c r="F1240"/>
    </row>
    <row r="1241" spans="2:6" s="3" customFormat="1">
      <c r="B1241"/>
      <c r="C1241"/>
      <c r="D1241"/>
      <c r="E1241"/>
      <c r="F1241"/>
    </row>
    <row r="1242" spans="2:6" s="3" customFormat="1">
      <c r="B1242"/>
      <c r="C1242"/>
      <c r="D1242"/>
      <c r="E1242"/>
      <c r="F1242"/>
    </row>
    <row r="1243" spans="2:6" s="3" customFormat="1">
      <c r="B1243"/>
      <c r="C1243"/>
      <c r="D1243"/>
      <c r="E1243"/>
      <c r="F1243"/>
    </row>
    <row r="1244" spans="2:6" s="3" customFormat="1">
      <c r="B1244"/>
      <c r="C1244"/>
      <c r="D1244"/>
      <c r="E1244"/>
      <c r="F1244"/>
    </row>
    <row r="1245" spans="2:6" s="3" customFormat="1">
      <c r="B1245"/>
      <c r="C1245"/>
      <c r="D1245"/>
      <c r="E1245"/>
      <c r="F1245"/>
    </row>
    <row r="1246" spans="2:6" s="3" customFormat="1">
      <c r="B1246"/>
      <c r="C1246"/>
      <c r="D1246"/>
      <c r="E1246"/>
      <c r="F1246"/>
    </row>
    <row r="1247" spans="2:6" s="3" customFormat="1">
      <c r="B1247"/>
      <c r="C1247"/>
      <c r="D1247"/>
      <c r="E1247"/>
      <c r="F1247"/>
    </row>
    <row r="1248" spans="2:6" s="3" customFormat="1">
      <c r="B1248"/>
      <c r="C1248"/>
      <c r="D1248"/>
      <c r="E1248"/>
      <c r="F1248"/>
    </row>
    <row r="1249" spans="2:6" s="3" customFormat="1">
      <c r="B1249"/>
      <c r="C1249"/>
      <c r="D1249"/>
      <c r="E1249"/>
      <c r="F1249"/>
    </row>
    <row r="1250" spans="2:6" s="3" customFormat="1">
      <c r="B1250"/>
      <c r="C1250"/>
      <c r="D1250"/>
      <c r="E1250"/>
      <c r="F1250"/>
    </row>
    <row r="1251" spans="2:6" s="3" customFormat="1">
      <c r="B1251"/>
      <c r="C1251"/>
      <c r="D1251"/>
      <c r="E1251"/>
      <c r="F1251"/>
    </row>
    <row r="1252" spans="2:6" s="3" customFormat="1">
      <c r="B1252"/>
      <c r="C1252"/>
      <c r="D1252"/>
      <c r="E1252"/>
      <c r="F1252"/>
    </row>
    <row r="1253" spans="2:6" s="3" customFormat="1">
      <c r="B1253"/>
      <c r="C1253"/>
      <c r="D1253"/>
      <c r="E1253"/>
      <c r="F1253"/>
    </row>
    <row r="1254" spans="2:6" s="3" customFormat="1">
      <c r="B1254"/>
      <c r="C1254"/>
      <c r="D1254"/>
      <c r="E1254"/>
      <c r="F1254"/>
    </row>
    <row r="1255" spans="2:6" s="3" customFormat="1">
      <c r="B1255"/>
      <c r="C1255"/>
      <c r="D1255"/>
      <c r="E1255"/>
      <c r="F1255"/>
    </row>
    <row r="1256" spans="2:6" s="3" customFormat="1">
      <c r="B1256"/>
      <c r="C1256"/>
      <c r="D1256"/>
      <c r="E1256"/>
      <c r="F1256"/>
    </row>
    <row r="1257" spans="2:6" s="3" customFormat="1">
      <c r="B1257"/>
      <c r="C1257"/>
      <c r="D1257"/>
      <c r="E1257"/>
      <c r="F1257"/>
    </row>
    <row r="1258" spans="2:6" s="3" customFormat="1">
      <c r="B1258"/>
      <c r="C1258"/>
      <c r="D1258"/>
      <c r="E1258"/>
      <c r="F1258"/>
    </row>
    <row r="1259" spans="2:6" s="3" customFormat="1">
      <c r="B1259"/>
      <c r="C1259"/>
      <c r="D1259"/>
      <c r="E1259"/>
      <c r="F1259"/>
    </row>
    <row r="1260" spans="2:6" s="3" customFormat="1">
      <c r="B1260"/>
      <c r="C1260"/>
      <c r="D1260"/>
      <c r="E1260"/>
      <c r="F1260"/>
    </row>
    <row r="1261" spans="2:6" s="3" customFormat="1">
      <c r="B1261"/>
      <c r="C1261"/>
      <c r="D1261"/>
      <c r="E1261"/>
      <c r="F1261"/>
    </row>
    <row r="1262" spans="2:6" s="3" customFormat="1">
      <c r="B1262"/>
      <c r="C1262"/>
      <c r="D1262"/>
      <c r="E1262"/>
      <c r="F1262"/>
    </row>
    <row r="1263" spans="2:6" s="3" customFormat="1">
      <c r="B1263"/>
      <c r="C1263"/>
      <c r="D1263"/>
      <c r="E1263"/>
      <c r="F1263"/>
    </row>
    <row r="1264" spans="2:6" s="3" customFormat="1">
      <c r="B1264"/>
      <c r="C1264"/>
      <c r="D1264"/>
      <c r="E1264"/>
      <c r="F1264"/>
    </row>
    <row r="1265" spans="2:6" s="3" customFormat="1">
      <c r="B1265"/>
      <c r="C1265"/>
      <c r="D1265"/>
      <c r="E1265"/>
      <c r="F1265"/>
    </row>
    <row r="1266" spans="2:6" s="3" customFormat="1">
      <c r="B1266"/>
      <c r="C1266"/>
      <c r="D1266"/>
      <c r="E1266"/>
      <c r="F1266"/>
    </row>
    <row r="1267" spans="2:6" s="3" customFormat="1">
      <c r="B1267"/>
      <c r="C1267"/>
      <c r="D1267"/>
      <c r="E1267"/>
      <c r="F1267"/>
    </row>
    <row r="1268" spans="2:6" s="3" customFormat="1">
      <c r="B1268"/>
      <c r="C1268"/>
      <c r="D1268"/>
      <c r="E1268"/>
      <c r="F1268"/>
    </row>
    <row r="1269" spans="2:6" s="3" customFormat="1">
      <c r="B1269"/>
      <c r="C1269"/>
      <c r="D1269"/>
      <c r="E1269"/>
      <c r="F1269"/>
    </row>
    <row r="1270" spans="2:6" s="3" customFormat="1">
      <c r="B1270"/>
      <c r="C1270"/>
      <c r="D1270"/>
      <c r="E1270"/>
      <c r="F1270"/>
    </row>
    <row r="1271" spans="2:6" s="3" customFormat="1">
      <c r="B1271"/>
      <c r="C1271"/>
      <c r="D1271"/>
      <c r="E1271"/>
      <c r="F1271"/>
    </row>
    <row r="1272" spans="2:6" s="3" customFormat="1">
      <c r="B1272"/>
      <c r="C1272"/>
      <c r="D1272"/>
      <c r="E1272"/>
      <c r="F1272"/>
    </row>
    <row r="1273" spans="2:6" s="3" customFormat="1">
      <c r="B1273"/>
      <c r="C1273"/>
      <c r="D1273"/>
      <c r="E1273"/>
      <c r="F1273"/>
    </row>
    <row r="1274" spans="2:6" s="3" customFormat="1">
      <c r="B1274"/>
      <c r="C1274"/>
      <c r="D1274"/>
      <c r="E1274"/>
      <c r="F1274"/>
    </row>
    <row r="1275" spans="2:6" s="3" customFormat="1">
      <c r="B1275"/>
      <c r="C1275"/>
      <c r="D1275"/>
      <c r="E1275"/>
      <c r="F1275"/>
    </row>
    <row r="1276" spans="2:6" s="3" customFormat="1">
      <c r="B1276"/>
      <c r="C1276"/>
      <c r="D1276"/>
      <c r="E1276"/>
      <c r="F1276"/>
    </row>
    <row r="1277" spans="2:6" s="3" customFormat="1">
      <c r="B1277"/>
      <c r="C1277"/>
      <c r="D1277"/>
      <c r="E1277"/>
      <c r="F1277"/>
    </row>
    <row r="1278" spans="2:6" s="3" customFormat="1">
      <c r="B1278"/>
      <c r="C1278"/>
      <c r="D1278"/>
      <c r="E1278"/>
      <c r="F1278"/>
    </row>
    <row r="1279" spans="2:6" s="3" customFormat="1">
      <c r="B1279"/>
      <c r="C1279"/>
      <c r="D1279"/>
      <c r="E1279"/>
      <c r="F1279"/>
    </row>
    <row r="1280" spans="2:6" s="3" customFormat="1">
      <c r="B1280"/>
      <c r="C1280"/>
      <c r="D1280"/>
      <c r="E1280"/>
      <c r="F1280"/>
    </row>
    <row r="1281" spans="2:6" s="3" customFormat="1">
      <c r="B1281"/>
      <c r="C1281"/>
      <c r="D1281"/>
      <c r="E1281"/>
      <c r="F1281"/>
    </row>
    <row r="1282" spans="2:6" s="3" customFormat="1">
      <c r="B1282"/>
      <c r="C1282"/>
      <c r="D1282"/>
      <c r="E1282"/>
      <c r="F1282"/>
    </row>
    <row r="1283" spans="2:6" s="3" customFormat="1">
      <c r="B1283"/>
      <c r="C1283"/>
      <c r="D1283"/>
      <c r="E1283"/>
      <c r="F1283"/>
    </row>
    <row r="1284" spans="2:6" s="3" customFormat="1">
      <c r="B1284"/>
      <c r="C1284"/>
      <c r="D1284"/>
      <c r="E1284"/>
      <c r="F1284"/>
    </row>
    <row r="1285" spans="2:6" s="3" customFormat="1">
      <c r="B1285"/>
      <c r="C1285"/>
      <c r="D1285"/>
      <c r="E1285"/>
      <c r="F1285"/>
    </row>
    <row r="1286" spans="2:6" s="3" customFormat="1">
      <c r="B1286"/>
      <c r="C1286"/>
      <c r="D1286"/>
      <c r="E1286"/>
      <c r="F1286"/>
    </row>
    <row r="1287" spans="2:6" s="3" customFormat="1">
      <c r="B1287"/>
      <c r="C1287"/>
      <c r="D1287"/>
      <c r="E1287"/>
      <c r="F1287"/>
    </row>
    <row r="1288" spans="2:6" s="3" customFormat="1">
      <c r="B1288"/>
      <c r="C1288"/>
      <c r="D1288"/>
      <c r="E1288"/>
      <c r="F1288"/>
    </row>
    <row r="1289" spans="2:6" s="3" customFormat="1">
      <c r="B1289"/>
      <c r="C1289"/>
      <c r="D1289"/>
      <c r="E1289"/>
      <c r="F1289"/>
    </row>
    <row r="1290" spans="2:6" s="3" customFormat="1">
      <c r="B1290"/>
      <c r="C1290"/>
      <c r="D1290"/>
      <c r="E1290"/>
      <c r="F1290"/>
    </row>
    <row r="1291" spans="2:6" s="3" customFormat="1">
      <c r="B1291"/>
      <c r="C1291"/>
      <c r="D1291"/>
      <c r="E1291"/>
      <c r="F1291"/>
    </row>
    <row r="1292" spans="2:6" s="3" customFormat="1">
      <c r="B1292"/>
      <c r="C1292"/>
      <c r="D1292"/>
      <c r="E1292"/>
      <c r="F1292"/>
    </row>
    <row r="1293" spans="2:6" s="3" customFormat="1">
      <c r="B1293"/>
      <c r="C1293"/>
      <c r="D1293"/>
      <c r="E1293"/>
      <c r="F1293"/>
    </row>
    <row r="1294" spans="2:6" s="3" customFormat="1">
      <c r="B1294"/>
      <c r="C1294"/>
      <c r="D1294"/>
      <c r="E1294"/>
      <c r="F1294"/>
    </row>
    <row r="1295" spans="2:6" s="3" customFormat="1">
      <c r="B1295"/>
      <c r="C1295"/>
      <c r="D1295"/>
      <c r="E1295"/>
      <c r="F1295"/>
    </row>
    <row r="1296" spans="2:6" s="3" customFormat="1">
      <c r="B1296"/>
      <c r="C1296"/>
      <c r="D1296"/>
      <c r="E1296"/>
      <c r="F1296"/>
    </row>
    <row r="1297" spans="2:6" s="3" customFormat="1">
      <c r="B1297"/>
      <c r="C1297"/>
      <c r="D1297"/>
      <c r="E1297"/>
      <c r="F1297"/>
    </row>
    <row r="1298" spans="2:6" s="3" customFormat="1">
      <c r="B1298"/>
      <c r="C1298"/>
      <c r="D1298"/>
      <c r="E1298"/>
      <c r="F1298"/>
    </row>
    <row r="1299" spans="2:6" s="3" customFormat="1">
      <c r="B1299"/>
      <c r="C1299"/>
      <c r="D1299"/>
      <c r="E1299"/>
      <c r="F1299"/>
    </row>
    <row r="1300" spans="2:6" s="3" customFormat="1">
      <c r="B1300"/>
      <c r="C1300"/>
      <c r="D1300"/>
      <c r="E1300"/>
      <c r="F1300"/>
    </row>
    <row r="1301" spans="2:6" s="3" customFormat="1">
      <c r="B1301"/>
      <c r="C1301"/>
      <c r="D1301"/>
      <c r="E1301"/>
      <c r="F1301"/>
    </row>
    <row r="1302" spans="2:6" s="3" customFormat="1">
      <c r="B1302"/>
      <c r="C1302"/>
      <c r="D1302"/>
      <c r="E1302"/>
      <c r="F1302"/>
    </row>
    <row r="1303" spans="2:6" s="3" customFormat="1">
      <c r="B1303"/>
      <c r="C1303"/>
      <c r="D1303"/>
      <c r="E1303"/>
      <c r="F1303"/>
    </row>
    <row r="1304" spans="2:6" s="3" customFormat="1">
      <c r="B1304"/>
      <c r="C1304"/>
      <c r="D1304"/>
      <c r="E1304"/>
      <c r="F1304"/>
    </row>
    <row r="1305" spans="2:6" s="3" customFormat="1">
      <c r="B1305"/>
      <c r="C1305"/>
      <c r="D1305"/>
      <c r="E1305"/>
      <c r="F1305"/>
    </row>
    <row r="1306" spans="2:6" s="3" customFormat="1">
      <c r="B1306"/>
      <c r="C1306"/>
      <c r="D1306"/>
      <c r="E1306"/>
      <c r="F1306"/>
    </row>
    <row r="1307" spans="2:6" s="3" customFormat="1">
      <c r="B1307"/>
      <c r="C1307"/>
      <c r="D1307"/>
      <c r="E1307"/>
      <c r="F1307"/>
    </row>
    <row r="1308" spans="2:6" s="3" customFormat="1">
      <c r="B1308"/>
      <c r="C1308"/>
      <c r="D1308"/>
      <c r="E1308"/>
      <c r="F1308"/>
    </row>
    <row r="1309" spans="2:6" s="3" customFormat="1">
      <c r="B1309"/>
      <c r="C1309"/>
      <c r="D1309"/>
      <c r="E1309"/>
      <c r="F1309"/>
    </row>
    <row r="1310" spans="2:6" s="3" customFormat="1">
      <c r="B1310"/>
      <c r="C1310"/>
      <c r="D1310"/>
      <c r="E1310"/>
      <c r="F1310"/>
    </row>
    <row r="1311" spans="2:6" s="3" customFormat="1">
      <c r="B1311"/>
      <c r="C1311"/>
      <c r="D1311"/>
      <c r="E1311"/>
      <c r="F1311"/>
    </row>
    <row r="1312" spans="2:6" s="3" customFormat="1">
      <c r="B1312"/>
      <c r="C1312"/>
      <c r="D1312"/>
      <c r="E1312"/>
      <c r="F1312"/>
    </row>
    <row r="1313" spans="2:6" s="3" customFormat="1">
      <c r="B1313"/>
      <c r="C1313"/>
      <c r="D1313"/>
      <c r="E1313"/>
      <c r="F1313"/>
    </row>
    <row r="1314" spans="2:6" s="3" customFormat="1">
      <c r="B1314"/>
      <c r="C1314"/>
      <c r="D1314"/>
      <c r="E1314"/>
      <c r="F1314"/>
    </row>
    <row r="1315" spans="2:6" s="3" customFormat="1">
      <c r="B1315"/>
      <c r="C1315"/>
      <c r="D1315"/>
      <c r="E1315"/>
      <c r="F1315"/>
    </row>
    <row r="1316" spans="2:6" s="3" customFormat="1">
      <c r="B1316"/>
      <c r="C1316"/>
      <c r="D1316"/>
      <c r="E1316"/>
      <c r="F1316"/>
    </row>
    <row r="1317" spans="2:6" s="3" customFormat="1">
      <c r="B1317"/>
      <c r="C1317"/>
      <c r="D1317"/>
      <c r="E1317"/>
      <c r="F1317"/>
    </row>
    <row r="1318" spans="2:6" s="3" customFormat="1">
      <c r="B1318"/>
      <c r="C1318"/>
      <c r="D1318"/>
      <c r="E1318"/>
      <c r="F1318"/>
    </row>
    <row r="1319" spans="2:6" s="3" customFormat="1">
      <c r="B1319"/>
      <c r="C1319"/>
      <c r="D1319"/>
      <c r="E1319"/>
      <c r="F1319"/>
    </row>
    <row r="1320" spans="2:6" s="3" customFormat="1">
      <c r="B1320"/>
      <c r="C1320"/>
      <c r="D1320"/>
      <c r="E1320"/>
      <c r="F1320"/>
    </row>
    <row r="1321" spans="2:6" s="3" customFormat="1">
      <c r="B1321"/>
      <c r="C1321"/>
      <c r="D1321"/>
      <c r="E1321"/>
      <c r="F1321"/>
    </row>
    <row r="1322" spans="2:6" s="3" customFormat="1">
      <c r="B1322"/>
      <c r="C1322"/>
      <c r="D1322"/>
      <c r="E1322"/>
      <c r="F1322"/>
    </row>
    <row r="1323" spans="2:6" s="3" customFormat="1">
      <c r="B1323"/>
      <c r="C1323"/>
      <c r="D1323"/>
      <c r="E1323"/>
      <c r="F1323"/>
    </row>
    <row r="1324" spans="2:6" s="3" customFormat="1">
      <c r="B1324"/>
      <c r="C1324"/>
      <c r="D1324"/>
      <c r="E1324"/>
      <c r="F1324"/>
    </row>
    <row r="1325" spans="2:6" s="3" customFormat="1">
      <c r="B1325"/>
      <c r="C1325"/>
      <c r="D1325"/>
      <c r="E1325"/>
      <c r="F1325"/>
    </row>
    <row r="1326" spans="2:6" s="3" customFormat="1">
      <c r="B1326"/>
      <c r="C1326"/>
      <c r="D1326"/>
      <c r="E1326"/>
      <c r="F1326"/>
    </row>
    <row r="1327" spans="2:6" s="3" customFormat="1">
      <c r="B1327"/>
      <c r="C1327"/>
      <c r="D1327"/>
      <c r="E1327"/>
      <c r="F1327"/>
    </row>
    <row r="1328" spans="2:6" s="3" customFormat="1">
      <c r="B1328"/>
      <c r="C1328"/>
      <c r="D1328"/>
      <c r="E1328"/>
      <c r="F1328"/>
    </row>
    <row r="1329" spans="2:6" s="3" customFormat="1">
      <c r="B1329"/>
      <c r="C1329"/>
      <c r="D1329"/>
      <c r="E1329"/>
      <c r="F1329"/>
    </row>
    <row r="1330" spans="2:6" s="3" customFormat="1">
      <c r="B1330"/>
      <c r="C1330"/>
      <c r="D1330"/>
      <c r="E1330"/>
      <c r="F1330"/>
    </row>
    <row r="1331" spans="2:6" s="3" customFormat="1">
      <c r="B1331"/>
      <c r="C1331"/>
      <c r="D1331"/>
      <c r="E1331"/>
      <c r="F1331"/>
    </row>
    <row r="1332" spans="2:6" s="3" customFormat="1">
      <c r="B1332"/>
      <c r="C1332"/>
      <c r="D1332"/>
      <c r="E1332"/>
      <c r="F1332"/>
    </row>
    <row r="1333" spans="2:6" s="3" customFormat="1">
      <c r="B1333"/>
      <c r="C1333"/>
      <c r="D1333"/>
      <c r="E1333"/>
      <c r="F1333"/>
    </row>
    <row r="1334" spans="2:6" s="3" customFormat="1">
      <c r="B1334"/>
      <c r="C1334"/>
      <c r="D1334"/>
      <c r="E1334"/>
      <c r="F1334"/>
    </row>
    <row r="1335" spans="2:6" s="3" customFormat="1">
      <c r="B1335"/>
      <c r="C1335"/>
      <c r="D1335"/>
      <c r="E1335"/>
      <c r="F1335"/>
    </row>
    <row r="1336" spans="2:6" s="3" customFormat="1">
      <c r="B1336"/>
      <c r="C1336"/>
      <c r="D1336"/>
      <c r="E1336"/>
      <c r="F1336"/>
    </row>
    <row r="1337" spans="2:6" s="3" customFormat="1">
      <c r="B1337"/>
      <c r="C1337"/>
      <c r="D1337"/>
      <c r="E1337"/>
      <c r="F1337"/>
    </row>
    <row r="1338" spans="2:6" s="3" customFormat="1">
      <c r="B1338"/>
      <c r="C1338"/>
      <c r="D1338"/>
      <c r="E1338"/>
      <c r="F1338"/>
    </row>
    <row r="1339" spans="2:6" s="3" customFormat="1">
      <c r="B1339"/>
      <c r="C1339"/>
      <c r="D1339"/>
      <c r="E1339"/>
      <c r="F1339"/>
    </row>
    <row r="1340" spans="2:6" s="3" customFormat="1">
      <c r="B1340"/>
      <c r="C1340"/>
      <c r="D1340"/>
      <c r="E1340"/>
      <c r="F1340"/>
    </row>
    <row r="1341" spans="2:6" s="3" customFormat="1">
      <c r="B1341"/>
      <c r="C1341"/>
      <c r="D1341"/>
      <c r="E1341"/>
      <c r="F1341"/>
    </row>
    <row r="1342" spans="2:6" s="3" customFormat="1">
      <c r="B1342"/>
      <c r="C1342"/>
      <c r="D1342"/>
      <c r="E1342"/>
      <c r="F1342"/>
    </row>
    <row r="1343" spans="2:6" s="3" customFormat="1">
      <c r="B1343"/>
      <c r="C1343"/>
      <c r="D1343"/>
      <c r="E1343"/>
      <c r="F1343"/>
    </row>
    <row r="1344" spans="2:6" s="3" customFormat="1">
      <c r="B1344"/>
      <c r="C1344"/>
      <c r="D1344"/>
      <c r="E1344"/>
      <c r="F1344"/>
    </row>
    <row r="1345" spans="2:6" s="3" customFormat="1">
      <c r="B1345"/>
      <c r="C1345"/>
      <c r="D1345"/>
      <c r="E1345"/>
      <c r="F1345"/>
    </row>
    <row r="1346" spans="2:6" s="3" customFormat="1">
      <c r="B1346"/>
      <c r="C1346"/>
      <c r="D1346"/>
      <c r="E1346"/>
      <c r="F1346"/>
    </row>
    <row r="1347" spans="2:6" s="3" customFormat="1">
      <c r="B1347"/>
      <c r="C1347"/>
      <c r="D1347"/>
      <c r="E1347"/>
      <c r="F1347"/>
    </row>
    <row r="1348" spans="2:6" s="3" customFormat="1">
      <c r="B1348"/>
      <c r="C1348"/>
      <c r="D1348"/>
      <c r="E1348"/>
      <c r="F1348"/>
    </row>
    <row r="1349" spans="2:6" s="3" customFormat="1">
      <c r="B1349"/>
      <c r="C1349"/>
      <c r="D1349"/>
      <c r="E1349"/>
      <c r="F1349"/>
    </row>
    <row r="1350" spans="2:6" s="3" customFormat="1">
      <c r="B1350"/>
      <c r="C1350"/>
      <c r="D1350"/>
      <c r="E1350"/>
      <c r="F1350"/>
    </row>
    <row r="1351" spans="2:6" s="3" customFormat="1">
      <c r="B1351"/>
      <c r="C1351"/>
      <c r="D1351"/>
      <c r="E1351"/>
      <c r="F1351"/>
    </row>
    <row r="1352" spans="2:6" s="3" customFormat="1">
      <c r="B1352"/>
      <c r="C1352"/>
      <c r="D1352"/>
      <c r="E1352"/>
      <c r="F1352"/>
    </row>
    <row r="1353" spans="2:6" s="3" customFormat="1">
      <c r="B1353"/>
      <c r="C1353"/>
      <c r="D1353"/>
      <c r="E1353"/>
      <c r="F1353"/>
    </row>
    <row r="1354" spans="2:6" s="3" customFormat="1">
      <c r="B1354"/>
      <c r="C1354"/>
      <c r="D1354"/>
      <c r="E1354"/>
      <c r="F1354"/>
    </row>
    <row r="1355" spans="2:6" s="3" customFormat="1">
      <c r="B1355"/>
      <c r="C1355"/>
      <c r="D1355"/>
      <c r="E1355"/>
      <c r="F1355"/>
    </row>
    <row r="1356" spans="2:6" s="3" customFormat="1">
      <c r="B1356"/>
      <c r="C1356"/>
      <c r="D1356"/>
      <c r="E1356"/>
      <c r="F1356"/>
    </row>
    <row r="1357" spans="2:6" s="3" customFormat="1">
      <c r="B1357"/>
      <c r="C1357"/>
      <c r="D1357"/>
      <c r="E1357"/>
      <c r="F1357"/>
    </row>
    <row r="1358" spans="2:6" s="3" customFormat="1">
      <c r="B1358"/>
      <c r="C1358"/>
      <c r="D1358"/>
      <c r="E1358"/>
      <c r="F1358"/>
    </row>
    <row r="1359" spans="2:6" s="3" customFormat="1">
      <c r="B1359"/>
      <c r="C1359"/>
      <c r="D1359"/>
      <c r="E1359"/>
      <c r="F1359"/>
    </row>
    <row r="1360" spans="2:6" s="3" customFormat="1">
      <c r="B1360"/>
      <c r="C1360"/>
      <c r="D1360"/>
      <c r="E1360"/>
      <c r="F1360"/>
    </row>
    <row r="1361" spans="2:6" s="3" customFormat="1">
      <c r="B1361"/>
      <c r="C1361"/>
      <c r="D1361"/>
      <c r="E1361"/>
      <c r="F1361"/>
    </row>
    <row r="1362" spans="2:6" s="3" customFormat="1">
      <c r="B1362"/>
      <c r="C1362"/>
      <c r="D1362"/>
      <c r="E1362"/>
      <c r="F1362"/>
    </row>
    <row r="1363" spans="2:6" s="3" customFormat="1">
      <c r="B1363"/>
      <c r="C1363"/>
      <c r="D1363"/>
      <c r="E1363"/>
      <c r="F1363"/>
    </row>
    <row r="1364" spans="2:6" s="3" customFormat="1">
      <c r="B1364"/>
      <c r="C1364"/>
      <c r="D1364"/>
      <c r="E1364"/>
      <c r="F1364"/>
    </row>
    <row r="1365" spans="2:6" s="3" customFormat="1">
      <c r="B1365"/>
      <c r="C1365"/>
      <c r="D1365"/>
      <c r="E1365"/>
      <c r="F1365"/>
    </row>
    <row r="1366" spans="2:6" s="3" customFormat="1">
      <c r="B1366"/>
      <c r="C1366"/>
      <c r="D1366"/>
      <c r="E1366"/>
      <c r="F1366"/>
    </row>
    <row r="1367" spans="2:6" s="3" customFormat="1">
      <c r="B1367"/>
      <c r="C1367"/>
      <c r="D1367"/>
      <c r="E1367"/>
      <c r="F1367"/>
    </row>
    <row r="1368" spans="2:6" s="3" customFormat="1">
      <c r="B1368"/>
      <c r="C1368"/>
      <c r="D1368"/>
      <c r="E1368"/>
      <c r="F1368"/>
    </row>
    <row r="1369" spans="2:6" s="3" customFormat="1">
      <c r="B1369"/>
      <c r="C1369"/>
      <c r="D1369"/>
      <c r="E1369"/>
      <c r="F1369"/>
    </row>
    <row r="1370" spans="2:6" s="3" customFormat="1">
      <c r="B1370"/>
      <c r="C1370"/>
      <c r="D1370"/>
      <c r="E1370"/>
      <c r="F1370"/>
    </row>
    <row r="1371" spans="2:6" s="3" customFormat="1">
      <c r="B1371"/>
      <c r="C1371"/>
      <c r="D1371"/>
      <c r="E1371"/>
      <c r="F1371"/>
    </row>
    <row r="1372" spans="2:6" s="3" customFormat="1">
      <c r="B1372"/>
      <c r="C1372"/>
      <c r="D1372"/>
      <c r="E1372"/>
      <c r="F1372"/>
    </row>
    <row r="1373" spans="2:6" s="3" customFormat="1">
      <c r="B1373"/>
      <c r="C1373"/>
      <c r="D1373"/>
      <c r="E1373"/>
      <c r="F1373"/>
    </row>
    <row r="1374" spans="2:6" s="3" customFormat="1">
      <c r="B1374"/>
      <c r="C1374"/>
      <c r="D1374"/>
      <c r="E1374"/>
      <c r="F1374"/>
    </row>
    <row r="1375" spans="2:6" s="3" customFormat="1">
      <c r="B1375"/>
      <c r="C1375"/>
      <c r="D1375"/>
      <c r="E1375"/>
      <c r="F1375"/>
    </row>
    <row r="1376" spans="2:6" s="3" customFormat="1">
      <c r="B1376"/>
      <c r="C1376"/>
      <c r="D1376"/>
      <c r="E1376"/>
      <c r="F1376"/>
    </row>
    <row r="1377" spans="2:6" s="3" customFormat="1">
      <c r="B1377"/>
      <c r="C1377"/>
      <c r="D1377"/>
      <c r="E1377"/>
      <c r="F1377"/>
    </row>
    <row r="1378" spans="2:6" s="3" customFormat="1">
      <c r="B1378"/>
      <c r="C1378"/>
      <c r="D1378"/>
      <c r="E1378"/>
      <c r="F1378"/>
    </row>
    <row r="1379" spans="2:6" s="3" customFormat="1">
      <c r="B1379"/>
      <c r="C1379"/>
      <c r="D1379"/>
      <c r="E1379"/>
      <c r="F1379"/>
    </row>
    <row r="1380" spans="2:6" s="3" customFormat="1">
      <c r="B1380"/>
      <c r="C1380"/>
      <c r="D1380"/>
      <c r="E1380"/>
      <c r="F1380"/>
    </row>
    <row r="1381" spans="2:6" s="3" customFormat="1">
      <c r="B1381"/>
      <c r="C1381"/>
      <c r="D1381"/>
      <c r="E1381"/>
      <c r="F1381"/>
    </row>
    <row r="1382" spans="2:6" s="3" customFormat="1">
      <c r="B1382"/>
      <c r="C1382"/>
      <c r="D1382"/>
      <c r="E1382"/>
      <c r="F1382"/>
    </row>
    <row r="1383" spans="2:6" s="3" customFormat="1">
      <c r="B1383"/>
      <c r="C1383"/>
      <c r="D1383"/>
      <c r="E1383"/>
      <c r="F1383"/>
    </row>
    <row r="1384" spans="2:6" s="3" customFormat="1">
      <c r="B1384"/>
      <c r="C1384"/>
      <c r="D1384"/>
      <c r="E1384"/>
      <c r="F1384"/>
    </row>
    <row r="1385" spans="2:6" s="3" customFormat="1">
      <c r="B1385"/>
      <c r="C1385"/>
      <c r="D1385"/>
      <c r="E1385"/>
      <c r="F1385"/>
    </row>
    <row r="1386" spans="2:6" s="3" customFormat="1">
      <c r="B1386"/>
      <c r="C1386"/>
      <c r="D1386"/>
      <c r="E1386"/>
      <c r="F1386"/>
    </row>
    <row r="1387" spans="2:6" s="3" customFormat="1">
      <c r="B1387"/>
      <c r="C1387"/>
      <c r="D1387"/>
      <c r="E1387"/>
      <c r="F1387"/>
    </row>
    <row r="1388" spans="2:6" s="3" customFormat="1">
      <c r="B1388"/>
      <c r="C1388"/>
      <c r="D1388"/>
      <c r="E1388"/>
      <c r="F1388"/>
    </row>
    <row r="1389" spans="2:6" s="3" customFormat="1">
      <c r="B1389"/>
      <c r="C1389"/>
      <c r="D1389"/>
      <c r="E1389"/>
      <c r="F1389"/>
    </row>
    <row r="1390" spans="2:6" s="3" customFormat="1">
      <c r="B1390"/>
      <c r="C1390"/>
      <c r="D1390"/>
      <c r="E1390"/>
      <c r="F1390"/>
    </row>
    <row r="1391" spans="2:6" s="3" customFormat="1">
      <c r="B1391"/>
      <c r="C1391"/>
      <c r="D1391"/>
      <c r="E1391"/>
      <c r="F1391"/>
    </row>
    <row r="1392" spans="2:6" s="3" customFormat="1">
      <c r="B1392"/>
      <c r="C1392"/>
      <c r="D1392"/>
      <c r="E1392"/>
      <c r="F1392"/>
    </row>
    <row r="1393" spans="2:6" s="3" customFormat="1">
      <c r="B1393"/>
      <c r="C1393"/>
      <c r="D1393"/>
      <c r="E1393"/>
      <c r="F1393"/>
    </row>
    <row r="1394" spans="2:6" s="3" customFormat="1">
      <c r="B1394"/>
      <c r="C1394"/>
      <c r="D1394"/>
      <c r="E1394"/>
      <c r="F1394"/>
    </row>
    <row r="1395" spans="2:6" s="3" customFormat="1">
      <c r="B1395"/>
      <c r="C1395"/>
      <c r="D1395"/>
      <c r="E1395"/>
      <c r="F1395"/>
    </row>
    <row r="1396" spans="2:6" s="3" customFormat="1">
      <c r="B1396"/>
      <c r="C1396"/>
      <c r="D1396"/>
      <c r="E1396"/>
      <c r="F1396"/>
    </row>
    <row r="1397" spans="2:6" s="3" customFormat="1">
      <c r="B1397"/>
      <c r="C1397"/>
      <c r="D1397"/>
      <c r="E1397"/>
      <c r="F1397"/>
    </row>
    <row r="1398" spans="2:6" s="3" customFormat="1">
      <c r="B1398"/>
      <c r="C1398"/>
      <c r="D1398"/>
      <c r="E1398"/>
      <c r="F1398"/>
    </row>
    <row r="1399" spans="2:6" s="3" customFormat="1">
      <c r="B1399"/>
      <c r="C1399"/>
      <c r="D1399"/>
      <c r="E1399"/>
      <c r="F1399"/>
    </row>
    <row r="1400" spans="2:6" s="3" customFormat="1">
      <c r="B1400"/>
      <c r="C1400"/>
      <c r="D1400"/>
      <c r="E1400"/>
      <c r="F1400"/>
    </row>
    <row r="1401" spans="2:6" s="3" customFormat="1">
      <c r="B1401"/>
      <c r="C1401"/>
      <c r="D1401"/>
      <c r="E1401"/>
      <c r="F1401"/>
    </row>
    <row r="1402" spans="2:6" s="3" customFormat="1">
      <c r="B1402"/>
      <c r="C1402"/>
      <c r="D1402"/>
      <c r="E1402"/>
      <c r="F1402"/>
    </row>
    <row r="1403" spans="2:6" s="3" customFormat="1">
      <c r="B1403"/>
      <c r="C1403"/>
      <c r="D1403"/>
      <c r="E1403"/>
      <c r="F1403"/>
    </row>
    <row r="1404" spans="2:6" s="3" customFormat="1">
      <c r="B1404"/>
      <c r="C1404"/>
      <c r="D1404"/>
      <c r="E1404"/>
      <c r="F1404"/>
    </row>
    <row r="1405" spans="2:6" s="3" customFormat="1">
      <c r="B1405"/>
      <c r="C1405"/>
      <c r="D1405"/>
      <c r="E1405"/>
      <c r="F1405"/>
    </row>
    <row r="1406" spans="2:6" s="3" customFormat="1">
      <c r="B1406"/>
      <c r="C1406"/>
      <c r="D1406"/>
      <c r="E1406"/>
      <c r="F1406"/>
    </row>
    <row r="1407" spans="2:6" s="3" customFormat="1">
      <c r="B1407"/>
      <c r="C1407"/>
      <c r="D1407"/>
      <c r="E1407"/>
      <c r="F1407"/>
    </row>
    <row r="1408" spans="2:6" s="3" customFormat="1">
      <c r="B1408"/>
      <c r="C1408"/>
      <c r="D1408"/>
      <c r="E1408"/>
      <c r="F1408"/>
    </row>
    <row r="1409" spans="2:6" s="3" customFormat="1">
      <c r="B1409"/>
      <c r="C1409"/>
      <c r="D1409"/>
      <c r="E1409"/>
      <c r="F1409"/>
    </row>
    <row r="1410" spans="2:6" s="3" customFormat="1">
      <c r="B1410"/>
      <c r="C1410"/>
      <c r="D1410"/>
      <c r="E1410"/>
      <c r="F1410"/>
    </row>
    <row r="1411" spans="2:6" s="3" customFormat="1">
      <c r="B1411"/>
      <c r="C1411"/>
      <c r="D1411"/>
      <c r="E1411"/>
      <c r="F1411"/>
    </row>
    <row r="1412" spans="2:6" s="3" customFormat="1">
      <c r="B1412"/>
      <c r="C1412"/>
      <c r="D1412"/>
      <c r="E1412"/>
      <c r="F1412"/>
    </row>
    <row r="1413" spans="2:6" s="3" customFormat="1">
      <c r="B1413"/>
      <c r="C1413"/>
      <c r="D1413"/>
      <c r="E1413"/>
      <c r="F1413"/>
    </row>
    <row r="1414" spans="2:6" s="3" customFormat="1">
      <c r="B1414"/>
      <c r="C1414"/>
      <c r="D1414"/>
      <c r="E1414"/>
      <c r="F1414"/>
    </row>
    <row r="1415" spans="2:6" s="3" customFormat="1">
      <c r="B1415"/>
      <c r="C1415"/>
      <c r="D1415"/>
      <c r="E1415"/>
      <c r="F1415"/>
    </row>
    <row r="1416" spans="2:6" s="3" customFormat="1">
      <c r="B1416"/>
      <c r="C1416"/>
      <c r="D1416"/>
      <c r="E1416"/>
      <c r="F1416"/>
    </row>
    <row r="1417" spans="2:6" s="3" customFormat="1">
      <c r="B1417"/>
      <c r="C1417"/>
      <c r="D1417"/>
      <c r="E1417"/>
      <c r="F1417"/>
    </row>
    <row r="1418" spans="2:6" s="3" customFormat="1">
      <c r="B1418"/>
      <c r="C1418"/>
      <c r="D1418"/>
      <c r="E1418"/>
      <c r="F1418"/>
    </row>
    <row r="1419" spans="2:6" s="3" customFormat="1">
      <c r="B1419"/>
      <c r="C1419"/>
      <c r="D1419"/>
      <c r="E1419"/>
      <c r="F1419"/>
    </row>
    <row r="1420" spans="2:6" s="3" customFormat="1">
      <c r="B1420"/>
      <c r="C1420"/>
      <c r="D1420"/>
      <c r="E1420"/>
      <c r="F1420"/>
    </row>
    <row r="1421" spans="2:6" s="3" customFormat="1">
      <c r="B1421"/>
      <c r="C1421"/>
      <c r="D1421"/>
      <c r="E1421"/>
      <c r="F1421"/>
    </row>
    <row r="1422" spans="2:6" s="3" customFormat="1">
      <c r="B1422"/>
      <c r="C1422"/>
      <c r="D1422"/>
      <c r="E1422"/>
      <c r="F1422"/>
    </row>
    <row r="1423" spans="2:6" s="3" customFormat="1">
      <c r="B1423"/>
      <c r="C1423"/>
      <c r="D1423"/>
      <c r="E1423"/>
      <c r="F1423"/>
    </row>
    <row r="1424" spans="2:6" s="3" customFormat="1">
      <c r="B1424"/>
      <c r="C1424"/>
      <c r="D1424"/>
      <c r="E1424"/>
      <c r="F1424"/>
    </row>
    <row r="1425" spans="2:6" s="3" customFormat="1">
      <c r="B1425"/>
      <c r="C1425"/>
      <c r="D1425"/>
      <c r="E1425"/>
      <c r="F1425"/>
    </row>
    <row r="1426" spans="2:6" s="3" customFormat="1">
      <c r="B1426"/>
      <c r="C1426"/>
      <c r="D1426"/>
      <c r="E1426"/>
      <c r="F1426"/>
    </row>
    <row r="1427" spans="2:6" s="3" customFormat="1">
      <c r="B1427"/>
      <c r="C1427"/>
      <c r="D1427"/>
      <c r="E1427"/>
      <c r="F1427"/>
    </row>
    <row r="1428" spans="2:6" s="3" customFormat="1">
      <c r="B1428"/>
      <c r="C1428"/>
      <c r="D1428"/>
      <c r="E1428"/>
      <c r="F1428"/>
    </row>
    <row r="1429" spans="2:6" s="3" customFormat="1">
      <c r="B1429"/>
      <c r="C1429"/>
      <c r="D1429"/>
      <c r="E1429"/>
      <c r="F1429"/>
    </row>
    <row r="1430" spans="2:6" s="3" customFormat="1">
      <c r="B1430"/>
      <c r="C1430"/>
      <c r="D1430"/>
      <c r="E1430"/>
      <c r="F1430"/>
    </row>
    <row r="1431" spans="2:6" s="3" customFormat="1">
      <c r="B1431"/>
      <c r="C1431"/>
      <c r="D1431"/>
      <c r="E1431"/>
      <c r="F1431"/>
    </row>
    <row r="1432" spans="2:6" s="3" customFormat="1">
      <c r="B1432"/>
      <c r="C1432"/>
      <c r="D1432"/>
      <c r="E1432"/>
      <c r="F1432"/>
    </row>
    <row r="1433" spans="2:6" s="3" customFormat="1">
      <c r="B1433"/>
      <c r="C1433"/>
      <c r="D1433"/>
      <c r="E1433"/>
      <c r="F1433"/>
    </row>
    <row r="1434" spans="2:6" s="3" customFormat="1">
      <c r="B1434"/>
      <c r="C1434"/>
      <c r="D1434"/>
      <c r="E1434"/>
      <c r="F1434"/>
    </row>
    <row r="1435" spans="2:6" s="3" customFormat="1">
      <c r="B1435"/>
      <c r="C1435"/>
      <c r="D1435"/>
      <c r="E1435"/>
      <c r="F1435"/>
    </row>
    <row r="1436" spans="2:6" s="3" customFormat="1">
      <c r="B1436"/>
      <c r="C1436"/>
      <c r="D1436"/>
      <c r="E1436"/>
      <c r="F1436"/>
    </row>
    <row r="1437" spans="2:6" s="3" customFormat="1">
      <c r="B1437"/>
      <c r="C1437"/>
      <c r="D1437"/>
      <c r="E1437"/>
      <c r="F1437"/>
    </row>
    <row r="1438" spans="2:6" s="3" customFormat="1">
      <c r="B1438"/>
      <c r="C1438"/>
      <c r="D1438"/>
      <c r="E1438"/>
      <c r="F1438"/>
    </row>
    <row r="1439" spans="2:6" s="3" customFormat="1">
      <c r="B1439"/>
      <c r="C1439"/>
      <c r="D1439"/>
      <c r="E1439"/>
      <c r="F1439"/>
    </row>
    <row r="1440" spans="2:6" s="3" customFormat="1">
      <c r="B1440"/>
      <c r="C1440"/>
      <c r="D1440"/>
      <c r="E1440"/>
      <c r="F1440"/>
    </row>
    <row r="1441" spans="2:6" s="3" customFormat="1">
      <c r="B1441"/>
      <c r="C1441"/>
      <c r="D1441"/>
      <c r="E1441"/>
      <c r="F1441"/>
    </row>
    <row r="1442" spans="2:6" s="3" customFormat="1">
      <c r="B1442"/>
      <c r="C1442"/>
      <c r="D1442"/>
      <c r="E1442"/>
      <c r="F1442"/>
    </row>
    <row r="1443" spans="2:6" s="3" customFormat="1">
      <c r="B1443"/>
      <c r="C1443"/>
      <c r="D1443"/>
      <c r="E1443"/>
      <c r="F1443"/>
    </row>
    <row r="1444" spans="2:6" s="3" customFormat="1">
      <c r="B1444"/>
      <c r="C1444"/>
      <c r="D1444"/>
      <c r="E1444"/>
      <c r="F1444"/>
    </row>
    <row r="1445" spans="2:6" s="3" customFormat="1">
      <c r="B1445"/>
      <c r="C1445"/>
      <c r="D1445"/>
      <c r="E1445"/>
      <c r="F1445"/>
    </row>
    <row r="1446" spans="2:6" s="3" customFormat="1">
      <c r="B1446"/>
      <c r="C1446"/>
      <c r="D1446"/>
      <c r="E1446"/>
      <c r="F1446"/>
    </row>
    <row r="1447" spans="2:6" s="3" customFormat="1">
      <c r="B1447"/>
      <c r="C1447"/>
      <c r="D1447"/>
      <c r="E1447"/>
      <c r="F1447"/>
    </row>
    <row r="1448" spans="2:6" s="3" customFormat="1">
      <c r="B1448"/>
      <c r="C1448"/>
      <c r="D1448"/>
      <c r="E1448"/>
      <c r="F1448"/>
    </row>
    <row r="1449" spans="2:6" s="3" customFormat="1">
      <c r="B1449"/>
      <c r="C1449"/>
      <c r="D1449"/>
      <c r="E1449"/>
      <c r="F1449"/>
    </row>
    <row r="1450" spans="2:6" s="3" customFormat="1">
      <c r="B1450"/>
      <c r="C1450"/>
      <c r="D1450"/>
      <c r="E1450"/>
      <c r="F1450"/>
    </row>
    <row r="1451" spans="2:6" s="3" customFormat="1">
      <c r="B1451"/>
      <c r="C1451"/>
      <c r="D1451"/>
      <c r="E1451"/>
      <c r="F1451"/>
    </row>
    <row r="1452" spans="2:6" s="3" customFormat="1">
      <c r="B1452"/>
      <c r="C1452"/>
      <c r="D1452"/>
      <c r="E1452"/>
      <c r="F1452"/>
    </row>
    <row r="1453" spans="2:6" s="3" customFormat="1">
      <c r="B1453"/>
      <c r="C1453"/>
      <c r="D1453"/>
      <c r="E1453"/>
      <c r="F1453"/>
    </row>
    <row r="1454" spans="2:6" s="3" customFormat="1">
      <c r="B1454"/>
      <c r="C1454"/>
      <c r="D1454"/>
      <c r="E1454"/>
      <c r="F1454"/>
    </row>
    <row r="1455" spans="2:6" s="3" customFormat="1">
      <c r="B1455"/>
      <c r="C1455"/>
      <c r="D1455"/>
      <c r="E1455"/>
      <c r="F1455"/>
    </row>
    <row r="1456" spans="2:6" s="3" customFormat="1">
      <c r="B1456"/>
      <c r="C1456"/>
      <c r="D1456"/>
      <c r="E1456"/>
      <c r="F1456"/>
    </row>
    <row r="1457" spans="2:6" s="3" customFormat="1">
      <c r="B1457"/>
      <c r="C1457"/>
      <c r="D1457"/>
      <c r="E1457"/>
      <c r="F1457"/>
    </row>
    <row r="1458" spans="2:6" s="3" customFormat="1">
      <c r="B1458"/>
      <c r="C1458"/>
      <c r="D1458"/>
      <c r="E1458"/>
      <c r="F1458"/>
    </row>
    <row r="1459" spans="2:6" s="3" customFormat="1">
      <c r="B1459"/>
      <c r="C1459"/>
      <c r="D1459"/>
      <c r="E1459"/>
      <c r="F1459"/>
    </row>
    <row r="1460" spans="2:6" s="3" customFormat="1">
      <c r="B1460"/>
      <c r="C1460"/>
      <c r="D1460"/>
      <c r="E1460"/>
      <c r="F1460"/>
    </row>
    <row r="1461" spans="2:6" s="3" customFormat="1">
      <c r="B1461"/>
      <c r="C1461"/>
      <c r="D1461"/>
      <c r="E1461"/>
      <c r="F1461"/>
    </row>
    <row r="1462" spans="2:6" s="3" customFormat="1">
      <c r="B1462"/>
      <c r="C1462"/>
      <c r="D1462"/>
      <c r="E1462"/>
      <c r="F1462"/>
    </row>
    <row r="1463" spans="2:6" s="3" customFormat="1">
      <c r="B1463"/>
      <c r="C1463"/>
      <c r="D1463"/>
      <c r="E1463"/>
      <c r="F1463"/>
    </row>
    <row r="1464" spans="2:6" s="3" customFormat="1">
      <c r="B1464"/>
      <c r="C1464"/>
      <c r="D1464"/>
      <c r="E1464"/>
      <c r="F1464"/>
    </row>
    <row r="1465" spans="2:6" s="3" customFormat="1">
      <c r="B1465"/>
      <c r="C1465"/>
      <c r="D1465"/>
      <c r="E1465"/>
      <c r="F1465"/>
    </row>
    <row r="1466" spans="2:6" s="3" customFormat="1">
      <c r="B1466"/>
      <c r="C1466"/>
      <c r="D1466"/>
      <c r="E1466"/>
      <c r="F1466"/>
    </row>
    <row r="1467" spans="2:6" s="3" customFormat="1">
      <c r="B1467"/>
      <c r="C1467"/>
      <c r="D1467"/>
      <c r="E1467"/>
      <c r="F1467"/>
    </row>
    <row r="1468" spans="2:6" s="3" customFormat="1">
      <c r="B1468"/>
      <c r="C1468"/>
      <c r="D1468"/>
      <c r="E1468"/>
      <c r="F1468"/>
    </row>
    <row r="1469" spans="2:6" s="3" customFormat="1">
      <c r="B1469"/>
      <c r="C1469"/>
      <c r="D1469"/>
      <c r="E1469"/>
      <c r="F1469"/>
    </row>
    <row r="1470" spans="2:6" s="3" customFormat="1">
      <c r="B1470"/>
      <c r="C1470"/>
      <c r="D1470"/>
      <c r="E1470"/>
      <c r="F1470"/>
    </row>
    <row r="1471" spans="2:6" s="3" customFormat="1">
      <c r="B1471"/>
      <c r="C1471"/>
      <c r="D1471"/>
      <c r="E1471"/>
      <c r="F1471"/>
    </row>
    <row r="1472" spans="2:6" s="3" customFormat="1">
      <c r="B1472"/>
      <c r="C1472"/>
      <c r="D1472"/>
      <c r="E1472"/>
      <c r="F1472"/>
    </row>
    <row r="1473" spans="2:6" s="3" customFormat="1">
      <c r="B1473"/>
      <c r="C1473"/>
      <c r="D1473"/>
      <c r="E1473"/>
      <c r="F1473"/>
    </row>
    <row r="1474" spans="2:6" s="3" customFormat="1">
      <c r="B1474"/>
      <c r="C1474"/>
      <c r="D1474"/>
      <c r="E1474"/>
      <c r="F1474"/>
    </row>
    <row r="1475" spans="2:6" s="3" customFormat="1">
      <c r="B1475"/>
      <c r="C1475"/>
      <c r="D1475"/>
      <c r="E1475"/>
      <c r="F1475"/>
    </row>
    <row r="1476" spans="2:6" s="3" customFormat="1">
      <c r="B1476"/>
      <c r="C1476"/>
      <c r="D1476"/>
      <c r="E1476"/>
      <c r="F1476"/>
    </row>
    <row r="1477" spans="2:6" s="3" customFormat="1">
      <c r="B1477"/>
      <c r="C1477"/>
      <c r="D1477"/>
      <c r="E1477"/>
      <c r="F1477"/>
    </row>
    <row r="1478" spans="2:6" s="3" customFormat="1">
      <c r="B1478"/>
      <c r="C1478"/>
      <c r="D1478"/>
      <c r="E1478"/>
      <c r="F1478"/>
    </row>
    <row r="1479" spans="2:6" s="3" customFormat="1">
      <c r="B1479"/>
      <c r="C1479"/>
      <c r="D1479"/>
      <c r="E1479"/>
      <c r="F1479"/>
    </row>
    <row r="1480" spans="2:6" s="3" customFormat="1">
      <c r="B1480"/>
      <c r="C1480"/>
      <c r="D1480"/>
      <c r="E1480"/>
      <c r="F1480"/>
    </row>
    <row r="1481" spans="2:6" s="3" customFormat="1">
      <c r="B1481"/>
      <c r="C1481"/>
      <c r="D1481"/>
      <c r="E1481"/>
      <c r="F1481"/>
    </row>
    <row r="1482" spans="2:6" s="3" customFormat="1">
      <c r="B1482"/>
      <c r="C1482"/>
      <c r="D1482"/>
      <c r="E1482"/>
      <c r="F1482"/>
    </row>
    <row r="1483" spans="2:6" s="3" customFormat="1">
      <c r="B1483"/>
      <c r="C1483"/>
      <c r="D1483"/>
      <c r="E1483"/>
      <c r="F1483"/>
    </row>
    <row r="1484" spans="2:6" s="3" customFormat="1">
      <c r="B1484"/>
      <c r="C1484"/>
      <c r="D1484"/>
      <c r="E1484"/>
      <c r="F1484"/>
    </row>
    <row r="1485" spans="2:6" s="3" customFormat="1">
      <c r="B1485"/>
      <c r="C1485"/>
      <c r="D1485"/>
      <c r="E1485"/>
      <c r="F1485"/>
    </row>
    <row r="1486" spans="2:6" s="3" customFormat="1">
      <c r="B1486"/>
      <c r="C1486"/>
      <c r="D1486"/>
      <c r="E1486"/>
      <c r="F1486"/>
    </row>
    <row r="1487" spans="2:6" s="3" customFormat="1">
      <c r="B1487"/>
      <c r="C1487"/>
      <c r="D1487"/>
      <c r="E1487"/>
      <c r="F1487"/>
    </row>
    <row r="1488" spans="2:6" s="3" customFormat="1">
      <c r="B1488"/>
      <c r="C1488"/>
      <c r="D1488"/>
      <c r="E1488"/>
      <c r="F1488"/>
    </row>
    <row r="1489" spans="2:6" s="3" customFormat="1">
      <c r="B1489"/>
      <c r="C1489"/>
      <c r="D1489"/>
      <c r="E1489"/>
      <c r="F1489"/>
    </row>
    <row r="1490" spans="2:6" s="3" customFormat="1">
      <c r="B1490"/>
      <c r="C1490"/>
      <c r="D1490"/>
      <c r="E1490"/>
      <c r="F1490"/>
    </row>
    <row r="1491" spans="2:6" s="3" customFormat="1">
      <c r="B1491"/>
      <c r="C1491"/>
      <c r="D1491"/>
      <c r="E1491"/>
      <c r="F1491"/>
    </row>
    <row r="1492" spans="2:6" s="3" customFormat="1">
      <c r="B1492"/>
      <c r="C1492"/>
      <c r="D1492"/>
      <c r="E1492"/>
      <c r="F1492"/>
    </row>
    <row r="1493" spans="2:6" s="3" customFormat="1">
      <c r="B1493"/>
      <c r="C1493"/>
      <c r="D1493"/>
      <c r="E1493"/>
      <c r="F1493"/>
    </row>
    <row r="1494" spans="2:6" s="3" customFormat="1">
      <c r="B1494"/>
      <c r="C1494"/>
      <c r="D1494"/>
      <c r="E1494"/>
      <c r="F1494"/>
    </row>
    <row r="1495" spans="2:6" s="3" customFormat="1">
      <c r="B1495"/>
      <c r="C1495"/>
      <c r="D1495"/>
      <c r="E1495"/>
      <c r="F1495"/>
    </row>
    <row r="1496" spans="2:6" s="3" customFormat="1">
      <c r="B1496"/>
      <c r="C1496"/>
      <c r="D1496"/>
      <c r="E1496"/>
      <c r="F1496"/>
    </row>
    <row r="1497" spans="2:6" s="3" customFormat="1">
      <c r="B1497"/>
      <c r="C1497"/>
      <c r="D1497"/>
      <c r="E1497"/>
      <c r="F1497"/>
    </row>
    <row r="1498" spans="2:6" s="3" customFormat="1">
      <c r="B1498"/>
      <c r="C1498"/>
      <c r="D1498"/>
      <c r="E1498"/>
      <c r="F1498"/>
    </row>
    <row r="1499" spans="2:6" s="3" customFormat="1">
      <c r="B1499"/>
      <c r="C1499"/>
      <c r="D1499"/>
      <c r="E1499"/>
      <c r="F1499"/>
    </row>
    <row r="1500" spans="2:6" s="3" customFormat="1">
      <c r="B1500"/>
      <c r="C1500"/>
      <c r="D1500"/>
      <c r="E1500"/>
      <c r="F1500"/>
    </row>
    <row r="1501" spans="2:6" s="3" customFormat="1">
      <c r="B1501"/>
      <c r="C1501"/>
      <c r="D1501"/>
      <c r="E1501"/>
      <c r="F1501"/>
    </row>
    <row r="1502" spans="2:6" s="3" customFormat="1">
      <c r="B1502"/>
      <c r="C1502"/>
      <c r="D1502"/>
      <c r="E1502"/>
      <c r="F1502"/>
    </row>
    <row r="1503" spans="2:6" s="3" customFormat="1">
      <c r="B1503"/>
      <c r="C1503"/>
      <c r="D1503"/>
      <c r="E1503"/>
      <c r="F1503"/>
    </row>
    <row r="1504" spans="2:6" s="3" customFormat="1">
      <c r="B1504"/>
      <c r="C1504"/>
      <c r="D1504"/>
      <c r="E1504"/>
      <c r="F1504"/>
    </row>
    <row r="1505" spans="2:6" s="3" customFormat="1">
      <c r="B1505"/>
      <c r="C1505"/>
      <c r="D1505"/>
      <c r="E1505"/>
      <c r="F1505"/>
    </row>
    <row r="1506" spans="2:6" s="3" customFormat="1">
      <c r="B1506"/>
      <c r="C1506"/>
      <c r="D1506"/>
      <c r="E1506"/>
      <c r="F1506"/>
    </row>
    <row r="1507" spans="2:6" s="3" customFormat="1">
      <c r="B1507"/>
      <c r="C1507"/>
      <c r="D1507"/>
      <c r="E1507"/>
      <c r="F1507"/>
    </row>
    <row r="1508" spans="2:6" s="3" customFormat="1">
      <c r="B1508"/>
      <c r="C1508"/>
      <c r="D1508"/>
      <c r="E1508"/>
      <c r="F1508"/>
    </row>
    <row r="1509" spans="2:6" s="3" customFormat="1">
      <c r="B1509"/>
      <c r="C1509"/>
      <c r="D1509"/>
      <c r="E1509"/>
      <c r="F1509"/>
    </row>
    <row r="1510" spans="2:6" s="3" customFormat="1">
      <c r="B1510"/>
      <c r="C1510"/>
      <c r="D1510"/>
      <c r="E1510"/>
      <c r="F1510"/>
    </row>
    <row r="1511" spans="2:6" s="3" customFormat="1">
      <c r="B1511"/>
      <c r="C1511"/>
      <c r="D1511"/>
      <c r="E1511"/>
      <c r="F1511"/>
    </row>
    <row r="1512" spans="2:6" s="3" customFormat="1">
      <c r="B1512"/>
      <c r="C1512"/>
      <c r="D1512"/>
      <c r="E1512"/>
      <c r="F1512"/>
    </row>
    <row r="1513" spans="2:6" s="3" customFormat="1">
      <c r="B1513"/>
      <c r="C1513"/>
      <c r="D1513"/>
      <c r="E1513"/>
      <c r="F1513"/>
    </row>
    <row r="1514" spans="2:6" s="3" customFormat="1">
      <c r="B1514"/>
      <c r="C1514"/>
      <c r="D1514"/>
      <c r="E1514"/>
      <c r="F1514"/>
    </row>
    <row r="1515" spans="2:6" s="3" customFormat="1">
      <c r="B1515"/>
      <c r="C1515"/>
      <c r="D1515"/>
      <c r="E1515"/>
      <c r="F1515"/>
    </row>
    <row r="1516" spans="2:6" s="3" customFormat="1">
      <c r="B1516"/>
      <c r="C1516"/>
      <c r="D1516"/>
      <c r="E1516"/>
      <c r="F1516"/>
    </row>
    <row r="1517" spans="2:6" s="3" customFormat="1">
      <c r="B1517"/>
      <c r="C1517"/>
      <c r="D1517"/>
      <c r="E1517"/>
      <c r="F1517"/>
    </row>
    <row r="1518" spans="2:6" s="3" customFormat="1">
      <c r="B1518"/>
      <c r="C1518"/>
      <c r="D1518"/>
      <c r="E1518"/>
      <c r="F1518"/>
    </row>
    <row r="1519" spans="2:6" s="3" customFormat="1">
      <c r="B1519"/>
      <c r="C1519"/>
      <c r="D1519"/>
      <c r="E1519"/>
      <c r="F1519"/>
    </row>
    <row r="1520" spans="2:6" s="3" customFormat="1">
      <c r="B1520"/>
      <c r="C1520"/>
      <c r="D1520"/>
      <c r="E1520"/>
      <c r="F1520"/>
    </row>
    <row r="1521" spans="2:6" s="3" customFormat="1">
      <c r="B1521"/>
      <c r="C1521"/>
      <c r="D1521"/>
      <c r="E1521"/>
      <c r="F1521"/>
    </row>
    <row r="1522" spans="2:6" s="3" customFormat="1">
      <c r="B1522"/>
      <c r="C1522"/>
      <c r="D1522"/>
      <c r="E1522"/>
      <c r="F1522"/>
    </row>
    <row r="1523" spans="2:6" s="3" customFormat="1">
      <c r="B1523"/>
      <c r="C1523"/>
      <c r="D1523"/>
      <c r="E1523"/>
      <c r="F1523"/>
    </row>
    <row r="1524" spans="2:6" s="3" customFormat="1">
      <c r="B1524"/>
      <c r="C1524"/>
      <c r="D1524"/>
      <c r="E1524"/>
      <c r="F1524"/>
    </row>
    <row r="1525" spans="2:6" s="3" customFormat="1">
      <c r="B1525"/>
      <c r="C1525"/>
      <c r="D1525"/>
      <c r="E1525"/>
      <c r="F1525"/>
    </row>
    <row r="1526" spans="2:6" s="3" customFormat="1">
      <c r="B1526"/>
      <c r="C1526"/>
      <c r="D1526"/>
      <c r="E1526"/>
      <c r="F1526"/>
    </row>
    <row r="1527" spans="2:6" s="3" customFormat="1">
      <c r="B1527"/>
      <c r="C1527"/>
      <c r="D1527"/>
      <c r="E1527"/>
      <c r="F1527"/>
    </row>
    <row r="1528" spans="2:6" s="3" customFormat="1">
      <c r="B1528"/>
      <c r="C1528"/>
      <c r="D1528"/>
      <c r="E1528"/>
      <c r="F1528"/>
    </row>
    <row r="1529" spans="2:6" s="3" customFormat="1">
      <c r="B1529"/>
      <c r="C1529"/>
      <c r="D1529"/>
      <c r="E1529"/>
      <c r="F1529"/>
    </row>
    <row r="1530" spans="2:6" s="3" customFormat="1">
      <c r="B1530"/>
      <c r="C1530"/>
      <c r="D1530"/>
      <c r="E1530"/>
      <c r="F1530"/>
    </row>
    <row r="1531" spans="2:6" s="3" customFormat="1">
      <c r="B1531"/>
      <c r="C1531"/>
      <c r="D1531"/>
      <c r="E1531"/>
      <c r="F1531"/>
    </row>
    <row r="1532" spans="2:6" s="3" customFormat="1">
      <c r="B1532"/>
      <c r="C1532"/>
      <c r="D1532"/>
      <c r="E1532"/>
      <c r="F1532"/>
    </row>
    <row r="1533" spans="2:6" s="3" customFormat="1">
      <c r="B1533"/>
      <c r="C1533"/>
      <c r="D1533"/>
      <c r="E1533"/>
      <c r="F1533"/>
    </row>
    <row r="1534" spans="2:6" s="3" customFormat="1">
      <c r="B1534"/>
      <c r="C1534"/>
      <c r="D1534"/>
      <c r="E1534"/>
      <c r="F1534"/>
    </row>
    <row r="1535" spans="2:6" s="3" customFormat="1">
      <c r="B1535"/>
      <c r="C1535"/>
      <c r="D1535"/>
      <c r="E1535"/>
      <c r="F1535"/>
    </row>
    <row r="1536" spans="2:6" s="3" customFormat="1">
      <c r="B1536"/>
      <c r="C1536"/>
      <c r="D1536"/>
      <c r="E1536"/>
      <c r="F1536"/>
    </row>
    <row r="1537" spans="2:6" s="3" customFormat="1">
      <c r="B1537"/>
      <c r="C1537"/>
      <c r="D1537"/>
      <c r="E1537"/>
      <c r="F1537"/>
    </row>
    <row r="1538" spans="2:6" s="3" customFormat="1">
      <c r="B1538"/>
      <c r="C1538"/>
      <c r="D1538"/>
      <c r="E1538"/>
      <c r="F1538"/>
    </row>
    <row r="1539" spans="2:6" s="3" customFormat="1">
      <c r="B1539"/>
      <c r="C1539"/>
      <c r="D1539"/>
      <c r="E1539"/>
      <c r="F1539"/>
    </row>
    <row r="1540" spans="2:6" s="3" customFormat="1">
      <c r="B1540"/>
      <c r="C1540"/>
      <c r="D1540"/>
      <c r="E1540"/>
      <c r="F1540"/>
    </row>
    <row r="1541" spans="2:6" s="3" customFormat="1">
      <c r="B1541"/>
      <c r="C1541"/>
      <c r="D1541"/>
      <c r="E1541"/>
      <c r="F1541"/>
    </row>
    <row r="1542" spans="2:6" s="3" customFormat="1">
      <c r="B1542"/>
      <c r="C1542"/>
      <c r="D1542"/>
      <c r="E1542"/>
      <c r="F1542"/>
    </row>
    <row r="1543" spans="2:6" s="3" customFormat="1">
      <c r="B1543"/>
      <c r="C1543"/>
      <c r="D1543"/>
      <c r="E1543"/>
      <c r="F1543"/>
    </row>
    <row r="1544" spans="2:6" s="3" customFormat="1">
      <c r="B1544"/>
      <c r="C1544"/>
      <c r="D1544"/>
      <c r="E1544"/>
      <c r="F1544"/>
    </row>
    <row r="1545" spans="2:6" s="3" customFormat="1">
      <c r="B1545"/>
      <c r="C1545"/>
      <c r="D1545"/>
      <c r="E1545"/>
      <c r="F1545"/>
    </row>
    <row r="1546" spans="2:6" s="3" customFormat="1">
      <c r="B1546"/>
      <c r="C1546"/>
      <c r="D1546"/>
      <c r="E1546"/>
      <c r="F1546"/>
    </row>
    <row r="1547" spans="2:6" s="3" customFormat="1">
      <c r="B1547"/>
      <c r="C1547"/>
      <c r="D1547"/>
      <c r="E1547"/>
      <c r="F1547"/>
    </row>
    <row r="1548" spans="2:6" s="3" customFormat="1">
      <c r="B1548"/>
      <c r="C1548"/>
      <c r="D1548"/>
      <c r="E1548"/>
      <c r="F1548"/>
    </row>
    <row r="1549" spans="2:6" s="3" customFormat="1">
      <c r="B1549"/>
      <c r="C1549"/>
      <c r="D1549"/>
      <c r="E1549"/>
      <c r="F1549"/>
    </row>
    <row r="1550" spans="2:6" s="3" customFormat="1">
      <c r="B1550"/>
      <c r="C1550"/>
      <c r="D1550"/>
      <c r="E1550"/>
      <c r="F1550"/>
    </row>
    <row r="1551" spans="2:6" s="3" customFormat="1">
      <c r="B1551"/>
      <c r="C1551"/>
      <c r="D1551"/>
      <c r="E1551"/>
      <c r="F1551"/>
    </row>
    <row r="1552" spans="2:6" s="3" customFormat="1">
      <c r="B1552"/>
      <c r="C1552"/>
      <c r="D1552"/>
      <c r="E1552"/>
      <c r="F1552"/>
    </row>
    <row r="1553" spans="2:6" s="3" customFormat="1">
      <c r="B1553"/>
      <c r="C1553"/>
      <c r="D1553"/>
      <c r="E1553"/>
      <c r="F1553"/>
    </row>
    <row r="1554" spans="2:6" s="3" customFormat="1">
      <c r="B1554"/>
      <c r="C1554"/>
      <c r="D1554"/>
      <c r="E1554"/>
      <c r="F1554"/>
    </row>
    <row r="1555" spans="2:6" s="3" customFormat="1">
      <c r="B1555"/>
      <c r="C1555"/>
      <c r="D1555"/>
      <c r="E1555"/>
      <c r="F1555"/>
    </row>
    <row r="1556" spans="2:6" s="3" customFormat="1">
      <c r="B1556"/>
      <c r="C1556"/>
      <c r="D1556"/>
      <c r="E1556"/>
      <c r="F1556"/>
    </row>
    <row r="1557" spans="2:6" s="3" customFormat="1">
      <c r="B1557"/>
      <c r="C1557"/>
      <c r="D1557"/>
      <c r="E1557"/>
      <c r="F1557"/>
    </row>
    <row r="1558" spans="2:6" s="3" customFormat="1">
      <c r="B1558"/>
      <c r="C1558"/>
      <c r="D1558"/>
      <c r="E1558"/>
      <c r="F1558"/>
    </row>
    <row r="1559" spans="2:6" s="3" customFormat="1">
      <c r="B1559"/>
      <c r="C1559"/>
      <c r="D1559"/>
      <c r="E1559"/>
      <c r="F1559"/>
    </row>
    <row r="1560" spans="2:6" s="3" customFormat="1">
      <c r="B1560"/>
      <c r="C1560"/>
      <c r="D1560"/>
      <c r="E1560"/>
      <c r="F1560"/>
    </row>
    <row r="1561" spans="2:6" s="3" customFormat="1">
      <c r="B1561"/>
      <c r="C1561"/>
      <c r="D1561"/>
      <c r="E1561"/>
      <c r="F1561"/>
    </row>
    <row r="1562" spans="2:6" s="3" customFormat="1">
      <c r="B1562"/>
      <c r="C1562"/>
      <c r="D1562"/>
      <c r="E1562"/>
      <c r="F1562"/>
    </row>
    <row r="1563" spans="2:6" s="3" customFormat="1">
      <c r="B1563"/>
      <c r="C1563"/>
      <c r="D1563"/>
      <c r="E1563"/>
      <c r="F1563"/>
    </row>
    <row r="1564" spans="2:6" s="3" customFormat="1">
      <c r="B1564"/>
      <c r="C1564"/>
      <c r="D1564"/>
      <c r="E1564"/>
      <c r="F1564"/>
    </row>
    <row r="1565" spans="2:6" s="3" customFormat="1">
      <c r="B1565"/>
      <c r="C1565"/>
      <c r="D1565"/>
      <c r="E1565"/>
      <c r="F1565"/>
    </row>
    <row r="1566" spans="2:6" s="3" customFormat="1">
      <c r="B1566"/>
      <c r="C1566"/>
      <c r="D1566"/>
      <c r="E1566"/>
      <c r="F1566"/>
    </row>
    <row r="1567" spans="2:6" s="3" customFormat="1">
      <c r="B1567"/>
      <c r="C1567"/>
      <c r="D1567"/>
      <c r="E1567"/>
      <c r="F1567"/>
    </row>
    <row r="1568" spans="2:6" s="3" customFormat="1">
      <c r="B1568"/>
      <c r="C1568"/>
      <c r="D1568"/>
      <c r="E1568"/>
      <c r="F1568"/>
    </row>
    <row r="1569" spans="2:6" s="3" customFormat="1">
      <c r="B1569"/>
      <c r="C1569"/>
      <c r="D1569"/>
      <c r="E1569"/>
      <c r="F1569"/>
    </row>
    <row r="1570" spans="2:6" s="3" customFormat="1">
      <c r="B1570"/>
      <c r="C1570"/>
      <c r="D1570"/>
      <c r="E1570"/>
      <c r="F1570"/>
    </row>
    <row r="1571" spans="2:6" s="3" customFormat="1">
      <c r="B1571"/>
      <c r="C1571"/>
      <c r="D1571"/>
      <c r="E1571"/>
      <c r="F1571"/>
    </row>
    <row r="1572" spans="2:6" s="3" customFormat="1">
      <c r="B1572"/>
      <c r="C1572"/>
      <c r="D1572"/>
      <c r="E1572"/>
      <c r="F1572"/>
    </row>
    <row r="1573" spans="2:6" s="3" customFormat="1">
      <c r="B1573"/>
      <c r="C1573"/>
      <c r="D1573"/>
      <c r="E1573"/>
      <c r="F1573"/>
    </row>
    <row r="1574" spans="2:6" s="3" customFormat="1">
      <c r="B1574"/>
      <c r="C1574"/>
      <c r="D1574"/>
      <c r="E1574"/>
      <c r="F1574"/>
    </row>
    <row r="1575" spans="2:6" s="3" customFormat="1">
      <c r="B1575"/>
      <c r="C1575"/>
      <c r="D1575"/>
      <c r="E1575"/>
      <c r="F1575"/>
    </row>
    <row r="1576" spans="2:6" s="3" customFormat="1">
      <c r="B1576"/>
      <c r="C1576"/>
      <c r="D1576"/>
      <c r="E1576"/>
      <c r="F1576"/>
    </row>
    <row r="1577" spans="2:6" s="3" customFormat="1">
      <c r="B1577"/>
      <c r="C1577"/>
      <c r="D1577"/>
      <c r="E1577"/>
      <c r="F1577"/>
    </row>
    <row r="1578" spans="2:6" s="3" customFormat="1">
      <c r="B1578"/>
      <c r="C1578"/>
      <c r="D1578"/>
      <c r="E1578"/>
      <c r="F1578"/>
    </row>
    <row r="1579" spans="2:6" s="3" customFormat="1">
      <c r="B1579"/>
      <c r="C1579"/>
      <c r="D1579"/>
      <c r="E1579"/>
      <c r="F1579"/>
    </row>
    <row r="1580" spans="2:6" s="3" customFormat="1">
      <c r="B1580"/>
      <c r="C1580"/>
      <c r="D1580"/>
      <c r="E1580"/>
      <c r="F1580"/>
    </row>
    <row r="1581" spans="2:6" s="3" customFormat="1">
      <c r="B1581"/>
      <c r="C1581"/>
      <c r="D1581"/>
      <c r="E1581"/>
      <c r="F1581"/>
    </row>
    <row r="1582" spans="2:6" s="3" customFormat="1">
      <c r="B1582"/>
      <c r="C1582"/>
      <c r="D1582"/>
      <c r="E1582"/>
      <c r="F1582"/>
    </row>
    <row r="1583" spans="2:6" s="3" customFormat="1">
      <c r="B1583"/>
      <c r="C1583"/>
      <c r="D1583"/>
      <c r="E1583"/>
      <c r="F1583"/>
    </row>
    <row r="1584" spans="2:6" s="3" customFormat="1">
      <c r="B1584"/>
      <c r="C1584"/>
      <c r="D1584"/>
      <c r="E1584"/>
      <c r="F1584"/>
    </row>
    <row r="1585" spans="2:6" s="3" customFormat="1">
      <c r="B1585"/>
      <c r="C1585"/>
      <c r="D1585"/>
      <c r="E1585"/>
      <c r="F1585"/>
    </row>
    <row r="1586" spans="2:6" s="3" customFormat="1">
      <c r="B1586"/>
      <c r="C1586"/>
      <c r="D1586"/>
      <c r="E1586"/>
      <c r="F1586"/>
    </row>
    <row r="1587" spans="2:6" s="3" customFormat="1">
      <c r="B1587"/>
      <c r="C1587"/>
      <c r="D1587"/>
      <c r="E1587"/>
      <c r="F1587"/>
    </row>
    <row r="1588" spans="2:6" s="3" customFormat="1">
      <c r="B1588"/>
      <c r="C1588"/>
      <c r="D1588"/>
      <c r="E1588"/>
      <c r="F1588"/>
    </row>
    <row r="1589" spans="2:6" s="3" customFormat="1">
      <c r="B1589"/>
      <c r="C1589"/>
      <c r="D1589"/>
      <c r="E1589"/>
      <c r="F1589"/>
    </row>
    <row r="1590" spans="2:6" s="3" customFormat="1">
      <c r="B1590"/>
      <c r="C1590"/>
      <c r="D1590"/>
      <c r="E1590"/>
      <c r="F1590"/>
    </row>
    <row r="1591" spans="2:6" s="3" customFormat="1">
      <c r="B1591"/>
      <c r="C1591"/>
      <c r="D1591"/>
      <c r="E1591"/>
      <c r="F1591"/>
    </row>
    <row r="1592" spans="2:6" s="3" customFormat="1">
      <c r="B1592"/>
      <c r="C1592"/>
      <c r="D1592"/>
      <c r="E1592"/>
      <c r="F1592"/>
    </row>
    <row r="1593" spans="2:6" s="3" customFormat="1">
      <c r="B1593"/>
      <c r="C1593"/>
      <c r="D1593"/>
      <c r="E1593"/>
      <c r="F1593"/>
    </row>
    <row r="1594" spans="2:6" s="3" customFormat="1">
      <c r="B1594"/>
      <c r="C1594"/>
      <c r="D1594"/>
      <c r="E1594"/>
      <c r="F1594"/>
    </row>
    <row r="1595" spans="2:6" s="3" customFormat="1">
      <c r="B1595"/>
      <c r="C1595"/>
      <c r="D1595"/>
      <c r="E1595"/>
      <c r="F1595"/>
    </row>
    <row r="1596" spans="2:6" s="3" customFormat="1">
      <c r="B1596"/>
      <c r="C1596"/>
      <c r="D1596"/>
      <c r="E1596"/>
      <c r="F1596"/>
    </row>
    <row r="1597" spans="2:6" s="3" customFormat="1">
      <c r="B1597"/>
      <c r="C1597"/>
      <c r="D1597"/>
      <c r="E1597"/>
      <c r="F1597"/>
    </row>
    <row r="1598" spans="2:6" s="3" customFormat="1">
      <c r="B1598"/>
      <c r="C1598"/>
      <c r="D1598"/>
      <c r="E1598"/>
      <c r="F1598"/>
    </row>
    <row r="1599" spans="2:6" s="3" customFormat="1">
      <c r="B1599"/>
      <c r="C1599"/>
      <c r="D1599"/>
      <c r="E1599"/>
      <c r="F1599"/>
    </row>
    <row r="1600" spans="2:6" s="3" customFormat="1">
      <c r="B1600"/>
      <c r="C1600"/>
      <c r="D1600"/>
      <c r="E1600"/>
      <c r="F1600"/>
    </row>
    <row r="1601" spans="2:6" s="3" customFormat="1">
      <c r="B1601"/>
      <c r="C1601"/>
      <c r="D1601"/>
      <c r="E1601"/>
      <c r="F1601"/>
    </row>
    <row r="1602" spans="2:6" s="3" customFormat="1">
      <c r="B1602"/>
      <c r="C1602"/>
      <c r="D1602"/>
      <c r="E1602"/>
      <c r="F1602"/>
    </row>
    <row r="1603" spans="2:6" s="3" customFormat="1">
      <c r="B1603"/>
      <c r="C1603"/>
      <c r="D1603"/>
      <c r="E1603"/>
      <c r="F1603"/>
    </row>
    <row r="1604" spans="2:6" s="3" customFormat="1">
      <c r="B1604"/>
      <c r="C1604"/>
      <c r="D1604"/>
      <c r="E1604"/>
      <c r="F1604"/>
    </row>
    <row r="1605" spans="2:6" s="3" customFormat="1">
      <c r="B1605"/>
      <c r="C1605"/>
      <c r="D1605"/>
      <c r="E1605"/>
      <c r="F1605"/>
    </row>
    <row r="1606" spans="2:6" s="3" customFormat="1">
      <c r="B1606"/>
      <c r="C1606"/>
      <c r="D1606"/>
      <c r="E1606"/>
      <c r="F1606"/>
    </row>
    <row r="1607" spans="2:6" s="3" customFormat="1">
      <c r="B1607"/>
      <c r="C1607"/>
      <c r="D1607"/>
      <c r="E1607"/>
      <c r="F1607"/>
    </row>
    <row r="1608" spans="2:6" s="3" customFormat="1">
      <c r="B1608"/>
      <c r="C1608"/>
      <c r="D1608"/>
      <c r="E1608"/>
      <c r="F1608"/>
    </row>
    <row r="1609" spans="2:6" s="3" customFormat="1">
      <c r="B1609"/>
      <c r="C1609"/>
      <c r="D1609"/>
      <c r="E1609"/>
      <c r="F1609"/>
    </row>
    <row r="1610" spans="2:6" s="3" customFormat="1">
      <c r="B1610"/>
      <c r="C1610"/>
      <c r="D1610"/>
      <c r="E1610"/>
      <c r="F1610"/>
    </row>
    <row r="1611" spans="2:6" s="3" customFormat="1">
      <c r="B1611"/>
      <c r="C1611"/>
      <c r="D1611"/>
      <c r="E1611"/>
      <c r="F1611"/>
    </row>
    <row r="1612" spans="2:6" s="3" customFormat="1">
      <c r="B1612"/>
      <c r="C1612"/>
      <c r="D1612"/>
      <c r="E1612"/>
      <c r="F1612"/>
    </row>
    <row r="1613" spans="2:6" s="3" customFormat="1">
      <c r="B1613"/>
      <c r="C1613"/>
      <c r="D1613"/>
      <c r="E1613"/>
      <c r="F1613"/>
    </row>
    <row r="1614" spans="2:6" s="3" customFormat="1">
      <c r="B1614"/>
      <c r="C1614"/>
      <c r="D1614"/>
      <c r="E1614"/>
      <c r="F1614"/>
    </row>
    <row r="1615" spans="2:6" s="3" customFormat="1">
      <c r="B1615"/>
      <c r="C1615"/>
      <c r="D1615"/>
      <c r="E1615"/>
      <c r="F1615"/>
    </row>
    <row r="1616" spans="2:6" s="3" customFormat="1">
      <c r="B1616"/>
      <c r="C1616"/>
      <c r="D1616"/>
      <c r="E1616"/>
      <c r="F1616"/>
    </row>
    <row r="1617" spans="2:6" s="3" customFormat="1">
      <c r="B1617"/>
      <c r="C1617"/>
      <c r="D1617"/>
      <c r="E1617"/>
      <c r="F1617"/>
    </row>
    <row r="1618" spans="2:6" s="3" customFormat="1">
      <c r="B1618"/>
      <c r="C1618"/>
      <c r="D1618"/>
      <c r="E1618"/>
      <c r="F1618"/>
    </row>
    <row r="1619" spans="2:6" s="3" customFormat="1">
      <c r="B1619"/>
      <c r="C1619"/>
      <c r="D1619"/>
      <c r="E1619"/>
      <c r="F1619"/>
    </row>
    <row r="1620" spans="2:6" s="3" customFormat="1">
      <c r="B1620"/>
      <c r="C1620"/>
      <c r="D1620"/>
      <c r="E1620"/>
      <c r="F1620"/>
    </row>
    <row r="1621" spans="2:6" s="3" customFormat="1">
      <c r="B1621"/>
      <c r="C1621"/>
      <c r="D1621"/>
      <c r="E1621"/>
      <c r="F1621"/>
    </row>
    <row r="1622" spans="2:6" s="3" customFormat="1">
      <c r="B1622"/>
      <c r="C1622"/>
      <c r="D1622"/>
      <c r="E1622"/>
      <c r="F1622"/>
    </row>
    <row r="1623" spans="2:6" s="3" customFormat="1">
      <c r="B1623"/>
      <c r="C1623"/>
      <c r="D1623"/>
      <c r="E1623"/>
      <c r="F1623"/>
    </row>
    <row r="1624" spans="2:6" s="3" customFormat="1">
      <c r="B1624"/>
      <c r="C1624"/>
      <c r="D1624"/>
      <c r="E1624"/>
      <c r="F1624"/>
    </row>
    <row r="1625" spans="2:6" s="3" customFormat="1">
      <c r="B1625"/>
      <c r="C1625"/>
      <c r="D1625"/>
      <c r="E1625"/>
      <c r="F1625"/>
    </row>
    <row r="1626" spans="2:6" s="3" customFormat="1">
      <c r="B1626"/>
      <c r="C1626"/>
      <c r="D1626"/>
      <c r="E1626"/>
      <c r="F1626"/>
    </row>
    <row r="1627" spans="2:6" s="3" customFormat="1">
      <c r="B1627"/>
      <c r="C1627"/>
      <c r="D1627"/>
      <c r="E1627"/>
      <c r="F1627"/>
    </row>
    <row r="1628" spans="2:6" s="3" customFormat="1">
      <c r="B1628"/>
      <c r="C1628"/>
      <c r="D1628"/>
      <c r="E1628"/>
      <c r="F1628"/>
    </row>
    <row r="1629" spans="2:6" s="3" customFormat="1">
      <c r="B1629"/>
      <c r="C1629"/>
      <c r="D1629"/>
      <c r="E1629"/>
      <c r="F1629"/>
    </row>
    <row r="1630" spans="2:6" s="3" customFormat="1">
      <c r="B1630"/>
      <c r="C1630"/>
      <c r="D1630"/>
      <c r="E1630"/>
      <c r="F1630"/>
    </row>
    <row r="1631" spans="2:6" s="3" customFormat="1">
      <c r="B1631"/>
      <c r="C1631"/>
      <c r="D1631"/>
      <c r="E1631"/>
      <c r="F1631"/>
    </row>
    <row r="1632" spans="2:6" s="3" customFormat="1">
      <c r="B1632"/>
      <c r="C1632"/>
      <c r="D1632"/>
      <c r="E1632"/>
      <c r="F1632"/>
    </row>
    <row r="1633" spans="2:6" s="3" customFormat="1">
      <c r="B1633"/>
      <c r="C1633"/>
      <c r="D1633"/>
      <c r="E1633"/>
      <c r="F1633"/>
    </row>
    <row r="1634" spans="2:6" s="3" customFormat="1">
      <c r="B1634"/>
      <c r="C1634"/>
      <c r="D1634"/>
      <c r="E1634"/>
      <c r="F1634"/>
    </row>
    <row r="1635" spans="2:6" s="3" customFormat="1">
      <c r="B1635"/>
      <c r="C1635"/>
      <c r="D1635"/>
      <c r="E1635"/>
      <c r="F1635"/>
    </row>
    <row r="1636" spans="2:6" s="3" customFormat="1">
      <c r="B1636"/>
      <c r="C1636"/>
      <c r="D1636"/>
      <c r="E1636"/>
      <c r="F1636"/>
    </row>
    <row r="1637" spans="2:6" s="3" customFormat="1">
      <c r="B1637"/>
      <c r="C1637"/>
      <c r="D1637"/>
      <c r="E1637"/>
      <c r="F1637"/>
    </row>
    <row r="1638" spans="2:6" s="3" customFormat="1">
      <c r="B1638"/>
      <c r="C1638"/>
      <c r="D1638"/>
      <c r="E1638"/>
      <c r="F1638"/>
    </row>
    <row r="1639" spans="2:6" s="3" customFormat="1">
      <c r="B1639"/>
      <c r="C1639"/>
      <c r="D1639"/>
      <c r="E1639"/>
      <c r="F1639"/>
    </row>
    <row r="1640" spans="2:6" s="3" customFormat="1">
      <c r="B1640"/>
      <c r="C1640"/>
      <c r="D1640"/>
      <c r="E1640"/>
      <c r="F1640"/>
    </row>
    <row r="1641" spans="2:6" s="3" customFormat="1">
      <c r="B1641"/>
      <c r="C1641"/>
      <c r="D1641"/>
      <c r="E1641"/>
      <c r="F1641"/>
    </row>
    <row r="1642" spans="2:6" s="3" customFormat="1">
      <c r="B1642"/>
      <c r="C1642"/>
      <c r="D1642"/>
      <c r="E1642"/>
      <c r="F1642"/>
    </row>
    <row r="1643" spans="2:6" s="3" customFormat="1">
      <c r="B1643"/>
      <c r="C1643"/>
      <c r="D1643"/>
      <c r="E1643"/>
      <c r="F1643"/>
    </row>
    <row r="1644" spans="2:6" s="3" customFormat="1">
      <c r="B1644"/>
      <c r="C1644"/>
      <c r="D1644"/>
      <c r="E1644"/>
      <c r="F1644"/>
    </row>
    <row r="1645" spans="2:6" s="3" customFormat="1">
      <c r="B1645"/>
      <c r="C1645"/>
      <c r="D1645"/>
      <c r="E1645"/>
      <c r="F1645"/>
    </row>
    <row r="1646" spans="2:6" s="3" customFormat="1">
      <c r="B1646"/>
      <c r="C1646"/>
      <c r="D1646"/>
      <c r="E1646"/>
      <c r="F1646"/>
    </row>
    <row r="1647" spans="2:6" s="3" customFormat="1">
      <c r="B1647"/>
      <c r="C1647"/>
      <c r="D1647"/>
      <c r="E1647"/>
      <c r="F1647"/>
    </row>
    <row r="1648" spans="2:6" s="3" customFormat="1">
      <c r="B1648"/>
      <c r="C1648"/>
      <c r="D1648"/>
      <c r="E1648"/>
      <c r="F1648"/>
    </row>
    <row r="1649" spans="2:6" s="3" customFormat="1">
      <c r="B1649"/>
      <c r="C1649"/>
      <c r="D1649"/>
      <c r="E1649"/>
      <c r="F1649"/>
    </row>
    <row r="1650" spans="2:6" s="3" customFormat="1">
      <c r="B1650"/>
      <c r="C1650"/>
      <c r="D1650"/>
      <c r="E1650"/>
      <c r="F1650"/>
    </row>
    <row r="1651" spans="2:6" s="3" customFormat="1">
      <c r="B1651"/>
      <c r="C1651"/>
      <c r="D1651"/>
      <c r="E1651"/>
      <c r="F1651"/>
    </row>
    <row r="1652" spans="2:6" s="3" customFormat="1">
      <c r="B1652"/>
      <c r="C1652"/>
      <c r="D1652"/>
      <c r="E1652"/>
      <c r="F1652"/>
    </row>
    <row r="1653" spans="2:6" s="3" customFormat="1">
      <c r="B1653"/>
      <c r="C1653"/>
      <c r="D1653"/>
      <c r="E1653"/>
      <c r="F1653"/>
    </row>
    <row r="1654" spans="2:6" s="3" customFormat="1">
      <c r="B1654"/>
      <c r="C1654"/>
      <c r="D1654"/>
      <c r="E1654"/>
      <c r="F1654"/>
    </row>
    <row r="1655" spans="2:6" s="3" customFormat="1">
      <c r="B1655"/>
      <c r="C1655"/>
      <c r="D1655"/>
      <c r="E1655"/>
      <c r="F1655"/>
    </row>
    <row r="1656" spans="2:6" s="3" customFormat="1">
      <c r="B1656"/>
      <c r="C1656"/>
      <c r="D1656"/>
      <c r="E1656"/>
      <c r="F1656"/>
    </row>
    <row r="1657" spans="2:6" s="3" customFormat="1">
      <c r="B1657"/>
      <c r="C1657"/>
      <c r="D1657"/>
      <c r="E1657"/>
      <c r="F1657"/>
    </row>
    <row r="1658" spans="2:6" s="3" customFormat="1">
      <c r="B1658"/>
      <c r="C1658"/>
      <c r="D1658"/>
      <c r="E1658"/>
      <c r="F1658"/>
    </row>
    <row r="1659" spans="2:6" s="3" customFormat="1">
      <c r="B1659"/>
      <c r="C1659"/>
      <c r="D1659"/>
      <c r="E1659"/>
      <c r="F1659"/>
    </row>
    <row r="1660" spans="2:6" s="3" customFormat="1">
      <c r="B1660"/>
      <c r="C1660"/>
      <c r="D1660"/>
      <c r="E1660"/>
      <c r="F1660"/>
    </row>
    <row r="1661" spans="2:6" s="3" customFormat="1">
      <c r="B1661"/>
      <c r="C1661"/>
      <c r="D1661"/>
      <c r="E1661"/>
      <c r="F1661"/>
    </row>
    <row r="1662" spans="2:6" s="3" customFormat="1">
      <c r="B1662"/>
      <c r="C1662"/>
      <c r="D1662"/>
      <c r="E1662"/>
      <c r="F1662"/>
    </row>
    <row r="1663" spans="2:6" s="3" customFormat="1">
      <c r="B1663"/>
      <c r="C1663"/>
      <c r="D1663"/>
      <c r="E1663"/>
      <c r="F1663"/>
    </row>
    <row r="1664" spans="2:6" s="3" customFormat="1">
      <c r="B1664"/>
      <c r="C1664"/>
      <c r="D1664"/>
      <c r="E1664"/>
      <c r="F1664"/>
    </row>
    <row r="1665" spans="2:6" s="3" customFormat="1">
      <c r="B1665"/>
      <c r="C1665"/>
      <c r="D1665"/>
      <c r="E1665"/>
      <c r="F1665"/>
    </row>
    <row r="1666" spans="2:6" s="3" customFormat="1">
      <c r="B1666"/>
      <c r="C1666"/>
      <c r="D1666"/>
      <c r="E1666"/>
      <c r="F1666"/>
    </row>
    <row r="1667" spans="2:6" s="3" customFormat="1">
      <c r="B1667"/>
      <c r="C1667"/>
      <c r="D1667"/>
      <c r="E1667"/>
      <c r="F1667"/>
    </row>
    <row r="1668" spans="2:6" s="3" customFormat="1">
      <c r="B1668"/>
      <c r="C1668"/>
      <c r="D1668"/>
      <c r="E1668"/>
      <c r="F1668"/>
    </row>
    <row r="1669" spans="2:6" s="3" customFormat="1">
      <c r="B1669"/>
      <c r="C1669"/>
      <c r="D1669"/>
      <c r="E1669"/>
      <c r="F1669"/>
    </row>
    <row r="1670" spans="2:6" s="3" customFormat="1">
      <c r="B1670"/>
      <c r="C1670"/>
      <c r="D1670"/>
      <c r="E1670"/>
      <c r="F1670"/>
    </row>
    <row r="1671" spans="2:6" s="3" customFormat="1">
      <c r="B1671"/>
      <c r="C1671"/>
      <c r="D1671"/>
      <c r="E1671"/>
      <c r="F1671"/>
    </row>
    <row r="1672" spans="2:6" s="3" customFormat="1">
      <c r="B1672"/>
      <c r="C1672"/>
      <c r="D1672"/>
      <c r="E1672"/>
      <c r="F1672"/>
    </row>
    <row r="1673" spans="2:6" s="3" customFormat="1">
      <c r="B1673"/>
      <c r="C1673"/>
      <c r="D1673"/>
      <c r="E1673"/>
      <c r="F1673"/>
    </row>
    <row r="1674" spans="2:6" s="3" customFormat="1">
      <c r="B1674"/>
      <c r="C1674"/>
      <c r="D1674"/>
      <c r="E1674"/>
      <c r="F1674"/>
    </row>
    <row r="1675" spans="2:6" s="3" customFormat="1">
      <c r="B1675"/>
      <c r="C1675"/>
      <c r="D1675"/>
      <c r="E1675"/>
      <c r="F1675"/>
    </row>
    <row r="1676" spans="2:6" s="3" customFormat="1">
      <c r="B1676"/>
      <c r="C1676"/>
      <c r="D1676"/>
      <c r="E1676"/>
      <c r="F1676"/>
    </row>
    <row r="1677" spans="2:6" s="3" customFormat="1">
      <c r="B1677"/>
      <c r="C1677"/>
      <c r="D1677"/>
      <c r="E1677"/>
      <c r="F1677"/>
    </row>
    <row r="1678" spans="2:6" s="3" customFormat="1">
      <c r="B1678"/>
      <c r="C1678"/>
      <c r="D1678"/>
      <c r="E1678"/>
      <c r="F1678"/>
    </row>
    <row r="1679" spans="2:6" s="3" customFormat="1">
      <c r="B1679"/>
      <c r="C1679"/>
      <c r="D1679"/>
      <c r="E1679"/>
      <c r="F1679"/>
    </row>
    <row r="1680" spans="2:6" s="3" customFormat="1">
      <c r="B1680"/>
      <c r="C1680"/>
      <c r="D1680"/>
      <c r="E1680"/>
      <c r="F1680"/>
    </row>
    <row r="1681" spans="2:6" s="3" customFormat="1">
      <c r="B1681"/>
      <c r="C1681"/>
      <c r="D1681"/>
      <c r="E1681"/>
      <c r="F1681"/>
    </row>
    <row r="1682" spans="2:6" s="3" customFormat="1">
      <c r="B1682"/>
      <c r="C1682"/>
      <c r="D1682"/>
      <c r="E1682"/>
      <c r="F1682"/>
    </row>
    <row r="1683" spans="2:6" s="3" customFormat="1">
      <c r="B1683"/>
      <c r="C1683"/>
      <c r="D1683"/>
      <c r="E1683"/>
      <c r="F1683"/>
    </row>
    <row r="1684" spans="2:6" s="3" customFormat="1">
      <c r="B1684"/>
      <c r="C1684"/>
      <c r="D1684"/>
      <c r="E1684"/>
      <c r="F1684"/>
    </row>
    <row r="1685" spans="2:6" s="3" customFormat="1">
      <c r="B1685"/>
      <c r="C1685"/>
      <c r="D1685"/>
      <c r="E1685"/>
      <c r="F1685"/>
    </row>
    <row r="1686" spans="2:6" s="3" customFormat="1">
      <c r="B1686"/>
      <c r="C1686"/>
      <c r="D1686"/>
      <c r="E1686"/>
      <c r="F1686"/>
    </row>
    <row r="1687" spans="2:6" s="3" customFormat="1">
      <c r="B1687"/>
      <c r="C1687"/>
      <c r="D1687"/>
      <c r="E1687"/>
      <c r="F1687"/>
    </row>
    <row r="1688" spans="2:6" s="3" customFormat="1">
      <c r="B1688"/>
      <c r="C1688"/>
      <c r="D1688"/>
      <c r="E1688"/>
      <c r="F1688"/>
    </row>
    <row r="1689" spans="2:6" s="3" customFormat="1">
      <c r="B1689"/>
      <c r="C1689"/>
      <c r="D1689"/>
      <c r="E1689"/>
      <c r="F1689"/>
    </row>
    <row r="1690" spans="2:6" s="3" customFormat="1">
      <c r="B1690"/>
      <c r="C1690"/>
      <c r="D1690"/>
      <c r="E1690"/>
      <c r="F1690"/>
    </row>
    <row r="1691" spans="2:6" s="3" customFormat="1">
      <c r="B1691"/>
      <c r="C1691"/>
      <c r="D1691"/>
      <c r="E1691"/>
      <c r="F1691"/>
    </row>
    <row r="1692" spans="2:6" s="3" customFormat="1">
      <c r="B1692"/>
      <c r="C1692"/>
      <c r="D1692"/>
      <c r="E1692"/>
      <c r="F1692"/>
    </row>
    <row r="1693" spans="2:6" s="3" customFormat="1">
      <c r="B1693"/>
      <c r="C1693"/>
      <c r="D1693"/>
      <c r="E1693"/>
      <c r="F1693"/>
    </row>
    <row r="1694" spans="2:6" s="3" customFormat="1">
      <c r="B1694"/>
      <c r="C1694"/>
      <c r="D1694"/>
      <c r="E1694"/>
      <c r="F1694"/>
    </row>
    <row r="1695" spans="2:6" s="3" customFormat="1">
      <c r="B1695"/>
      <c r="C1695"/>
      <c r="D1695"/>
      <c r="E1695"/>
      <c r="F1695"/>
    </row>
    <row r="1696" spans="2:6" s="3" customFormat="1">
      <c r="B1696"/>
      <c r="C1696"/>
      <c r="D1696"/>
      <c r="E1696"/>
      <c r="F1696"/>
    </row>
    <row r="1697" spans="2:6" s="3" customFormat="1">
      <c r="B1697"/>
      <c r="C1697"/>
      <c r="D1697"/>
      <c r="E1697"/>
      <c r="F1697"/>
    </row>
    <row r="1698" spans="2:6" s="3" customFormat="1">
      <c r="B1698"/>
      <c r="C1698"/>
      <c r="D1698"/>
      <c r="E1698"/>
      <c r="F1698"/>
    </row>
    <row r="1699" spans="2:6" s="3" customFormat="1">
      <c r="B1699"/>
      <c r="C1699"/>
      <c r="D1699"/>
      <c r="E1699"/>
      <c r="F1699"/>
    </row>
    <row r="1700" spans="2:6" s="3" customFormat="1">
      <c r="B1700"/>
      <c r="C1700"/>
      <c r="D1700"/>
      <c r="E1700"/>
      <c r="F1700"/>
    </row>
    <row r="1701" spans="2:6" s="3" customFormat="1">
      <c r="B1701"/>
      <c r="C1701"/>
      <c r="D1701"/>
      <c r="E1701"/>
      <c r="F1701"/>
    </row>
    <row r="1702" spans="2:6" s="3" customFormat="1">
      <c r="B1702"/>
      <c r="C1702"/>
      <c r="D1702"/>
      <c r="E1702"/>
      <c r="F1702"/>
    </row>
    <row r="1703" spans="2:6" s="3" customFormat="1">
      <c r="B1703"/>
      <c r="C1703"/>
      <c r="D1703"/>
      <c r="E1703"/>
      <c r="F1703"/>
    </row>
    <row r="1704" spans="2:6" s="3" customFormat="1">
      <c r="B1704"/>
      <c r="C1704"/>
      <c r="D1704"/>
      <c r="E1704"/>
      <c r="F1704"/>
    </row>
    <row r="1705" spans="2:6" s="3" customFormat="1">
      <c r="B1705"/>
      <c r="C1705"/>
      <c r="D1705"/>
      <c r="E1705"/>
      <c r="F1705"/>
    </row>
    <row r="1706" spans="2:6" s="3" customFormat="1">
      <c r="B1706"/>
      <c r="C1706"/>
      <c r="D1706"/>
      <c r="E1706"/>
      <c r="F1706"/>
    </row>
    <row r="1707" spans="2:6" s="3" customFormat="1">
      <c r="B1707"/>
      <c r="C1707"/>
      <c r="D1707"/>
      <c r="E1707"/>
      <c r="F1707"/>
    </row>
    <row r="1708" spans="2:6" s="3" customFormat="1">
      <c r="B1708"/>
      <c r="C1708"/>
      <c r="D1708"/>
      <c r="E1708"/>
      <c r="F1708"/>
    </row>
    <row r="1709" spans="2:6" s="3" customFormat="1">
      <c r="B1709"/>
      <c r="C1709"/>
      <c r="D1709"/>
      <c r="E1709"/>
      <c r="F1709"/>
    </row>
    <row r="1710" spans="2:6" s="3" customFormat="1">
      <c r="B1710"/>
      <c r="C1710"/>
      <c r="D1710"/>
      <c r="E1710"/>
      <c r="F1710"/>
    </row>
    <row r="1711" spans="2:6" s="3" customFormat="1">
      <c r="B1711"/>
      <c r="C1711"/>
      <c r="D1711"/>
      <c r="E1711"/>
      <c r="F1711"/>
    </row>
    <row r="1712" spans="2:6" s="3" customFormat="1">
      <c r="B1712"/>
      <c r="C1712"/>
      <c r="D1712"/>
      <c r="E1712"/>
      <c r="F1712"/>
    </row>
    <row r="1713" spans="2:6" s="3" customFormat="1">
      <c r="B1713"/>
      <c r="C1713"/>
      <c r="D1713"/>
      <c r="E1713"/>
      <c r="F1713"/>
    </row>
    <row r="1714" spans="2:6" s="3" customFormat="1">
      <c r="B1714"/>
      <c r="C1714"/>
      <c r="D1714"/>
      <c r="E1714"/>
      <c r="F1714"/>
    </row>
    <row r="1715" spans="2:6" s="3" customFormat="1">
      <c r="B1715"/>
      <c r="C1715"/>
      <c r="D1715"/>
      <c r="E1715"/>
      <c r="F1715"/>
    </row>
    <row r="1716" spans="2:6" s="3" customFormat="1">
      <c r="B1716"/>
      <c r="C1716"/>
      <c r="D1716"/>
      <c r="E1716"/>
      <c r="F1716"/>
    </row>
    <row r="1717" spans="2:6" s="3" customFormat="1">
      <c r="B1717"/>
      <c r="C1717"/>
      <c r="D1717"/>
      <c r="E1717"/>
      <c r="F1717"/>
    </row>
    <row r="1718" spans="2:6" s="3" customFormat="1">
      <c r="B1718"/>
      <c r="C1718"/>
      <c r="D1718"/>
      <c r="E1718"/>
      <c r="F1718"/>
    </row>
    <row r="1719" spans="2:6" s="3" customFormat="1">
      <c r="B1719"/>
      <c r="C1719"/>
      <c r="D1719"/>
      <c r="E1719"/>
      <c r="F1719"/>
    </row>
    <row r="1720" spans="2:6" s="3" customFormat="1">
      <c r="B1720"/>
      <c r="C1720"/>
      <c r="D1720"/>
      <c r="E1720"/>
      <c r="F1720"/>
    </row>
    <row r="1721" spans="2:6" s="3" customFormat="1">
      <c r="B1721"/>
      <c r="C1721"/>
      <c r="D1721"/>
      <c r="E1721"/>
      <c r="F1721"/>
    </row>
    <row r="1722" spans="2:6" s="3" customFormat="1">
      <c r="B1722"/>
      <c r="C1722"/>
      <c r="D1722"/>
      <c r="E1722"/>
      <c r="F1722"/>
    </row>
    <row r="1723" spans="2:6" s="3" customFormat="1">
      <c r="B1723"/>
      <c r="C1723"/>
      <c r="D1723"/>
      <c r="E1723"/>
      <c r="F1723"/>
    </row>
    <row r="1724" spans="2:6" s="3" customFormat="1">
      <c r="B1724"/>
      <c r="C1724"/>
      <c r="D1724"/>
      <c r="E1724"/>
      <c r="F1724"/>
    </row>
    <row r="1725" spans="2:6" s="3" customFormat="1">
      <c r="B1725"/>
      <c r="C1725"/>
      <c r="D1725"/>
      <c r="E1725"/>
      <c r="F1725"/>
    </row>
    <row r="1726" spans="2:6" s="3" customFormat="1">
      <c r="B1726"/>
      <c r="C1726"/>
      <c r="D1726"/>
      <c r="E1726"/>
      <c r="F1726"/>
    </row>
    <row r="1727" spans="2:6" s="3" customFormat="1">
      <c r="B1727"/>
      <c r="C1727"/>
      <c r="D1727"/>
      <c r="E1727"/>
      <c r="F1727"/>
    </row>
    <row r="1728" spans="2:6" s="3" customFormat="1">
      <c r="B1728"/>
      <c r="C1728"/>
      <c r="D1728"/>
      <c r="E1728"/>
      <c r="F1728"/>
    </row>
    <row r="1729" spans="2:6" s="3" customFormat="1">
      <c r="B1729"/>
      <c r="C1729"/>
      <c r="D1729"/>
      <c r="E1729"/>
      <c r="F1729"/>
    </row>
    <row r="1730" spans="2:6" s="3" customFormat="1">
      <c r="B1730"/>
      <c r="C1730"/>
      <c r="D1730"/>
      <c r="E1730"/>
      <c r="F1730"/>
    </row>
    <row r="1731" spans="2:6" s="3" customFormat="1">
      <c r="B1731"/>
      <c r="C1731"/>
      <c r="D1731"/>
      <c r="E1731"/>
      <c r="F1731"/>
    </row>
    <row r="1732" spans="2:6" s="3" customFormat="1">
      <c r="B1732"/>
      <c r="C1732"/>
      <c r="D1732"/>
      <c r="E1732"/>
      <c r="F1732"/>
    </row>
    <row r="1733" spans="2:6" s="3" customFormat="1">
      <c r="B1733"/>
      <c r="C1733"/>
      <c r="D1733"/>
      <c r="E1733"/>
      <c r="F1733"/>
    </row>
    <row r="1734" spans="2:6" s="3" customFormat="1">
      <c r="B1734"/>
      <c r="C1734"/>
      <c r="D1734"/>
      <c r="E1734"/>
      <c r="F1734"/>
    </row>
    <row r="1735" spans="2:6" s="3" customFormat="1">
      <c r="B1735"/>
      <c r="C1735"/>
      <c r="D1735"/>
      <c r="E1735"/>
      <c r="F1735"/>
    </row>
    <row r="1736" spans="2:6" s="3" customFormat="1">
      <c r="B1736"/>
      <c r="C1736"/>
      <c r="D1736"/>
      <c r="E1736"/>
      <c r="F1736"/>
    </row>
    <row r="1737" spans="2:6" s="3" customFormat="1">
      <c r="B1737"/>
      <c r="C1737"/>
      <c r="D1737"/>
      <c r="E1737"/>
      <c r="F1737"/>
    </row>
    <row r="1738" spans="2:6" s="3" customFormat="1">
      <c r="B1738"/>
      <c r="C1738"/>
      <c r="D1738"/>
      <c r="E1738"/>
      <c r="F1738"/>
    </row>
    <row r="1739" spans="2:6" s="3" customFormat="1">
      <c r="B1739"/>
      <c r="C1739"/>
      <c r="D1739"/>
      <c r="E1739"/>
      <c r="F1739"/>
    </row>
    <row r="1740" spans="2:6" s="3" customFormat="1">
      <c r="B1740"/>
      <c r="C1740"/>
      <c r="D1740"/>
      <c r="E1740"/>
      <c r="F1740"/>
    </row>
    <row r="1741" spans="2:6" s="3" customFormat="1">
      <c r="B1741"/>
      <c r="C1741"/>
      <c r="D1741"/>
      <c r="E1741"/>
      <c r="F1741"/>
    </row>
    <row r="1742" spans="2:6" s="3" customFormat="1">
      <c r="B1742"/>
      <c r="C1742"/>
      <c r="D1742"/>
      <c r="E1742"/>
      <c r="F1742"/>
    </row>
    <row r="1743" spans="2:6" s="3" customFormat="1">
      <c r="B1743"/>
      <c r="C1743"/>
      <c r="D1743"/>
      <c r="E1743"/>
      <c r="F1743"/>
    </row>
    <row r="1744" spans="2:6" s="3" customFormat="1">
      <c r="B1744"/>
      <c r="C1744"/>
      <c r="D1744"/>
      <c r="E1744"/>
      <c r="F1744"/>
    </row>
    <row r="1745" spans="2:6" s="3" customFormat="1">
      <c r="B1745"/>
      <c r="C1745"/>
      <c r="D1745"/>
      <c r="E1745"/>
      <c r="F1745"/>
    </row>
    <row r="1746" spans="2:6" s="3" customFormat="1">
      <c r="B1746"/>
      <c r="C1746"/>
      <c r="D1746"/>
      <c r="E1746"/>
      <c r="F1746"/>
    </row>
    <row r="1747" spans="2:6" s="3" customFormat="1">
      <c r="B1747"/>
      <c r="C1747"/>
      <c r="D1747"/>
      <c r="E1747"/>
      <c r="F1747"/>
    </row>
    <row r="1748" spans="2:6" s="3" customFormat="1">
      <c r="B1748"/>
      <c r="C1748"/>
      <c r="D1748"/>
      <c r="E1748"/>
      <c r="F1748"/>
    </row>
    <row r="1749" spans="2:6" s="3" customFormat="1">
      <c r="B1749"/>
      <c r="C1749"/>
      <c r="D1749"/>
      <c r="E1749"/>
      <c r="F1749"/>
    </row>
    <row r="1750" spans="2:6" s="3" customFormat="1">
      <c r="B1750"/>
      <c r="C1750"/>
      <c r="D1750"/>
      <c r="E1750"/>
      <c r="F1750"/>
    </row>
    <row r="1751" spans="2:6" s="3" customFormat="1">
      <c r="B1751"/>
      <c r="C1751"/>
      <c r="D1751"/>
      <c r="E1751"/>
      <c r="F1751"/>
    </row>
    <row r="1752" spans="2:6" s="3" customFormat="1">
      <c r="B1752"/>
      <c r="C1752"/>
      <c r="D1752"/>
      <c r="E1752"/>
      <c r="F1752"/>
    </row>
    <row r="1753" spans="2:6" s="3" customFormat="1">
      <c r="B1753"/>
      <c r="C1753"/>
      <c r="D1753"/>
      <c r="E1753"/>
      <c r="F1753"/>
    </row>
    <row r="1754" spans="2:6" s="3" customFormat="1">
      <c r="B1754"/>
      <c r="C1754"/>
      <c r="D1754"/>
      <c r="E1754"/>
      <c r="F1754"/>
    </row>
    <row r="1755" spans="2:6" s="3" customFormat="1">
      <c r="B1755"/>
      <c r="C1755"/>
      <c r="D1755"/>
      <c r="E1755"/>
      <c r="F1755"/>
    </row>
    <row r="1756" spans="2:6" s="3" customFormat="1">
      <c r="B1756"/>
      <c r="C1756"/>
      <c r="D1756"/>
      <c r="E1756"/>
      <c r="F1756"/>
    </row>
    <row r="1757" spans="2:6" s="3" customFormat="1">
      <c r="B1757"/>
      <c r="C1757"/>
      <c r="D1757"/>
      <c r="E1757"/>
      <c r="F1757"/>
    </row>
    <row r="1758" spans="2:6" s="3" customFormat="1">
      <c r="B1758"/>
      <c r="C1758"/>
      <c r="D1758"/>
      <c r="E1758"/>
      <c r="F1758"/>
    </row>
    <row r="1759" spans="2:6" s="3" customFormat="1">
      <c r="B1759"/>
      <c r="C1759"/>
      <c r="D1759"/>
      <c r="E1759"/>
      <c r="F1759"/>
    </row>
    <row r="1760" spans="2:6" s="3" customFormat="1">
      <c r="B1760"/>
      <c r="C1760"/>
      <c r="D1760"/>
      <c r="E1760"/>
      <c r="F1760"/>
    </row>
    <row r="1761" spans="2:6" s="3" customFormat="1">
      <c r="B1761"/>
      <c r="C1761"/>
      <c r="D1761"/>
      <c r="E1761"/>
      <c r="F1761"/>
    </row>
    <row r="1762" spans="2:6" s="3" customFormat="1">
      <c r="B1762"/>
      <c r="C1762"/>
      <c r="D1762"/>
      <c r="E1762"/>
      <c r="F1762"/>
    </row>
    <row r="1763" spans="2:6" s="3" customFormat="1">
      <c r="B1763"/>
      <c r="C1763"/>
      <c r="D1763"/>
      <c r="E1763"/>
      <c r="F1763"/>
    </row>
    <row r="1764" spans="2:6" s="3" customFormat="1">
      <c r="B1764"/>
      <c r="C1764"/>
      <c r="D1764"/>
      <c r="E1764"/>
      <c r="F1764"/>
    </row>
    <row r="1765" spans="2:6" s="3" customFormat="1">
      <c r="B1765"/>
      <c r="C1765"/>
      <c r="D1765"/>
      <c r="E1765"/>
      <c r="F1765"/>
    </row>
    <row r="1766" spans="2:6" s="3" customFormat="1">
      <c r="B1766"/>
      <c r="C1766"/>
      <c r="D1766"/>
      <c r="E1766"/>
      <c r="F1766"/>
    </row>
    <row r="1767" spans="2:6" s="3" customFormat="1">
      <c r="B1767"/>
      <c r="C1767"/>
      <c r="D1767"/>
      <c r="E1767"/>
      <c r="F1767"/>
    </row>
    <row r="1768" spans="2:6" s="3" customFormat="1">
      <c r="B1768"/>
      <c r="C1768"/>
      <c r="D1768"/>
      <c r="E1768"/>
      <c r="F1768"/>
    </row>
    <row r="1769" spans="2:6" s="3" customFormat="1">
      <c r="B1769"/>
      <c r="C1769"/>
      <c r="D1769"/>
      <c r="E1769"/>
      <c r="F1769"/>
    </row>
    <row r="1770" spans="2:6" s="3" customFormat="1">
      <c r="B1770"/>
      <c r="C1770"/>
      <c r="D1770"/>
      <c r="E1770"/>
      <c r="F1770"/>
    </row>
    <row r="1771" spans="2:6" s="3" customFormat="1">
      <c r="B1771"/>
      <c r="C1771"/>
      <c r="D1771"/>
      <c r="E1771"/>
      <c r="F1771"/>
    </row>
    <row r="1772" spans="2:6" s="3" customFormat="1">
      <c r="B1772"/>
      <c r="C1772"/>
      <c r="D1772"/>
      <c r="E1772"/>
      <c r="F1772"/>
    </row>
    <row r="1773" spans="2:6" s="3" customFormat="1">
      <c r="B1773"/>
      <c r="C1773"/>
      <c r="D1773"/>
      <c r="E1773"/>
      <c r="F1773"/>
    </row>
    <row r="1774" spans="2:6" s="3" customFormat="1">
      <c r="B1774"/>
      <c r="C1774"/>
      <c r="D1774"/>
      <c r="E1774"/>
      <c r="F1774"/>
    </row>
    <row r="1775" spans="2:6" s="3" customFormat="1">
      <c r="B1775"/>
      <c r="C1775"/>
      <c r="D1775"/>
      <c r="E1775"/>
      <c r="F1775"/>
    </row>
    <row r="1776" spans="2:6" s="3" customFormat="1">
      <c r="B1776"/>
      <c r="C1776"/>
      <c r="D1776"/>
      <c r="E1776"/>
      <c r="F1776"/>
    </row>
    <row r="1777" spans="2:6" s="3" customFormat="1">
      <c r="B1777"/>
      <c r="C1777"/>
      <c r="D1777"/>
      <c r="E1777"/>
      <c r="F1777"/>
    </row>
    <row r="1778" spans="2:6" s="3" customFormat="1">
      <c r="B1778"/>
      <c r="C1778"/>
      <c r="D1778"/>
      <c r="E1778"/>
      <c r="F1778"/>
    </row>
    <row r="1779" spans="2:6" s="3" customFormat="1">
      <c r="B1779"/>
      <c r="C1779"/>
      <c r="D1779"/>
      <c r="E1779"/>
      <c r="F1779"/>
    </row>
    <row r="1780" spans="2:6" s="3" customFormat="1">
      <c r="B1780"/>
      <c r="C1780"/>
      <c r="D1780"/>
      <c r="E1780"/>
      <c r="F1780"/>
    </row>
    <row r="1781" spans="2:6" s="3" customFormat="1">
      <c r="B1781"/>
      <c r="C1781"/>
      <c r="D1781"/>
      <c r="E1781"/>
      <c r="F1781"/>
    </row>
    <row r="1782" spans="2:6" s="3" customFormat="1">
      <c r="B1782"/>
      <c r="C1782"/>
      <c r="D1782"/>
      <c r="E1782"/>
      <c r="F1782"/>
    </row>
    <row r="1783" spans="2:6" s="3" customFormat="1">
      <c r="B1783"/>
      <c r="C1783"/>
      <c r="D1783"/>
      <c r="E1783"/>
      <c r="F1783"/>
    </row>
    <row r="1784" spans="2:6" s="3" customFormat="1">
      <c r="B1784"/>
      <c r="C1784"/>
      <c r="D1784"/>
      <c r="E1784"/>
      <c r="F1784"/>
    </row>
    <row r="1785" spans="2:6" s="3" customFormat="1">
      <c r="B1785"/>
      <c r="C1785"/>
      <c r="D1785"/>
      <c r="E1785"/>
      <c r="F1785"/>
    </row>
    <row r="1786" spans="2:6" s="3" customFormat="1">
      <c r="B1786"/>
      <c r="C1786"/>
      <c r="D1786"/>
      <c r="E1786"/>
      <c r="F1786"/>
    </row>
    <row r="1787" spans="2:6" s="3" customFormat="1">
      <c r="B1787"/>
      <c r="C1787"/>
      <c r="D1787"/>
      <c r="E1787"/>
      <c r="F1787"/>
    </row>
    <row r="1788" spans="2:6" s="3" customFormat="1">
      <c r="B1788"/>
      <c r="C1788"/>
      <c r="D1788"/>
      <c r="E1788"/>
      <c r="F1788"/>
    </row>
    <row r="1789" spans="2:6" s="3" customFormat="1">
      <c r="B1789"/>
      <c r="C1789"/>
      <c r="D1789"/>
      <c r="E1789"/>
      <c r="F1789"/>
    </row>
    <row r="1790" spans="2:6" s="3" customFormat="1">
      <c r="B1790"/>
      <c r="C1790"/>
      <c r="D1790"/>
      <c r="E1790"/>
      <c r="F1790"/>
    </row>
    <row r="1791" spans="2:6" s="3" customFormat="1">
      <c r="B1791"/>
      <c r="C1791"/>
      <c r="D1791"/>
      <c r="E1791"/>
      <c r="F1791"/>
    </row>
    <row r="1792" spans="2:6" s="3" customFormat="1">
      <c r="B1792"/>
      <c r="C1792"/>
      <c r="D1792"/>
      <c r="E1792"/>
      <c r="F1792"/>
    </row>
    <row r="1793" spans="2:6" s="3" customFormat="1">
      <c r="B1793"/>
      <c r="C1793"/>
      <c r="D1793"/>
      <c r="E1793"/>
      <c r="F1793"/>
    </row>
    <row r="1794" spans="2:6" s="3" customFormat="1">
      <c r="B1794"/>
      <c r="C1794"/>
      <c r="D1794"/>
      <c r="E1794"/>
      <c r="F1794"/>
    </row>
    <row r="1795" spans="2:6" s="3" customFormat="1">
      <c r="B1795"/>
      <c r="C1795"/>
      <c r="D1795"/>
      <c r="E1795"/>
      <c r="F1795"/>
    </row>
    <row r="1796" spans="2:6" s="3" customFormat="1">
      <c r="B1796"/>
      <c r="C1796"/>
      <c r="D1796"/>
      <c r="E1796"/>
      <c r="F1796"/>
    </row>
    <row r="1797" spans="2:6" s="3" customFormat="1">
      <c r="B1797"/>
      <c r="C1797"/>
      <c r="D1797"/>
      <c r="E1797"/>
      <c r="F1797"/>
    </row>
    <row r="1798" spans="2:6" s="3" customFormat="1">
      <c r="B1798"/>
      <c r="C1798"/>
      <c r="D1798"/>
      <c r="E1798"/>
      <c r="F1798"/>
    </row>
    <row r="1799" spans="2:6" s="3" customFormat="1">
      <c r="B1799"/>
      <c r="C1799"/>
      <c r="D1799"/>
      <c r="E1799"/>
      <c r="F1799"/>
    </row>
    <row r="1800" spans="2:6" s="3" customFormat="1">
      <c r="B1800"/>
      <c r="C1800"/>
      <c r="D1800"/>
      <c r="E1800"/>
      <c r="F1800"/>
    </row>
    <row r="1801" spans="2:6" s="3" customFormat="1">
      <c r="B1801"/>
      <c r="C1801"/>
      <c r="D1801"/>
      <c r="E1801"/>
      <c r="F1801"/>
    </row>
    <row r="1802" spans="2:6" s="3" customFormat="1">
      <c r="B1802"/>
      <c r="C1802"/>
      <c r="D1802"/>
      <c r="E1802"/>
      <c r="F1802"/>
    </row>
    <row r="1803" spans="2:6" s="3" customFormat="1">
      <c r="B1803"/>
      <c r="C1803"/>
      <c r="D1803"/>
      <c r="E1803"/>
      <c r="F1803"/>
    </row>
    <row r="1804" spans="2:6" s="3" customFormat="1">
      <c r="B1804"/>
      <c r="C1804"/>
      <c r="D1804"/>
      <c r="E1804"/>
      <c r="F1804"/>
    </row>
    <row r="1805" spans="2:6" s="3" customFormat="1">
      <c r="B1805"/>
      <c r="C1805"/>
      <c r="D1805"/>
      <c r="E1805"/>
      <c r="F1805"/>
    </row>
    <row r="1806" spans="2:6" s="3" customFormat="1">
      <c r="B1806"/>
      <c r="C1806"/>
      <c r="D1806"/>
      <c r="E1806"/>
      <c r="F1806"/>
    </row>
    <row r="1807" spans="2:6" s="3" customFormat="1">
      <c r="B1807"/>
      <c r="C1807"/>
      <c r="D1807"/>
      <c r="E1807"/>
      <c r="F1807"/>
    </row>
    <row r="1808" spans="2:6" s="3" customFormat="1">
      <c r="B1808"/>
      <c r="C1808"/>
      <c r="D1808"/>
      <c r="E1808"/>
      <c r="F1808"/>
    </row>
    <row r="1809" spans="2:6" s="3" customFormat="1">
      <c r="B1809"/>
      <c r="C1809"/>
      <c r="D1809"/>
      <c r="E1809"/>
      <c r="F1809"/>
    </row>
    <row r="1810" spans="2:6" s="3" customFormat="1">
      <c r="B1810"/>
      <c r="C1810"/>
      <c r="D1810"/>
      <c r="E1810"/>
      <c r="F1810"/>
    </row>
    <row r="1811" spans="2:6" s="3" customFormat="1">
      <c r="B1811"/>
      <c r="C1811"/>
      <c r="D1811"/>
      <c r="E1811"/>
      <c r="F1811"/>
    </row>
    <row r="1812" spans="2:6" s="3" customFormat="1">
      <c r="B1812"/>
      <c r="C1812"/>
      <c r="D1812"/>
      <c r="E1812"/>
      <c r="F1812"/>
    </row>
    <row r="1813" spans="2:6" s="3" customFormat="1">
      <c r="B1813"/>
      <c r="C1813"/>
      <c r="D1813"/>
      <c r="E1813"/>
      <c r="F1813"/>
    </row>
    <row r="1814" spans="2:6" s="3" customFormat="1">
      <c r="B1814"/>
      <c r="C1814"/>
      <c r="D1814"/>
      <c r="E1814"/>
      <c r="F1814"/>
    </row>
    <row r="1815" spans="2:6" s="3" customFormat="1">
      <c r="B1815"/>
      <c r="C1815"/>
      <c r="D1815"/>
      <c r="E1815"/>
      <c r="F1815"/>
    </row>
    <row r="1816" spans="2:6" s="3" customFormat="1">
      <c r="B1816"/>
      <c r="C1816"/>
      <c r="D1816"/>
      <c r="E1816"/>
      <c r="F1816"/>
    </row>
    <row r="1817" spans="2:6" s="3" customFormat="1">
      <c r="B1817"/>
      <c r="C1817"/>
      <c r="D1817"/>
      <c r="E1817"/>
      <c r="F1817"/>
    </row>
    <row r="1818" spans="2:6" s="3" customFormat="1">
      <c r="B1818"/>
      <c r="C1818"/>
      <c r="D1818"/>
      <c r="E1818"/>
      <c r="F1818"/>
    </row>
    <row r="1819" spans="2:6" s="3" customFormat="1">
      <c r="B1819"/>
      <c r="C1819"/>
      <c r="D1819"/>
      <c r="E1819"/>
      <c r="F1819"/>
    </row>
    <row r="1820" spans="2:6" s="3" customFormat="1">
      <c r="B1820"/>
      <c r="C1820"/>
      <c r="D1820"/>
      <c r="E1820"/>
      <c r="F1820"/>
    </row>
    <row r="1821" spans="2:6" s="3" customFormat="1">
      <c r="B1821"/>
      <c r="C1821"/>
      <c r="D1821"/>
      <c r="E1821"/>
      <c r="F1821"/>
    </row>
    <row r="1822" spans="2:6" s="3" customFormat="1">
      <c r="B1822"/>
      <c r="C1822"/>
      <c r="D1822"/>
      <c r="E1822"/>
      <c r="F1822"/>
    </row>
    <row r="1823" spans="2:6" s="3" customFormat="1">
      <c r="B1823"/>
      <c r="C1823"/>
      <c r="D1823"/>
      <c r="E1823"/>
      <c r="F1823"/>
    </row>
    <row r="1824" spans="2:6" s="3" customFormat="1">
      <c r="B1824"/>
      <c r="C1824"/>
      <c r="D1824"/>
      <c r="E1824"/>
      <c r="F1824"/>
    </row>
    <row r="1825" spans="2:6" s="3" customFormat="1">
      <c r="B1825"/>
      <c r="C1825"/>
      <c r="D1825"/>
      <c r="E1825"/>
      <c r="F1825"/>
    </row>
    <row r="1826" spans="2:6" s="3" customFormat="1">
      <c r="B1826"/>
      <c r="C1826"/>
      <c r="D1826"/>
      <c r="E1826"/>
      <c r="F1826"/>
    </row>
    <row r="1827" spans="2:6" s="3" customFormat="1">
      <c r="B1827"/>
      <c r="C1827"/>
      <c r="D1827"/>
      <c r="E1827"/>
      <c r="F1827"/>
    </row>
    <row r="1828" spans="2:6" s="3" customFormat="1">
      <c r="B1828"/>
      <c r="C1828"/>
      <c r="D1828"/>
      <c r="E1828"/>
      <c r="F1828"/>
    </row>
    <row r="1829" spans="2:6" s="3" customFormat="1">
      <c r="B1829"/>
      <c r="C1829"/>
      <c r="D1829"/>
      <c r="E1829"/>
      <c r="F1829"/>
    </row>
    <row r="1830" spans="2:6" s="3" customFormat="1">
      <c r="B1830"/>
      <c r="C1830"/>
      <c r="D1830"/>
      <c r="E1830"/>
      <c r="F1830"/>
    </row>
    <row r="1831" spans="2:6" s="3" customFormat="1">
      <c r="B1831"/>
      <c r="C1831"/>
      <c r="D1831"/>
      <c r="E1831"/>
      <c r="F1831"/>
    </row>
    <row r="1832" spans="2:6" s="3" customFormat="1">
      <c r="B1832"/>
      <c r="C1832"/>
      <c r="D1832"/>
      <c r="E1832"/>
      <c r="F1832"/>
    </row>
    <row r="1833" spans="2:6" s="3" customFormat="1">
      <c r="B1833"/>
      <c r="C1833"/>
      <c r="D1833"/>
      <c r="E1833"/>
      <c r="F1833"/>
    </row>
    <row r="1834" spans="2:6" s="3" customFormat="1">
      <c r="B1834"/>
      <c r="C1834"/>
      <c r="D1834"/>
      <c r="E1834"/>
      <c r="F1834"/>
    </row>
    <row r="1835" spans="2:6" s="3" customFormat="1">
      <c r="B1835"/>
      <c r="C1835"/>
      <c r="D1835"/>
      <c r="E1835"/>
      <c r="F1835"/>
    </row>
    <row r="1836" spans="2:6" s="3" customFormat="1">
      <c r="B1836"/>
      <c r="C1836"/>
      <c r="D1836"/>
      <c r="E1836"/>
      <c r="F1836"/>
    </row>
    <row r="1837" spans="2:6" s="3" customFormat="1">
      <c r="B1837"/>
      <c r="C1837"/>
      <c r="D1837"/>
      <c r="E1837"/>
      <c r="F1837"/>
    </row>
    <row r="1838" spans="2:6" s="3" customFormat="1">
      <c r="B1838"/>
      <c r="C1838"/>
      <c r="D1838"/>
      <c r="E1838"/>
      <c r="F1838"/>
    </row>
    <row r="1839" spans="2:6" s="3" customFormat="1">
      <c r="B1839"/>
      <c r="C1839"/>
      <c r="D1839"/>
      <c r="E1839"/>
      <c r="F1839"/>
    </row>
    <row r="1840" spans="2:6" s="3" customFormat="1">
      <c r="B1840"/>
      <c r="C1840"/>
      <c r="D1840"/>
      <c r="E1840"/>
      <c r="F1840"/>
    </row>
    <row r="1841" spans="2:6" s="3" customFormat="1">
      <c r="B1841"/>
      <c r="C1841"/>
      <c r="D1841"/>
      <c r="E1841"/>
      <c r="F1841"/>
    </row>
    <row r="1842" spans="2:6" s="3" customFormat="1">
      <c r="B1842"/>
      <c r="C1842"/>
      <c r="D1842"/>
      <c r="E1842"/>
      <c r="F1842"/>
    </row>
    <row r="1843" spans="2:6" s="3" customFormat="1">
      <c r="B1843"/>
      <c r="C1843"/>
      <c r="D1843"/>
      <c r="E1843"/>
      <c r="F1843"/>
    </row>
    <row r="1844" spans="2:6" s="3" customFormat="1">
      <c r="B1844"/>
      <c r="C1844"/>
      <c r="D1844"/>
      <c r="E1844"/>
      <c r="F1844"/>
    </row>
    <row r="1845" spans="2:6" s="3" customFormat="1">
      <c r="B1845"/>
      <c r="C1845"/>
      <c r="D1845"/>
      <c r="E1845"/>
      <c r="F1845"/>
    </row>
    <row r="1846" spans="2:6" s="3" customFormat="1">
      <c r="B1846"/>
      <c r="C1846"/>
      <c r="D1846"/>
      <c r="E1846"/>
      <c r="F1846"/>
    </row>
    <row r="1847" spans="2:6" s="3" customFormat="1">
      <c r="B1847"/>
      <c r="C1847"/>
      <c r="D1847"/>
      <c r="E1847"/>
      <c r="F1847"/>
    </row>
    <row r="1848" spans="2:6" s="3" customFormat="1">
      <c r="B1848"/>
      <c r="C1848"/>
      <c r="D1848"/>
      <c r="E1848"/>
      <c r="F1848"/>
    </row>
    <row r="1849" spans="2:6" s="3" customFormat="1">
      <c r="B1849"/>
      <c r="C1849"/>
      <c r="D1849"/>
      <c r="E1849"/>
      <c r="F1849"/>
    </row>
    <row r="1850" spans="2:6" s="3" customFormat="1">
      <c r="B1850"/>
      <c r="C1850"/>
      <c r="D1850"/>
      <c r="E1850"/>
      <c r="F1850"/>
    </row>
    <row r="1851" spans="2:6" s="3" customFormat="1">
      <c r="B1851"/>
      <c r="C1851"/>
      <c r="D1851"/>
      <c r="E1851"/>
      <c r="F1851"/>
    </row>
    <row r="1852" spans="2:6" s="3" customFormat="1">
      <c r="B1852"/>
      <c r="C1852"/>
      <c r="D1852"/>
      <c r="E1852"/>
      <c r="F1852"/>
    </row>
    <row r="1853" spans="2:6" s="3" customFormat="1">
      <c r="B1853"/>
      <c r="C1853"/>
      <c r="D1853"/>
      <c r="E1853"/>
      <c r="F1853"/>
    </row>
    <row r="1854" spans="2:6" s="3" customFormat="1">
      <c r="B1854"/>
      <c r="C1854"/>
      <c r="D1854"/>
      <c r="E1854"/>
      <c r="F1854"/>
    </row>
    <row r="1855" spans="2:6" s="3" customFormat="1">
      <c r="B1855"/>
      <c r="C1855"/>
      <c r="D1855"/>
      <c r="E1855"/>
      <c r="F1855"/>
    </row>
    <row r="1856" spans="2:6" s="3" customFormat="1">
      <c r="B1856"/>
      <c r="C1856"/>
      <c r="D1856"/>
      <c r="E1856"/>
      <c r="F1856"/>
    </row>
    <row r="1857" spans="2:6" s="3" customFormat="1">
      <c r="B1857"/>
      <c r="C1857"/>
      <c r="D1857"/>
      <c r="E1857"/>
      <c r="F1857"/>
    </row>
    <row r="1858" spans="2:6" s="3" customFormat="1">
      <c r="B1858"/>
      <c r="C1858"/>
      <c r="D1858"/>
      <c r="E1858"/>
      <c r="F1858"/>
    </row>
    <row r="1859" spans="2:6" s="3" customFormat="1">
      <c r="B1859"/>
      <c r="C1859"/>
      <c r="D1859"/>
      <c r="E1859"/>
      <c r="F1859"/>
    </row>
    <row r="1860" spans="2:6" s="3" customFormat="1">
      <c r="B1860"/>
      <c r="C1860"/>
      <c r="D1860"/>
      <c r="E1860"/>
      <c r="F1860"/>
    </row>
    <row r="1861" spans="2:6" s="3" customFormat="1">
      <c r="B1861"/>
      <c r="C1861"/>
      <c r="D1861"/>
      <c r="E1861"/>
      <c r="F1861"/>
    </row>
    <row r="1862" spans="2:6" s="3" customFormat="1">
      <c r="B1862"/>
      <c r="C1862"/>
      <c r="D1862"/>
      <c r="E1862"/>
      <c r="F1862"/>
    </row>
    <row r="1863" spans="2:6" s="3" customFormat="1">
      <c r="B1863"/>
      <c r="C1863"/>
      <c r="D1863"/>
      <c r="E1863"/>
      <c r="F1863"/>
    </row>
    <row r="1864" spans="2:6" s="3" customFormat="1">
      <c r="B1864"/>
      <c r="C1864"/>
      <c r="D1864"/>
      <c r="E1864"/>
      <c r="F1864"/>
    </row>
    <row r="1865" spans="2:6" s="3" customFormat="1">
      <c r="B1865"/>
      <c r="C1865"/>
      <c r="D1865"/>
      <c r="E1865"/>
      <c r="F1865"/>
    </row>
    <row r="1866" spans="2:6" s="3" customFormat="1">
      <c r="B1866"/>
      <c r="C1866"/>
      <c r="D1866"/>
      <c r="E1866"/>
      <c r="F1866"/>
    </row>
    <row r="1867" spans="2:6" s="3" customFormat="1">
      <c r="B1867"/>
      <c r="C1867"/>
      <c r="D1867"/>
      <c r="E1867"/>
      <c r="F1867"/>
    </row>
    <row r="1868" spans="2:6" s="3" customFormat="1">
      <c r="B1868"/>
      <c r="C1868"/>
      <c r="D1868"/>
      <c r="E1868"/>
      <c r="F1868"/>
    </row>
    <row r="1869" spans="2:6" s="3" customFormat="1">
      <c r="B1869"/>
      <c r="C1869"/>
      <c r="D1869"/>
      <c r="E1869"/>
      <c r="F1869"/>
    </row>
    <row r="1870" spans="2:6" s="3" customFormat="1">
      <c r="B1870"/>
      <c r="C1870"/>
      <c r="D1870"/>
      <c r="E1870"/>
      <c r="F1870"/>
    </row>
    <row r="1871" spans="2:6" s="3" customFormat="1">
      <c r="B1871"/>
      <c r="C1871"/>
      <c r="D1871"/>
      <c r="E1871"/>
      <c r="F1871"/>
    </row>
    <row r="1872" spans="2:6" s="3" customFormat="1">
      <c r="B1872"/>
      <c r="C1872"/>
      <c r="D1872"/>
      <c r="E1872"/>
      <c r="F1872"/>
    </row>
    <row r="1873" spans="2:6" s="3" customFormat="1">
      <c r="B1873"/>
      <c r="C1873"/>
      <c r="D1873"/>
      <c r="E1873"/>
      <c r="F1873"/>
    </row>
    <row r="1874" spans="2:6" s="3" customFormat="1">
      <c r="B1874"/>
      <c r="C1874"/>
      <c r="D1874"/>
      <c r="E1874"/>
      <c r="F1874"/>
    </row>
    <row r="1875" spans="2:6" s="3" customFormat="1">
      <c r="B1875"/>
      <c r="C1875"/>
      <c r="D1875"/>
      <c r="E1875"/>
      <c r="F1875"/>
    </row>
    <row r="1876" spans="2:6" s="3" customFormat="1">
      <c r="B1876"/>
      <c r="C1876"/>
      <c r="D1876"/>
      <c r="E1876"/>
      <c r="F1876"/>
    </row>
    <row r="1877" spans="2:6" s="3" customFormat="1">
      <c r="B1877"/>
      <c r="C1877"/>
      <c r="D1877"/>
      <c r="E1877"/>
      <c r="F1877"/>
    </row>
    <row r="1878" spans="2:6" s="3" customFormat="1">
      <c r="B1878"/>
      <c r="C1878"/>
      <c r="D1878"/>
      <c r="E1878"/>
      <c r="F1878"/>
    </row>
    <row r="1879" spans="2:6" s="3" customFormat="1">
      <c r="B1879"/>
      <c r="C1879"/>
      <c r="D1879"/>
      <c r="E1879"/>
      <c r="F1879"/>
    </row>
    <row r="1880" spans="2:6" s="3" customFormat="1">
      <c r="B1880"/>
      <c r="C1880"/>
      <c r="D1880"/>
      <c r="E1880"/>
      <c r="F1880"/>
    </row>
    <row r="1881" spans="2:6" s="3" customFormat="1">
      <c r="B1881"/>
      <c r="C1881"/>
      <c r="D1881"/>
      <c r="E1881"/>
      <c r="F1881"/>
    </row>
    <row r="1882" spans="2:6" s="3" customFormat="1">
      <c r="B1882"/>
      <c r="C1882"/>
      <c r="D1882"/>
      <c r="E1882"/>
      <c r="F1882"/>
    </row>
    <row r="1883" spans="2:6" s="3" customFormat="1">
      <c r="B1883"/>
      <c r="C1883"/>
      <c r="D1883"/>
      <c r="E1883"/>
      <c r="F1883"/>
    </row>
    <row r="1884" spans="2:6" s="3" customFormat="1">
      <c r="B1884"/>
      <c r="C1884"/>
      <c r="D1884"/>
      <c r="E1884"/>
      <c r="F1884"/>
    </row>
    <row r="1885" spans="2:6" s="3" customFormat="1">
      <c r="B1885"/>
      <c r="C1885"/>
      <c r="D1885"/>
      <c r="E1885"/>
      <c r="F1885"/>
    </row>
    <row r="1886" spans="2:6" s="3" customFormat="1">
      <c r="B1886"/>
      <c r="C1886"/>
      <c r="D1886"/>
      <c r="E1886"/>
      <c r="F1886"/>
    </row>
    <row r="1887" spans="2:6" s="3" customFormat="1">
      <c r="B1887"/>
      <c r="C1887"/>
      <c r="D1887"/>
      <c r="E1887"/>
      <c r="F1887"/>
    </row>
    <row r="1888" spans="2:6" s="3" customFormat="1">
      <c r="B1888"/>
      <c r="C1888"/>
      <c r="D1888"/>
      <c r="E1888"/>
      <c r="F1888"/>
    </row>
    <row r="1889" spans="2:6" s="3" customFormat="1">
      <c r="B1889"/>
      <c r="C1889"/>
      <c r="D1889"/>
      <c r="E1889"/>
      <c r="F1889"/>
    </row>
    <row r="1890" spans="2:6" s="3" customFormat="1">
      <c r="B1890"/>
      <c r="C1890"/>
      <c r="D1890"/>
      <c r="E1890"/>
      <c r="F1890"/>
    </row>
    <row r="1891" spans="2:6" s="3" customFormat="1">
      <c r="B1891"/>
      <c r="C1891"/>
      <c r="D1891"/>
      <c r="E1891"/>
      <c r="F1891"/>
    </row>
    <row r="1892" spans="2:6" s="3" customFormat="1">
      <c r="B1892"/>
      <c r="C1892"/>
      <c r="D1892"/>
      <c r="E1892"/>
      <c r="F1892"/>
    </row>
    <row r="1893" spans="2:6" s="3" customFormat="1">
      <c r="B1893"/>
      <c r="C1893"/>
      <c r="D1893"/>
      <c r="E1893"/>
      <c r="F1893"/>
    </row>
    <row r="1894" spans="2:6" s="3" customFormat="1">
      <c r="B1894"/>
      <c r="C1894"/>
      <c r="D1894"/>
      <c r="E1894"/>
      <c r="F1894"/>
    </row>
    <row r="1895" spans="2:6" s="3" customFormat="1">
      <c r="B1895"/>
      <c r="C1895"/>
      <c r="D1895"/>
      <c r="E1895"/>
      <c r="F1895"/>
    </row>
    <row r="1896" spans="2:6" s="3" customFormat="1">
      <c r="B1896"/>
      <c r="C1896"/>
      <c r="D1896"/>
      <c r="E1896"/>
      <c r="F1896"/>
    </row>
    <row r="1897" spans="2:6" s="3" customFormat="1">
      <c r="B1897"/>
      <c r="C1897"/>
      <c r="D1897"/>
      <c r="E1897"/>
      <c r="F1897"/>
    </row>
    <row r="1898" spans="2:6" s="3" customFormat="1">
      <c r="B1898"/>
      <c r="C1898"/>
      <c r="D1898"/>
      <c r="E1898"/>
      <c r="F1898"/>
    </row>
    <row r="1899" spans="2:6" s="3" customFormat="1">
      <c r="B1899"/>
      <c r="C1899"/>
      <c r="D1899"/>
      <c r="E1899"/>
      <c r="F1899"/>
    </row>
    <row r="1900" spans="2:6" s="3" customFormat="1">
      <c r="B1900"/>
      <c r="C1900"/>
      <c r="D1900"/>
      <c r="E1900"/>
      <c r="F1900"/>
    </row>
    <row r="1901" spans="2:6" s="3" customFormat="1">
      <c r="B1901"/>
      <c r="C1901"/>
      <c r="D1901"/>
      <c r="E1901"/>
      <c r="F1901"/>
    </row>
    <row r="1902" spans="2:6" s="3" customFormat="1">
      <c r="B1902"/>
      <c r="C1902"/>
      <c r="D1902"/>
      <c r="E1902"/>
      <c r="F1902"/>
    </row>
    <row r="1903" spans="2:6" s="3" customFormat="1">
      <c r="B1903"/>
      <c r="C1903"/>
      <c r="D1903"/>
      <c r="E1903"/>
      <c r="F1903"/>
    </row>
    <row r="1904" spans="2:6" s="3" customFormat="1">
      <c r="B1904"/>
      <c r="C1904"/>
      <c r="D1904"/>
      <c r="E1904"/>
      <c r="F1904"/>
    </row>
    <row r="1905" spans="2:6" s="3" customFormat="1">
      <c r="B1905"/>
      <c r="C1905"/>
      <c r="D1905"/>
      <c r="E1905"/>
      <c r="F1905"/>
    </row>
    <row r="1906" spans="2:6" s="3" customFormat="1">
      <c r="B1906"/>
      <c r="C1906"/>
      <c r="D1906"/>
      <c r="E1906"/>
      <c r="F1906"/>
    </row>
    <row r="1907" spans="2:6" s="3" customFormat="1">
      <c r="B1907"/>
      <c r="C1907"/>
      <c r="D1907"/>
      <c r="E1907"/>
      <c r="F1907"/>
    </row>
    <row r="1908" spans="2:6" s="3" customFormat="1">
      <c r="B1908"/>
      <c r="C1908"/>
      <c r="D1908"/>
      <c r="E1908"/>
      <c r="F1908"/>
    </row>
    <row r="1909" spans="2:6" s="3" customFormat="1">
      <c r="B1909"/>
      <c r="C1909"/>
      <c r="D1909"/>
      <c r="E1909"/>
      <c r="F1909"/>
    </row>
    <row r="1910" spans="2:6" s="3" customFormat="1">
      <c r="B1910"/>
      <c r="C1910"/>
      <c r="D1910"/>
      <c r="E1910"/>
      <c r="F1910"/>
    </row>
    <row r="1911" spans="2:6" s="3" customFormat="1">
      <c r="B1911"/>
      <c r="C1911"/>
      <c r="D1911"/>
      <c r="E1911"/>
      <c r="F1911"/>
    </row>
    <row r="1912" spans="2:6" s="3" customFormat="1">
      <c r="B1912"/>
      <c r="C1912"/>
      <c r="D1912"/>
      <c r="E1912"/>
      <c r="F1912"/>
    </row>
    <row r="1913" spans="2:6" s="3" customFormat="1">
      <c r="B1913"/>
      <c r="C1913"/>
      <c r="D1913"/>
      <c r="E1913"/>
      <c r="F1913"/>
    </row>
    <row r="1914" spans="2:6" s="3" customFormat="1">
      <c r="B1914"/>
      <c r="C1914"/>
      <c r="D1914"/>
      <c r="E1914"/>
      <c r="F1914"/>
    </row>
    <row r="1915" spans="2:6" s="3" customFormat="1">
      <c r="B1915"/>
      <c r="C1915"/>
      <c r="D1915"/>
      <c r="E1915"/>
      <c r="F1915"/>
    </row>
    <row r="1916" spans="2:6" s="3" customFormat="1">
      <c r="B1916"/>
      <c r="C1916"/>
      <c r="D1916"/>
      <c r="E1916"/>
      <c r="F1916"/>
    </row>
    <row r="1917" spans="2:6" s="3" customFormat="1">
      <c r="B1917"/>
      <c r="C1917"/>
      <c r="D1917"/>
      <c r="E1917"/>
      <c r="F1917"/>
    </row>
    <row r="1918" spans="2:6" s="3" customFormat="1">
      <c r="B1918"/>
      <c r="C1918"/>
      <c r="D1918"/>
      <c r="E1918"/>
      <c r="F1918"/>
    </row>
    <row r="1919" spans="2:6" s="3" customFormat="1">
      <c r="B1919"/>
      <c r="C1919"/>
      <c r="D1919"/>
      <c r="E1919"/>
      <c r="F1919"/>
    </row>
    <row r="1920" spans="2:6" s="3" customFormat="1">
      <c r="B1920"/>
      <c r="C1920"/>
      <c r="D1920"/>
      <c r="E1920"/>
      <c r="F1920"/>
    </row>
    <row r="1921" spans="2:6" s="3" customFormat="1">
      <c r="B1921"/>
      <c r="C1921"/>
      <c r="D1921"/>
      <c r="E1921"/>
      <c r="F1921"/>
    </row>
    <row r="1922" spans="2:6" s="3" customFormat="1">
      <c r="B1922"/>
      <c r="C1922"/>
      <c r="D1922"/>
      <c r="E1922"/>
      <c r="F1922"/>
    </row>
    <row r="1923" spans="2:6" s="3" customFormat="1">
      <c r="B1923"/>
      <c r="C1923"/>
      <c r="D1923"/>
      <c r="E1923"/>
      <c r="F1923"/>
    </row>
    <row r="1924" spans="2:6" s="3" customFormat="1">
      <c r="B1924"/>
      <c r="C1924"/>
      <c r="D1924"/>
      <c r="E1924"/>
      <c r="F1924"/>
    </row>
    <row r="1925" spans="2:6" s="3" customFormat="1">
      <c r="B1925"/>
      <c r="C1925"/>
      <c r="D1925"/>
      <c r="E1925"/>
      <c r="F1925"/>
    </row>
    <row r="1926" spans="2:6" s="3" customFormat="1">
      <c r="B1926"/>
      <c r="C1926"/>
      <c r="D1926"/>
      <c r="E1926"/>
      <c r="F1926"/>
    </row>
    <row r="1927" spans="2:6" s="3" customFormat="1">
      <c r="B1927"/>
      <c r="C1927"/>
      <c r="D1927"/>
      <c r="E1927"/>
      <c r="F1927"/>
    </row>
    <row r="1928" spans="2:6" s="3" customFormat="1">
      <c r="B1928"/>
      <c r="C1928"/>
      <c r="D1928"/>
      <c r="E1928"/>
      <c r="F1928"/>
    </row>
    <row r="1929" spans="2:6" s="3" customFormat="1">
      <c r="B1929"/>
      <c r="C1929"/>
      <c r="D1929"/>
      <c r="E1929"/>
      <c r="F1929"/>
    </row>
    <row r="1930" spans="2:6" s="3" customFormat="1">
      <c r="B1930"/>
      <c r="C1930"/>
      <c r="D1930"/>
      <c r="E1930"/>
      <c r="F1930"/>
    </row>
    <row r="1931" spans="2:6" s="3" customFormat="1">
      <c r="B1931"/>
      <c r="C1931"/>
      <c r="D1931"/>
      <c r="E1931"/>
      <c r="F1931"/>
    </row>
    <row r="1932" spans="2:6" s="3" customFormat="1">
      <c r="B1932"/>
      <c r="C1932"/>
      <c r="D1932"/>
      <c r="E1932"/>
      <c r="F1932"/>
    </row>
    <row r="1933" spans="2:6" s="3" customFormat="1">
      <c r="B1933"/>
      <c r="C1933"/>
      <c r="D1933"/>
      <c r="E1933"/>
      <c r="F1933"/>
    </row>
    <row r="1934" spans="2:6" s="3" customFormat="1">
      <c r="B1934"/>
      <c r="C1934"/>
      <c r="D1934"/>
      <c r="E1934"/>
      <c r="F1934"/>
    </row>
    <row r="1935" spans="2:6" s="3" customFormat="1">
      <c r="B1935"/>
      <c r="C1935"/>
      <c r="D1935"/>
      <c r="E1935"/>
      <c r="F1935"/>
    </row>
    <row r="1936" spans="2:6" s="3" customFormat="1">
      <c r="B1936"/>
      <c r="C1936"/>
      <c r="D1936"/>
      <c r="E1936"/>
      <c r="F1936"/>
    </row>
    <row r="1937" spans="2:6" s="3" customFormat="1">
      <c r="B1937"/>
      <c r="C1937"/>
      <c r="D1937"/>
      <c r="E1937"/>
      <c r="F1937"/>
    </row>
    <row r="1938" spans="2:6" s="3" customFormat="1">
      <c r="B1938"/>
      <c r="C1938"/>
      <c r="D1938"/>
      <c r="E1938"/>
      <c r="F1938"/>
    </row>
    <row r="1939" spans="2:6" s="3" customFormat="1">
      <c r="B1939"/>
      <c r="C1939"/>
      <c r="D1939"/>
      <c r="E1939"/>
      <c r="F1939"/>
    </row>
    <row r="1940" spans="2:6" s="3" customFormat="1">
      <c r="B1940"/>
      <c r="C1940"/>
      <c r="D1940"/>
      <c r="E1940"/>
      <c r="F1940"/>
    </row>
    <row r="1941" spans="2:6" s="3" customFormat="1">
      <c r="B1941"/>
      <c r="C1941"/>
      <c r="D1941"/>
      <c r="E1941"/>
      <c r="F1941"/>
    </row>
    <row r="1942" spans="2:6" s="3" customFormat="1">
      <c r="B1942"/>
      <c r="C1942"/>
      <c r="D1942"/>
      <c r="E1942"/>
      <c r="F1942"/>
    </row>
    <row r="1943" spans="2:6" s="3" customFormat="1">
      <c r="B1943"/>
      <c r="C1943"/>
      <c r="D1943"/>
      <c r="E1943"/>
      <c r="F1943"/>
    </row>
    <row r="1944" spans="2:6" s="3" customFormat="1">
      <c r="B1944"/>
      <c r="C1944"/>
      <c r="D1944"/>
      <c r="E1944"/>
      <c r="F1944"/>
    </row>
    <row r="1945" spans="2:6" s="3" customFormat="1">
      <c r="B1945"/>
      <c r="C1945"/>
      <c r="D1945"/>
      <c r="E1945"/>
      <c r="F1945"/>
    </row>
    <row r="1946" spans="2:6" s="3" customFormat="1">
      <c r="B1946"/>
      <c r="C1946"/>
      <c r="D1946"/>
      <c r="E1946"/>
      <c r="F1946"/>
    </row>
    <row r="1947" spans="2:6" s="3" customFormat="1">
      <c r="B1947"/>
      <c r="C1947"/>
      <c r="D1947"/>
      <c r="E1947"/>
      <c r="F1947"/>
    </row>
    <row r="1948" spans="2:6" s="3" customFormat="1">
      <c r="B1948"/>
      <c r="C1948"/>
      <c r="D1948"/>
      <c r="E1948"/>
      <c r="F1948"/>
    </row>
    <row r="1949" spans="2:6" s="3" customFormat="1">
      <c r="B1949"/>
      <c r="C1949"/>
      <c r="D1949"/>
      <c r="E1949"/>
      <c r="F1949"/>
    </row>
    <row r="1950" spans="2:6" s="3" customFormat="1">
      <c r="B1950"/>
      <c r="C1950"/>
      <c r="D1950"/>
      <c r="E1950"/>
      <c r="F1950"/>
    </row>
    <row r="1951" spans="2:6" s="3" customFormat="1">
      <c r="B1951"/>
      <c r="C1951"/>
      <c r="D1951"/>
      <c r="E1951"/>
      <c r="F1951"/>
    </row>
    <row r="1952" spans="2:6" s="3" customFormat="1">
      <c r="B1952"/>
      <c r="C1952"/>
      <c r="D1952"/>
      <c r="E1952"/>
      <c r="F1952"/>
    </row>
    <row r="1953" spans="2:6" s="3" customFormat="1">
      <c r="B1953"/>
      <c r="C1953"/>
      <c r="D1953"/>
      <c r="E1953"/>
      <c r="F1953"/>
    </row>
    <row r="1954" spans="2:6" s="3" customFormat="1">
      <c r="B1954"/>
      <c r="C1954"/>
      <c r="D1954"/>
      <c r="E1954"/>
      <c r="F1954"/>
    </row>
    <row r="1955" spans="2:6" s="3" customFormat="1">
      <c r="B1955"/>
      <c r="C1955"/>
      <c r="D1955"/>
      <c r="E1955"/>
      <c r="F1955"/>
    </row>
    <row r="1956" spans="2:6" s="3" customFormat="1">
      <c r="B1956"/>
      <c r="C1956"/>
      <c r="D1956"/>
      <c r="E1956"/>
      <c r="F1956"/>
    </row>
    <row r="1957" spans="2:6" s="3" customFormat="1">
      <c r="B1957"/>
      <c r="C1957"/>
      <c r="D1957"/>
      <c r="E1957"/>
      <c r="F1957"/>
    </row>
    <row r="1958" spans="2:6" s="3" customFormat="1">
      <c r="B1958"/>
      <c r="C1958"/>
      <c r="D1958"/>
      <c r="E1958"/>
      <c r="F1958"/>
    </row>
    <row r="1959" spans="2:6" s="3" customFormat="1">
      <c r="B1959"/>
      <c r="C1959"/>
      <c r="D1959"/>
      <c r="E1959"/>
      <c r="F1959"/>
    </row>
    <row r="1960" spans="2:6" s="3" customFormat="1">
      <c r="B1960"/>
      <c r="C1960"/>
      <c r="D1960"/>
      <c r="E1960"/>
      <c r="F1960"/>
    </row>
    <row r="1961" spans="2:6" s="3" customFormat="1">
      <c r="B1961"/>
      <c r="C1961"/>
      <c r="D1961"/>
      <c r="E1961"/>
      <c r="F1961"/>
    </row>
    <row r="1962" spans="2:6" s="3" customFormat="1">
      <c r="B1962"/>
      <c r="C1962"/>
      <c r="D1962"/>
      <c r="E1962"/>
      <c r="F1962"/>
    </row>
    <row r="1963" spans="2:6" s="3" customFormat="1">
      <c r="B1963"/>
      <c r="C1963"/>
      <c r="D1963"/>
      <c r="E1963"/>
      <c r="F1963"/>
    </row>
    <row r="1964" spans="2:6" s="3" customFormat="1">
      <c r="B1964"/>
      <c r="C1964"/>
      <c r="D1964"/>
      <c r="E1964"/>
      <c r="F1964"/>
    </row>
    <row r="1965" spans="2:6" s="3" customFormat="1">
      <c r="B1965"/>
      <c r="C1965"/>
      <c r="D1965"/>
      <c r="E1965"/>
      <c r="F1965"/>
    </row>
    <row r="1966" spans="2:6" s="3" customFormat="1">
      <c r="B1966"/>
      <c r="C1966"/>
      <c r="D1966"/>
      <c r="E1966"/>
      <c r="F1966"/>
    </row>
    <row r="1967" spans="2:6" s="3" customFormat="1">
      <c r="B1967"/>
      <c r="C1967"/>
      <c r="D1967"/>
      <c r="E1967"/>
      <c r="F1967"/>
    </row>
    <row r="1968" spans="2:6" s="3" customFormat="1">
      <c r="B1968"/>
      <c r="C1968"/>
      <c r="D1968"/>
      <c r="E1968"/>
      <c r="F1968"/>
    </row>
    <row r="1969" spans="2:6" s="3" customFormat="1">
      <c r="B1969"/>
      <c r="C1969"/>
      <c r="D1969"/>
      <c r="E1969"/>
      <c r="F1969"/>
    </row>
    <row r="1970" spans="2:6" s="3" customFormat="1">
      <c r="B1970"/>
      <c r="C1970"/>
      <c r="D1970"/>
      <c r="E1970"/>
      <c r="F1970"/>
    </row>
    <row r="1971" spans="2:6" s="3" customFormat="1">
      <c r="B1971"/>
      <c r="C1971"/>
      <c r="D1971"/>
      <c r="E1971"/>
      <c r="F1971"/>
    </row>
    <row r="1972" spans="2:6" s="3" customFormat="1">
      <c r="B1972"/>
      <c r="C1972"/>
      <c r="D1972"/>
      <c r="E1972"/>
      <c r="F1972"/>
    </row>
    <row r="1973" spans="2:6" s="3" customFormat="1">
      <c r="B1973"/>
      <c r="C1973"/>
      <c r="D1973"/>
      <c r="E1973"/>
      <c r="F1973"/>
    </row>
    <row r="1974" spans="2:6" s="3" customFormat="1">
      <c r="B1974"/>
      <c r="C1974"/>
      <c r="D1974"/>
      <c r="E1974"/>
      <c r="F1974"/>
    </row>
    <row r="1975" spans="2:6" s="3" customFormat="1">
      <c r="B1975"/>
      <c r="C1975"/>
      <c r="D1975"/>
      <c r="E1975"/>
      <c r="F1975"/>
    </row>
    <row r="1976" spans="2:6" s="3" customFormat="1">
      <c r="B1976"/>
      <c r="C1976"/>
      <c r="D1976"/>
      <c r="E1976"/>
      <c r="F1976"/>
    </row>
    <row r="1977" spans="2:6" s="3" customFormat="1">
      <c r="B1977"/>
      <c r="C1977"/>
      <c r="D1977"/>
      <c r="E1977"/>
      <c r="F1977"/>
    </row>
    <row r="1978" spans="2:6" s="3" customFormat="1">
      <c r="B1978"/>
      <c r="C1978"/>
      <c r="D1978"/>
      <c r="E1978"/>
      <c r="F1978"/>
    </row>
    <row r="1979" spans="2:6" s="3" customFormat="1">
      <c r="B1979"/>
      <c r="C1979"/>
      <c r="D1979"/>
      <c r="E1979"/>
      <c r="F1979"/>
    </row>
    <row r="1980" spans="2:6" s="3" customFormat="1">
      <c r="B1980"/>
      <c r="C1980"/>
      <c r="D1980"/>
      <c r="E1980"/>
      <c r="F1980"/>
    </row>
    <row r="1981" spans="2:6" s="3" customFormat="1">
      <c r="B1981"/>
      <c r="C1981"/>
      <c r="D1981"/>
      <c r="E1981"/>
      <c r="F1981"/>
    </row>
    <row r="1982" spans="2:6" s="3" customFormat="1">
      <c r="B1982"/>
      <c r="C1982"/>
      <c r="D1982"/>
      <c r="E1982"/>
      <c r="F1982"/>
    </row>
    <row r="1983" spans="2:6" s="3" customFormat="1">
      <c r="B1983"/>
      <c r="C1983"/>
      <c r="D1983"/>
      <c r="E1983"/>
      <c r="F1983"/>
    </row>
    <row r="1984" spans="2:6" s="3" customFormat="1">
      <c r="B1984"/>
      <c r="C1984"/>
      <c r="D1984"/>
      <c r="E1984"/>
      <c r="F1984"/>
    </row>
    <row r="1985" spans="2:6" s="3" customFormat="1">
      <c r="B1985"/>
      <c r="C1985"/>
      <c r="D1985"/>
      <c r="E1985"/>
      <c r="F1985"/>
    </row>
    <row r="1986" spans="2:6" s="3" customFormat="1">
      <c r="B1986"/>
      <c r="C1986"/>
      <c r="D1986"/>
      <c r="E1986"/>
      <c r="F1986"/>
    </row>
    <row r="1987" spans="2:6" s="3" customFormat="1">
      <c r="B1987"/>
      <c r="C1987"/>
      <c r="D1987"/>
      <c r="E1987"/>
      <c r="F1987"/>
    </row>
    <row r="1988" spans="2:6" s="3" customFormat="1">
      <c r="B1988"/>
      <c r="C1988"/>
      <c r="D1988"/>
      <c r="E1988"/>
      <c r="F1988"/>
    </row>
    <row r="1989" spans="2:6" s="3" customFormat="1">
      <c r="B1989"/>
      <c r="C1989"/>
      <c r="D1989"/>
      <c r="E1989"/>
      <c r="F1989"/>
    </row>
    <row r="1990" spans="2:6" s="3" customFormat="1">
      <c r="B1990"/>
      <c r="C1990"/>
      <c r="D1990"/>
      <c r="E1990"/>
      <c r="F1990"/>
    </row>
    <row r="1991" spans="2:6" s="3" customFormat="1">
      <c r="B1991"/>
      <c r="C1991"/>
      <c r="D1991"/>
      <c r="E1991"/>
      <c r="F1991"/>
    </row>
    <row r="1992" spans="2:6" s="3" customFormat="1">
      <c r="B1992"/>
      <c r="C1992"/>
      <c r="D1992"/>
      <c r="E1992"/>
      <c r="F1992"/>
    </row>
    <row r="1993" spans="2:6" s="3" customFormat="1">
      <c r="B1993"/>
      <c r="C1993"/>
      <c r="D1993"/>
      <c r="E1993"/>
      <c r="F1993"/>
    </row>
    <row r="1994" spans="2:6" s="3" customFormat="1">
      <c r="B1994"/>
      <c r="C1994"/>
      <c r="D1994"/>
      <c r="E1994"/>
      <c r="F1994"/>
    </row>
    <row r="1995" spans="2:6" s="3" customFormat="1">
      <c r="B1995"/>
      <c r="C1995"/>
      <c r="D1995"/>
      <c r="E1995"/>
      <c r="F1995"/>
    </row>
    <row r="1996" spans="2:6" s="3" customFormat="1">
      <c r="B1996"/>
      <c r="C1996"/>
      <c r="D1996"/>
      <c r="E1996"/>
      <c r="F1996"/>
    </row>
    <row r="1997" spans="2:6" s="3" customFormat="1">
      <c r="B1997"/>
      <c r="C1997"/>
      <c r="D1997"/>
      <c r="E1997"/>
      <c r="F1997"/>
    </row>
    <row r="1998" spans="2:6" s="3" customFormat="1">
      <c r="B1998"/>
      <c r="C1998"/>
      <c r="D1998"/>
      <c r="E1998"/>
      <c r="F1998"/>
    </row>
    <row r="1999" spans="2:6" s="3" customFormat="1">
      <c r="B1999"/>
      <c r="C1999"/>
      <c r="D1999"/>
      <c r="E1999"/>
      <c r="F1999"/>
    </row>
    <row r="2000" spans="2:6" s="3" customFormat="1">
      <c r="B2000"/>
      <c r="C2000"/>
      <c r="D2000"/>
      <c r="E2000"/>
      <c r="F2000"/>
    </row>
    <row r="2001" spans="2:6" s="3" customFormat="1">
      <c r="B2001"/>
      <c r="C2001"/>
      <c r="D2001"/>
      <c r="E2001"/>
      <c r="F2001"/>
    </row>
    <row r="2002" spans="2:6" s="3" customFormat="1">
      <c r="B2002"/>
      <c r="C2002"/>
      <c r="D2002"/>
      <c r="E2002"/>
      <c r="F2002"/>
    </row>
    <row r="2003" spans="2:6" s="3" customFormat="1">
      <c r="B2003"/>
      <c r="C2003"/>
      <c r="D2003"/>
      <c r="E2003"/>
      <c r="F2003"/>
    </row>
    <row r="2004" spans="2:6" s="3" customFormat="1">
      <c r="B2004"/>
      <c r="C2004"/>
      <c r="D2004"/>
      <c r="E2004"/>
      <c r="F2004"/>
    </row>
    <row r="2005" spans="2:6" s="3" customFormat="1">
      <c r="B2005"/>
      <c r="C2005"/>
      <c r="D2005"/>
      <c r="E2005"/>
      <c r="F2005"/>
    </row>
    <row r="2006" spans="2:6" s="3" customFormat="1">
      <c r="B2006"/>
      <c r="C2006"/>
      <c r="D2006"/>
      <c r="E2006"/>
      <c r="F2006"/>
    </row>
    <row r="2007" spans="2:6" s="3" customFormat="1">
      <c r="B2007"/>
      <c r="C2007"/>
      <c r="D2007"/>
      <c r="E2007"/>
      <c r="F2007"/>
    </row>
    <row r="2008" spans="2:6" s="3" customFormat="1">
      <c r="B2008"/>
      <c r="C2008"/>
      <c r="D2008"/>
      <c r="E2008"/>
      <c r="F2008"/>
    </row>
    <row r="2009" spans="2:6" s="3" customFormat="1">
      <c r="B2009"/>
      <c r="C2009"/>
      <c r="D2009"/>
      <c r="E2009"/>
      <c r="F2009"/>
    </row>
    <row r="2010" spans="2:6" s="3" customFormat="1">
      <c r="B2010"/>
      <c r="C2010"/>
      <c r="D2010"/>
      <c r="E2010"/>
      <c r="F2010"/>
    </row>
    <row r="2011" spans="2:6" s="3" customFormat="1">
      <c r="B2011"/>
      <c r="C2011"/>
      <c r="D2011"/>
      <c r="E2011"/>
      <c r="F2011"/>
    </row>
    <row r="2012" spans="2:6" s="3" customFormat="1">
      <c r="B2012"/>
      <c r="C2012"/>
      <c r="D2012"/>
      <c r="E2012"/>
      <c r="F2012"/>
    </row>
    <row r="2013" spans="2:6" s="3" customFormat="1">
      <c r="B2013"/>
      <c r="C2013"/>
      <c r="D2013"/>
      <c r="E2013"/>
      <c r="F2013"/>
    </row>
    <row r="2014" spans="2:6" s="3" customFormat="1">
      <c r="B2014"/>
      <c r="C2014"/>
      <c r="D2014"/>
      <c r="E2014"/>
      <c r="F2014"/>
    </row>
    <row r="2015" spans="2:6" s="3" customFormat="1">
      <c r="B2015"/>
      <c r="C2015"/>
      <c r="D2015"/>
      <c r="E2015"/>
      <c r="F2015"/>
    </row>
    <row r="2016" spans="2:6" s="3" customFormat="1">
      <c r="B2016"/>
      <c r="C2016"/>
      <c r="D2016"/>
      <c r="E2016"/>
      <c r="F2016"/>
    </row>
    <row r="2017" spans="2:6" s="3" customFormat="1">
      <c r="B2017"/>
      <c r="C2017"/>
      <c r="D2017"/>
      <c r="E2017"/>
      <c r="F2017"/>
    </row>
    <row r="2018" spans="2:6" s="3" customFormat="1">
      <c r="B2018"/>
      <c r="C2018"/>
      <c r="D2018"/>
      <c r="E2018"/>
      <c r="F2018"/>
    </row>
    <row r="2019" spans="2:6" s="3" customFormat="1">
      <c r="B2019"/>
      <c r="C2019"/>
      <c r="D2019"/>
      <c r="E2019"/>
      <c r="F2019"/>
    </row>
    <row r="2020" spans="2:6" s="3" customFormat="1">
      <c r="B2020"/>
      <c r="C2020"/>
      <c r="D2020"/>
      <c r="E2020"/>
      <c r="F2020"/>
    </row>
    <row r="2021" spans="2:6" s="3" customFormat="1">
      <c r="B2021"/>
      <c r="C2021"/>
      <c r="D2021"/>
      <c r="E2021"/>
      <c r="F2021"/>
    </row>
    <row r="2022" spans="2:6" s="3" customFormat="1">
      <c r="B2022"/>
      <c r="C2022"/>
      <c r="D2022"/>
      <c r="E2022"/>
      <c r="F2022"/>
    </row>
    <row r="2023" spans="2:6" s="3" customFormat="1">
      <c r="B2023"/>
      <c r="C2023"/>
      <c r="D2023"/>
      <c r="E2023"/>
      <c r="F2023"/>
    </row>
    <row r="2024" spans="2:6" s="3" customFormat="1">
      <c r="B2024"/>
      <c r="C2024"/>
      <c r="D2024"/>
      <c r="E2024"/>
      <c r="F2024"/>
    </row>
    <row r="2025" spans="2:6" s="3" customFormat="1">
      <c r="B2025"/>
      <c r="C2025"/>
      <c r="D2025"/>
      <c r="E2025"/>
      <c r="F2025"/>
    </row>
    <row r="2026" spans="2:6" s="3" customFormat="1">
      <c r="B2026"/>
      <c r="C2026"/>
      <c r="D2026"/>
      <c r="E2026"/>
      <c r="F2026"/>
    </row>
    <row r="2027" spans="2:6" s="3" customFormat="1">
      <c r="B2027"/>
      <c r="C2027"/>
      <c r="D2027"/>
      <c r="E2027"/>
      <c r="F2027"/>
    </row>
    <row r="2028" spans="2:6" s="3" customFormat="1">
      <c r="B2028"/>
      <c r="C2028"/>
      <c r="D2028"/>
      <c r="E2028"/>
      <c r="F2028"/>
    </row>
    <row r="2029" spans="2:6" s="3" customFormat="1">
      <c r="B2029"/>
      <c r="C2029"/>
      <c r="D2029"/>
      <c r="E2029"/>
      <c r="F2029"/>
    </row>
    <row r="2030" spans="2:6" s="3" customFormat="1">
      <c r="B2030"/>
      <c r="C2030"/>
      <c r="D2030"/>
      <c r="E2030"/>
      <c r="F2030"/>
    </row>
    <row r="2031" spans="2:6" s="3" customFormat="1">
      <c r="B2031"/>
      <c r="C2031"/>
      <c r="D2031"/>
      <c r="E2031"/>
      <c r="F2031"/>
    </row>
    <row r="2032" spans="2:6" s="3" customFormat="1">
      <c r="B2032"/>
      <c r="C2032"/>
      <c r="D2032"/>
      <c r="E2032"/>
      <c r="F2032"/>
    </row>
    <row r="2033" spans="2:6" s="3" customFormat="1">
      <c r="B2033"/>
      <c r="C2033"/>
      <c r="D2033"/>
      <c r="E2033"/>
      <c r="F2033"/>
    </row>
    <row r="2034" spans="2:6" s="3" customFormat="1">
      <c r="B2034"/>
      <c r="C2034"/>
      <c r="D2034"/>
      <c r="E2034"/>
      <c r="F2034"/>
    </row>
    <row r="2035" spans="2:6" s="3" customFormat="1">
      <c r="B2035"/>
      <c r="C2035"/>
      <c r="D2035"/>
      <c r="E2035"/>
      <c r="F2035"/>
    </row>
    <row r="2036" spans="2:6" s="3" customFormat="1">
      <c r="B2036"/>
      <c r="C2036"/>
      <c r="D2036"/>
      <c r="E2036"/>
      <c r="F2036"/>
    </row>
    <row r="2037" spans="2:6" s="3" customFormat="1">
      <c r="B2037"/>
      <c r="C2037"/>
      <c r="D2037"/>
      <c r="E2037"/>
      <c r="F2037"/>
    </row>
    <row r="2038" spans="2:6" s="3" customFormat="1">
      <c r="B2038"/>
      <c r="C2038"/>
      <c r="D2038"/>
      <c r="E2038"/>
      <c r="F2038"/>
    </row>
    <row r="2039" spans="2:6" s="3" customFormat="1">
      <c r="B2039"/>
      <c r="C2039"/>
      <c r="D2039"/>
      <c r="E2039"/>
      <c r="F2039"/>
    </row>
    <row r="2040" spans="2:6" s="3" customFormat="1">
      <c r="B2040"/>
      <c r="C2040"/>
      <c r="D2040"/>
      <c r="E2040"/>
      <c r="F2040"/>
    </row>
    <row r="2041" spans="2:6" s="3" customFormat="1">
      <c r="B2041"/>
      <c r="C2041"/>
      <c r="D2041"/>
      <c r="E2041"/>
      <c r="F2041"/>
    </row>
    <row r="2042" spans="2:6" s="3" customFormat="1">
      <c r="B2042"/>
      <c r="C2042"/>
      <c r="D2042"/>
      <c r="E2042"/>
      <c r="F2042"/>
    </row>
    <row r="2043" spans="2:6" s="3" customFormat="1">
      <c r="B2043"/>
      <c r="C2043"/>
      <c r="D2043"/>
      <c r="E2043"/>
      <c r="F2043"/>
    </row>
    <row r="2044" spans="2:6" s="3" customFormat="1">
      <c r="B2044"/>
      <c r="C2044"/>
      <c r="D2044"/>
      <c r="E2044"/>
      <c r="F2044"/>
    </row>
    <row r="2045" spans="2:6" s="3" customFormat="1">
      <c r="B2045"/>
      <c r="C2045"/>
      <c r="D2045"/>
      <c r="E2045"/>
      <c r="F2045"/>
    </row>
    <row r="2046" spans="2:6" s="3" customFormat="1">
      <c r="B2046"/>
      <c r="C2046"/>
      <c r="D2046"/>
      <c r="E2046"/>
      <c r="F2046"/>
    </row>
    <row r="2047" spans="2:6" s="3" customFormat="1">
      <c r="B2047"/>
      <c r="C2047"/>
      <c r="D2047"/>
      <c r="E2047"/>
      <c r="F2047"/>
    </row>
    <row r="2048" spans="2:6" s="3" customFormat="1">
      <c r="B2048"/>
      <c r="C2048"/>
      <c r="D2048"/>
      <c r="E2048"/>
      <c r="F2048"/>
    </row>
    <row r="2049" spans="2:6" s="3" customFormat="1">
      <c r="B2049"/>
      <c r="C2049"/>
      <c r="D2049"/>
      <c r="E2049"/>
      <c r="F2049"/>
    </row>
    <row r="2050" spans="2:6" s="3" customFormat="1">
      <c r="B2050"/>
      <c r="C2050"/>
      <c r="D2050"/>
      <c r="E2050"/>
      <c r="F2050"/>
    </row>
    <row r="2051" spans="2:6" s="3" customFormat="1">
      <c r="B2051"/>
      <c r="C2051"/>
      <c r="D2051"/>
      <c r="E2051"/>
      <c r="F2051"/>
    </row>
    <row r="2052" spans="2:6" s="3" customFormat="1">
      <c r="B2052"/>
      <c r="C2052"/>
      <c r="D2052"/>
      <c r="E2052"/>
      <c r="F2052"/>
    </row>
    <row r="2053" spans="2:6" s="3" customFormat="1">
      <c r="B2053"/>
      <c r="C2053"/>
      <c r="D2053"/>
      <c r="E2053"/>
      <c r="F2053"/>
    </row>
    <row r="2054" spans="2:6" s="3" customFormat="1">
      <c r="B2054"/>
      <c r="C2054"/>
      <c r="D2054"/>
      <c r="E2054"/>
      <c r="F2054"/>
    </row>
    <row r="2055" spans="2:6" s="3" customFormat="1">
      <c r="B2055"/>
      <c r="C2055"/>
      <c r="D2055"/>
      <c r="E2055"/>
      <c r="F2055"/>
    </row>
    <row r="2056" spans="2:6" s="3" customFormat="1">
      <c r="B2056"/>
      <c r="C2056"/>
      <c r="D2056"/>
      <c r="E2056"/>
      <c r="F2056"/>
    </row>
    <row r="2057" spans="2:6" s="3" customFormat="1">
      <c r="B2057"/>
      <c r="C2057"/>
      <c r="D2057"/>
      <c r="E2057"/>
      <c r="F2057"/>
    </row>
    <row r="2058" spans="2:6" s="3" customFormat="1">
      <c r="B2058"/>
      <c r="C2058"/>
      <c r="D2058"/>
      <c r="E2058"/>
      <c r="F2058"/>
    </row>
    <row r="2059" spans="2:6" s="3" customFormat="1">
      <c r="B2059"/>
      <c r="C2059"/>
      <c r="D2059"/>
      <c r="E2059"/>
      <c r="F2059"/>
    </row>
    <row r="2060" spans="2:6" s="3" customFormat="1">
      <c r="B2060"/>
      <c r="C2060"/>
      <c r="D2060"/>
      <c r="E2060"/>
      <c r="F2060"/>
    </row>
    <row r="2061" spans="2:6" s="3" customFormat="1">
      <c r="B2061"/>
      <c r="C2061"/>
      <c r="D2061"/>
      <c r="E2061"/>
      <c r="F2061"/>
    </row>
    <row r="2062" spans="2:6" s="3" customFormat="1">
      <c r="B2062"/>
      <c r="C2062"/>
      <c r="D2062"/>
      <c r="E2062"/>
      <c r="F2062"/>
    </row>
    <row r="2063" spans="2:6" s="3" customFormat="1">
      <c r="B2063"/>
      <c r="C2063"/>
      <c r="D2063"/>
      <c r="E2063"/>
      <c r="F2063"/>
    </row>
    <row r="2064" spans="2:6" s="3" customFormat="1">
      <c r="B2064"/>
      <c r="C2064"/>
      <c r="D2064"/>
      <c r="E2064"/>
      <c r="F2064"/>
    </row>
    <row r="2065" spans="2:6" s="3" customFormat="1">
      <c r="B2065"/>
      <c r="C2065"/>
      <c r="D2065"/>
      <c r="E2065"/>
      <c r="F2065"/>
    </row>
    <row r="2066" spans="2:6" s="3" customFormat="1">
      <c r="B2066"/>
      <c r="C2066"/>
      <c r="D2066"/>
      <c r="E2066"/>
      <c r="F2066"/>
    </row>
    <row r="2067" spans="2:6" s="3" customFormat="1">
      <c r="B2067"/>
      <c r="C2067"/>
      <c r="D2067"/>
      <c r="E2067"/>
      <c r="F2067"/>
    </row>
    <row r="2068" spans="2:6" s="3" customFormat="1">
      <c r="B2068"/>
      <c r="C2068"/>
      <c r="D2068"/>
      <c r="E2068"/>
      <c r="F2068"/>
    </row>
    <row r="2069" spans="2:6" s="3" customFormat="1">
      <c r="B2069"/>
      <c r="C2069"/>
      <c r="D2069"/>
      <c r="E2069"/>
      <c r="F2069"/>
    </row>
    <row r="2070" spans="2:6" s="3" customFormat="1">
      <c r="B2070"/>
      <c r="C2070"/>
      <c r="D2070"/>
      <c r="E2070"/>
      <c r="F2070"/>
    </row>
    <row r="2071" spans="2:6" s="3" customFormat="1">
      <c r="B2071"/>
      <c r="C2071"/>
      <c r="D2071"/>
      <c r="E2071"/>
      <c r="F2071"/>
    </row>
    <row r="2072" spans="2:6" s="3" customFormat="1">
      <c r="B2072"/>
      <c r="C2072"/>
      <c r="D2072"/>
      <c r="E2072"/>
      <c r="F2072"/>
    </row>
    <row r="2073" spans="2:6" s="3" customFormat="1">
      <c r="B2073"/>
      <c r="C2073"/>
      <c r="D2073"/>
      <c r="E2073"/>
      <c r="F2073"/>
    </row>
    <row r="2074" spans="2:6" s="3" customFormat="1">
      <c r="B2074"/>
      <c r="C2074"/>
      <c r="D2074"/>
      <c r="E2074"/>
      <c r="F2074"/>
    </row>
    <row r="2075" spans="2:6" s="3" customFormat="1">
      <c r="B2075"/>
      <c r="C2075"/>
      <c r="D2075"/>
      <c r="E2075"/>
      <c r="F2075"/>
    </row>
    <row r="2076" spans="2:6" s="3" customFormat="1">
      <c r="B2076"/>
      <c r="C2076"/>
      <c r="D2076"/>
      <c r="E2076"/>
      <c r="F2076"/>
    </row>
    <row r="2077" spans="2:6" s="3" customFormat="1">
      <c r="B2077"/>
      <c r="C2077"/>
      <c r="D2077"/>
      <c r="E2077"/>
      <c r="F2077"/>
    </row>
    <row r="2078" spans="2:6" s="3" customFormat="1">
      <c r="B2078"/>
      <c r="C2078"/>
      <c r="D2078"/>
      <c r="E2078"/>
      <c r="F2078"/>
    </row>
    <row r="2079" spans="2:6" s="3" customFormat="1">
      <c r="B2079"/>
      <c r="C2079"/>
      <c r="D2079"/>
      <c r="E2079"/>
      <c r="F2079"/>
    </row>
    <row r="2080" spans="2:6" s="3" customFormat="1">
      <c r="B2080"/>
      <c r="C2080"/>
      <c r="D2080"/>
      <c r="E2080"/>
      <c r="F2080"/>
    </row>
    <row r="2081" spans="2:6" s="3" customFormat="1">
      <c r="B2081"/>
      <c r="C2081"/>
      <c r="D2081"/>
      <c r="E2081"/>
      <c r="F2081"/>
    </row>
    <row r="2082" spans="2:6" s="3" customFormat="1">
      <c r="B2082"/>
      <c r="C2082"/>
      <c r="D2082"/>
      <c r="E2082"/>
      <c r="F2082"/>
    </row>
    <row r="2083" spans="2:6" s="3" customFormat="1">
      <c r="B2083"/>
      <c r="C2083"/>
      <c r="D2083"/>
      <c r="E2083"/>
      <c r="F2083"/>
    </row>
    <row r="2084" spans="2:6" s="3" customFormat="1">
      <c r="B2084"/>
      <c r="C2084"/>
      <c r="D2084"/>
      <c r="E2084"/>
      <c r="F2084"/>
    </row>
    <row r="2085" spans="2:6" s="3" customFormat="1">
      <c r="B2085"/>
      <c r="C2085"/>
      <c r="D2085"/>
      <c r="E2085"/>
      <c r="F2085"/>
    </row>
    <row r="2086" spans="2:6" s="3" customFormat="1">
      <c r="B2086"/>
      <c r="C2086"/>
      <c r="D2086"/>
      <c r="E2086"/>
      <c r="F2086"/>
    </row>
    <row r="2087" spans="2:6" s="3" customFormat="1">
      <c r="B2087"/>
      <c r="C2087"/>
      <c r="D2087"/>
      <c r="E2087"/>
      <c r="F2087"/>
    </row>
    <row r="2088" spans="2:6" s="3" customFormat="1">
      <c r="B2088"/>
      <c r="C2088"/>
      <c r="D2088"/>
      <c r="E2088"/>
      <c r="F2088"/>
    </row>
    <row r="2089" spans="2:6" s="3" customFormat="1">
      <c r="B2089"/>
      <c r="C2089"/>
      <c r="D2089"/>
      <c r="E2089"/>
      <c r="F2089"/>
    </row>
    <row r="2090" spans="2:6" s="3" customFormat="1">
      <c r="B2090"/>
      <c r="C2090"/>
      <c r="D2090"/>
      <c r="E2090"/>
      <c r="F2090"/>
    </row>
    <row r="2091" spans="2:6" s="3" customFormat="1">
      <c r="B2091"/>
      <c r="C2091"/>
      <c r="D2091"/>
      <c r="E2091"/>
      <c r="F2091"/>
    </row>
    <row r="2092" spans="2:6" s="3" customFormat="1">
      <c r="B2092"/>
      <c r="C2092"/>
      <c r="D2092"/>
      <c r="E2092"/>
      <c r="F2092"/>
    </row>
    <row r="2093" spans="2:6" s="3" customFormat="1">
      <c r="B2093"/>
      <c r="C2093"/>
      <c r="D2093"/>
      <c r="E2093"/>
      <c r="F2093"/>
    </row>
    <row r="2094" spans="2:6" s="3" customFormat="1">
      <c r="B2094"/>
      <c r="C2094"/>
      <c r="D2094"/>
      <c r="E2094"/>
      <c r="F2094"/>
    </row>
    <row r="2095" spans="2:6" s="3" customFormat="1">
      <c r="B2095"/>
      <c r="C2095"/>
      <c r="D2095"/>
      <c r="E2095"/>
      <c r="F2095"/>
    </row>
    <row r="2096" spans="2:6" s="3" customFormat="1">
      <c r="B2096"/>
      <c r="C2096"/>
      <c r="D2096"/>
      <c r="E2096"/>
      <c r="F2096"/>
    </row>
    <row r="2097" spans="2:6" s="3" customFormat="1">
      <c r="B2097"/>
      <c r="C2097"/>
      <c r="D2097"/>
      <c r="E2097"/>
      <c r="F2097"/>
    </row>
    <row r="2098" spans="2:6" s="3" customFormat="1">
      <c r="B2098"/>
      <c r="C2098"/>
      <c r="D2098"/>
      <c r="E2098"/>
      <c r="F2098"/>
    </row>
    <row r="2099" spans="2:6" s="3" customFormat="1">
      <c r="B2099"/>
      <c r="C2099"/>
      <c r="D2099"/>
      <c r="E2099"/>
      <c r="F2099"/>
    </row>
    <row r="2100" spans="2:6" s="3" customFormat="1">
      <c r="B2100"/>
      <c r="C2100"/>
      <c r="D2100"/>
      <c r="E2100"/>
      <c r="F2100"/>
    </row>
    <row r="2101" spans="2:6" s="3" customFormat="1">
      <c r="B2101"/>
      <c r="C2101"/>
      <c r="D2101"/>
      <c r="E2101"/>
      <c r="F2101"/>
    </row>
    <row r="2102" spans="2:6" s="3" customFormat="1">
      <c r="B2102"/>
      <c r="C2102"/>
      <c r="D2102"/>
      <c r="E2102"/>
      <c r="F2102"/>
    </row>
    <row r="2103" spans="2:6" s="3" customFormat="1">
      <c r="B2103"/>
      <c r="C2103"/>
      <c r="D2103"/>
      <c r="E2103"/>
      <c r="F2103"/>
    </row>
    <row r="2104" spans="2:6" s="3" customFormat="1">
      <c r="B2104"/>
      <c r="C2104"/>
      <c r="D2104"/>
      <c r="E2104"/>
      <c r="F2104"/>
    </row>
    <row r="2105" spans="2:6" s="3" customFormat="1">
      <c r="B2105"/>
      <c r="C2105"/>
      <c r="D2105"/>
      <c r="E2105"/>
      <c r="F2105"/>
    </row>
    <row r="2106" spans="2:6" s="3" customFormat="1">
      <c r="B2106"/>
      <c r="C2106"/>
      <c r="D2106"/>
      <c r="E2106"/>
      <c r="F2106"/>
    </row>
    <row r="2107" spans="2:6" s="3" customFormat="1">
      <c r="B2107"/>
      <c r="C2107"/>
      <c r="D2107"/>
      <c r="E2107"/>
      <c r="F2107"/>
    </row>
    <row r="2108" spans="2:6" s="3" customFormat="1">
      <c r="B2108"/>
      <c r="C2108"/>
      <c r="D2108"/>
      <c r="E2108"/>
      <c r="F2108"/>
    </row>
    <row r="2109" spans="2:6" s="3" customFormat="1">
      <c r="B2109"/>
      <c r="C2109"/>
      <c r="D2109"/>
      <c r="E2109"/>
      <c r="F2109"/>
    </row>
    <row r="2110" spans="2:6" s="3" customFormat="1">
      <c r="B2110"/>
      <c r="C2110"/>
      <c r="D2110"/>
      <c r="E2110"/>
      <c r="F2110"/>
    </row>
    <row r="2111" spans="2:6" s="3" customFormat="1">
      <c r="B2111"/>
      <c r="C2111"/>
      <c r="D2111"/>
      <c r="E2111"/>
      <c r="F2111"/>
    </row>
    <row r="2112" spans="2:6" s="3" customFormat="1">
      <c r="B2112"/>
      <c r="C2112"/>
      <c r="D2112"/>
      <c r="E2112"/>
      <c r="F2112"/>
    </row>
    <row r="2113" spans="2:6" s="3" customFormat="1">
      <c r="B2113"/>
      <c r="C2113"/>
      <c r="D2113"/>
      <c r="E2113"/>
      <c r="F2113"/>
    </row>
    <row r="2114" spans="2:6" s="3" customFormat="1">
      <c r="B2114"/>
      <c r="C2114"/>
      <c r="D2114"/>
      <c r="E2114"/>
      <c r="F2114"/>
    </row>
    <row r="2115" spans="2:6" s="3" customFormat="1">
      <c r="B2115"/>
      <c r="C2115"/>
      <c r="D2115"/>
      <c r="E2115"/>
      <c r="F2115"/>
    </row>
    <row r="2116" spans="2:6" s="3" customFormat="1">
      <c r="B2116"/>
      <c r="C2116"/>
      <c r="D2116"/>
      <c r="E2116"/>
      <c r="F2116"/>
    </row>
    <row r="2117" spans="2:6" s="3" customFormat="1">
      <c r="B2117"/>
      <c r="C2117"/>
      <c r="D2117"/>
      <c r="E2117"/>
      <c r="F2117"/>
    </row>
    <row r="2118" spans="2:6" s="3" customFormat="1">
      <c r="B2118"/>
      <c r="C2118"/>
      <c r="D2118"/>
      <c r="E2118"/>
      <c r="F2118"/>
    </row>
    <row r="2119" spans="2:6" s="3" customFormat="1">
      <c r="B2119"/>
      <c r="C2119"/>
      <c r="D2119"/>
      <c r="E2119"/>
      <c r="F2119"/>
    </row>
    <row r="2120" spans="2:6" s="3" customFormat="1">
      <c r="B2120"/>
      <c r="C2120"/>
      <c r="D2120"/>
      <c r="E2120"/>
      <c r="F2120"/>
    </row>
    <row r="2121" spans="2:6" s="3" customFormat="1">
      <c r="B2121"/>
      <c r="C2121"/>
      <c r="D2121"/>
      <c r="E2121"/>
      <c r="F2121"/>
    </row>
    <row r="2122" spans="2:6" s="3" customFormat="1">
      <c r="B2122"/>
      <c r="C2122"/>
      <c r="D2122"/>
      <c r="E2122"/>
      <c r="F2122"/>
    </row>
    <row r="2123" spans="2:6" s="3" customFormat="1">
      <c r="B2123"/>
      <c r="C2123"/>
      <c r="D2123"/>
      <c r="E2123"/>
      <c r="F2123"/>
    </row>
    <row r="2124" spans="2:6" s="3" customFormat="1">
      <c r="B2124"/>
      <c r="C2124"/>
      <c r="D2124"/>
      <c r="E2124"/>
      <c r="F2124"/>
    </row>
    <row r="2125" spans="2:6" s="3" customFormat="1">
      <c r="B2125"/>
      <c r="C2125"/>
      <c r="D2125"/>
      <c r="E2125"/>
      <c r="F2125"/>
    </row>
    <row r="2126" spans="2:6" s="3" customFormat="1">
      <c r="B2126"/>
      <c r="C2126"/>
      <c r="D2126"/>
      <c r="E2126"/>
      <c r="F2126"/>
    </row>
    <row r="2127" spans="2:6" s="3" customFormat="1">
      <c r="B2127"/>
      <c r="C2127"/>
      <c r="D2127"/>
      <c r="E2127"/>
      <c r="F2127"/>
    </row>
    <row r="2128" spans="2:6" s="3" customFormat="1">
      <c r="B2128"/>
      <c r="C2128"/>
      <c r="D2128"/>
      <c r="E2128"/>
      <c r="F2128"/>
    </row>
    <row r="2129" spans="2:6" s="3" customFormat="1">
      <c r="B2129"/>
      <c r="C2129"/>
      <c r="D2129"/>
      <c r="E2129"/>
      <c r="F2129"/>
    </row>
    <row r="2130" spans="2:6" s="3" customFormat="1">
      <c r="B2130"/>
      <c r="C2130"/>
      <c r="D2130"/>
      <c r="E2130"/>
      <c r="F2130"/>
    </row>
    <row r="2131" spans="2:6" s="3" customFormat="1">
      <c r="B2131"/>
      <c r="C2131"/>
      <c r="D2131"/>
      <c r="E2131"/>
      <c r="F2131"/>
    </row>
    <row r="2132" spans="2:6" s="3" customFormat="1">
      <c r="B2132"/>
      <c r="C2132"/>
      <c r="D2132"/>
      <c r="E2132"/>
      <c r="F2132"/>
    </row>
    <row r="2133" spans="2:6" s="3" customFormat="1">
      <c r="B2133"/>
      <c r="C2133"/>
      <c r="D2133"/>
      <c r="E2133"/>
      <c r="F2133"/>
    </row>
    <row r="2134" spans="2:6" s="3" customFormat="1">
      <c r="B2134"/>
      <c r="C2134"/>
      <c r="D2134"/>
      <c r="E2134"/>
      <c r="F2134"/>
    </row>
    <row r="2135" spans="2:6" s="3" customFormat="1">
      <c r="B2135"/>
      <c r="C2135"/>
      <c r="D2135"/>
      <c r="E2135"/>
      <c r="F2135"/>
    </row>
    <row r="2136" spans="2:6" s="3" customFormat="1">
      <c r="B2136"/>
      <c r="C2136"/>
      <c r="D2136"/>
      <c r="E2136"/>
      <c r="F2136"/>
    </row>
    <row r="2137" spans="2:6" s="3" customFormat="1">
      <c r="B2137"/>
      <c r="C2137"/>
      <c r="D2137"/>
      <c r="E2137"/>
      <c r="F2137"/>
    </row>
    <row r="2138" spans="2:6" s="3" customFormat="1">
      <c r="B2138"/>
      <c r="C2138"/>
      <c r="D2138"/>
      <c r="E2138"/>
      <c r="F2138"/>
    </row>
    <row r="2139" spans="2:6" s="3" customFormat="1">
      <c r="B2139"/>
      <c r="C2139"/>
      <c r="D2139"/>
      <c r="E2139"/>
      <c r="F2139"/>
    </row>
    <row r="2140" spans="2:6" s="3" customFormat="1">
      <c r="B2140"/>
      <c r="C2140"/>
      <c r="D2140"/>
      <c r="E2140"/>
      <c r="F2140"/>
    </row>
    <row r="2141" spans="2:6" s="3" customFormat="1">
      <c r="B2141"/>
      <c r="C2141"/>
      <c r="D2141"/>
      <c r="E2141"/>
      <c r="F2141"/>
    </row>
    <row r="2142" spans="2:6" s="3" customFormat="1">
      <c r="B2142"/>
      <c r="C2142"/>
      <c r="D2142"/>
      <c r="E2142"/>
      <c r="F2142"/>
    </row>
    <row r="2143" spans="2:6" s="3" customFormat="1">
      <c r="B2143"/>
      <c r="C2143"/>
      <c r="D2143"/>
      <c r="E2143"/>
      <c r="F2143"/>
    </row>
    <row r="2144" spans="2:6" s="3" customFormat="1">
      <c r="B2144"/>
      <c r="C2144"/>
      <c r="D2144"/>
      <c r="E2144"/>
      <c r="F2144"/>
    </row>
    <row r="2145" spans="2:6" s="3" customFormat="1">
      <c r="B2145"/>
      <c r="C2145"/>
      <c r="D2145"/>
      <c r="E2145"/>
      <c r="F2145"/>
    </row>
    <row r="2146" spans="2:6" s="3" customFormat="1">
      <c r="B2146"/>
      <c r="C2146"/>
      <c r="D2146"/>
      <c r="E2146"/>
      <c r="F2146"/>
    </row>
    <row r="2147" spans="2:6" s="3" customFormat="1">
      <c r="B2147"/>
      <c r="C2147"/>
      <c r="D2147"/>
      <c r="E2147"/>
      <c r="F2147"/>
    </row>
    <row r="2148" spans="2:6" s="3" customFormat="1">
      <c r="B2148"/>
      <c r="C2148"/>
      <c r="D2148"/>
      <c r="E2148"/>
      <c r="F2148"/>
    </row>
    <row r="2149" spans="2:6" s="3" customFormat="1">
      <c r="B2149"/>
      <c r="C2149"/>
      <c r="D2149"/>
      <c r="E2149"/>
      <c r="F2149"/>
    </row>
    <row r="2150" spans="2:6" s="3" customFormat="1">
      <c r="B2150"/>
      <c r="C2150"/>
      <c r="D2150"/>
      <c r="E2150"/>
      <c r="F2150"/>
    </row>
    <row r="2151" spans="2:6" s="3" customFormat="1">
      <c r="B2151"/>
      <c r="C2151"/>
      <c r="D2151"/>
      <c r="E2151"/>
      <c r="F2151"/>
    </row>
    <row r="2152" spans="2:6" s="3" customFormat="1">
      <c r="B2152"/>
      <c r="C2152"/>
      <c r="D2152"/>
      <c r="E2152"/>
      <c r="F2152"/>
    </row>
    <row r="2153" spans="2:6" s="3" customFormat="1">
      <c r="B2153"/>
      <c r="C2153"/>
      <c r="D2153"/>
      <c r="E2153"/>
      <c r="F2153"/>
    </row>
    <row r="2154" spans="2:6" s="3" customFormat="1">
      <c r="B2154"/>
      <c r="C2154"/>
      <c r="D2154"/>
      <c r="E2154"/>
      <c r="F2154"/>
    </row>
    <row r="2155" spans="2:6" s="3" customFormat="1">
      <c r="B2155"/>
      <c r="C2155"/>
      <c r="D2155"/>
      <c r="E2155"/>
      <c r="F2155"/>
    </row>
    <row r="2156" spans="2:6" s="3" customFormat="1">
      <c r="B2156"/>
      <c r="C2156"/>
      <c r="D2156"/>
      <c r="E2156"/>
      <c r="F2156"/>
    </row>
    <row r="2157" spans="2:6" s="3" customFormat="1">
      <c r="B2157"/>
      <c r="C2157"/>
      <c r="D2157"/>
      <c r="E2157"/>
      <c r="F2157"/>
    </row>
    <row r="2158" spans="2:6" s="3" customFormat="1">
      <c r="B2158"/>
      <c r="C2158"/>
      <c r="D2158"/>
      <c r="E2158"/>
      <c r="F2158"/>
    </row>
    <row r="2159" spans="2:6" s="3" customFormat="1">
      <c r="B2159"/>
      <c r="C2159"/>
      <c r="D2159"/>
      <c r="E2159"/>
      <c r="F2159"/>
    </row>
    <row r="2160" spans="2:6" s="3" customFormat="1">
      <c r="B2160"/>
      <c r="C2160"/>
      <c r="D2160"/>
      <c r="E2160"/>
      <c r="F2160"/>
    </row>
    <row r="2161" spans="2:6" s="3" customFormat="1">
      <c r="B2161"/>
      <c r="C2161"/>
      <c r="D2161"/>
      <c r="E2161"/>
      <c r="F2161"/>
    </row>
    <row r="2162" spans="2:6" s="3" customFormat="1">
      <c r="B2162"/>
      <c r="C2162"/>
      <c r="D2162"/>
      <c r="E2162"/>
      <c r="F2162"/>
    </row>
    <row r="2163" spans="2:6" s="3" customFormat="1">
      <c r="B2163"/>
      <c r="C2163"/>
      <c r="D2163"/>
      <c r="E2163"/>
      <c r="F2163"/>
    </row>
    <row r="2164" spans="2:6" s="3" customFormat="1">
      <c r="B2164"/>
      <c r="C2164"/>
      <c r="D2164"/>
      <c r="E2164"/>
      <c r="F2164"/>
    </row>
    <row r="2165" spans="2:6" s="3" customFormat="1">
      <c r="B2165"/>
      <c r="C2165"/>
      <c r="D2165"/>
      <c r="E2165"/>
      <c r="F2165"/>
    </row>
    <row r="2166" spans="2:6" s="3" customFormat="1">
      <c r="B2166"/>
      <c r="C2166"/>
      <c r="D2166"/>
      <c r="E2166"/>
      <c r="F2166"/>
    </row>
    <row r="2167" spans="2:6" s="3" customFormat="1">
      <c r="B2167"/>
      <c r="C2167"/>
      <c r="D2167"/>
      <c r="E2167"/>
      <c r="F2167"/>
    </row>
    <row r="2168" spans="2:6" s="3" customFormat="1">
      <c r="B2168"/>
      <c r="C2168"/>
      <c r="D2168"/>
      <c r="E2168"/>
      <c r="F2168"/>
    </row>
    <row r="2169" spans="2:6" s="3" customFormat="1">
      <c r="B2169"/>
      <c r="C2169"/>
      <c r="D2169"/>
      <c r="E2169"/>
      <c r="F2169"/>
    </row>
    <row r="2170" spans="2:6" s="3" customFormat="1">
      <c r="B2170"/>
      <c r="C2170"/>
      <c r="D2170"/>
      <c r="E2170"/>
      <c r="F2170"/>
    </row>
    <row r="2171" spans="2:6" s="3" customFormat="1">
      <c r="B2171"/>
      <c r="C2171"/>
      <c r="D2171"/>
      <c r="E2171"/>
      <c r="F2171"/>
    </row>
    <row r="2172" spans="2:6" s="3" customFormat="1">
      <c r="B2172"/>
      <c r="C2172"/>
      <c r="D2172"/>
      <c r="E2172"/>
      <c r="F2172"/>
    </row>
    <row r="2173" spans="2:6" s="3" customFormat="1">
      <c r="B2173"/>
      <c r="C2173"/>
      <c r="D2173"/>
      <c r="E2173"/>
      <c r="F2173"/>
    </row>
    <row r="2174" spans="2:6" s="3" customFormat="1">
      <c r="B2174"/>
      <c r="C2174"/>
      <c r="D2174"/>
      <c r="E2174"/>
      <c r="F2174"/>
    </row>
    <row r="2175" spans="2:6" s="3" customFormat="1">
      <c r="B2175"/>
      <c r="C2175"/>
      <c r="D2175"/>
      <c r="E2175"/>
      <c r="F2175"/>
    </row>
    <row r="2176" spans="2:6" s="3" customFormat="1">
      <c r="B2176"/>
      <c r="C2176"/>
      <c r="D2176"/>
      <c r="E2176"/>
      <c r="F2176"/>
    </row>
    <row r="2177" spans="2:6" s="3" customFormat="1">
      <c r="B2177"/>
      <c r="C2177"/>
      <c r="D2177"/>
      <c r="E2177"/>
      <c r="F2177"/>
    </row>
    <row r="2178" spans="2:6" s="3" customFormat="1">
      <c r="B2178"/>
      <c r="C2178"/>
      <c r="D2178"/>
      <c r="E2178"/>
      <c r="F2178"/>
    </row>
    <row r="2179" spans="2:6" s="3" customFormat="1">
      <c r="B2179"/>
      <c r="C2179"/>
      <c r="D2179"/>
      <c r="E2179"/>
      <c r="F2179"/>
    </row>
    <row r="2180" spans="2:6" s="3" customFormat="1">
      <c r="B2180"/>
      <c r="C2180"/>
      <c r="D2180"/>
      <c r="E2180"/>
      <c r="F2180"/>
    </row>
    <row r="2181" spans="2:6" s="3" customFormat="1">
      <c r="B2181"/>
      <c r="C2181"/>
      <c r="D2181"/>
      <c r="E2181"/>
      <c r="F2181"/>
    </row>
    <row r="2182" spans="2:6" s="3" customFormat="1">
      <c r="B2182"/>
      <c r="C2182"/>
      <c r="D2182"/>
      <c r="E2182"/>
      <c r="F2182"/>
    </row>
    <row r="2183" spans="2:6" s="3" customFormat="1">
      <c r="B2183"/>
      <c r="C2183"/>
      <c r="D2183"/>
      <c r="E2183"/>
      <c r="F2183"/>
    </row>
    <row r="2184" spans="2:6" s="3" customFormat="1">
      <c r="B2184"/>
      <c r="C2184"/>
      <c r="D2184"/>
      <c r="E2184"/>
      <c r="F2184"/>
    </row>
    <row r="2185" spans="2:6" s="3" customFormat="1">
      <c r="B2185"/>
      <c r="C2185"/>
      <c r="D2185"/>
      <c r="E2185"/>
      <c r="F2185"/>
    </row>
    <row r="2186" spans="2:6" s="3" customFormat="1">
      <c r="B2186"/>
      <c r="C2186"/>
      <c r="D2186"/>
      <c r="E2186"/>
      <c r="F2186"/>
    </row>
    <row r="2187" spans="2:6" s="3" customFormat="1">
      <c r="B2187"/>
      <c r="C2187"/>
      <c r="D2187"/>
      <c r="E2187"/>
      <c r="F2187"/>
    </row>
    <row r="2188" spans="2:6" s="3" customFormat="1">
      <c r="B2188"/>
      <c r="C2188"/>
      <c r="D2188"/>
      <c r="E2188"/>
      <c r="F2188"/>
    </row>
    <row r="2189" spans="2:6" s="3" customFormat="1">
      <c r="B2189"/>
      <c r="C2189"/>
      <c r="D2189"/>
      <c r="E2189"/>
      <c r="F2189"/>
    </row>
    <row r="2190" spans="2:6" s="3" customFormat="1">
      <c r="B2190"/>
      <c r="C2190"/>
      <c r="D2190"/>
      <c r="E2190"/>
      <c r="F2190"/>
    </row>
    <row r="2191" spans="2:6" s="3" customFormat="1">
      <c r="B2191"/>
      <c r="C2191"/>
      <c r="D2191"/>
      <c r="E2191"/>
      <c r="F2191"/>
    </row>
    <row r="2192" spans="2:6" s="3" customFormat="1">
      <c r="B2192"/>
      <c r="C2192"/>
      <c r="D2192"/>
      <c r="E2192"/>
      <c r="F2192"/>
    </row>
    <row r="2193" spans="2:6" s="3" customFormat="1">
      <c r="B2193"/>
      <c r="C2193"/>
      <c r="D2193"/>
      <c r="E2193"/>
      <c r="F2193"/>
    </row>
    <row r="2194" spans="2:6" s="3" customFormat="1">
      <c r="B2194"/>
      <c r="C2194"/>
      <c r="D2194"/>
      <c r="E2194"/>
      <c r="F2194"/>
    </row>
    <row r="2195" spans="2:6" s="3" customFormat="1">
      <c r="B2195"/>
      <c r="C2195"/>
      <c r="D2195"/>
      <c r="E2195"/>
      <c r="F2195"/>
    </row>
    <row r="2196" spans="2:6" s="3" customFormat="1">
      <c r="B2196"/>
      <c r="C2196"/>
      <c r="D2196"/>
      <c r="E2196"/>
      <c r="F2196"/>
    </row>
    <row r="2197" spans="2:6" s="3" customFormat="1">
      <c r="B2197"/>
      <c r="C2197"/>
      <c r="D2197"/>
      <c r="E2197"/>
      <c r="F2197"/>
    </row>
    <row r="2198" spans="2:6" s="3" customFormat="1">
      <c r="B2198"/>
      <c r="C2198"/>
      <c r="D2198"/>
      <c r="E2198"/>
      <c r="F2198"/>
    </row>
    <row r="2199" spans="2:6" s="3" customFormat="1">
      <c r="B2199"/>
      <c r="C2199"/>
      <c r="D2199"/>
      <c r="E2199"/>
      <c r="F2199"/>
    </row>
    <row r="2200" spans="2:6" s="3" customFormat="1">
      <c r="B2200"/>
      <c r="C2200"/>
      <c r="D2200"/>
      <c r="E2200"/>
      <c r="F2200"/>
    </row>
    <row r="2201" spans="2:6" s="3" customFormat="1">
      <c r="B2201"/>
      <c r="C2201"/>
      <c r="D2201"/>
      <c r="E2201"/>
      <c r="F2201"/>
    </row>
    <row r="2202" spans="2:6" s="3" customFormat="1">
      <c r="B2202"/>
      <c r="C2202"/>
      <c r="D2202"/>
      <c r="E2202"/>
      <c r="F2202"/>
    </row>
    <row r="2203" spans="2:6" s="3" customFormat="1">
      <c r="B2203"/>
      <c r="C2203"/>
      <c r="D2203"/>
      <c r="E2203"/>
      <c r="F2203"/>
    </row>
    <row r="2204" spans="2:6" s="3" customFormat="1">
      <c r="B2204"/>
      <c r="C2204"/>
      <c r="D2204"/>
      <c r="E2204"/>
      <c r="F2204"/>
    </row>
    <row r="2205" spans="2:6" s="3" customFormat="1">
      <c r="B2205"/>
      <c r="C2205"/>
      <c r="D2205"/>
      <c r="E2205"/>
      <c r="F2205"/>
    </row>
    <row r="2206" spans="2:6" s="3" customFormat="1">
      <c r="B2206"/>
      <c r="C2206"/>
      <c r="D2206"/>
      <c r="E2206"/>
      <c r="F2206"/>
    </row>
    <row r="2207" spans="2:6" s="3" customFormat="1">
      <c r="B2207"/>
      <c r="C2207"/>
      <c r="D2207"/>
      <c r="E2207"/>
      <c r="F2207"/>
    </row>
    <row r="2208" spans="2:6" s="3" customFormat="1">
      <c r="B2208"/>
      <c r="C2208"/>
      <c r="D2208"/>
      <c r="E2208"/>
      <c r="F2208"/>
    </row>
    <row r="2209" spans="2:6" s="3" customFormat="1">
      <c r="B2209"/>
      <c r="C2209"/>
      <c r="D2209"/>
      <c r="E2209"/>
      <c r="F2209"/>
    </row>
    <row r="2210" spans="2:6" s="3" customFormat="1">
      <c r="B2210"/>
      <c r="C2210"/>
      <c r="D2210"/>
      <c r="E2210"/>
      <c r="F2210"/>
    </row>
    <row r="2211" spans="2:6" s="3" customFormat="1">
      <c r="B2211"/>
      <c r="C2211"/>
      <c r="D2211"/>
      <c r="E2211"/>
      <c r="F2211"/>
    </row>
    <row r="2212" spans="2:6" s="3" customFormat="1">
      <c r="B2212"/>
      <c r="C2212"/>
      <c r="D2212"/>
      <c r="E2212"/>
      <c r="F2212"/>
    </row>
    <row r="2213" spans="2:6" s="3" customFormat="1">
      <c r="B2213"/>
      <c r="C2213"/>
      <c r="D2213"/>
      <c r="E2213"/>
      <c r="F2213"/>
    </row>
    <row r="2214" spans="2:6" s="3" customFormat="1">
      <c r="B2214"/>
      <c r="C2214"/>
      <c r="D2214"/>
      <c r="E2214"/>
      <c r="F2214"/>
    </row>
    <row r="2215" spans="2:6" s="3" customFormat="1">
      <c r="B2215"/>
      <c r="C2215"/>
      <c r="D2215"/>
      <c r="E2215"/>
      <c r="F2215"/>
    </row>
    <row r="2216" spans="2:6" s="3" customFormat="1">
      <c r="B2216"/>
      <c r="C2216"/>
      <c r="D2216"/>
      <c r="E2216"/>
      <c r="F2216"/>
    </row>
    <row r="2217" spans="2:6" s="3" customFormat="1">
      <c r="B2217"/>
      <c r="C2217"/>
      <c r="D2217"/>
      <c r="E2217"/>
      <c r="F2217"/>
    </row>
    <row r="2218" spans="2:6" s="3" customFormat="1">
      <c r="B2218"/>
      <c r="C2218"/>
      <c r="D2218"/>
      <c r="E2218"/>
      <c r="F2218"/>
    </row>
    <row r="2219" spans="2:6" s="3" customFormat="1">
      <c r="B2219"/>
      <c r="C2219"/>
      <c r="D2219"/>
      <c r="E2219"/>
      <c r="F2219"/>
    </row>
    <row r="2220" spans="2:6" s="3" customFormat="1">
      <c r="B2220"/>
      <c r="C2220"/>
      <c r="D2220"/>
      <c r="E2220"/>
      <c r="F2220"/>
    </row>
    <row r="2221" spans="2:6" s="3" customFormat="1">
      <c r="B2221"/>
      <c r="C2221"/>
      <c r="D2221"/>
      <c r="E2221"/>
      <c r="F2221"/>
    </row>
    <row r="2222" spans="2:6" s="3" customFormat="1">
      <c r="B2222"/>
      <c r="C2222"/>
      <c r="D2222"/>
      <c r="E2222"/>
      <c r="F2222"/>
    </row>
    <row r="2223" spans="2:6" s="3" customFormat="1">
      <c r="B2223"/>
      <c r="C2223"/>
      <c r="D2223"/>
      <c r="E2223"/>
      <c r="F2223"/>
    </row>
    <row r="2224" spans="2:6" s="3" customFormat="1">
      <c r="B2224"/>
      <c r="C2224"/>
      <c r="D2224"/>
      <c r="E2224"/>
      <c r="F2224"/>
    </row>
    <row r="2225" spans="2:6" s="3" customFormat="1">
      <c r="B2225"/>
      <c r="C2225"/>
      <c r="D2225"/>
      <c r="E2225"/>
      <c r="F2225"/>
    </row>
    <row r="2226" spans="2:6" s="3" customFormat="1">
      <c r="B2226"/>
      <c r="C2226"/>
      <c r="D2226"/>
      <c r="E2226"/>
      <c r="F2226"/>
    </row>
    <row r="2227" spans="2:6" s="3" customFormat="1">
      <c r="B2227"/>
      <c r="C2227"/>
      <c r="D2227"/>
      <c r="E2227"/>
      <c r="F2227"/>
    </row>
    <row r="2228" spans="2:6" s="3" customFormat="1">
      <c r="B2228"/>
      <c r="C2228"/>
      <c r="D2228"/>
      <c r="E2228"/>
      <c r="F2228"/>
    </row>
    <row r="2229" spans="2:6" s="3" customFormat="1">
      <c r="B2229"/>
      <c r="C2229"/>
      <c r="D2229"/>
      <c r="E2229"/>
      <c r="F2229"/>
    </row>
    <row r="2230" spans="2:6" s="3" customFormat="1">
      <c r="B2230"/>
      <c r="C2230"/>
      <c r="D2230"/>
      <c r="E2230"/>
      <c r="F2230"/>
    </row>
    <row r="2231" spans="2:6" s="3" customFormat="1">
      <c r="B2231"/>
      <c r="C2231"/>
      <c r="D2231"/>
      <c r="E2231"/>
      <c r="F2231"/>
    </row>
    <row r="2232" spans="2:6" s="3" customFormat="1">
      <c r="B2232"/>
      <c r="C2232"/>
      <c r="D2232"/>
      <c r="E2232"/>
      <c r="F2232"/>
    </row>
    <row r="2233" spans="2:6" s="3" customFormat="1">
      <c r="B2233"/>
      <c r="C2233"/>
      <c r="D2233"/>
      <c r="E2233"/>
      <c r="F2233"/>
    </row>
    <row r="2234" spans="2:6" s="3" customFormat="1">
      <c r="B2234"/>
      <c r="C2234"/>
      <c r="D2234"/>
      <c r="E2234"/>
      <c r="F2234"/>
    </row>
    <row r="2235" spans="2:6" s="3" customFormat="1">
      <c r="B2235"/>
      <c r="C2235"/>
      <c r="D2235"/>
      <c r="E2235"/>
      <c r="F2235"/>
    </row>
    <row r="2236" spans="2:6" s="3" customFormat="1">
      <c r="B2236"/>
      <c r="C2236"/>
      <c r="D2236"/>
      <c r="E2236"/>
      <c r="F2236"/>
    </row>
    <row r="2237" spans="2:6" s="3" customFormat="1">
      <c r="B2237"/>
      <c r="C2237"/>
      <c r="D2237"/>
      <c r="E2237"/>
      <c r="F2237"/>
    </row>
    <row r="2238" spans="2:6" s="3" customFormat="1">
      <c r="B2238"/>
      <c r="C2238"/>
      <c r="D2238"/>
      <c r="E2238"/>
      <c r="F2238"/>
    </row>
    <row r="2239" spans="2:6" s="3" customFormat="1">
      <c r="B2239"/>
      <c r="C2239"/>
      <c r="D2239"/>
      <c r="E2239"/>
      <c r="F2239"/>
    </row>
    <row r="2240" spans="2:6" s="3" customFormat="1">
      <c r="B2240"/>
      <c r="C2240"/>
      <c r="D2240"/>
      <c r="E2240"/>
      <c r="F2240"/>
    </row>
    <row r="2241" spans="2:6" s="3" customFormat="1">
      <c r="B2241"/>
      <c r="C2241"/>
      <c r="D2241"/>
      <c r="E2241"/>
      <c r="F2241"/>
    </row>
    <row r="2242" spans="2:6" s="3" customFormat="1">
      <c r="B2242"/>
      <c r="C2242"/>
      <c r="D2242"/>
      <c r="E2242"/>
      <c r="F2242"/>
    </row>
    <row r="2243" spans="2:6" s="3" customFormat="1">
      <c r="B2243"/>
      <c r="C2243"/>
      <c r="D2243"/>
      <c r="E2243"/>
      <c r="F2243"/>
    </row>
    <row r="2244" spans="2:6" s="3" customFormat="1">
      <c r="B2244"/>
      <c r="C2244"/>
      <c r="D2244"/>
      <c r="E2244"/>
      <c r="F2244"/>
    </row>
    <row r="2245" spans="2:6" s="3" customFormat="1">
      <c r="B2245"/>
      <c r="C2245"/>
      <c r="D2245"/>
      <c r="E2245"/>
      <c r="F2245"/>
    </row>
    <row r="2246" spans="2:6" s="3" customFormat="1">
      <c r="B2246"/>
      <c r="C2246"/>
      <c r="D2246"/>
      <c r="E2246"/>
      <c r="F2246"/>
    </row>
    <row r="2247" spans="2:6" s="3" customFormat="1">
      <c r="B2247"/>
      <c r="C2247"/>
      <c r="D2247"/>
      <c r="E2247"/>
      <c r="F2247"/>
    </row>
    <row r="2248" spans="2:6" s="3" customFormat="1">
      <c r="B2248"/>
      <c r="C2248"/>
      <c r="D2248"/>
      <c r="E2248"/>
      <c r="F2248"/>
    </row>
    <row r="2249" spans="2:6" s="3" customFormat="1">
      <c r="B2249"/>
      <c r="C2249"/>
      <c r="D2249"/>
      <c r="E2249"/>
      <c r="F2249"/>
    </row>
    <row r="2250" spans="2:6" s="3" customFormat="1">
      <c r="B2250"/>
      <c r="C2250"/>
      <c r="D2250"/>
      <c r="E2250"/>
      <c r="F2250"/>
    </row>
    <row r="2251" spans="2:6" s="3" customFormat="1">
      <c r="B2251"/>
      <c r="C2251"/>
      <c r="D2251"/>
      <c r="E2251"/>
      <c r="F2251"/>
    </row>
    <row r="2252" spans="2:6" s="3" customFormat="1">
      <c r="B2252"/>
      <c r="C2252"/>
      <c r="D2252"/>
      <c r="E2252"/>
      <c r="F2252"/>
    </row>
    <row r="2253" spans="2:6" s="3" customFormat="1">
      <c r="B2253"/>
      <c r="C2253"/>
      <c r="D2253"/>
      <c r="E2253"/>
      <c r="F2253"/>
    </row>
    <row r="2254" spans="2:6" s="3" customFormat="1">
      <c r="B2254"/>
      <c r="C2254"/>
      <c r="D2254"/>
      <c r="E2254"/>
      <c r="F2254"/>
    </row>
    <row r="2255" spans="2:6" s="3" customFormat="1">
      <c r="B2255"/>
      <c r="C2255"/>
      <c r="D2255"/>
      <c r="E2255"/>
      <c r="F2255"/>
    </row>
    <row r="2256" spans="2:6" s="3" customFormat="1">
      <c r="B2256"/>
      <c r="C2256"/>
      <c r="D2256"/>
      <c r="E2256"/>
      <c r="F2256"/>
    </row>
    <row r="2257" spans="2:6" s="3" customFormat="1">
      <c r="B2257"/>
      <c r="C2257"/>
      <c r="D2257"/>
      <c r="E2257"/>
      <c r="F2257"/>
    </row>
    <row r="2258" spans="2:6" s="3" customFormat="1">
      <c r="B2258"/>
      <c r="C2258"/>
      <c r="D2258"/>
      <c r="E2258"/>
      <c r="F2258"/>
    </row>
    <row r="2259" spans="2:6" s="3" customFormat="1">
      <c r="B2259"/>
      <c r="C2259"/>
      <c r="D2259"/>
      <c r="E2259"/>
      <c r="F2259"/>
    </row>
    <row r="2260" spans="2:6" s="3" customFormat="1">
      <c r="B2260"/>
      <c r="C2260"/>
      <c r="D2260"/>
      <c r="E2260"/>
      <c r="F2260"/>
    </row>
    <row r="2261" spans="2:6" s="3" customFormat="1">
      <c r="B2261"/>
      <c r="C2261"/>
      <c r="D2261"/>
      <c r="E2261"/>
      <c r="F2261"/>
    </row>
    <row r="2262" spans="2:6" s="3" customFormat="1">
      <c r="B2262"/>
      <c r="C2262"/>
      <c r="D2262"/>
      <c r="E2262"/>
      <c r="F2262"/>
    </row>
    <row r="2263" spans="2:6" s="3" customFormat="1">
      <c r="B2263"/>
      <c r="C2263"/>
      <c r="D2263"/>
      <c r="E2263"/>
      <c r="F2263"/>
    </row>
    <row r="2264" spans="2:6" s="3" customFormat="1">
      <c r="B2264"/>
      <c r="C2264"/>
      <c r="D2264"/>
      <c r="E2264"/>
      <c r="F2264"/>
    </row>
    <row r="2265" spans="2:6" s="3" customFormat="1">
      <c r="B2265"/>
      <c r="C2265"/>
      <c r="D2265"/>
      <c r="E2265"/>
      <c r="F2265"/>
    </row>
    <row r="2266" spans="2:6" s="3" customFormat="1">
      <c r="B2266"/>
      <c r="C2266"/>
      <c r="D2266"/>
      <c r="E2266"/>
      <c r="F2266"/>
    </row>
    <row r="2267" spans="2:6" s="3" customFormat="1">
      <c r="B2267"/>
      <c r="C2267"/>
      <c r="D2267"/>
      <c r="E2267"/>
      <c r="F2267"/>
    </row>
    <row r="2268" spans="2:6" s="3" customFormat="1">
      <c r="B2268"/>
      <c r="C2268"/>
      <c r="D2268"/>
      <c r="E2268"/>
      <c r="F2268"/>
    </row>
    <row r="2269" spans="2:6" s="3" customFormat="1">
      <c r="B2269"/>
      <c r="C2269"/>
      <c r="D2269"/>
      <c r="E2269"/>
      <c r="F2269"/>
    </row>
    <row r="2270" spans="2:6" s="3" customFormat="1">
      <c r="B2270"/>
      <c r="C2270"/>
      <c r="D2270"/>
      <c r="E2270"/>
      <c r="F2270"/>
    </row>
    <row r="2271" spans="2:6" s="3" customFormat="1">
      <c r="B2271"/>
      <c r="C2271"/>
      <c r="D2271"/>
      <c r="E2271"/>
      <c r="F2271"/>
    </row>
    <row r="2272" spans="2:6" s="3" customFormat="1">
      <c r="B2272"/>
      <c r="C2272"/>
      <c r="D2272"/>
      <c r="E2272"/>
      <c r="F2272"/>
    </row>
    <row r="2273" spans="2:6" s="3" customFormat="1">
      <c r="B2273"/>
      <c r="C2273"/>
      <c r="D2273"/>
      <c r="E2273"/>
      <c r="F2273"/>
    </row>
    <row r="2274" spans="2:6" s="3" customFormat="1">
      <c r="B2274"/>
      <c r="C2274"/>
      <c r="D2274"/>
      <c r="E2274"/>
      <c r="F2274"/>
    </row>
    <row r="2275" spans="2:6" s="3" customFormat="1">
      <c r="B2275"/>
      <c r="C2275"/>
      <c r="D2275"/>
      <c r="E2275"/>
      <c r="F2275"/>
    </row>
    <row r="2276" spans="2:6" s="3" customFormat="1">
      <c r="B2276"/>
      <c r="C2276"/>
      <c r="D2276"/>
      <c r="E2276"/>
      <c r="F2276"/>
    </row>
    <row r="2277" spans="2:6" s="3" customFormat="1">
      <c r="B2277"/>
      <c r="C2277"/>
      <c r="D2277"/>
      <c r="E2277"/>
      <c r="F2277"/>
    </row>
    <row r="2278" spans="2:6" s="3" customFormat="1">
      <c r="B2278"/>
      <c r="C2278"/>
      <c r="D2278"/>
      <c r="E2278"/>
      <c r="F2278"/>
    </row>
    <row r="2279" spans="2:6" s="3" customFormat="1">
      <c r="B2279"/>
      <c r="C2279"/>
      <c r="D2279"/>
      <c r="E2279"/>
      <c r="F2279"/>
    </row>
    <row r="2280" spans="2:6" s="3" customFormat="1">
      <c r="B2280"/>
      <c r="C2280"/>
      <c r="D2280"/>
      <c r="E2280"/>
      <c r="F2280"/>
    </row>
    <row r="2281" spans="2:6" s="3" customFormat="1">
      <c r="B2281"/>
      <c r="C2281"/>
      <c r="D2281"/>
      <c r="E2281"/>
      <c r="F2281"/>
    </row>
    <row r="2282" spans="2:6" s="3" customFormat="1">
      <c r="B2282"/>
      <c r="C2282"/>
      <c r="D2282"/>
      <c r="E2282"/>
      <c r="F2282"/>
    </row>
    <row r="2283" spans="2:6" s="3" customFormat="1">
      <c r="B2283"/>
      <c r="C2283"/>
      <c r="D2283"/>
      <c r="E2283"/>
      <c r="F2283"/>
    </row>
    <row r="2284" spans="2:6" s="3" customFormat="1">
      <c r="B2284"/>
      <c r="C2284"/>
      <c r="D2284"/>
      <c r="E2284"/>
      <c r="F2284"/>
    </row>
    <row r="2285" spans="2:6" s="3" customFormat="1">
      <c r="B2285"/>
      <c r="C2285"/>
      <c r="D2285"/>
      <c r="E2285"/>
      <c r="F2285"/>
    </row>
    <row r="2286" spans="2:6" s="3" customFormat="1">
      <c r="B2286"/>
      <c r="C2286"/>
      <c r="D2286"/>
      <c r="E2286"/>
      <c r="F2286"/>
    </row>
    <row r="2287" spans="2:6" s="3" customFormat="1">
      <c r="B2287"/>
      <c r="C2287"/>
      <c r="D2287"/>
      <c r="E2287"/>
      <c r="F2287"/>
    </row>
    <row r="2288" spans="2:6" s="3" customFormat="1">
      <c r="B2288"/>
      <c r="C2288"/>
      <c r="D2288"/>
      <c r="E2288"/>
      <c r="F2288"/>
    </row>
    <row r="2289" spans="2:6" s="3" customFormat="1">
      <c r="B2289"/>
      <c r="C2289"/>
      <c r="D2289"/>
      <c r="E2289"/>
      <c r="F2289"/>
    </row>
    <row r="2290" spans="2:6" s="3" customFormat="1">
      <c r="B2290"/>
      <c r="C2290"/>
      <c r="D2290"/>
      <c r="E2290"/>
      <c r="F2290"/>
    </row>
    <row r="2291" spans="2:6" s="3" customFormat="1">
      <c r="B2291"/>
      <c r="C2291"/>
      <c r="D2291"/>
      <c r="E2291"/>
      <c r="F2291"/>
    </row>
    <row r="2292" spans="2:6" s="3" customFormat="1">
      <c r="B2292"/>
      <c r="C2292"/>
      <c r="D2292"/>
      <c r="E2292"/>
      <c r="F2292"/>
    </row>
    <row r="2293" spans="2:6" s="3" customFormat="1">
      <c r="B2293"/>
      <c r="C2293"/>
      <c r="D2293"/>
      <c r="E2293"/>
      <c r="F2293"/>
    </row>
    <row r="2294" spans="2:6" s="3" customFormat="1">
      <c r="B2294"/>
      <c r="C2294"/>
      <c r="D2294"/>
      <c r="E2294"/>
      <c r="F2294"/>
    </row>
    <row r="2295" spans="2:6" s="3" customFormat="1">
      <c r="B2295"/>
      <c r="C2295"/>
      <c r="D2295"/>
      <c r="E2295"/>
      <c r="F2295"/>
    </row>
    <row r="2296" spans="2:6" s="3" customFormat="1">
      <c r="B2296"/>
      <c r="C2296"/>
      <c r="D2296"/>
      <c r="E2296"/>
      <c r="F2296"/>
    </row>
    <row r="2297" spans="2:6" s="3" customFormat="1">
      <c r="B2297"/>
      <c r="C2297"/>
      <c r="D2297"/>
      <c r="E2297"/>
      <c r="F2297"/>
    </row>
    <row r="2298" spans="2:6" s="3" customFormat="1">
      <c r="B2298"/>
      <c r="C2298"/>
      <c r="D2298"/>
      <c r="E2298"/>
      <c r="F2298"/>
    </row>
    <row r="2299" spans="2:6" s="3" customFormat="1">
      <c r="B2299"/>
      <c r="C2299"/>
      <c r="D2299"/>
      <c r="E2299"/>
      <c r="F2299"/>
    </row>
    <row r="2300" spans="2:6" s="3" customFormat="1">
      <c r="B2300"/>
      <c r="C2300"/>
      <c r="D2300"/>
      <c r="E2300"/>
      <c r="F2300"/>
    </row>
    <row r="2301" spans="2:6" s="3" customFormat="1">
      <c r="B2301"/>
      <c r="C2301"/>
      <c r="D2301"/>
      <c r="E2301"/>
      <c r="F2301"/>
    </row>
    <row r="2302" spans="2:6" s="3" customFormat="1">
      <c r="B2302"/>
      <c r="C2302"/>
      <c r="D2302"/>
      <c r="E2302"/>
      <c r="F2302"/>
    </row>
    <row r="2303" spans="2:6" s="3" customFormat="1">
      <c r="B2303"/>
      <c r="C2303"/>
      <c r="D2303"/>
      <c r="E2303"/>
      <c r="F2303"/>
    </row>
    <row r="2304" spans="2:6" s="3" customFormat="1">
      <c r="B2304"/>
      <c r="C2304"/>
      <c r="D2304"/>
      <c r="E2304"/>
      <c r="F2304"/>
    </row>
    <row r="2305" spans="2:6" s="3" customFormat="1">
      <c r="B2305"/>
      <c r="C2305"/>
      <c r="D2305"/>
      <c r="E2305"/>
      <c r="F2305"/>
    </row>
    <row r="2306" spans="2:6" s="3" customFormat="1">
      <c r="B2306"/>
      <c r="C2306"/>
      <c r="D2306"/>
      <c r="E2306"/>
      <c r="F2306"/>
    </row>
    <row r="2307" spans="2:6" s="3" customFormat="1">
      <c r="B2307"/>
      <c r="C2307"/>
      <c r="D2307"/>
      <c r="E2307"/>
      <c r="F2307"/>
    </row>
    <row r="2308" spans="2:6" s="3" customFormat="1">
      <c r="B2308"/>
      <c r="C2308"/>
      <c r="D2308"/>
      <c r="E2308"/>
      <c r="F2308"/>
    </row>
    <row r="2309" spans="2:6" s="3" customFormat="1">
      <c r="B2309"/>
      <c r="C2309"/>
      <c r="D2309"/>
      <c r="E2309"/>
      <c r="F2309"/>
    </row>
    <row r="2310" spans="2:6" s="3" customFormat="1">
      <c r="B2310"/>
      <c r="C2310"/>
      <c r="D2310"/>
      <c r="E2310"/>
      <c r="F2310"/>
    </row>
    <row r="2311" spans="2:6" s="3" customFormat="1">
      <c r="B2311"/>
      <c r="C2311"/>
      <c r="D2311"/>
      <c r="E2311"/>
      <c r="F2311"/>
    </row>
    <row r="2312" spans="2:6" s="3" customFormat="1">
      <c r="B2312"/>
      <c r="C2312"/>
      <c r="D2312"/>
      <c r="E2312"/>
      <c r="F2312"/>
    </row>
    <row r="2313" spans="2:6" s="3" customFormat="1">
      <c r="B2313"/>
      <c r="C2313"/>
      <c r="D2313"/>
      <c r="E2313"/>
      <c r="F2313"/>
    </row>
    <row r="2314" spans="2:6" s="3" customFormat="1">
      <c r="B2314"/>
      <c r="C2314"/>
      <c r="D2314"/>
      <c r="E2314"/>
      <c r="F2314"/>
    </row>
    <row r="2315" spans="2:6" s="3" customFormat="1">
      <c r="B2315"/>
      <c r="C2315"/>
      <c r="D2315"/>
      <c r="E2315"/>
      <c r="F2315"/>
    </row>
    <row r="2316" spans="2:6" s="3" customFormat="1">
      <c r="B2316"/>
      <c r="C2316"/>
      <c r="D2316"/>
      <c r="E2316"/>
      <c r="F2316"/>
    </row>
    <row r="2317" spans="2:6" s="3" customFormat="1">
      <c r="B2317"/>
      <c r="C2317"/>
      <c r="D2317"/>
      <c r="E2317"/>
      <c r="F2317"/>
    </row>
    <row r="2318" spans="2:6" s="3" customFormat="1">
      <c r="B2318"/>
      <c r="C2318"/>
      <c r="D2318"/>
      <c r="E2318"/>
      <c r="F2318"/>
    </row>
    <row r="2319" spans="2:6" s="3" customFormat="1">
      <c r="B2319"/>
      <c r="C2319"/>
      <c r="D2319"/>
      <c r="E2319"/>
      <c r="F2319"/>
    </row>
    <row r="2320" spans="2:6" s="3" customFormat="1">
      <c r="B2320"/>
      <c r="C2320"/>
      <c r="D2320"/>
      <c r="E2320"/>
      <c r="F2320"/>
    </row>
    <row r="2321" spans="2:6" s="3" customFormat="1">
      <c r="B2321"/>
      <c r="C2321"/>
      <c r="D2321"/>
      <c r="E2321"/>
      <c r="F2321"/>
    </row>
    <row r="2322" spans="2:6" s="3" customFormat="1">
      <c r="B2322"/>
      <c r="C2322"/>
      <c r="D2322"/>
      <c r="E2322"/>
      <c r="F2322"/>
    </row>
    <row r="2323" spans="2:6" s="3" customFormat="1">
      <c r="B2323"/>
      <c r="C2323"/>
      <c r="D2323"/>
      <c r="E2323"/>
      <c r="F2323"/>
    </row>
    <row r="2324" spans="2:6" s="3" customFormat="1">
      <c r="B2324"/>
      <c r="C2324"/>
      <c r="D2324"/>
      <c r="E2324"/>
      <c r="F2324"/>
    </row>
    <row r="2325" spans="2:6" s="3" customFormat="1">
      <c r="B2325"/>
      <c r="C2325"/>
      <c r="D2325"/>
      <c r="E2325"/>
      <c r="F2325"/>
    </row>
    <row r="2326" spans="2:6" s="3" customFormat="1">
      <c r="B2326"/>
      <c r="C2326"/>
      <c r="D2326"/>
      <c r="E2326"/>
      <c r="F2326"/>
    </row>
    <row r="2327" spans="2:6" s="3" customFormat="1">
      <c r="B2327"/>
      <c r="C2327"/>
      <c r="D2327"/>
      <c r="E2327"/>
      <c r="F2327"/>
    </row>
    <row r="2328" spans="2:6" s="3" customFormat="1">
      <c r="B2328"/>
      <c r="C2328"/>
      <c r="D2328"/>
      <c r="E2328"/>
      <c r="F2328"/>
    </row>
    <row r="2329" spans="2:6" s="3" customFormat="1">
      <c r="B2329"/>
      <c r="C2329"/>
      <c r="D2329"/>
      <c r="E2329"/>
      <c r="F2329"/>
    </row>
    <row r="2330" spans="2:6" s="3" customFormat="1">
      <c r="B2330"/>
      <c r="C2330"/>
      <c r="D2330"/>
      <c r="E2330"/>
      <c r="F2330"/>
    </row>
    <row r="2331" spans="2:6" s="3" customFormat="1">
      <c r="B2331"/>
      <c r="C2331"/>
      <c r="D2331"/>
      <c r="E2331"/>
      <c r="F2331"/>
    </row>
    <row r="2332" spans="2:6" s="3" customFormat="1">
      <c r="B2332"/>
      <c r="C2332"/>
      <c r="D2332"/>
      <c r="E2332"/>
      <c r="F2332"/>
    </row>
    <row r="2333" spans="2:6" s="3" customFormat="1">
      <c r="B2333"/>
      <c r="C2333"/>
      <c r="D2333"/>
      <c r="E2333"/>
      <c r="F2333"/>
    </row>
    <row r="2334" spans="2:6" s="3" customFormat="1">
      <c r="B2334"/>
      <c r="C2334"/>
      <c r="D2334"/>
      <c r="E2334"/>
      <c r="F2334"/>
    </row>
    <row r="2335" spans="2:6" s="3" customFormat="1">
      <c r="B2335"/>
      <c r="C2335"/>
      <c r="D2335"/>
      <c r="E2335"/>
      <c r="F2335"/>
    </row>
    <row r="2336" spans="2:6" s="3" customFormat="1">
      <c r="B2336"/>
      <c r="C2336"/>
      <c r="D2336"/>
      <c r="E2336"/>
      <c r="F2336"/>
    </row>
    <row r="2337" spans="2:6" s="3" customFormat="1">
      <c r="B2337"/>
      <c r="C2337"/>
      <c r="D2337"/>
      <c r="E2337"/>
      <c r="F2337"/>
    </row>
    <row r="2338" spans="2:6" s="3" customFormat="1">
      <c r="B2338"/>
      <c r="C2338"/>
      <c r="D2338"/>
      <c r="E2338"/>
      <c r="F2338"/>
    </row>
    <row r="2339" spans="2:6" s="3" customFormat="1">
      <c r="B2339"/>
      <c r="C2339"/>
      <c r="D2339"/>
      <c r="E2339"/>
      <c r="F2339"/>
    </row>
    <row r="2340" spans="2:6" s="3" customFormat="1">
      <c r="B2340"/>
      <c r="C2340"/>
      <c r="D2340"/>
      <c r="E2340"/>
      <c r="F2340"/>
    </row>
    <row r="2341" spans="2:6" s="3" customFormat="1">
      <c r="B2341"/>
      <c r="C2341"/>
      <c r="D2341"/>
      <c r="E2341"/>
      <c r="F2341"/>
    </row>
    <row r="2342" spans="2:6" s="3" customFormat="1">
      <c r="B2342"/>
      <c r="C2342"/>
      <c r="D2342"/>
      <c r="E2342"/>
      <c r="F2342"/>
    </row>
    <row r="2343" spans="2:6" s="3" customFormat="1">
      <c r="B2343"/>
      <c r="C2343"/>
      <c r="D2343"/>
      <c r="E2343"/>
      <c r="F2343"/>
    </row>
    <row r="2344" spans="2:6" s="3" customFormat="1">
      <c r="B2344"/>
      <c r="C2344"/>
      <c r="D2344"/>
      <c r="E2344"/>
      <c r="F2344"/>
    </row>
    <row r="2345" spans="2:6" s="3" customFormat="1">
      <c r="B2345"/>
      <c r="C2345"/>
      <c r="D2345"/>
      <c r="E2345"/>
      <c r="F2345"/>
    </row>
    <row r="2346" spans="2:6" s="3" customFormat="1">
      <c r="B2346"/>
      <c r="C2346"/>
      <c r="D2346"/>
      <c r="E2346"/>
      <c r="F2346"/>
    </row>
    <row r="2347" spans="2:6" s="3" customFormat="1">
      <c r="B2347"/>
      <c r="C2347"/>
      <c r="D2347"/>
      <c r="E2347"/>
      <c r="F2347"/>
    </row>
    <row r="2348" spans="2:6" s="3" customFormat="1">
      <c r="B2348"/>
      <c r="C2348"/>
      <c r="D2348"/>
      <c r="E2348"/>
      <c r="F2348"/>
    </row>
    <row r="2349" spans="2:6" s="3" customFormat="1">
      <c r="B2349"/>
      <c r="C2349"/>
      <c r="D2349"/>
      <c r="E2349"/>
      <c r="F2349"/>
    </row>
    <row r="2350" spans="2:6" s="3" customFormat="1">
      <c r="B2350"/>
      <c r="C2350"/>
      <c r="D2350"/>
      <c r="E2350"/>
      <c r="F2350"/>
    </row>
    <row r="2351" spans="2:6" s="3" customFormat="1">
      <c r="B2351"/>
      <c r="C2351"/>
      <c r="D2351"/>
      <c r="E2351"/>
      <c r="F2351"/>
    </row>
    <row r="2352" spans="2:6" s="3" customFormat="1">
      <c r="B2352"/>
      <c r="C2352"/>
      <c r="D2352"/>
      <c r="E2352"/>
      <c r="F2352"/>
    </row>
    <row r="2353" spans="2:6" s="3" customFormat="1">
      <c r="B2353"/>
      <c r="C2353"/>
      <c r="D2353"/>
      <c r="E2353"/>
      <c r="F2353"/>
    </row>
    <row r="2354" spans="2:6" s="3" customFormat="1">
      <c r="B2354"/>
      <c r="C2354"/>
      <c r="D2354"/>
      <c r="E2354"/>
      <c r="F2354"/>
    </row>
    <row r="2355" spans="2:6" s="3" customFormat="1">
      <c r="B2355"/>
      <c r="C2355"/>
      <c r="D2355"/>
      <c r="E2355"/>
      <c r="F2355"/>
    </row>
    <row r="2356" spans="2:6" s="3" customFormat="1">
      <c r="B2356"/>
      <c r="C2356"/>
      <c r="D2356"/>
      <c r="E2356"/>
      <c r="F2356"/>
    </row>
    <row r="2357" spans="2:6" s="3" customFormat="1">
      <c r="B2357"/>
      <c r="C2357"/>
      <c r="D2357"/>
      <c r="E2357"/>
      <c r="F2357"/>
    </row>
    <row r="2358" spans="2:6" s="3" customFormat="1">
      <c r="B2358"/>
      <c r="C2358"/>
      <c r="D2358"/>
      <c r="E2358"/>
      <c r="F2358"/>
    </row>
    <row r="2359" spans="2:6" s="3" customFormat="1">
      <c r="B2359"/>
      <c r="C2359"/>
      <c r="D2359"/>
      <c r="E2359"/>
      <c r="F2359"/>
    </row>
    <row r="2360" spans="2:6" s="3" customFormat="1">
      <c r="B2360"/>
      <c r="C2360"/>
      <c r="D2360"/>
      <c r="E2360"/>
      <c r="F2360"/>
    </row>
    <row r="2361" spans="2:6" s="3" customFormat="1">
      <c r="B2361"/>
      <c r="C2361"/>
      <c r="D2361"/>
      <c r="E2361"/>
      <c r="F2361"/>
    </row>
    <row r="2362" spans="2:6" s="3" customFormat="1">
      <c r="B2362"/>
      <c r="C2362"/>
      <c r="D2362"/>
      <c r="E2362"/>
      <c r="F2362"/>
    </row>
    <row r="2363" spans="2:6" s="3" customFormat="1">
      <c r="B2363"/>
      <c r="C2363"/>
      <c r="D2363"/>
      <c r="E2363"/>
      <c r="F2363"/>
    </row>
    <row r="2364" spans="2:6" s="3" customFormat="1">
      <c r="B2364"/>
      <c r="C2364"/>
      <c r="D2364"/>
      <c r="E2364"/>
      <c r="F2364"/>
    </row>
    <row r="2365" spans="2:6" s="3" customFormat="1">
      <c r="B2365"/>
      <c r="C2365"/>
      <c r="D2365"/>
      <c r="E2365"/>
      <c r="F2365"/>
    </row>
    <row r="2366" spans="2:6" s="3" customFormat="1">
      <c r="B2366"/>
      <c r="C2366"/>
      <c r="D2366"/>
      <c r="E2366"/>
      <c r="F2366"/>
    </row>
    <row r="2367" spans="2:6" s="3" customFormat="1">
      <c r="B2367"/>
      <c r="C2367"/>
      <c r="D2367"/>
      <c r="E2367"/>
      <c r="F2367"/>
    </row>
    <row r="2368" spans="2:6" s="3" customFormat="1">
      <c r="B2368"/>
      <c r="C2368"/>
      <c r="D2368"/>
      <c r="E2368"/>
      <c r="F2368"/>
    </row>
    <row r="2369" spans="2:6" s="3" customFormat="1">
      <c r="B2369"/>
      <c r="C2369"/>
      <c r="D2369"/>
      <c r="E2369"/>
      <c r="F2369"/>
    </row>
    <row r="2370" spans="2:6" s="3" customFormat="1">
      <c r="B2370"/>
      <c r="C2370"/>
      <c r="D2370"/>
      <c r="E2370"/>
      <c r="F2370"/>
    </row>
    <row r="2371" spans="2:6" s="3" customFormat="1">
      <c r="B2371"/>
      <c r="C2371"/>
      <c r="D2371"/>
      <c r="E2371"/>
      <c r="F2371"/>
    </row>
    <row r="2372" spans="2:6" s="3" customFormat="1">
      <c r="B2372"/>
      <c r="C2372"/>
      <c r="D2372"/>
      <c r="E2372"/>
      <c r="F2372"/>
    </row>
    <row r="2373" spans="2:6" s="3" customFormat="1">
      <c r="B2373"/>
      <c r="C2373"/>
      <c r="D2373"/>
      <c r="E2373"/>
      <c r="F2373"/>
    </row>
    <row r="2374" spans="2:6" s="3" customFormat="1">
      <c r="B2374"/>
      <c r="C2374"/>
      <c r="D2374"/>
      <c r="E2374"/>
      <c r="F2374"/>
    </row>
    <row r="2375" spans="2:6" s="3" customFormat="1">
      <c r="B2375"/>
      <c r="C2375"/>
      <c r="D2375"/>
      <c r="E2375"/>
      <c r="F2375"/>
    </row>
    <row r="2376" spans="2:6" s="3" customFormat="1">
      <c r="B2376"/>
      <c r="C2376"/>
      <c r="D2376"/>
      <c r="E2376"/>
      <c r="F2376"/>
    </row>
    <row r="2377" spans="2:6" s="3" customFormat="1">
      <c r="B2377"/>
      <c r="C2377"/>
      <c r="D2377"/>
      <c r="E2377"/>
      <c r="F2377"/>
    </row>
    <row r="2378" spans="2:6" s="3" customFormat="1">
      <c r="B2378"/>
      <c r="C2378"/>
      <c r="D2378"/>
      <c r="E2378"/>
      <c r="F2378"/>
    </row>
    <row r="2379" spans="2:6" s="3" customFormat="1">
      <c r="B2379"/>
      <c r="C2379"/>
      <c r="D2379"/>
      <c r="E2379"/>
      <c r="F2379"/>
    </row>
    <row r="2380" spans="2:6" s="3" customFormat="1">
      <c r="B2380"/>
      <c r="C2380"/>
      <c r="D2380"/>
      <c r="E2380"/>
      <c r="F2380"/>
    </row>
    <row r="2381" spans="2:6" s="3" customFormat="1">
      <c r="B2381"/>
      <c r="C2381"/>
      <c r="D2381"/>
      <c r="E2381"/>
      <c r="F2381"/>
    </row>
    <row r="2382" spans="2:6" s="3" customFormat="1">
      <c r="B2382"/>
      <c r="C2382"/>
      <c r="D2382"/>
      <c r="E2382"/>
      <c r="F2382"/>
    </row>
    <row r="2383" spans="2:6" s="3" customFormat="1">
      <c r="B2383"/>
      <c r="C2383"/>
      <c r="D2383"/>
      <c r="E2383"/>
      <c r="F2383"/>
    </row>
    <row r="2384" spans="2:6" s="3" customFormat="1">
      <c r="B2384"/>
      <c r="C2384"/>
      <c r="D2384"/>
      <c r="E2384"/>
      <c r="F2384"/>
    </row>
    <row r="2385" spans="2:6" s="3" customFormat="1">
      <c r="B2385"/>
      <c r="C2385"/>
      <c r="D2385"/>
      <c r="E2385"/>
      <c r="F2385"/>
    </row>
    <row r="2386" spans="2:6" s="3" customFormat="1">
      <c r="B2386"/>
      <c r="C2386"/>
      <c r="D2386"/>
      <c r="E2386"/>
      <c r="F2386"/>
    </row>
    <row r="2387" spans="2:6" s="3" customFormat="1">
      <c r="B2387"/>
      <c r="C2387"/>
      <c r="D2387"/>
      <c r="E2387"/>
      <c r="F2387"/>
    </row>
    <row r="2388" spans="2:6" s="3" customFormat="1">
      <c r="B2388"/>
      <c r="C2388"/>
      <c r="D2388"/>
      <c r="E2388"/>
      <c r="F2388"/>
    </row>
    <row r="2389" spans="2:6" s="3" customFormat="1">
      <c r="B2389"/>
      <c r="C2389"/>
      <c r="D2389"/>
      <c r="E2389"/>
      <c r="F2389"/>
    </row>
    <row r="2390" spans="2:6" s="3" customFormat="1">
      <c r="B2390"/>
      <c r="C2390"/>
      <c r="D2390"/>
      <c r="E2390"/>
      <c r="F2390"/>
    </row>
    <row r="2391" spans="2:6" s="3" customFormat="1">
      <c r="B2391"/>
      <c r="C2391"/>
      <c r="D2391"/>
      <c r="E2391"/>
      <c r="F2391"/>
    </row>
    <row r="2392" spans="2:6" s="3" customFormat="1">
      <c r="B2392"/>
      <c r="C2392"/>
      <c r="D2392"/>
      <c r="E2392"/>
      <c r="F2392"/>
    </row>
    <row r="2393" spans="2:6" s="3" customFormat="1">
      <c r="B2393"/>
      <c r="C2393"/>
      <c r="D2393"/>
      <c r="E2393"/>
      <c r="F2393"/>
    </row>
    <row r="2394" spans="2:6" s="3" customFormat="1">
      <c r="B2394"/>
      <c r="C2394"/>
      <c r="D2394"/>
      <c r="E2394"/>
      <c r="F2394"/>
    </row>
    <row r="2395" spans="2:6" s="3" customFormat="1">
      <c r="B2395"/>
      <c r="C2395"/>
      <c r="D2395"/>
      <c r="E2395"/>
      <c r="F2395"/>
    </row>
    <row r="2396" spans="2:6" s="3" customFormat="1">
      <c r="B2396"/>
      <c r="C2396"/>
      <c r="D2396"/>
      <c r="E2396"/>
      <c r="F2396"/>
    </row>
    <row r="2397" spans="2:6" s="3" customFormat="1">
      <c r="B2397"/>
      <c r="C2397"/>
      <c r="D2397"/>
      <c r="E2397"/>
      <c r="F2397"/>
    </row>
    <row r="2398" spans="2:6" s="3" customFormat="1">
      <c r="B2398"/>
      <c r="C2398"/>
      <c r="D2398"/>
      <c r="E2398"/>
      <c r="F2398"/>
    </row>
    <row r="2399" spans="2:6" s="3" customFormat="1">
      <c r="B2399"/>
      <c r="C2399"/>
      <c r="D2399"/>
      <c r="E2399"/>
      <c r="F2399"/>
    </row>
    <row r="2400" spans="2:6" s="3" customFormat="1">
      <c r="B2400"/>
      <c r="C2400"/>
      <c r="D2400"/>
      <c r="E2400"/>
      <c r="F2400"/>
    </row>
    <row r="2401" spans="2:6" s="3" customFormat="1">
      <c r="B2401"/>
      <c r="C2401"/>
      <c r="D2401"/>
      <c r="E2401"/>
      <c r="F2401"/>
    </row>
    <row r="2402" spans="2:6" s="3" customFormat="1">
      <c r="B2402"/>
      <c r="C2402"/>
      <c r="D2402"/>
      <c r="E2402"/>
      <c r="F2402"/>
    </row>
    <row r="2403" spans="2:6" s="3" customFormat="1">
      <c r="B2403"/>
      <c r="C2403"/>
      <c r="D2403"/>
      <c r="E2403"/>
      <c r="F2403"/>
    </row>
    <row r="2404" spans="2:6" s="3" customFormat="1">
      <c r="B2404"/>
      <c r="C2404"/>
      <c r="D2404"/>
      <c r="E2404"/>
      <c r="F2404"/>
    </row>
    <row r="2405" spans="2:6" s="3" customFormat="1">
      <c r="B2405"/>
      <c r="C2405"/>
      <c r="D2405"/>
      <c r="E2405"/>
      <c r="F2405"/>
    </row>
    <row r="2406" spans="2:6" s="3" customFormat="1">
      <c r="B2406"/>
      <c r="C2406"/>
      <c r="D2406"/>
      <c r="E2406"/>
      <c r="F2406"/>
    </row>
    <row r="2407" spans="2:6" s="3" customFormat="1">
      <c r="B2407"/>
      <c r="C2407"/>
      <c r="D2407"/>
      <c r="E2407"/>
      <c r="F2407"/>
    </row>
    <row r="2408" spans="2:6" s="3" customFormat="1">
      <c r="B2408"/>
      <c r="C2408"/>
      <c r="D2408"/>
      <c r="E2408"/>
      <c r="F2408"/>
    </row>
    <row r="2409" spans="2:6" s="3" customFormat="1">
      <c r="B2409"/>
      <c r="C2409"/>
      <c r="D2409"/>
      <c r="E2409"/>
      <c r="F2409"/>
    </row>
    <row r="2410" spans="2:6" s="3" customFormat="1">
      <c r="B2410"/>
      <c r="C2410"/>
      <c r="D2410"/>
      <c r="E2410"/>
      <c r="F2410"/>
    </row>
    <row r="2411" spans="2:6" s="3" customFormat="1">
      <c r="B2411"/>
      <c r="C2411"/>
      <c r="D2411"/>
      <c r="E2411"/>
      <c r="F2411"/>
    </row>
    <row r="2412" spans="2:6" s="3" customFormat="1">
      <c r="B2412"/>
      <c r="C2412"/>
      <c r="D2412"/>
      <c r="E2412"/>
      <c r="F2412"/>
    </row>
    <row r="2413" spans="2:6" s="3" customFormat="1">
      <c r="B2413"/>
      <c r="C2413"/>
      <c r="D2413"/>
      <c r="E2413"/>
      <c r="F2413"/>
    </row>
    <row r="2414" spans="2:6" s="3" customFormat="1">
      <c r="B2414"/>
      <c r="C2414"/>
      <c r="D2414"/>
      <c r="E2414"/>
      <c r="F2414"/>
    </row>
    <row r="2415" spans="2:6" s="3" customFormat="1">
      <c r="B2415"/>
      <c r="C2415"/>
      <c r="D2415"/>
      <c r="E2415"/>
      <c r="F2415"/>
    </row>
    <row r="2416" spans="2:6" s="3" customFormat="1">
      <c r="B2416"/>
      <c r="C2416"/>
      <c r="D2416"/>
      <c r="E2416"/>
      <c r="F2416"/>
    </row>
    <row r="2417" spans="2:6" s="3" customFormat="1">
      <c r="B2417"/>
      <c r="C2417"/>
      <c r="D2417"/>
      <c r="E2417"/>
      <c r="F2417"/>
    </row>
    <row r="2418" spans="2:6" s="3" customFormat="1">
      <c r="B2418"/>
      <c r="C2418"/>
      <c r="D2418"/>
      <c r="E2418"/>
      <c r="F2418"/>
    </row>
    <row r="2419" spans="2:6" s="3" customFormat="1">
      <c r="B2419"/>
      <c r="C2419"/>
      <c r="D2419"/>
      <c r="E2419"/>
      <c r="F2419"/>
    </row>
    <row r="2420" spans="2:6" s="3" customFormat="1">
      <c r="B2420"/>
      <c r="C2420"/>
      <c r="D2420"/>
      <c r="E2420"/>
      <c r="F2420"/>
    </row>
    <row r="2421" spans="2:6" s="3" customFormat="1">
      <c r="B2421"/>
      <c r="C2421"/>
      <c r="D2421"/>
      <c r="E2421"/>
      <c r="F2421"/>
    </row>
    <row r="2422" spans="2:6" s="3" customFormat="1">
      <c r="B2422"/>
      <c r="C2422"/>
      <c r="D2422"/>
      <c r="E2422"/>
      <c r="F2422"/>
    </row>
    <row r="2423" spans="2:6" s="3" customFormat="1">
      <c r="B2423"/>
      <c r="C2423"/>
      <c r="D2423"/>
      <c r="E2423"/>
      <c r="F2423"/>
    </row>
    <row r="2424" spans="2:6" s="3" customFormat="1">
      <c r="B2424"/>
      <c r="C2424"/>
      <c r="D2424"/>
      <c r="E2424"/>
      <c r="F2424"/>
    </row>
    <row r="2425" spans="2:6" s="3" customFormat="1">
      <c r="B2425"/>
      <c r="C2425"/>
      <c r="D2425"/>
      <c r="E2425"/>
      <c r="F2425"/>
    </row>
    <row r="2426" spans="2:6" s="3" customFormat="1">
      <c r="B2426"/>
      <c r="C2426"/>
      <c r="D2426"/>
      <c r="E2426"/>
      <c r="F2426"/>
    </row>
    <row r="2427" spans="2:6" s="3" customFormat="1">
      <c r="B2427"/>
      <c r="C2427"/>
      <c r="D2427"/>
      <c r="E2427"/>
      <c r="F2427"/>
    </row>
    <row r="2428" spans="2:6" s="3" customFormat="1">
      <c r="B2428"/>
      <c r="C2428"/>
      <c r="D2428"/>
      <c r="E2428"/>
      <c r="F2428"/>
    </row>
    <row r="2429" spans="2:6" s="3" customFormat="1">
      <c r="B2429"/>
      <c r="C2429"/>
      <c r="D2429"/>
      <c r="E2429"/>
      <c r="F2429"/>
    </row>
    <row r="2430" spans="2:6" s="3" customFormat="1">
      <c r="B2430"/>
      <c r="C2430"/>
      <c r="D2430"/>
      <c r="E2430"/>
      <c r="F2430"/>
    </row>
    <row r="2431" spans="2:6" s="3" customFormat="1">
      <c r="B2431"/>
      <c r="C2431"/>
      <c r="D2431"/>
      <c r="E2431"/>
      <c r="F2431"/>
    </row>
    <row r="2432" spans="2:6" s="3" customFormat="1">
      <c r="B2432"/>
      <c r="C2432"/>
      <c r="D2432"/>
      <c r="E2432"/>
      <c r="F2432"/>
    </row>
    <row r="2433" spans="2:6" s="3" customFormat="1">
      <c r="B2433"/>
      <c r="C2433"/>
      <c r="D2433"/>
      <c r="E2433"/>
      <c r="F2433"/>
    </row>
    <row r="2434" spans="2:6" s="3" customFormat="1">
      <c r="B2434"/>
      <c r="C2434"/>
      <c r="D2434"/>
      <c r="E2434"/>
      <c r="F2434"/>
    </row>
    <row r="2435" spans="2:6" s="3" customFormat="1">
      <c r="B2435"/>
      <c r="C2435"/>
      <c r="D2435"/>
      <c r="E2435"/>
      <c r="F2435"/>
    </row>
    <row r="2436" spans="2:6" s="3" customFormat="1">
      <c r="B2436"/>
      <c r="C2436"/>
      <c r="D2436"/>
      <c r="E2436"/>
      <c r="F2436"/>
    </row>
    <row r="2437" spans="2:6" s="3" customFormat="1">
      <c r="B2437"/>
      <c r="C2437"/>
      <c r="D2437"/>
      <c r="E2437"/>
      <c r="F2437"/>
    </row>
    <row r="2438" spans="2:6" s="3" customFormat="1">
      <c r="B2438"/>
      <c r="C2438"/>
      <c r="D2438"/>
      <c r="E2438"/>
      <c r="F2438"/>
    </row>
    <row r="2439" spans="2:6" s="3" customFormat="1">
      <c r="B2439"/>
      <c r="C2439"/>
      <c r="D2439"/>
      <c r="E2439"/>
      <c r="F2439"/>
    </row>
    <row r="2440" spans="2:6" s="3" customFormat="1">
      <c r="B2440"/>
      <c r="C2440"/>
      <c r="D2440"/>
      <c r="E2440"/>
      <c r="F2440"/>
    </row>
    <row r="2441" spans="2:6" s="3" customFormat="1">
      <c r="B2441"/>
      <c r="C2441"/>
      <c r="D2441"/>
      <c r="E2441"/>
      <c r="F2441"/>
    </row>
    <row r="2442" spans="2:6" s="3" customFormat="1">
      <c r="B2442"/>
      <c r="C2442"/>
      <c r="D2442"/>
      <c r="E2442"/>
      <c r="F2442"/>
    </row>
    <row r="2443" spans="2:6" s="3" customFormat="1">
      <c r="B2443"/>
      <c r="C2443"/>
      <c r="D2443"/>
      <c r="E2443"/>
      <c r="F2443"/>
    </row>
    <row r="2444" spans="2:6" s="3" customFormat="1">
      <c r="B2444"/>
      <c r="C2444"/>
      <c r="D2444"/>
      <c r="E2444"/>
      <c r="F2444"/>
    </row>
    <row r="2445" spans="2:6" s="3" customFormat="1">
      <c r="B2445"/>
      <c r="C2445"/>
      <c r="D2445"/>
      <c r="E2445"/>
      <c r="F2445"/>
    </row>
    <row r="2446" spans="2:6" s="3" customFormat="1">
      <c r="B2446"/>
      <c r="C2446"/>
      <c r="D2446"/>
      <c r="E2446"/>
      <c r="F2446"/>
    </row>
    <row r="2447" spans="2:6" s="3" customFormat="1">
      <c r="B2447"/>
      <c r="C2447"/>
      <c r="D2447"/>
      <c r="E2447"/>
      <c r="F2447"/>
    </row>
    <row r="2448" spans="2:6" s="3" customFormat="1">
      <c r="B2448"/>
      <c r="C2448"/>
      <c r="D2448"/>
      <c r="E2448"/>
      <c r="F2448"/>
    </row>
    <row r="2449" spans="2:6" s="3" customFormat="1">
      <c r="B2449"/>
      <c r="C2449"/>
      <c r="D2449"/>
      <c r="E2449"/>
      <c r="F2449"/>
    </row>
    <row r="2450" spans="2:6" s="3" customFormat="1">
      <c r="B2450"/>
      <c r="C2450"/>
      <c r="D2450"/>
      <c r="E2450"/>
      <c r="F2450"/>
    </row>
    <row r="2451" spans="2:6" s="3" customFormat="1">
      <c r="B2451"/>
      <c r="C2451"/>
      <c r="D2451"/>
      <c r="E2451"/>
      <c r="F2451"/>
    </row>
    <row r="2452" spans="2:6" s="3" customFormat="1">
      <c r="B2452"/>
      <c r="C2452"/>
      <c r="D2452"/>
      <c r="E2452"/>
      <c r="F2452"/>
    </row>
    <row r="2453" spans="2:6" s="3" customFormat="1">
      <c r="B2453"/>
      <c r="C2453"/>
      <c r="D2453"/>
      <c r="E2453"/>
      <c r="F2453"/>
    </row>
    <row r="2454" spans="2:6" s="3" customFormat="1">
      <c r="B2454"/>
      <c r="C2454"/>
      <c r="D2454"/>
      <c r="E2454"/>
      <c r="F2454"/>
    </row>
    <row r="2455" spans="2:6" s="3" customFormat="1">
      <c r="B2455"/>
      <c r="C2455"/>
      <c r="D2455"/>
      <c r="E2455"/>
      <c r="F2455"/>
    </row>
    <row r="2456" spans="2:6" s="3" customFormat="1">
      <c r="B2456"/>
      <c r="C2456"/>
      <c r="D2456"/>
      <c r="E2456"/>
      <c r="F2456"/>
    </row>
    <row r="2457" spans="2:6" s="3" customFormat="1">
      <c r="B2457"/>
      <c r="C2457"/>
      <c r="D2457"/>
      <c r="E2457"/>
      <c r="F2457"/>
    </row>
    <row r="2458" spans="2:6" s="3" customFormat="1">
      <c r="B2458"/>
      <c r="C2458"/>
      <c r="D2458"/>
      <c r="E2458"/>
      <c r="F2458"/>
    </row>
    <row r="2459" spans="2:6" s="3" customFormat="1">
      <c r="B2459"/>
      <c r="C2459"/>
      <c r="D2459"/>
      <c r="E2459"/>
      <c r="F2459"/>
    </row>
    <row r="2460" spans="2:6" s="3" customFormat="1">
      <c r="B2460"/>
      <c r="C2460"/>
      <c r="D2460"/>
      <c r="E2460"/>
      <c r="F2460"/>
    </row>
    <row r="2461" spans="2:6" s="3" customFormat="1">
      <c r="B2461"/>
      <c r="C2461"/>
      <c r="D2461"/>
      <c r="E2461"/>
      <c r="F2461"/>
    </row>
    <row r="2462" spans="2:6" s="3" customFormat="1">
      <c r="B2462"/>
      <c r="C2462"/>
      <c r="D2462"/>
      <c r="E2462"/>
      <c r="F2462"/>
    </row>
    <row r="2463" spans="2:6" s="3" customFormat="1">
      <c r="B2463"/>
      <c r="C2463"/>
      <c r="D2463"/>
      <c r="E2463"/>
      <c r="F2463"/>
    </row>
    <row r="2464" spans="2:6" s="3" customFormat="1">
      <c r="B2464"/>
      <c r="C2464"/>
      <c r="D2464"/>
      <c r="E2464"/>
      <c r="F2464"/>
    </row>
    <row r="2465" spans="2:6" s="3" customFormat="1">
      <c r="B2465"/>
      <c r="C2465"/>
      <c r="D2465"/>
      <c r="E2465"/>
      <c r="F2465"/>
    </row>
    <row r="2466" spans="2:6" s="3" customFormat="1">
      <c r="B2466"/>
      <c r="C2466"/>
      <c r="D2466"/>
      <c r="E2466"/>
      <c r="F2466"/>
    </row>
    <row r="2467" spans="2:6" s="3" customFormat="1">
      <c r="B2467"/>
      <c r="C2467"/>
      <c r="D2467"/>
      <c r="E2467"/>
      <c r="F2467"/>
    </row>
    <row r="2468" spans="2:6" s="3" customFormat="1">
      <c r="B2468"/>
      <c r="C2468"/>
      <c r="D2468"/>
      <c r="E2468"/>
      <c r="F2468"/>
    </row>
    <row r="2469" spans="2:6" s="3" customFormat="1">
      <c r="B2469"/>
      <c r="C2469"/>
      <c r="D2469"/>
      <c r="E2469"/>
      <c r="F2469"/>
    </row>
    <row r="2470" spans="2:6" s="3" customFormat="1">
      <c r="B2470"/>
      <c r="C2470"/>
      <c r="D2470"/>
      <c r="E2470"/>
      <c r="F2470"/>
    </row>
    <row r="2471" spans="2:6" s="3" customFormat="1">
      <c r="B2471"/>
      <c r="C2471"/>
      <c r="D2471"/>
      <c r="E2471"/>
      <c r="F2471"/>
    </row>
    <row r="2472" spans="2:6" s="3" customFormat="1">
      <c r="B2472"/>
      <c r="C2472"/>
      <c r="D2472"/>
      <c r="E2472"/>
      <c r="F2472"/>
    </row>
    <row r="2473" spans="2:6" s="3" customFormat="1">
      <c r="B2473"/>
      <c r="C2473"/>
      <c r="D2473"/>
      <c r="E2473"/>
      <c r="F2473"/>
    </row>
    <row r="2474" spans="2:6" s="3" customFormat="1">
      <c r="B2474"/>
      <c r="C2474"/>
      <c r="D2474"/>
      <c r="E2474"/>
      <c r="F2474"/>
    </row>
    <row r="2475" spans="2:6" s="3" customFormat="1">
      <c r="B2475"/>
      <c r="C2475"/>
      <c r="D2475"/>
      <c r="E2475"/>
      <c r="F2475"/>
    </row>
    <row r="2476" spans="2:6" s="3" customFormat="1">
      <c r="B2476"/>
      <c r="C2476"/>
      <c r="D2476"/>
      <c r="E2476"/>
      <c r="F2476"/>
    </row>
    <row r="2477" spans="2:6" s="3" customFormat="1">
      <c r="B2477"/>
      <c r="C2477"/>
      <c r="D2477"/>
      <c r="E2477"/>
      <c r="F2477"/>
    </row>
    <row r="2478" spans="2:6" s="3" customFormat="1">
      <c r="B2478"/>
      <c r="C2478"/>
      <c r="D2478"/>
      <c r="E2478"/>
      <c r="F2478"/>
    </row>
    <row r="2479" spans="2:6" s="3" customFormat="1">
      <c r="B2479"/>
      <c r="C2479"/>
      <c r="D2479"/>
      <c r="E2479"/>
      <c r="F2479"/>
    </row>
    <row r="2480" spans="2:6" s="3" customFormat="1">
      <c r="B2480"/>
      <c r="C2480"/>
      <c r="D2480"/>
      <c r="E2480"/>
      <c r="F2480"/>
    </row>
    <row r="2481" spans="2:6" s="3" customFormat="1">
      <c r="B2481"/>
      <c r="C2481"/>
      <c r="D2481"/>
      <c r="E2481"/>
      <c r="F2481"/>
    </row>
    <row r="2482" spans="2:6" s="3" customFormat="1">
      <c r="B2482"/>
      <c r="C2482"/>
      <c r="D2482"/>
      <c r="E2482"/>
      <c r="F2482"/>
    </row>
    <row r="2483" spans="2:6" s="3" customFormat="1">
      <c r="B2483"/>
      <c r="C2483"/>
      <c r="D2483"/>
      <c r="E2483"/>
      <c r="F2483"/>
    </row>
    <row r="2484" spans="2:6" s="3" customFormat="1">
      <c r="B2484"/>
      <c r="C2484"/>
      <c r="D2484"/>
      <c r="E2484"/>
      <c r="F2484"/>
    </row>
    <row r="2485" spans="2:6" s="3" customFormat="1">
      <c r="B2485"/>
      <c r="C2485"/>
      <c r="D2485"/>
      <c r="E2485"/>
      <c r="F2485"/>
    </row>
    <row r="2486" spans="2:6" s="3" customFormat="1">
      <c r="B2486"/>
      <c r="C2486"/>
      <c r="D2486"/>
      <c r="E2486"/>
      <c r="F2486"/>
    </row>
    <row r="2487" spans="2:6" s="3" customFormat="1">
      <c r="B2487"/>
      <c r="C2487"/>
      <c r="D2487"/>
      <c r="E2487"/>
      <c r="F2487"/>
    </row>
    <row r="2488" spans="2:6" s="3" customFormat="1">
      <c r="B2488"/>
      <c r="C2488"/>
      <c r="D2488"/>
      <c r="E2488"/>
      <c r="F2488"/>
    </row>
    <row r="2489" spans="2:6" s="3" customFormat="1">
      <c r="B2489"/>
      <c r="C2489"/>
      <c r="D2489"/>
      <c r="E2489"/>
      <c r="F2489"/>
    </row>
    <row r="2490" spans="2:6" s="3" customFormat="1">
      <c r="B2490"/>
      <c r="C2490"/>
      <c r="D2490"/>
      <c r="E2490"/>
      <c r="F2490"/>
    </row>
    <row r="2491" spans="2:6" s="3" customFormat="1">
      <c r="B2491"/>
      <c r="C2491"/>
      <c r="D2491"/>
      <c r="E2491"/>
      <c r="F2491"/>
    </row>
    <row r="2492" spans="2:6" s="3" customFormat="1">
      <c r="B2492"/>
      <c r="C2492"/>
      <c r="D2492"/>
      <c r="E2492"/>
      <c r="F2492"/>
    </row>
    <row r="2493" spans="2:6" s="3" customFormat="1">
      <c r="B2493"/>
      <c r="C2493"/>
      <c r="D2493"/>
      <c r="E2493"/>
      <c r="F2493"/>
    </row>
    <row r="2494" spans="2:6" s="3" customFormat="1">
      <c r="B2494"/>
      <c r="C2494"/>
      <c r="D2494"/>
      <c r="E2494"/>
      <c r="F2494"/>
    </row>
    <row r="2495" spans="2:6" s="3" customFormat="1">
      <c r="B2495"/>
      <c r="C2495"/>
      <c r="D2495"/>
      <c r="E2495"/>
      <c r="F2495"/>
    </row>
    <row r="2496" spans="2:6" s="3" customFormat="1">
      <c r="B2496"/>
      <c r="C2496"/>
      <c r="D2496"/>
      <c r="E2496"/>
      <c r="F2496"/>
    </row>
    <row r="2497" spans="2:6" s="3" customFormat="1">
      <c r="B2497"/>
      <c r="C2497"/>
      <c r="D2497"/>
      <c r="E2497"/>
      <c r="F2497"/>
    </row>
    <row r="2498" spans="2:6" s="3" customFormat="1">
      <c r="B2498"/>
      <c r="C2498"/>
      <c r="D2498"/>
      <c r="E2498"/>
      <c r="F2498"/>
    </row>
    <row r="2499" spans="2:6" s="3" customFormat="1">
      <c r="B2499"/>
      <c r="C2499"/>
      <c r="D2499"/>
      <c r="E2499"/>
      <c r="F2499"/>
    </row>
    <row r="2500" spans="2:6" s="3" customFormat="1">
      <c r="B2500"/>
      <c r="C2500"/>
      <c r="D2500"/>
      <c r="E2500"/>
      <c r="F2500"/>
    </row>
    <row r="2501" spans="2:6" s="3" customFormat="1">
      <c r="B2501"/>
      <c r="C2501"/>
      <c r="D2501"/>
      <c r="E2501"/>
      <c r="F2501"/>
    </row>
    <row r="2502" spans="2:6" s="3" customFormat="1">
      <c r="B2502"/>
      <c r="C2502"/>
      <c r="D2502"/>
      <c r="E2502"/>
      <c r="F2502"/>
    </row>
    <row r="2503" spans="2:6" s="3" customFormat="1">
      <c r="B2503"/>
      <c r="C2503"/>
      <c r="D2503"/>
      <c r="E2503"/>
      <c r="F2503"/>
    </row>
    <row r="2504" spans="2:6" s="3" customFormat="1">
      <c r="B2504"/>
      <c r="C2504"/>
      <c r="D2504"/>
      <c r="E2504"/>
      <c r="F2504"/>
    </row>
    <row r="2505" spans="2:6" s="3" customFormat="1">
      <c r="B2505"/>
      <c r="C2505"/>
      <c r="D2505"/>
      <c r="E2505"/>
      <c r="F2505"/>
    </row>
    <row r="2506" spans="2:6" s="3" customFormat="1">
      <c r="B2506"/>
      <c r="C2506"/>
      <c r="D2506"/>
      <c r="E2506"/>
      <c r="F2506"/>
    </row>
    <row r="2507" spans="2:6" s="3" customFormat="1">
      <c r="B2507"/>
      <c r="C2507"/>
      <c r="D2507"/>
      <c r="E2507"/>
      <c r="F2507"/>
    </row>
    <row r="2508" spans="2:6" s="3" customFormat="1">
      <c r="B2508"/>
      <c r="C2508"/>
      <c r="D2508"/>
      <c r="E2508"/>
      <c r="F2508"/>
    </row>
    <row r="2509" spans="2:6" s="3" customFormat="1">
      <c r="B2509"/>
      <c r="C2509"/>
      <c r="D2509"/>
      <c r="E2509"/>
      <c r="F2509"/>
    </row>
    <row r="2510" spans="2:6" s="3" customFormat="1">
      <c r="B2510"/>
      <c r="C2510"/>
      <c r="D2510"/>
      <c r="E2510"/>
      <c r="F2510"/>
    </row>
    <row r="2511" spans="2:6" s="3" customFormat="1">
      <c r="B2511"/>
      <c r="C2511"/>
      <c r="D2511"/>
      <c r="E2511"/>
      <c r="F2511"/>
    </row>
    <row r="2512" spans="2:6" s="3" customFormat="1">
      <c r="B2512"/>
      <c r="C2512"/>
      <c r="D2512"/>
      <c r="E2512"/>
      <c r="F2512"/>
    </row>
    <row r="2513" spans="2:6" s="3" customFormat="1">
      <c r="B2513"/>
      <c r="C2513"/>
      <c r="D2513"/>
      <c r="E2513"/>
      <c r="F2513"/>
    </row>
    <row r="2514" spans="2:6" s="3" customFormat="1">
      <c r="B2514"/>
      <c r="C2514"/>
      <c r="D2514"/>
      <c r="E2514"/>
      <c r="F2514"/>
    </row>
    <row r="2515" spans="2:6" s="3" customFormat="1">
      <c r="B2515"/>
      <c r="C2515"/>
      <c r="D2515"/>
      <c r="E2515"/>
      <c r="F2515"/>
    </row>
    <row r="2516" spans="2:6" s="3" customFormat="1">
      <c r="B2516"/>
      <c r="C2516"/>
      <c r="D2516"/>
      <c r="E2516"/>
      <c r="F2516"/>
    </row>
    <row r="2517" spans="2:6" s="3" customFormat="1">
      <c r="B2517"/>
      <c r="C2517"/>
      <c r="D2517"/>
      <c r="E2517"/>
      <c r="F2517"/>
    </row>
    <row r="2518" spans="2:6" s="3" customFormat="1">
      <c r="B2518"/>
      <c r="C2518"/>
      <c r="D2518"/>
      <c r="E2518"/>
      <c r="F2518"/>
    </row>
    <row r="2519" spans="2:6" s="3" customFormat="1">
      <c r="B2519"/>
      <c r="C2519"/>
      <c r="D2519"/>
      <c r="E2519"/>
      <c r="F2519"/>
    </row>
    <row r="2520" spans="2:6" s="3" customFormat="1">
      <c r="B2520"/>
      <c r="C2520"/>
      <c r="D2520"/>
      <c r="E2520"/>
      <c r="F2520"/>
    </row>
    <row r="2521" spans="2:6" s="3" customFormat="1">
      <c r="B2521"/>
      <c r="C2521"/>
      <c r="D2521"/>
      <c r="E2521"/>
      <c r="F2521"/>
    </row>
    <row r="2522" spans="2:6" s="3" customFormat="1">
      <c r="B2522"/>
      <c r="C2522"/>
      <c r="D2522"/>
      <c r="E2522"/>
      <c r="F2522"/>
    </row>
    <row r="2523" spans="2:6" s="3" customFormat="1">
      <c r="B2523"/>
      <c r="C2523"/>
      <c r="D2523"/>
      <c r="E2523"/>
      <c r="F2523"/>
    </row>
    <row r="2524" spans="2:6" s="3" customFormat="1">
      <c r="B2524"/>
      <c r="C2524"/>
      <c r="D2524"/>
      <c r="E2524"/>
      <c r="F2524"/>
    </row>
    <row r="2525" spans="2:6" s="3" customFormat="1">
      <c r="B2525"/>
      <c r="C2525"/>
      <c r="D2525"/>
      <c r="E2525"/>
      <c r="F2525"/>
    </row>
    <row r="2526" spans="2:6" s="3" customFormat="1">
      <c r="B2526"/>
      <c r="C2526"/>
      <c r="D2526"/>
      <c r="E2526"/>
      <c r="F2526"/>
    </row>
    <row r="2527" spans="2:6" s="3" customFormat="1">
      <c r="B2527"/>
      <c r="C2527"/>
      <c r="D2527"/>
      <c r="E2527"/>
      <c r="F2527"/>
    </row>
    <row r="2528" spans="2:6" s="3" customFormat="1">
      <c r="B2528"/>
      <c r="C2528"/>
      <c r="D2528"/>
      <c r="E2528"/>
      <c r="F2528"/>
    </row>
    <row r="2529" spans="2:6" s="3" customFormat="1">
      <c r="B2529"/>
      <c r="C2529"/>
      <c r="D2529"/>
      <c r="E2529"/>
      <c r="F2529"/>
    </row>
    <row r="2530" spans="2:6" s="3" customFormat="1">
      <c r="B2530"/>
      <c r="C2530"/>
      <c r="D2530"/>
      <c r="E2530"/>
      <c r="F2530"/>
    </row>
    <row r="2531" spans="2:6" s="3" customFormat="1">
      <c r="B2531"/>
      <c r="C2531"/>
      <c r="D2531"/>
      <c r="E2531"/>
      <c r="F2531"/>
    </row>
    <row r="2532" spans="2:6" s="3" customFormat="1">
      <c r="B2532"/>
      <c r="C2532"/>
      <c r="D2532"/>
      <c r="E2532"/>
      <c r="F2532"/>
    </row>
    <row r="2533" spans="2:6" s="3" customFormat="1">
      <c r="B2533"/>
      <c r="C2533"/>
      <c r="D2533"/>
      <c r="E2533"/>
      <c r="F2533"/>
    </row>
    <row r="2534" spans="2:6" s="3" customFormat="1">
      <c r="B2534"/>
      <c r="C2534"/>
      <c r="D2534"/>
      <c r="E2534"/>
      <c r="F2534"/>
    </row>
    <row r="2535" spans="2:6" s="3" customFormat="1">
      <c r="B2535"/>
      <c r="C2535"/>
      <c r="D2535"/>
      <c r="E2535"/>
      <c r="F2535"/>
    </row>
    <row r="2536" spans="2:6" s="3" customFormat="1">
      <c r="B2536"/>
      <c r="C2536"/>
      <c r="D2536"/>
      <c r="E2536"/>
      <c r="F2536"/>
    </row>
    <row r="2537" spans="2:6" s="3" customFormat="1">
      <c r="B2537"/>
      <c r="C2537"/>
      <c r="D2537"/>
      <c r="E2537"/>
      <c r="F2537"/>
    </row>
    <row r="2538" spans="2:6" s="3" customFormat="1">
      <c r="B2538"/>
      <c r="C2538"/>
      <c r="D2538"/>
      <c r="E2538"/>
      <c r="F2538"/>
    </row>
    <row r="2539" spans="2:6" s="3" customFormat="1">
      <c r="B2539"/>
      <c r="C2539"/>
      <c r="D2539"/>
      <c r="E2539"/>
      <c r="F2539"/>
    </row>
    <row r="2540" spans="2:6" s="3" customFormat="1">
      <c r="B2540"/>
      <c r="C2540"/>
      <c r="D2540"/>
      <c r="E2540"/>
      <c r="F2540"/>
    </row>
    <row r="2541" spans="2:6" s="3" customFormat="1">
      <c r="B2541"/>
      <c r="C2541"/>
      <c r="D2541"/>
      <c r="E2541"/>
      <c r="F2541"/>
    </row>
    <row r="2542" spans="2:6" s="3" customFormat="1">
      <c r="B2542"/>
      <c r="C2542"/>
      <c r="D2542"/>
      <c r="E2542"/>
      <c r="F2542"/>
    </row>
    <row r="2543" spans="2:6" s="3" customFormat="1">
      <c r="B2543"/>
      <c r="C2543"/>
      <c r="D2543"/>
      <c r="E2543"/>
      <c r="F2543"/>
    </row>
    <row r="2544" spans="2:6" s="3" customFormat="1">
      <c r="B2544"/>
      <c r="C2544"/>
      <c r="D2544"/>
      <c r="E2544"/>
      <c r="F2544"/>
    </row>
    <row r="2545" spans="2:6" s="3" customFormat="1">
      <c r="B2545"/>
      <c r="C2545"/>
      <c r="D2545"/>
      <c r="E2545"/>
      <c r="F2545"/>
    </row>
    <row r="2546" spans="2:6" s="3" customFormat="1">
      <c r="B2546"/>
      <c r="C2546"/>
      <c r="D2546"/>
      <c r="E2546"/>
      <c r="F2546"/>
    </row>
    <row r="2547" spans="2:6" s="3" customFormat="1">
      <c r="B2547"/>
      <c r="C2547"/>
      <c r="D2547"/>
      <c r="E2547"/>
      <c r="F2547"/>
    </row>
    <row r="2548" spans="2:6" s="3" customFormat="1">
      <c r="B2548"/>
      <c r="C2548"/>
      <c r="D2548"/>
      <c r="E2548"/>
      <c r="F2548"/>
    </row>
    <row r="2549" spans="2:6" s="3" customFormat="1">
      <c r="B2549"/>
      <c r="C2549"/>
      <c r="D2549"/>
      <c r="E2549"/>
      <c r="F2549"/>
    </row>
    <row r="2550" spans="2:6" s="3" customFormat="1">
      <c r="B2550"/>
      <c r="C2550"/>
      <c r="D2550"/>
      <c r="E2550"/>
      <c r="F2550"/>
    </row>
    <row r="2551" spans="2:6" s="3" customFormat="1">
      <c r="B2551"/>
      <c r="C2551"/>
      <c r="D2551"/>
      <c r="E2551"/>
      <c r="F2551"/>
    </row>
    <row r="2552" spans="2:6" s="3" customFormat="1">
      <c r="B2552"/>
      <c r="C2552"/>
      <c r="D2552"/>
      <c r="E2552"/>
      <c r="F2552"/>
    </row>
    <row r="2553" spans="2:6" s="3" customFormat="1">
      <c r="B2553"/>
      <c r="C2553"/>
      <c r="D2553"/>
      <c r="E2553"/>
      <c r="F2553"/>
    </row>
    <row r="2554" spans="2:6" s="3" customFormat="1">
      <c r="B2554"/>
      <c r="C2554"/>
      <c r="D2554"/>
      <c r="E2554"/>
      <c r="F2554"/>
    </row>
    <row r="2555" spans="2:6" s="3" customFormat="1">
      <c r="B2555"/>
      <c r="C2555"/>
      <c r="D2555"/>
      <c r="E2555"/>
      <c r="F2555"/>
    </row>
    <row r="2556" spans="2:6" s="3" customFormat="1">
      <c r="B2556"/>
      <c r="C2556"/>
      <c r="D2556"/>
      <c r="E2556"/>
      <c r="F2556"/>
    </row>
    <row r="2557" spans="2:6" s="3" customFormat="1">
      <c r="B2557"/>
      <c r="C2557"/>
      <c r="D2557"/>
      <c r="E2557"/>
      <c r="F2557"/>
    </row>
    <row r="2558" spans="2:6" s="3" customFormat="1">
      <c r="B2558"/>
      <c r="C2558"/>
      <c r="D2558"/>
      <c r="E2558"/>
      <c r="F2558"/>
    </row>
    <row r="2559" spans="2:6" s="3" customFormat="1">
      <c r="B2559"/>
      <c r="C2559"/>
      <c r="D2559"/>
      <c r="E2559"/>
      <c r="F2559"/>
    </row>
    <row r="2560" spans="2:6" s="3" customFormat="1">
      <c r="B2560"/>
      <c r="C2560"/>
      <c r="D2560"/>
      <c r="E2560"/>
      <c r="F2560"/>
    </row>
    <row r="2561" spans="2:6" s="3" customFormat="1">
      <c r="B2561"/>
      <c r="C2561"/>
      <c r="D2561"/>
      <c r="E2561"/>
      <c r="F2561"/>
    </row>
    <row r="2562" spans="2:6" s="3" customFormat="1">
      <c r="B2562"/>
      <c r="C2562"/>
      <c r="D2562"/>
      <c r="E2562"/>
      <c r="F2562"/>
    </row>
    <row r="2563" spans="2:6" s="3" customFormat="1">
      <c r="B2563"/>
      <c r="C2563"/>
      <c r="D2563"/>
      <c r="E2563"/>
      <c r="F2563"/>
    </row>
    <row r="2564" spans="2:6" s="3" customFormat="1">
      <c r="B2564"/>
      <c r="C2564"/>
      <c r="D2564"/>
      <c r="E2564"/>
      <c r="F2564"/>
    </row>
    <row r="2565" spans="2:6" s="3" customFormat="1">
      <c r="B2565"/>
      <c r="C2565"/>
      <c r="D2565"/>
      <c r="E2565"/>
      <c r="F2565"/>
    </row>
    <row r="2566" spans="2:6" s="3" customFormat="1">
      <c r="B2566"/>
      <c r="C2566"/>
      <c r="D2566"/>
      <c r="E2566"/>
      <c r="F2566"/>
    </row>
    <row r="2567" spans="2:6" s="3" customFormat="1">
      <c r="B2567"/>
      <c r="C2567"/>
      <c r="D2567"/>
      <c r="E2567"/>
      <c r="F2567"/>
    </row>
    <row r="2568" spans="2:6" s="3" customFormat="1">
      <c r="B2568"/>
      <c r="C2568"/>
      <c r="D2568"/>
      <c r="E2568"/>
      <c r="F2568"/>
    </row>
    <row r="2569" spans="2:6" s="3" customFormat="1">
      <c r="B2569"/>
      <c r="C2569"/>
      <c r="D2569"/>
      <c r="E2569"/>
      <c r="F2569"/>
    </row>
    <row r="2570" spans="2:6" s="3" customFormat="1">
      <c r="B2570"/>
      <c r="C2570"/>
      <c r="D2570"/>
      <c r="E2570"/>
      <c r="F2570"/>
    </row>
    <row r="2571" spans="2:6" s="3" customFormat="1">
      <c r="B2571"/>
      <c r="C2571"/>
      <c r="D2571"/>
      <c r="E2571"/>
      <c r="F2571"/>
    </row>
    <row r="2572" spans="2:6" s="3" customFormat="1">
      <c r="B2572"/>
      <c r="C2572"/>
      <c r="D2572"/>
      <c r="E2572"/>
      <c r="F2572"/>
    </row>
    <row r="2573" spans="2:6" s="3" customFormat="1">
      <c r="B2573"/>
      <c r="C2573"/>
      <c r="D2573"/>
      <c r="E2573"/>
      <c r="F2573"/>
    </row>
    <row r="2574" spans="2:6" s="3" customFormat="1">
      <c r="B2574"/>
      <c r="C2574"/>
      <c r="D2574"/>
      <c r="E2574"/>
      <c r="F2574"/>
    </row>
    <row r="2575" spans="2:6" s="3" customFormat="1">
      <c r="B2575"/>
      <c r="C2575"/>
      <c r="D2575"/>
      <c r="E2575"/>
      <c r="F2575"/>
    </row>
    <row r="2576" spans="2:6" s="3" customFormat="1">
      <c r="B2576"/>
      <c r="C2576"/>
      <c r="D2576"/>
      <c r="E2576"/>
      <c r="F2576"/>
    </row>
    <row r="2577" spans="2:6" s="3" customFormat="1">
      <c r="B2577"/>
      <c r="C2577"/>
      <c r="D2577"/>
      <c r="E2577"/>
      <c r="F2577"/>
    </row>
    <row r="2578" spans="2:6" s="3" customFormat="1">
      <c r="B2578"/>
      <c r="C2578"/>
      <c r="D2578"/>
      <c r="E2578"/>
      <c r="F2578"/>
    </row>
    <row r="2579" spans="2:6" s="3" customFormat="1">
      <c r="B2579"/>
      <c r="C2579"/>
      <c r="D2579"/>
      <c r="E2579"/>
      <c r="F2579"/>
    </row>
    <row r="2580" spans="2:6" s="3" customFormat="1">
      <c r="B2580"/>
      <c r="C2580"/>
      <c r="D2580"/>
      <c r="E2580"/>
      <c r="F2580"/>
    </row>
    <row r="2581" spans="2:6" s="3" customFormat="1">
      <c r="B2581"/>
      <c r="C2581"/>
      <c r="D2581"/>
      <c r="E2581"/>
      <c r="F2581"/>
    </row>
    <row r="2582" spans="2:6" s="3" customFormat="1">
      <c r="B2582"/>
      <c r="C2582"/>
      <c r="D2582"/>
      <c r="E2582"/>
      <c r="F2582"/>
    </row>
    <row r="2583" spans="2:6" s="3" customFormat="1">
      <c r="B2583"/>
      <c r="C2583"/>
      <c r="D2583"/>
      <c r="E2583"/>
      <c r="F2583"/>
    </row>
    <row r="2584" spans="2:6" s="3" customFormat="1">
      <c r="B2584"/>
      <c r="C2584"/>
      <c r="D2584"/>
      <c r="E2584"/>
      <c r="F2584"/>
    </row>
    <row r="2585" spans="2:6" s="3" customFormat="1">
      <c r="B2585"/>
      <c r="C2585"/>
      <c r="D2585"/>
      <c r="E2585"/>
      <c r="F2585"/>
    </row>
    <row r="2586" spans="2:6" s="3" customFormat="1">
      <c r="B2586"/>
      <c r="C2586"/>
      <c r="D2586"/>
      <c r="E2586"/>
      <c r="F2586"/>
    </row>
    <row r="2587" spans="2:6" s="3" customFormat="1">
      <c r="B2587"/>
      <c r="C2587"/>
      <c r="D2587"/>
      <c r="E2587"/>
      <c r="F2587"/>
    </row>
    <row r="2588" spans="2:6" s="3" customFormat="1">
      <c r="B2588"/>
      <c r="C2588"/>
      <c r="D2588"/>
      <c r="E2588"/>
      <c r="F2588"/>
    </row>
    <row r="2589" spans="2:6" s="3" customFormat="1">
      <c r="B2589"/>
      <c r="C2589"/>
      <c r="D2589"/>
      <c r="E2589"/>
      <c r="F2589"/>
    </row>
    <row r="2590" spans="2:6" s="3" customFormat="1">
      <c r="B2590"/>
      <c r="C2590"/>
      <c r="D2590"/>
      <c r="E2590"/>
      <c r="F2590"/>
    </row>
    <row r="2591" spans="2:6" s="3" customFormat="1">
      <c r="B2591"/>
      <c r="C2591"/>
      <c r="D2591"/>
      <c r="E2591"/>
      <c r="F2591"/>
    </row>
    <row r="2592" spans="2:6" s="3" customFormat="1">
      <c r="B2592"/>
      <c r="C2592"/>
      <c r="D2592"/>
      <c r="E2592"/>
      <c r="F2592"/>
    </row>
    <row r="2593" spans="2:6" s="3" customFormat="1">
      <c r="B2593"/>
      <c r="C2593"/>
      <c r="D2593"/>
      <c r="E2593"/>
      <c r="F2593"/>
    </row>
    <row r="2594" spans="2:6" s="3" customFormat="1">
      <c r="B2594"/>
      <c r="C2594"/>
      <c r="D2594"/>
      <c r="E2594"/>
      <c r="F2594"/>
    </row>
    <row r="2595" spans="2:6" s="3" customFormat="1">
      <c r="B2595"/>
      <c r="C2595"/>
      <c r="D2595"/>
      <c r="E2595"/>
      <c r="F2595"/>
    </row>
    <row r="2596" spans="2:6" s="3" customFormat="1">
      <c r="B2596"/>
      <c r="C2596"/>
      <c r="D2596"/>
      <c r="E2596"/>
      <c r="F2596"/>
    </row>
    <row r="2597" spans="2:6" s="3" customFormat="1">
      <c r="B2597"/>
      <c r="C2597"/>
      <c r="D2597"/>
      <c r="E2597"/>
      <c r="F2597"/>
    </row>
    <row r="2598" spans="2:6" s="3" customFormat="1">
      <c r="B2598"/>
      <c r="C2598"/>
      <c r="D2598"/>
      <c r="E2598"/>
      <c r="F2598"/>
    </row>
    <row r="2599" spans="2:6" s="3" customFormat="1">
      <c r="B2599"/>
      <c r="C2599"/>
      <c r="D2599"/>
      <c r="E2599"/>
      <c r="F2599"/>
    </row>
    <row r="2600" spans="2:6" s="3" customFormat="1">
      <c r="B2600"/>
      <c r="C2600"/>
      <c r="D2600"/>
      <c r="E2600"/>
      <c r="F2600"/>
    </row>
    <row r="2601" spans="2:6" s="3" customFormat="1">
      <c r="B2601"/>
      <c r="C2601"/>
      <c r="D2601"/>
      <c r="E2601"/>
      <c r="F2601"/>
    </row>
    <row r="2602" spans="2:6" s="3" customFormat="1">
      <c r="B2602"/>
      <c r="C2602"/>
      <c r="D2602"/>
      <c r="E2602"/>
      <c r="F2602"/>
    </row>
    <row r="2603" spans="2:6" s="3" customFormat="1">
      <c r="B2603"/>
      <c r="C2603"/>
      <c r="D2603"/>
      <c r="E2603"/>
      <c r="F2603"/>
    </row>
    <row r="2604" spans="2:6" s="3" customFormat="1">
      <c r="B2604"/>
      <c r="C2604"/>
      <c r="D2604"/>
      <c r="E2604"/>
      <c r="F2604"/>
    </row>
    <row r="2605" spans="2:6" s="3" customFormat="1">
      <c r="B2605"/>
      <c r="C2605"/>
      <c r="D2605"/>
      <c r="E2605"/>
      <c r="F2605"/>
    </row>
    <row r="2606" spans="2:6" s="3" customFormat="1">
      <c r="B2606"/>
      <c r="C2606"/>
      <c r="D2606"/>
      <c r="E2606"/>
      <c r="F2606"/>
    </row>
    <row r="2607" spans="2:6" s="3" customFormat="1">
      <c r="B2607"/>
      <c r="C2607"/>
      <c r="D2607"/>
      <c r="E2607"/>
      <c r="F2607"/>
    </row>
    <row r="2608" spans="2:6" s="3" customFormat="1">
      <c r="B2608"/>
      <c r="C2608"/>
      <c r="D2608"/>
      <c r="E2608"/>
      <c r="F2608"/>
    </row>
    <row r="2609" spans="2:6" s="3" customFormat="1">
      <c r="B2609"/>
      <c r="C2609"/>
      <c r="D2609"/>
      <c r="E2609"/>
      <c r="F2609"/>
    </row>
    <row r="2610" spans="2:6" s="3" customFormat="1">
      <c r="B2610"/>
      <c r="C2610"/>
      <c r="D2610"/>
      <c r="E2610"/>
      <c r="F2610"/>
    </row>
    <row r="2611" spans="2:6" s="3" customFormat="1">
      <c r="B2611"/>
      <c r="C2611"/>
      <c r="D2611"/>
      <c r="E2611"/>
      <c r="F2611"/>
    </row>
    <row r="2612" spans="2:6" s="3" customFormat="1">
      <c r="B2612"/>
      <c r="C2612"/>
      <c r="D2612"/>
      <c r="E2612"/>
      <c r="F2612"/>
    </row>
    <row r="2613" spans="2:6" s="3" customFormat="1">
      <c r="B2613"/>
      <c r="C2613"/>
      <c r="D2613"/>
      <c r="E2613"/>
      <c r="F2613"/>
    </row>
    <row r="2614" spans="2:6" s="3" customFormat="1">
      <c r="B2614"/>
      <c r="C2614"/>
      <c r="D2614"/>
      <c r="E2614"/>
      <c r="F2614"/>
    </row>
    <row r="2615" spans="2:6" s="3" customFormat="1">
      <c r="B2615"/>
      <c r="C2615"/>
      <c r="D2615"/>
      <c r="E2615"/>
      <c r="F2615"/>
    </row>
    <row r="2616" spans="2:6" s="3" customFormat="1">
      <c r="B2616"/>
      <c r="C2616"/>
      <c r="D2616"/>
      <c r="E2616"/>
      <c r="F2616"/>
    </row>
    <row r="2617" spans="2:6" s="3" customFormat="1">
      <c r="B2617"/>
      <c r="C2617"/>
      <c r="D2617"/>
      <c r="E2617"/>
      <c r="F2617"/>
    </row>
    <row r="2618" spans="2:6" s="3" customFormat="1">
      <c r="B2618"/>
      <c r="C2618"/>
      <c r="D2618"/>
      <c r="E2618"/>
      <c r="F2618"/>
    </row>
    <row r="2619" spans="2:6" s="3" customFormat="1">
      <c r="B2619"/>
      <c r="C2619"/>
      <c r="D2619"/>
      <c r="E2619"/>
      <c r="F2619"/>
    </row>
    <row r="2620" spans="2:6" s="3" customFormat="1">
      <c r="B2620"/>
      <c r="C2620"/>
      <c r="D2620"/>
      <c r="E2620"/>
      <c r="F2620"/>
    </row>
    <row r="2621" spans="2:6" s="3" customFormat="1">
      <c r="B2621"/>
      <c r="C2621"/>
      <c r="D2621"/>
      <c r="E2621"/>
      <c r="F2621"/>
    </row>
    <row r="2622" spans="2:6" s="3" customFormat="1">
      <c r="B2622"/>
      <c r="C2622"/>
      <c r="D2622"/>
      <c r="E2622"/>
      <c r="F2622"/>
    </row>
    <row r="2623" spans="2:6" s="3" customFormat="1">
      <c r="B2623"/>
      <c r="C2623"/>
      <c r="D2623"/>
      <c r="E2623"/>
      <c r="F2623"/>
    </row>
    <row r="2624" spans="2:6" s="3" customFormat="1">
      <c r="B2624"/>
      <c r="C2624"/>
      <c r="D2624"/>
      <c r="E2624"/>
      <c r="F2624"/>
    </row>
    <row r="2625" spans="2:6" s="3" customFormat="1">
      <c r="B2625"/>
      <c r="C2625"/>
      <c r="D2625"/>
      <c r="E2625"/>
      <c r="F2625"/>
    </row>
    <row r="2626" spans="2:6" s="3" customFormat="1">
      <c r="B2626"/>
      <c r="C2626"/>
      <c r="D2626"/>
      <c r="E2626"/>
      <c r="F2626"/>
    </row>
    <row r="2627" spans="2:6" s="3" customFormat="1">
      <c r="B2627"/>
      <c r="C2627"/>
      <c r="D2627"/>
      <c r="E2627"/>
      <c r="F2627"/>
    </row>
    <row r="2628" spans="2:6" s="3" customFormat="1">
      <c r="B2628"/>
      <c r="C2628"/>
      <c r="D2628"/>
      <c r="E2628"/>
      <c r="F2628"/>
    </row>
    <row r="2629" spans="2:6" s="3" customFormat="1">
      <c r="B2629"/>
      <c r="C2629"/>
      <c r="D2629"/>
      <c r="E2629"/>
      <c r="F2629"/>
    </row>
    <row r="2630" spans="2:6" s="3" customFormat="1">
      <c r="B2630"/>
      <c r="C2630"/>
      <c r="D2630"/>
      <c r="E2630"/>
      <c r="F2630"/>
    </row>
    <row r="2631" spans="2:6" s="3" customFormat="1">
      <c r="B2631"/>
      <c r="C2631"/>
      <c r="D2631"/>
      <c r="E2631"/>
      <c r="F2631"/>
    </row>
    <row r="2632" spans="2:6" s="3" customFormat="1">
      <c r="B2632"/>
      <c r="C2632"/>
      <c r="D2632"/>
      <c r="E2632"/>
      <c r="F2632"/>
    </row>
    <row r="2633" spans="2:6" s="3" customFormat="1">
      <c r="B2633"/>
      <c r="C2633"/>
      <c r="D2633"/>
      <c r="E2633"/>
      <c r="F2633"/>
    </row>
    <row r="2634" spans="2:6" s="3" customFormat="1">
      <c r="B2634"/>
      <c r="C2634"/>
      <c r="D2634"/>
      <c r="E2634"/>
      <c r="F2634"/>
    </row>
    <row r="2635" spans="2:6" s="3" customFormat="1">
      <c r="B2635"/>
      <c r="C2635"/>
      <c r="D2635"/>
      <c r="E2635"/>
      <c r="F2635"/>
    </row>
    <row r="2636" spans="2:6" s="3" customFormat="1">
      <c r="B2636"/>
      <c r="C2636"/>
      <c r="D2636"/>
      <c r="E2636"/>
      <c r="F2636"/>
    </row>
    <row r="2637" spans="2:6" s="3" customFormat="1">
      <c r="B2637"/>
      <c r="C2637"/>
      <c r="D2637"/>
      <c r="E2637"/>
      <c r="F2637"/>
    </row>
    <row r="2638" spans="2:6" s="3" customFormat="1">
      <c r="B2638"/>
      <c r="C2638"/>
      <c r="D2638"/>
      <c r="E2638"/>
      <c r="F2638"/>
    </row>
    <row r="2639" spans="2:6" s="3" customFormat="1">
      <c r="B2639"/>
      <c r="C2639"/>
      <c r="D2639"/>
      <c r="E2639"/>
      <c r="F2639"/>
    </row>
    <row r="2640" spans="2:6" s="3" customFormat="1">
      <c r="B2640"/>
      <c r="C2640"/>
      <c r="D2640"/>
      <c r="E2640"/>
      <c r="F2640"/>
    </row>
    <row r="2641" spans="2:6" s="3" customFormat="1">
      <c r="B2641"/>
      <c r="C2641"/>
      <c r="D2641"/>
      <c r="E2641"/>
      <c r="F2641"/>
    </row>
    <row r="2642" spans="2:6" s="3" customFormat="1">
      <c r="B2642"/>
      <c r="C2642"/>
      <c r="D2642"/>
      <c r="E2642"/>
      <c r="F2642"/>
    </row>
    <row r="2643" spans="2:6" s="3" customFormat="1">
      <c r="B2643"/>
      <c r="C2643"/>
      <c r="D2643"/>
      <c r="E2643"/>
      <c r="F2643"/>
    </row>
    <row r="2644" spans="2:6" s="3" customFormat="1">
      <c r="B2644"/>
      <c r="C2644"/>
      <c r="D2644"/>
      <c r="E2644"/>
      <c r="F2644"/>
    </row>
    <row r="2645" spans="2:6" s="3" customFormat="1">
      <c r="B2645"/>
      <c r="C2645"/>
      <c r="D2645"/>
      <c r="E2645"/>
      <c r="F2645"/>
    </row>
    <row r="2646" spans="2:6" s="3" customFormat="1">
      <c r="B2646"/>
      <c r="C2646"/>
      <c r="D2646"/>
      <c r="E2646"/>
      <c r="F2646"/>
    </row>
    <row r="2647" spans="2:6" s="3" customFormat="1">
      <c r="B2647"/>
      <c r="C2647"/>
      <c r="D2647"/>
      <c r="E2647"/>
      <c r="F2647"/>
    </row>
    <row r="2648" spans="2:6" s="3" customFormat="1">
      <c r="B2648"/>
      <c r="C2648"/>
      <c r="D2648"/>
      <c r="E2648"/>
      <c r="F2648"/>
    </row>
    <row r="2649" spans="2:6" s="3" customFormat="1">
      <c r="B2649"/>
      <c r="C2649"/>
      <c r="D2649"/>
      <c r="E2649"/>
      <c r="F2649"/>
    </row>
    <row r="2650" spans="2:6" s="3" customFormat="1">
      <c r="B2650"/>
      <c r="C2650"/>
      <c r="D2650"/>
      <c r="E2650"/>
      <c r="F2650"/>
    </row>
    <row r="2651" spans="2:6" s="3" customFormat="1">
      <c r="B2651"/>
      <c r="C2651"/>
      <c r="D2651"/>
      <c r="E2651"/>
      <c r="F2651"/>
    </row>
    <row r="2652" spans="2:6" s="3" customFormat="1">
      <c r="B2652"/>
      <c r="C2652"/>
      <c r="D2652"/>
      <c r="E2652"/>
      <c r="F2652"/>
    </row>
    <row r="2653" spans="2:6" s="3" customFormat="1">
      <c r="B2653"/>
      <c r="C2653"/>
      <c r="D2653"/>
      <c r="E2653"/>
      <c r="F2653"/>
    </row>
    <row r="2654" spans="2:6" s="3" customFormat="1">
      <c r="B2654"/>
      <c r="C2654"/>
      <c r="D2654"/>
      <c r="E2654"/>
      <c r="F2654"/>
    </row>
    <row r="2655" spans="2:6" s="3" customFormat="1">
      <c r="B2655"/>
      <c r="C2655"/>
      <c r="D2655"/>
      <c r="E2655"/>
      <c r="F2655"/>
    </row>
    <row r="2656" spans="2:6" s="3" customFormat="1">
      <c r="B2656"/>
      <c r="C2656"/>
      <c r="D2656"/>
      <c r="E2656"/>
      <c r="F2656"/>
    </row>
    <row r="2657" spans="2:6" s="3" customFormat="1">
      <c r="B2657"/>
      <c r="C2657"/>
      <c r="D2657"/>
      <c r="E2657"/>
      <c r="F2657"/>
    </row>
    <row r="2658" spans="2:6" s="3" customFormat="1">
      <c r="B2658"/>
      <c r="C2658"/>
      <c r="D2658"/>
      <c r="E2658"/>
      <c r="F2658"/>
    </row>
    <row r="2659" spans="2:6" s="3" customFormat="1">
      <c r="B2659"/>
      <c r="C2659"/>
      <c r="D2659"/>
      <c r="E2659"/>
      <c r="F2659"/>
    </row>
    <row r="2660" spans="2:6" s="3" customFormat="1">
      <c r="B2660"/>
      <c r="C2660"/>
      <c r="D2660"/>
      <c r="E2660"/>
      <c r="F2660"/>
    </row>
    <row r="2661" spans="2:6" s="3" customFormat="1">
      <c r="B2661"/>
      <c r="C2661"/>
      <c r="D2661"/>
      <c r="E2661"/>
      <c r="F2661"/>
    </row>
    <row r="2662" spans="2:6" s="3" customFormat="1">
      <c r="B2662"/>
      <c r="C2662"/>
      <c r="D2662"/>
      <c r="E2662"/>
      <c r="F2662"/>
    </row>
    <row r="2663" spans="2:6" s="3" customFormat="1">
      <c r="B2663"/>
      <c r="C2663"/>
      <c r="D2663"/>
      <c r="E2663"/>
      <c r="F2663"/>
    </row>
    <row r="2664" spans="2:6" s="3" customFormat="1">
      <c r="B2664"/>
      <c r="C2664"/>
      <c r="D2664"/>
      <c r="E2664"/>
      <c r="F2664"/>
    </row>
    <row r="2665" spans="2:6" s="3" customFormat="1">
      <c r="B2665"/>
      <c r="C2665"/>
      <c r="D2665"/>
      <c r="E2665"/>
      <c r="F2665"/>
    </row>
    <row r="2666" spans="2:6" s="3" customFormat="1">
      <c r="B2666"/>
      <c r="C2666"/>
      <c r="D2666"/>
      <c r="E2666"/>
      <c r="F2666"/>
    </row>
    <row r="2667" spans="2:6" s="3" customFormat="1">
      <c r="B2667"/>
      <c r="C2667"/>
      <c r="D2667"/>
      <c r="E2667"/>
      <c r="F2667"/>
    </row>
    <row r="2668" spans="2:6" s="3" customFormat="1">
      <c r="B2668"/>
      <c r="C2668"/>
      <c r="D2668"/>
      <c r="E2668"/>
      <c r="F2668"/>
    </row>
    <row r="2669" spans="2:6" s="3" customFormat="1">
      <c r="B2669"/>
      <c r="C2669"/>
      <c r="D2669"/>
      <c r="E2669"/>
      <c r="F2669"/>
    </row>
    <row r="2670" spans="2:6" s="3" customFormat="1">
      <c r="B2670"/>
      <c r="C2670"/>
      <c r="D2670"/>
      <c r="E2670"/>
      <c r="F2670"/>
    </row>
    <row r="2671" spans="2:6" s="3" customFormat="1">
      <c r="B2671"/>
      <c r="C2671"/>
      <c r="D2671"/>
      <c r="E2671"/>
      <c r="F2671"/>
    </row>
    <row r="2672" spans="2:6" s="3" customFormat="1">
      <c r="B2672"/>
      <c r="C2672"/>
      <c r="D2672"/>
      <c r="E2672"/>
      <c r="F2672"/>
    </row>
    <row r="2673" spans="2:6" s="3" customFormat="1">
      <c r="B2673"/>
      <c r="C2673"/>
      <c r="D2673"/>
      <c r="E2673"/>
      <c r="F2673"/>
    </row>
    <row r="2674" spans="2:6" s="3" customFormat="1">
      <c r="B2674"/>
      <c r="C2674"/>
      <c r="D2674"/>
      <c r="E2674"/>
      <c r="F2674"/>
    </row>
    <row r="2675" spans="2:6" s="3" customFormat="1">
      <c r="B2675"/>
      <c r="C2675"/>
      <c r="D2675"/>
      <c r="E2675"/>
      <c r="F2675"/>
    </row>
    <row r="2676" spans="2:6" s="3" customFormat="1">
      <c r="B2676"/>
      <c r="C2676"/>
      <c r="D2676"/>
      <c r="E2676"/>
      <c r="F2676"/>
    </row>
    <row r="2677" spans="2:6" s="3" customFormat="1">
      <c r="B2677"/>
      <c r="C2677"/>
      <c r="D2677"/>
      <c r="E2677"/>
      <c r="F2677"/>
    </row>
    <row r="2678" spans="2:6" s="3" customFormat="1">
      <c r="B2678"/>
      <c r="C2678"/>
      <c r="D2678"/>
      <c r="E2678"/>
      <c r="F2678"/>
    </row>
    <row r="2679" spans="2:6" s="3" customFormat="1">
      <c r="B2679"/>
      <c r="C2679"/>
      <c r="D2679"/>
      <c r="E2679"/>
      <c r="F2679"/>
    </row>
    <row r="2680" spans="2:6" s="3" customFormat="1">
      <c r="B2680"/>
      <c r="C2680"/>
      <c r="D2680"/>
      <c r="E2680"/>
      <c r="F2680"/>
    </row>
    <row r="2681" spans="2:6" s="3" customFormat="1">
      <c r="B2681"/>
      <c r="C2681"/>
      <c r="D2681"/>
      <c r="E2681"/>
      <c r="F2681"/>
    </row>
    <row r="2682" spans="2:6" s="3" customFormat="1">
      <c r="B2682"/>
      <c r="C2682"/>
      <c r="D2682"/>
      <c r="E2682"/>
      <c r="F2682"/>
    </row>
    <row r="2683" spans="2:6" s="3" customFormat="1">
      <c r="B2683"/>
      <c r="C2683"/>
      <c r="D2683"/>
      <c r="E2683"/>
      <c r="F2683"/>
    </row>
    <row r="2684" spans="2:6" s="3" customFormat="1">
      <c r="B2684"/>
      <c r="C2684"/>
      <c r="D2684"/>
      <c r="E2684"/>
      <c r="F2684"/>
    </row>
    <row r="2685" spans="2:6" s="3" customFormat="1">
      <c r="B2685"/>
      <c r="C2685"/>
      <c r="D2685"/>
      <c r="E2685"/>
      <c r="F2685"/>
    </row>
    <row r="2686" spans="2:6" s="3" customFormat="1">
      <c r="B2686"/>
      <c r="C2686"/>
      <c r="D2686"/>
      <c r="E2686"/>
      <c r="F2686"/>
    </row>
    <row r="2687" spans="2:6" s="3" customFormat="1">
      <c r="B2687"/>
      <c r="C2687"/>
      <c r="D2687"/>
      <c r="E2687"/>
      <c r="F2687"/>
    </row>
    <row r="2688" spans="2:6" s="3" customFormat="1">
      <c r="B2688"/>
      <c r="C2688"/>
      <c r="D2688"/>
      <c r="E2688"/>
      <c r="F2688"/>
    </row>
    <row r="2689" spans="2:6" s="3" customFormat="1">
      <c r="B2689"/>
      <c r="C2689"/>
      <c r="D2689"/>
      <c r="E2689"/>
      <c r="F2689"/>
    </row>
    <row r="2690" spans="2:6" s="3" customFormat="1">
      <c r="B2690"/>
      <c r="C2690"/>
      <c r="D2690"/>
      <c r="E2690"/>
      <c r="F2690"/>
    </row>
    <row r="2691" spans="2:6" s="3" customFormat="1">
      <c r="B2691"/>
      <c r="C2691"/>
      <c r="D2691"/>
      <c r="E2691"/>
      <c r="F2691"/>
    </row>
    <row r="2692" spans="2:6" s="3" customFormat="1">
      <c r="B2692"/>
      <c r="C2692"/>
      <c r="D2692"/>
      <c r="E2692"/>
      <c r="F2692"/>
    </row>
    <row r="2693" spans="2:6" s="3" customFormat="1">
      <c r="B2693"/>
      <c r="C2693"/>
      <c r="D2693"/>
      <c r="E2693"/>
      <c r="F2693"/>
    </row>
    <row r="2694" spans="2:6" s="3" customFormat="1">
      <c r="B2694"/>
      <c r="C2694"/>
      <c r="D2694"/>
      <c r="E2694"/>
      <c r="F2694"/>
    </row>
    <row r="2695" spans="2:6" s="3" customFormat="1">
      <c r="B2695"/>
      <c r="C2695"/>
      <c r="D2695"/>
      <c r="E2695"/>
      <c r="F2695"/>
    </row>
    <row r="2696" spans="2:6" s="3" customFormat="1">
      <c r="B2696"/>
      <c r="C2696"/>
      <c r="D2696"/>
      <c r="E2696"/>
      <c r="F2696"/>
    </row>
    <row r="2697" spans="2:6" s="3" customFormat="1">
      <c r="B2697"/>
      <c r="C2697"/>
      <c r="D2697"/>
      <c r="E2697"/>
      <c r="F2697"/>
    </row>
    <row r="2698" spans="2:6" s="3" customFormat="1">
      <c r="B2698"/>
      <c r="C2698"/>
      <c r="D2698"/>
      <c r="E2698"/>
      <c r="F2698"/>
    </row>
    <row r="2699" spans="2:6" s="3" customFormat="1">
      <c r="B2699"/>
      <c r="C2699"/>
      <c r="D2699"/>
      <c r="E2699"/>
      <c r="F2699"/>
    </row>
    <row r="2700" spans="2:6" s="3" customFormat="1">
      <c r="B2700"/>
      <c r="C2700"/>
      <c r="D2700"/>
      <c r="E2700"/>
      <c r="F2700"/>
    </row>
    <row r="2701" spans="2:6" s="3" customFormat="1">
      <c r="B2701"/>
      <c r="C2701"/>
      <c r="D2701"/>
      <c r="E2701"/>
      <c r="F2701"/>
    </row>
    <row r="2702" spans="2:6" s="3" customFormat="1">
      <c r="B2702"/>
      <c r="C2702"/>
      <c r="D2702"/>
      <c r="E2702"/>
      <c r="F2702"/>
    </row>
    <row r="2703" spans="2:6" s="3" customFormat="1">
      <c r="B2703"/>
      <c r="C2703"/>
      <c r="D2703"/>
      <c r="E2703"/>
      <c r="F2703"/>
    </row>
    <row r="2704" spans="2:6" s="3" customFormat="1">
      <c r="B2704"/>
      <c r="C2704"/>
      <c r="D2704"/>
      <c r="E2704"/>
      <c r="F2704"/>
    </row>
    <row r="2705" spans="2:6" s="3" customFormat="1">
      <c r="B2705"/>
      <c r="C2705"/>
      <c r="D2705"/>
      <c r="E2705"/>
      <c r="F2705"/>
    </row>
    <row r="2706" spans="2:6" s="3" customFormat="1">
      <c r="B2706"/>
      <c r="C2706"/>
      <c r="D2706"/>
      <c r="E2706"/>
      <c r="F2706"/>
    </row>
    <row r="2707" spans="2:6" s="3" customFormat="1">
      <c r="B2707"/>
      <c r="C2707"/>
      <c r="D2707"/>
      <c r="E2707"/>
      <c r="F2707"/>
    </row>
    <row r="2708" spans="2:6" s="3" customFormat="1">
      <c r="B2708"/>
      <c r="C2708"/>
      <c r="D2708"/>
      <c r="E2708"/>
      <c r="F2708"/>
    </row>
    <row r="2709" spans="2:6" s="3" customFormat="1">
      <c r="B2709"/>
      <c r="C2709"/>
      <c r="D2709"/>
      <c r="E2709"/>
      <c r="F2709"/>
    </row>
    <row r="2710" spans="2:6" s="3" customFormat="1">
      <c r="B2710"/>
      <c r="C2710"/>
      <c r="D2710"/>
      <c r="E2710"/>
      <c r="F2710"/>
    </row>
    <row r="2711" spans="2:6" s="3" customFormat="1">
      <c r="B2711"/>
      <c r="C2711"/>
      <c r="D2711"/>
      <c r="E2711"/>
      <c r="F2711"/>
    </row>
    <row r="2712" spans="2:6" s="3" customFormat="1">
      <c r="B2712"/>
      <c r="C2712"/>
      <c r="D2712"/>
      <c r="E2712"/>
      <c r="F2712"/>
    </row>
    <row r="2713" spans="2:6" s="3" customFormat="1">
      <c r="B2713"/>
      <c r="C2713"/>
      <c r="D2713"/>
      <c r="E2713"/>
      <c r="F2713"/>
    </row>
    <row r="2714" spans="2:6" s="3" customFormat="1">
      <c r="B2714"/>
      <c r="C2714"/>
      <c r="D2714"/>
      <c r="E2714"/>
      <c r="F2714"/>
    </row>
    <row r="2715" spans="2:6" s="3" customFormat="1">
      <c r="B2715"/>
      <c r="C2715"/>
      <c r="D2715"/>
      <c r="E2715"/>
      <c r="F2715"/>
    </row>
    <row r="2716" spans="2:6" s="3" customFormat="1">
      <c r="B2716"/>
      <c r="C2716"/>
      <c r="D2716"/>
      <c r="E2716"/>
      <c r="F2716"/>
    </row>
    <row r="2717" spans="2:6" s="3" customFormat="1">
      <c r="B2717"/>
      <c r="C2717"/>
      <c r="D2717"/>
      <c r="E2717"/>
      <c r="F2717"/>
    </row>
    <row r="2718" spans="2:6" s="3" customFormat="1">
      <c r="B2718"/>
      <c r="C2718"/>
      <c r="D2718"/>
      <c r="E2718"/>
      <c r="F2718"/>
    </row>
    <row r="2719" spans="2:6" s="3" customFormat="1">
      <c r="B2719"/>
      <c r="C2719"/>
      <c r="D2719"/>
      <c r="E2719"/>
      <c r="F2719"/>
    </row>
    <row r="2720" spans="2:6" s="3" customFormat="1">
      <c r="B2720"/>
      <c r="C2720"/>
      <c r="D2720"/>
      <c r="E2720"/>
      <c r="F2720"/>
    </row>
    <row r="2721" spans="2:6" s="3" customFormat="1">
      <c r="B2721"/>
      <c r="C2721"/>
      <c r="D2721"/>
      <c r="E2721"/>
      <c r="F2721"/>
    </row>
    <row r="2722" spans="2:6" s="3" customFormat="1">
      <c r="B2722"/>
      <c r="C2722"/>
      <c r="D2722"/>
      <c r="E2722"/>
      <c r="F2722"/>
    </row>
    <row r="2723" spans="2:6" s="3" customFormat="1">
      <c r="B2723"/>
      <c r="C2723"/>
      <c r="D2723"/>
      <c r="E2723"/>
      <c r="F2723"/>
    </row>
    <row r="2724" spans="2:6" s="3" customFormat="1">
      <c r="B2724"/>
      <c r="C2724"/>
      <c r="D2724"/>
      <c r="E2724"/>
      <c r="F2724"/>
    </row>
    <row r="2725" spans="2:6" s="3" customFormat="1">
      <c r="B2725"/>
      <c r="C2725"/>
      <c r="D2725"/>
      <c r="E2725"/>
      <c r="F2725"/>
    </row>
    <row r="2726" spans="2:6" s="3" customFormat="1">
      <c r="B2726"/>
      <c r="C2726"/>
      <c r="D2726"/>
      <c r="E2726"/>
      <c r="F2726"/>
    </row>
    <row r="2727" spans="2:6" s="3" customFormat="1">
      <c r="B2727"/>
      <c r="C2727"/>
      <c r="D2727"/>
      <c r="E2727"/>
      <c r="F2727"/>
    </row>
    <row r="2728" spans="2:6" s="3" customFormat="1">
      <c r="B2728"/>
      <c r="C2728"/>
      <c r="D2728"/>
      <c r="E2728"/>
      <c r="F2728"/>
    </row>
    <row r="2729" spans="2:6" s="3" customFormat="1">
      <c r="B2729"/>
      <c r="C2729"/>
      <c r="D2729"/>
      <c r="E2729"/>
      <c r="F2729"/>
    </row>
    <row r="2730" spans="2:6" s="3" customFormat="1">
      <c r="B2730"/>
      <c r="C2730"/>
      <c r="D2730"/>
      <c r="E2730"/>
      <c r="F2730"/>
    </row>
    <row r="2731" spans="2:6" s="3" customFormat="1">
      <c r="B2731"/>
      <c r="C2731"/>
      <c r="D2731"/>
      <c r="E2731"/>
      <c r="F2731"/>
    </row>
    <row r="2732" spans="2:6" s="3" customFormat="1">
      <c r="B2732"/>
      <c r="C2732"/>
      <c r="D2732"/>
      <c r="E2732"/>
      <c r="F2732"/>
    </row>
    <row r="2733" spans="2:6" s="3" customFormat="1">
      <c r="B2733"/>
      <c r="C2733"/>
      <c r="D2733"/>
      <c r="E2733"/>
      <c r="F2733"/>
    </row>
    <row r="2734" spans="2:6" s="3" customFormat="1">
      <c r="B2734"/>
      <c r="C2734"/>
      <c r="D2734"/>
      <c r="E2734"/>
      <c r="F2734"/>
    </row>
    <row r="2735" spans="2:6" s="3" customFormat="1">
      <c r="B2735"/>
      <c r="C2735"/>
      <c r="D2735"/>
      <c r="E2735"/>
      <c r="F2735"/>
    </row>
    <row r="2736" spans="2:6" s="3" customFormat="1">
      <c r="B2736"/>
      <c r="C2736"/>
      <c r="D2736"/>
      <c r="E2736"/>
      <c r="F2736"/>
    </row>
    <row r="2737" spans="2:6" s="3" customFormat="1">
      <c r="B2737"/>
      <c r="C2737"/>
      <c r="D2737"/>
      <c r="E2737"/>
      <c r="F2737"/>
    </row>
    <row r="2738" spans="2:6" s="3" customFormat="1">
      <c r="B2738"/>
      <c r="C2738"/>
      <c r="D2738"/>
      <c r="E2738"/>
      <c r="F2738"/>
    </row>
    <row r="2739" spans="2:6" s="3" customFormat="1">
      <c r="B2739"/>
      <c r="C2739"/>
      <c r="D2739"/>
      <c r="E2739"/>
      <c r="F2739"/>
    </row>
    <row r="2740" spans="2:6" s="3" customFormat="1">
      <c r="B2740"/>
      <c r="C2740"/>
      <c r="D2740"/>
      <c r="E2740"/>
      <c r="F2740"/>
    </row>
    <row r="2741" spans="2:6" s="3" customFormat="1">
      <c r="B2741"/>
      <c r="C2741"/>
      <c r="D2741"/>
      <c r="E2741"/>
      <c r="F2741"/>
    </row>
    <row r="2742" spans="2:6" s="3" customFormat="1">
      <c r="B2742"/>
      <c r="C2742"/>
      <c r="D2742"/>
      <c r="E2742"/>
      <c r="F2742"/>
    </row>
    <row r="2743" spans="2:6" s="3" customFormat="1">
      <c r="B2743"/>
      <c r="C2743"/>
      <c r="D2743"/>
      <c r="E2743"/>
      <c r="F2743"/>
    </row>
    <row r="2744" spans="2:6" s="3" customFormat="1">
      <c r="B2744"/>
      <c r="C2744"/>
      <c r="D2744"/>
      <c r="E2744"/>
      <c r="F2744"/>
    </row>
    <row r="2745" spans="2:6" s="3" customFormat="1">
      <c r="B2745"/>
      <c r="C2745"/>
      <c r="D2745"/>
      <c r="E2745"/>
      <c r="F2745"/>
    </row>
    <row r="2746" spans="2:6" s="3" customFormat="1">
      <c r="B2746"/>
      <c r="C2746"/>
      <c r="D2746"/>
      <c r="E2746"/>
      <c r="F2746"/>
    </row>
    <row r="2747" spans="2:6" s="3" customFormat="1">
      <c r="B2747"/>
      <c r="C2747"/>
      <c r="D2747"/>
      <c r="E2747"/>
      <c r="F2747"/>
    </row>
    <row r="2748" spans="2:6" s="3" customFormat="1">
      <c r="B2748"/>
      <c r="C2748"/>
      <c r="D2748"/>
      <c r="E2748"/>
      <c r="F2748"/>
    </row>
    <row r="2749" spans="2:6" s="3" customFormat="1">
      <c r="B2749"/>
      <c r="C2749"/>
      <c r="D2749"/>
      <c r="E2749"/>
      <c r="F2749"/>
    </row>
    <row r="2750" spans="2:6" s="3" customFormat="1">
      <c r="B2750"/>
      <c r="C2750"/>
      <c r="D2750"/>
      <c r="E2750"/>
      <c r="F2750"/>
    </row>
    <row r="2751" spans="2:6" s="3" customFormat="1">
      <c r="B2751"/>
      <c r="C2751"/>
      <c r="D2751"/>
      <c r="E2751"/>
      <c r="F2751"/>
    </row>
    <row r="2752" spans="2:6" s="3" customFormat="1">
      <c r="B2752"/>
      <c r="C2752"/>
      <c r="D2752"/>
      <c r="E2752"/>
      <c r="F2752"/>
    </row>
    <row r="2753" spans="2:6" s="3" customFormat="1">
      <c r="B2753"/>
      <c r="C2753"/>
      <c r="D2753"/>
      <c r="E2753"/>
      <c r="F2753"/>
    </row>
    <row r="2754" spans="2:6" s="3" customFormat="1">
      <c r="B2754"/>
      <c r="C2754"/>
      <c r="D2754"/>
      <c r="E2754"/>
      <c r="F2754"/>
    </row>
    <row r="2755" spans="2:6" s="3" customFormat="1">
      <c r="B2755"/>
      <c r="C2755"/>
      <c r="D2755"/>
      <c r="E2755"/>
      <c r="F2755"/>
    </row>
    <row r="2756" spans="2:6" s="3" customFormat="1">
      <c r="B2756"/>
      <c r="C2756"/>
      <c r="D2756"/>
      <c r="E2756"/>
      <c r="F2756"/>
    </row>
    <row r="2757" spans="2:6" s="3" customFormat="1">
      <c r="B2757"/>
      <c r="C2757"/>
      <c r="D2757"/>
      <c r="E2757"/>
      <c r="F2757"/>
    </row>
    <row r="2758" spans="2:6" s="3" customFormat="1">
      <c r="B2758"/>
      <c r="C2758"/>
      <c r="D2758"/>
      <c r="E2758"/>
      <c r="F2758"/>
    </row>
    <row r="2759" spans="2:6" s="3" customFormat="1">
      <c r="B2759"/>
      <c r="C2759"/>
      <c r="D2759"/>
      <c r="E2759"/>
      <c r="F2759"/>
    </row>
    <row r="2760" spans="2:6" s="3" customFormat="1">
      <c r="B2760"/>
      <c r="C2760"/>
      <c r="D2760"/>
      <c r="E2760"/>
      <c r="F2760"/>
    </row>
    <row r="2761" spans="2:6" s="3" customFormat="1">
      <c r="B2761"/>
      <c r="C2761"/>
      <c r="D2761"/>
      <c r="E2761"/>
      <c r="F2761"/>
    </row>
    <row r="2762" spans="2:6" s="3" customFormat="1">
      <c r="B2762"/>
      <c r="C2762"/>
      <c r="D2762"/>
      <c r="E2762"/>
      <c r="F2762"/>
    </row>
    <row r="2763" spans="2:6" s="3" customFormat="1">
      <c r="B2763"/>
      <c r="C2763"/>
      <c r="D2763"/>
      <c r="E2763"/>
      <c r="F2763"/>
    </row>
    <row r="2764" spans="2:6" s="3" customFormat="1">
      <c r="B2764"/>
      <c r="C2764"/>
      <c r="D2764"/>
      <c r="E2764"/>
      <c r="F2764"/>
    </row>
    <row r="2765" spans="2:6" s="3" customFormat="1">
      <c r="B2765"/>
      <c r="C2765"/>
      <c r="D2765"/>
      <c r="E2765"/>
      <c r="F2765"/>
    </row>
    <row r="2766" spans="2:6" s="3" customFormat="1">
      <c r="B2766"/>
      <c r="C2766"/>
      <c r="D2766"/>
      <c r="E2766"/>
      <c r="F2766"/>
    </row>
    <row r="2767" spans="2:6" s="3" customFormat="1">
      <c r="B2767"/>
      <c r="C2767"/>
      <c r="D2767"/>
      <c r="E2767"/>
      <c r="F2767"/>
    </row>
    <row r="2768" spans="2:6" s="3" customFormat="1">
      <c r="B2768"/>
      <c r="C2768"/>
      <c r="D2768"/>
      <c r="E2768"/>
      <c r="F2768"/>
    </row>
    <row r="2769" spans="2:6" s="3" customFormat="1">
      <c r="B2769"/>
      <c r="C2769"/>
      <c r="D2769"/>
      <c r="E2769"/>
      <c r="F2769"/>
    </row>
    <row r="2770" spans="2:6" s="3" customFormat="1">
      <c r="B2770"/>
      <c r="C2770"/>
      <c r="D2770"/>
      <c r="E2770"/>
      <c r="F2770"/>
    </row>
    <row r="2771" spans="2:6" s="3" customFormat="1">
      <c r="B2771"/>
      <c r="C2771"/>
      <c r="D2771"/>
      <c r="E2771"/>
      <c r="F2771"/>
    </row>
    <row r="2772" spans="2:6" s="3" customFormat="1">
      <c r="B2772"/>
      <c r="C2772"/>
      <c r="D2772"/>
      <c r="E2772"/>
      <c r="F2772"/>
    </row>
    <row r="2773" spans="2:6" s="3" customFormat="1">
      <c r="B2773"/>
      <c r="C2773"/>
      <c r="D2773"/>
      <c r="E2773"/>
      <c r="F2773"/>
    </row>
    <row r="2774" spans="2:6" s="3" customFormat="1">
      <c r="B2774"/>
      <c r="C2774"/>
      <c r="D2774"/>
      <c r="E2774"/>
      <c r="F2774"/>
    </row>
    <row r="2775" spans="2:6" s="3" customFormat="1">
      <c r="B2775"/>
      <c r="C2775"/>
      <c r="D2775"/>
      <c r="E2775"/>
      <c r="F2775"/>
    </row>
    <row r="2776" spans="2:6" s="3" customFormat="1">
      <c r="B2776"/>
      <c r="C2776"/>
      <c r="D2776"/>
      <c r="E2776"/>
      <c r="F2776"/>
    </row>
    <row r="2777" spans="2:6" s="3" customFormat="1">
      <c r="B2777"/>
      <c r="C2777"/>
      <c r="D2777"/>
      <c r="E2777"/>
      <c r="F2777"/>
    </row>
    <row r="2778" spans="2:6" s="3" customFormat="1">
      <c r="B2778"/>
      <c r="C2778"/>
      <c r="D2778"/>
      <c r="E2778"/>
      <c r="F2778"/>
    </row>
    <row r="2779" spans="2:6" s="3" customFormat="1">
      <c r="B2779"/>
      <c r="C2779"/>
      <c r="D2779"/>
      <c r="E2779"/>
      <c r="F2779"/>
    </row>
    <row r="2780" spans="2:6" s="3" customFormat="1">
      <c r="B2780"/>
      <c r="C2780"/>
      <c r="D2780"/>
      <c r="E2780"/>
      <c r="F2780"/>
    </row>
    <row r="2781" spans="2:6" s="3" customFormat="1">
      <c r="B2781"/>
      <c r="C2781"/>
      <c r="D2781"/>
      <c r="E2781"/>
      <c r="F2781"/>
    </row>
    <row r="2782" spans="2:6" s="3" customFormat="1">
      <c r="B2782"/>
      <c r="C2782"/>
      <c r="D2782"/>
      <c r="E2782"/>
      <c r="F2782"/>
    </row>
    <row r="2783" spans="2:6" s="3" customFormat="1">
      <c r="B2783"/>
      <c r="C2783"/>
      <c r="D2783"/>
      <c r="E2783"/>
      <c r="F2783"/>
    </row>
    <row r="2784" spans="2:6" s="3" customFormat="1">
      <c r="B2784"/>
      <c r="C2784"/>
      <c r="D2784"/>
      <c r="E2784"/>
      <c r="F2784"/>
    </row>
    <row r="2785" spans="2:6" s="3" customFormat="1">
      <c r="B2785"/>
      <c r="C2785"/>
      <c r="D2785"/>
      <c r="E2785"/>
      <c r="F2785"/>
    </row>
    <row r="2786" spans="2:6" s="3" customFormat="1">
      <c r="B2786"/>
      <c r="C2786"/>
      <c r="D2786"/>
      <c r="E2786"/>
      <c r="F2786"/>
    </row>
    <row r="2787" spans="2:6" s="3" customFormat="1">
      <c r="B2787"/>
      <c r="C2787"/>
      <c r="D2787"/>
      <c r="E2787"/>
      <c r="F2787"/>
    </row>
    <row r="2788" spans="2:6" s="3" customFormat="1">
      <c r="B2788"/>
      <c r="C2788"/>
      <c r="D2788"/>
      <c r="E2788"/>
      <c r="F2788"/>
    </row>
    <row r="2789" spans="2:6" s="3" customFormat="1">
      <c r="B2789"/>
      <c r="C2789"/>
      <c r="D2789"/>
      <c r="E2789"/>
      <c r="F2789"/>
    </row>
    <row r="2790" spans="2:6" s="3" customFormat="1">
      <c r="B2790"/>
      <c r="C2790"/>
      <c r="D2790"/>
      <c r="E2790"/>
      <c r="F2790"/>
    </row>
    <row r="2791" spans="2:6" s="3" customFormat="1">
      <c r="B2791"/>
      <c r="C2791"/>
      <c r="D2791"/>
      <c r="E2791"/>
      <c r="F2791"/>
    </row>
    <row r="2792" spans="2:6" s="3" customFormat="1">
      <c r="B2792"/>
      <c r="C2792"/>
      <c r="D2792"/>
      <c r="E2792"/>
      <c r="F2792"/>
    </row>
    <row r="2793" spans="2:6" s="3" customFormat="1">
      <c r="B2793"/>
      <c r="C2793"/>
      <c r="D2793"/>
      <c r="E2793"/>
      <c r="F2793"/>
    </row>
    <row r="2794" spans="2:6" s="3" customFormat="1">
      <c r="B2794"/>
      <c r="C2794"/>
      <c r="D2794"/>
      <c r="E2794"/>
      <c r="F2794"/>
    </row>
    <row r="2795" spans="2:6" s="3" customFormat="1">
      <c r="B2795"/>
      <c r="C2795"/>
      <c r="D2795"/>
      <c r="E2795"/>
      <c r="F2795"/>
    </row>
    <row r="2796" spans="2:6" s="3" customFormat="1">
      <c r="B2796"/>
      <c r="C2796"/>
      <c r="D2796"/>
      <c r="E2796"/>
      <c r="F2796"/>
    </row>
    <row r="2797" spans="2:6" s="3" customFormat="1">
      <c r="B2797"/>
      <c r="C2797"/>
      <c r="D2797"/>
      <c r="E2797"/>
      <c r="F2797"/>
    </row>
    <row r="2798" spans="2:6" s="3" customFormat="1">
      <c r="B2798"/>
      <c r="C2798"/>
      <c r="D2798"/>
      <c r="E2798"/>
      <c r="F2798"/>
    </row>
    <row r="2799" spans="2:6" s="3" customFormat="1">
      <c r="B2799"/>
      <c r="C2799"/>
      <c r="D2799"/>
      <c r="E2799"/>
      <c r="F2799"/>
    </row>
    <row r="2800" spans="2:6" s="3" customFormat="1">
      <c r="B2800"/>
      <c r="C2800"/>
      <c r="D2800"/>
      <c r="E2800"/>
      <c r="F2800"/>
    </row>
    <row r="2801" spans="2:6" s="3" customFormat="1">
      <c r="B2801"/>
      <c r="C2801"/>
      <c r="D2801"/>
      <c r="E2801"/>
      <c r="F2801"/>
    </row>
    <row r="2802" spans="2:6" s="3" customFormat="1">
      <c r="B2802"/>
      <c r="C2802"/>
      <c r="D2802"/>
      <c r="E2802"/>
      <c r="F2802"/>
    </row>
    <row r="2803" spans="2:6" s="3" customFormat="1">
      <c r="B2803"/>
      <c r="C2803"/>
      <c r="D2803"/>
      <c r="E2803"/>
      <c r="F2803"/>
    </row>
    <row r="2804" spans="2:6" s="3" customFormat="1">
      <c r="B2804"/>
      <c r="C2804"/>
      <c r="D2804"/>
      <c r="E2804"/>
      <c r="F2804"/>
    </row>
    <row r="2805" spans="2:6" s="3" customFormat="1">
      <c r="B2805"/>
      <c r="C2805"/>
      <c r="D2805"/>
      <c r="E2805"/>
      <c r="F2805"/>
    </row>
    <row r="2806" spans="2:6" s="3" customFormat="1">
      <c r="B2806"/>
      <c r="C2806"/>
      <c r="D2806"/>
      <c r="E2806"/>
      <c r="F2806"/>
    </row>
    <row r="2807" spans="2:6" s="3" customFormat="1">
      <c r="B2807"/>
      <c r="C2807"/>
      <c r="D2807"/>
      <c r="E2807"/>
      <c r="F2807"/>
    </row>
    <row r="2808" spans="2:6" s="3" customFormat="1">
      <c r="B2808"/>
      <c r="C2808"/>
      <c r="D2808"/>
      <c r="E2808"/>
      <c r="F2808"/>
    </row>
    <row r="2809" spans="2:6" s="3" customFormat="1">
      <c r="B2809"/>
      <c r="C2809"/>
      <c r="D2809"/>
      <c r="E2809"/>
      <c r="F2809"/>
    </row>
    <row r="2810" spans="2:6" s="3" customFormat="1">
      <c r="B2810"/>
      <c r="C2810"/>
      <c r="D2810"/>
      <c r="E2810"/>
      <c r="F2810"/>
    </row>
    <row r="2811" spans="2:6" s="3" customFormat="1">
      <c r="B2811"/>
      <c r="C2811"/>
      <c r="D2811"/>
      <c r="E2811"/>
      <c r="F2811"/>
    </row>
    <row r="2812" spans="2:6" s="3" customFormat="1">
      <c r="B2812"/>
      <c r="C2812"/>
      <c r="D2812"/>
      <c r="E2812"/>
      <c r="F2812"/>
    </row>
    <row r="2813" spans="2:6" s="3" customFormat="1">
      <c r="B2813"/>
      <c r="C2813"/>
      <c r="D2813"/>
      <c r="E2813"/>
      <c r="F2813"/>
    </row>
    <row r="2814" spans="2:6" s="3" customFormat="1">
      <c r="B2814"/>
      <c r="C2814"/>
      <c r="D2814"/>
      <c r="E2814"/>
      <c r="F2814"/>
    </row>
    <row r="2815" spans="2:6" s="3" customFormat="1">
      <c r="B2815"/>
      <c r="C2815"/>
      <c r="D2815"/>
      <c r="E2815"/>
      <c r="F2815"/>
    </row>
    <row r="2816" spans="2:6" s="3" customFormat="1">
      <c r="B2816"/>
      <c r="C2816"/>
      <c r="D2816"/>
      <c r="E2816"/>
      <c r="F2816"/>
    </row>
    <row r="2817" spans="2:6" s="3" customFormat="1">
      <c r="B2817"/>
      <c r="C2817"/>
      <c r="D2817"/>
      <c r="E2817"/>
      <c r="F2817"/>
    </row>
    <row r="2818" spans="2:6" s="3" customFormat="1">
      <c r="B2818"/>
      <c r="C2818"/>
      <c r="D2818"/>
      <c r="E2818"/>
      <c r="F2818"/>
    </row>
    <row r="2819" spans="2:6" s="3" customFormat="1">
      <c r="B2819"/>
      <c r="C2819"/>
      <c r="D2819"/>
      <c r="E2819"/>
      <c r="F2819"/>
    </row>
    <row r="2820" spans="2:6" s="3" customFormat="1">
      <c r="B2820"/>
      <c r="C2820"/>
      <c r="D2820"/>
      <c r="E2820"/>
      <c r="F2820"/>
    </row>
    <row r="2821" spans="2:6" s="3" customFormat="1">
      <c r="B2821"/>
      <c r="C2821"/>
      <c r="D2821"/>
      <c r="E2821"/>
      <c r="F2821"/>
    </row>
    <row r="2822" spans="2:6" s="3" customFormat="1">
      <c r="B2822"/>
      <c r="C2822"/>
      <c r="D2822"/>
      <c r="E2822"/>
      <c r="F2822"/>
    </row>
    <row r="2823" spans="2:6" s="3" customFormat="1">
      <c r="B2823"/>
      <c r="C2823"/>
      <c r="D2823"/>
      <c r="E2823"/>
      <c r="F2823"/>
    </row>
    <row r="2824" spans="2:6" s="3" customFormat="1">
      <c r="B2824"/>
      <c r="C2824"/>
      <c r="D2824"/>
      <c r="E2824"/>
      <c r="F2824"/>
    </row>
    <row r="2825" spans="2:6" s="3" customFormat="1">
      <c r="B2825"/>
      <c r="C2825"/>
      <c r="D2825"/>
      <c r="E2825"/>
      <c r="F2825"/>
    </row>
    <row r="2826" spans="2:6" s="3" customFormat="1">
      <c r="B2826"/>
      <c r="C2826"/>
      <c r="D2826"/>
      <c r="E2826"/>
      <c r="F2826"/>
    </row>
    <row r="2827" spans="2:6" s="3" customFormat="1">
      <c r="B2827"/>
      <c r="C2827"/>
      <c r="D2827"/>
      <c r="E2827"/>
      <c r="F2827"/>
    </row>
    <row r="2828" spans="2:6" s="3" customFormat="1">
      <c r="B2828"/>
      <c r="C2828"/>
      <c r="D2828"/>
      <c r="E2828"/>
      <c r="F2828"/>
    </row>
    <row r="2829" spans="2:6" s="3" customFormat="1">
      <c r="B2829"/>
      <c r="C2829"/>
      <c r="D2829"/>
      <c r="E2829"/>
      <c r="F2829"/>
    </row>
    <row r="2830" spans="2:6" s="3" customFormat="1">
      <c r="B2830"/>
      <c r="C2830"/>
      <c r="D2830"/>
      <c r="E2830"/>
      <c r="F2830"/>
    </row>
    <row r="2831" spans="2:6" s="3" customFormat="1">
      <c r="B2831"/>
      <c r="C2831"/>
      <c r="D2831"/>
      <c r="E2831"/>
      <c r="F2831"/>
    </row>
    <row r="2832" spans="2:6" s="3" customFormat="1">
      <c r="B2832"/>
      <c r="C2832"/>
      <c r="D2832"/>
      <c r="E2832"/>
      <c r="F2832"/>
    </row>
    <row r="2833" spans="2:6" s="3" customFormat="1">
      <c r="B2833"/>
      <c r="C2833"/>
      <c r="D2833"/>
      <c r="E2833"/>
      <c r="F2833"/>
    </row>
    <row r="2834" spans="2:6" s="3" customFormat="1">
      <c r="B2834"/>
      <c r="C2834"/>
      <c r="D2834"/>
      <c r="E2834"/>
      <c r="F2834"/>
    </row>
    <row r="2835" spans="2:6" s="3" customFormat="1">
      <c r="B2835"/>
      <c r="C2835"/>
      <c r="D2835"/>
      <c r="E2835"/>
      <c r="F2835"/>
    </row>
    <row r="2836" spans="2:6" s="3" customFormat="1">
      <c r="B2836"/>
      <c r="C2836"/>
      <c r="D2836"/>
      <c r="E2836"/>
      <c r="F2836"/>
    </row>
    <row r="2837" spans="2:6" s="3" customFormat="1">
      <c r="B2837"/>
      <c r="C2837"/>
      <c r="D2837"/>
      <c r="E2837"/>
      <c r="F2837"/>
    </row>
    <row r="2838" spans="2:6" s="3" customFormat="1">
      <c r="B2838"/>
      <c r="C2838"/>
      <c r="D2838"/>
      <c r="E2838"/>
      <c r="F2838"/>
    </row>
    <row r="2839" spans="2:6" s="3" customFormat="1">
      <c r="B2839"/>
      <c r="C2839"/>
      <c r="D2839"/>
      <c r="E2839"/>
      <c r="F2839"/>
    </row>
    <row r="2840" spans="2:6" s="3" customFormat="1">
      <c r="B2840"/>
      <c r="C2840"/>
      <c r="D2840"/>
      <c r="E2840"/>
      <c r="F2840"/>
    </row>
    <row r="2841" spans="2:6" s="3" customFormat="1">
      <c r="B2841"/>
      <c r="C2841"/>
      <c r="D2841"/>
      <c r="E2841"/>
      <c r="F2841"/>
    </row>
    <row r="2842" spans="2:6" s="3" customFormat="1">
      <c r="B2842"/>
      <c r="C2842"/>
      <c r="D2842"/>
      <c r="E2842"/>
      <c r="F2842"/>
    </row>
    <row r="2843" spans="2:6" s="3" customFormat="1">
      <c r="B2843"/>
      <c r="C2843"/>
      <c r="D2843"/>
      <c r="E2843"/>
      <c r="F2843"/>
    </row>
    <row r="2844" spans="2:6" s="3" customFormat="1">
      <c r="B2844"/>
      <c r="C2844"/>
      <c r="D2844"/>
      <c r="E2844"/>
      <c r="F2844"/>
    </row>
    <row r="2845" spans="2:6" s="3" customFormat="1">
      <c r="B2845"/>
      <c r="C2845"/>
      <c r="D2845"/>
      <c r="E2845"/>
      <c r="F2845"/>
    </row>
    <row r="2846" spans="2:6" s="3" customFormat="1">
      <c r="B2846"/>
      <c r="C2846"/>
      <c r="D2846"/>
      <c r="E2846"/>
      <c r="F2846"/>
    </row>
    <row r="2847" spans="2:6" s="3" customFormat="1">
      <c r="B2847"/>
      <c r="C2847"/>
      <c r="D2847"/>
      <c r="E2847"/>
      <c r="F2847"/>
    </row>
    <row r="2848" spans="2:6" s="3" customFormat="1">
      <c r="B2848"/>
      <c r="C2848"/>
      <c r="D2848"/>
      <c r="E2848"/>
      <c r="F2848"/>
    </row>
    <row r="2849" spans="2:6" s="3" customFormat="1">
      <c r="B2849"/>
      <c r="C2849"/>
      <c r="D2849"/>
      <c r="E2849"/>
      <c r="F2849"/>
    </row>
    <row r="2850" spans="2:6" s="3" customFormat="1">
      <c r="B2850"/>
      <c r="C2850"/>
      <c r="D2850"/>
      <c r="E2850"/>
      <c r="F2850"/>
    </row>
    <row r="2851" spans="2:6" s="3" customFormat="1">
      <c r="B2851"/>
      <c r="C2851"/>
      <c r="D2851"/>
      <c r="E2851"/>
      <c r="F2851"/>
    </row>
    <row r="2852" spans="2:6" s="3" customFormat="1">
      <c r="B2852"/>
      <c r="C2852"/>
      <c r="D2852"/>
      <c r="E2852"/>
      <c r="F2852"/>
    </row>
    <row r="2853" spans="2:6" s="3" customFormat="1">
      <c r="B2853"/>
      <c r="C2853"/>
      <c r="D2853"/>
      <c r="E2853"/>
      <c r="F2853"/>
    </row>
    <row r="2854" spans="2:6" s="3" customFormat="1">
      <c r="B2854"/>
      <c r="C2854"/>
      <c r="D2854"/>
      <c r="E2854"/>
      <c r="F2854"/>
    </row>
    <row r="2855" spans="2:6" s="3" customFormat="1">
      <c r="B2855"/>
      <c r="C2855"/>
      <c r="D2855"/>
      <c r="E2855"/>
      <c r="F2855"/>
    </row>
    <row r="2856" spans="2:6" s="3" customFormat="1">
      <c r="B2856"/>
      <c r="C2856"/>
      <c r="D2856"/>
      <c r="E2856"/>
      <c r="F2856"/>
    </row>
    <row r="2857" spans="2:6" s="3" customFormat="1">
      <c r="B2857"/>
      <c r="C2857"/>
      <c r="D2857"/>
      <c r="E2857"/>
      <c r="F2857"/>
    </row>
    <row r="2858" spans="2:6" s="3" customFormat="1">
      <c r="B2858"/>
      <c r="C2858"/>
      <c r="D2858"/>
      <c r="E2858"/>
      <c r="F2858"/>
    </row>
    <row r="2859" spans="2:6" s="3" customFormat="1">
      <c r="B2859"/>
      <c r="C2859"/>
      <c r="D2859"/>
      <c r="E2859"/>
      <c r="F2859"/>
    </row>
    <row r="2860" spans="2:6" s="3" customFormat="1">
      <c r="B2860"/>
      <c r="C2860"/>
      <c r="D2860"/>
      <c r="E2860"/>
      <c r="F2860"/>
    </row>
    <row r="2861" spans="2:6" s="3" customFormat="1">
      <c r="B2861"/>
      <c r="C2861"/>
      <c r="D2861"/>
      <c r="E2861"/>
      <c r="F2861"/>
    </row>
    <row r="2862" spans="2:6" s="3" customFormat="1">
      <c r="B2862"/>
      <c r="C2862"/>
      <c r="D2862"/>
      <c r="E2862"/>
      <c r="F2862"/>
    </row>
    <row r="2863" spans="2:6" s="3" customFormat="1">
      <c r="B2863"/>
      <c r="C2863"/>
      <c r="D2863"/>
      <c r="E2863"/>
      <c r="F2863"/>
    </row>
    <row r="2864" spans="2:6" s="3" customFormat="1">
      <c r="B2864"/>
      <c r="C2864"/>
      <c r="D2864"/>
      <c r="E2864"/>
      <c r="F2864"/>
    </row>
    <row r="2865" spans="2:6" s="3" customFormat="1">
      <c r="B2865"/>
      <c r="C2865"/>
      <c r="D2865"/>
      <c r="E2865"/>
      <c r="F2865"/>
    </row>
    <row r="2866" spans="2:6" s="3" customFormat="1">
      <c r="B2866"/>
      <c r="C2866"/>
      <c r="D2866"/>
      <c r="E2866"/>
      <c r="F2866"/>
    </row>
    <row r="2867" spans="2:6" s="3" customFormat="1">
      <c r="B2867"/>
      <c r="C2867"/>
      <c r="D2867"/>
      <c r="E2867"/>
      <c r="F2867"/>
    </row>
    <row r="2868" spans="2:6" s="3" customFormat="1">
      <c r="B2868"/>
      <c r="C2868"/>
      <c r="D2868"/>
      <c r="E2868"/>
      <c r="F2868"/>
    </row>
    <row r="2869" spans="2:6" s="3" customFormat="1">
      <c r="B2869"/>
      <c r="C2869"/>
      <c r="D2869"/>
      <c r="E2869"/>
      <c r="F2869"/>
    </row>
    <row r="2870" spans="2:6" s="3" customFormat="1">
      <c r="B2870"/>
      <c r="C2870"/>
      <c r="D2870"/>
      <c r="E2870"/>
      <c r="F2870"/>
    </row>
    <row r="2871" spans="2:6" s="3" customFormat="1">
      <c r="B2871"/>
      <c r="C2871"/>
      <c r="D2871"/>
      <c r="E2871"/>
      <c r="F2871"/>
    </row>
    <row r="2872" spans="2:6" s="3" customFormat="1">
      <c r="B2872"/>
      <c r="C2872"/>
      <c r="D2872"/>
      <c r="E2872"/>
      <c r="F2872"/>
    </row>
    <row r="2873" spans="2:6" s="3" customFormat="1">
      <c r="B2873"/>
      <c r="C2873"/>
      <c r="D2873"/>
      <c r="E2873"/>
      <c r="F2873"/>
    </row>
    <row r="2874" spans="2:6" s="3" customFormat="1">
      <c r="B2874"/>
      <c r="C2874"/>
      <c r="D2874"/>
      <c r="E2874"/>
      <c r="F2874"/>
    </row>
    <row r="2875" spans="2:6" s="3" customFormat="1">
      <c r="B2875"/>
      <c r="C2875"/>
      <c r="D2875"/>
      <c r="E2875"/>
      <c r="F2875"/>
    </row>
    <row r="2876" spans="2:6" s="3" customFormat="1">
      <c r="B2876"/>
      <c r="C2876"/>
      <c r="D2876"/>
      <c r="E2876"/>
      <c r="F2876"/>
    </row>
    <row r="2877" spans="2:6" s="3" customFormat="1">
      <c r="B2877"/>
      <c r="C2877"/>
      <c r="D2877"/>
      <c r="E2877"/>
      <c r="F2877"/>
    </row>
    <row r="2878" spans="2:6" s="3" customFormat="1">
      <c r="B2878"/>
      <c r="C2878"/>
      <c r="D2878"/>
      <c r="E2878"/>
      <c r="F2878"/>
    </row>
    <row r="2879" spans="2:6" s="3" customFormat="1">
      <c r="B2879"/>
      <c r="C2879"/>
      <c r="D2879"/>
      <c r="E2879"/>
      <c r="F2879"/>
    </row>
    <row r="2880" spans="2:6" s="3" customFormat="1">
      <c r="B2880"/>
      <c r="C2880"/>
      <c r="D2880"/>
      <c r="E2880"/>
      <c r="F2880"/>
    </row>
    <row r="2881" spans="2:6" s="3" customFormat="1">
      <c r="B2881"/>
      <c r="C2881"/>
      <c r="D2881"/>
      <c r="E2881"/>
      <c r="F2881"/>
    </row>
    <row r="2882" spans="2:6" s="3" customFormat="1">
      <c r="B2882"/>
      <c r="C2882"/>
      <c r="D2882"/>
      <c r="E2882"/>
      <c r="F2882"/>
    </row>
    <row r="2883" spans="2:6" s="3" customFormat="1">
      <c r="B2883"/>
      <c r="C2883"/>
      <c r="D2883"/>
      <c r="E2883"/>
      <c r="F2883"/>
    </row>
    <row r="2884" spans="2:6" s="3" customFormat="1">
      <c r="B2884"/>
      <c r="C2884"/>
      <c r="D2884"/>
      <c r="E2884"/>
      <c r="F2884"/>
    </row>
    <row r="2885" spans="2:6" s="3" customFormat="1">
      <c r="B2885"/>
      <c r="C2885"/>
      <c r="D2885"/>
      <c r="E2885"/>
      <c r="F2885"/>
    </row>
    <row r="2886" spans="2:6" s="3" customFormat="1">
      <c r="B2886"/>
      <c r="C2886"/>
      <c r="D2886"/>
      <c r="E2886"/>
      <c r="F2886"/>
    </row>
    <row r="2887" spans="2:6" s="3" customFormat="1">
      <c r="B2887"/>
      <c r="C2887"/>
      <c r="D2887"/>
      <c r="E2887"/>
      <c r="F2887"/>
    </row>
    <row r="2888" spans="2:6" s="3" customFormat="1">
      <c r="B2888"/>
      <c r="C2888"/>
      <c r="D2888"/>
      <c r="E2888"/>
      <c r="F2888"/>
    </row>
    <row r="2889" spans="2:6" s="3" customFormat="1">
      <c r="B2889"/>
      <c r="C2889"/>
      <c r="D2889"/>
      <c r="E2889"/>
      <c r="F2889"/>
    </row>
    <row r="2890" spans="2:6" s="3" customFormat="1">
      <c r="B2890"/>
      <c r="C2890"/>
      <c r="D2890"/>
      <c r="E2890"/>
      <c r="F2890"/>
    </row>
    <row r="2891" spans="2:6" s="3" customFormat="1">
      <c r="B2891"/>
      <c r="C2891"/>
      <c r="D2891"/>
      <c r="E2891"/>
      <c r="F2891"/>
    </row>
    <row r="2892" spans="2:6" s="3" customFormat="1">
      <c r="B2892"/>
      <c r="C2892"/>
      <c r="D2892"/>
      <c r="E2892"/>
      <c r="F2892"/>
    </row>
    <row r="2893" spans="2:6" s="3" customFormat="1">
      <c r="B2893"/>
      <c r="C2893"/>
      <c r="D2893"/>
      <c r="E2893"/>
      <c r="F2893"/>
    </row>
    <row r="2894" spans="2:6" s="3" customFormat="1">
      <c r="B2894"/>
      <c r="C2894"/>
      <c r="D2894"/>
      <c r="E2894"/>
      <c r="F2894"/>
    </row>
    <row r="2895" spans="2:6" s="3" customFormat="1">
      <c r="B2895"/>
      <c r="C2895"/>
      <c r="D2895"/>
      <c r="E2895"/>
      <c r="F2895"/>
    </row>
    <row r="2896" spans="2:6" s="3" customFormat="1">
      <c r="B2896"/>
      <c r="C2896"/>
      <c r="D2896"/>
      <c r="E2896"/>
      <c r="F2896"/>
    </row>
    <row r="2897" spans="2:6" s="3" customFormat="1">
      <c r="B2897"/>
      <c r="C2897"/>
      <c r="D2897"/>
      <c r="E2897"/>
      <c r="F2897"/>
    </row>
    <row r="2898" spans="2:6" s="3" customFormat="1">
      <c r="B2898"/>
      <c r="C2898"/>
      <c r="D2898"/>
      <c r="E2898"/>
      <c r="F2898"/>
    </row>
    <row r="2899" spans="2:6" s="3" customFormat="1">
      <c r="B2899"/>
      <c r="C2899"/>
      <c r="D2899"/>
      <c r="E2899"/>
      <c r="F2899"/>
    </row>
    <row r="2900" spans="2:6" s="3" customFormat="1">
      <c r="B2900"/>
      <c r="C2900"/>
      <c r="D2900"/>
      <c r="E2900"/>
      <c r="F2900"/>
    </row>
    <row r="2901" spans="2:6" s="3" customFormat="1">
      <c r="B2901"/>
      <c r="C2901"/>
      <c r="D2901"/>
      <c r="E2901"/>
      <c r="F2901"/>
    </row>
    <row r="2902" spans="2:6" s="3" customFormat="1">
      <c r="B2902"/>
      <c r="C2902"/>
      <c r="D2902"/>
      <c r="E2902"/>
      <c r="F2902"/>
    </row>
    <row r="2903" spans="2:6" s="3" customFormat="1">
      <c r="B2903"/>
      <c r="C2903"/>
      <c r="D2903"/>
      <c r="E2903"/>
      <c r="F2903"/>
    </row>
    <row r="2904" spans="2:6" s="3" customFormat="1">
      <c r="B2904"/>
      <c r="C2904"/>
      <c r="D2904"/>
      <c r="E2904"/>
      <c r="F2904"/>
    </row>
    <row r="2905" spans="2:6" s="3" customFormat="1">
      <c r="B2905"/>
      <c r="C2905"/>
      <c r="D2905"/>
      <c r="E2905"/>
      <c r="F2905"/>
    </row>
    <row r="2906" spans="2:6" s="3" customFormat="1">
      <c r="B2906"/>
      <c r="C2906"/>
      <c r="D2906"/>
      <c r="E2906"/>
      <c r="F2906"/>
    </row>
    <row r="2907" spans="2:6" s="3" customFormat="1">
      <c r="B2907"/>
      <c r="C2907"/>
      <c r="D2907"/>
      <c r="E2907"/>
      <c r="F2907"/>
    </row>
    <row r="2908" spans="2:6" s="3" customFormat="1">
      <c r="B2908"/>
      <c r="C2908"/>
      <c r="D2908"/>
      <c r="E2908"/>
      <c r="F2908"/>
    </row>
    <row r="2909" spans="2:6" s="3" customFormat="1">
      <c r="B2909"/>
      <c r="C2909"/>
      <c r="D2909"/>
      <c r="E2909"/>
      <c r="F2909"/>
    </row>
    <row r="2910" spans="2:6" s="3" customFormat="1">
      <c r="B2910"/>
      <c r="C2910"/>
      <c r="D2910"/>
      <c r="E2910"/>
      <c r="F2910"/>
    </row>
    <row r="2911" spans="2:6" s="3" customFormat="1">
      <c r="B2911"/>
      <c r="C2911"/>
      <c r="D2911"/>
      <c r="E2911"/>
      <c r="F2911"/>
    </row>
    <row r="2912" spans="2:6" s="3" customFormat="1">
      <c r="B2912"/>
      <c r="C2912"/>
      <c r="D2912"/>
      <c r="E2912"/>
      <c r="F2912"/>
    </row>
    <row r="2913" spans="2:6" s="3" customFormat="1">
      <c r="B2913"/>
      <c r="C2913"/>
      <c r="D2913"/>
      <c r="E2913"/>
      <c r="F2913"/>
    </row>
    <row r="2914" spans="2:6" s="3" customFormat="1">
      <c r="B2914"/>
      <c r="C2914"/>
      <c r="D2914"/>
      <c r="E2914"/>
      <c r="F2914"/>
    </row>
    <row r="2915" spans="2:6" s="3" customFormat="1">
      <c r="B2915"/>
      <c r="C2915"/>
      <c r="D2915"/>
      <c r="E2915"/>
      <c r="F2915"/>
    </row>
    <row r="2916" spans="2:6" s="3" customFormat="1">
      <c r="B2916"/>
      <c r="C2916"/>
      <c r="D2916"/>
      <c r="E2916"/>
      <c r="F2916"/>
    </row>
    <row r="2917" spans="2:6" s="3" customFormat="1">
      <c r="B2917"/>
      <c r="C2917"/>
      <c r="D2917"/>
      <c r="E2917"/>
      <c r="F2917"/>
    </row>
    <row r="2918" spans="2:6" s="3" customFormat="1">
      <c r="B2918"/>
      <c r="C2918"/>
      <c r="D2918"/>
      <c r="E2918"/>
      <c r="F2918"/>
    </row>
    <row r="2919" spans="2:6" s="3" customFormat="1">
      <c r="B2919"/>
      <c r="C2919"/>
      <c r="D2919"/>
      <c r="E2919"/>
      <c r="F2919"/>
    </row>
    <row r="2920" spans="2:6" s="3" customFormat="1">
      <c r="B2920"/>
      <c r="C2920"/>
      <c r="D2920"/>
      <c r="E2920"/>
      <c r="F2920"/>
    </row>
    <row r="2921" spans="2:6" s="3" customFormat="1">
      <c r="B2921"/>
      <c r="C2921"/>
      <c r="D2921"/>
      <c r="E2921"/>
      <c r="F2921"/>
    </row>
    <row r="2922" spans="2:6" s="3" customFormat="1">
      <c r="B2922"/>
      <c r="C2922"/>
      <c r="D2922"/>
      <c r="E2922"/>
      <c r="F2922"/>
    </row>
    <row r="2923" spans="2:6" s="3" customFormat="1">
      <c r="B2923"/>
      <c r="C2923"/>
      <c r="D2923"/>
      <c r="E2923"/>
      <c r="F2923"/>
    </row>
    <row r="2924" spans="2:6" s="3" customFormat="1">
      <c r="B2924"/>
      <c r="C2924"/>
      <c r="D2924"/>
      <c r="E2924"/>
      <c r="F2924"/>
    </row>
    <row r="2925" spans="2:6" s="3" customFormat="1">
      <c r="B2925"/>
      <c r="C2925"/>
      <c r="D2925"/>
      <c r="E2925"/>
      <c r="F2925"/>
    </row>
    <row r="2926" spans="2:6" s="3" customFormat="1">
      <c r="B2926"/>
      <c r="C2926"/>
      <c r="D2926"/>
      <c r="E2926"/>
      <c r="F2926"/>
    </row>
    <row r="2927" spans="2:6" s="3" customFormat="1">
      <c r="B2927"/>
      <c r="C2927"/>
      <c r="D2927"/>
      <c r="E2927"/>
      <c r="F2927"/>
    </row>
    <row r="2928" spans="2:6" s="3" customFormat="1">
      <c r="B2928"/>
      <c r="C2928"/>
      <c r="D2928"/>
      <c r="E2928"/>
      <c r="F2928"/>
    </row>
    <row r="2929" spans="2:6" s="3" customFormat="1">
      <c r="B2929"/>
      <c r="C2929"/>
      <c r="D2929"/>
      <c r="E2929"/>
      <c r="F2929"/>
    </row>
    <row r="2930" spans="2:6" s="3" customFormat="1">
      <c r="B2930"/>
      <c r="C2930"/>
      <c r="D2930"/>
      <c r="E2930"/>
      <c r="F2930"/>
    </row>
    <row r="2931" spans="2:6" s="3" customFormat="1">
      <c r="B2931"/>
      <c r="C2931"/>
      <c r="D2931"/>
      <c r="E2931"/>
      <c r="F2931"/>
    </row>
    <row r="2932" spans="2:6" s="3" customFormat="1">
      <c r="B2932"/>
      <c r="C2932"/>
      <c r="D2932"/>
      <c r="E2932"/>
      <c r="F2932"/>
    </row>
    <row r="2933" spans="2:6" s="3" customFormat="1">
      <c r="B2933"/>
      <c r="C2933"/>
      <c r="D2933"/>
      <c r="E2933"/>
      <c r="F2933"/>
    </row>
    <row r="2934" spans="2:6" s="3" customFormat="1">
      <c r="B2934"/>
      <c r="C2934"/>
      <c r="D2934"/>
      <c r="E2934"/>
      <c r="F2934"/>
    </row>
    <row r="2935" spans="2:6" s="3" customFormat="1">
      <c r="B2935"/>
      <c r="C2935"/>
      <c r="D2935"/>
      <c r="E2935"/>
      <c r="F2935"/>
    </row>
    <row r="2936" spans="2:6" s="3" customFormat="1">
      <c r="B2936"/>
      <c r="C2936"/>
      <c r="D2936"/>
      <c r="E2936"/>
      <c r="F2936"/>
    </row>
    <row r="2937" spans="2:6" s="3" customFormat="1">
      <c r="B2937"/>
      <c r="C2937"/>
      <c r="D2937"/>
      <c r="E2937"/>
      <c r="F2937"/>
    </row>
    <row r="2938" spans="2:6" s="3" customFormat="1">
      <c r="B2938"/>
      <c r="C2938"/>
      <c r="D2938"/>
      <c r="E2938"/>
      <c r="F2938"/>
    </row>
    <row r="2939" spans="2:6" s="3" customFormat="1">
      <c r="B2939"/>
      <c r="C2939"/>
      <c r="D2939"/>
      <c r="E2939"/>
      <c r="F2939"/>
    </row>
    <row r="2940" spans="2:6" s="3" customFormat="1">
      <c r="B2940"/>
      <c r="C2940"/>
      <c r="D2940"/>
      <c r="E2940"/>
      <c r="F2940"/>
    </row>
    <row r="2941" spans="2:6" s="3" customFormat="1">
      <c r="B2941"/>
      <c r="C2941"/>
      <c r="D2941"/>
      <c r="E2941"/>
      <c r="F2941"/>
    </row>
    <row r="2942" spans="2:6" s="3" customFormat="1">
      <c r="B2942"/>
      <c r="C2942"/>
      <c r="D2942"/>
      <c r="E2942"/>
      <c r="F2942"/>
    </row>
    <row r="2943" spans="2:6" s="3" customFormat="1">
      <c r="B2943"/>
      <c r="C2943"/>
      <c r="D2943"/>
      <c r="E2943"/>
      <c r="F2943"/>
    </row>
    <row r="2944" spans="2:6" s="3" customFormat="1">
      <c r="B2944"/>
      <c r="C2944"/>
      <c r="D2944"/>
      <c r="E2944"/>
      <c r="F2944"/>
    </row>
    <row r="2945" spans="2:6" s="3" customFormat="1">
      <c r="B2945"/>
      <c r="C2945"/>
      <c r="D2945"/>
      <c r="E2945"/>
      <c r="F2945"/>
    </row>
    <row r="2946" spans="2:6" s="3" customFormat="1">
      <c r="B2946"/>
      <c r="C2946"/>
      <c r="D2946"/>
      <c r="E2946"/>
      <c r="F2946"/>
    </row>
    <row r="2947" spans="2:6" s="3" customFormat="1">
      <c r="B2947"/>
      <c r="C2947"/>
      <c r="D2947"/>
      <c r="E2947"/>
      <c r="F2947"/>
    </row>
    <row r="2948" spans="2:6" s="3" customFormat="1">
      <c r="B2948"/>
      <c r="C2948"/>
      <c r="D2948"/>
      <c r="E2948"/>
      <c r="F2948"/>
    </row>
    <row r="2949" spans="2:6" s="3" customFormat="1">
      <c r="B2949"/>
      <c r="C2949"/>
      <c r="D2949"/>
      <c r="E2949"/>
      <c r="F2949"/>
    </row>
    <row r="2950" spans="2:6" s="3" customFormat="1">
      <c r="B2950"/>
      <c r="C2950"/>
      <c r="D2950"/>
      <c r="E2950"/>
      <c r="F2950"/>
    </row>
    <row r="2951" spans="2:6" s="3" customFormat="1">
      <c r="B2951"/>
      <c r="C2951"/>
      <c r="D2951"/>
      <c r="E2951"/>
      <c r="F2951"/>
    </row>
    <row r="2952" spans="2:6" s="3" customFormat="1">
      <c r="B2952"/>
      <c r="C2952"/>
      <c r="D2952"/>
      <c r="E2952"/>
      <c r="F2952"/>
    </row>
    <row r="2953" spans="2:6" s="3" customFormat="1">
      <c r="B2953"/>
      <c r="C2953"/>
      <c r="D2953"/>
      <c r="E2953"/>
      <c r="F2953"/>
    </row>
    <row r="2954" spans="2:6" s="3" customFormat="1">
      <c r="B2954"/>
      <c r="C2954"/>
      <c r="D2954"/>
      <c r="E2954"/>
      <c r="F2954"/>
    </row>
    <row r="2955" spans="2:6" s="3" customFormat="1">
      <c r="B2955"/>
      <c r="C2955"/>
      <c r="D2955"/>
      <c r="E2955"/>
      <c r="F2955"/>
    </row>
    <row r="2956" spans="2:6" s="3" customFormat="1">
      <c r="B2956"/>
      <c r="C2956"/>
      <c r="D2956"/>
      <c r="E2956"/>
      <c r="F2956"/>
    </row>
    <row r="2957" spans="2:6" s="3" customFormat="1">
      <c r="B2957"/>
      <c r="C2957"/>
      <c r="D2957"/>
      <c r="E2957"/>
      <c r="F2957"/>
    </row>
    <row r="2958" spans="2:6" s="3" customFormat="1">
      <c r="B2958"/>
      <c r="C2958"/>
      <c r="D2958"/>
      <c r="E2958"/>
      <c r="F2958"/>
    </row>
    <row r="2959" spans="2:6" s="3" customFormat="1">
      <c r="B2959"/>
      <c r="C2959"/>
      <c r="D2959"/>
      <c r="E2959"/>
      <c r="F2959"/>
    </row>
    <row r="2960" spans="2:6" s="3" customFormat="1">
      <c r="B2960"/>
      <c r="C2960"/>
      <c r="D2960"/>
      <c r="E2960"/>
      <c r="F2960"/>
    </row>
    <row r="2961" spans="2:6" s="3" customFormat="1">
      <c r="B2961"/>
      <c r="C2961"/>
      <c r="D2961"/>
      <c r="E2961"/>
      <c r="F2961"/>
    </row>
    <row r="2962" spans="2:6" s="3" customFormat="1">
      <c r="B2962"/>
      <c r="C2962"/>
      <c r="D2962"/>
      <c r="E2962"/>
      <c r="F2962"/>
    </row>
    <row r="2963" spans="2:6" s="3" customFormat="1">
      <c r="B2963"/>
      <c r="C2963"/>
      <c r="D2963"/>
      <c r="E2963"/>
      <c r="F2963"/>
    </row>
    <row r="2964" spans="2:6" s="3" customFormat="1">
      <c r="B2964"/>
      <c r="C2964"/>
      <c r="D2964"/>
      <c r="E2964"/>
      <c r="F2964"/>
    </row>
    <row r="2965" spans="2:6" s="3" customFormat="1">
      <c r="B2965"/>
      <c r="C2965"/>
      <c r="D2965"/>
      <c r="E2965"/>
      <c r="F2965"/>
    </row>
    <row r="2966" spans="2:6" s="3" customFormat="1">
      <c r="B2966"/>
      <c r="C2966"/>
      <c r="D2966"/>
      <c r="E2966"/>
      <c r="F2966"/>
    </row>
    <row r="2967" spans="2:6" s="3" customFormat="1">
      <c r="B2967"/>
      <c r="C2967"/>
      <c r="D2967"/>
      <c r="E2967"/>
      <c r="F2967"/>
    </row>
    <row r="2968" spans="2:6" s="3" customFormat="1">
      <c r="B2968"/>
      <c r="C2968"/>
      <c r="D2968"/>
      <c r="E2968"/>
      <c r="F2968"/>
    </row>
    <row r="2969" spans="2:6" s="3" customFormat="1">
      <c r="B2969"/>
      <c r="C2969"/>
      <c r="D2969"/>
      <c r="E2969"/>
      <c r="F2969"/>
    </row>
    <row r="2970" spans="2:6" s="3" customFormat="1">
      <c r="B2970"/>
      <c r="C2970"/>
      <c r="D2970"/>
      <c r="E2970"/>
      <c r="F2970"/>
    </row>
    <row r="2971" spans="2:6" s="3" customFormat="1">
      <c r="B2971"/>
      <c r="C2971"/>
      <c r="D2971"/>
      <c r="E2971"/>
      <c r="F2971"/>
    </row>
    <row r="2972" spans="2:6" s="3" customFormat="1">
      <c r="B2972"/>
      <c r="C2972"/>
      <c r="D2972"/>
      <c r="E2972"/>
      <c r="F2972"/>
    </row>
    <row r="2973" spans="2:6" s="3" customFormat="1">
      <c r="B2973"/>
      <c r="C2973"/>
      <c r="D2973"/>
      <c r="E2973"/>
      <c r="F2973"/>
    </row>
    <row r="2974" spans="2:6" s="3" customFormat="1">
      <c r="B2974"/>
      <c r="C2974"/>
      <c r="D2974"/>
      <c r="E2974"/>
      <c r="F2974"/>
    </row>
    <row r="2975" spans="2:6" s="3" customFormat="1">
      <c r="B2975"/>
      <c r="C2975"/>
      <c r="D2975"/>
      <c r="E2975"/>
      <c r="F2975"/>
    </row>
    <row r="2976" spans="2:6" s="3" customFormat="1">
      <c r="B2976"/>
      <c r="C2976"/>
      <c r="D2976"/>
      <c r="E2976"/>
      <c r="F2976"/>
    </row>
    <row r="2977" spans="2:6" s="3" customFormat="1">
      <c r="B2977"/>
      <c r="C2977"/>
      <c r="D2977"/>
      <c r="E2977"/>
      <c r="F2977"/>
    </row>
    <row r="2978" spans="2:6" s="3" customFormat="1">
      <c r="B2978"/>
      <c r="C2978"/>
      <c r="D2978"/>
      <c r="E2978"/>
      <c r="F2978"/>
    </row>
    <row r="2979" spans="2:6" s="3" customFormat="1">
      <c r="B2979"/>
      <c r="C2979"/>
      <c r="D2979"/>
      <c r="E2979"/>
      <c r="F2979"/>
    </row>
    <row r="2980" spans="2:6" s="3" customFormat="1">
      <c r="B2980"/>
      <c r="C2980"/>
      <c r="D2980"/>
      <c r="E2980"/>
      <c r="F2980"/>
    </row>
    <row r="2981" spans="2:6" s="3" customFormat="1">
      <c r="B2981"/>
      <c r="C2981"/>
      <c r="D2981"/>
      <c r="E2981"/>
      <c r="F2981"/>
    </row>
    <row r="2982" spans="2:6" s="3" customFormat="1">
      <c r="B2982"/>
      <c r="C2982"/>
      <c r="D2982"/>
      <c r="E2982"/>
      <c r="F2982"/>
    </row>
    <row r="2983" spans="2:6" s="3" customFormat="1">
      <c r="B2983"/>
      <c r="C2983"/>
      <c r="D2983"/>
      <c r="E2983"/>
      <c r="F2983"/>
    </row>
    <row r="2984" spans="2:6" s="3" customFormat="1">
      <c r="B2984"/>
      <c r="C2984"/>
      <c r="D2984"/>
      <c r="E2984"/>
      <c r="F2984"/>
    </row>
    <row r="2985" spans="2:6" s="3" customFormat="1">
      <c r="B2985"/>
      <c r="C2985"/>
      <c r="D2985"/>
      <c r="E2985"/>
      <c r="F2985"/>
    </row>
    <row r="2986" spans="2:6" s="3" customFormat="1">
      <c r="B2986"/>
      <c r="C2986"/>
      <c r="D2986"/>
      <c r="E2986"/>
      <c r="F2986"/>
    </row>
    <row r="2987" spans="2:6" s="3" customFormat="1">
      <c r="B2987"/>
      <c r="C2987"/>
      <c r="D2987"/>
      <c r="E2987"/>
      <c r="F2987"/>
    </row>
    <row r="2988" spans="2:6" s="3" customFormat="1">
      <c r="B2988"/>
      <c r="C2988"/>
      <c r="D2988"/>
      <c r="E2988"/>
      <c r="F2988"/>
    </row>
    <row r="2989" spans="2:6" s="3" customFormat="1">
      <c r="B2989"/>
      <c r="C2989"/>
      <c r="D2989"/>
      <c r="E2989"/>
      <c r="F2989"/>
    </row>
    <row r="2990" spans="2:6" s="3" customFormat="1">
      <c r="B2990"/>
      <c r="C2990"/>
      <c r="D2990"/>
      <c r="E2990"/>
      <c r="F2990"/>
    </row>
    <row r="2991" spans="2:6" s="3" customFormat="1">
      <c r="B2991"/>
      <c r="C2991"/>
      <c r="D2991"/>
      <c r="E2991"/>
      <c r="F2991"/>
    </row>
    <row r="2992" spans="2:6" s="3" customFormat="1">
      <c r="B2992"/>
      <c r="C2992"/>
      <c r="D2992"/>
      <c r="E2992"/>
      <c r="F2992"/>
    </row>
    <row r="2993" spans="2:6" s="3" customFormat="1">
      <c r="B2993"/>
      <c r="C2993"/>
      <c r="D2993"/>
      <c r="E2993"/>
      <c r="F2993"/>
    </row>
    <row r="2994" spans="2:6" s="3" customFormat="1">
      <c r="B2994"/>
      <c r="C2994"/>
      <c r="D2994"/>
      <c r="E2994"/>
      <c r="F2994"/>
    </row>
    <row r="2995" spans="2:6" s="3" customFormat="1">
      <c r="B2995"/>
      <c r="C2995"/>
      <c r="D2995"/>
      <c r="E2995"/>
      <c r="F2995"/>
    </row>
    <row r="2996" spans="2:6" s="3" customFormat="1">
      <c r="B2996"/>
      <c r="C2996"/>
      <c r="D2996"/>
      <c r="E2996"/>
      <c r="F2996"/>
    </row>
    <row r="2997" spans="2:6" s="3" customFormat="1">
      <c r="B2997"/>
      <c r="C2997"/>
      <c r="D2997"/>
      <c r="E2997"/>
      <c r="F2997"/>
    </row>
    <row r="2998" spans="2:6" s="3" customFormat="1">
      <c r="B2998"/>
      <c r="C2998"/>
      <c r="D2998"/>
      <c r="E2998"/>
      <c r="F2998"/>
    </row>
    <row r="2999" spans="2:6" s="3" customFormat="1">
      <c r="B2999"/>
      <c r="C2999"/>
      <c r="D2999"/>
      <c r="E2999"/>
      <c r="F2999"/>
    </row>
    <row r="3000" spans="2:6" s="3" customFormat="1">
      <c r="B3000"/>
      <c r="C3000"/>
      <c r="D3000"/>
      <c r="E3000"/>
      <c r="F3000"/>
    </row>
    <row r="3001" spans="2:6" s="3" customFormat="1">
      <c r="B3001"/>
      <c r="C3001"/>
      <c r="D3001"/>
      <c r="E3001"/>
      <c r="F3001"/>
    </row>
    <row r="3002" spans="2:6" s="3" customFormat="1">
      <c r="B3002"/>
      <c r="C3002"/>
      <c r="D3002"/>
      <c r="E3002"/>
      <c r="F3002"/>
    </row>
    <row r="3003" spans="2:6" s="3" customFormat="1">
      <c r="B3003"/>
      <c r="C3003"/>
      <c r="D3003"/>
      <c r="E3003"/>
      <c r="F3003"/>
    </row>
    <row r="3004" spans="2:6" s="3" customFormat="1">
      <c r="B3004"/>
      <c r="C3004"/>
      <c r="D3004"/>
      <c r="E3004"/>
      <c r="F3004"/>
    </row>
    <row r="3005" spans="2:6" s="3" customFormat="1">
      <c r="B3005"/>
      <c r="C3005"/>
      <c r="D3005"/>
      <c r="E3005"/>
      <c r="F3005"/>
    </row>
    <row r="3006" spans="2:6" s="3" customFormat="1">
      <c r="B3006"/>
      <c r="C3006"/>
      <c r="D3006"/>
      <c r="E3006"/>
      <c r="F3006"/>
    </row>
    <row r="3007" spans="2:6" s="3" customFormat="1">
      <c r="B3007"/>
      <c r="C3007"/>
      <c r="D3007"/>
      <c r="E3007"/>
      <c r="F3007"/>
    </row>
    <row r="3008" spans="2:6" s="3" customFormat="1">
      <c r="B3008"/>
      <c r="C3008"/>
      <c r="D3008"/>
      <c r="E3008"/>
      <c r="F3008"/>
    </row>
    <row r="3009" spans="2:6" s="3" customFormat="1">
      <c r="B3009"/>
      <c r="C3009"/>
      <c r="D3009"/>
      <c r="E3009"/>
      <c r="F3009"/>
    </row>
    <row r="3010" spans="2:6" s="3" customFormat="1">
      <c r="B3010"/>
      <c r="C3010"/>
      <c r="D3010"/>
      <c r="E3010"/>
      <c r="F3010"/>
    </row>
    <row r="3011" spans="2:6" s="3" customFormat="1">
      <c r="B3011"/>
      <c r="C3011"/>
      <c r="D3011"/>
      <c r="E3011"/>
      <c r="F3011"/>
    </row>
    <row r="3012" spans="2:6" s="3" customFormat="1">
      <c r="B3012"/>
      <c r="C3012"/>
      <c r="D3012"/>
      <c r="E3012"/>
      <c r="F3012"/>
    </row>
    <row r="3013" spans="2:6" s="3" customFormat="1">
      <c r="B3013"/>
      <c r="C3013"/>
      <c r="D3013"/>
      <c r="E3013"/>
      <c r="F3013"/>
    </row>
    <row r="3014" spans="2:6" s="3" customFormat="1">
      <c r="B3014"/>
      <c r="C3014"/>
      <c r="D3014"/>
      <c r="E3014"/>
      <c r="F3014"/>
    </row>
    <row r="3015" spans="2:6" s="3" customFormat="1">
      <c r="B3015"/>
      <c r="C3015"/>
      <c r="D3015"/>
      <c r="E3015"/>
      <c r="F3015"/>
    </row>
    <row r="3016" spans="2:6" s="3" customFormat="1">
      <c r="B3016"/>
      <c r="C3016"/>
      <c r="D3016"/>
      <c r="E3016"/>
      <c r="F3016"/>
    </row>
    <row r="3017" spans="2:6" s="3" customFormat="1">
      <c r="B3017"/>
      <c r="C3017"/>
      <c r="D3017"/>
      <c r="E3017"/>
      <c r="F3017"/>
    </row>
    <row r="3018" spans="2:6" s="3" customFormat="1">
      <c r="B3018"/>
      <c r="C3018"/>
      <c r="D3018"/>
      <c r="E3018"/>
      <c r="F3018"/>
    </row>
    <row r="3019" spans="2:6" s="3" customFormat="1">
      <c r="B3019"/>
      <c r="C3019"/>
      <c r="D3019"/>
      <c r="E3019"/>
      <c r="F3019"/>
    </row>
    <row r="3020" spans="2:6" s="3" customFormat="1">
      <c r="B3020"/>
      <c r="C3020"/>
      <c r="D3020"/>
      <c r="E3020"/>
      <c r="F3020"/>
    </row>
    <row r="3021" spans="2:6" s="3" customFormat="1">
      <c r="B3021"/>
      <c r="C3021"/>
      <c r="D3021"/>
      <c r="E3021"/>
      <c r="F3021"/>
    </row>
    <row r="3022" spans="2:6" s="3" customFormat="1">
      <c r="B3022"/>
      <c r="C3022"/>
      <c r="D3022"/>
      <c r="E3022"/>
      <c r="F3022"/>
    </row>
    <row r="3023" spans="2:6" s="3" customFormat="1">
      <c r="B3023"/>
      <c r="C3023"/>
      <c r="D3023"/>
      <c r="E3023"/>
      <c r="F3023"/>
    </row>
    <row r="3024" spans="2:6" s="3" customFormat="1">
      <c r="B3024"/>
      <c r="C3024"/>
      <c r="D3024"/>
      <c r="E3024"/>
      <c r="F3024"/>
    </row>
    <row r="3025" spans="2:6" s="3" customFormat="1">
      <c r="B3025"/>
      <c r="C3025"/>
      <c r="D3025"/>
      <c r="E3025"/>
      <c r="F3025"/>
    </row>
    <row r="3026" spans="2:6" s="3" customFormat="1">
      <c r="B3026"/>
      <c r="C3026"/>
      <c r="D3026"/>
      <c r="E3026"/>
      <c r="F3026"/>
    </row>
    <row r="3027" spans="2:6" s="3" customFormat="1">
      <c r="B3027"/>
      <c r="C3027"/>
      <c r="D3027"/>
      <c r="E3027"/>
      <c r="F3027"/>
    </row>
    <row r="3028" spans="2:6" s="3" customFormat="1">
      <c r="B3028"/>
      <c r="C3028"/>
      <c r="D3028"/>
      <c r="E3028"/>
      <c r="F3028"/>
    </row>
    <row r="3029" spans="2:6" s="3" customFormat="1">
      <c r="B3029"/>
      <c r="C3029"/>
      <c r="D3029"/>
      <c r="E3029"/>
      <c r="F3029"/>
    </row>
    <row r="3030" spans="2:6" s="3" customFormat="1">
      <c r="B3030"/>
      <c r="C3030"/>
      <c r="D3030"/>
      <c r="E3030"/>
      <c r="F3030"/>
    </row>
    <row r="3031" spans="2:6" s="3" customFormat="1">
      <c r="B3031"/>
      <c r="C3031"/>
      <c r="D3031"/>
      <c r="E3031"/>
      <c r="F3031"/>
    </row>
    <row r="3032" spans="2:6" s="3" customFormat="1">
      <c r="B3032"/>
      <c r="C3032"/>
      <c r="D3032"/>
      <c r="E3032"/>
      <c r="F3032"/>
    </row>
    <row r="3033" spans="2:6" s="3" customFormat="1">
      <c r="B3033"/>
      <c r="C3033"/>
      <c r="D3033"/>
      <c r="E3033"/>
      <c r="F3033"/>
    </row>
    <row r="3034" spans="2:6" s="3" customFormat="1">
      <c r="B3034"/>
      <c r="C3034"/>
      <c r="D3034"/>
      <c r="E3034"/>
      <c r="F3034"/>
    </row>
    <row r="3035" spans="2:6" s="3" customFormat="1">
      <c r="B3035"/>
      <c r="C3035"/>
      <c r="D3035"/>
      <c r="E3035"/>
      <c r="F3035"/>
    </row>
    <row r="3036" spans="2:6" s="3" customFormat="1">
      <c r="B3036"/>
      <c r="C3036"/>
      <c r="D3036"/>
      <c r="E3036"/>
      <c r="F3036"/>
    </row>
    <row r="3037" spans="2:6" s="3" customFormat="1">
      <c r="B3037"/>
      <c r="C3037"/>
      <c r="D3037"/>
      <c r="E3037"/>
      <c r="F3037"/>
    </row>
    <row r="3038" spans="2:6" s="3" customFormat="1">
      <c r="B3038"/>
      <c r="C3038"/>
      <c r="D3038"/>
      <c r="E3038"/>
      <c r="F3038"/>
    </row>
    <row r="3039" spans="2:6" s="3" customFormat="1">
      <c r="B3039"/>
      <c r="C3039"/>
      <c r="D3039"/>
      <c r="E3039"/>
      <c r="F3039"/>
    </row>
    <row r="3040" spans="2:6" s="3" customFormat="1">
      <c r="B3040"/>
      <c r="C3040"/>
      <c r="D3040"/>
      <c r="E3040"/>
      <c r="F3040"/>
    </row>
    <row r="3041" spans="2:6" s="3" customFormat="1">
      <c r="B3041"/>
      <c r="C3041"/>
      <c r="D3041"/>
      <c r="E3041"/>
      <c r="F3041"/>
    </row>
    <row r="3042" spans="2:6" s="3" customFormat="1">
      <c r="B3042"/>
      <c r="C3042"/>
      <c r="D3042"/>
      <c r="E3042"/>
      <c r="F3042"/>
    </row>
    <row r="3043" spans="2:6" s="3" customFormat="1">
      <c r="B3043"/>
      <c r="C3043"/>
      <c r="D3043"/>
      <c r="E3043"/>
      <c r="F3043"/>
    </row>
    <row r="3044" spans="2:6" s="3" customFormat="1">
      <c r="B3044"/>
      <c r="C3044"/>
      <c r="D3044"/>
      <c r="E3044"/>
      <c r="F3044"/>
    </row>
    <row r="3045" spans="2:6" s="3" customFormat="1">
      <c r="B3045"/>
      <c r="C3045"/>
      <c r="D3045"/>
      <c r="E3045"/>
      <c r="F3045"/>
    </row>
    <row r="3046" spans="2:6" s="3" customFormat="1">
      <c r="B3046"/>
      <c r="C3046"/>
      <c r="D3046"/>
      <c r="E3046"/>
      <c r="F3046"/>
    </row>
    <row r="3047" spans="2:6" s="3" customFormat="1">
      <c r="B3047"/>
      <c r="C3047"/>
      <c r="D3047"/>
      <c r="E3047"/>
      <c r="F3047"/>
    </row>
    <row r="3048" spans="2:6" s="3" customFormat="1">
      <c r="B3048"/>
      <c r="C3048"/>
      <c r="D3048"/>
      <c r="E3048"/>
      <c r="F3048"/>
    </row>
    <row r="3049" spans="2:6" s="3" customFormat="1">
      <c r="B3049"/>
      <c r="C3049"/>
      <c r="D3049"/>
      <c r="E3049"/>
      <c r="F3049"/>
    </row>
    <row r="3050" spans="2:6" s="3" customFormat="1">
      <c r="B3050"/>
      <c r="C3050"/>
      <c r="D3050"/>
      <c r="E3050"/>
      <c r="F3050"/>
    </row>
    <row r="3051" spans="2:6" s="3" customFormat="1">
      <c r="B3051"/>
      <c r="C3051"/>
      <c r="D3051"/>
      <c r="E3051"/>
      <c r="F3051"/>
    </row>
    <row r="3052" spans="2:6" s="3" customFormat="1">
      <c r="B3052"/>
      <c r="C3052"/>
      <c r="D3052"/>
      <c r="E3052"/>
      <c r="F3052"/>
    </row>
    <row r="3053" spans="2:6" s="3" customFormat="1">
      <c r="B3053"/>
      <c r="C3053"/>
      <c r="D3053"/>
      <c r="E3053"/>
      <c r="F3053"/>
    </row>
    <row r="3054" spans="2:6" s="3" customFormat="1">
      <c r="B3054"/>
      <c r="C3054"/>
      <c r="D3054"/>
      <c r="E3054"/>
      <c r="F3054"/>
    </row>
    <row r="3055" spans="2:6" s="3" customFormat="1">
      <c r="B3055"/>
      <c r="C3055"/>
      <c r="D3055"/>
      <c r="E3055"/>
      <c r="F3055"/>
    </row>
    <row r="3056" spans="2:6" s="3" customFormat="1">
      <c r="B3056"/>
      <c r="C3056"/>
      <c r="D3056"/>
      <c r="E3056"/>
      <c r="F3056"/>
    </row>
    <row r="3057" spans="2:6" s="3" customFormat="1">
      <c r="B3057"/>
      <c r="C3057"/>
      <c r="D3057"/>
      <c r="E3057"/>
      <c r="F3057"/>
    </row>
    <row r="3058" spans="2:6" s="3" customFormat="1">
      <c r="B3058"/>
      <c r="C3058"/>
      <c r="D3058"/>
      <c r="E3058"/>
      <c r="F3058"/>
    </row>
    <row r="3059" spans="2:6" s="3" customFormat="1">
      <c r="B3059"/>
      <c r="C3059"/>
      <c r="D3059"/>
      <c r="E3059"/>
      <c r="F3059"/>
    </row>
    <row r="3060" spans="2:6" s="3" customFormat="1">
      <c r="B3060"/>
      <c r="C3060"/>
      <c r="D3060"/>
      <c r="E3060"/>
      <c r="F3060"/>
    </row>
    <row r="3061" spans="2:6" s="3" customFormat="1">
      <c r="B3061"/>
      <c r="C3061"/>
      <c r="D3061"/>
      <c r="E3061"/>
      <c r="F3061"/>
    </row>
    <row r="3062" spans="2:6" s="3" customFormat="1">
      <c r="B3062"/>
      <c r="C3062"/>
      <c r="D3062"/>
      <c r="E3062"/>
      <c r="F3062"/>
    </row>
    <row r="3063" spans="2:6" s="3" customFormat="1">
      <c r="B3063"/>
      <c r="C3063"/>
      <c r="D3063"/>
      <c r="E3063"/>
      <c r="F3063"/>
    </row>
    <row r="3064" spans="2:6" s="3" customFormat="1">
      <c r="B3064"/>
      <c r="C3064"/>
      <c r="D3064"/>
      <c r="E3064"/>
      <c r="F3064"/>
    </row>
    <row r="3065" spans="2:6" s="3" customFormat="1">
      <c r="B3065"/>
      <c r="C3065"/>
      <c r="D3065"/>
      <c r="E3065"/>
      <c r="F3065"/>
    </row>
    <row r="3066" spans="2:6" s="3" customFormat="1">
      <c r="B3066"/>
      <c r="C3066"/>
      <c r="D3066"/>
      <c r="E3066"/>
      <c r="F3066"/>
    </row>
    <row r="3067" spans="2:6" s="3" customFormat="1">
      <c r="B3067"/>
      <c r="C3067"/>
      <c r="D3067"/>
      <c r="E3067"/>
      <c r="F3067"/>
    </row>
    <row r="3068" spans="2:6" s="3" customFormat="1">
      <c r="B3068"/>
      <c r="C3068"/>
      <c r="D3068"/>
      <c r="E3068"/>
      <c r="F3068"/>
    </row>
    <row r="3069" spans="2:6" s="3" customFormat="1">
      <c r="B3069"/>
      <c r="C3069"/>
      <c r="D3069"/>
      <c r="E3069"/>
      <c r="F3069"/>
    </row>
    <row r="3070" spans="2:6" s="3" customFormat="1">
      <c r="B3070"/>
      <c r="C3070"/>
      <c r="D3070"/>
      <c r="E3070"/>
      <c r="F3070"/>
    </row>
    <row r="3071" spans="2:6" s="3" customFormat="1">
      <c r="B3071"/>
      <c r="C3071"/>
      <c r="D3071"/>
      <c r="E3071"/>
      <c r="F3071"/>
    </row>
    <row r="3072" spans="2:6" s="3" customFormat="1">
      <c r="B3072"/>
      <c r="C3072"/>
      <c r="D3072"/>
      <c r="E3072"/>
      <c r="F3072"/>
    </row>
    <row r="3073" spans="2:6" s="3" customFormat="1">
      <c r="B3073"/>
      <c r="C3073"/>
      <c r="D3073"/>
      <c r="E3073"/>
      <c r="F3073"/>
    </row>
    <row r="3074" spans="2:6" s="3" customFormat="1">
      <c r="B3074"/>
      <c r="C3074"/>
      <c r="D3074"/>
      <c r="E3074"/>
      <c r="F3074"/>
    </row>
    <row r="3075" spans="2:6" s="3" customFormat="1">
      <c r="B3075"/>
      <c r="C3075"/>
      <c r="D3075"/>
      <c r="E3075"/>
      <c r="F3075"/>
    </row>
    <row r="3076" spans="2:6" s="3" customFormat="1">
      <c r="B3076"/>
      <c r="C3076"/>
      <c r="D3076"/>
      <c r="E3076"/>
      <c r="F3076"/>
    </row>
    <row r="3077" spans="2:6" s="3" customFormat="1">
      <c r="B3077"/>
      <c r="C3077"/>
      <c r="D3077"/>
      <c r="E3077"/>
      <c r="F3077"/>
    </row>
    <row r="3078" spans="2:6" s="3" customFormat="1">
      <c r="B3078"/>
      <c r="C3078"/>
      <c r="D3078"/>
      <c r="E3078"/>
      <c r="F3078"/>
    </row>
    <row r="3079" spans="2:6" s="3" customFormat="1">
      <c r="B3079"/>
      <c r="C3079"/>
      <c r="D3079"/>
      <c r="E3079"/>
      <c r="F3079"/>
    </row>
    <row r="3080" spans="2:6" s="3" customFormat="1">
      <c r="B3080"/>
      <c r="C3080"/>
      <c r="D3080"/>
      <c r="E3080"/>
      <c r="F3080"/>
    </row>
    <row r="3081" spans="2:6" s="3" customFormat="1">
      <c r="B3081"/>
      <c r="C3081"/>
      <c r="D3081"/>
      <c r="E3081"/>
      <c r="F3081"/>
    </row>
    <row r="3082" spans="2:6" s="3" customFormat="1">
      <c r="B3082"/>
      <c r="C3082"/>
      <c r="D3082"/>
      <c r="E3082"/>
      <c r="F3082"/>
    </row>
    <row r="3083" spans="2:6" s="3" customFormat="1">
      <c r="B3083"/>
      <c r="C3083"/>
      <c r="D3083"/>
      <c r="E3083"/>
      <c r="F3083"/>
    </row>
    <row r="3084" spans="2:6" s="3" customFormat="1">
      <c r="B3084"/>
      <c r="C3084"/>
      <c r="D3084"/>
      <c r="E3084"/>
      <c r="F3084"/>
    </row>
    <row r="3085" spans="2:6" s="3" customFormat="1">
      <c r="B3085"/>
      <c r="C3085"/>
      <c r="D3085"/>
      <c r="E3085"/>
      <c r="F3085"/>
    </row>
    <row r="3086" spans="2:6" s="3" customFormat="1">
      <c r="B3086"/>
      <c r="C3086"/>
      <c r="D3086"/>
      <c r="E3086"/>
      <c r="F3086"/>
    </row>
    <row r="3087" spans="2:6" s="3" customFormat="1">
      <c r="B3087"/>
      <c r="C3087"/>
      <c r="D3087"/>
      <c r="E3087"/>
      <c r="F3087"/>
    </row>
    <row r="3088" spans="2:6" s="3" customFormat="1">
      <c r="B3088"/>
      <c r="C3088"/>
      <c r="D3088"/>
      <c r="E3088"/>
      <c r="F3088"/>
    </row>
    <row r="3089" spans="2:6" s="3" customFormat="1">
      <c r="B3089"/>
      <c r="C3089"/>
      <c r="D3089"/>
      <c r="E3089"/>
      <c r="F3089"/>
    </row>
    <row r="3090" spans="2:6" s="3" customFormat="1">
      <c r="B3090"/>
      <c r="C3090"/>
      <c r="D3090"/>
      <c r="E3090"/>
      <c r="F3090"/>
    </row>
    <row r="3091" spans="2:6" s="3" customFormat="1">
      <c r="B3091"/>
      <c r="C3091"/>
      <c r="D3091"/>
      <c r="E3091"/>
      <c r="F3091"/>
    </row>
    <row r="3092" spans="2:6" s="3" customFormat="1">
      <c r="B3092"/>
      <c r="C3092"/>
      <c r="D3092"/>
      <c r="E3092"/>
      <c r="F3092"/>
    </row>
    <row r="3093" spans="2:6" s="3" customFormat="1">
      <c r="B3093"/>
      <c r="C3093"/>
      <c r="D3093"/>
      <c r="E3093"/>
      <c r="F3093"/>
    </row>
    <row r="3094" spans="2:6" s="3" customFormat="1">
      <c r="B3094"/>
      <c r="C3094"/>
      <c r="D3094"/>
      <c r="E3094"/>
      <c r="F3094"/>
    </row>
    <row r="3095" spans="2:6" s="3" customFormat="1">
      <c r="B3095"/>
      <c r="C3095"/>
      <c r="D3095"/>
      <c r="E3095"/>
      <c r="F3095"/>
    </row>
    <row r="3096" spans="2:6" s="3" customFormat="1">
      <c r="B3096"/>
      <c r="C3096"/>
      <c r="D3096"/>
      <c r="E3096"/>
      <c r="F3096"/>
    </row>
    <row r="3097" spans="2:6" s="3" customFormat="1">
      <c r="B3097"/>
      <c r="C3097"/>
      <c r="D3097"/>
      <c r="E3097"/>
      <c r="F3097"/>
    </row>
    <row r="3098" spans="2:6" s="3" customFormat="1">
      <c r="B3098"/>
      <c r="C3098"/>
      <c r="D3098"/>
      <c r="E3098"/>
      <c r="F3098"/>
    </row>
    <row r="3099" spans="2:6" s="3" customFormat="1">
      <c r="B3099"/>
      <c r="C3099"/>
      <c r="D3099"/>
      <c r="E3099"/>
      <c r="F3099"/>
    </row>
    <row r="3100" spans="2:6" s="3" customFormat="1">
      <c r="B3100"/>
      <c r="C3100"/>
      <c r="D3100"/>
      <c r="E3100"/>
      <c r="F3100"/>
    </row>
    <row r="3101" spans="2:6" s="3" customFormat="1">
      <c r="B3101"/>
      <c r="C3101"/>
      <c r="D3101"/>
      <c r="E3101"/>
      <c r="F3101"/>
    </row>
    <row r="3102" spans="2:6" s="3" customFormat="1">
      <c r="B3102"/>
      <c r="C3102"/>
      <c r="D3102"/>
      <c r="E3102"/>
      <c r="F3102"/>
    </row>
    <row r="3103" spans="2:6" s="3" customFormat="1">
      <c r="B3103"/>
      <c r="C3103"/>
      <c r="D3103"/>
      <c r="E3103"/>
      <c r="F3103"/>
    </row>
    <row r="3104" spans="2:6" s="3" customFormat="1">
      <c r="B3104"/>
      <c r="C3104"/>
      <c r="D3104"/>
      <c r="E3104"/>
      <c r="F3104"/>
    </row>
    <row r="3105" spans="2:6" s="3" customFormat="1">
      <c r="B3105"/>
      <c r="C3105"/>
      <c r="D3105"/>
      <c r="E3105"/>
      <c r="F3105"/>
    </row>
    <row r="3106" spans="2:6" s="3" customFormat="1">
      <c r="B3106"/>
      <c r="C3106"/>
      <c r="D3106"/>
      <c r="E3106"/>
      <c r="F3106"/>
    </row>
    <row r="3107" spans="2:6" s="3" customFormat="1">
      <c r="B3107"/>
      <c r="C3107"/>
      <c r="D3107"/>
      <c r="E3107"/>
      <c r="F3107"/>
    </row>
    <row r="3108" spans="2:6" s="3" customFormat="1">
      <c r="B3108"/>
      <c r="C3108"/>
      <c r="D3108"/>
      <c r="E3108"/>
      <c r="F3108"/>
    </row>
    <row r="3109" spans="2:6" s="3" customFormat="1">
      <c r="B3109"/>
      <c r="C3109"/>
      <c r="D3109"/>
      <c r="E3109"/>
      <c r="F3109"/>
    </row>
    <row r="3110" spans="2:6" s="3" customFormat="1">
      <c r="B3110"/>
      <c r="C3110"/>
      <c r="D3110"/>
      <c r="E3110"/>
      <c r="F3110"/>
    </row>
    <row r="3111" spans="2:6" s="3" customFormat="1">
      <c r="B3111"/>
      <c r="C3111"/>
      <c r="D3111"/>
      <c r="E3111"/>
      <c r="F3111"/>
    </row>
    <row r="3112" spans="2:6" s="3" customFormat="1">
      <c r="B3112"/>
      <c r="C3112"/>
      <c r="D3112"/>
      <c r="E3112"/>
      <c r="F3112"/>
    </row>
    <row r="3113" spans="2:6" s="3" customFormat="1">
      <c r="B3113"/>
      <c r="C3113"/>
      <c r="D3113"/>
      <c r="E3113"/>
      <c r="F3113"/>
    </row>
    <row r="3114" spans="2:6" s="3" customFormat="1">
      <c r="B3114"/>
      <c r="C3114"/>
      <c r="D3114"/>
      <c r="E3114"/>
      <c r="F3114"/>
    </row>
    <row r="3115" spans="2:6" s="3" customFormat="1">
      <c r="B3115"/>
      <c r="C3115"/>
      <c r="D3115"/>
      <c r="E3115"/>
      <c r="F3115"/>
    </row>
    <row r="3116" spans="2:6" s="3" customFormat="1">
      <c r="B3116"/>
      <c r="C3116"/>
      <c r="D3116"/>
      <c r="E3116"/>
      <c r="F3116"/>
    </row>
    <row r="3117" spans="2:6" s="3" customFormat="1">
      <c r="B3117"/>
      <c r="C3117"/>
      <c r="D3117"/>
      <c r="E3117"/>
      <c r="F3117"/>
    </row>
    <row r="3118" spans="2:6" s="3" customFormat="1">
      <c r="B3118"/>
      <c r="C3118"/>
      <c r="D3118"/>
      <c r="E3118"/>
      <c r="F3118"/>
    </row>
    <row r="3119" spans="2:6" s="3" customFormat="1">
      <c r="B3119"/>
      <c r="C3119"/>
      <c r="D3119"/>
      <c r="E3119"/>
      <c r="F3119"/>
    </row>
    <row r="3120" spans="2:6" s="3" customFormat="1">
      <c r="B3120"/>
      <c r="C3120"/>
      <c r="D3120"/>
      <c r="E3120"/>
      <c r="F3120"/>
    </row>
    <row r="3121" spans="2:6" s="3" customFormat="1">
      <c r="B3121"/>
      <c r="C3121"/>
      <c r="D3121"/>
      <c r="E3121"/>
      <c r="F3121"/>
    </row>
    <row r="3122" spans="2:6" s="3" customFormat="1">
      <c r="B3122"/>
      <c r="C3122"/>
      <c r="D3122"/>
      <c r="E3122"/>
      <c r="F3122"/>
    </row>
    <row r="3123" spans="2:6" s="3" customFormat="1">
      <c r="B3123"/>
      <c r="C3123"/>
      <c r="D3123"/>
      <c r="E3123"/>
      <c r="F3123"/>
    </row>
    <row r="3124" spans="2:6" s="3" customFormat="1">
      <c r="B3124"/>
      <c r="C3124"/>
      <c r="D3124"/>
      <c r="E3124"/>
      <c r="F3124"/>
    </row>
    <row r="3125" spans="2:6" s="3" customFormat="1">
      <c r="B3125"/>
      <c r="C3125"/>
      <c r="D3125"/>
      <c r="E3125"/>
      <c r="F3125"/>
    </row>
    <row r="3126" spans="2:6" s="3" customFormat="1">
      <c r="B3126"/>
      <c r="C3126"/>
      <c r="D3126"/>
      <c r="E3126"/>
      <c r="F3126"/>
    </row>
    <row r="3127" spans="2:6" s="3" customFormat="1">
      <c r="B3127"/>
      <c r="C3127"/>
      <c r="D3127"/>
      <c r="E3127"/>
      <c r="F3127"/>
    </row>
    <row r="3128" spans="2:6" s="3" customFormat="1">
      <c r="B3128"/>
      <c r="C3128"/>
      <c r="D3128"/>
      <c r="E3128"/>
      <c r="F3128"/>
    </row>
    <row r="3129" spans="2:6" s="3" customFormat="1">
      <c r="B3129"/>
      <c r="C3129"/>
      <c r="D3129"/>
      <c r="E3129"/>
      <c r="F3129"/>
    </row>
    <row r="3130" spans="2:6" s="3" customFormat="1">
      <c r="B3130"/>
      <c r="C3130"/>
      <c r="D3130"/>
      <c r="E3130"/>
      <c r="F3130"/>
    </row>
    <row r="3131" spans="2:6" s="3" customFormat="1">
      <c r="B3131"/>
      <c r="C3131"/>
      <c r="D3131"/>
      <c r="E3131"/>
      <c r="F3131"/>
    </row>
    <row r="3132" spans="2:6" s="3" customFormat="1">
      <c r="B3132"/>
      <c r="C3132"/>
      <c r="D3132"/>
      <c r="E3132"/>
      <c r="F3132"/>
    </row>
    <row r="3133" spans="2:6" s="3" customFormat="1">
      <c r="B3133"/>
      <c r="C3133"/>
      <c r="D3133"/>
      <c r="E3133"/>
      <c r="F3133"/>
    </row>
    <row r="3134" spans="2:6" s="3" customFormat="1">
      <c r="B3134"/>
      <c r="C3134"/>
      <c r="D3134"/>
      <c r="E3134"/>
      <c r="F3134"/>
    </row>
    <row r="3135" spans="2:6" s="3" customFormat="1">
      <c r="B3135"/>
      <c r="C3135"/>
      <c r="D3135"/>
      <c r="E3135"/>
      <c r="F3135"/>
    </row>
    <row r="3136" spans="2:6" s="3" customFormat="1">
      <c r="B3136"/>
      <c r="C3136"/>
      <c r="D3136"/>
      <c r="E3136"/>
      <c r="F3136"/>
    </row>
    <row r="3137" spans="2:6" s="3" customFormat="1">
      <c r="B3137"/>
      <c r="C3137"/>
      <c r="D3137"/>
      <c r="E3137"/>
      <c r="F3137"/>
    </row>
    <row r="3138" spans="2:6" s="3" customFormat="1">
      <c r="B3138"/>
      <c r="C3138"/>
      <c r="D3138"/>
      <c r="E3138"/>
      <c r="F3138"/>
    </row>
    <row r="3139" spans="2:6" s="3" customFormat="1">
      <c r="B3139"/>
      <c r="C3139"/>
      <c r="D3139"/>
      <c r="E3139"/>
      <c r="F3139"/>
    </row>
    <row r="3140" spans="2:6" s="3" customFormat="1">
      <c r="B3140"/>
      <c r="C3140"/>
      <c r="D3140"/>
      <c r="E3140"/>
      <c r="F3140"/>
    </row>
    <row r="3141" spans="2:6" s="3" customFormat="1">
      <c r="B3141"/>
      <c r="C3141"/>
      <c r="D3141"/>
      <c r="E3141"/>
      <c r="F3141"/>
    </row>
    <row r="3142" spans="2:6" s="3" customFormat="1">
      <c r="B3142"/>
      <c r="C3142"/>
      <c r="D3142"/>
      <c r="E3142"/>
      <c r="F3142"/>
    </row>
    <row r="3143" spans="2:6" s="3" customFormat="1">
      <c r="B3143"/>
      <c r="C3143"/>
      <c r="D3143"/>
      <c r="E3143"/>
      <c r="F3143"/>
    </row>
    <row r="3144" spans="2:6" s="3" customFormat="1">
      <c r="B3144"/>
      <c r="C3144"/>
      <c r="D3144"/>
      <c r="E3144"/>
      <c r="F3144"/>
    </row>
    <row r="3145" spans="2:6" s="3" customFormat="1">
      <c r="B3145"/>
      <c r="C3145"/>
      <c r="D3145"/>
      <c r="E3145"/>
      <c r="F3145"/>
    </row>
    <row r="3146" spans="2:6" s="3" customFormat="1">
      <c r="B3146"/>
      <c r="C3146"/>
      <c r="D3146"/>
      <c r="E3146"/>
      <c r="F3146"/>
    </row>
    <row r="3147" spans="2:6" s="3" customFormat="1">
      <c r="B3147"/>
      <c r="C3147"/>
      <c r="D3147"/>
      <c r="E3147"/>
      <c r="F3147"/>
    </row>
    <row r="3148" spans="2:6" s="3" customFormat="1">
      <c r="B3148"/>
      <c r="C3148"/>
      <c r="D3148"/>
      <c r="E3148"/>
      <c r="F3148"/>
    </row>
    <row r="3149" spans="2:6" s="3" customFormat="1">
      <c r="B3149"/>
      <c r="C3149"/>
      <c r="D3149"/>
      <c r="E3149"/>
      <c r="F3149"/>
    </row>
    <row r="3150" spans="2:6" s="3" customFormat="1">
      <c r="B3150"/>
      <c r="C3150"/>
      <c r="D3150"/>
      <c r="E3150"/>
      <c r="F3150"/>
    </row>
    <row r="3151" spans="2:6" s="3" customFormat="1">
      <c r="B3151"/>
      <c r="C3151"/>
      <c r="D3151"/>
      <c r="E3151"/>
      <c r="F3151"/>
    </row>
    <row r="3152" spans="2:6" s="3" customFormat="1">
      <c r="B3152"/>
      <c r="C3152"/>
      <c r="D3152"/>
      <c r="E3152"/>
      <c r="F3152"/>
    </row>
    <row r="3153" spans="2:6" s="3" customFormat="1">
      <c r="B3153"/>
      <c r="C3153"/>
      <c r="D3153"/>
      <c r="E3153"/>
      <c r="F3153"/>
    </row>
    <row r="3154" spans="2:6" s="3" customFormat="1">
      <c r="B3154"/>
      <c r="C3154"/>
      <c r="D3154"/>
      <c r="E3154"/>
      <c r="F3154"/>
    </row>
    <row r="3155" spans="2:6" s="3" customFormat="1">
      <c r="B3155"/>
      <c r="C3155"/>
      <c r="D3155"/>
      <c r="E3155"/>
      <c r="F3155"/>
    </row>
    <row r="3156" spans="2:6" s="3" customFormat="1">
      <c r="B3156"/>
      <c r="C3156"/>
      <c r="D3156"/>
      <c r="E3156"/>
      <c r="F3156"/>
    </row>
    <row r="3157" spans="2:6" s="3" customFormat="1">
      <c r="B3157"/>
      <c r="C3157"/>
      <c r="D3157"/>
      <c r="E3157"/>
      <c r="F3157"/>
    </row>
    <row r="3158" spans="2:6" s="3" customFormat="1">
      <c r="B3158"/>
      <c r="C3158"/>
      <c r="D3158"/>
      <c r="E3158"/>
      <c r="F3158"/>
    </row>
    <row r="3159" spans="2:6" s="3" customFormat="1">
      <c r="B3159"/>
      <c r="C3159"/>
      <c r="D3159"/>
      <c r="E3159"/>
      <c r="F3159"/>
    </row>
    <row r="3160" spans="2:6" s="3" customFormat="1">
      <c r="B3160"/>
      <c r="C3160"/>
      <c r="D3160"/>
      <c r="E3160"/>
      <c r="F3160"/>
    </row>
    <row r="3161" spans="2:6" s="3" customFormat="1">
      <c r="B3161"/>
      <c r="C3161"/>
      <c r="D3161"/>
      <c r="E3161"/>
      <c r="F3161"/>
    </row>
    <row r="3162" spans="2:6" s="3" customFormat="1">
      <c r="B3162"/>
      <c r="C3162"/>
      <c r="D3162"/>
      <c r="E3162"/>
      <c r="F3162"/>
    </row>
    <row r="3163" spans="2:6" s="3" customFormat="1">
      <c r="B3163"/>
      <c r="C3163"/>
      <c r="D3163"/>
      <c r="E3163"/>
      <c r="F3163"/>
    </row>
    <row r="3164" spans="2:6" s="3" customFormat="1">
      <c r="B3164"/>
      <c r="C3164"/>
      <c r="D3164"/>
      <c r="E3164"/>
      <c r="F3164"/>
    </row>
    <row r="3165" spans="2:6" s="3" customFormat="1">
      <c r="B3165"/>
      <c r="C3165"/>
      <c r="D3165"/>
      <c r="E3165"/>
      <c r="F3165"/>
    </row>
    <row r="3166" spans="2:6" s="3" customFormat="1">
      <c r="B3166"/>
      <c r="C3166"/>
      <c r="D3166"/>
      <c r="E3166"/>
      <c r="F3166"/>
    </row>
    <row r="3167" spans="2:6" s="3" customFormat="1">
      <c r="B3167"/>
      <c r="C3167"/>
      <c r="D3167"/>
      <c r="E3167"/>
      <c r="F3167"/>
    </row>
    <row r="3168" spans="2:6" s="3" customFormat="1">
      <c r="B3168"/>
      <c r="C3168"/>
      <c r="D3168"/>
      <c r="E3168"/>
      <c r="F3168"/>
    </row>
    <row r="3169" spans="2:6" s="3" customFormat="1">
      <c r="B3169"/>
      <c r="C3169"/>
      <c r="D3169"/>
      <c r="E3169"/>
      <c r="F3169"/>
    </row>
    <row r="3170" spans="2:6" s="3" customFormat="1">
      <c r="B3170"/>
      <c r="C3170"/>
      <c r="D3170"/>
      <c r="E3170"/>
      <c r="F3170"/>
    </row>
    <row r="3171" spans="2:6" s="3" customFormat="1">
      <c r="B3171"/>
      <c r="C3171"/>
      <c r="D3171"/>
      <c r="E3171"/>
      <c r="F3171"/>
    </row>
    <row r="3172" spans="2:6" s="3" customFormat="1">
      <c r="B3172"/>
      <c r="C3172"/>
      <c r="D3172"/>
      <c r="E3172"/>
      <c r="F3172"/>
    </row>
    <row r="3173" spans="2:6" s="3" customFormat="1">
      <c r="B3173"/>
      <c r="C3173"/>
      <c r="D3173"/>
      <c r="E3173"/>
      <c r="F3173"/>
    </row>
    <row r="3174" spans="2:6" s="3" customFormat="1">
      <c r="B3174"/>
      <c r="C3174"/>
      <c r="D3174"/>
      <c r="E3174"/>
      <c r="F3174"/>
    </row>
    <row r="3175" spans="2:6" s="3" customFormat="1">
      <c r="B3175"/>
      <c r="C3175"/>
      <c r="D3175"/>
      <c r="E3175"/>
      <c r="F3175"/>
    </row>
    <row r="3176" spans="2:6" s="3" customFormat="1">
      <c r="B3176"/>
      <c r="C3176"/>
      <c r="D3176"/>
      <c r="E3176"/>
      <c r="F3176"/>
    </row>
    <row r="3177" spans="2:6" s="3" customFormat="1">
      <c r="B3177"/>
      <c r="C3177"/>
      <c r="D3177"/>
      <c r="E3177"/>
      <c r="F3177"/>
    </row>
    <row r="3178" spans="2:6" s="3" customFormat="1">
      <c r="B3178"/>
      <c r="C3178"/>
      <c r="D3178"/>
      <c r="E3178"/>
      <c r="F3178"/>
    </row>
    <row r="3179" spans="2:6" s="3" customFormat="1">
      <c r="B3179"/>
      <c r="C3179"/>
      <c r="D3179"/>
      <c r="E3179"/>
      <c r="F3179"/>
    </row>
    <row r="3180" spans="2:6" s="3" customFormat="1">
      <c r="B3180"/>
      <c r="C3180"/>
      <c r="D3180"/>
      <c r="E3180"/>
      <c r="F3180"/>
    </row>
    <row r="3181" spans="2:6" s="3" customFormat="1">
      <c r="B3181"/>
      <c r="C3181"/>
      <c r="D3181"/>
      <c r="E3181"/>
      <c r="F3181"/>
    </row>
    <row r="3182" spans="2:6" s="3" customFormat="1">
      <c r="B3182"/>
      <c r="C3182"/>
      <c r="D3182"/>
      <c r="E3182"/>
      <c r="F3182"/>
    </row>
    <row r="3183" spans="2:6" s="3" customFormat="1">
      <c r="B3183"/>
      <c r="C3183"/>
      <c r="D3183"/>
      <c r="E3183"/>
      <c r="F3183"/>
    </row>
    <row r="3184" spans="2:6" s="3" customFormat="1">
      <c r="B3184"/>
      <c r="C3184"/>
      <c r="D3184"/>
      <c r="E3184"/>
      <c r="F3184"/>
    </row>
    <row r="3185" spans="2:6" s="3" customFormat="1">
      <c r="B3185"/>
      <c r="C3185"/>
      <c r="D3185"/>
      <c r="E3185"/>
      <c r="F3185"/>
    </row>
    <row r="3186" spans="2:6" s="3" customFormat="1">
      <c r="B3186"/>
      <c r="C3186"/>
      <c r="D3186"/>
      <c r="E3186"/>
      <c r="F3186"/>
    </row>
    <row r="3187" spans="2:6" s="3" customFormat="1">
      <c r="B3187"/>
      <c r="C3187"/>
      <c r="D3187"/>
      <c r="E3187"/>
      <c r="F3187"/>
    </row>
    <row r="3188" spans="2:6" s="3" customFormat="1">
      <c r="B3188"/>
      <c r="C3188"/>
      <c r="D3188"/>
      <c r="E3188"/>
      <c r="F3188"/>
    </row>
    <row r="3189" spans="2:6" s="3" customFormat="1">
      <c r="B3189"/>
      <c r="C3189"/>
      <c r="D3189"/>
      <c r="E3189"/>
      <c r="F3189"/>
    </row>
    <row r="3190" spans="2:6" s="3" customFormat="1">
      <c r="B3190"/>
      <c r="C3190"/>
      <c r="D3190"/>
      <c r="E3190"/>
      <c r="F3190"/>
    </row>
    <row r="3191" spans="2:6" s="3" customFormat="1">
      <c r="B3191"/>
      <c r="C3191"/>
      <c r="D3191"/>
      <c r="E3191"/>
      <c r="F3191"/>
    </row>
    <row r="3192" spans="2:6" s="3" customFormat="1">
      <c r="B3192"/>
      <c r="C3192"/>
      <c r="D3192"/>
      <c r="E3192"/>
      <c r="F3192"/>
    </row>
    <row r="3193" spans="2:6" s="3" customFormat="1">
      <c r="B3193"/>
      <c r="C3193"/>
      <c r="D3193"/>
      <c r="E3193"/>
      <c r="F3193"/>
    </row>
    <row r="3194" spans="2:6" s="3" customFormat="1">
      <c r="B3194"/>
      <c r="C3194"/>
      <c r="D3194"/>
      <c r="E3194"/>
      <c r="F3194"/>
    </row>
    <row r="3195" spans="2:6" s="3" customFormat="1">
      <c r="B3195"/>
      <c r="C3195"/>
      <c r="D3195"/>
      <c r="E3195"/>
      <c r="F3195"/>
    </row>
    <row r="3196" spans="2:6" s="3" customFormat="1">
      <c r="B3196"/>
      <c r="C3196"/>
      <c r="D3196"/>
      <c r="E3196"/>
      <c r="F3196"/>
    </row>
    <row r="3197" spans="2:6" s="3" customFormat="1">
      <c r="B3197"/>
      <c r="C3197"/>
      <c r="D3197"/>
      <c r="E3197"/>
      <c r="F3197"/>
    </row>
    <row r="3198" spans="2:6" s="3" customFormat="1">
      <c r="B3198"/>
      <c r="C3198"/>
      <c r="D3198"/>
      <c r="E3198"/>
      <c r="F3198"/>
    </row>
    <row r="3199" spans="2:6" s="3" customFormat="1">
      <c r="B3199"/>
      <c r="C3199"/>
      <c r="D3199"/>
      <c r="E3199"/>
      <c r="F3199"/>
    </row>
    <row r="3200" spans="2:6" s="3" customFormat="1">
      <c r="B3200"/>
      <c r="C3200"/>
      <c r="D3200"/>
      <c r="E3200"/>
      <c r="F3200"/>
    </row>
    <row r="3201" spans="2:6" s="3" customFormat="1">
      <c r="B3201"/>
      <c r="C3201"/>
      <c r="D3201"/>
      <c r="E3201"/>
      <c r="F3201"/>
    </row>
    <row r="3202" spans="2:6" s="3" customFormat="1">
      <c r="B3202"/>
      <c r="C3202"/>
      <c r="D3202"/>
      <c r="E3202"/>
      <c r="F3202"/>
    </row>
    <row r="3203" spans="2:6" s="3" customFormat="1">
      <c r="B3203"/>
      <c r="C3203"/>
      <c r="D3203"/>
      <c r="E3203"/>
      <c r="F3203"/>
    </row>
    <row r="3204" spans="2:6" s="3" customFormat="1">
      <c r="B3204"/>
      <c r="C3204"/>
      <c r="D3204"/>
      <c r="E3204"/>
      <c r="F3204"/>
    </row>
    <row r="3205" spans="2:6" s="3" customFormat="1">
      <c r="B3205"/>
      <c r="C3205"/>
      <c r="D3205"/>
      <c r="E3205"/>
      <c r="F3205"/>
    </row>
    <row r="3206" spans="2:6" s="3" customFormat="1">
      <c r="B3206"/>
      <c r="C3206"/>
      <c r="D3206"/>
      <c r="E3206"/>
      <c r="F3206"/>
    </row>
    <row r="3207" spans="2:6" s="3" customFormat="1">
      <c r="B3207"/>
      <c r="C3207"/>
      <c r="D3207"/>
      <c r="E3207"/>
      <c r="F3207"/>
    </row>
    <row r="3208" spans="2:6" s="3" customFormat="1">
      <c r="B3208"/>
      <c r="C3208"/>
      <c r="D3208"/>
      <c r="E3208"/>
      <c r="F3208"/>
    </row>
    <row r="3209" spans="2:6" s="3" customFormat="1">
      <c r="B3209"/>
      <c r="C3209"/>
      <c r="D3209"/>
      <c r="E3209"/>
      <c r="F3209"/>
    </row>
    <row r="3210" spans="2:6" s="3" customFormat="1">
      <c r="B3210"/>
      <c r="C3210"/>
      <c r="D3210"/>
      <c r="E3210"/>
      <c r="F3210"/>
    </row>
    <row r="3211" spans="2:6" s="3" customFormat="1">
      <c r="B3211"/>
      <c r="C3211"/>
      <c r="D3211"/>
      <c r="E3211"/>
      <c r="F3211"/>
    </row>
    <row r="3212" spans="2:6" s="3" customFormat="1">
      <c r="B3212"/>
      <c r="C3212"/>
      <c r="D3212"/>
      <c r="E3212"/>
      <c r="F3212"/>
    </row>
    <row r="3213" spans="2:6" s="3" customFormat="1">
      <c r="B3213"/>
      <c r="C3213"/>
      <c r="D3213"/>
      <c r="E3213"/>
      <c r="F3213"/>
    </row>
    <row r="3214" spans="2:6" s="3" customFormat="1">
      <c r="B3214"/>
      <c r="C3214"/>
      <c r="D3214"/>
      <c r="E3214"/>
      <c r="F3214"/>
    </row>
    <row r="3215" spans="2:6" s="3" customFormat="1">
      <c r="B3215"/>
      <c r="C3215"/>
      <c r="D3215"/>
      <c r="E3215"/>
      <c r="F3215"/>
    </row>
    <row r="3216" spans="2:6" s="3" customFormat="1">
      <c r="B3216"/>
      <c r="C3216"/>
      <c r="D3216"/>
      <c r="E3216"/>
      <c r="F3216"/>
    </row>
    <row r="3217" spans="2:6" s="3" customFormat="1">
      <c r="B3217"/>
      <c r="C3217"/>
      <c r="D3217"/>
      <c r="E3217"/>
      <c r="F3217"/>
    </row>
    <row r="3218" spans="2:6" s="3" customFormat="1">
      <c r="B3218"/>
      <c r="C3218"/>
      <c r="D3218"/>
      <c r="E3218"/>
      <c r="F3218"/>
    </row>
    <row r="3219" spans="2:6" s="3" customFormat="1">
      <c r="B3219"/>
      <c r="C3219"/>
      <c r="D3219"/>
      <c r="E3219"/>
      <c r="F3219"/>
    </row>
    <row r="3220" spans="2:6" s="3" customFormat="1">
      <c r="B3220"/>
      <c r="C3220"/>
      <c r="D3220"/>
      <c r="E3220"/>
      <c r="F3220"/>
    </row>
    <row r="3221" spans="2:6" s="3" customFormat="1">
      <c r="B3221"/>
      <c r="C3221"/>
      <c r="D3221"/>
      <c r="E3221"/>
      <c r="F3221"/>
    </row>
    <row r="3222" spans="2:6" s="3" customFormat="1">
      <c r="B3222"/>
      <c r="C3222"/>
      <c r="D3222"/>
      <c r="E3222"/>
      <c r="F3222"/>
    </row>
    <row r="3223" spans="2:6" s="3" customFormat="1">
      <c r="B3223"/>
      <c r="C3223"/>
      <c r="D3223"/>
      <c r="E3223"/>
      <c r="F3223"/>
    </row>
    <row r="3224" spans="2:6" s="3" customFormat="1">
      <c r="B3224"/>
      <c r="C3224"/>
      <c r="D3224"/>
      <c r="E3224"/>
      <c r="F3224"/>
    </row>
    <row r="3225" spans="2:6" s="3" customFormat="1">
      <c r="B3225"/>
      <c r="C3225"/>
      <c r="D3225"/>
      <c r="E3225"/>
      <c r="F3225"/>
    </row>
    <row r="3226" spans="2:6" s="3" customFormat="1">
      <c r="B3226"/>
      <c r="C3226"/>
      <c r="D3226"/>
      <c r="E3226"/>
      <c r="F3226"/>
    </row>
    <row r="3227" spans="2:6" s="3" customFormat="1">
      <c r="B3227"/>
      <c r="C3227"/>
      <c r="D3227"/>
      <c r="E3227"/>
      <c r="F3227"/>
    </row>
    <row r="3228" spans="2:6" s="3" customFormat="1">
      <c r="B3228"/>
      <c r="C3228"/>
      <c r="D3228"/>
      <c r="E3228"/>
      <c r="F3228"/>
    </row>
    <row r="3229" spans="2:6" s="3" customFormat="1">
      <c r="B3229"/>
      <c r="C3229"/>
      <c r="D3229"/>
      <c r="E3229"/>
      <c r="F3229"/>
    </row>
    <row r="3230" spans="2:6" s="3" customFormat="1">
      <c r="B3230"/>
      <c r="C3230"/>
      <c r="D3230"/>
      <c r="E3230"/>
      <c r="F3230"/>
    </row>
    <row r="3231" spans="2:6" s="3" customFormat="1">
      <c r="B3231"/>
      <c r="C3231"/>
      <c r="D3231"/>
      <c r="E3231"/>
      <c r="F3231"/>
    </row>
    <row r="3232" spans="2:6" s="3" customFormat="1">
      <c r="B3232"/>
      <c r="C3232"/>
      <c r="D3232"/>
      <c r="E3232"/>
      <c r="F3232"/>
    </row>
    <row r="3233" spans="2:6" s="3" customFormat="1">
      <c r="B3233"/>
      <c r="C3233"/>
      <c r="D3233"/>
      <c r="E3233"/>
      <c r="F3233"/>
    </row>
    <row r="3234" spans="2:6" s="3" customFormat="1">
      <c r="B3234"/>
      <c r="C3234"/>
      <c r="D3234"/>
      <c r="E3234"/>
      <c r="F3234"/>
    </row>
    <row r="3235" spans="2:6" s="3" customFormat="1">
      <c r="B3235"/>
      <c r="C3235"/>
      <c r="D3235"/>
      <c r="E3235"/>
      <c r="F3235"/>
    </row>
    <row r="3236" spans="2:6" s="3" customFormat="1">
      <c r="B3236"/>
      <c r="C3236"/>
      <c r="D3236"/>
      <c r="E3236"/>
      <c r="F3236"/>
    </row>
    <row r="3237" spans="2:6" s="3" customFormat="1">
      <c r="B3237"/>
      <c r="C3237"/>
      <c r="D3237"/>
      <c r="E3237"/>
      <c r="F3237"/>
    </row>
    <row r="3238" spans="2:6" s="3" customFormat="1">
      <c r="B3238"/>
      <c r="C3238"/>
      <c r="D3238"/>
      <c r="E3238"/>
      <c r="F3238"/>
    </row>
    <row r="3239" spans="2:6" s="3" customFormat="1">
      <c r="B3239"/>
      <c r="C3239"/>
      <c r="D3239"/>
      <c r="E3239"/>
      <c r="F3239"/>
    </row>
    <row r="3240" spans="2:6" s="3" customFormat="1">
      <c r="B3240"/>
      <c r="C3240"/>
      <c r="D3240"/>
      <c r="E3240"/>
      <c r="F3240"/>
    </row>
    <row r="3241" spans="2:6" s="3" customFormat="1">
      <c r="B3241"/>
      <c r="C3241"/>
      <c r="D3241"/>
      <c r="E3241"/>
      <c r="F3241"/>
    </row>
    <row r="3242" spans="2:6" s="3" customFormat="1">
      <c r="B3242"/>
      <c r="C3242"/>
      <c r="D3242"/>
      <c r="E3242"/>
      <c r="F3242"/>
    </row>
    <row r="3243" spans="2:6" s="3" customFormat="1">
      <c r="B3243"/>
      <c r="C3243"/>
      <c r="D3243"/>
      <c r="E3243"/>
      <c r="F3243"/>
    </row>
    <row r="3244" spans="2:6" s="3" customFormat="1">
      <c r="B3244"/>
      <c r="C3244"/>
      <c r="D3244"/>
      <c r="E3244"/>
      <c r="F3244"/>
    </row>
    <row r="3245" spans="2:6" s="3" customFormat="1">
      <c r="B3245"/>
      <c r="C3245"/>
      <c r="D3245"/>
      <c r="E3245"/>
      <c r="F3245"/>
    </row>
    <row r="3246" spans="2:6" s="3" customFormat="1">
      <c r="B3246"/>
      <c r="C3246"/>
      <c r="D3246"/>
      <c r="E3246"/>
      <c r="F3246"/>
    </row>
    <row r="3247" spans="2:6" s="3" customFormat="1">
      <c r="B3247"/>
      <c r="C3247"/>
      <c r="D3247"/>
      <c r="E3247"/>
      <c r="F3247"/>
    </row>
    <row r="3248" spans="2:6" s="3" customFormat="1">
      <c r="B3248"/>
      <c r="C3248"/>
      <c r="D3248"/>
      <c r="E3248"/>
      <c r="F3248"/>
    </row>
    <row r="3249" spans="2:6" s="3" customFormat="1">
      <c r="B3249"/>
      <c r="C3249"/>
      <c r="D3249"/>
      <c r="E3249"/>
      <c r="F3249"/>
    </row>
    <row r="3250" spans="2:6" s="3" customFormat="1">
      <c r="B3250"/>
      <c r="C3250"/>
      <c r="D3250"/>
      <c r="E3250"/>
      <c r="F3250"/>
    </row>
    <row r="3251" spans="2:6" s="3" customFormat="1">
      <c r="B3251"/>
      <c r="C3251"/>
      <c r="D3251"/>
      <c r="E3251"/>
      <c r="F3251"/>
    </row>
    <row r="3252" spans="2:6" s="3" customFormat="1">
      <c r="B3252"/>
      <c r="C3252"/>
      <c r="D3252"/>
      <c r="E3252"/>
      <c r="F3252"/>
    </row>
    <row r="3253" spans="2:6" s="3" customFormat="1">
      <c r="B3253"/>
      <c r="C3253"/>
      <c r="D3253"/>
      <c r="E3253"/>
      <c r="F3253"/>
    </row>
    <row r="3254" spans="2:6" s="3" customFormat="1">
      <c r="B3254"/>
      <c r="C3254"/>
      <c r="D3254"/>
      <c r="E3254"/>
      <c r="F3254"/>
    </row>
    <row r="3255" spans="2:6" s="3" customFormat="1">
      <c r="B3255"/>
      <c r="C3255"/>
      <c r="D3255"/>
      <c r="E3255"/>
      <c r="F3255"/>
    </row>
    <row r="3256" spans="2:6" s="3" customFormat="1">
      <c r="B3256"/>
      <c r="C3256"/>
      <c r="D3256"/>
      <c r="E3256"/>
      <c r="F3256"/>
    </row>
    <row r="3257" spans="2:6" s="3" customFormat="1">
      <c r="B3257"/>
      <c r="C3257"/>
      <c r="D3257"/>
      <c r="E3257"/>
      <c r="F3257"/>
    </row>
    <row r="3258" spans="2:6" s="3" customFormat="1">
      <c r="B3258"/>
      <c r="C3258"/>
      <c r="D3258"/>
      <c r="E3258"/>
      <c r="F3258"/>
    </row>
    <row r="3259" spans="2:6" s="3" customFormat="1">
      <c r="B3259"/>
      <c r="C3259"/>
      <c r="D3259"/>
      <c r="E3259"/>
      <c r="F3259"/>
    </row>
    <row r="3260" spans="2:6" s="3" customFormat="1">
      <c r="B3260"/>
      <c r="C3260"/>
      <c r="D3260"/>
      <c r="E3260"/>
      <c r="F3260"/>
    </row>
    <row r="3261" spans="2:6" s="3" customFormat="1">
      <c r="B3261"/>
      <c r="C3261"/>
      <c r="D3261"/>
      <c r="E3261"/>
      <c r="F3261"/>
    </row>
    <row r="3262" spans="2:6" s="3" customFormat="1">
      <c r="B3262"/>
      <c r="C3262"/>
      <c r="D3262"/>
      <c r="E3262"/>
      <c r="F3262"/>
    </row>
    <row r="3263" spans="2:6" s="3" customFormat="1">
      <c r="B3263"/>
      <c r="C3263"/>
      <c r="D3263"/>
      <c r="E3263"/>
      <c r="F3263"/>
    </row>
    <row r="3264" spans="2:6" s="3" customFormat="1">
      <c r="B3264"/>
      <c r="C3264"/>
      <c r="D3264"/>
      <c r="E3264"/>
      <c r="F3264"/>
    </row>
    <row r="3265" spans="2:6" s="3" customFormat="1">
      <c r="B3265"/>
      <c r="C3265"/>
      <c r="D3265"/>
      <c r="E3265"/>
      <c r="F3265"/>
    </row>
    <row r="3266" spans="2:6" s="3" customFormat="1">
      <c r="B3266"/>
      <c r="C3266"/>
      <c r="D3266"/>
      <c r="E3266"/>
      <c r="F3266"/>
    </row>
    <row r="3267" spans="2:6" s="3" customFormat="1">
      <c r="B3267"/>
      <c r="C3267"/>
      <c r="D3267"/>
      <c r="E3267"/>
      <c r="F3267"/>
    </row>
    <row r="3268" spans="2:6" s="3" customFormat="1">
      <c r="B3268"/>
      <c r="C3268"/>
      <c r="D3268"/>
      <c r="E3268"/>
      <c r="F3268"/>
    </row>
    <row r="3269" spans="2:6" s="3" customFormat="1">
      <c r="B3269"/>
      <c r="C3269"/>
      <c r="D3269"/>
      <c r="E3269"/>
      <c r="F3269"/>
    </row>
    <row r="3270" spans="2:6" s="3" customFormat="1">
      <c r="B3270"/>
      <c r="C3270"/>
      <c r="D3270"/>
      <c r="E3270"/>
      <c r="F3270"/>
    </row>
    <row r="3271" spans="2:6" s="3" customFormat="1">
      <c r="B3271"/>
      <c r="C3271"/>
      <c r="D3271"/>
      <c r="E3271"/>
      <c r="F3271"/>
    </row>
    <row r="3272" spans="2:6" s="3" customFormat="1">
      <c r="B3272"/>
      <c r="C3272"/>
      <c r="D3272"/>
      <c r="E3272"/>
      <c r="F3272"/>
    </row>
    <row r="3273" spans="2:6" s="3" customFormat="1">
      <c r="B3273"/>
      <c r="C3273"/>
      <c r="D3273"/>
      <c r="E3273"/>
      <c r="F3273"/>
    </row>
    <row r="3274" spans="2:6" s="3" customFormat="1">
      <c r="B3274"/>
      <c r="C3274"/>
      <c r="D3274"/>
      <c r="E3274"/>
      <c r="F3274"/>
    </row>
    <row r="3275" spans="2:6" s="3" customFormat="1">
      <c r="B3275"/>
      <c r="C3275"/>
      <c r="D3275"/>
      <c r="E3275"/>
      <c r="F3275"/>
    </row>
    <row r="3276" spans="2:6" s="3" customFormat="1">
      <c r="B3276"/>
      <c r="C3276"/>
      <c r="D3276"/>
      <c r="E3276"/>
      <c r="F3276"/>
    </row>
    <row r="3277" spans="2:6" s="3" customFormat="1">
      <c r="B3277"/>
      <c r="C3277"/>
      <c r="D3277"/>
      <c r="E3277"/>
      <c r="F3277"/>
    </row>
    <row r="3278" spans="2:6" s="3" customFormat="1">
      <c r="B3278"/>
      <c r="C3278"/>
      <c r="D3278"/>
      <c r="E3278"/>
      <c r="F3278"/>
    </row>
    <row r="3279" spans="2:6" s="3" customFormat="1">
      <c r="B3279"/>
      <c r="C3279"/>
      <c r="D3279"/>
      <c r="E3279"/>
      <c r="F3279"/>
    </row>
    <row r="3280" spans="2:6" s="3" customFormat="1">
      <c r="B3280"/>
      <c r="C3280"/>
      <c r="D3280"/>
      <c r="E3280"/>
      <c r="F3280"/>
    </row>
    <row r="3281" spans="2:6" s="3" customFormat="1">
      <c r="B3281"/>
      <c r="C3281"/>
      <c r="D3281"/>
      <c r="E3281"/>
      <c r="F3281"/>
    </row>
    <row r="3282" spans="2:6" s="3" customFormat="1">
      <c r="B3282"/>
      <c r="C3282"/>
      <c r="D3282"/>
      <c r="E3282"/>
      <c r="F3282"/>
    </row>
    <row r="3283" spans="2:6" s="3" customFormat="1">
      <c r="B3283"/>
      <c r="C3283"/>
      <c r="D3283"/>
      <c r="E3283"/>
      <c r="F3283"/>
    </row>
    <row r="3284" spans="2:6" s="3" customFormat="1">
      <c r="B3284"/>
      <c r="C3284"/>
      <c r="D3284"/>
      <c r="E3284"/>
      <c r="F3284"/>
    </row>
    <row r="3285" spans="2:6" s="3" customFormat="1">
      <c r="B3285"/>
      <c r="C3285"/>
      <c r="D3285"/>
      <c r="E3285"/>
      <c r="F3285"/>
    </row>
    <row r="3286" spans="2:6" s="3" customFormat="1">
      <c r="B3286"/>
      <c r="C3286"/>
      <c r="D3286"/>
      <c r="E3286"/>
      <c r="F3286"/>
    </row>
    <row r="3287" spans="2:6" s="3" customFormat="1">
      <c r="B3287"/>
      <c r="C3287"/>
      <c r="D3287"/>
      <c r="E3287"/>
      <c r="F3287"/>
    </row>
    <row r="3288" spans="2:6" s="3" customFormat="1">
      <c r="B3288"/>
      <c r="C3288"/>
      <c r="D3288"/>
      <c r="E3288"/>
      <c r="F3288"/>
    </row>
    <row r="3289" spans="2:6" s="3" customFormat="1">
      <c r="B3289"/>
      <c r="C3289"/>
      <c r="D3289"/>
      <c r="E3289"/>
      <c r="F3289"/>
    </row>
    <row r="3290" spans="2:6" s="3" customFormat="1">
      <c r="B3290"/>
      <c r="C3290"/>
      <c r="D3290"/>
      <c r="E3290"/>
      <c r="F3290"/>
    </row>
    <row r="3291" spans="2:6" s="3" customFormat="1">
      <c r="B3291"/>
      <c r="C3291"/>
      <c r="D3291"/>
      <c r="E3291"/>
      <c r="F3291"/>
    </row>
    <row r="3292" spans="2:6" s="3" customFormat="1">
      <c r="B3292"/>
      <c r="C3292"/>
      <c r="D3292"/>
      <c r="E3292"/>
      <c r="F3292"/>
    </row>
    <row r="3293" spans="2:6" s="3" customFormat="1">
      <c r="B3293"/>
      <c r="C3293"/>
      <c r="D3293"/>
      <c r="E3293"/>
      <c r="F3293"/>
    </row>
    <row r="3294" spans="2:6" s="3" customFormat="1">
      <c r="B3294"/>
      <c r="C3294"/>
      <c r="D3294"/>
      <c r="E3294"/>
      <c r="F3294"/>
    </row>
    <row r="3295" spans="2:6" s="3" customFormat="1">
      <c r="B3295"/>
      <c r="C3295"/>
      <c r="D3295"/>
      <c r="E3295"/>
      <c r="F3295"/>
    </row>
    <row r="3296" spans="2:6" s="3" customFormat="1">
      <c r="B3296"/>
      <c r="C3296"/>
      <c r="D3296"/>
      <c r="E3296"/>
      <c r="F3296"/>
    </row>
    <row r="3297" spans="2:6" s="3" customFormat="1">
      <c r="B3297"/>
      <c r="C3297"/>
      <c r="D3297"/>
      <c r="E3297"/>
      <c r="F3297"/>
    </row>
    <row r="3298" spans="2:6" s="3" customFormat="1">
      <c r="B3298"/>
      <c r="C3298"/>
      <c r="D3298"/>
      <c r="E3298"/>
      <c r="F3298"/>
    </row>
    <row r="3299" spans="2:6" s="3" customFormat="1">
      <c r="B3299"/>
      <c r="C3299"/>
      <c r="D3299"/>
      <c r="E3299"/>
      <c r="F3299"/>
    </row>
    <row r="3300" spans="2:6" s="3" customFormat="1">
      <c r="B3300"/>
      <c r="C3300"/>
      <c r="D3300"/>
      <c r="E3300"/>
      <c r="F3300"/>
    </row>
    <row r="3301" spans="2:6" s="3" customFormat="1">
      <c r="B3301"/>
      <c r="C3301"/>
      <c r="D3301"/>
      <c r="E3301"/>
      <c r="F3301"/>
    </row>
    <row r="3302" spans="2:6" s="3" customFormat="1">
      <c r="B3302"/>
      <c r="C3302"/>
      <c r="D3302"/>
      <c r="E3302"/>
      <c r="F3302"/>
    </row>
    <row r="3303" spans="2:6" s="3" customFormat="1">
      <c r="B3303"/>
      <c r="C3303"/>
      <c r="D3303"/>
      <c r="E3303"/>
      <c r="F3303"/>
    </row>
    <row r="3304" spans="2:6" s="3" customFormat="1">
      <c r="B3304"/>
      <c r="C3304"/>
      <c r="D3304"/>
      <c r="E3304"/>
      <c r="F3304"/>
    </row>
    <row r="3305" spans="2:6" s="3" customFormat="1">
      <c r="B3305"/>
      <c r="C3305"/>
      <c r="D3305"/>
      <c r="E3305"/>
      <c r="F3305"/>
    </row>
    <row r="3306" spans="2:6" s="3" customFormat="1">
      <c r="B3306"/>
      <c r="C3306"/>
      <c r="D3306"/>
      <c r="E3306"/>
      <c r="F3306"/>
    </row>
    <row r="3307" spans="2:6" s="3" customFormat="1">
      <c r="B3307"/>
      <c r="C3307"/>
      <c r="D3307"/>
      <c r="E3307"/>
      <c r="F3307"/>
    </row>
    <row r="3308" spans="2:6" s="3" customFormat="1">
      <c r="B3308"/>
      <c r="C3308"/>
      <c r="D3308"/>
      <c r="E3308"/>
      <c r="F3308"/>
    </row>
    <row r="3309" spans="2:6" s="3" customFormat="1">
      <c r="B3309"/>
      <c r="C3309"/>
      <c r="D3309"/>
      <c r="E3309"/>
      <c r="F3309"/>
    </row>
    <row r="3310" spans="2:6" s="3" customFormat="1">
      <c r="B3310"/>
      <c r="C3310"/>
      <c r="D3310"/>
      <c r="E3310"/>
      <c r="F3310"/>
    </row>
    <row r="3311" spans="2:6" s="3" customFormat="1">
      <c r="B3311"/>
      <c r="C3311"/>
      <c r="D3311"/>
      <c r="E3311"/>
      <c r="F3311"/>
    </row>
    <row r="3312" spans="2:6" s="3" customFormat="1">
      <c r="B3312"/>
      <c r="C3312"/>
      <c r="D3312"/>
      <c r="E3312"/>
      <c r="F3312"/>
    </row>
    <row r="3313" spans="2:6" s="3" customFormat="1">
      <c r="B3313"/>
      <c r="C3313"/>
      <c r="D3313"/>
      <c r="E3313"/>
      <c r="F3313"/>
    </row>
    <row r="3314" spans="2:6" s="3" customFormat="1">
      <c r="B3314"/>
      <c r="C3314"/>
      <c r="D3314"/>
      <c r="E3314"/>
      <c r="F3314"/>
    </row>
    <row r="3315" spans="2:6" s="3" customFormat="1">
      <c r="B3315"/>
      <c r="C3315"/>
      <c r="D3315"/>
      <c r="E3315"/>
      <c r="F3315"/>
    </row>
    <row r="3316" spans="2:6" s="3" customFormat="1">
      <c r="B3316"/>
      <c r="C3316"/>
      <c r="D3316"/>
      <c r="E3316"/>
      <c r="F3316"/>
    </row>
    <row r="3317" spans="2:6" s="3" customFormat="1">
      <c r="B3317"/>
      <c r="C3317"/>
      <c r="D3317"/>
      <c r="E3317"/>
      <c r="F3317"/>
    </row>
    <row r="3318" spans="2:6" s="3" customFormat="1">
      <c r="B3318"/>
      <c r="C3318"/>
      <c r="D3318"/>
      <c r="E3318"/>
      <c r="F3318"/>
    </row>
    <row r="3319" spans="2:6" s="3" customFormat="1">
      <c r="B3319"/>
      <c r="C3319"/>
      <c r="D3319"/>
      <c r="E3319"/>
      <c r="F3319"/>
    </row>
    <row r="3320" spans="2:6" s="3" customFormat="1">
      <c r="B3320"/>
      <c r="C3320"/>
      <c r="D3320"/>
      <c r="E3320"/>
      <c r="F3320"/>
    </row>
    <row r="3321" spans="2:6" s="3" customFormat="1">
      <c r="B3321"/>
      <c r="C3321"/>
      <c r="D3321"/>
      <c r="E3321"/>
      <c r="F3321"/>
    </row>
    <row r="3322" spans="2:6" s="3" customFormat="1">
      <c r="B3322"/>
      <c r="C3322"/>
      <c r="D3322"/>
      <c r="E3322"/>
      <c r="F3322"/>
    </row>
    <row r="3323" spans="2:6" s="3" customFormat="1">
      <c r="B3323"/>
      <c r="C3323"/>
      <c r="D3323"/>
      <c r="E3323"/>
      <c r="F3323"/>
    </row>
    <row r="3324" spans="2:6" s="3" customFormat="1">
      <c r="B3324"/>
      <c r="C3324"/>
      <c r="D3324"/>
      <c r="E3324"/>
      <c r="F3324"/>
    </row>
    <row r="3325" spans="2:6" s="3" customFormat="1">
      <c r="B3325"/>
      <c r="C3325"/>
      <c r="D3325"/>
      <c r="E3325"/>
      <c r="F3325"/>
    </row>
    <row r="3326" spans="2:6" s="3" customFormat="1">
      <c r="B3326"/>
      <c r="C3326"/>
      <c r="D3326"/>
      <c r="E3326"/>
      <c r="F3326"/>
    </row>
    <row r="3327" spans="2:6" s="3" customFormat="1">
      <c r="B3327"/>
      <c r="C3327"/>
      <c r="D3327"/>
      <c r="E3327"/>
      <c r="F3327"/>
    </row>
    <row r="3328" spans="2:6" s="3" customFormat="1">
      <c r="B3328"/>
      <c r="C3328"/>
      <c r="D3328"/>
      <c r="E3328"/>
      <c r="F3328"/>
    </row>
    <row r="3329" spans="2:6" s="3" customFormat="1">
      <c r="B3329"/>
      <c r="C3329"/>
      <c r="D3329"/>
      <c r="E3329"/>
      <c r="F3329"/>
    </row>
    <row r="3330" spans="2:6" s="3" customFormat="1">
      <c r="B3330"/>
      <c r="C3330"/>
      <c r="D3330"/>
      <c r="E3330"/>
      <c r="F3330"/>
    </row>
    <row r="3331" spans="2:6" s="3" customFormat="1">
      <c r="B3331"/>
      <c r="C3331"/>
      <c r="D3331"/>
      <c r="E3331"/>
      <c r="F3331"/>
    </row>
    <row r="3332" spans="2:6" s="3" customFormat="1">
      <c r="B3332"/>
      <c r="C3332"/>
      <c r="D3332"/>
      <c r="E3332"/>
      <c r="F3332"/>
    </row>
    <row r="3333" spans="2:6" s="3" customFormat="1">
      <c r="B3333"/>
      <c r="C3333"/>
      <c r="D3333"/>
      <c r="E3333"/>
      <c r="F3333"/>
    </row>
    <row r="3334" spans="2:6" s="3" customFormat="1">
      <c r="B3334"/>
      <c r="C3334"/>
      <c r="D3334"/>
      <c r="E3334"/>
      <c r="F3334"/>
    </row>
    <row r="3335" spans="2:6" s="3" customFormat="1">
      <c r="B3335"/>
      <c r="C3335"/>
      <c r="D3335"/>
      <c r="E3335"/>
      <c r="F3335"/>
    </row>
    <row r="3336" spans="2:6" s="3" customFormat="1">
      <c r="B3336"/>
      <c r="C3336"/>
      <c r="D3336"/>
      <c r="E3336"/>
      <c r="F3336"/>
    </row>
    <row r="3337" spans="2:6" s="3" customFormat="1">
      <c r="B3337"/>
      <c r="C3337"/>
      <c r="D3337"/>
      <c r="E3337"/>
      <c r="F3337"/>
    </row>
    <row r="3338" spans="2:6" s="3" customFormat="1">
      <c r="B3338"/>
      <c r="C3338"/>
      <c r="D3338"/>
      <c r="E3338"/>
      <c r="F3338"/>
    </row>
    <row r="3339" spans="2:6" s="3" customFormat="1">
      <c r="B3339"/>
      <c r="C3339"/>
      <c r="D3339"/>
      <c r="E3339"/>
      <c r="F3339"/>
    </row>
    <row r="3340" spans="2:6" s="3" customFormat="1">
      <c r="B3340"/>
      <c r="C3340"/>
      <c r="D3340"/>
      <c r="E3340"/>
      <c r="F3340"/>
    </row>
    <row r="3341" spans="2:6" s="3" customFormat="1">
      <c r="B3341"/>
      <c r="C3341"/>
      <c r="D3341"/>
      <c r="E3341"/>
      <c r="F3341"/>
    </row>
    <row r="3342" spans="2:6" s="3" customFormat="1">
      <c r="B3342"/>
      <c r="C3342"/>
      <c r="D3342"/>
      <c r="E3342"/>
      <c r="F3342"/>
    </row>
    <row r="3343" spans="2:6" s="3" customFormat="1">
      <c r="B3343"/>
      <c r="C3343"/>
      <c r="D3343"/>
      <c r="E3343"/>
      <c r="F3343"/>
    </row>
    <row r="3344" spans="2:6" s="3" customFormat="1">
      <c r="B3344"/>
      <c r="C3344"/>
      <c r="D3344"/>
      <c r="E3344"/>
      <c r="F3344"/>
    </row>
    <row r="3345" spans="2:6" s="3" customFormat="1">
      <c r="B3345"/>
      <c r="C3345"/>
      <c r="D3345"/>
      <c r="E3345"/>
      <c r="F3345"/>
    </row>
    <row r="3346" spans="2:6" s="3" customFormat="1">
      <c r="B3346"/>
      <c r="C3346"/>
      <c r="D3346"/>
      <c r="E3346"/>
      <c r="F3346"/>
    </row>
    <row r="3347" spans="2:6" s="3" customFormat="1">
      <c r="B3347"/>
      <c r="C3347"/>
      <c r="D3347"/>
      <c r="E3347"/>
      <c r="F3347"/>
    </row>
    <row r="3348" spans="2:6" s="3" customFormat="1">
      <c r="B3348"/>
      <c r="C3348"/>
      <c r="D3348"/>
      <c r="E3348"/>
      <c r="F3348"/>
    </row>
    <row r="3349" spans="2:6" s="3" customFormat="1">
      <c r="B3349"/>
      <c r="C3349"/>
      <c r="D3349"/>
      <c r="E3349"/>
      <c r="F3349"/>
    </row>
    <row r="3350" spans="2:6" s="3" customFormat="1">
      <c r="B3350"/>
      <c r="C3350"/>
      <c r="D3350"/>
      <c r="E3350"/>
      <c r="F3350"/>
    </row>
    <row r="3351" spans="2:6" s="3" customFormat="1">
      <c r="B3351"/>
      <c r="C3351"/>
      <c r="D3351"/>
      <c r="E3351"/>
      <c r="F3351"/>
    </row>
    <row r="3352" spans="2:6" s="3" customFormat="1">
      <c r="B3352"/>
      <c r="C3352"/>
      <c r="D3352"/>
      <c r="E3352"/>
      <c r="F3352"/>
    </row>
    <row r="3353" spans="2:6" s="3" customFormat="1">
      <c r="B3353"/>
      <c r="C3353"/>
      <c r="D3353"/>
      <c r="E3353"/>
      <c r="F3353"/>
    </row>
    <row r="3354" spans="2:6" s="3" customFormat="1">
      <c r="B3354"/>
      <c r="C3354"/>
      <c r="D3354"/>
      <c r="E3354"/>
      <c r="F3354"/>
    </row>
    <row r="3355" spans="2:6" s="3" customFormat="1">
      <c r="B3355"/>
      <c r="C3355"/>
      <c r="D3355"/>
      <c r="E3355"/>
      <c r="F3355"/>
    </row>
    <row r="3356" spans="2:6" s="3" customFormat="1">
      <c r="B3356"/>
      <c r="C3356"/>
      <c r="D3356"/>
      <c r="E3356"/>
      <c r="F3356"/>
    </row>
    <row r="3357" spans="2:6" s="3" customFormat="1">
      <c r="B3357"/>
      <c r="C3357"/>
      <c r="D3357"/>
      <c r="E3357"/>
      <c r="F3357"/>
    </row>
    <row r="3358" spans="2:6" s="3" customFormat="1">
      <c r="B3358"/>
      <c r="C3358"/>
      <c r="D3358"/>
      <c r="E3358"/>
      <c r="F3358"/>
    </row>
    <row r="3359" spans="2:6" s="3" customFormat="1">
      <c r="B3359"/>
      <c r="C3359"/>
      <c r="D3359"/>
      <c r="E3359"/>
      <c r="F3359"/>
    </row>
    <row r="3360" spans="2:6" s="3" customFormat="1">
      <c r="B3360"/>
      <c r="C3360"/>
      <c r="D3360"/>
      <c r="E3360"/>
      <c r="F3360"/>
    </row>
    <row r="3361" spans="2:6" s="3" customFormat="1">
      <c r="B3361"/>
      <c r="C3361"/>
      <c r="D3361"/>
      <c r="E3361"/>
      <c r="F3361"/>
    </row>
    <row r="3362" spans="2:6" s="3" customFormat="1">
      <c r="B3362"/>
      <c r="C3362"/>
      <c r="D3362"/>
      <c r="E3362"/>
      <c r="F3362"/>
    </row>
    <row r="3363" spans="2:6" s="3" customFormat="1">
      <c r="B3363"/>
      <c r="C3363"/>
      <c r="D3363"/>
      <c r="E3363"/>
      <c r="F3363"/>
    </row>
    <row r="3364" spans="2:6" s="3" customFormat="1">
      <c r="B3364"/>
      <c r="C3364"/>
      <c r="D3364"/>
      <c r="E3364"/>
      <c r="F3364"/>
    </row>
    <row r="3365" spans="2:6" s="3" customFormat="1">
      <c r="B3365"/>
      <c r="C3365"/>
      <c r="D3365"/>
      <c r="E3365"/>
      <c r="F3365"/>
    </row>
    <row r="3366" spans="2:6" s="3" customFormat="1">
      <c r="B3366"/>
      <c r="C3366"/>
      <c r="D3366"/>
      <c r="E3366"/>
      <c r="F3366"/>
    </row>
    <row r="3367" spans="2:6" s="3" customFormat="1">
      <c r="B3367"/>
      <c r="C3367"/>
      <c r="D3367"/>
      <c r="E3367"/>
      <c r="F3367"/>
    </row>
    <row r="3368" spans="2:6" s="3" customFormat="1">
      <c r="B3368"/>
      <c r="C3368"/>
      <c r="D3368"/>
      <c r="E3368"/>
      <c r="F3368"/>
    </row>
    <row r="3369" spans="2:6" s="3" customFormat="1">
      <c r="B3369"/>
      <c r="C3369"/>
      <c r="D3369"/>
      <c r="E3369"/>
      <c r="F3369"/>
    </row>
    <row r="3370" spans="2:6" s="3" customFormat="1">
      <c r="B3370"/>
      <c r="C3370"/>
      <c r="D3370"/>
      <c r="E3370"/>
      <c r="F3370"/>
    </row>
    <row r="3371" spans="2:6" s="3" customFormat="1">
      <c r="B3371"/>
      <c r="C3371"/>
      <c r="D3371"/>
      <c r="E3371"/>
      <c r="F3371"/>
    </row>
    <row r="3372" spans="2:6" s="3" customFormat="1">
      <c r="B3372"/>
      <c r="C3372"/>
      <c r="D3372"/>
      <c r="E3372"/>
      <c r="F3372"/>
    </row>
    <row r="3373" spans="2:6" s="3" customFormat="1">
      <c r="B3373"/>
      <c r="C3373"/>
      <c r="D3373"/>
      <c r="E3373"/>
      <c r="F3373"/>
    </row>
    <row r="3374" spans="2:6" s="3" customFormat="1">
      <c r="B3374"/>
      <c r="C3374"/>
      <c r="D3374"/>
      <c r="E3374"/>
      <c r="F3374"/>
    </row>
    <row r="3375" spans="2:6" s="3" customFormat="1">
      <c r="B3375"/>
      <c r="C3375"/>
      <c r="D3375"/>
      <c r="E3375"/>
      <c r="F3375"/>
    </row>
    <row r="3376" spans="2:6" s="3" customFormat="1">
      <c r="B3376"/>
      <c r="C3376"/>
      <c r="D3376"/>
      <c r="E3376"/>
      <c r="F3376"/>
    </row>
    <row r="3377" spans="2:6" s="3" customFormat="1">
      <c r="B3377"/>
      <c r="C3377"/>
      <c r="D3377"/>
      <c r="E3377"/>
      <c r="F3377"/>
    </row>
    <row r="3378" spans="2:6" s="3" customFormat="1">
      <c r="B3378"/>
      <c r="C3378"/>
      <c r="D3378"/>
      <c r="E3378"/>
      <c r="F3378"/>
    </row>
    <row r="3379" spans="2:6" s="3" customFormat="1">
      <c r="B3379"/>
      <c r="C3379"/>
      <c r="D3379"/>
      <c r="E3379"/>
      <c r="F3379"/>
    </row>
    <row r="3380" spans="2:6" s="3" customFormat="1">
      <c r="B3380"/>
      <c r="C3380"/>
      <c r="D3380"/>
      <c r="E3380"/>
      <c r="F3380"/>
    </row>
    <row r="3381" spans="2:6" s="3" customFormat="1">
      <c r="B3381"/>
      <c r="C3381"/>
      <c r="D3381"/>
      <c r="E3381"/>
      <c r="F3381"/>
    </row>
    <row r="3382" spans="2:6" s="3" customFormat="1">
      <c r="B3382"/>
      <c r="C3382"/>
      <c r="D3382"/>
      <c r="E3382"/>
      <c r="F3382"/>
    </row>
    <row r="3383" spans="2:6" s="3" customFormat="1">
      <c r="B3383"/>
      <c r="C3383"/>
      <c r="D3383"/>
      <c r="E3383"/>
      <c r="F3383"/>
    </row>
    <row r="3384" spans="2:6" s="3" customFormat="1">
      <c r="B3384"/>
      <c r="C3384"/>
      <c r="D3384"/>
      <c r="E3384"/>
      <c r="F3384"/>
    </row>
    <row r="3385" spans="2:6" s="3" customFormat="1">
      <c r="B3385"/>
      <c r="C3385"/>
      <c r="D3385"/>
      <c r="E3385"/>
      <c r="F3385"/>
    </row>
    <row r="3386" spans="2:6" s="3" customFormat="1">
      <c r="B3386"/>
      <c r="C3386"/>
      <c r="D3386"/>
      <c r="E3386"/>
      <c r="F3386"/>
    </row>
    <row r="3387" spans="2:6" s="3" customFormat="1">
      <c r="B3387"/>
      <c r="C3387"/>
      <c r="D3387"/>
      <c r="E3387"/>
      <c r="F3387"/>
    </row>
    <row r="3388" spans="2:6" s="3" customFormat="1">
      <c r="B3388"/>
      <c r="C3388"/>
      <c r="D3388"/>
      <c r="E3388"/>
      <c r="F3388"/>
    </row>
    <row r="3389" spans="2:6" s="3" customFormat="1">
      <c r="B3389"/>
      <c r="C3389"/>
      <c r="D3389"/>
      <c r="E3389"/>
      <c r="F3389"/>
    </row>
    <row r="3390" spans="2:6" s="3" customFormat="1">
      <c r="B3390"/>
      <c r="C3390"/>
      <c r="D3390"/>
      <c r="E3390"/>
      <c r="F3390"/>
    </row>
    <row r="3391" spans="2:6" s="3" customFormat="1">
      <c r="B3391"/>
      <c r="C3391"/>
      <c r="D3391"/>
      <c r="E3391"/>
      <c r="F3391"/>
    </row>
    <row r="3392" spans="2:6" s="3" customFormat="1">
      <c r="B3392"/>
      <c r="C3392"/>
      <c r="D3392"/>
      <c r="E3392"/>
      <c r="F3392"/>
    </row>
    <row r="3393" spans="2:6" s="3" customFormat="1">
      <c r="B3393"/>
      <c r="C3393"/>
      <c r="D3393"/>
      <c r="E3393"/>
      <c r="F3393"/>
    </row>
    <row r="3394" spans="2:6" s="3" customFormat="1">
      <c r="B3394"/>
      <c r="C3394"/>
      <c r="D3394"/>
      <c r="E3394"/>
      <c r="F3394"/>
    </row>
    <row r="3395" spans="2:6" s="3" customFormat="1">
      <c r="B3395"/>
      <c r="C3395"/>
      <c r="D3395"/>
      <c r="E3395"/>
      <c r="F3395"/>
    </row>
    <row r="3396" spans="2:6" s="3" customFormat="1">
      <c r="B3396"/>
      <c r="C3396"/>
      <c r="D3396"/>
      <c r="E3396"/>
      <c r="F3396"/>
    </row>
    <row r="3397" spans="2:6" s="3" customFormat="1">
      <c r="B3397"/>
      <c r="C3397"/>
      <c r="D3397"/>
      <c r="E3397"/>
      <c r="F3397"/>
    </row>
    <row r="3398" spans="2:6" s="3" customFormat="1">
      <c r="B3398"/>
      <c r="C3398"/>
      <c r="D3398"/>
      <c r="E3398"/>
      <c r="F3398"/>
    </row>
    <row r="3399" spans="2:6" s="3" customFormat="1">
      <c r="B3399"/>
      <c r="C3399"/>
      <c r="D3399"/>
      <c r="E3399"/>
      <c r="F3399"/>
    </row>
    <row r="3400" spans="2:6" s="3" customFormat="1">
      <c r="B3400"/>
      <c r="C3400"/>
      <c r="D3400"/>
      <c r="E3400"/>
      <c r="F3400"/>
    </row>
    <row r="3401" spans="2:6" s="3" customFormat="1">
      <c r="B3401"/>
      <c r="C3401"/>
      <c r="D3401"/>
      <c r="E3401"/>
      <c r="F3401"/>
    </row>
    <row r="3402" spans="2:6" s="3" customFormat="1">
      <c r="B3402"/>
      <c r="C3402"/>
      <c r="D3402"/>
      <c r="E3402"/>
      <c r="F3402"/>
    </row>
    <row r="3403" spans="2:6" s="3" customFormat="1">
      <c r="B3403"/>
      <c r="C3403"/>
      <c r="D3403"/>
      <c r="E3403"/>
      <c r="F3403"/>
    </row>
    <row r="3404" spans="2:6" s="3" customFormat="1">
      <c r="B3404"/>
      <c r="C3404"/>
      <c r="D3404"/>
      <c r="E3404"/>
      <c r="F3404"/>
    </row>
    <row r="3405" spans="2:6" s="3" customFormat="1">
      <c r="B3405"/>
      <c r="C3405"/>
      <c r="D3405"/>
      <c r="E3405"/>
      <c r="F3405"/>
    </row>
    <row r="3406" spans="2:6" s="3" customFormat="1">
      <c r="B3406"/>
      <c r="C3406"/>
      <c r="D3406"/>
      <c r="E3406"/>
      <c r="F3406"/>
    </row>
    <row r="3407" spans="2:6" s="3" customFormat="1">
      <c r="B3407"/>
      <c r="C3407"/>
      <c r="D3407"/>
      <c r="E3407"/>
      <c r="F3407"/>
    </row>
    <row r="3408" spans="2:6" s="3" customFormat="1">
      <c r="B3408"/>
      <c r="C3408"/>
      <c r="D3408"/>
      <c r="E3408"/>
      <c r="F3408"/>
    </row>
    <row r="3409" spans="2:6" s="3" customFormat="1">
      <c r="B3409"/>
      <c r="C3409"/>
      <c r="D3409"/>
      <c r="E3409"/>
      <c r="F3409"/>
    </row>
    <row r="3410" spans="2:6" s="3" customFormat="1">
      <c r="B3410"/>
      <c r="C3410"/>
      <c r="D3410"/>
      <c r="E3410"/>
      <c r="F3410"/>
    </row>
    <row r="3411" spans="2:6" s="3" customFormat="1">
      <c r="B3411"/>
      <c r="C3411"/>
      <c r="D3411"/>
      <c r="E3411"/>
      <c r="F3411"/>
    </row>
    <row r="3412" spans="2:6" s="3" customFormat="1">
      <c r="B3412"/>
      <c r="C3412"/>
      <c r="D3412"/>
      <c r="E3412"/>
      <c r="F3412"/>
    </row>
    <row r="3413" spans="2:6" s="3" customFormat="1">
      <c r="B3413"/>
      <c r="C3413"/>
      <c r="D3413"/>
      <c r="E3413"/>
      <c r="F3413"/>
    </row>
    <row r="3414" spans="2:6" s="3" customFormat="1">
      <c r="B3414"/>
      <c r="C3414"/>
      <c r="D3414"/>
      <c r="E3414"/>
      <c r="F3414"/>
    </row>
    <row r="3415" spans="2:6" s="3" customFormat="1">
      <c r="B3415"/>
      <c r="C3415"/>
      <c r="D3415"/>
      <c r="E3415"/>
      <c r="F3415"/>
    </row>
    <row r="3416" spans="2:6" s="3" customFormat="1">
      <c r="B3416"/>
      <c r="C3416"/>
      <c r="D3416"/>
      <c r="E3416"/>
      <c r="F3416"/>
    </row>
    <row r="3417" spans="2:6" s="3" customFormat="1">
      <c r="B3417"/>
      <c r="C3417"/>
      <c r="D3417"/>
      <c r="E3417"/>
      <c r="F3417"/>
    </row>
    <row r="3418" spans="2:6" s="3" customFormat="1">
      <c r="B3418"/>
      <c r="C3418"/>
      <c r="D3418"/>
      <c r="E3418"/>
      <c r="F3418"/>
    </row>
    <row r="3419" spans="2:6" s="3" customFormat="1">
      <c r="B3419"/>
      <c r="C3419"/>
      <c r="D3419"/>
      <c r="E3419"/>
      <c r="F3419"/>
    </row>
    <row r="3420" spans="2:6" s="3" customFormat="1">
      <c r="B3420"/>
      <c r="C3420"/>
      <c r="D3420"/>
      <c r="E3420"/>
      <c r="F3420"/>
    </row>
    <row r="3421" spans="2:6" s="3" customFormat="1">
      <c r="B3421"/>
      <c r="C3421"/>
      <c r="D3421"/>
      <c r="E3421"/>
      <c r="F3421"/>
    </row>
    <row r="3422" spans="2:6" s="3" customFormat="1">
      <c r="B3422"/>
      <c r="C3422"/>
      <c r="D3422"/>
      <c r="E3422"/>
      <c r="F3422"/>
    </row>
    <row r="3423" spans="2:6" s="3" customFormat="1">
      <c r="B3423"/>
      <c r="C3423"/>
      <c r="D3423"/>
      <c r="E3423"/>
      <c r="F3423"/>
    </row>
    <row r="3424" spans="2:6" s="3" customFormat="1">
      <c r="B3424"/>
      <c r="C3424"/>
      <c r="D3424"/>
      <c r="E3424"/>
      <c r="F3424"/>
    </row>
    <row r="3425" spans="2:6" s="3" customFormat="1">
      <c r="B3425"/>
      <c r="C3425"/>
      <c r="D3425"/>
      <c r="E3425"/>
      <c r="F3425"/>
    </row>
    <row r="3426" spans="2:6" s="3" customFormat="1">
      <c r="B3426"/>
      <c r="C3426"/>
      <c r="D3426"/>
      <c r="E3426"/>
      <c r="F3426"/>
    </row>
    <row r="3427" spans="2:6" s="3" customFormat="1">
      <c r="B3427"/>
      <c r="C3427"/>
      <c r="D3427"/>
      <c r="E3427"/>
      <c r="F3427"/>
    </row>
    <row r="3428" spans="2:6" s="3" customFormat="1">
      <c r="B3428"/>
      <c r="C3428"/>
      <c r="D3428"/>
      <c r="E3428"/>
      <c r="F3428"/>
    </row>
    <row r="3429" spans="2:6" s="3" customFormat="1">
      <c r="B3429"/>
      <c r="C3429"/>
      <c r="D3429"/>
      <c r="E3429"/>
      <c r="F3429"/>
    </row>
    <row r="3430" spans="2:6" s="3" customFormat="1">
      <c r="B3430"/>
      <c r="C3430"/>
      <c r="D3430"/>
      <c r="E3430"/>
      <c r="F3430"/>
    </row>
    <row r="3431" spans="2:6" s="3" customFormat="1">
      <c r="B3431"/>
      <c r="C3431"/>
      <c r="D3431"/>
      <c r="E3431"/>
      <c r="F3431"/>
    </row>
    <row r="3432" spans="2:6" s="3" customFormat="1">
      <c r="B3432"/>
      <c r="C3432"/>
      <c r="D3432"/>
      <c r="E3432"/>
      <c r="F3432"/>
    </row>
    <row r="3433" spans="2:6" s="3" customFormat="1">
      <c r="B3433"/>
      <c r="C3433"/>
      <c r="D3433"/>
      <c r="E3433"/>
      <c r="F3433"/>
    </row>
    <row r="3434" spans="2:6" s="3" customFormat="1">
      <c r="B3434"/>
      <c r="C3434"/>
      <c r="D3434"/>
      <c r="E3434"/>
      <c r="F3434"/>
    </row>
    <row r="3435" spans="2:6" s="3" customFormat="1">
      <c r="B3435"/>
      <c r="C3435"/>
      <c r="D3435"/>
      <c r="E3435"/>
      <c r="F3435"/>
    </row>
    <row r="3436" spans="2:6" s="3" customFormat="1">
      <c r="B3436"/>
      <c r="C3436"/>
      <c r="D3436"/>
      <c r="E3436"/>
      <c r="F3436"/>
    </row>
    <row r="3437" spans="2:6" s="3" customFormat="1">
      <c r="B3437"/>
      <c r="C3437"/>
      <c r="D3437"/>
      <c r="E3437"/>
      <c r="F3437"/>
    </row>
    <row r="3438" spans="2:6" s="3" customFormat="1">
      <c r="B3438"/>
      <c r="C3438"/>
      <c r="D3438"/>
      <c r="E3438"/>
      <c r="F3438"/>
    </row>
    <row r="3439" spans="2:6" s="3" customFormat="1">
      <c r="B3439"/>
      <c r="C3439"/>
      <c r="D3439"/>
      <c r="E3439"/>
      <c r="F3439"/>
    </row>
    <row r="3440" spans="2:6" s="3" customFormat="1">
      <c r="B3440"/>
      <c r="C3440"/>
      <c r="D3440"/>
      <c r="E3440"/>
      <c r="F3440"/>
    </row>
    <row r="3441" spans="2:6" s="3" customFormat="1">
      <c r="B3441"/>
      <c r="C3441"/>
      <c r="D3441"/>
      <c r="E3441"/>
      <c r="F3441"/>
    </row>
    <row r="3442" spans="2:6" s="3" customFormat="1">
      <c r="B3442"/>
      <c r="C3442"/>
      <c r="D3442"/>
      <c r="E3442"/>
      <c r="F3442"/>
    </row>
    <row r="3443" spans="2:6" s="3" customFormat="1">
      <c r="B3443"/>
      <c r="C3443"/>
      <c r="D3443"/>
      <c r="E3443"/>
      <c r="F3443"/>
    </row>
    <row r="3444" spans="2:6" s="3" customFormat="1">
      <c r="B3444"/>
      <c r="C3444"/>
      <c r="D3444"/>
      <c r="E3444"/>
      <c r="F3444"/>
    </row>
    <row r="3445" spans="2:6" s="3" customFormat="1">
      <c r="B3445"/>
      <c r="C3445"/>
      <c r="D3445"/>
      <c r="E3445"/>
      <c r="F3445"/>
    </row>
    <row r="3446" spans="2:6" s="3" customFormat="1">
      <c r="B3446"/>
      <c r="C3446"/>
      <c r="D3446"/>
      <c r="E3446"/>
      <c r="F3446"/>
    </row>
    <row r="3447" spans="2:6" s="3" customFormat="1">
      <c r="B3447"/>
      <c r="C3447"/>
      <c r="D3447"/>
      <c r="E3447"/>
      <c r="F3447"/>
    </row>
    <row r="3448" spans="2:6" s="3" customFormat="1">
      <c r="B3448"/>
      <c r="C3448"/>
      <c r="D3448"/>
      <c r="E3448"/>
      <c r="F3448"/>
    </row>
    <row r="3449" spans="2:6" s="3" customFormat="1">
      <c r="B3449"/>
      <c r="C3449"/>
      <c r="D3449"/>
      <c r="E3449"/>
      <c r="F3449"/>
    </row>
    <row r="3450" spans="2:6" s="3" customFormat="1">
      <c r="B3450"/>
      <c r="C3450"/>
      <c r="D3450"/>
      <c r="E3450"/>
      <c r="F3450"/>
    </row>
    <row r="3451" spans="2:6" s="3" customFormat="1">
      <c r="B3451"/>
      <c r="C3451"/>
      <c r="D3451"/>
      <c r="E3451"/>
      <c r="F3451"/>
    </row>
    <row r="3452" spans="2:6" s="3" customFormat="1">
      <c r="B3452"/>
      <c r="C3452"/>
      <c r="D3452"/>
      <c r="E3452"/>
      <c r="F3452"/>
    </row>
    <row r="3453" spans="2:6" s="3" customFormat="1">
      <c r="B3453"/>
      <c r="C3453"/>
      <c r="D3453"/>
      <c r="E3453"/>
      <c r="F3453"/>
    </row>
    <row r="3454" spans="2:6" s="3" customFormat="1">
      <c r="B3454"/>
      <c r="C3454"/>
      <c r="D3454"/>
      <c r="E3454"/>
      <c r="F3454"/>
    </row>
    <row r="3455" spans="2:6" s="3" customFormat="1">
      <c r="B3455"/>
      <c r="C3455"/>
      <c r="D3455"/>
      <c r="E3455"/>
      <c r="F3455"/>
    </row>
    <row r="3456" spans="2:6" s="3" customFormat="1">
      <c r="B3456"/>
      <c r="C3456"/>
      <c r="D3456"/>
      <c r="E3456"/>
      <c r="F3456"/>
    </row>
    <row r="3457" spans="2:6" s="3" customFormat="1">
      <c r="B3457"/>
      <c r="C3457"/>
      <c r="D3457"/>
      <c r="E3457"/>
      <c r="F3457"/>
    </row>
    <row r="3458" spans="2:6" s="3" customFormat="1">
      <c r="B3458"/>
      <c r="C3458"/>
      <c r="D3458"/>
      <c r="E3458"/>
      <c r="F3458"/>
    </row>
    <row r="3459" spans="2:6" s="3" customFormat="1">
      <c r="B3459"/>
      <c r="C3459"/>
      <c r="D3459"/>
      <c r="E3459"/>
      <c r="F3459"/>
    </row>
    <row r="3460" spans="2:6" s="3" customFormat="1">
      <c r="B3460"/>
      <c r="C3460"/>
      <c r="D3460"/>
      <c r="E3460"/>
      <c r="F3460"/>
    </row>
    <row r="3461" spans="2:6" s="3" customFormat="1">
      <c r="B3461"/>
      <c r="C3461"/>
      <c r="D3461"/>
      <c r="E3461"/>
      <c r="F3461"/>
    </row>
    <row r="3462" spans="2:6" s="3" customFormat="1">
      <c r="B3462"/>
      <c r="C3462"/>
      <c r="D3462"/>
      <c r="E3462"/>
      <c r="F3462"/>
    </row>
    <row r="3463" spans="2:6" s="3" customFormat="1">
      <c r="B3463"/>
      <c r="C3463"/>
      <c r="D3463"/>
      <c r="E3463"/>
      <c r="F3463"/>
    </row>
    <row r="3464" spans="2:6" s="3" customFormat="1">
      <c r="B3464"/>
      <c r="C3464"/>
      <c r="D3464"/>
      <c r="E3464"/>
      <c r="F3464"/>
    </row>
    <row r="3465" spans="2:6" s="3" customFormat="1">
      <c r="B3465"/>
      <c r="C3465"/>
      <c r="D3465"/>
      <c r="E3465"/>
      <c r="F3465"/>
    </row>
    <row r="3466" spans="2:6" s="3" customFormat="1">
      <c r="B3466"/>
      <c r="C3466"/>
      <c r="D3466"/>
      <c r="E3466"/>
      <c r="F3466"/>
    </row>
    <row r="3467" spans="2:6" s="3" customFormat="1">
      <c r="B3467"/>
      <c r="C3467"/>
      <c r="D3467"/>
      <c r="E3467"/>
      <c r="F3467"/>
    </row>
    <row r="3468" spans="2:6" s="3" customFormat="1">
      <c r="B3468"/>
      <c r="C3468"/>
      <c r="D3468"/>
      <c r="E3468"/>
      <c r="F3468"/>
    </row>
    <row r="3469" spans="2:6" s="3" customFormat="1">
      <c r="B3469"/>
      <c r="C3469"/>
      <c r="D3469"/>
      <c r="E3469"/>
      <c r="F3469"/>
    </row>
    <row r="3470" spans="2:6" s="3" customFormat="1">
      <c r="B3470"/>
      <c r="C3470"/>
      <c r="D3470"/>
      <c r="E3470"/>
      <c r="F3470"/>
    </row>
    <row r="3471" spans="2:6" s="3" customFormat="1">
      <c r="B3471"/>
      <c r="C3471"/>
      <c r="D3471"/>
      <c r="E3471"/>
      <c r="F3471"/>
    </row>
    <row r="3472" spans="2:6" s="3" customFormat="1">
      <c r="B3472"/>
      <c r="C3472"/>
      <c r="D3472"/>
      <c r="E3472"/>
      <c r="F3472"/>
    </row>
    <row r="3473" spans="2:6" s="3" customFormat="1">
      <c r="B3473"/>
      <c r="C3473"/>
      <c r="D3473"/>
      <c r="E3473"/>
      <c r="F3473"/>
    </row>
    <row r="3474" spans="2:6" s="3" customFormat="1">
      <c r="B3474"/>
      <c r="C3474"/>
      <c r="D3474"/>
      <c r="E3474"/>
      <c r="F3474"/>
    </row>
    <row r="3475" spans="2:6" s="3" customFormat="1">
      <c r="B3475"/>
      <c r="C3475"/>
      <c r="D3475"/>
      <c r="E3475"/>
      <c r="F3475"/>
    </row>
    <row r="3476" spans="2:6" s="3" customFormat="1">
      <c r="B3476"/>
      <c r="C3476"/>
      <c r="D3476"/>
      <c r="E3476"/>
      <c r="F3476"/>
    </row>
    <row r="3477" spans="2:6" s="3" customFormat="1">
      <c r="B3477"/>
      <c r="C3477"/>
      <c r="D3477"/>
      <c r="E3477"/>
      <c r="F3477"/>
    </row>
    <row r="3478" spans="2:6" s="3" customFormat="1">
      <c r="B3478"/>
      <c r="C3478"/>
      <c r="D3478"/>
      <c r="E3478"/>
      <c r="F3478"/>
    </row>
    <row r="3479" spans="2:6" s="3" customFormat="1">
      <c r="B3479"/>
      <c r="C3479"/>
      <c r="D3479"/>
      <c r="E3479"/>
      <c r="F3479"/>
    </row>
    <row r="3480" spans="2:6" s="3" customFormat="1">
      <c r="B3480"/>
      <c r="C3480"/>
      <c r="D3480"/>
      <c r="E3480"/>
      <c r="F3480"/>
    </row>
    <row r="3481" spans="2:6" s="3" customFormat="1">
      <c r="B3481"/>
      <c r="C3481"/>
      <c r="D3481"/>
      <c r="E3481"/>
      <c r="F3481"/>
    </row>
    <row r="3482" spans="2:6" s="3" customFormat="1">
      <c r="B3482"/>
      <c r="C3482"/>
      <c r="D3482"/>
      <c r="E3482"/>
      <c r="F3482"/>
    </row>
    <row r="3483" spans="2:6" s="3" customFormat="1">
      <c r="B3483"/>
      <c r="C3483"/>
      <c r="D3483"/>
      <c r="E3483"/>
      <c r="F3483"/>
    </row>
    <row r="3484" spans="2:6" s="3" customFormat="1">
      <c r="B3484"/>
      <c r="C3484"/>
      <c r="D3484"/>
      <c r="E3484"/>
      <c r="F3484"/>
    </row>
    <row r="3485" spans="2:6" s="3" customFormat="1">
      <c r="B3485"/>
      <c r="C3485"/>
      <c r="D3485"/>
      <c r="E3485"/>
      <c r="F3485"/>
    </row>
    <row r="3486" spans="2:6" s="3" customFormat="1">
      <c r="B3486"/>
      <c r="C3486"/>
      <c r="D3486"/>
      <c r="E3486"/>
      <c r="F3486"/>
    </row>
    <row r="3487" spans="2:6" s="3" customFormat="1">
      <c r="B3487"/>
      <c r="C3487"/>
      <c r="D3487"/>
      <c r="E3487"/>
      <c r="F3487"/>
    </row>
    <row r="3488" spans="2:6" s="3" customFormat="1">
      <c r="B3488"/>
      <c r="C3488"/>
      <c r="D3488"/>
      <c r="E3488"/>
      <c r="F3488"/>
    </row>
    <row r="3489" spans="2:6" s="3" customFormat="1">
      <c r="B3489"/>
      <c r="C3489"/>
      <c r="D3489"/>
      <c r="E3489"/>
      <c r="F3489"/>
    </row>
    <row r="3490" spans="2:6" s="3" customFormat="1">
      <c r="B3490"/>
      <c r="C3490"/>
      <c r="D3490"/>
      <c r="E3490"/>
      <c r="F3490"/>
    </row>
    <row r="3491" spans="2:6" s="3" customFormat="1">
      <c r="B3491"/>
      <c r="C3491"/>
      <c r="D3491"/>
      <c r="E3491"/>
      <c r="F3491"/>
    </row>
    <row r="3492" spans="2:6" s="3" customFormat="1">
      <c r="B3492"/>
      <c r="C3492"/>
      <c r="D3492"/>
      <c r="E3492"/>
      <c r="F3492"/>
    </row>
    <row r="3493" spans="2:6" s="3" customFormat="1">
      <c r="B3493"/>
      <c r="C3493"/>
      <c r="D3493"/>
      <c r="E3493"/>
      <c r="F3493"/>
    </row>
    <row r="3494" spans="2:6" s="3" customFormat="1">
      <c r="B3494"/>
      <c r="C3494"/>
      <c r="D3494"/>
      <c r="E3494"/>
      <c r="F3494"/>
    </row>
    <row r="3495" spans="2:6" s="3" customFormat="1">
      <c r="B3495"/>
      <c r="C3495"/>
      <c r="D3495"/>
      <c r="E3495"/>
      <c r="F3495"/>
    </row>
    <row r="3496" spans="2:6" s="3" customFormat="1">
      <c r="B3496"/>
      <c r="C3496"/>
      <c r="D3496"/>
      <c r="E3496"/>
      <c r="F3496"/>
    </row>
    <row r="3497" spans="2:6" s="3" customFormat="1">
      <c r="B3497"/>
      <c r="C3497"/>
      <c r="D3497"/>
      <c r="E3497"/>
      <c r="F3497"/>
    </row>
    <row r="3498" spans="2:6" s="3" customFormat="1">
      <c r="B3498"/>
      <c r="C3498"/>
      <c r="D3498"/>
      <c r="E3498"/>
      <c r="F3498"/>
    </row>
    <row r="3499" spans="2:6" s="3" customFormat="1">
      <c r="B3499"/>
      <c r="C3499"/>
      <c r="D3499"/>
      <c r="E3499"/>
      <c r="F3499"/>
    </row>
    <row r="3500" spans="2:6" s="3" customFormat="1">
      <c r="B3500"/>
      <c r="C3500"/>
      <c r="D3500"/>
      <c r="E3500"/>
      <c r="F3500"/>
    </row>
    <row r="3501" spans="2:6" s="3" customFormat="1">
      <c r="B3501"/>
      <c r="C3501"/>
      <c r="D3501"/>
      <c r="E3501"/>
      <c r="F3501"/>
    </row>
    <row r="3502" spans="2:6" s="3" customFormat="1">
      <c r="B3502"/>
      <c r="C3502"/>
      <c r="D3502"/>
      <c r="E3502"/>
      <c r="F3502"/>
    </row>
    <row r="3503" spans="2:6" s="3" customFormat="1">
      <c r="B3503"/>
      <c r="C3503"/>
      <c r="D3503"/>
      <c r="E3503"/>
      <c r="F3503"/>
    </row>
    <row r="3504" spans="2:6" s="3" customFormat="1">
      <c r="B3504"/>
      <c r="C3504"/>
      <c r="D3504"/>
      <c r="E3504"/>
      <c r="F3504"/>
    </row>
    <row r="3505" spans="2:6" s="3" customFormat="1">
      <c r="B3505"/>
      <c r="C3505"/>
      <c r="D3505"/>
      <c r="E3505"/>
      <c r="F3505"/>
    </row>
    <row r="3506" spans="2:6" s="3" customFormat="1">
      <c r="B3506"/>
      <c r="C3506"/>
      <c r="D3506"/>
      <c r="E3506"/>
      <c r="F3506"/>
    </row>
    <row r="3507" spans="2:6" s="3" customFormat="1">
      <c r="B3507"/>
      <c r="C3507"/>
      <c r="D3507"/>
      <c r="E3507"/>
      <c r="F3507"/>
    </row>
    <row r="3508" spans="2:6" s="3" customFormat="1">
      <c r="B3508"/>
      <c r="C3508"/>
      <c r="D3508"/>
      <c r="E3508"/>
      <c r="F3508"/>
    </row>
    <row r="3509" spans="2:6" s="3" customFormat="1">
      <c r="B3509"/>
      <c r="C3509"/>
      <c r="D3509"/>
      <c r="E3509"/>
      <c r="F3509"/>
    </row>
    <row r="3510" spans="2:6" s="3" customFormat="1">
      <c r="B3510"/>
      <c r="C3510"/>
      <c r="D3510"/>
      <c r="E3510"/>
      <c r="F3510"/>
    </row>
    <row r="3511" spans="2:6" s="3" customFormat="1">
      <c r="B3511"/>
      <c r="C3511"/>
      <c r="D3511"/>
      <c r="E3511"/>
      <c r="F3511"/>
    </row>
    <row r="3512" spans="2:6" s="3" customFormat="1">
      <c r="B3512"/>
      <c r="C3512"/>
      <c r="D3512"/>
      <c r="E3512"/>
      <c r="F3512"/>
    </row>
    <row r="3513" spans="2:6" s="3" customFormat="1">
      <c r="B3513"/>
      <c r="C3513"/>
      <c r="D3513"/>
      <c r="E3513"/>
      <c r="F3513"/>
    </row>
    <row r="3514" spans="2:6" s="3" customFormat="1">
      <c r="B3514"/>
      <c r="C3514"/>
      <c r="D3514"/>
      <c r="E3514"/>
      <c r="F3514"/>
    </row>
    <row r="3515" spans="2:6" s="3" customFormat="1">
      <c r="B3515"/>
      <c r="C3515"/>
      <c r="D3515"/>
      <c r="E3515"/>
      <c r="F3515"/>
    </row>
    <row r="3516" spans="2:6" s="3" customFormat="1">
      <c r="B3516"/>
      <c r="C3516"/>
      <c r="D3516"/>
      <c r="E3516"/>
      <c r="F3516"/>
    </row>
    <row r="3517" spans="2:6" s="3" customFormat="1">
      <c r="B3517"/>
      <c r="C3517"/>
      <c r="D3517"/>
      <c r="E3517"/>
      <c r="F3517"/>
    </row>
    <row r="3518" spans="2:6" s="3" customFormat="1">
      <c r="B3518"/>
      <c r="C3518"/>
      <c r="D3518"/>
      <c r="E3518"/>
      <c r="F3518"/>
    </row>
    <row r="3519" spans="2:6" s="3" customFormat="1">
      <c r="B3519"/>
      <c r="C3519"/>
      <c r="D3519"/>
      <c r="E3519"/>
      <c r="F3519"/>
    </row>
    <row r="3520" spans="2:6" s="3" customFormat="1">
      <c r="B3520"/>
      <c r="C3520"/>
      <c r="D3520"/>
      <c r="E3520"/>
      <c r="F3520"/>
    </row>
    <row r="3521" spans="2:6" s="3" customFormat="1">
      <c r="B3521"/>
      <c r="C3521"/>
      <c r="D3521"/>
      <c r="E3521"/>
      <c r="F3521"/>
    </row>
    <row r="3522" spans="2:6" s="3" customFormat="1">
      <c r="B3522"/>
      <c r="C3522"/>
      <c r="D3522"/>
      <c r="E3522"/>
      <c r="F3522"/>
    </row>
    <row r="3523" spans="2:6" s="3" customFormat="1">
      <c r="B3523"/>
      <c r="C3523"/>
      <c r="D3523"/>
      <c r="E3523"/>
      <c r="F3523"/>
    </row>
    <row r="3524" spans="2:6" s="3" customFormat="1">
      <c r="B3524"/>
      <c r="C3524"/>
      <c r="D3524"/>
      <c r="E3524"/>
      <c r="F3524"/>
    </row>
    <row r="3525" spans="2:6" s="3" customFormat="1">
      <c r="B3525"/>
      <c r="C3525"/>
      <c r="D3525"/>
      <c r="E3525"/>
      <c r="F3525"/>
    </row>
    <row r="3526" spans="2:6" s="3" customFormat="1">
      <c r="B3526"/>
      <c r="C3526"/>
      <c r="D3526"/>
      <c r="E3526"/>
      <c r="F3526"/>
    </row>
    <row r="3527" spans="2:6" s="3" customFormat="1">
      <c r="B3527"/>
      <c r="C3527"/>
      <c r="D3527"/>
      <c r="E3527"/>
      <c r="F3527"/>
    </row>
    <row r="3528" spans="2:6" s="3" customFormat="1">
      <c r="B3528"/>
      <c r="C3528"/>
      <c r="D3528"/>
      <c r="E3528"/>
      <c r="F3528"/>
    </row>
    <row r="3529" spans="2:6" s="3" customFormat="1">
      <c r="B3529"/>
      <c r="C3529"/>
      <c r="D3529"/>
      <c r="E3529"/>
      <c r="F3529"/>
    </row>
    <row r="3530" spans="2:6" s="3" customFormat="1">
      <c r="B3530"/>
      <c r="C3530"/>
      <c r="D3530"/>
      <c r="E3530"/>
      <c r="F3530"/>
    </row>
    <row r="3531" spans="2:6" s="3" customFormat="1">
      <c r="B3531"/>
      <c r="C3531"/>
      <c r="D3531"/>
      <c r="E3531"/>
      <c r="F3531"/>
    </row>
    <row r="3532" spans="2:6" s="3" customFormat="1">
      <c r="B3532"/>
      <c r="C3532"/>
      <c r="D3532"/>
      <c r="E3532"/>
      <c r="F3532"/>
    </row>
    <row r="3533" spans="2:6" s="3" customFormat="1">
      <c r="B3533"/>
      <c r="C3533"/>
      <c r="D3533"/>
      <c r="E3533"/>
      <c r="F3533"/>
    </row>
    <row r="3534" spans="2:6" s="3" customFormat="1">
      <c r="B3534"/>
      <c r="C3534"/>
      <c r="D3534"/>
      <c r="E3534"/>
      <c r="F3534"/>
    </row>
    <row r="3535" spans="2:6" s="3" customFormat="1">
      <c r="B3535"/>
      <c r="C3535"/>
      <c r="D3535"/>
      <c r="E3535"/>
      <c r="F3535"/>
    </row>
    <row r="3536" spans="2:6" s="3" customFormat="1">
      <c r="B3536"/>
      <c r="C3536"/>
      <c r="D3536"/>
      <c r="E3536"/>
      <c r="F3536"/>
    </row>
    <row r="3537" spans="2:6" s="3" customFormat="1">
      <c r="B3537"/>
      <c r="C3537"/>
      <c r="D3537"/>
      <c r="E3537"/>
      <c r="F3537"/>
    </row>
    <row r="3538" spans="2:6" s="3" customFormat="1">
      <c r="B3538"/>
      <c r="C3538"/>
      <c r="D3538"/>
      <c r="E3538"/>
      <c r="F3538"/>
    </row>
    <row r="3539" spans="2:6" s="3" customFormat="1">
      <c r="B3539"/>
      <c r="C3539"/>
      <c r="D3539"/>
      <c r="E3539"/>
      <c r="F3539"/>
    </row>
    <row r="3540" spans="2:6" s="3" customFormat="1">
      <c r="B3540"/>
      <c r="C3540"/>
      <c r="D3540"/>
      <c r="E3540"/>
      <c r="F3540"/>
    </row>
    <row r="3541" spans="2:6" s="3" customFormat="1">
      <c r="B3541"/>
      <c r="C3541"/>
      <c r="D3541"/>
      <c r="E3541"/>
      <c r="F3541"/>
    </row>
    <row r="3542" spans="2:6" s="3" customFormat="1">
      <c r="B3542"/>
      <c r="C3542"/>
      <c r="D3542"/>
      <c r="E3542"/>
      <c r="F3542"/>
    </row>
    <row r="3543" spans="2:6" s="3" customFormat="1">
      <c r="B3543"/>
      <c r="C3543"/>
      <c r="D3543"/>
      <c r="E3543"/>
      <c r="F3543"/>
    </row>
    <row r="3544" spans="2:6" s="3" customFormat="1">
      <c r="B3544"/>
      <c r="C3544"/>
      <c r="D3544"/>
      <c r="E3544"/>
      <c r="F3544"/>
    </row>
    <row r="3545" spans="2:6" s="3" customFormat="1">
      <c r="B3545"/>
      <c r="C3545"/>
      <c r="D3545"/>
      <c r="E3545"/>
      <c r="F3545"/>
    </row>
    <row r="3546" spans="2:6" s="3" customFormat="1">
      <c r="B3546"/>
      <c r="C3546"/>
      <c r="D3546"/>
      <c r="E3546"/>
      <c r="F3546"/>
    </row>
    <row r="3547" spans="2:6" s="3" customFormat="1">
      <c r="B3547"/>
      <c r="C3547"/>
      <c r="D3547"/>
      <c r="E3547"/>
      <c r="F3547"/>
    </row>
    <row r="3548" spans="2:6" s="3" customFormat="1">
      <c r="B3548"/>
      <c r="C3548"/>
      <c r="D3548"/>
      <c r="E3548"/>
      <c r="F3548"/>
    </row>
    <row r="3549" spans="2:6" s="3" customFormat="1">
      <c r="B3549"/>
      <c r="C3549"/>
      <c r="D3549"/>
      <c r="E3549"/>
      <c r="F3549"/>
    </row>
    <row r="3550" spans="2:6" s="3" customFormat="1">
      <c r="B3550"/>
      <c r="C3550"/>
      <c r="D3550"/>
      <c r="E3550"/>
      <c r="F3550"/>
    </row>
    <row r="3551" spans="2:6" s="3" customFormat="1">
      <c r="B3551"/>
      <c r="C3551"/>
      <c r="D3551"/>
      <c r="E3551"/>
      <c r="F3551"/>
    </row>
    <row r="3552" spans="2:6" s="3" customFormat="1">
      <c r="B3552"/>
      <c r="C3552"/>
      <c r="D3552"/>
      <c r="E3552"/>
      <c r="F3552"/>
    </row>
    <row r="3553" spans="2:6" s="3" customFormat="1">
      <c r="B3553"/>
      <c r="C3553"/>
      <c r="D3553"/>
      <c r="E3553"/>
      <c r="F3553"/>
    </row>
    <row r="3554" spans="2:6" s="3" customFormat="1">
      <c r="B3554"/>
      <c r="C3554"/>
      <c r="D3554"/>
      <c r="E3554"/>
      <c r="F3554"/>
    </row>
    <row r="3555" spans="2:6" s="3" customFormat="1">
      <c r="B3555"/>
      <c r="C3555"/>
      <c r="D3555"/>
      <c r="E3555"/>
      <c r="F3555"/>
    </row>
    <row r="3556" spans="2:6" s="3" customFormat="1">
      <c r="B3556"/>
      <c r="C3556"/>
      <c r="D3556"/>
      <c r="E3556"/>
      <c r="F3556"/>
    </row>
    <row r="3557" spans="2:6" s="3" customFormat="1">
      <c r="B3557"/>
      <c r="C3557"/>
      <c r="D3557"/>
      <c r="E3557"/>
      <c r="F3557"/>
    </row>
    <row r="3558" spans="2:6" s="3" customFormat="1">
      <c r="B3558"/>
      <c r="C3558"/>
      <c r="D3558"/>
      <c r="E3558"/>
      <c r="F3558"/>
    </row>
    <row r="3559" spans="2:6" s="3" customFormat="1">
      <c r="B3559"/>
      <c r="C3559"/>
      <c r="D3559"/>
      <c r="E3559"/>
      <c r="F3559"/>
    </row>
    <row r="3560" spans="2:6" s="3" customFormat="1">
      <c r="B3560"/>
      <c r="C3560"/>
      <c r="D3560"/>
      <c r="E3560"/>
      <c r="F3560"/>
    </row>
    <row r="3561" spans="2:6" s="3" customFormat="1">
      <c r="B3561"/>
      <c r="C3561"/>
      <c r="D3561"/>
      <c r="E3561"/>
      <c r="F3561"/>
    </row>
    <row r="3562" spans="2:6" s="3" customFormat="1">
      <c r="B3562"/>
      <c r="C3562"/>
      <c r="D3562"/>
      <c r="E3562"/>
      <c r="F3562"/>
    </row>
    <row r="3563" spans="2:6" s="3" customFormat="1">
      <c r="B3563"/>
      <c r="C3563"/>
      <c r="D3563"/>
      <c r="E3563"/>
      <c r="F3563"/>
    </row>
    <row r="3564" spans="2:6" s="3" customFormat="1">
      <c r="B3564"/>
      <c r="C3564"/>
      <c r="D3564"/>
      <c r="E3564"/>
      <c r="F3564"/>
    </row>
    <row r="3565" spans="2:6" s="3" customFormat="1">
      <c r="B3565"/>
      <c r="C3565"/>
      <c r="D3565"/>
      <c r="E3565"/>
      <c r="F3565"/>
    </row>
    <row r="3566" spans="2:6" s="3" customFormat="1">
      <c r="B3566"/>
      <c r="C3566"/>
      <c r="D3566"/>
      <c r="E3566"/>
      <c r="F3566"/>
    </row>
    <row r="3567" spans="2:6" s="3" customFormat="1">
      <c r="B3567"/>
      <c r="C3567"/>
      <c r="D3567"/>
      <c r="E3567"/>
      <c r="F3567"/>
    </row>
    <row r="3568" spans="2:6" s="3" customFormat="1">
      <c r="B3568"/>
      <c r="C3568"/>
      <c r="D3568"/>
      <c r="E3568"/>
      <c r="F3568"/>
    </row>
    <row r="3569" spans="2:6" s="3" customFormat="1">
      <c r="B3569"/>
      <c r="C3569"/>
      <c r="D3569"/>
      <c r="E3569"/>
      <c r="F3569"/>
    </row>
    <row r="3570" spans="2:6" s="3" customFormat="1">
      <c r="B3570"/>
      <c r="C3570"/>
      <c r="D3570"/>
      <c r="E3570"/>
      <c r="F3570"/>
    </row>
    <row r="3571" spans="2:6" s="3" customFormat="1">
      <c r="B3571"/>
      <c r="C3571"/>
      <c r="D3571"/>
      <c r="E3571"/>
      <c r="F3571"/>
    </row>
    <row r="3572" spans="2:6" s="3" customFormat="1">
      <c r="B3572"/>
      <c r="C3572"/>
      <c r="D3572"/>
      <c r="E3572"/>
      <c r="F3572"/>
    </row>
    <row r="3573" spans="2:6" s="3" customFormat="1">
      <c r="B3573"/>
      <c r="C3573"/>
      <c r="D3573"/>
      <c r="E3573"/>
      <c r="F3573"/>
    </row>
    <row r="3574" spans="2:6" s="3" customFormat="1">
      <c r="B3574"/>
      <c r="C3574"/>
      <c r="D3574"/>
      <c r="E3574"/>
      <c r="F3574"/>
    </row>
    <row r="3575" spans="2:6" s="3" customFormat="1">
      <c r="B3575"/>
      <c r="C3575"/>
      <c r="D3575"/>
      <c r="E3575"/>
      <c r="F3575"/>
    </row>
    <row r="3576" spans="2:6" s="3" customFormat="1">
      <c r="B3576"/>
      <c r="C3576"/>
      <c r="D3576"/>
      <c r="E3576"/>
      <c r="F3576"/>
    </row>
    <row r="3577" spans="2:6" s="3" customFormat="1">
      <c r="B3577"/>
      <c r="C3577"/>
      <c r="D3577"/>
      <c r="E3577"/>
      <c r="F3577"/>
    </row>
    <row r="3578" spans="2:6" s="3" customFormat="1">
      <c r="B3578"/>
      <c r="C3578"/>
      <c r="D3578"/>
      <c r="E3578"/>
      <c r="F3578"/>
    </row>
    <row r="3579" spans="2:6" s="3" customFormat="1">
      <c r="B3579"/>
      <c r="C3579"/>
      <c r="D3579"/>
      <c r="E3579"/>
      <c r="F3579"/>
    </row>
    <row r="3580" spans="2:6" s="3" customFormat="1">
      <c r="B3580"/>
      <c r="C3580"/>
      <c r="D3580"/>
      <c r="E3580"/>
      <c r="F3580"/>
    </row>
    <row r="3581" spans="2:6" s="3" customFormat="1">
      <c r="B3581"/>
      <c r="C3581"/>
      <c r="D3581"/>
      <c r="E3581"/>
      <c r="F3581"/>
    </row>
    <row r="3582" spans="2:6" s="3" customFormat="1">
      <c r="B3582"/>
      <c r="C3582"/>
      <c r="D3582"/>
      <c r="E3582"/>
      <c r="F3582"/>
    </row>
    <row r="3583" spans="2:6" s="3" customFormat="1">
      <c r="B3583"/>
      <c r="C3583"/>
      <c r="D3583"/>
      <c r="E3583"/>
      <c r="F3583"/>
    </row>
    <row r="3584" spans="2:6" s="3" customFormat="1">
      <c r="B3584"/>
      <c r="C3584"/>
      <c r="D3584"/>
      <c r="E3584"/>
      <c r="F3584"/>
    </row>
    <row r="3585" spans="2:6" s="3" customFormat="1">
      <c r="B3585"/>
      <c r="C3585"/>
      <c r="D3585"/>
      <c r="E3585"/>
      <c r="F3585"/>
    </row>
    <row r="3586" spans="2:6" s="3" customFormat="1">
      <c r="B3586"/>
      <c r="C3586"/>
      <c r="D3586"/>
      <c r="E3586"/>
      <c r="F3586"/>
    </row>
    <row r="3587" spans="2:6" s="3" customFormat="1">
      <c r="B3587"/>
      <c r="C3587"/>
      <c r="D3587"/>
      <c r="E3587"/>
      <c r="F3587"/>
    </row>
    <row r="3588" spans="2:6" s="3" customFormat="1">
      <c r="B3588"/>
      <c r="C3588"/>
      <c r="D3588"/>
      <c r="E3588"/>
      <c r="F3588"/>
    </row>
    <row r="3589" spans="2:6" s="3" customFormat="1">
      <c r="B3589"/>
      <c r="C3589"/>
      <c r="D3589"/>
      <c r="E3589"/>
      <c r="F3589"/>
    </row>
    <row r="3590" spans="2:6" s="3" customFormat="1">
      <c r="B3590"/>
      <c r="C3590"/>
      <c r="D3590"/>
      <c r="E3590"/>
      <c r="F3590"/>
    </row>
    <row r="3591" spans="2:6" s="3" customFormat="1">
      <c r="B3591"/>
      <c r="C3591"/>
      <c r="D3591"/>
      <c r="E3591"/>
      <c r="F3591"/>
    </row>
    <row r="3592" spans="2:6" s="3" customFormat="1">
      <c r="B3592"/>
      <c r="C3592"/>
      <c r="D3592"/>
      <c r="E3592"/>
      <c r="F3592"/>
    </row>
    <row r="3593" spans="2:6" s="3" customFormat="1">
      <c r="B3593"/>
      <c r="C3593"/>
      <c r="D3593"/>
      <c r="E3593"/>
      <c r="F3593"/>
    </row>
    <row r="3594" spans="2:6" s="3" customFormat="1">
      <c r="B3594"/>
      <c r="C3594"/>
      <c r="D3594"/>
      <c r="E3594"/>
      <c r="F3594"/>
    </row>
    <row r="3595" spans="2:6" s="3" customFormat="1">
      <c r="B3595"/>
      <c r="C3595"/>
      <c r="D3595"/>
      <c r="E3595"/>
      <c r="F3595"/>
    </row>
    <row r="3596" spans="2:6" s="3" customFormat="1">
      <c r="B3596"/>
      <c r="C3596"/>
      <c r="D3596"/>
      <c r="E3596"/>
      <c r="F3596"/>
    </row>
    <row r="3597" spans="2:6" s="3" customFormat="1">
      <c r="B3597"/>
      <c r="C3597"/>
      <c r="D3597"/>
      <c r="E3597"/>
      <c r="F3597"/>
    </row>
    <row r="3598" spans="2:6" s="3" customFormat="1">
      <c r="B3598"/>
      <c r="C3598"/>
      <c r="D3598"/>
      <c r="E3598"/>
      <c r="F3598"/>
    </row>
    <row r="3599" spans="2:6" s="3" customFormat="1">
      <c r="B3599"/>
      <c r="C3599"/>
      <c r="D3599"/>
      <c r="E3599"/>
      <c r="F3599"/>
    </row>
    <row r="3600" spans="2:6" s="3" customFormat="1">
      <c r="B3600"/>
      <c r="C3600"/>
      <c r="D3600"/>
      <c r="E3600"/>
      <c r="F3600"/>
    </row>
    <row r="3601" spans="2:6" s="3" customFormat="1">
      <c r="B3601"/>
      <c r="C3601"/>
      <c r="D3601"/>
      <c r="E3601"/>
      <c r="F3601"/>
    </row>
    <row r="3602" spans="2:6" s="3" customFormat="1">
      <c r="B3602"/>
      <c r="C3602"/>
      <c r="D3602"/>
      <c r="E3602"/>
      <c r="F3602"/>
    </row>
    <row r="3603" spans="2:6" s="3" customFormat="1">
      <c r="B3603"/>
      <c r="C3603"/>
      <c r="D3603"/>
      <c r="E3603"/>
      <c r="F3603"/>
    </row>
    <row r="3604" spans="2:6" s="3" customFormat="1">
      <c r="B3604"/>
      <c r="C3604"/>
      <c r="D3604"/>
      <c r="E3604"/>
      <c r="F3604"/>
    </row>
    <row r="3605" spans="2:6" s="3" customFormat="1">
      <c r="B3605"/>
      <c r="C3605"/>
      <c r="D3605"/>
      <c r="E3605"/>
      <c r="F3605"/>
    </row>
    <row r="3606" spans="2:6" s="3" customFormat="1">
      <c r="B3606"/>
      <c r="C3606"/>
      <c r="D3606"/>
      <c r="E3606"/>
      <c r="F3606"/>
    </row>
    <row r="3607" spans="2:6" s="3" customFormat="1">
      <c r="B3607"/>
      <c r="C3607"/>
      <c r="D3607"/>
      <c r="E3607"/>
      <c r="F3607"/>
    </row>
    <row r="3608" spans="2:6" s="3" customFormat="1">
      <c r="B3608"/>
      <c r="C3608"/>
      <c r="D3608"/>
      <c r="E3608"/>
      <c r="F3608"/>
    </row>
    <row r="3609" spans="2:6" s="3" customFormat="1">
      <c r="B3609"/>
      <c r="C3609"/>
      <c r="D3609"/>
      <c r="E3609"/>
      <c r="F3609"/>
    </row>
    <row r="3610" spans="2:6" s="3" customFormat="1">
      <c r="B3610"/>
      <c r="C3610"/>
      <c r="D3610"/>
      <c r="E3610"/>
      <c r="F3610"/>
    </row>
    <row r="3611" spans="2:6" s="3" customFormat="1">
      <c r="B3611"/>
      <c r="C3611"/>
      <c r="D3611"/>
      <c r="E3611"/>
      <c r="F3611"/>
    </row>
    <row r="3612" spans="2:6" s="3" customFormat="1">
      <c r="B3612"/>
      <c r="C3612"/>
      <c r="D3612"/>
      <c r="E3612"/>
      <c r="F3612"/>
    </row>
    <row r="3613" spans="2:6" s="3" customFormat="1">
      <c r="B3613"/>
      <c r="C3613"/>
      <c r="D3613"/>
      <c r="E3613"/>
      <c r="F3613"/>
    </row>
    <row r="3614" spans="2:6" s="3" customFormat="1">
      <c r="B3614"/>
      <c r="C3614"/>
      <c r="D3614"/>
      <c r="E3614"/>
      <c r="F3614"/>
    </row>
    <row r="3615" spans="2:6" s="3" customFormat="1">
      <c r="B3615"/>
      <c r="C3615"/>
      <c r="D3615"/>
      <c r="E3615"/>
      <c r="F3615"/>
    </row>
    <row r="3616" spans="2:6" s="3" customFormat="1">
      <c r="B3616"/>
      <c r="C3616"/>
      <c r="D3616"/>
      <c r="E3616"/>
      <c r="F3616"/>
    </row>
    <row r="3617" spans="2:6" s="3" customFormat="1">
      <c r="B3617"/>
      <c r="C3617"/>
      <c r="D3617"/>
      <c r="E3617"/>
      <c r="F3617"/>
    </row>
    <row r="3618" spans="2:6" s="3" customFormat="1">
      <c r="B3618"/>
      <c r="C3618"/>
      <c r="D3618"/>
      <c r="E3618"/>
      <c r="F3618"/>
    </row>
    <row r="3619" spans="2:6" s="3" customFormat="1">
      <c r="B3619"/>
      <c r="C3619"/>
      <c r="D3619"/>
      <c r="E3619"/>
      <c r="F3619"/>
    </row>
    <row r="3620" spans="2:6" s="3" customFormat="1">
      <c r="B3620"/>
      <c r="C3620"/>
      <c r="D3620"/>
      <c r="E3620"/>
      <c r="F3620"/>
    </row>
    <row r="3621" spans="2:6" s="3" customFormat="1">
      <c r="B3621"/>
      <c r="C3621"/>
      <c r="D3621"/>
      <c r="E3621"/>
      <c r="F3621"/>
    </row>
    <row r="3622" spans="2:6" s="3" customFormat="1">
      <c r="B3622"/>
      <c r="C3622"/>
      <c r="D3622"/>
      <c r="E3622"/>
      <c r="F3622"/>
    </row>
    <row r="3623" spans="2:6" s="3" customFormat="1">
      <c r="B3623"/>
      <c r="C3623"/>
      <c r="D3623"/>
      <c r="E3623"/>
      <c r="F3623"/>
    </row>
    <row r="3624" spans="2:6" s="3" customFormat="1">
      <c r="B3624"/>
      <c r="C3624"/>
      <c r="D3624"/>
      <c r="E3624"/>
      <c r="F3624"/>
    </row>
    <row r="3625" spans="2:6" s="3" customFormat="1">
      <c r="B3625"/>
      <c r="C3625"/>
      <c r="D3625"/>
      <c r="E3625"/>
      <c r="F3625"/>
    </row>
    <row r="3626" spans="2:6" s="3" customFormat="1">
      <c r="B3626"/>
      <c r="C3626"/>
      <c r="D3626"/>
      <c r="E3626"/>
      <c r="F3626"/>
    </row>
    <row r="3627" spans="2:6" s="3" customFormat="1">
      <c r="B3627"/>
      <c r="C3627"/>
      <c r="D3627"/>
      <c r="E3627"/>
      <c r="F3627"/>
    </row>
    <row r="3628" spans="2:6" s="3" customFormat="1">
      <c r="B3628"/>
      <c r="C3628"/>
      <c r="D3628"/>
      <c r="E3628"/>
      <c r="F3628"/>
    </row>
    <row r="3629" spans="2:6" s="3" customFormat="1">
      <c r="B3629"/>
      <c r="C3629"/>
      <c r="D3629"/>
      <c r="E3629"/>
      <c r="F3629"/>
    </row>
    <row r="3630" spans="2:6" s="3" customFormat="1">
      <c r="B3630"/>
      <c r="C3630"/>
      <c r="D3630"/>
      <c r="E3630"/>
      <c r="F3630"/>
    </row>
    <row r="3631" spans="2:6" s="3" customFormat="1">
      <c r="B3631"/>
      <c r="C3631"/>
      <c r="D3631"/>
      <c r="E3631"/>
      <c r="F3631"/>
    </row>
    <row r="3632" spans="2:6" s="3" customFormat="1">
      <c r="B3632"/>
      <c r="C3632"/>
      <c r="D3632"/>
      <c r="E3632"/>
      <c r="F3632"/>
    </row>
    <row r="3633" spans="2:6" s="3" customFormat="1">
      <c r="B3633"/>
      <c r="C3633"/>
      <c r="D3633"/>
      <c r="E3633"/>
      <c r="F3633"/>
    </row>
    <row r="3634" spans="2:6" s="3" customFormat="1">
      <c r="B3634"/>
      <c r="C3634"/>
      <c r="D3634"/>
      <c r="E3634"/>
      <c r="F3634"/>
    </row>
    <row r="3635" spans="2:6" s="3" customFormat="1">
      <c r="B3635"/>
      <c r="C3635"/>
      <c r="D3635"/>
      <c r="E3635"/>
      <c r="F3635"/>
    </row>
    <row r="3636" spans="2:6" s="3" customFormat="1">
      <c r="B3636"/>
      <c r="C3636"/>
      <c r="D3636"/>
      <c r="E3636"/>
      <c r="F3636"/>
    </row>
    <row r="3637" spans="2:6" s="3" customFormat="1">
      <c r="B3637"/>
      <c r="C3637"/>
      <c r="D3637"/>
      <c r="E3637"/>
      <c r="F3637"/>
    </row>
    <row r="3638" spans="2:6" s="3" customFormat="1">
      <c r="B3638"/>
      <c r="C3638"/>
      <c r="D3638"/>
      <c r="E3638"/>
      <c r="F3638"/>
    </row>
    <row r="3639" spans="2:6" s="3" customFormat="1">
      <c r="B3639"/>
      <c r="C3639"/>
      <c r="D3639"/>
      <c r="E3639"/>
      <c r="F3639"/>
    </row>
    <row r="3640" spans="2:6" s="3" customFormat="1">
      <c r="B3640"/>
      <c r="C3640"/>
      <c r="D3640"/>
      <c r="E3640"/>
      <c r="F3640"/>
    </row>
    <row r="3641" spans="2:6" s="3" customFormat="1">
      <c r="B3641"/>
      <c r="C3641"/>
      <c r="D3641"/>
      <c r="E3641"/>
      <c r="F3641"/>
    </row>
    <row r="3642" spans="2:6" s="3" customFormat="1">
      <c r="B3642"/>
      <c r="C3642"/>
      <c r="D3642"/>
      <c r="E3642"/>
      <c r="F3642"/>
    </row>
    <row r="3643" spans="2:6" s="3" customFormat="1">
      <c r="B3643"/>
      <c r="C3643"/>
      <c r="D3643"/>
      <c r="E3643"/>
      <c r="F3643"/>
    </row>
    <row r="3644" spans="2:6" s="3" customFormat="1">
      <c r="B3644"/>
      <c r="C3644"/>
      <c r="D3644"/>
      <c r="E3644"/>
      <c r="F3644"/>
    </row>
    <row r="3645" spans="2:6" s="3" customFormat="1">
      <c r="B3645"/>
      <c r="C3645"/>
      <c r="D3645"/>
      <c r="E3645"/>
      <c r="F3645"/>
    </row>
    <row r="3646" spans="2:6" s="3" customFormat="1">
      <c r="B3646"/>
      <c r="C3646"/>
      <c r="D3646"/>
      <c r="E3646"/>
      <c r="F3646"/>
    </row>
    <row r="3647" spans="2:6" s="3" customFormat="1">
      <c r="B3647"/>
      <c r="C3647"/>
      <c r="D3647"/>
      <c r="E3647"/>
      <c r="F3647"/>
    </row>
    <row r="3648" spans="2:6" s="3" customFormat="1">
      <c r="B3648"/>
      <c r="C3648"/>
      <c r="D3648"/>
      <c r="E3648"/>
      <c r="F3648"/>
    </row>
    <row r="3649" spans="2:6" s="3" customFormat="1">
      <c r="B3649"/>
      <c r="C3649"/>
      <c r="D3649"/>
      <c r="E3649"/>
      <c r="F3649"/>
    </row>
    <row r="3650" spans="2:6" s="3" customFormat="1">
      <c r="B3650"/>
      <c r="C3650"/>
      <c r="D3650"/>
      <c r="E3650"/>
      <c r="F3650"/>
    </row>
    <row r="3651" spans="2:6" s="3" customFormat="1">
      <c r="B3651"/>
      <c r="C3651"/>
      <c r="D3651"/>
      <c r="E3651"/>
      <c r="F3651"/>
    </row>
    <row r="3652" spans="2:6" s="3" customFormat="1">
      <c r="B3652"/>
      <c r="C3652"/>
      <c r="D3652"/>
      <c r="E3652"/>
      <c r="F3652"/>
    </row>
    <row r="3653" spans="2:6" s="3" customFormat="1">
      <c r="B3653"/>
      <c r="C3653"/>
      <c r="D3653"/>
      <c r="E3653"/>
      <c r="F3653"/>
    </row>
    <row r="3654" spans="2:6" s="3" customFormat="1">
      <c r="B3654"/>
      <c r="C3654"/>
      <c r="D3654"/>
      <c r="E3654"/>
      <c r="F3654"/>
    </row>
    <row r="3655" spans="2:6" s="3" customFormat="1">
      <c r="B3655"/>
      <c r="C3655"/>
      <c r="D3655"/>
      <c r="E3655"/>
      <c r="F3655"/>
    </row>
    <row r="3656" spans="2:6" s="3" customFormat="1">
      <c r="B3656"/>
      <c r="C3656"/>
      <c r="D3656"/>
      <c r="E3656"/>
      <c r="F3656"/>
    </row>
    <row r="3657" spans="2:6" s="3" customFormat="1">
      <c r="B3657"/>
      <c r="C3657"/>
      <c r="D3657"/>
      <c r="E3657"/>
      <c r="F3657"/>
    </row>
    <row r="3658" spans="2:6" s="3" customFormat="1">
      <c r="B3658"/>
      <c r="C3658"/>
      <c r="D3658"/>
      <c r="E3658"/>
      <c r="F3658"/>
    </row>
    <row r="3659" spans="2:6" s="3" customFormat="1">
      <c r="B3659"/>
      <c r="C3659"/>
      <c r="D3659"/>
      <c r="E3659"/>
      <c r="F3659"/>
    </row>
    <row r="3660" spans="2:6" s="3" customFormat="1">
      <c r="B3660"/>
      <c r="C3660"/>
      <c r="D3660"/>
      <c r="E3660"/>
      <c r="F3660"/>
    </row>
    <row r="3661" spans="2:6" s="3" customFormat="1">
      <c r="B3661"/>
      <c r="C3661"/>
      <c r="D3661"/>
      <c r="E3661"/>
      <c r="F3661"/>
    </row>
    <row r="3662" spans="2:6" s="3" customFormat="1">
      <c r="B3662"/>
      <c r="C3662"/>
      <c r="D3662"/>
      <c r="E3662"/>
      <c r="F3662"/>
    </row>
    <row r="3663" spans="2:6" s="3" customFormat="1">
      <c r="B3663"/>
      <c r="C3663"/>
      <c r="D3663"/>
      <c r="E3663"/>
      <c r="F3663"/>
    </row>
    <row r="3664" spans="2:6" s="3" customFormat="1">
      <c r="B3664"/>
      <c r="C3664"/>
      <c r="D3664"/>
      <c r="E3664"/>
      <c r="F3664"/>
    </row>
    <row r="3665" spans="2:6" s="3" customFormat="1">
      <c r="B3665"/>
      <c r="C3665"/>
      <c r="D3665"/>
      <c r="E3665"/>
      <c r="F3665"/>
    </row>
    <row r="3666" spans="2:6" s="3" customFormat="1">
      <c r="B3666"/>
      <c r="C3666"/>
      <c r="D3666"/>
      <c r="E3666"/>
      <c r="F3666"/>
    </row>
    <row r="3667" spans="2:6" s="3" customFormat="1">
      <c r="B3667"/>
      <c r="C3667"/>
      <c r="D3667"/>
      <c r="E3667"/>
      <c r="F3667"/>
    </row>
    <row r="3668" spans="2:6" s="3" customFormat="1">
      <c r="B3668"/>
      <c r="C3668"/>
      <c r="D3668"/>
      <c r="E3668"/>
      <c r="F3668"/>
    </row>
    <row r="3669" spans="2:6" s="3" customFormat="1">
      <c r="B3669"/>
      <c r="C3669"/>
      <c r="D3669"/>
      <c r="E3669"/>
      <c r="F3669"/>
    </row>
    <row r="3670" spans="2:6" s="3" customFormat="1">
      <c r="B3670"/>
      <c r="C3670"/>
      <c r="D3670"/>
      <c r="E3670"/>
      <c r="F3670"/>
    </row>
    <row r="3671" spans="2:6" s="3" customFormat="1">
      <c r="B3671"/>
      <c r="C3671"/>
      <c r="D3671"/>
      <c r="E3671"/>
      <c r="F3671"/>
    </row>
    <row r="3672" spans="2:6" s="3" customFormat="1">
      <c r="B3672"/>
      <c r="C3672"/>
      <c r="D3672"/>
      <c r="E3672"/>
      <c r="F3672"/>
    </row>
    <row r="3673" spans="2:6" s="3" customFormat="1">
      <c r="B3673"/>
      <c r="C3673"/>
      <c r="D3673"/>
      <c r="E3673"/>
      <c r="F3673"/>
    </row>
    <row r="3674" spans="2:6" s="3" customFormat="1">
      <c r="B3674"/>
      <c r="C3674"/>
      <c r="D3674"/>
      <c r="E3674"/>
      <c r="F3674"/>
    </row>
    <row r="3675" spans="2:6" s="3" customFormat="1">
      <c r="B3675"/>
      <c r="C3675"/>
      <c r="D3675"/>
      <c r="E3675"/>
      <c r="F3675"/>
    </row>
    <row r="3676" spans="2:6" s="3" customFormat="1">
      <c r="B3676"/>
      <c r="C3676"/>
      <c r="D3676"/>
      <c r="E3676"/>
      <c r="F3676"/>
    </row>
    <row r="3677" spans="2:6" s="3" customFormat="1">
      <c r="B3677"/>
      <c r="C3677"/>
      <c r="D3677"/>
      <c r="E3677"/>
      <c r="F3677"/>
    </row>
    <row r="3678" spans="2:6" s="3" customFormat="1">
      <c r="B3678"/>
      <c r="C3678"/>
      <c r="D3678"/>
      <c r="E3678"/>
      <c r="F3678"/>
    </row>
    <row r="3679" spans="2:6" s="3" customFormat="1">
      <c r="B3679"/>
      <c r="C3679"/>
      <c r="D3679"/>
      <c r="E3679"/>
      <c r="F3679"/>
    </row>
    <row r="3680" spans="2:6" s="3" customFormat="1">
      <c r="B3680"/>
      <c r="C3680"/>
      <c r="D3680"/>
      <c r="E3680"/>
      <c r="F3680"/>
    </row>
    <row r="3681" spans="2:6" s="3" customFormat="1">
      <c r="B3681"/>
      <c r="C3681"/>
      <c r="D3681"/>
      <c r="E3681"/>
      <c r="F3681"/>
    </row>
    <row r="3682" spans="2:6" s="3" customFormat="1">
      <c r="B3682"/>
      <c r="C3682"/>
      <c r="D3682"/>
      <c r="E3682"/>
      <c r="F3682"/>
    </row>
    <row r="3683" spans="2:6" s="3" customFormat="1">
      <c r="B3683"/>
      <c r="C3683"/>
      <c r="D3683"/>
      <c r="E3683"/>
      <c r="F3683"/>
    </row>
    <row r="3684" spans="2:6" s="3" customFormat="1">
      <c r="B3684"/>
      <c r="C3684"/>
      <c r="D3684"/>
      <c r="E3684"/>
      <c r="F3684"/>
    </row>
    <row r="3685" spans="2:6" s="3" customFormat="1">
      <c r="B3685"/>
      <c r="C3685"/>
      <c r="D3685"/>
      <c r="E3685"/>
      <c r="F3685"/>
    </row>
    <row r="3686" spans="2:6" s="3" customFormat="1">
      <c r="B3686"/>
      <c r="C3686"/>
      <c r="D3686"/>
      <c r="E3686"/>
      <c r="F3686"/>
    </row>
    <row r="3687" spans="2:6" s="3" customFormat="1">
      <c r="B3687"/>
      <c r="C3687"/>
      <c r="D3687"/>
      <c r="E3687"/>
      <c r="F3687"/>
    </row>
    <row r="3688" spans="2:6" s="3" customFormat="1">
      <c r="B3688"/>
      <c r="C3688"/>
      <c r="D3688"/>
      <c r="E3688"/>
      <c r="F3688"/>
    </row>
    <row r="3689" spans="2:6" s="3" customFormat="1">
      <c r="B3689"/>
      <c r="C3689"/>
      <c r="D3689"/>
      <c r="E3689"/>
      <c r="F3689"/>
    </row>
    <row r="3690" spans="2:6" s="3" customFormat="1">
      <c r="B3690"/>
      <c r="C3690"/>
      <c r="D3690"/>
      <c r="E3690"/>
      <c r="F3690"/>
    </row>
    <row r="3691" spans="2:6" s="3" customFormat="1">
      <c r="B3691"/>
      <c r="C3691"/>
      <c r="D3691"/>
      <c r="E3691"/>
      <c r="F3691"/>
    </row>
    <row r="3692" spans="2:6" s="3" customFormat="1">
      <c r="B3692"/>
      <c r="C3692"/>
      <c r="D3692"/>
      <c r="E3692"/>
      <c r="F3692"/>
    </row>
    <row r="3693" spans="2:6" s="3" customFormat="1">
      <c r="B3693"/>
      <c r="C3693"/>
      <c r="D3693"/>
      <c r="E3693"/>
      <c r="F3693"/>
    </row>
    <row r="3694" spans="2:6" s="3" customFormat="1">
      <c r="B3694"/>
      <c r="C3694"/>
      <c r="D3694"/>
      <c r="E3694"/>
      <c r="F3694"/>
    </row>
    <row r="3695" spans="2:6" s="3" customFormat="1">
      <c r="B3695"/>
      <c r="C3695"/>
      <c r="D3695"/>
      <c r="E3695"/>
      <c r="F3695"/>
    </row>
    <row r="3696" spans="2:6" s="3" customFormat="1">
      <c r="B3696"/>
      <c r="C3696"/>
      <c r="D3696"/>
      <c r="E3696"/>
      <c r="F3696"/>
    </row>
    <row r="3697" spans="2:6" s="3" customFormat="1">
      <c r="B3697"/>
      <c r="C3697"/>
      <c r="D3697"/>
      <c r="E3697"/>
      <c r="F3697"/>
    </row>
    <row r="3698" spans="2:6" s="3" customFormat="1">
      <c r="B3698"/>
      <c r="C3698"/>
      <c r="D3698"/>
      <c r="E3698"/>
      <c r="F3698"/>
    </row>
    <row r="3699" spans="2:6" s="3" customFormat="1">
      <c r="B3699"/>
      <c r="C3699"/>
      <c r="D3699"/>
      <c r="E3699"/>
      <c r="F3699"/>
    </row>
    <row r="3700" spans="2:6" s="3" customFormat="1">
      <c r="B3700"/>
      <c r="C3700"/>
      <c r="D3700"/>
      <c r="E3700"/>
      <c r="F3700"/>
    </row>
    <row r="3701" spans="2:6" s="3" customFormat="1">
      <c r="B3701"/>
      <c r="C3701"/>
      <c r="D3701"/>
      <c r="E3701"/>
      <c r="F3701"/>
    </row>
    <row r="3702" spans="2:6" s="3" customFormat="1">
      <c r="B3702"/>
      <c r="C3702"/>
      <c r="D3702"/>
      <c r="E3702"/>
      <c r="F3702"/>
    </row>
    <row r="3703" spans="2:6" s="3" customFormat="1">
      <c r="B3703"/>
      <c r="C3703"/>
      <c r="D3703"/>
      <c r="E3703"/>
      <c r="F3703"/>
    </row>
    <row r="3704" spans="2:6" s="3" customFormat="1">
      <c r="B3704"/>
      <c r="C3704"/>
      <c r="D3704"/>
      <c r="E3704"/>
      <c r="F3704"/>
    </row>
    <row r="3705" spans="2:6" s="3" customFormat="1">
      <c r="B3705"/>
      <c r="C3705"/>
      <c r="D3705"/>
      <c r="E3705"/>
      <c r="F3705"/>
    </row>
    <row r="3706" spans="2:6" s="3" customFormat="1">
      <c r="B3706"/>
      <c r="C3706"/>
      <c r="D3706"/>
      <c r="E3706"/>
      <c r="F3706"/>
    </row>
    <row r="3707" spans="2:6" s="3" customFormat="1">
      <c r="B3707"/>
      <c r="C3707"/>
      <c r="D3707"/>
      <c r="E3707"/>
      <c r="F3707"/>
    </row>
    <row r="3708" spans="2:6" s="3" customFormat="1">
      <c r="B3708"/>
      <c r="C3708"/>
      <c r="D3708"/>
      <c r="E3708"/>
      <c r="F3708"/>
    </row>
    <row r="3709" spans="2:6" s="3" customFormat="1">
      <c r="B3709"/>
      <c r="C3709"/>
      <c r="D3709"/>
      <c r="E3709"/>
      <c r="F3709"/>
    </row>
    <row r="3710" spans="2:6" s="3" customFormat="1">
      <c r="B3710"/>
      <c r="C3710"/>
      <c r="D3710"/>
      <c r="E3710"/>
      <c r="F3710"/>
    </row>
    <row r="3711" spans="2:6" s="3" customFormat="1">
      <c r="B3711"/>
      <c r="C3711"/>
      <c r="D3711"/>
      <c r="E3711"/>
      <c r="F3711"/>
    </row>
    <row r="3712" spans="2:6" s="3" customFormat="1">
      <c r="B3712"/>
      <c r="C3712"/>
      <c r="D3712"/>
      <c r="E3712"/>
      <c r="F3712"/>
    </row>
    <row r="3713" spans="2:6" s="3" customFormat="1">
      <c r="B3713"/>
      <c r="C3713"/>
      <c r="D3713"/>
      <c r="E3713"/>
      <c r="F3713"/>
    </row>
    <row r="3714" spans="2:6" s="3" customFormat="1">
      <c r="B3714"/>
      <c r="C3714"/>
      <c r="D3714"/>
      <c r="E3714"/>
      <c r="F3714"/>
    </row>
    <row r="3715" spans="2:6" s="3" customFormat="1">
      <c r="B3715"/>
      <c r="C3715"/>
      <c r="D3715"/>
      <c r="E3715"/>
      <c r="F3715"/>
    </row>
    <row r="3716" spans="2:6" s="3" customFormat="1">
      <c r="B3716"/>
      <c r="C3716"/>
      <c r="D3716"/>
      <c r="E3716"/>
      <c r="F3716"/>
    </row>
    <row r="3717" spans="2:6" s="3" customFormat="1">
      <c r="B3717"/>
      <c r="C3717"/>
      <c r="D3717"/>
      <c r="E3717"/>
      <c r="F3717"/>
    </row>
    <row r="3718" spans="2:6" s="3" customFormat="1">
      <c r="B3718"/>
      <c r="C3718"/>
      <c r="D3718"/>
      <c r="E3718"/>
      <c r="F3718"/>
    </row>
    <row r="3719" spans="2:6" s="3" customFormat="1">
      <c r="B3719"/>
      <c r="C3719"/>
      <c r="D3719"/>
      <c r="E3719"/>
      <c r="F3719"/>
    </row>
    <row r="3720" spans="2:6" s="3" customFormat="1">
      <c r="B3720"/>
      <c r="C3720"/>
      <c r="D3720"/>
      <c r="E3720"/>
      <c r="F3720"/>
    </row>
    <row r="3721" spans="2:6" s="3" customFormat="1">
      <c r="B3721"/>
      <c r="C3721"/>
      <c r="D3721"/>
      <c r="E3721"/>
      <c r="F3721"/>
    </row>
    <row r="3722" spans="2:6" s="3" customFormat="1">
      <c r="B3722"/>
      <c r="C3722"/>
      <c r="D3722"/>
      <c r="E3722"/>
      <c r="F3722"/>
    </row>
    <row r="3723" spans="2:6" s="3" customFormat="1">
      <c r="B3723"/>
      <c r="C3723"/>
      <c r="D3723"/>
      <c r="E3723"/>
      <c r="F3723"/>
    </row>
    <row r="3724" spans="2:6" s="3" customFormat="1">
      <c r="B3724"/>
      <c r="C3724"/>
      <c r="D3724"/>
      <c r="E3724"/>
      <c r="F3724"/>
    </row>
    <row r="3725" spans="2:6" s="3" customFormat="1">
      <c r="B3725"/>
      <c r="C3725"/>
      <c r="D3725"/>
      <c r="E3725"/>
      <c r="F3725"/>
    </row>
    <row r="3726" spans="2:6" s="3" customFormat="1">
      <c r="B3726"/>
      <c r="C3726"/>
      <c r="D3726"/>
      <c r="E3726"/>
      <c r="F3726"/>
    </row>
    <row r="3727" spans="2:6" s="3" customFormat="1">
      <c r="B3727"/>
      <c r="C3727"/>
      <c r="D3727"/>
      <c r="E3727"/>
      <c r="F3727"/>
    </row>
    <row r="3728" spans="2:6" s="3" customFormat="1">
      <c r="B3728"/>
      <c r="C3728"/>
      <c r="D3728"/>
      <c r="E3728"/>
      <c r="F3728"/>
    </row>
    <row r="3729" spans="2:6" s="3" customFormat="1">
      <c r="B3729"/>
      <c r="C3729"/>
      <c r="D3729"/>
      <c r="E3729"/>
      <c r="F3729"/>
    </row>
    <row r="3730" spans="2:6" s="3" customFormat="1">
      <c r="B3730"/>
      <c r="C3730"/>
      <c r="D3730"/>
      <c r="E3730"/>
      <c r="F3730"/>
    </row>
    <row r="3731" spans="2:6" s="3" customFormat="1">
      <c r="B3731"/>
      <c r="C3731"/>
      <c r="D3731"/>
      <c r="E3731"/>
      <c r="F3731"/>
    </row>
    <row r="3732" spans="2:6" s="3" customFormat="1">
      <c r="B3732"/>
      <c r="C3732"/>
      <c r="D3732"/>
      <c r="E3732"/>
      <c r="F3732"/>
    </row>
    <row r="3733" spans="2:6" s="3" customFormat="1">
      <c r="B3733"/>
      <c r="C3733"/>
      <c r="D3733"/>
      <c r="E3733"/>
      <c r="F3733"/>
    </row>
    <row r="3734" spans="2:6" s="3" customFormat="1">
      <c r="B3734"/>
      <c r="C3734"/>
      <c r="D3734"/>
      <c r="E3734"/>
      <c r="F3734"/>
    </row>
    <row r="3735" spans="2:6" s="3" customFormat="1">
      <c r="B3735"/>
      <c r="C3735"/>
      <c r="D3735"/>
      <c r="E3735"/>
      <c r="F3735"/>
    </row>
    <row r="3736" spans="2:6" s="3" customFormat="1">
      <c r="B3736"/>
      <c r="C3736"/>
      <c r="D3736"/>
      <c r="E3736"/>
      <c r="F3736"/>
    </row>
    <row r="3737" spans="2:6" s="3" customFormat="1">
      <c r="B3737"/>
      <c r="C3737"/>
      <c r="D3737"/>
      <c r="E3737"/>
      <c r="F3737"/>
    </row>
    <row r="3738" spans="2:6" s="3" customFormat="1">
      <c r="B3738"/>
      <c r="C3738"/>
      <c r="D3738"/>
      <c r="E3738"/>
      <c r="F3738"/>
    </row>
    <row r="3739" spans="2:6" s="3" customFormat="1">
      <c r="B3739"/>
      <c r="C3739"/>
      <c r="D3739"/>
      <c r="E3739"/>
      <c r="F3739"/>
    </row>
    <row r="3740" spans="2:6" s="3" customFormat="1">
      <c r="B3740"/>
      <c r="C3740"/>
      <c r="D3740"/>
      <c r="E3740"/>
      <c r="F3740"/>
    </row>
    <row r="3741" spans="2:6" s="3" customFormat="1">
      <c r="B3741"/>
      <c r="C3741"/>
      <c r="D3741"/>
      <c r="E3741"/>
      <c r="F3741"/>
    </row>
    <row r="3742" spans="2:6" s="3" customFormat="1">
      <c r="B3742"/>
      <c r="C3742"/>
      <c r="D3742"/>
      <c r="E3742"/>
      <c r="F3742"/>
    </row>
    <row r="3743" spans="2:6" s="3" customFormat="1">
      <c r="B3743"/>
      <c r="C3743"/>
      <c r="D3743"/>
      <c r="E3743"/>
      <c r="F3743"/>
    </row>
    <row r="3744" spans="2:6" s="3" customFormat="1">
      <c r="B3744"/>
      <c r="C3744"/>
      <c r="D3744"/>
      <c r="E3744"/>
      <c r="F3744"/>
    </row>
    <row r="3745" spans="2:6" s="3" customFormat="1">
      <c r="B3745"/>
      <c r="C3745"/>
      <c r="D3745"/>
      <c r="E3745"/>
      <c r="F3745"/>
    </row>
    <row r="3746" spans="2:6" s="3" customFormat="1">
      <c r="B3746"/>
      <c r="C3746"/>
      <c r="D3746"/>
      <c r="E3746"/>
      <c r="F3746"/>
    </row>
    <row r="3747" spans="2:6" s="3" customFormat="1">
      <c r="B3747"/>
      <c r="C3747"/>
      <c r="D3747"/>
      <c r="E3747"/>
      <c r="F3747"/>
    </row>
    <row r="3748" spans="2:6" s="3" customFormat="1">
      <c r="B3748"/>
      <c r="C3748"/>
      <c r="D3748"/>
      <c r="E3748"/>
      <c r="F3748"/>
    </row>
    <row r="3749" spans="2:6" s="3" customFormat="1">
      <c r="B3749"/>
      <c r="C3749"/>
      <c r="D3749"/>
      <c r="E3749"/>
      <c r="F3749"/>
    </row>
    <row r="3750" spans="2:6" s="3" customFormat="1">
      <c r="B3750"/>
      <c r="C3750"/>
      <c r="D3750"/>
      <c r="E3750"/>
      <c r="F3750"/>
    </row>
    <row r="3751" spans="2:6" s="3" customFormat="1">
      <c r="B3751"/>
      <c r="C3751"/>
      <c r="D3751"/>
      <c r="E3751"/>
      <c r="F3751"/>
    </row>
    <row r="3752" spans="2:6" s="3" customFormat="1">
      <c r="B3752"/>
      <c r="C3752"/>
      <c r="D3752"/>
      <c r="E3752"/>
      <c r="F3752"/>
    </row>
    <row r="3753" spans="2:6" s="3" customFormat="1">
      <c r="B3753"/>
      <c r="C3753"/>
      <c r="D3753"/>
      <c r="E3753"/>
      <c r="F3753"/>
    </row>
    <row r="3754" spans="2:6" s="3" customFormat="1">
      <c r="B3754"/>
      <c r="C3754"/>
      <c r="D3754"/>
      <c r="E3754"/>
      <c r="F3754"/>
    </row>
    <row r="3755" spans="2:6" s="3" customFormat="1">
      <c r="B3755"/>
      <c r="C3755"/>
      <c r="D3755"/>
      <c r="E3755"/>
      <c r="F3755"/>
    </row>
    <row r="3756" spans="2:6" s="3" customFormat="1">
      <c r="B3756"/>
      <c r="C3756"/>
      <c r="D3756"/>
      <c r="E3756"/>
      <c r="F3756"/>
    </row>
    <row r="3757" spans="2:6" s="3" customFormat="1">
      <c r="B3757"/>
      <c r="C3757"/>
      <c r="D3757"/>
      <c r="E3757"/>
      <c r="F3757"/>
    </row>
    <row r="3758" spans="2:6" s="3" customFormat="1">
      <c r="B3758"/>
      <c r="C3758"/>
      <c r="D3758"/>
      <c r="E3758"/>
      <c r="F3758"/>
    </row>
    <row r="3759" spans="2:6" s="3" customFormat="1">
      <c r="B3759"/>
      <c r="C3759"/>
      <c r="D3759"/>
      <c r="E3759"/>
      <c r="F3759"/>
    </row>
    <row r="3760" spans="2:6" s="3" customFormat="1">
      <c r="B3760"/>
      <c r="C3760"/>
      <c r="D3760"/>
      <c r="E3760"/>
      <c r="F3760"/>
    </row>
    <row r="3761" spans="2:6" s="3" customFormat="1">
      <c r="B3761"/>
      <c r="C3761"/>
      <c r="D3761"/>
      <c r="E3761"/>
      <c r="F3761"/>
    </row>
    <row r="3762" spans="2:6" s="3" customFormat="1">
      <c r="B3762"/>
      <c r="C3762"/>
      <c r="D3762"/>
      <c r="E3762"/>
      <c r="F3762"/>
    </row>
    <row r="3763" spans="2:6" s="3" customFormat="1">
      <c r="B3763"/>
      <c r="C3763"/>
      <c r="D3763"/>
      <c r="E3763"/>
      <c r="F3763"/>
    </row>
    <row r="3764" spans="2:6" s="3" customFormat="1">
      <c r="B3764"/>
      <c r="C3764"/>
      <c r="D3764"/>
      <c r="E3764"/>
      <c r="F3764"/>
    </row>
    <row r="3765" spans="2:6" s="3" customFormat="1">
      <c r="B3765"/>
      <c r="C3765"/>
      <c r="D3765"/>
      <c r="E3765"/>
      <c r="F3765"/>
    </row>
    <row r="3766" spans="2:6" s="3" customFormat="1">
      <c r="B3766"/>
      <c r="C3766"/>
      <c r="D3766"/>
      <c r="E3766"/>
      <c r="F3766"/>
    </row>
    <row r="3767" spans="2:6" s="3" customFormat="1">
      <c r="B3767"/>
      <c r="C3767"/>
      <c r="D3767"/>
      <c r="E3767"/>
      <c r="F3767"/>
    </row>
    <row r="3768" spans="2:6" s="3" customFormat="1">
      <c r="B3768"/>
      <c r="C3768"/>
      <c r="D3768"/>
      <c r="E3768"/>
      <c r="F3768"/>
    </row>
    <row r="3769" spans="2:6" s="3" customFormat="1">
      <c r="B3769"/>
      <c r="C3769"/>
      <c r="D3769"/>
      <c r="E3769"/>
      <c r="F3769"/>
    </row>
    <row r="3770" spans="2:6" s="3" customFormat="1">
      <c r="B3770"/>
      <c r="C3770"/>
      <c r="D3770"/>
      <c r="E3770"/>
      <c r="F3770"/>
    </row>
    <row r="3771" spans="2:6" s="3" customFormat="1">
      <c r="B3771"/>
      <c r="C3771"/>
      <c r="D3771"/>
      <c r="E3771"/>
      <c r="F3771"/>
    </row>
    <row r="3772" spans="2:6" s="3" customFormat="1">
      <c r="B3772"/>
      <c r="C3772"/>
      <c r="D3772"/>
      <c r="E3772"/>
      <c r="F3772"/>
    </row>
    <row r="3773" spans="2:6" s="3" customFormat="1">
      <c r="B3773"/>
      <c r="C3773"/>
      <c r="D3773"/>
      <c r="E3773"/>
      <c r="F3773"/>
    </row>
    <row r="3774" spans="2:6" s="3" customFormat="1">
      <c r="B3774"/>
      <c r="C3774"/>
      <c r="D3774"/>
      <c r="E3774"/>
      <c r="F3774"/>
    </row>
    <row r="3775" spans="2:6" s="3" customFormat="1">
      <c r="B3775"/>
      <c r="C3775"/>
      <c r="D3775"/>
      <c r="E3775"/>
      <c r="F3775"/>
    </row>
    <row r="3776" spans="2:6" s="3" customFormat="1">
      <c r="B3776"/>
      <c r="C3776"/>
      <c r="D3776"/>
      <c r="E3776"/>
      <c r="F3776"/>
    </row>
    <row r="3777" spans="2:6" s="3" customFormat="1">
      <c r="B3777"/>
      <c r="C3777"/>
      <c r="D3777"/>
      <c r="E3777"/>
      <c r="F3777"/>
    </row>
    <row r="3778" spans="2:6" s="3" customFormat="1">
      <c r="B3778"/>
      <c r="C3778"/>
      <c r="D3778"/>
      <c r="E3778"/>
      <c r="F3778"/>
    </row>
    <row r="3779" spans="2:6" s="3" customFormat="1">
      <c r="B3779"/>
      <c r="C3779"/>
      <c r="D3779"/>
      <c r="E3779"/>
      <c r="F3779"/>
    </row>
    <row r="3780" spans="2:6" s="3" customFormat="1">
      <c r="B3780"/>
      <c r="C3780"/>
      <c r="D3780"/>
      <c r="E3780"/>
      <c r="F3780"/>
    </row>
    <row r="3781" spans="2:6" s="3" customFormat="1">
      <c r="B3781"/>
      <c r="C3781"/>
      <c r="D3781"/>
      <c r="E3781"/>
      <c r="F3781"/>
    </row>
    <row r="3782" spans="2:6" s="3" customFormat="1">
      <c r="B3782"/>
      <c r="C3782"/>
      <c r="D3782"/>
      <c r="E3782"/>
      <c r="F3782"/>
    </row>
    <row r="3783" spans="2:6" s="3" customFormat="1">
      <c r="B3783"/>
      <c r="C3783"/>
      <c r="D3783"/>
      <c r="E3783"/>
      <c r="F3783"/>
    </row>
    <row r="3784" spans="2:6" s="3" customFormat="1">
      <c r="B3784"/>
      <c r="C3784"/>
      <c r="D3784"/>
      <c r="E3784"/>
      <c r="F3784"/>
    </row>
    <row r="3785" spans="2:6" s="3" customFormat="1">
      <c r="B3785"/>
      <c r="C3785"/>
      <c r="D3785"/>
      <c r="E3785"/>
      <c r="F3785"/>
    </row>
    <row r="3786" spans="2:6" s="3" customFormat="1">
      <c r="B3786"/>
      <c r="C3786"/>
      <c r="D3786"/>
      <c r="E3786"/>
      <c r="F3786"/>
    </row>
    <row r="3787" spans="2:6" s="3" customFormat="1">
      <c r="B3787"/>
      <c r="C3787"/>
      <c r="D3787"/>
      <c r="E3787"/>
      <c r="F3787"/>
    </row>
    <row r="3788" spans="2:6" s="3" customFormat="1">
      <c r="B3788"/>
      <c r="C3788"/>
      <c r="D3788"/>
      <c r="E3788"/>
      <c r="F3788"/>
    </row>
    <row r="3789" spans="2:6" s="3" customFormat="1">
      <c r="B3789"/>
      <c r="C3789"/>
      <c r="D3789"/>
      <c r="E3789"/>
      <c r="F3789"/>
    </row>
    <row r="3790" spans="2:6" s="3" customFormat="1">
      <c r="B3790"/>
      <c r="C3790"/>
      <c r="D3790"/>
      <c r="E3790"/>
      <c r="F3790"/>
    </row>
    <row r="3791" spans="2:6" s="3" customFormat="1">
      <c r="B3791"/>
      <c r="C3791"/>
      <c r="D3791"/>
      <c r="E3791"/>
      <c r="F3791"/>
    </row>
    <row r="3792" spans="2:6" s="3" customFormat="1">
      <c r="B3792"/>
      <c r="C3792"/>
      <c r="D3792"/>
      <c r="E3792"/>
      <c r="F3792"/>
    </row>
    <row r="3793" spans="2:6" s="3" customFormat="1">
      <c r="B3793"/>
      <c r="C3793"/>
      <c r="D3793"/>
      <c r="E3793"/>
      <c r="F3793"/>
    </row>
    <row r="3794" spans="2:6" s="3" customFormat="1">
      <c r="B3794"/>
      <c r="C3794"/>
      <c r="D3794"/>
      <c r="E3794"/>
      <c r="F3794"/>
    </row>
    <row r="3795" spans="2:6" s="3" customFormat="1">
      <c r="B3795"/>
      <c r="C3795"/>
      <c r="D3795"/>
      <c r="E3795"/>
      <c r="F3795"/>
    </row>
    <row r="3796" spans="2:6" s="3" customFormat="1">
      <c r="B3796"/>
      <c r="C3796"/>
      <c r="D3796"/>
      <c r="E3796"/>
      <c r="F3796"/>
    </row>
    <row r="3797" spans="2:6" s="3" customFormat="1">
      <c r="B3797"/>
      <c r="C3797"/>
      <c r="D3797"/>
      <c r="E3797"/>
      <c r="F3797"/>
    </row>
    <row r="3798" spans="2:6" s="3" customFormat="1">
      <c r="B3798"/>
      <c r="C3798"/>
      <c r="D3798"/>
      <c r="E3798"/>
      <c r="F3798"/>
    </row>
    <row r="3799" spans="2:6" s="3" customFormat="1">
      <c r="B3799"/>
      <c r="C3799"/>
      <c r="D3799"/>
      <c r="E3799"/>
      <c r="F3799"/>
    </row>
    <row r="3800" spans="2:6" s="3" customFormat="1">
      <c r="B3800"/>
      <c r="C3800"/>
      <c r="D3800"/>
      <c r="E3800"/>
      <c r="F3800"/>
    </row>
    <row r="3801" spans="2:6" s="3" customFormat="1">
      <c r="B3801"/>
      <c r="C3801"/>
      <c r="D3801"/>
      <c r="E3801"/>
      <c r="F3801"/>
    </row>
    <row r="3802" spans="2:6" s="3" customFormat="1">
      <c r="B3802"/>
      <c r="C3802"/>
      <c r="D3802"/>
      <c r="E3802"/>
      <c r="F3802"/>
    </row>
    <row r="3803" spans="2:6" s="3" customFormat="1">
      <c r="B3803"/>
      <c r="C3803"/>
      <c r="D3803"/>
      <c r="E3803"/>
      <c r="F3803"/>
    </row>
    <row r="3804" spans="2:6" s="3" customFormat="1">
      <c r="B3804"/>
      <c r="C3804"/>
      <c r="D3804"/>
      <c r="E3804"/>
      <c r="F3804"/>
    </row>
    <row r="3805" spans="2:6" s="3" customFormat="1">
      <c r="B3805"/>
      <c r="C3805"/>
      <c r="D3805"/>
      <c r="E3805"/>
      <c r="F3805"/>
    </row>
    <row r="3806" spans="2:6" s="3" customFormat="1">
      <c r="B3806"/>
      <c r="C3806"/>
      <c r="D3806"/>
      <c r="E3806"/>
      <c r="F3806"/>
    </row>
    <row r="3807" spans="2:6" s="3" customFormat="1">
      <c r="B3807"/>
      <c r="C3807"/>
      <c r="D3807"/>
      <c r="E3807"/>
      <c r="F3807"/>
    </row>
    <row r="3808" spans="2:6" s="3" customFormat="1">
      <c r="B3808"/>
      <c r="C3808"/>
      <c r="D3808"/>
      <c r="E3808"/>
      <c r="F3808"/>
    </row>
    <row r="3809" spans="2:6" s="3" customFormat="1">
      <c r="B3809"/>
      <c r="C3809"/>
      <c r="D3809"/>
      <c r="E3809"/>
      <c r="F3809"/>
    </row>
    <row r="3810" spans="2:6" s="3" customFormat="1">
      <c r="B3810"/>
      <c r="C3810"/>
      <c r="D3810"/>
      <c r="E3810"/>
      <c r="F3810"/>
    </row>
    <row r="3811" spans="2:6" s="3" customFormat="1">
      <c r="B3811"/>
      <c r="C3811"/>
      <c r="D3811"/>
      <c r="E3811"/>
      <c r="F3811"/>
    </row>
    <row r="3812" spans="2:6" s="3" customFormat="1">
      <c r="B3812"/>
      <c r="C3812"/>
      <c r="D3812"/>
      <c r="E3812"/>
      <c r="F3812"/>
    </row>
    <row r="3813" spans="2:6" s="3" customFormat="1">
      <c r="B3813"/>
      <c r="C3813"/>
      <c r="D3813"/>
      <c r="E3813"/>
      <c r="F3813"/>
    </row>
    <row r="3814" spans="2:6" s="3" customFormat="1">
      <c r="B3814"/>
      <c r="C3814"/>
      <c r="D3814"/>
      <c r="E3814"/>
      <c r="F3814"/>
    </row>
    <row r="3815" spans="2:6" s="3" customFormat="1">
      <c r="B3815"/>
      <c r="C3815"/>
      <c r="D3815"/>
      <c r="E3815"/>
      <c r="F3815"/>
    </row>
    <row r="3816" spans="2:6" s="3" customFormat="1">
      <c r="B3816"/>
      <c r="C3816"/>
      <c r="D3816"/>
      <c r="E3816"/>
      <c r="F3816"/>
    </row>
    <row r="3817" spans="2:6" s="3" customFormat="1">
      <c r="B3817"/>
      <c r="C3817"/>
      <c r="D3817"/>
      <c r="E3817"/>
      <c r="F3817"/>
    </row>
    <row r="3818" spans="2:6" s="3" customFormat="1">
      <c r="B3818"/>
      <c r="C3818"/>
      <c r="D3818"/>
      <c r="E3818"/>
      <c r="F3818"/>
    </row>
    <row r="3819" spans="2:6" s="3" customFormat="1">
      <c r="B3819"/>
      <c r="C3819"/>
      <c r="D3819"/>
      <c r="E3819"/>
      <c r="F3819"/>
    </row>
    <row r="3820" spans="2:6" s="3" customFormat="1">
      <c r="B3820"/>
      <c r="C3820"/>
      <c r="D3820"/>
      <c r="E3820"/>
      <c r="F3820"/>
    </row>
    <row r="3821" spans="2:6" s="3" customFormat="1">
      <c r="B3821"/>
      <c r="C3821"/>
      <c r="D3821"/>
      <c r="E3821"/>
      <c r="F3821"/>
    </row>
    <row r="3822" spans="2:6" s="3" customFormat="1">
      <c r="B3822"/>
      <c r="C3822"/>
      <c r="D3822"/>
      <c r="E3822"/>
      <c r="F3822"/>
    </row>
    <row r="3823" spans="2:6" s="3" customFormat="1">
      <c r="B3823"/>
      <c r="C3823"/>
      <c r="D3823"/>
      <c r="E3823"/>
      <c r="F3823"/>
    </row>
    <row r="3824" spans="2:6" s="3" customFormat="1">
      <c r="B3824"/>
      <c r="C3824"/>
      <c r="D3824"/>
      <c r="E3824"/>
      <c r="F3824"/>
    </row>
    <row r="3825" spans="2:6" s="3" customFormat="1">
      <c r="B3825"/>
      <c r="C3825"/>
      <c r="D3825"/>
      <c r="E3825"/>
      <c r="F3825"/>
    </row>
    <row r="3826" spans="2:6" s="3" customFormat="1">
      <c r="B3826"/>
      <c r="C3826"/>
      <c r="D3826"/>
      <c r="E3826"/>
      <c r="F3826"/>
    </row>
    <row r="3827" spans="2:6" s="3" customFormat="1">
      <c r="B3827"/>
      <c r="C3827"/>
      <c r="D3827"/>
      <c r="E3827"/>
      <c r="F3827"/>
    </row>
    <row r="3828" spans="2:6" s="3" customFormat="1">
      <c r="B3828"/>
      <c r="C3828"/>
      <c r="D3828"/>
      <c r="E3828"/>
      <c r="F3828"/>
    </row>
    <row r="3829" spans="2:6" s="3" customFormat="1">
      <c r="B3829"/>
      <c r="C3829"/>
      <c r="D3829"/>
      <c r="E3829"/>
      <c r="F3829"/>
    </row>
    <row r="3830" spans="2:6" s="3" customFormat="1">
      <c r="B3830"/>
      <c r="C3830"/>
      <c r="D3830"/>
      <c r="E3830"/>
      <c r="F3830"/>
    </row>
    <row r="3831" spans="2:6" s="3" customFormat="1">
      <c r="B3831"/>
      <c r="C3831"/>
      <c r="D3831"/>
      <c r="E3831"/>
      <c r="F3831"/>
    </row>
    <row r="3832" spans="2:6" s="3" customFormat="1">
      <c r="B3832"/>
      <c r="C3832"/>
      <c r="D3832"/>
      <c r="E3832"/>
      <c r="F3832"/>
    </row>
    <row r="3833" spans="2:6" s="3" customFormat="1">
      <c r="B3833"/>
      <c r="C3833"/>
      <c r="D3833"/>
      <c r="E3833"/>
      <c r="F3833"/>
    </row>
    <row r="3834" spans="2:6" s="3" customFormat="1">
      <c r="B3834"/>
      <c r="C3834"/>
      <c r="D3834"/>
      <c r="E3834"/>
      <c r="F3834"/>
    </row>
    <row r="3835" spans="2:6" s="3" customFormat="1">
      <c r="B3835"/>
      <c r="C3835"/>
      <c r="D3835"/>
      <c r="E3835"/>
      <c r="F3835"/>
    </row>
    <row r="3836" spans="2:6" s="3" customFormat="1">
      <c r="B3836"/>
      <c r="C3836"/>
      <c r="D3836"/>
      <c r="E3836"/>
      <c r="F3836"/>
    </row>
    <row r="3837" spans="2:6" s="3" customFormat="1">
      <c r="B3837"/>
      <c r="C3837"/>
      <c r="D3837"/>
      <c r="E3837"/>
      <c r="F3837"/>
    </row>
    <row r="3838" spans="2:6" s="3" customFormat="1">
      <c r="B3838"/>
      <c r="C3838"/>
      <c r="D3838"/>
      <c r="E3838"/>
      <c r="F3838"/>
    </row>
    <row r="3839" spans="2:6" s="3" customFormat="1">
      <c r="B3839"/>
      <c r="C3839"/>
      <c r="D3839"/>
      <c r="E3839"/>
      <c r="F3839"/>
    </row>
    <row r="3840" spans="2:6" s="3" customFormat="1">
      <c r="B3840"/>
      <c r="C3840"/>
      <c r="D3840"/>
      <c r="E3840"/>
      <c r="F3840"/>
    </row>
    <row r="3841" spans="2:6" s="3" customFormat="1">
      <c r="B3841"/>
      <c r="C3841"/>
      <c r="D3841"/>
      <c r="E3841"/>
      <c r="F3841"/>
    </row>
    <row r="3842" spans="2:6" s="3" customFormat="1">
      <c r="B3842"/>
      <c r="C3842"/>
      <c r="D3842"/>
      <c r="E3842"/>
      <c r="F3842"/>
    </row>
    <row r="3843" spans="2:6" s="3" customFormat="1">
      <c r="B3843"/>
      <c r="C3843"/>
      <c r="D3843"/>
      <c r="E3843"/>
      <c r="F3843"/>
    </row>
    <row r="3844" spans="2:6" s="3" customFormat="1">
      <c r="B3844"/>
      <c r="C3844"/>
      <c r="D3844"/>
      <c r="E3844"/>
      <c r="F3844"/>
    </row>
    <row r="3845" spans="2:6" s="3" customFormat="1">
      <c r="B3845"/>
      <c r="C3845"/>
      <c r="D3845"/>
      <c r="E3845"/>
      <c r="F3845"/>
    </row>
    <row r="3846" spans="2:6" s="3" customFormat="1">
      <c r="B3846"/>
      <c r="C3846"/>
      <c r="D3846"/>
      <c r="E3846"/>
      <c r="F3846"/>
    </row>
    <row r="3847" spans="2:6" s="3" customFormat="1">
      <c r="B3847"/>
      <c r="C3847"/>
      <c r="D3847"/>
      <c r="E3847"/>
      <c r="F3847"/>
    </row>
    <row r="3848" spans="2:6" s="3" customFormat="1">
      <c r="B3848"/>
      <c r="C3848"/>
      <c r="D3848"/>
      <c r="E3848"/>
      <c r="F3848"/>
    </row>
    <row r="3849" spans="2:6" s="3" customFormat="1">
      <c r="B3849"/>
      <c r="C3849"/>
      <c r="D3849"/>
      <c r="E3849"/>
      <c r="F3849"/>
    </row>
    <row r="3850" spans="2:6" s="3" customFormat="1">
      <c r="B3850"/>
      <c r="C3850"/>
      <c r="D3850"/>
      <c r="E3850"/>
      <c r="F3850"/>
    </row>
    <row r="3851" spans="2:6" s="3" customFormat="1">
      <c r="B3851"/>
      <c r="C3851"/>
      <c r="D3851"/>
      <c r="E3851"/>
      <c r="F3851"/>
    </row>
    <row r="3852" spans="2:6" s="3" customFormat="1">
      <c r="B3852"/>
      <c r="C3852"/>
      <c r="D3852"/>
      <c r="E3852"/>
      <c r="F3852"/>
    </row>
    <row r="3853" spans="2:6" s="3" customFormat="1">
      <c r="B3853"/>
      <c r="C3853"/>
      <c r="D3853"/>
      <c r="E3853"/>
      <c r="F3853"/>
    </row>
    <row r="3854" spans="2:6" s="3" customFormat="1">
      <c r="B3854"/>
      <c r="C3854"/>
      <c r="D3854"/>
      <c r="E3854"/>
      <c r="F3854"/>
    </row>
    <row r="3855" spans="2:6" s="3" customFormat="1">
      <c r="B3855"/>
      <c r="C3855"/>
      <c r="D3855"/>
      <c r="E3855"/>
      <c r="F3855"/>
    </row>
    <row r="3856" spans="2:6" s="3" customFormat="1">
      <c r="B3856"/>
      <c r="C3856"/>
      <c r="D3856"/>
      <c r="E3856"/>
      <c r="F3856"/>
    </row>
    <row r="3857" spans="2:6" s="3" customFormat="1">
      <c r="B3857"/>
      <c r="C3857"/>
      <c r="D3857"/>
      <c r="E3857"/>
      <c r="F3857"/>
    </row>
    <row r="3858" spans="2:6" s="3" customFormat="1">
      <c r="B3858"/>
      <c r="C3858"/>
      <c r="D3858"/>
      <c r="E3858"/>
      <c r="F3858"/>
    </row>
    <row r="3859" spans="2:6" s="3" customFormat="1">
      <c r="B3859"/>
      <c r="C3859"/>
      <c r="D3859"/>
      <c r="E3859"/>
      <c r="F3859"/>
    </row>
    <row r="3860" spans="2:6" s="3" customFormat="1">
      <c r="B3860"/>
      <c r="C3860"/>
      <c r="D3860"/>
      <c r="E3860"/>
      <c r="F3860"/>
    </row>
    <row r="3861" spans="2:6" s="3" customFormat="1">
      <c r="B3861"/>
      <c r="C3861"/>
      <c r="D3861"/>
      <c r="E3861"/>
      <c r="F3861"/>
    </row>
    <row r="3862" spans="2:6" s="3" customFormat="1">
      <c r="B3862"/>
      <c r="C3862"/>
      <c r="D3862"/>
      <c r="E3862"/>
      <c r="F3862"/>
    </row>
    <row r="3863" spans="2:6" s="3" customFormat="1">
      <c r="B3863"/>
      <c r="C3863"/>
      <c r="D3863"/>
      <c r="E3863"/>
      <c r="F3863"/>
    </row>
    <row r="3864" spans="2:6" s="3" customFormat="1">
      <c r="B3864"/>
      <c r="C3864"/>
      <c r="D3864"/>
      <c r="E3864"/>
      <c r="F3864"/>
    </row>
    <row r="3865" spans="2:6" s="3" customFormat="1">
      <c r="B3865"/>
      <c r="C3865"/>
      <c r="D3865"/>
      <c r="E3865"/>
      <c r="F3865"/>
    </row>
    <row r="3866" spans="2:6" s="3" customFormat="1">
      <c r="B3866"/>
      <c r="C3866"/>
      <c r="D3866"/>
      <c r="E3866"/>
      <c r="F3866"/>
    </row>
    <row r="3867" spans="2:6" s="3" customFormat="1">
      <c r="B3867"/>
      <c r="C3867"/>
      <c r="D3867"/>
      <c r="E3867"/>
      <c r="F3867"/>
    </row>
    <row r="3868" spans="2:6" s="3" customFormat="1">
      <c r="B3868"/>
      <c r="C3868"/>
      <c r="D3868"/>
      <c r="E3868"/>
      <c r="F3868"/>
    </row>
    <row r="3869" spans="2:6" s="3" customFormat="1">
      <c r="B3869"/>
      <c r="C3869"/>
      <c r="D3869"/>
      <c r="E3869"/>
      <c r="F3869"/>
    </row>
    <row r="3870" spans="2:6" s="3" customFormat="1">
      <c r="B3870"/>
      <c r="C3870"/>
      <c r="D3870"/>
      <c r="E3870"/>
      <c r="F3870"/>
    </row>
    <row r="3871" spans="2:6" s="3" customFormat="1">
      <c r="B3871"/>
      <c r="C3871"/>
      <c r="D3871"/>
      <c r="E3871"/>
      <c r="F3871"/>
    </row>
    <row r="3872" spans="2:6" s="3" customFormat="1">
      <c r="B3872"/>
      <c r="C3872"/>
      <c r="D3872"/>
      <c r="E3872"/>
      <c r="F3872"/>
    </row>
    <row r="3873" spans="2:6" s="3" customFormat="1">
      <c r="B3873"/>
      <c r="C3873"/>
      <c r="D3873"/>
      <c r="E3873"/>
      <c r="F3873"/>
    </row>
    <row r="3874" spans="2:6" s="3" customFormat="1">
      <c r="B3874"/>
      <c r="C3874"/>
      <c r="D3874"/>
      <c r="E3874"/>
      <c r="F3874"/>
    </row>
    <row r="3875" spans="2:6" s="3" customFormat="1">
      <c r="B3875"/>
      <c r="C3875"/>
      <c r="D3875"/>
      <c r="E3875"/>
      <c r="F3875"/>
    </row>
    <row r="3876" spans="2:6" s="3" customFormat="1">
      <c r="B3876"/>
      <c r="C3876"/>
      <c r="D3876"/>
      <c r="E3876"/>
      <c r="F3876"/>
    </row>
    <row r="3877" spans="2:6" s="3" customFormat="1">
      <c r="B3877"/>
      <c r="C3877"/>
      <c r="D3877"/>
      <c r="E3877"/>
      <c r="F3877"/>
    </row>
    <row r="3878" spans="2:6" s="3" customFormat="1">
      <c r="B3878"/>
      <c r="C3878"/>
      <c r="D3878"/>
      <c r="E3878"/>
      <c r="F3878"/>
    </row>
    <row r="3879" spans="2:6" s="3" customFormat="1">
      <c r="B3879"/>
      <c r="C3879"/>
      <c r="D3879"/>
      <c r="E3879"/>
      <c r="F3879"/>
    </row>
    <row r="3880" spans="2:6" s="3" customFormat="1">
      <c r="B3880"/>
      <c r="C3880"/>
      <c r="D3880"/>
      <c r="E3880"/>
      <c r="F3880"/>
    </row>
    <row r="3881" spans="2:6" s="3" customFormat="1">
      <c r="B3881"/>
      <c r="C3881"/>
      <c r="D3881"/>
      <c r="E3881"/>
      <c r="F3881"/>
    </row>
    <row r="3882" spans="2:6" s="3" customFormat="1">
      <c r="B3882"/>
      <c r="C3882"/>
      <c r="D3882"/>
      <c r="E3882"/>
      <c r="F3882"/>
    </row>
    <row r="3883" spans="2:6" s="3" customFormat="1">
      <c r="B3883"/>
      <c r="C3883"/>
      <c r="D3883"/>
      <c r="E3883"/>
      <c r="F3883"/>
    </row>
    <row r="3884" spans="2:6" s="3" customFormat="1">
      <c r="B3884"/>
      <c r="C3884"/>
      <c r="D3884"/>
      <c r="E3884"/>
      <c r="F3884"/>
    </row>
    <row r="3885" spans="2:6" s="3" customFormat="1">
      <c r="B3885"/>
      <c r="C3885"/>
      <c r="D3885"/>
      <c r="E3885"/>
      <c r="F3885"/>
    </row>
    <row r="3886" spans="2:6" s="3" customFormat="1">
      <c r="B3886"/>
      <c r="C3886"/>
      <c r="D3886"/>
      <c r="E3886"/>
      <c r="F3886"/>
    </row>
    <row r="3887" spans="2:6" s="3" customFormat="1">
      <c r="B3887"/>
      <c r="C3887"/>
      <c r="D3887"/>
      <c r="E3887"/>
      <c r="F3887"/>
    </row>
    <row r="3888" spans="2:6" s="3" customFormat="1">
      <c r="B3888"/>
      <c r="C3888"/>
      <c r="D3888"/>
      <c r="E3888"/>
      <c r="F3888"/>
    </row>
    <row r="3889" spans="2:6" s="3" customFormat="1">
      <c r="B3889"/>
      <c r="C3889"/>
      <c r="D3889"/>
      <c r="E3889"/>
      <c r="F3889"/>
    </row>
    <row r="3890" spans="2:6" s="3" customFormat="1">
      <c r="B3890"/>
      <c r="C3890"/>
      <c r="D3890"/>
      <c r="E3890"/>
      <c r="F3890"/>
    </row>
    <row r="3891" spans="2:6" s="3" customFormat="1">
      <c r="B3891"/>
      <c r="C3891"/>
      <c r="D3891"/>
      <c r="E3891"/>
      <c r="F3891"/>
    </row>
    <row r="3892" spans="2:6" s="3" customFormat="1">
      <c r="B3892"/>
      <c r="C3892"/>
      <c r="D3892"/>
      <c r="E3892"/>
      <c r="F3892"/>
    </row>
    <row r="3893" spans="2:6" s="3" customFormat="1">
      <c r="B3893"/>
      <c r="C3893"/>
      <c r="D3893"/>
      <c r="E3893"/>
      <c r="F3893"/>
    </row>
    <row r="3894" spans="2:6" s="3" customFormat="1">
      <c r="B3894"/>
      <c r="C3894"/>
      <c r="D3894"/>
      <c r="E3894"/>
      <c r="F3894"/>
    </row>
    <row r="3895" spans="2:6" s="3" customFormat="1">
      <c r="B3895"/>
      <c r="C3895"/>
      <c r="D3895"/>
      <c r="E3895"/>
      <c r="F3895"/>
    </row>
    <row r="3896" spans="2:6" s="3" customFormat="1">
      <c r="B3896"/>
      <c r="C3896"/>
      <c r="D3896"/>
      <c r="E3896"/>
      <c r="F3896"/>
    </row>
    <row r="3897" spans="2:6" s="3" customFormat="1">
      <c r="B3897"/>
      <c r="C3897"/>
      <c r="D3897"/>
      <c r="E3897"/>
      <c r="F3897"/>
    </row>
    <row r="3898" spans="2:6" s="3" customFormat="1">
      <c r="B3898"/>
      <c r="C3898"/>
      <c r="D3898"/>
      <c r="E3898"/>
      <c r="F3898"/>
    </row>
    <row r="3899" spans="2:6" s="3" customFormat="1">
      <c r="B3899"/>
      <c r="C3899"/>
      <c r="D3899"/>
      <c r="E3899"/>
      <c r="F3899"/>
    </row>
    <row r="3900" spans="2:6" s="3" customFormat="1">
      <c r="B3900"/>
      <c r="C3900"/>
      <c r="D3900"/>
      <c r="E3900"/>
      <c r="F3900"/>
    </row>
    <row r="3901" spans="2:6" s="3" customFormat="1">
      <c r="B3901"/>
      <c r="C3901"/>
      <c r="D3901"/>
      <c r="E3901"/>
      <c r="F3901"/>
    </row>
    <row r="3902" spans="2:6" s="3" customFormat="1">
      <c r="B3902"/>
      <c r="C3902"/>
      <c r="D3902"/>
      <c r="E3902"/>
      <c r="F3902"/>
    </row>
    <row r="3903" spans="2:6" s="3" customFormat="1">
      <c r="B3903"/>
      <c r="C3903"/>
      <c r="D3903"/>
      <c r="E3903"/>
      <c r="F3903"/>
    </row>
    <row r="3904" spans="2:6" s="3" customFormat="1">
      <c r="B3904"/>
      <c r="C3904"/>
      <c r="D3904"/>
      <c r="E3904"/>
      <c r="F3904"/>
    </row>
    <row r="3905" spans="2:6" s="3" customFormat="1">
      <c r="B3905"/>
      <c r="C3905"/>
      <c r="D3905"/>
      <c r="E3905"/>
      <c r="F3905"/>
    </row>
    <row r="3906" spans="2:6" s="3" customFormat="1">
      <c r="B3906"/>
      <c r="C3906"/>
      <c r="D3906"/>
      <c r="E3906"/>
      <c r="F3906"/>
    </row>
    <row r="3907" spans="2:6" s="3" customFormat="1">
      <c r="B3907"/>
      <c r="C3907"/>
      <c r="D3907"/>
      <c r="E3907"/>
      <c r="F3907"/>
    </row>
    <row r="3908" spans="2:6" s="3" customFormat="1">
      <c r="B3908"/>
      <c r="C3908"/>
      <c r="D3908"/>
      <c r="E3908"/>
      <c r="F3908"/>
    </row>
    <row r="3909" spans="2:6" s="3" customFormat="1">
      <c r="B3909"/>
      <c r="C3909"/>
      <c r="D3909"/>
      <c r="E3909"/>
      <c r="F3909"/>
    </row>
    <row r="3910" spans="2:6" s="3" customFormat="1">
      <c r="B3910"/>
      <c r="C3910"/>
      <c r="D3910"/>
      <c r="E3910"/>
      <c r="F3910"/>
    </row>
    <row r="3911" spans="2:6" s="3" customFormat="1">
      <c r="B3911"/>
      <c r="C3911"/>
      <c r="D3911"/>
      <c r="E3911"/>
      <c r="F3911"/>
    </row>
    <row r="3912" spans="2:6" s="3" customFormat="1">
      <c r="B3912"/>
      <c r="C3912"/>
      <c r="D3912"/>
      <c r="E3912"/>
      <c r="F3912"/>
    </row>
    <row r="3913" spans="2:6" s="3" customFormat="1">
      <c r="B3913"/>
      <c r="C3913"/>
      <c r="D3913"/>
      <c r="E3913"/>
      <c r="F3913"/>
    </row>
    <row r="3914" spans="2:6" s="3" customFormat="1">
      <c r="B3914"/>
      <c r="C3914"/>
      <c r="D3914"/>
      <c r="E3914"/>
      <c r="F3914"/>
    </row>
    <row r="3915" spans="2:6" s="3" customFormat="1">
      <c r="B3915"/>
      <c r="C3915"/>
      <c r="D3915"/>
      <c r="E3915"/>
      <c r="F3915"/>
    </row>
    <row r="3916" spans="2:6" s="3" customFormat="1">
      <c r="B3916"/>
      <c r="C3916"/>
      <c r="D3916"/>
      <c r="E3916"/>
      <c r="F3916"/>
    </row>
    <row r="3917" spans="2:6" s="3" customFormat="1">
      <c r="B3917"/>
      <c r="C3917"/>
      <c r="D3917"/>
      <c r="E3917"/>
      <c r="F3917"/>
    </row>
    <row r="3918" spans="2:6" s="3" customFormat="1">
      <c r="B3918"/>
      <c r="C3918"/>
      <c r="D3918"/>
      <c r="E3918"/>
      <c r="F3918"/>
    </row>
    <row r="3919" spans="2:6" s="3" customFormat="1">
      <c r="B3919"/>
      <c r="C3919"/>
      <c r="D3919"/>
      <c r="E3919"/>
      <c r="F3919"/>
    </row>
    <row r="3920" spans="2:6" s="3" customFormat="1">
      <c r="B3920"/>
      <c r="C3920"/>
      <c r="D3920"/>
      <c r="E3920"/>
      <c r="F3920"/>
    </row>
    <row r="3921" spans="2:6" s="3" customFormat="1">
      <c r="B3921"/>
      <c r="C3921"/>
      <c r="D3921"/>
      <c r="E3921"/>
      <c r="F3921"/>
    </row>
    <row r="3922" spans="2:6" s="3" customFormat="1">
      <c r="B3922"/>
      <c r="C3922"/>
      <c r="D3922"/>
      <c r="E3922"/>
      <c r="F3922"/>
    </row>
    <row r="3923" spans="2:6" s="3" customFormat="1">
      <c r="B3923"/>
      <c r="C3923"/>
      <c r="D3923"/>
      <c r="E3923"/>
      <c r="F3923"/>
    </row>
    <row r="3924" spans="2:6" s="3" customFormat="1">
      <c r="B3924"/>
      <c r="C3924"/>
      <c r="D3924"/>
      <c r="E3924"/>
      <c r="F3924"/>
    </row>
    <row r="3925" spans="2:6" s="3" customFormat="1">
      <c r="B3925"/>
      <c r="C3925"/>
      <c r="D3925"/>
      <c r="E3925"/>
      <c r="F3925"/>
    </row>
    <row r="3926" spans="2:6" s="3" customFormat="1">
      <c r="B3926"/>
      <c r="C3926"/>
      <c r="D3926"/>
      <c r="E3926"/>
      <c r="F3926"/>
    </row>
    <row r="3927" spans="2:6" s="3" customFormat="1">
      <c r="B3927"/>
      <c r="C3927"/>
      <c r="D3927"/>
      <c r="E3927"/>
      <c r="F3927"/>
    </row>
    <row r="3928" spans="2:6" s="3" customFormat="1">
      <c r="B3928"/>
      <c r="C3928"/>
      <c r="D3928"/>
      <c r="E3928"/>
      <c r="F3928"/>
    </row>
    <row r="3929" spans="2:6" s="3" customFormat="1">
      <c r="B3929"/>
      <c r="C3929"/>
      <c r="D3929"/>
      <c r="E3929"/>
      <c r="F3929"/>
    </row>
    <row r="3930" spans="2:6" s="3" customFormat="1">
      <c r="B3930"/>
      <c r="C3930"/>
      <c r="D3930"/>
      <c r="E3930"/>
      <c r="F3930"/>
    </row>
    <row r="3931" spans="2:6" s="3" customFormat="1">
      <c r="B3931"/>
      <c r="C3931"/>
      <c r="D3931"/>
      <c r="E3931"/>
      <c r="F3931"/>
    </row>
    <row r="3932" spans="2:6" s="3" customFormat="1">
      <c r="B3932"/>
      <c r="C3932"/>
      <c r="D3932"/>
      <c r="E3932"/>
      <c r="F3932"/>
    </row>
    <row r="3933" spans="2:6" s="3" customFormat="1">
      <c r="B3933"/>
      <c r="C3933"/>
      <c r="D3933"/>
      <c r="E3933"/>
      <c r="F3933"/>
    </row>
    <row r="3934" spans="2:6" s="3" customFormat="1">
      <c r="B3934"/>
      <c r="C3934"/>
      <c r="D3934"/>
      <c r="E3934"/>
      <c r="F3934"/>
    </row>
    <row r="3935" spans="2:6" s="3" customFormat="1">
      <c r="B3935"/>
      <c r="C3935"/>
      <c r="D3935"/>
      <c r="E3935"/>
      <c r="F3935"/>
    </row>
    <row r="3936" spans="2:6" s="3" customFormat="1">
      <c r="B3936"/>
      <c r="C3936"/>
      <c r="D3936"/>
      <c r="E3936"/>
      <c r="F3936"/>
    </row>
    <row r="3937" spans="2:6" s="3" customFormat="1">
      <c r="B3937"/>
      <c r="C3937"/>
      <c r="D3937"/>
      <c r="E3937"/>
      <c r="F3937"/>
    </row>
    <row r="3938" spans="2:6" s="3" customFormat="1">
      <c r="B3938"/>
      <c r="C3938"/>
      <c r="D3938"/>
      <c r="E3938"/>
      <c r="F3938"/>
    </row>
    <row r="3939" spans="2:6" s="3" customFormat="1">
      <c r="B3939"/>
      <c r="C3939"/>
      <c r="D3939"/>
      <c r="E3939"/>
      <c r="F3939"/>
    </row>
    <row r="3940" spans="2:6" s="3" customFormat="1">
      <c r="B3940"/>
      <c r="C3940"/>
      <c r="D3940"/>
      <c r="E3940"/>
      <c r="F3940"/>
    </row>
    <row r="3941" spans="2:6" s="3" customFormat="1">
      <c r="B3941"/>
      <c r="C3941"/>
      <c r="D3941"/>
      <c r="E3941"/>
      <c r="F3941"/>
    </row>
    <row r="3942" spans="2:6" s="3" customFormat="1">
      <c r="B3942"/>
      <c r="C3942"/>
      <c r="D3942"/>
      <c r="E3942"/>
      <c r="F3942"/>
    </row>
    <row r="3943" spans="2:6" s="3" customFormat="1">
      <c r="B3943"/>
      <c r="C3943"/>
      <c r="D3943"/>
      <c r="E3943"/>
      <c r="F3943"/>
    </row>
    <row r="3944" spans="2:6" s="3" customFormat="1">
      <c r="B3944"/>
      <c r="C3944"/>
      <c r="D3944"/>
      <c r="E3944"/>
      <c r="F3944"/>
    </row>
    <row r="3945" spans="2:6" s="3" customFormat="1">
      <c r="B3945"/>
      <c r="C3945"/>
      <c r="D3945"/>
      <c r="E3945"/>
      <c r="F3945"/>
    </row>
    <row r="3946" spans="2:6" s="3" customFormat="1">
      <c r="B3946"/>
      <c r="C3946"/>
      <c r="D3946"/>
      <c r="E3946"/>
      <c r="F3946"/>
    </row>
    <row r="3947" spans="2:6" s="3" customFormat="1">
      <c r="B3947"/>
      <c r="C3947"/>
      <c r="D3947"/>
      <c r="E3947"/>
      <c r="F3947"/>
    </row>
    <row r="3948" spans="2:6" s="3" customFormat="1">
      <c r="B3948"/>
      <c r="C3948"/>
      <c r="D3948"/>
      <c r="E3948"/>
      <c r="F3948"/>
    </row>
    <row r="3949" spans="2:6" s="3" customFormat="1">
      <c r="B3949"/>
      <c r="C3949"/>
      <c r="D3949"/>
      <c r="E3949"/>
      <c r="F3949"/>
    </row>
    <row r="3950" spans="2:6" s="3" customFormat="1">
      <c r="B3950"/>
      <c r="C3950"/>
      <c r="D3950"/>
      <c r="E3950"/>
      <c r="F3950"/>
    </row>
    <row r="3951" spans="2:6" s="3" customFormat="1">
      <c r="B3951"/>
      <c r="C3951"/>
      <c r="D3951"/>
      <c r="E3951"/>
      <c r="F3951"/>
    </row>
    <row r="3952" spans="2:6" s="3" customFormat="1">
      <c r="B3952"/>
      <c r="C3952"/>
      <c r="D3952"/>
      <c r="E3952"/>
      <c r="F3952"/>
    </row>
    <row r="3953" spans="2:6" s="3" customFormat="1">
      <c r="B3953"/>
      <c r="C3953"/>
      <c r="D3953"/>
      <c r="E3953"/>
      <c r="F3953"/>
    </row>
    <row r="3954" spans="2:6" s="3" customFormat="1">
      <c r="B3954"/>
      <c r="C3954"/>
      <c r="D3954"/>
      <c r="E3954"/>
      <c r="F3954"/>
    </row>
    <row r="3955" spans="2:6" s="3" customFormat="1">
      <c r="B3955"/>
      <c r="C3955"/>
      <c r="D3955"/>
      <c r="E3955"/>
      <c r="F3955"/>
    </row>
    <row r="3956" spans="2:6" s="3" customFormat="1">
      <c r="B3956"/>
      <c r="C3956"/>
      <c r="D3956"/>
      <c r="E3956"/>
      <c r="F3956"/>
    </row>
    <row r="3957" spans="2:6" s="3" customFormat="1">
      <c r="B3957"/>
      <c r="C3957"/>
      <c r="D3957"/>
      <c r="E3957"/>
      <c r="F3957"/>
    </row>
    <row r="3958" spans="2:6" s="3" customFormat="1">
      <c r="B3958"/>
      <c r="C3958"/>
      <c r="D3958"/>
      <c r="E3958"/>
      <c r="F3958"/>
    </row>
    <row r="3959" spans="2:6" s="3" customFormat="1">
      <c r="B3959"/>
      <c r="C3959"/>
      <c r="D3959"/>
      <c r="E3959"/>
      <c r="F3959"/>
    </row>
    <row r="3960" spans="2:6" s="3" customFormat="1">
      <c r="B3960"/>
      <c r="C3960"/>
      <c r="D3960"/>
      <c r="E3960"/>
      <c r="F3960"/>
    </row>
    <row r="3961" spans="2:6" s="3" customFormat="1">
      <c r="B3961"/>
      <c r="C3961"/>
      <c r="D3961"/>
      <c r="E3961"/>
      <c r="F3961"/>
    </row>
    <row r="3962" spans="2:6" s="3" customFormat="1">
      <c r="B3962"/>
      <c r="C3962"/>
      <c r="D3962"/>
      <c r="E3962"/>
      <c r="F3962"/>
    </row>
    <row r="3963" spans="2:6" s="3" customFormat="1">
      <c r="B3963"/>
      <c r="C3963"/>
      <c r="D3963"/>
      <c r="E3963"/>
      <c r="F3963"/>
    </row>
    <row r="3964" spans="2:6" s="3" customFormat="1">
      <c r="B3964"/>
      <c r="C3964"/>
      <c r="D3964"/>
      <c r="E3964"/>
      <c r="F3964"/>
    </row>
    <row r="3965" spans="2:6" s="3" customFormat="1">
      <c r="B3965"/>
      <c r="C3965"/>
      <c r="D3965"/>
      <c r="E3965"/>
      <c r="F3965"/>
    </row>
    <row r="3966" spans="2:6" s="3" customFormat="1">
      <c r="B3966"/>
      <c r="C3966"/>
      <c r="D3966"/>
      <c r="E3966"/>
      <c r="F3966"/>
    </row>
    <row r="3967" spans="2:6" s="3" customFormat="1">
      <c r="B3967"/>
      <c r="C3967"/>
      <c r="D3967"/>
      <c r="E3967"/>
      <c r="F3967"/>
    </row>
    <row r="3968" spans="2:6" s="3" customFormat="1">
      <c r="B3968"/>
      <c r="C3968"/>
      <c r="D3968"/>
      <c r="E3968"/>
      <c r="F3968"/>
    </row>
    <row r="3969" spans="2:6" s="3" customFormat="1">
      <c r="B3969"/>
      <c r="C3969"/>
      <c r="D3969"/>
      <c r="E3969"/>
      <c r="F3969"/>
    </row>
    <row r="3970" spans="2:6" s="3" customFormat="1">
      <c r="B3970"/>
      <c r="C3970"/>
      <c r="D3970"/>
      <c r="E3970"/>
      <c r="F3970"/>
    </row>
    <row r="3971" spans="2:6" s="3" customFormat="1">
      <c r="B3971"/>
      <c r="C3971"/>
      <c r="D3971"/>
      <c r="E3971"/>
      <c r="F3971"/>
    </row>
    <row r="3972" spans="2:6" s="3" customFormat="1">
      <c r="B3972"/>
      <c r="C3972"/>
      <c r="D3972"/>
      <c r="E3972"/>
      <c r="F3972"/>
    </row>
    <row r="3973" spans="2:6" s="3" customFormat="1">
      <c r="B3973"/>
      <c r="C3973"/>
      <c r="D3973"/>
      <c r="E3973"/>
      <c r="F3973"/>
    </row>
    <row r="3974" spans="2:6" s="3" customFormat="1">
      <c r="B3974"/>
      <c r="C3974"/>
      <c r="D3974"/>
      <c r="E3974"/>
      <c r="F3974"/>
    </row>
    <row r="3975" spans="2:6" s="3" customFormat="1">
      <c r="B3975"/>
      <c r="C3975"/>
      <c r="D3975"/>
      <c r="E3975"/>
      <c r="F3975"/>
    </row>
    <row r="3976" spans="2:6" s="3" customFormat="1">
      <c r="B3976"/>
      <c r="C3976"/>
      <c r="D3976"/>
      <c r="E3976"/>
      <c r="F3976"/>
    </row>
    <row r="3977" spans="2:6" s="3" customFormat="1">
      <c r="B3977"/>
      <c r="C3977"/>
      <c r="D3977"/>
      <c r="E3977"/>
      <c r="F3977"/>
    </row>
    <row r="3978" spans="2:6" s="3" customFormat="1">
      <c r="B3978"/>
      <c r="C3978"/>
      <c r="D3978"/>
      <c r="E3978"/>
      <c r="F3978"/>
    </row>
    <row r="3979" spans="2:6" s="3" customFormat="1">
      <c r="B3979"/>
      <c r="C3979"/>
      <c r="D3979"/>
      <c r="E3979"/>
      <c r="F3979"/>
    </row>
    <row r="3980" spans="2:6" s="3" customFormat="1">
      <c r="B3980"/>
      <c r="C3980"/>
      <c r="D3980"/>
      <c r="E3980"/>
      <c r="F3980"/>
    </row>
    <row r="3981" spans="2:6" s="3" customFormat="1">
      <c r="B3981"/>
      <c r="C3981"/>
      <c r="D3981"/>
      <c r="E3981"/>
      <c r="F3981"/>
    </row>
    <row r="3982" spans="2:6" s="3" customFormat="1">
      <c r="B3982"/>
      <c r="C3982"/>
      <c r="D3982"/>
      <c r="E3982"/>
      <c r="F3982"/>
    </row>
    <row r="3983" spans="2:6" s="3" customFormat="1">
      <c r="B3983"/>
      <c r="C3983"/>
      <c r="D3983"/>
      <c r="E3983"/>
      <c r="F3983"/>
    </row>
    <row r="3984" spans="2:6" s="3" customFormat="1">
      <c r="B3984"/>
      <c r="C3984"/>
      <c r="D3984"/>
      <c r="E3984"/>
      <c r="F3984"/>
    </row>
    <row r="3985" spans="2:6" s="3" customFormat="1">
      <c r="B3985"/>
      <c r="C3985"/>
      <c r="D3985"/>
      <c r="E3985"/>
      <c r="F3985"/>
    </row>
    <row r="3986" spans="2:6" s="3" customFormat="1">
      <c r="B3986"/>
      <c r="C3986"/>
      <c r="D3986"/>
      <c r="E3986"/>
      <c r="F3986"/>
    </row>
    <row r="3987" spans="2:6" s="3" customFormat="1">
      <c r="B3987"/>
      <c r="C3987"/>
      <c r="D3987"/>
      <c r="E3987"/>
      <c r="F3987"/>
    </row>
    <row r="3988" spans="2:6" s="3" customFormat="1">
      <c r="B3988"/>
      <c r="C3988"/>
      <c r="D3988"/>
      <c r="E3988"/>
      <c r="F3988"/>
    </row>
    <row r="3989" spans="2:6" s="3" customFormat="1">
      <c r="B3989"/>
      <c r="C3989"/>
      <c r="D3989"/>
      <c r="E3989"/>
      <c r="F3989"/>
    </row>
    <row r="3990" spans="2:6" s="3" customFormat="1">
      <c r="B3990"/>
      <c r="C3990"/>
      <c r="D3990"/>
      <c r="E3990"/>
      <c r="F3990"/>
    </row>
    <row r="3991" spans="2:6" s="3" customFormat="1">
      <c r="B3991"/>
      <c r="C3991"/>
      <c r="D3991"/>
      <c r="E3991"/>
      <c r="F3991"/>
    </row>
    <row r="3992" spans="2:6" s="3" customFormat="1">
      <c r="B3992"/>
      <c r="C3992"/>
      <c r="D3992"/>
      <c r="E3992"/>
      <c r="F3992"/>
    </row>
    <row r="3993" spans="2:6" s="3" customFormat="1">
      <c r="B3993"/>
      <c r="C3993"/>
      <c r="D3993"/>
      <c r="E3993"/>
      <c r="F3993"/>
    </row>
    <row r="3994" spans="2:6" s="3" customFormat="1">
      <c r="B3994"/>
      <c r="C3994"/>
      <c r="D3994"/>
      <c r="E3994"/>
      <c r="F3994"/>
    </row>
    <row r="3995" spans="2:6" s="3" customFormat="1">
      <c r="B3995"/>
      <c r="C3995"/>
      <c r="D3995"/>
      <c r="E3995"/>
      <c r="F3995"/>
    </row>
    <row r="3996" spans="2:6" s="3" customFormat="1">
      <c r="B3996"/>
      <c r="C3996"/>
      <c r="D3996"/>
      <c r="E3996"/>
      <c r="F3996"/>
    </row>
    <row r="3997" spans="2:6" s="3" customFormat="1">
      <c r="B3997"/>
      <c r="C3997"/>
      <c r="D3997"/>
      <c r="E3997"/>
      <c r="F3997"/>
    </row>
    <row r="3998" spans="2:6" s="3" customFormat="1">
      <c r="B3998"/>
      <c r="C3998"/>
      <c r="D3998"/>
      <c r="E3998"/>
      <c r="F3998"/>
    </row>
    <row r="3999" spans="2:6" s="3" customFormat="1">
      <c r="B3999"/>
      <c r="C3999"/>
      <c r="D3999"/>
      <c r="E3999"/>
      <c r="F3999"/>
    </row>
    <row r="4000" spans="2:6" s="3" customFormat="1">
      <c r="B4000"/>
      <c r="C4000"/>
      <c r="D4000"/>
      <c r="E4000"/>
      <c r="F4000"/>
    </row>
    <row r="4001" spans="2:6" s="3" customFormat="1">
      <c r="B4001"/>
      <c r="C4001"/>
      <c r="D4001"/>
      <c r="E4001"/>
      <c r="F4001"/>
    </row>
    <row r="4002" spans="2:6" s="3" customFormat="1">
      <c r="B4002"/>
      <c r="C4002"/>
      <c r="D4002"/>
      <c r="E4002"/>
      <c r="F4002"/>
    </row>
    <row r="4003" spans="2:6" s="3" customFormat="1">
      <c r="B4003"/>
      <c r="C4003"/>
      <c r="D4003"/>
      <c r="E4003"/>
      <c r="F4003"/>
    </row>
    <row r="4004" spans="2:6" s="3" customFormat="1">
      <c r="B4004"/>
      <c r="C4004"/>
      <c r="D4004"/>
      <c r="E4004"/>
      <c r="F4004"/>
    </row>
    <row r="4005" spans="2:6" s="3" customFormat="1">
      <c r="B4005"/>
      <c r="C4005"/>
      <c r="D4005"/>
      <c r="E4005"/>
      <c r="F4005"/>
    </row>
    <row r="4006" spans="2:6" s="3" customFormat="1">
      <c r="B4006"/>
      <c r="C4006"/>
      <c r="D4006"/>
      <c r="E4006"/>
      <c r="F4006"/>
    </row>
    <row r="4007" spans="2:6" s="3" customFormat="1">
      <c r="B4007"/>
      <c r="C4007"/>
      <c r="D4007"/>
      <c r="E4007"/>
      <c r="F4007"/>
    </row>
    <row r="4008" spans="2:6" s="3" customFormat="1">
      <c r="B4008"/>
      <c r="C4008"/>
      <c r="D4008"/>
      <c r="E4008"/>
      <c r="F4008"/>
    </row>
    <row r="4009" spans="2:6" s="3" customFormat="1">
      <c r="B4009"/>
      <c r="C4009"/>
      <c r="D4009"/>
      <c r="E4009"/>
      <c r="F4009"/>
    </row>
    <row r="4010" spans="2:6" s="3" customFormat="1">
      <c r="B4010"/>
      <c r="C4010"/>
      <c r="D4010"/>
      <c r="E4010"/>
      <c r="F4010"/>
    </row>
    <row r="4011" spans="2:6" s="3" customFormat="1">
      <c r="B4011"/>
      <c r="C4011"/>
      <c r="D4011"/>
      <c r="E4011"/>
      <c r="F4011"/>
    </row>
    <row r="4012" spans="2:6" s="3" customFormat="1">
      <c r="B4012"/>
      <c r="C4012"/>
      <c r="D4012"/>
      <c r="E4012"/>
      <c r="F4012"/>
    </row>
    <row r="4013" spans="2:6" s="3" customFormat="1">
      <c r="B4013"/>
      <c r="C4013"/>
      <c r="D4013"/>
      <c r="E4013"/>
      <c r="F4013"/>
    </row>
    <row r="4014" spans="2:6" s="3" customFormat="1">
      <c r="B4014"/>
      <c r="C4014"/>
      <c r="D4014"/>
      <c r="E4014"/>
      <c r="F4014"/>
    </row>
    <row r="4015" spans="2:6" s="3" customFormat="1">
      <c r="B4015"/>
      <c r="C4015"/>
      <c r="D4015"/>
      <c r="E4015"/>
      <c r="F4015"/>
    </row>
    <row r="4016" spans="2:6" s="3" customFormat="1">
      <c r="B4016"/>
      <c r="C4016"/>
      <c r="D4016"/>
      <c r="E4016"/>
      <c r="F4016"/>
    </row>
    <row r="4017" spans="2:6" s="3" customFormat="1">
      <c r="B4017"/>
      <c r="C4017"/>
      <c r="D4017"/>
      <c r="E4017"/>
      <c r="F4017"/>
    </row>
    <row r="4018" spans="2:6" s="3" customFormat="1">
      <c r="B4018"/>
      <c r="C4018"/>
      <c r="D4018"/>
      <c r="E4018"/>
      <c r="F4018"/>
    </row>
    <row r="4019" spans="2:6" s="3" customFormat="1">
      <c r="B4019"/>
      <c r="C4019"/>
      <c r="D4019"/>
      <c r="E4019"/>
      <c r="F4019"/>
    </row>
    <row r="4020" spans="2:6" s="3" customFormat="1">
      <c r="B4020"/>
      <c r="C4020"/>
      <c r="D4020"/>
      <c r="E4020"/>
      <c r="F4020"/>
    </row>
    <row r="4021" spans="2:6" s="3" customFormat="1">
      <c r="B4021"/>
      <c r="C4021"/>
      <c r="D4021"/>
      <c r="E4021"/>
      <c r="F4021"/>
    </row>
    <row r="4022" spans="2:6" s="3" customFormat="1">
      <c r="B4022"/>
      <c r="C4022"/>
      <c r="D4022"/>
      <c r="E4022"/>
      <c r="F4022"/>
    </row>
    <row r="4023" spans="2:6" s="3" customFormat="1">
      <c r="B4023"/>
      <c r="C4023"/>
      <c r="D4023"/>
      <c r="E4023"/>
      <c r="F4023"/>
    </row>
    <row r="4024" spans="2:6" s="3" customFormat="1">
      <c r="B4024"/>
      <c r="C4024"/>
      <c r="D4024"/>
      <c r="E4024"/>
      <c r="F4024"/>
    </row>
    <row r="4025" spans="2:6" s="3" customFormat="1">
      <c r="B4025"/>
      <c r="C4025"/>
      <c r="D4025"/>
      <c r="E4025"/>
      <c r="F4025"/>
    </row>
    <row r="4026" spans="2:6" s="3" customFormat="1">
      <c r="B4026"/>
      <c r="C4026"/>
      <c r="D4026"/>
      <c r="E4026"/>
      <c r="F4026"/>
    </row>
    <row r="4027" spans="2:6" s="3" customFormat="1">
      <c r="B4027"/>
      <c r="C4027"/>
      <c r="D4027"/>
      <c r="E4027"/>
      <c r="F4027"/>
    </row>
    <row r="4028" spans="2:6" s="3" customFormat="1">
      <c r="B4028"/>
      <c r="C4028"/>
      <c r="D4028"/>
      <c r="E4028"/>
      <c r="F4028"/>
    </row>
    <row r="4029" spans="2:6" s="3" customFormat="1">
      <c r="B4029"/>
      <c r="C4029"/>
      <c r="D4029"/>
      <c r="E4029"/>
      <c r="F4029"/>
    </row>
    <row r="4030" spans="2:6" s="3" customFormat="1">
      <c r="B4030"/>
      <c r="C4030"/>
      <c r="D4030"/>
      <c r="E4030"/>
      <c r="F4030"/>
    </row>
    <row r="4031" spans="2:6" s="3" customFormat="1">
      <c r="B4031"/>
      <c r="C4031"/>
      <c r="D4031"/>
      <c r="E4031"/>
      <c r="F4031"/>
    </row>
    <row r="4032" spans="2:6" s="3" customFormat="1">
      <c r="B4032"/>
      <c r="C4032"/>
      <c r="D4032"/>
      <c r="E4032"/>
      <c r="F4032"/>
    </row>
    <row r="4033" spans="2:6" s="3" customFormat="1">
      <c r="B4033"/>
      <c r="C4033"/>
      <c r="D4033"/>
      <c r="E4033"/>
      <c r="F4033"/>
    </row>
    <row r="4034" spans="2:6" s="3" customFormat="1">
      <c r="B4034"/>
      <c r="C4034"/>
      <c r="D4034"/>
      <c r="E4034"/>
      <c r="F4034"/>
    </row>
    <row r="4035" spans="2:6" s="3" customFormat="1">
      <c r="B4035"/>
      <c r="C4035"/>
      <c r="D4035"/>
      <c r="E4035"/>
      <c r="F4035"/>
    </row>
    <row r="4036" spans="2:6" s="3" customFormat="1">
      <c r="B4036"/>
      <c r="C4036"/>
      <c r="D4036"/>
      <c r="E4036"/>
      <c r="F4036"/>
    </row>
    <row r="4037" spans="2:6" s="3" customFormat="1">
      <c r="B4037"/>
      <c r="C4037"/>
      <c r="D4037"/>
      <c r="E4037"/>
      <c r="F4037"/>
    </row>
    <row r="4038" spans="2:6" s="3" customFormat="1">
      <c r="B4038"/>
      <c r="C4038"/>
      <c r="D4038"/>
      <c r="E4038"/>
      <c r="F4038"/>
    </row>
    <row r="4039" spans="2:6" s="3" customFormat="1">
      <c r="B4039"/>
      <c r="C4039"/>
      <c r="D4039"/>
      <c r="E4039"/>
      <c r="F4039"/>
    </row>
    <row r="4040" spans="2:6" s="3" customFormat="1">
      <c r="B4040"/>
      <c r="C4040"/>
      <c r="D4040"/>
      <c r="E4040"/>
      <c r="F4040"/>
    </row>
    <row r="4041" spans="2:6" s="3" customFormat="1">
      <c r="B4041"/>
      <c r="C4041"/>
      <c r="D4041"/>
      <c r="E4041"/>
      <c r="F4041"/>
    </row>
    <row r="4042" spans="2:6" s="3" customFormat="1">
      <c r="B4042"/>
      <c r="C4042"/>
      <c r="D4042"/>
      <c r="E4042"/>
      <c r="F4042"/>
    </row>
    <row r="4043" spans="2:6" s="3" customFormat="1">
      <c r="B4043"/>
      <c r="C4043"/>
      <c r="D4043"/>
      <c r="E4043"/>
      <c r="F4043"/>
    </row>
    <row r="4044" spans="2:6" s="3" customFormat="1">
      <c r="B4044"/>
      <c r="C4044"/>
      <c r="D4044"/>
      <c r="E4044"/>
      <c r="F4044"/>
    </row>
    <row r="4045" spans="2:6" s="3" customFormat="1">
      <c r="B4045"/>
      <c r="C4045"/>
      <c r="D4045"/>
      <c r="E4045"/>
      <c r="F4045"/>
    </row>
    <row r="4046" spans="2:6" s="3" customFormat="1">
      <c r="B4046"/>
      <c r="C4046"/>
      <c r="D4046"/>
      <c r="E4046"/>
      <c r="F4046"/>
    </row>
    <row r="4047" spans="2:6" s="3" customFormat="1">
      <c r="B4047"/>
      <c r="C4047"/>
      <c r="D4047"/>
      <c r="E4047"/>
      <c r="F4047"/>
    </row>
    <row r="4048" spans="2:6" s="3" customFormat="1">
      <c r="B4048"/>
      <c r="C4048"/>
      <c r="D4048"/>
      <c r="E4048"/>
      <c r="F4048"/>
    </row>
    <row r="4049" spans="2:6" s="3" customFormat="1">
      <c r="B4049"/>
      <c r="C4049"/>
      <c r="D4049"/>
      <c r="E4049"/>
      <c r="F4049"/>
    </row>
    <row r="4050" spans="2:6" s="3" customFormat="1">
      <c r="B4050"/>
      <c r="C4050"/>
      <c r="D4050"/>
      <c r="E4050"/>
      <c r="F4050"/>
    </row>
    <row r="4051" spans="2:6" s="3" customFormat="1">
      <c r="B4051"/>
      <c r="C4051"/>
      <c r="D4051"/>
      <c r="E4051"/>
      <c r="F4051"/>
    </row>
    <row r="4052" spans="2:6" s="3" customFormat="1">
      <c r="B4052"/>
      <c r="C4052"/>
      <c r="D4052"/>
      <c r="E4052"/>
      <c r="F4052"/>
    </row>
    <row r="4053" spans="2:6" s="3" customFormat="1">
      <c r="B4053"/>
      <c r="C4053"/>
      <c r="D4053"/>
      <c r="E4053"/>
      <c r="F4053"/>
    </row>
    <row r="4054" spans="2:6" s="3" customFormat="1">
      <c r="B4054"/>
      <c r="C4054"/>
      <c r="D4054"/>
      <c r="E4054"/>
      <c r="F4054"/>
    </row>
    <row r="4055" spans="2:6" s="3" customFormat="1">
      <c r="B4055"/>
      <c r="C4055"/>
      <c r="D4055"/>
      <c r="E4055"/>
      <c r="F4055"/>
    </row>
    <row r="4056" spans="2:6" s="3" customFormat="1">
      <c r="B4056"/>
      <c r="C4056"/>
      <c r="D4056"/>
      <c r="E4056"/>
      <c r="F4056"/>
    </row>
    <row r="4057" spans="2:6" s="3" customFormat="1">
      <c r="B4057"/>
      <c r="C4057"/>
      <c r="D4057"/>
      <c r="E4057"/>
      <c r="F4057"/>
    </row>
    <row r="4058" spans="2:6" s="3" customFormat="1">
      <c r="B4058"/>
      <c r="C4058"/>
      <c r="D4058"/>
      <c r="E4058"/>
      <c r="F4058"/>
    </row>
    <row r="4059" spans="2:6" s="3" customFormat="1">
      <c r="B4059"/>
      <c r="C4059"/>
      <c r="D4059"/>
      <c r="E4059"/>
      <c r="F4059"/>
    </row>
    <row r="4060" spans="2:6" s="3" customFormat="1">
      <c r="B4060"/>
      <c r="C4060"/>
      <c r="D4060"/>
      <c r="E4060"/>
      <c r="F4060"/>
    </row>
    <row r="4061" spans="2:6" s="3" customFormat="1">
      <c r="B4061"/>
      <c r="C4061"/>
      <c r="D4061"/>
      <c r="E4061"/>
      <c r="F4061"/>
    </row>
    <row r="4062" spans="2:6" s="3" customFormat="1">
      <c r="B4062"/>
      <c r="C4062"/>
      <c r="D4062"/>
      <c r="E4062"/>
      <c r="F4062"/>
    </row>
    <row r="4063" spans="2:6" s="3" customFormat="1">
      <c r="B4063"/>
      <c r="C4063"/>
      <c r="D4063"/>
      <c r="E4063"/>
      <c r="F4063"/>
    </row>
    <row r="4064" spans="2:6" s="3" customFormat="1">
      <c r="B4064"/>
      <c r="C4064"/>
      <c r="D4064"/>
      <c r="E4064"/>
      <c r="F4064"/>
    </row>
    <row r="4065" spans="2:6" s="3" customFormat="1">
      <c r="B4065"/>
      <c r="C4065"/>
      <c r="D4065"/>
      <c r="E4065"/>
      <c r="F4065"/>
    </row>
    <row r="4066" spans="2:6" s="3" customFormat="1">
      <c r="B4066"/>
      <c r="C4066"/>
      <c r="D4066"/>
      <c r="E4066"/>
      <c r="F4066"/>
    </row>
    <row r="4067" spans="2:6" s="3" customFormat="1">
      <c r="B4067"/>
      <c r="C4067"/>
      <c r="D4067"/>
      <c r="E4067"/>
      <c r="F4067"/>
    </row>
    <row r="4068" spans="2:6" s="3" customFormat="1">
      <c r="B4068"/>
      <c r="C4068"/>
      <c r="D4068"/>
      <c r="E4068"/>
      <c r="F4068"/>
    </row>
    <row r="4069" spans="2:6" s="3" customFormat="1">
      <c r="B4069"/>
      <c r="C4069"/>
      <c r="D4069"/>
      <c r="E4069"/>
      <c r="F4069"/>
    </row>
    <row r="4070" spans="2:6" s="3" customFormat="1">
      <c r="B4070"/>
      <c r="C4070"/>
      <c r="D4070"/>
      <c r="E4070"/>
      <c r="F4070"/>
    </row>
    <row r="4071" spans="2:6" s="3" customFormat="1">
      <c r="B4071"/>
      <c r="C4071"/>
      <c r="D4071"/>
      <c r="E4071"/>
      <c r="F4071"/>
    </row>
    <row r="4072" spans="2:6" s="3" customFormat="1">
      <c r="B4072"/>
      <c r="C4072"/>
      <c r="D4072"/>
      <c r="E4072"/>
      <c r="F4072"/>
    </row>
    <row r="4073" spans="2:6" s="3" customFormat="1">
      <c r="B4073"/>
      <c r="C4073"/>
      <c r="D4073"/>
      <c r="E4073"/>
      <c r="F4073"/>
    </row>
    <row r="4074" spans="2:6" s="3" customFormat="1">
      <c r="B4074"/>
      <c r="C4074"/>
      <c r="D4074"/>
      <c r="E4074"/>
      <c r="F4074"/>
    </row>
    <row r="4075" spans="2:6" s="3" customFormat="1">
      <c r="B4075"/>
      <c r="C4075"/>
      <c r="D4075"/>
      <c r="E4075"/>
      <c r="F4075"/>
    </row>
    <row r="4076" spans="2:6" s="3" customFormat="1">
      <c r="B4076"/>
      <c r="C4076"/>
      <c r="D4076"/>
      <c r="E4076"/>
      <c r="F4076"/>
    </row>
    <row r="4077" spans="2:6" s="3" customFormat="1">
      <c r="B4077"/>
      <c r="C4077"/>
      <c r="D4077"/>
      <c r="E4077"/>
      <c r="F4077"/>
    </row>
    <row r="4078" spans="2:6" s="3" customFormat="1">
      <c r="B4078"/>
      <c r="C4078"/>
      <c r="D4078"/>
      <c r="E4078"/>
      <c r="F4078"/>
    </row>
    <row r="4079" spans="2:6" s="3" customFormat="1">
      <c r="B4079"/>
      <c r="C4079"/>
      <c r="D4079"/>
      <c r="E4079"/>
      <c r="F4079"/>
    </row>
    <row r="4080" spans="2:6" s="3" customFormat="1">
      <c r="B4080"/>
      <c r="C4080"/>
      <c r="D4080"/>
      <c r="E4080"/>
      <c r="F4080"/>
    </row>
    <row r="4081" spans="2:6" s="3" customFormat="1">
      <c r="B4081"/>
      <c r="C4081"/>
      <c r="D4081"/>
      <c r="E4081"/>
      <c r="F4081"/>
    </row>
    <row r="4082" spans="2:6" s="3" customFormat="1">
      <c r="B4082"/>
      <c r="C4082"/>
      <c r="D4082"/>
      <c r="E4082"/>
      <c r="F4082"/>
    </row>
    <row r="4083" spans="2:6" s="3" customFormat="1">
      <c r="B4083"/>
      <c r="C4083"/>
      <c r="D4083"/>
      <c r="E4083"/>
      <c r="F4083"/>
    </row>
    <row r="4084" spans="2:6" s="3" customFormat="1">
      <c r="B4084"/>
      <c r="C4084"/>
      <c r="D4084"/>
      <c r="E4084"/>
      <c r="F4084"/>
    </row>
    <row r="4085" spans="2:6" s="3" customFormat="1">
      <c r="B4085"/>
      <c r="C4085"/>
      <c r="D4085"/>
      <c r="E4085"/>
      <c r="F4085"/>
    </row>
    <row r="4086" spans="2:6" s="3" customFormat="1">
      <c r="B4086"/>
      <c r="C4086"/>
      <c r="D4086"/>
      <c r="E4086"/>
      <c r="F4086"/>
    </row>
    <row r="4087" spans="2:6" s="3" customFormat="1">
      <c r="B4087"/>
      <c r="C4087"/>
      <c r="D4087"/>
      <c r="E4087"/>
      <c r="F4087"/>
    </row>
    <row r="4088" spans="2:6" s="3" customFormat="1">
      <c r="B4088"/>
      <c r="C4088"/>
      <c r="D4088"/>
      <c r="E4088"/>
      <c r="F4088"/>
    </row>
    <row r="4089" spans="2:6" s="3" customFormat="1">
      <c r="B4089"/>
      <c r="C4089"/>
      <c r="D4089"/>
      <c r="E4089"/>
      <c r="F4089"/>
    </row>
    <row r="4090" spans="2:6" s="3" customFormat="1">
      <c r="B4090"/>
      <c r="C4090"/>
      <c r="D4090"/>
      <c r="E4090"/>
      <c r="F4090"/>
    </row>
    <row r="4091" spans="2:6" s="3" customFormat="1">
      <c r="B4091"/>
      <c r="C4091"/>
      <c r="D4091"/>
      <c r="E4091"/>
      <c r="F4091"/>
    </row>
    <row r="4092" spans="2:6" s="3" customFormat="1">
      <c r="B4092"/>
      <c r="C4092"/>
      <c r="D4092"/>
      <c r="E4092"/>
      <c r="F4092"/>
    </row>
    <row r="4093" spans="2:6" s="3" customFormat="1">
      <c r="B4093"/>
      <c r="C4093"/>
      <c r="D4093"/>
      <c r="E4093"/>
      <c r="F4093"/>
    </row>
    <row r="4094" spans="2:6" s="3" customFormat="1">
      <c r="B4094"/>
      <c r="C4094"/>
      <c r="D4094"/>
      <c r="E4094"/>
      <c r="F4094"/>
    </row>
    <row r="4095" spans="2:6" s="3" customFormat="1">
      <c r="B4095"/>
      <c r="C4095"/>
      <c r="D4095"/>
      <c r="E4095"/>
      <c r="F4095"/>
    </row>
    <row r="4096" spans="2:6" s="3" customFormat="1">
      <c r="B4096"/>
      <c r="C4096"/>
      <c r="D4096"/>
      <c r="E4096"/>
      <c r="F4096"/>
    </row>
    <row r="4097" spans="2:6" s="3" customFormat="1">
      <c r="B4097"/>
      <c r="C4097"/>
      <c r="D4097"/>
      <c r="E4097"/>
      <c r="F4097"/>
    </row>
    <row r="4098" spans="2:6" s="3" customFormat="1">
      <c r="B4098"/>
      <c r="C4098"/>
      <c r="D4098"/>
      <c r="E4098"/>
      <c r="F4098"/>
    </row>
    <row r="4099" spans="2:6" s="3" customFormat="1">
      <c r="B4099"/>
      <c r="C4099"/>
      <c r="D4099"/>
      <c r="E4099"/>
      <c r="F4099"/>
    </row>
    <row r="4100" spans="2:6" s="3" customFormat="1">
      <c r="B4100"/>
      <c r="C4100"/>
      <c r="D4100"/>
      <c r="E4100"/>
      <c r="F4100"/>
    </row>
    <row r="4101" spans="2:6" s="3" customFormat="1">
      <c r="B4101"/>
      <c r="C4101"/>
      <c r="D4101"/>
      <c r="E4101"/>
      <c r="F4101"/>
    </row>
    <row r="4102" spans="2:6" s="3" customFormat="1">
      <c r="B4102"/>
      <c r="C4102"/>
      <c r="D4102"/>
      <c r="E4102"/>
      <c r="F4102"/>
    </row>
    <row r="4103" spans="2:6" s="3" customFormat="1">
      <c r="B4103"/>
      <c r="C4103"/>
      <c r="D4103"/>
      <c r="E4103"/>
      <c r="F4103"/>
    </row>
    <row r="4104" spans="2:6" s="3" customFormat="1">
      <c r="B4104"/>
      <c r="C4104"/>
      <c r="D4104"/>
      <c r="E4104"/>
      <c r="F4104"/>
    </row>
    <row r="4105" spans="2:6" s="3" customFormat="1">
      <c r="B4105"/>
      <c r="C4105"/>
      <c r="D4105"/>
      <c r="E4105"/>
      <c r="F4105"/>
    </row>
    <row r="4106" spans="2:6" s="3" customFormat="1">
      <c r="B4106"/>
      <c r="C4106"/>
      <c r="D4106"/>
      <c r="E4106"/>
      <c r="F4106"/>
    </row>
    <row r="4107" spans="2:6" s="3" customFormat="1">
      <c r="B4107"/>
      <c r="C4107"/>
      <c r="D4107"/>
      <c r="E4107"/>
      <c r="F4107"/>
    </row>
    <row r="4108" spans="2:6" s="3" customFormat="1">
      <c r="B4108"/>
      <c r="C4108"/>
      <c r="D4108"/>
      <c r="E4108"/>
      <c r="F4108"/>
    </row>
    <row r="4109" spans="2:6" s="3" customFormat="1">
      <c r="B4109"/>
      <c r="C4109"/>
      <c r="D4109"/>
      <c r="E4109"/>
      <c r="F4109"/>
    </row>
    <row r="4110" spans="2:6" s="3" customFormat="1">
      <c r="B4110"/>
      <c r="C4110"/>
      <c r="D4110"/>
      <c r="E4110"/>
      <c r="F4110"/>
    </row>
    <row r="4111" spans="2:6" s="3" customFormat="1">
      <c r="B4111"/>
      <c r="C4111"/>
      <c r="D4111"/>
      <c r="E4111"/>
      <c r="F4111"/>
    </row>
    <row r="4112" spans="2:6" s="3" customFormat="1">
      <c r="B4112"/>
      <c r="C4112"/>
      <c r="D4112"/>
      <c r="E4112"/>
      <c r="F4112"/>
    </row>
    <row r="4113" spans="2:6" s="3" customFormat="1">
      <c r="B4113"/>
      <c r="C4113"/>
      <c r="D4113"/>
      <c r="E4113"/>
      <c r="F4113"/>
    </row>
    <row r="4114" spans="2:6" s="3" customFormat="1">
      <c r="B4114"/>
      <c r="C4114"/>
      <c r="D4114"/>
      <c r="E4114"/>
      <c r="F4114"/>
    </row>
    <row r="4115" spans="2:6" s="3" customFormat="1">
      <c r="B4115"/>
      <c r="C4115"/>
      <c r="D4115"/>
      <c r="E4115"/>
      <c r="F4115"/>
    </row>
    <row r="4116" spans="2:6" s="3" customFormat="1">
      <c r="B4116"/>
      <c r="C4116"/>
      <c r="D4116"/>
      <c r="E4116"/>
      <c r="F4116"/>
    </row>
    <row r="4117" spans="2:6" s="3" customFormat="1">
      <c r="B4117"/>
      <c r="C4117"/>
      <c r="D4117"/>
      <c r="E4117"/>
      <c r="F4117"/>
    </row>
    <row r="4118" spans="2:6" s="3" customFormat="1">
      <c r="B4118"/>
      <c r="C4118"/>
      <c r="D4118"/>
      <c r="E4118"/>
      <c r="F4118"/>
    </row>
    <row r="4119" spans="2:6" s="3" customFormat="1">
      <c r="B4119"/>
      <c r="C4119"/>
      <c r="D4119"/>
      <c r="E4119"/>
      <c r="F4119"/>
    </row>
    <row r="4120" spans="2:6" s="3" customFormat="1">
      <c r="B4120"/>
      <c r="C4120"/>
      <c r="D4120"/>
      <c r="E4120"/>
      <c r="F4120"/>
    </row>
    <row r="4121" spans="2:6" s="3" customFormat="1">
      <c r="B4121"/>
      <c r="C4121"/>
      <c r="D4121"/>
      <c r="E4121"/>
      <c r="F4121"/>
    </row>
    <row r="4122" spans="2:6" s="3" customFormat="1">
      <c r="B4122"/>
      <c r="C4122"/>
      <c r="D4122"/>
      <c r="E4122"/>
      <c r="F4122"/>
    </row>
    <row r="4123" spans="2:6" s="3" customFormat="1">
      <c r="B4123"/>
      <c r="C4123"/>
      <c r="D4123"/>
      <c r="E4123"/>
      <c r="F4123"/>
    </row>
    <row r="4124" spans="2:6" s="3" customFormat="1">
      <c r="B4124"/>
      <c r="C4124"/>
      <c r="D4124"/>
      <c r="E4124"/>
      <c r="F4124"/>
    </row>
    <row r="4125" spans="2:6" s="3" customFormat="1">
      <c r="B4125"/>
      <c r="C4125"/>
      <c r="D4125"/>
      <c r="E4125"/>
      <c r="F4125"/>
    </row>
    <row r="4126" spans="2:6" s="3" customFormat="1">
      <c r="B4126"/>
      <c r="C4126"/>
      <c r="D4126"/>
      <c r="E4126"/>
      <c r="F4126"/>
    </row>
    <row r="4127" spans="2:6" s="3" customFormat="1">
      <c r="B4127"/>
      <c r="C4127"/>
      <c r="D4127"/>
      <c r="E4127"/>
      <c r="F4127"/>
    </row>
    <row r="4128" spans="2:6" s="3" customFormat="1">
      <c r="B4128"/>
      <c r="C4128"/>
      <c r="D4128"/>
      <c r="E4128"/>
      <c r="F4128"/>
    </row>
    <row r="4129" spans="2:6" s="3" customFormat="1">
      <c r="B4129"/>
      <c r="C4129"/>
      <c r="D4129"/>
      <c r="E4129"/>
      <c r="F4129"/>
    </row>
    <row r="4130" spans="2:6" s="3" customFormat="1">
      <c r="B4130"/>
      <c r="C4130"/>
      <c r="D4130"/>
      <c r="E4130"/>
      <c r="F4130"/>
    </row>
    <row r="4131" spans="2:6" s="3" customFormat="1">
      <c r="B4131"/>
      <c r="C4131"/>
      <c r="D4131"/>
      <c r="E4131"/>
      <c r="F4131"/>
    </row>
    <row r="4132" spans="2:6" s="3" customFormat="1">
      <c r="B4132"/>
      <c r="C4132"/>
      <c r="D4132"/>
      <c r="E4132"/>
      <c r="F4132"/>
    </row>
    <row r="4133" spans="2:6" s="3" customFormat="1">
      <c r="B4133"/>
      <c r="C4133"/>
      <c r="D4133"/>
      <c r="E4133"/>
      <c r="F4133"/>
    </row>
    <row r="4134" spans="2:6" s="3" customFormat="1">
      <c r="B4134"/>
      <c r="C4134"/>
      <c r="D4134"/>
      <c r="E4134"/>
      <c r="F4134"/>
    </row>
    <row r="4135" spans="2:6" s="3" customFormat="1">
      <c r="B4135"/>
      <c r="C4135"/>
      <c r="D4135"/>
      <c r="E4135"/>
      <c r="F4135"/>
    </row>
    <row r="4136" spans="2:6" s="3" customFormat="1">
      <c r="B4136"/>
      <c r="C4136"/>
      <c r="D4136"/>
      <c r="E4136"/>
      <c r="F4136"/>
    </row>
    <row r="4137" spans="2:6" s="3" customFormat="1">
      <c r="B4137"/>
      <c r="C4137"/>
      <c r="D4137"/>
      <c r="E4137"/>
      <c r="F4137"/>
    </row>
    <row r="4138" spans="2:6" s="3" customFormat="1">
      <c r="B4138"/>
      <c r="C4138"/>
      <c r="D4138"/>
      <c r="E4138"/>
      <c r="F4138"/>
    </row>
    <row r="4139" spans="2:6" s="3" customFormat="1">
      <c r="B4139"/>
      <c r="C4139"/>
      <c r="D4139"/>
      <c r="E4139"/>
      <c r="F4139"/>
    </row>
    <row r="4140" spans="2:6" s="3" customFormat="1">
      <c r="B4140"/>
      <c r="C4140"/>
      <c r="D4140"/>
      <c r="E4140"/>
      <c r="F4140"/>
    </row>
    <row r="4141" spans="2:6" s="3" customFormat="1">
      <c r="B4141"/>
      <c r="C4141"/>
      <c r="D4141"/>
      <c r="E4141"/>
      <c r="F4141"/>
    </row>
    <row r="4142" spans="2:6" s="3" customFormat="1">
      <c r="B4142"/>
      <c r="C4142"/>
      <c r="D4142"/>
      <c r="E4142"/>
      <c r="F4142"/>
    </row>
    <row r="4143" spans="2:6" s="3" customFormat="1">
      <c r="B4143"/>
      <c r="C4143"/>
      <c r="D4143"/>
      <c r="E4143"/>
      <c r="F4143"/>
    </row>
    <row r="4144" spans="2:6" s="3" customFormat="1">
      <c r="B4144"/>
      <c r="C4144"/>
      <c r="D4144"/>
      <c r="E4144"/>
      <c r="F4144"/>
    </row>
    <row r="4145" spans="2:6" s="3" customFormat="1">
      <c r="B4145"/>
      <c r="C4145"/>
      <c r="D4145"/>
      <c r="E4145"/>
      <c r="F4145"/>
    </row>
    <row r="4146" spans="2:6" s="3" customFormat="1">
      <c r="B4146"/>
      <c r="C4146"/>
      <c r="D4146"/>
      <c r="E4146"/>
      <c r="F4146"/>
    </row>
    <row r="4147" spans="2:6" s="3" customFormat="1">
      <c r="B4147"/>
      <c r="C4147"/>
      <c r="D4147"/>
      <c r="E4147"/>
      <c r="F4147"/>
    </row>
    <row r="4148" spans="2:6" s="3" customFormat="1">
      <c r="B4148"/>
      <c r="C4148"/>
      <c r="D4148"/>
      <c r="E4148"/>
      <c r="F4148"/>
    </row>
    <row r="4149" spans="2:6" s="3" customFormat="1">
      <c r="B4149"/>
      <c r="C4149"/>
      <c r="D4149"/>
      <c r="E4149"/>
      <c r="F4149"/>
    </row>
    <row r="4150" spans="2:6" s="3" customFormat="1">
      <c r="B4150"/>
      <c r="C4150"/>
      <c r="D4150"/>
      <c r="E4150"/>
      <c r="F4150"/>
    </row>
    <row r="4151" spans="2:6" s="3" customFormat="1">
      <c r="B4151"/>
      <c r="C4151"/>
      <c r="D4151"/>
      <c r="E4151"/>
      <c r="F4151"/>
    </row>
    <row r="4152" spans="2:6" s="3" customFormat="1">
      <c r="B4152"/>
      <c r="C4152"/>
      <c r="D4152"/>
      <c r="E4152"/>
      <c r="F4152"/>
    </row>
    <row r="4153" spans="2:6" s="3" customFormat="1">
      <c r="B4153"/>
      <c r="C4153"/>
      <c r="D4153"/>
      <c r="E4153"/>
      <c r="F4153"/>
    </row>
    <row r="4154" spans="2:6" s="3" customFormat="1">
      <c r="B4154"/>
      <c r="C4154"/>
      <c r="D4154"/>
      <c r="E4154"/>
      <c r="F4154"/>
    </row>
    <row r="4155" spans="2:6" s="3" customFormat="1">
      <c r="B4155"/>
      <c r="C4155"/>
      <c r="D4155"/>
      <c r="E4155"/>
      <c r="F4155"/>
    </row>
    <row r="4156" spans="2:6" s="3" customFormat="1">
      <c r="B4156"/>
      <c r="C4156"/>
      <c r="D4156"/>
      <c r="E4156"/>
      <c r="F4156"/>
    </row>
    <row r="4157" spans="2:6" s="3" customFormat="1">
      <c r="B4157"/>
      <c r="C4157"/>
      <c r="D4157"/>
      <c r="E4157"/>
      <c r="F4157"/>
    </row>
    <row r="4158" spans="2:6" s="3" customFormat="1">
      <c r="B4158"/>
      <c r="C4158"/>
      <c r="D4158"/>
      <c r="E4158"/>
      <c r="F4158"/>
    </row>
    <row r="4159" spans="2:6" s="3" customFormat="1">
      <c r="B4159"/>
      <c r="C4159"/>
      <c r="D4159"/>
      <c r="E4159"/>
      <c r="F4159"/>
    </row>
    <row r="4160" spans="2:6" s="3" customFormat="1">
      <c r="B4160"/>
      <c r="C4160"/>
      <c r="D4160"/>
      <c r="E4160"/>
      <c r="F4160"/>
    </row>
    <row r="4161" spans="2:6" s="3" customFormat="1">
      <c r="B4161"/>
      <c r="C4161"/>
      <c r="D4161"/>
      <c r="E4161"/>
      <c r="F4161"/>
    </row>
    <row r="4162" spans="2:6" s="3" customFormat="1">
      <c r="B4162"/>
      <c r="C4162"/>
      <c r="D4162"/>
      <c r="E4162"/>
      <c r="F4162"/>
    </row>
    <row r="4163" spans="2:6" s="3" customFormat="1">
      <c r="B4163"/>
      <c r="C4163"/>
      <c r="D4163"/>
      <c r="E4163"/>
      <c r="F4163"/>
    </row>
    <row r="4164" spans="2:6" s="3" customFormat="1">
      <c r="B4164"/>
      <c r="C4164"/>
      <c r="D4164"/>
      <c r="E4164"/>
      <c r="F4164"/>
    </row>
    <row r="4165" spans="2:6" s="3" customFormat="1">
      <c r="B4165"/>
      <c r="C4165"/>
      <c r="D4165"/>
      <c r="E4165"/>
      <c r="F4165"/>
    </row>
    <row r="4166" spans="2:6" s="3" customFormat="1">
      <c r="B4166"/>
      <c r="C4166"/>
      <c r="D4166"/>
      <c r="E4166"/>
      <c r="F4166"/>
    </row>
    <row r="4167" spans="2:6" s="3" customFormat="1">
      <c r="B4167"/>
      <c r="C4167"/>
      <c r="D4167"/>
      <c r="E4167"/>
      <c r="F4167"/>
    </row>
    <row r="4168" spans="2:6" s="3" customFormat="1">
      <c r="B4168"/>
      <c r="C4168"/>
      <c r="D4168"/>
      <c r="E4168"/>
      <c r="F4168"/>
    </row>
    <row r="4169" spans="2:6" s="3" customFormat="1">
      <c r="B4169"/>
      <c r="C4169"/>
      <c r="D4169"/>
      <c r="E4169"/>
      <c r="F4169"/>
    </row>
    <row r="4170" spans="2:6" s="3" customFormat="1">
      <c r="B4170"/>
      <c r="C4170"/>
      <c r="D4170"/>
      <c r="E4170"/>
      <c r="F4170"/>
    </row>
    <row r="4171" spans="2:6" s="3" customFormat="1">
      <c r="B4171"/>
      <c r="C4171"/>
      <c r="D4171"/>
      <c r="E4171"/>
      <c r="F4171"/>
    </row>
    <row r="4172" spans="2:6" s="3" customFormat="1">
      <c r="B4172"/>
      <c r="C4172"/>
      <c r="D4172"/>
      <c r="E4172"/>
      <c r="F4172"/>
    </row>
    <row r="4173" spans="2:6" s="3" customFormat="1">
      <c r="B4173"/>
      <c r="C4173"/>
      <c r="D4173"/>
      <c r="E4173"/>
      <c r="F4173"/>
    </row>
    <row r="4174" spans="2:6" s="3" customFormat="1">
      <c r="B4174"/>
      <c r="C4174"/>
      <c r="D4174"/>
      <c r="E4174"/>
      <c r="F4174"/>
    </row>
    <row r="4175" spans="2:6" s="3" customFormat="1">
      <c r="B4175"/>
      <c r="C4175"/>
      <c r="D4175"/>
      <c r="E4175"/>
      <c r="F4175"/>
    </row>
    <row r="4176" spans="2:6" s="3" customFormat="1">
      <c r="B4176"/>
      <c r="C4176"/>
      <c r="D4176"/>
      <c r="E4176"/>
      <c r="F4176"/>
    </row>
    <row r="4177" spans="2:6" s="3" customFormat="1">
      <c r="B4177"/>
      <c r="C4177"/>
      <c r="D4177"/>
      <c r="E4177"/>
      <c r="F4177"/>
    </row>
    <row r="4178" spans="2:6" s="3" customFormat="1">
      <c r="B4178"/>
      <c r="C4178"/>
      <c r="D4178"/>
      <c r="E4178"/>
      <c r="F4178"/>
    </row>
    <row r="4179" spans="2:6" s="3" customFormat="1">
      <c r="B4179"/>
      <c r="C4179"/>
      <c r="D4179"/>
      <c r="E4179"/>
      <c r="F4179"/>
    </row>
    <row r="4180" spans="2:6" s="3" customFormat="1">
      <c r="B4180"/>
      <c r="C4180"/>
      <c r="D4180"/>
      <c r="E4180"/>
      <c r="F4180"/>
    </row>
    <row r="4181" spans="2:6" s="3" customFormat="1">
      <c r="B4181"/>
      <c r="C4181"/>
      <c r="D4181"/>
      <c r="E4181"/>
      <c r="F4181"/>
    </row>
    <row r="4182" spans="2:6" s="3" customFormat="1">
      <c r="B4182"/>
      <c r="C4182"/>
      <c r="D4182"/>
      <c r="E4182"/>
      <c r="F4182"/>
    </row>
    <row r="4183" spans="2:6" s="3" customFormat="1">
      <c r="B4183"/>
      <c r="C4183"/>
      <c r="D4183"/>
      <c r="E4183"/>
      <c r="F4183"/>
    </row>
    <row r="4184" spans="2:6" s="3" customFormat="1">
      <c r="B4184"/>
      <c r="C4184"/>
      <c r="D4184"/>
      <c r="E4184"/>
      <c r="F4184"/>
    </row>
    <row r="4185" spans="2:6" s="3" customFormat="1">
      <c r="B4185"/>
      <c r="C4185"/>
      <c r="D4185"/>
      <c r="E4185"/>
      <c r="F4185"/>
    </row>
    <row r="4186" spans="2:6" s="3" customFormat="1">
      <c r="B4186"/>
      <c r="C4186"/>
      <c r="D4186"/>
      <c r="E4186"/>
      <c r="F4186"/>
    </row>
    <row r="4187" spans="2:6" s="3" customFormat="1">
      <c r="B4187"/>
      <c r="C4187"/>
      <c r="D4187"/>
      <c r="E4187"/>
      <c r="F4187"/>
    </row>
    <row r="4188" spans="2:6" s="3" customFormat="1">
      <c r="B4188"/>
      <c r="C4188"/>
      <c r="D4188"/>
      <c r="E4188"/>
      <c r="F4188"/>
    </row>
    <row r="4189" spans="2:6" s="3" customFormat="1">
      <c r="B4189"/>
      <c r="C4189"/>
      <c r="D4189"/>
      <c r="E4189"/>
      <c r="F4189"/>
    </row>
    <row r="4190" spans="2:6" s="3" customFormat="1">
      <c r="B4190"/>
      <c r="C4190"/>
      <c r="D4190"/>
      <c r="E4190"/>
      <c r="F4190"/>
    </row>
    <row r="4191" spans="2:6" s="3" customFormat="1">
      <c r="B4191"/>
      <c r="C4191"/>
      <c r="D4191"/>
      <c r="E4191"/>
      <c r="F4191"/>
    </row>
    <row r="4192" spans="2:6" s="3" customFormat="1">
      <c r="B4192"/>
      <c r="C4192"/>
      <c r="D4192"/>
      <c r="E4192"/>
      <c r="F4192"/>
    </row>
    <row r="4193" spans="2:6" s="3" customFormat="1">
      <c r="B4193"/>
      <c r="C4193"/>
      <c r="D4193"/>
      <c r="E4193"/>
      <c r="F4193"/>
    </row>
    <row r="4194" spans="2:6" s="3" customFormat="1">
      <c r="B4194"/>
      <c r="C4194"/>
      <c r="D4194"/>
      <c r="E4194"/>
      <c r="F4194"/>
    </row>
    <row r="4195" spans="2:6" s="3" customFormat="1">
      <c r="B4195"/>
      <c r="C4195"/>
      <c r="D4195"/>
      <c r="E4195"/>
      <c r="F4195"/>
    </row>
    <row r="4196" spans="2:6" s="3" customFormat="1">
      <c r="B4196"/>
      <c r="C4196"/>
      <c r="D4196"/>
      <c r="E4196"/>
      <c r="F4196"/>
    </row>
    <row r="4197" spans="2:6" s="3" customFormat="1">
      <c r="B4197"/>
      <c r="C4197"/>
      <c r="D4197"/>
      <c r="E4197"/>
      <c r="F4197"/>
    </row>
    <row r="4198" spans="2:6" s="3" customFormat="1">
      <c r="B4198"/>
      <c r="C4198"/>
      <c r="D4198"/>
      <c r="E4198"/>
      <c r="F4198"/>
    </row>
    <row r="4199" spans="2:6" s="3" customFormat="1">
      <c r="B4199"/>
      <c r="C4199"/>
      <c r="D4199"/>
      <c r="E4199"/>
      <c r="F4199"/>
    </row>
    <row r="4200" spans="2:6" s="3" customFormat="1">
      <c r="B4200"/>
      <c r="C4200"/>
      <c r="D4200"/>
      <c r="E4200"/>
      <c r="F4200"/>
    </row>
    <row r="4201" spans="2:6" s="3" customFormat="1">
      <c r="B4201"/>
      <c r="C4201"/>
      <c r="D4201"/>
      <c r="E4201"/>
      <c r="F4201"/>
    </row>
    <row r="4202" spans="2:6" s="3" customFormat="1">
      <c r="B4202"/>
      <c r="C4202"/>
      <c r="D4202"/>
      <c r="E4202"/>
      <c r="F4202"/>
    </row>
    <row r="4203" spans="2:6" s="3" customFormat="1">
      <c r="B4203"/>
      <c r="C4203"/>
      <c r="D4203"/>
      <c r="E4203"/>
      <c r="F4203"/>
    </row>
    <row r="4204" spans="2:6" s="3" customFormat="1">
      <c r="B4204"/>
      <c r="C4204"/>
      <c r="D4204"/>
      <c r="E4204"/>
      <c r="F4204"/>
    </row>
    <row r="4205" spans="2:6" s="3" customFormat="1">
      <c r="B4205"/>
      <c r="C4205"/>
      <c r="D4205"/>
      <c r="E4205"/>
      <c r="F4205"/>
    </row>
    <row r="4206" spans="2:6" s="3" customFormat="1">
      <c r="B4206"/>
      <c r="C4206"/>
      <c r="D4206"/>
      <c r="E4206"/>
      <c r="F4206"/>
    </row>
    <row r="4207" spans="2:6" s="3" customFormat="1">
      <c r="B4207"/>
      <c r="C4207"/>
      <c r="D4207"/>
      <c r="E4207"/>
      <c r="F4207"/>
    </row>
    <row r="4208" spans="2:6" s="3" customFormat="1">
      <c r="B4208"/>
      <c r="C4208"/>
      <c r="D4208"/>
      <c r="E4208"/>
      <c r="F4208"/>
    </row>
    <row r="4209" spans="2:6" s="3" customFormat="1">
      <c r="B4209"/>
      <c r="C4209"/>
      <c r="D4209"/>
      <c r="E4209"/>
      <c r="F4209"/>
    </row>
    <row r="4210" spans="2:6" s="3" customFormat="1">
      <c r="B4210"/>
      <c r="C4210"/>
      <c r="D4210"/>
      <c r="E4210"/>
      <c r="F4210"/>
    </row>
    <row r="4211" spans="2:6" s="3" customFormat="1">
      <c r="B4211"/>
      <c r="C4211"/>
      <c r="D4211"/>
      <c r="E4211"/>
      <c r="F4211"/>
    </row>
    <row r="4212" spans="2:6" s="3" customFormat="1">
      <c r="B4212"/>
      <c r="C4212"/>
      <c r="D4212"/>
      <c r="E4212"/>
      <c r="F4212"/>
    </row>
    <row r="4213" spans="2:6" s="3" customFormat="1">
      <c r="B4213"/>
      <c r="C4213"/>
      <c r="D4213"/>
      <c r="E4213"/>
      <c r="F4213"/>
    </row>
    <row r="4214" spans="2:6" s="3" customFormat="1">
      <c r="B4214"/>
      <c r="C4214"/>
      <c r="D4214"/>
      <c r="E4214"/>
      <c r="F4214"/>
    </row>
    <row r="4215" spans="2:6" s="3" customFormat="1">
      <c r="B4215"/>
      <c r="C4215"/>
      <c r="D4215"/>
      <c r="E4215"/>
      <c r="F4215"/>
    </row>
    <row r="4216" spans="2:6" s="3" customFormat="1">
      <c r="B4216"/>
      <c r="C4216"/>
      <c r="D4216"/>
      <c r="E4216"/>
      <c r="F4216"/>
    </row>
    <row r="4217" spans="2:6" s="3" customFormat="1">
      <c r="B4217"/>
      <c r="C4217"/>
      <c r="D4217"/>
      <c r="E4217"/>
      <c r="F4217"/>
    </row>
    <row r="4218" spans="2:6" s="3" customFormat="1">
      <c r="B4218"/>
      <c r="C4218"/>
      <c r="D4218"/>
      <c r="E4218"/>
      <c r="F4218"/>
    </row>
    <row r="4219" spans="2:6" s="3" customFormat="1">
      <c r="B4219"/>
      <c r="C4219"/>
      <c r="D4219"/>
      <c r="E4219"/>
      <c r="F4219"/>
    </row>
    <row r="4220" spans="2:6" s="3" customFormat="1">
      <c r="B4220"/>
      <c r="C4220"/>
      <c r="D4220"/>
      <c r="E4220"/>
      <c r="F4220"/>
    </row>
    <row r="4221" spans="2:6" s="3" customFormat="1">
      <c r="B4221"/>
      <c r="C4221"/>
      <c r="D4221"/>
      <c r="E4221"/>
      <c r="F4221"/>
    </row>
    <row r="4222" spans="2:6" s="3" customFormat="1">
      <c r="B4222"/>
      <c r="C4222"/>
      <c r="D4222"/>
      <c r="E4222"/>
      <c r="F4222"/>
    </row>
    <row r="4223" spans="2:6" s="3" customFormat="1">
      <c r="B4223"/>
      <c r="C4223"/>
      <c r="D4223"/>
      <c r="E4223"/>
      <c r="F4223"/>
    </row>
    <row r="4224" spans="2:6" s="3" customFormat="1">
      <c r="B4224"/>
      <c r="C4224"/>
      <c r="D4224"/>
      <c r="E4224"/>
      <c r="F4224"/>
    </row>
    <row r="4225" spans="2:6" s="3" customFormat="1">
      <c r="B4225"/>
      <c r="C4225"/>
      <c r="D4225"/>
      <c r="E4225"/>
      <c r="F4225"/>
    </row>
    <row r="4226" spans="2:6" s="3" customFormat="1">
      <c r="B4226"/>
      <c r="C4226"/>
      <c r="D4226"/>
      <c r="E4226"/>
      <c r="F4226"/>
    </row>
    <row r="4227" spans="2:6" s="3" customFormat="1">
      <c r="B4227"/>
      <c r="C4227"/>
      <c r="D4227"/>
      <c r="E4227"/>
      <c r="F4227"/>
    </row>
    <row r="4228" spans="2:6" s="3" customFormat="1">
      <c r="B4228"/>
      <c r="C4228"/>
      <c r="D4228"/>
      <c r="E4228"/>
      <c r="F4228"/>
    </row>
    <row r="4229" spans="2:6" s="3" customFormat="1">
      <c r="B4229"/>
      <c r="C4229"/>
      <c r="D4229"/>
      <c r="E4229"/>
      <c r="F4229"/>
    </row>
    <row r="4230" spans="2:6" s="3" customFormat="1">
      <c r="B4230"/>
      <c r="C4230"/>
      <c r="D4230"/>
      <c r="E4230"/>
      <c r="F4230"/>
    </row>
    <row r="4231" spans="2:6" s="3" customFormat="1">
      <c r="B4231"/>
      <c r="C4231"/>
      <c r="D4231"/>
      <c r="E4231"/>
      <c r="F4231"/>
    </row>
    <row r="4232" spans="2:6" s="3" customFormat="1">
      <c r="B4232"/>
      <c r="C4232"/>
      <c r="D4232"/>
      <c r="E4232"/>
      <c r="F4232"/>
    </row>
    <row r="4233" spans="2:6" s="3" customFormat="1">
      <c r="B4233"/>
      <c r="C4233"/>
      <c r="D4233"/>
      <c r="E4233"/>
      <c r="F4233"/>
    </row>
    <row r="4234" spans="2:6" s="3" customFormat="1">
      <c r="B4234"/>
      <c r="C4234"/>
      <c r="D4234"/>
      <c r="E4234"/>
      <c r="F4234"/>
    </row>
    <row r="4235" spans="2:6" s="3" customFormat="1">
      <c r="B4235"/>
      <c r="C4235"/>
      <c r="D4235"/>
      <c r="E4235"/>
      <c r="F4235"/>
    </row>
    <row r="4236" spans="2:6" s="3" customFormat="1">
      <c r="B4236"/>
      <c r="C4236"/>
      <c r="D4236"/>
      <c r="E4236"/>
      <c r="F4236"/>
    </row>
    <row r="4237" spans="2:6" s="3" customFormat="1">
      <c r="B4237"/>
      <c r="C4237"/>
      <c r="D4237"/>
      <c r="E4237"/>
      <c r="F4237"/>
    </row>
    <row r="4238" spans="2:6" s="3" customFormat="1">
      <c r="B4238"/>
      <c r="C4238"/>
      <c r="D4238"/>
      <c r="E4238"/>
      <c r="F4238"/>
    </row>
    <row r="4239" spans="2:6" s="3" customFormat="1">
      <c r="B4239"/>
      <c r="C4239"/>
      <c r="D4239"/>
      <c r="E4239"/>
      <c r="F4239"/>
    </row>
    <row r="4240" spans="2:6" s="3" customFormat="1">
      <c r="B4240"/>
      <c r="C4240"/>
      <c r="D4240"/>
      <c r="E4240"/>
      <c r="F4240"/>
    </row>
    <row r="4241" spans="2:6" s="3" customFormat="1">
      <c r="B4241"/>
      <c r="C4241"/>
      <c r="D4241"/>
      <c r="E4241"/>
      <c r="F4241"/>
    </row>
    <row r="4242" spans="2:6" s="3" customFormat="1">
      <c r="B4242"/>
      <c r="C4242"/>
      <c r="D4242"/>
      <c r="E4242"/>
      <c r="F4242"/>
    </row>
    <row r="4243" spans="2:6" s="3" customFormat="1">
      <c r="B4243"/>
      <c r="C4243"/>
      <c r="D4243"/>
      <c r="E4243"/>
      <c r="F4243"/>
    </row>
    <row r="4244" spans="2:6" s="3" customFormat="1">
      <c r="B4244"/>
      <c r="C4244"/>
      <c r="D4244"/>
      <c r="E4244"/>
      <c r="F4244"/>
    </row>
    <row r="4245" spans="2:6" s="3" customFormat="1">
      <c r="B4245"/>
      <c r="C4245"/>
      <c r="D4245"/>
      <c r="E4245"/>
      <c r="F4245"/>
    </row>
    <row r="4246" spans="2:6" s="3" customFormat="1">
      <c r="B4246"/>
      <c r="C4246"/>
      <c r="D4246"/>
      <c r="E4246"/>
      <c r="F4246"/>
    </row>
    <row r="4247" spans="2:6" s="3" customFormat="1">
      <c r="B4247"/>
      <c r="C4247"/>
      <c r="D4247"/>
      <c r="E4247"/>
      <c r="F4247"/>
    </row>
    <row r="4248" spans="2:6" s="3" customFormat="1">
      <c r="B4248"/>
      <c r="C4248"/>
      <c r="D4248"/>
      <c r="E4248"/>
      <c r="F4248"/>
    </row>
    <row r="4249" spans="2:6" s="3" customFormat="1">
      <c r="B4249"/>
      <c r="C4249"/>
      <c r="D4249"/>
      <c r="E4249"/>
      <c r="F4249"/>
    </row>
    <row r="4250" spans="2:6" s="3" customFormat="1">
      <c r="B4250"/>
      <c r="C4250"/>
      <c r="D4250"/>
      <c r="E4250"/>
      <c r="F4250"/>
    </row>
    <row r="4251" spans="2:6" s="3" customFormat="1">
      <c r="B4251"/>
      <c r="C4251"/>
      <c r="D4251"/>
      <c r="E4251"/>
      <c r="F4251"/>
    </row>
    <row r="4252" spans="2:6" s="3" customFormat="1">
      <c r="B4252"/>
      <c r="C4252"/>
      <c r="D4252"/>
      <c r="E4252"/>
      <c r="F4252"/>
    </row>
    <row r="4253" spans="2:6" s="3" customFormat="1">
      <c r="B4253"/>
      <c r="C4253"/>
      <c r="D4253"/>
      <c r="E4253"/>
      <c r="F4253"/>
    </row>
    <row r="4254" spans="2:6" s="3" customFormat="1">
      <c r="B4254"/>
      <c r="C4254"/>
      <c r="D4254"/>
      <c r="E4254"/>
      <c r="F4254"/>
    </row>
    <row r="4255" spans="2:6" s="3" customFormat="1">
      <c r="B4255"/>
      <c r="C4255"/>
      <c r="D4255"/>
      <c r="E4255"/>
      <c r="F4255"/>
    </row>
    <row r="4256" spans="2:6" s="3" customFormat="1">
      <c r="B4256"/>
      <c r="C4256"/>
      <c r="D4256"/>
      <c r="E4256"/>
      <c r="F4256"/>
    </row>
    <row r="4257" spans="2:6" s="3" customFormat="1">
      <c r="B4257"/>
      <c r="C4257"/>
      <c r="D4257"/>
      <c r="E4257"/>
      <c r="F4257"/>
    </row>
    <row r="4258" spans="2:6" s="3" customFormat="1">
      <c r="B4258"/>
      <c r="C4258"/>
      <c r="D4258"/>
      <c r="E4258"/>
      <c r="F4258"/>
    </row>
    <row r="4259" spans="2:6" s="3" customFormat="1">
      <c r="B4259"/>
      <c r="C4259"/>
      <c r="D4259"/>
      <c r="E4259"/>
      <c r="F4259"/>
    </row>
    <row r="4260" spans="2:6" s="3" customFormat="1">
      <c r="B4260"/>
      <c r="C4260"/>
      <c r="D4260"/>
      <c r="E4260"/>
      <c r="F4260"/>
    </row>
    <row r="4261" spans="2:6" s="3" customFormat="1">
      <c r="B4261"/>
      <c r="C4261"/>
      <c r="D4261"/>
      <c r="E4261"/>
      <c r="F4261"/>
    </row>
    <row r="4262" spans="2:6" s="3" customFormat="1">
      <c r="B4262"/>
      <c r="C4262"/>
      <c r="D4262"/>
      <c r="E4262"/>
      <c r="F4262"/>
    </row>
    <row r="4263" spans="2:6" s="3" customFormat="1">
      <c r="B4263"/>
      <c r="C4263"/>
      <c r="D4263"/>
      <c r="E4263"/>
      <c r="F4263"/>
    </row>
    <row r="4264" spans="2:6" s="3" customFormat="1">
      <c r="B4264"/>
      <c r="C4264"/>
      <c r="D4264"/>
      <c r="E4264"/>
      <c r="F4264"/>
    </row>
    <row r="4265" spans="2:6" s="3" customFormat="1">
      <c r="B4265"/>
      <c r="C4265"/>
      <c r="D4265"/>
      <c r="E4265"/>
      <c r="F4265"/>
    </row>
    <row r="4266" spans="2:6" s="3" customFormat="1">
      <c r="B4266"/>
      <c r="C4266"/>
      <c r="D4266"/>
      <c r="E4266"/>
      <c r="F4266"/>
    </row>
    <row r="4267" spans="2:6" s="3" customFormat="1">
      <c r="B4267"/>
      <c r="C4267"/>
      <c r="D4267"/>
      <c r="E4267"/>
      <c r="F4267"/>
    </row>
    <row r="4268" spans="2:6" s="3" customFormat="1">
      <c r="B4268"/>
      <c r="C4268"/>
      <c r="D4268"/>
      <c r="E4268"/>
      <c r="F4268"/>
    </row>
    <row r="4269" spans="2:6" s="3" customFormat="1">
      <c r="B4269"/>
      <c r="C4269"/>
      <c r="D4269"/>
      <c r="E4269"/>
      <c r="F4269"/>
    </row>
    <row r="4270" spans="2:6" s="3" customFormat="1">
      <c r="B4270"/>
      <c r="C4270"/>
      <c r="D4270"/>
      <c r="E4270"/>
      <c r="F4270"/>
    </row>
    <row r="4271" spans="2:6" s="3" customFormat="1">
      <c r="B4271"/>
      <c r="C4271"/>
      <c r="D4271"/>
      <c r="E4271"/>
      <c r="F4271"/>
    </row>
    <row r="4272" spans="2:6" s="3" customFormat="1">
      <c r="B4272"/>
      <c r="C4272"/>
      <c r="D4272"/>
      <c r="E4272"/>
      <c r="F4272"/>
    </row>
    <row r="4273" spans="2:6" s="3" customFormat="1">
      <c r="B4273"/>
      <c r="C4273"/>
      <c r="D4273"/>
      <c r="E4273"/>
      <c r="F4273"/>
    </row>
    <row r="4274" spans="2:6" s="3" customFormat="1">
      <c r="B4274"/>
      <c r="C4274"/>
      <c r="D4274"/>
      <c r="E4274"/>
      <c r="F4274"/>
    </row>
    <row r="4275" spans="2:6" s="3" customFormat="1">
      <c r="B4275"/>
      <c r="C4275"/>
      <c r="D4275"/>
      <c r="E4275"/>
      <c r="F4275"/>
    </row>
    <row r="4276" spans="2:6" s="3" customFormat="1">
      <c r="B4276"/>
      <c r="C4276"/>
      <c r="D4276"/>
      <c r="E4276"/>
      <c r="F4276"/>
    </row>
    <row r="4277" spans="2:6" s="3" customFormat="1">
      <c r="B4277"/>
      <c r="C4277"/>
      <c r="D4277"/>
      <c r="E4277"/>
      <c r="F4277"/>
    </row>
    <row r="4278" spans="2:6" s="3" customFormat="1">
      <c r="B4278"/>
      <c r="C4278"/>
      <c r="D4278"/>
      <c r="E4278"/>
      <c r="F4278"/>
    </row>
    <row r="4279" spans="2:6" s="3" customFormat="1">
      <c r="B4279"/>
      <c r="C4279"/>
      <c r="D4279"/>
      <c r="E4279"/>
      <c r="F4279"/>
    </row>
    <row r="4280" spans="2:6" s="3" customFormat="1">
      <c r="B4280"/>
      <c r="C4280"/>
      <c r="D4280"/>
      <c r="E4280"/>
      <c r="F4280"/>
    </row>
    <row r="4281" spans="2:6" s="3" customFormat="1">
      <c r="B4281"/>
      <c r="C4281"/>
      <c r="D4281"/>
      <c r="E4281"/>
      <c r="F4281"/>
    </row>
    <row r="4282" spans="2:6" s="3" customFormat="1">
      <c r="B4282"/>
      <c r="C4282"/>
      <c r="D4282"/>
      <c r="E4282"/>
      <c r="F4282"/>
    </row>
    <row r="4283" spans="2:6" s="3" customFormat="1">
      <c r="B4283"/>
      <c r="C4283"/>
      <c r="D4283"/>
      <c r="E4283"/>
      <c r="F4283"/>
    </row>
    <row r="4284" spans="2:6" s="3" customFormat="1">
      <c r="B4284"/>
      <c r="C4284"/>
      <c r="D4284"/>
      <c r="E4284"/>
      <c r="F4284"/>
    </row>
    <row r="4285" spans="2:6" s="3" customFormat="1">
      <c r="B4285"/>
      <c r="C4285"/>
      <c r="D4285"/>
      <c r="E4285"/>
      <c r="F4285"/>
    </row>
    <row r="4286" spans="2:6" s="3" customFormat="1">
      <c r="B4286"/>
      <c r="C4286"/>
      <c r="D4286"/>
      <c r="E4286"/>
      <c r="F4286"/>
    </row>
    <row r="4287" spans="2:6" s="3" customFormat="1">
      <c r="B4287"/>
      <c r="C4287"/>
      <c r="D4287"/>
      <c r="E4287"/>
      <c r="F4287"/>
    </row>
    <row r="4288" spans="2:6" s="3" customFormat="1">
      <c r="B4288"/>
      <c r="C4288"/>
      <c r="D4288"/>
      <c r="E4288"/>
      <c r="F4288"/>
    </row>
    <row r="4289" spans="2:6" s="3" customFormat="1">
      <c r="B4289"/>
      <c r="C4289"/>
      <c r="D4289"/>
      <c r="E4289"/>
      <c r="F4289"/>
    </row>
    <row r="4290" spans="2:6" s="3" customFormat="1">
      <c r="B4290"/>
      <c r="C4290"/>
      <c r="D4290"/>
      <c r="E4290"/>
      <c r="F4290"/>
    </row>
    <row r="4291" spans="2:6" s="3" customFormat="1">
      <c r="B4291"/>
      <c r="C4291"/>
      <c r="D4291"/>
      <c r="E4291"/>
      <c r="F4291"/>
    </row>
    <row r="4292" spans="2:6" s="3" customFormat="1">
      <c r="B4292"/>
      <c r="C4292"/>
      <c r="D4292"/>
      <c r="E4292"/>
      <c r="F4292"/>
    </row>
    <row r="4293" spans="2:6" s="3" customFormat="1">
      <c r="B4293"/>
      <c r="C4293"/>
      <c r="D4293"/>
      <c r="E4293"/>
      <c r="F4293"/>
    </row>
    <row r="4294" spans="2:6" s="3" customFormat="1">
      <c r="B4294"/>
      <c r="C4294"/>
      <c r="D4294"/>
      <c r="E4294"/>
      <c r="F4294"/>
    </row>
    <row r="4295" spans="2:6" s="3" customFormat="1">
      <c r="B4295"/>
      <c r="C4295"/>
      <c r="D4295"/>
      <c r="E4295"/>
      <c r="F4295"/>
    </row>
    <row r="4296" spans="2:6" s="3" customFormat="1">
      <c r="B4296"/>
      <c r="C4296"/>
      <c r="D4296"/>
      <c r="E4296"/>
      <c r="F4296"/>
    </row>
    <row r="4297" spans="2:6" s="3" customFormat="1">
      <c r="B4297"/>
      <c r="C4297"/>
      <c r="D4297"/>
      <c r="E4297"/>
      <c r="F4297"/>
    </row>
    <row r="4298" spans="2:6" s="3" customFormat="1">
      <c r="B4298"/>
      <c r="C4298"/>
      <c r="D4298"/>
      <c r="E4298"/>
      <c r="F4298"/>
    </row>
    <row r="4299" spans="2:6" s="3" customFormat="1">
      <c r="B4299"/>
      <c r="C4299"/>
      <c r="D4299"/>
      <c r="E4299"/>
      <c r="F4299"/>
    </row>
    <row r="4300" spans="2:6" s="3" customFormat="1">
      <c r="B4300"/>
      <c r="C4300"/>
      <c r="D4300"/>
      <c r="E4300"/>
      <c r="F4300"/>
    </row>
    <row r="4301" spans="2:6" s="3" customFormat="1">
      <c r="B4301"/>
      <c r="C4301"/>
      <c r="D4301"/>
      <c r="E4301"/>
      <c r="F4301"/>
    </row>
    <row r="4302" spans="2:6" s="3" customFormat="1">
      <c r="B4302"/>
      <c r="C4302"/>
      <c r="D4302"/>
      <c r="E4302"/>
      <c r="F4302"/>
    </row>
    <row r="4303" spans="2:6" s="3" customFormat="1">
      <c r="B4303"/>
      <c r="C4303"/>
      <c r="D4303"/>
      <c r="E4303"/>
      <c r="F4303"/>
    </row>
    <row r="4304" spans="2:6" s="3" customFormat="1">
      <c r="B4304"/>
      <c r="C4304"/>
      <c r="D4304"/>
      <c r="E4304"/>
      <c r="F4304"/>
    </row>
    <row r="4305" spans="2:6" s="3" customFormat="1">
      <c r="B4305"/>
      <c r="C4305"/>
      <c r="D4305"/>
      <c r="E4305"/>
      <c r="F4305"/>
    </row>
    <row r="4306" spans="2:6" s="3" customFormat="1">
      <c r="B4306"/>
      <c r="C4306"/>
      <c r="D4306"/>
      <c r="E4306"/>
      <c r="F4306"/>
    </row>
    <row r="4307" spans="2:6" s="3" customFormat="1">
      <c r="B4307"/>
      <c r="C4307"/>
      <c r="D4307"/>
      <c r="E4307"/>
      <c r="F4307"/>
    </row>
    <row r="4308" spans="2:6" s="3" customFormat="1">
      <c r="B4308"/>
      <c r="C4308"/>
      <c r="D4308"/>
      <c r="E4308"/>
      <c r="F4308"/>
    </row>
    <row r="4309" spans="2:6" s="3" customFormat="1">
      <c r="B4309"/>
      <c r="C4309"/>
      <c r="D4309"/>
      <c r="E4309"/>
      <c r="F4309"/>
    </row>
    <row r="4310" spans="2:6" s="3" customFormat="1">
      <c r="B4310"/>
      <c r="C4310"/>
      <c r="D4310"/>
      <c r="E4310"/>
      <c r="F4310"/>
    </row>
    <row r="4311" spans="2:6" s="3" customFormat="1">
      <c r="B4311"/>
      <c r="C4311"/>
      <c r="D4311"/>
      <c r="E4311"/>
      <c r="F4311"/>
    </row>
    <row r="4312" spans="2:6" s="3" customFormat="1">
      <c r="B4312"/>
      <c r="C4312"/>
      <c r="D4312"/>
      <c r="E4312"/>
      <c r="F4312"/>
    </row>
    <row r="4313" spans="2:6" s="3" customFormat="1">
      <c r="B4313"/>
      <c r="C4313"/>
      <c r="D4313"/>
      <c r="E4313"/>
      <c r="F4313"/>
    </row>
    <row r="4314" spans="2:6" s="3" customFormat="1">
      <c r="B4314"/>
      <c r="C4314"/>
      <c r="D4314"/>
      <c r="E4314"/>
      <c r="F4314"/>
    </row>
    <row r="4315" spans="2:6" s="3" customFormat="1">
      <c r="B4315"/>
      <c r="C4315"/>
      <c r="D4315"/>
      <c r="E4315"/>
      <c r="F4315"/>
    </row>
    <row r="4316" spans="2:6" s="3" customFormat="1">
      <c r="B4316"/>
      <c r="C4316"/>
      <c r="D4316"/>
      <c r="E4316"/>
      <c r="F4316"/>
    </row>
    <row r="4317" spans="2:6" s="3" customFormat="1">
      <c r="B4317"/>
      <c r="C4317"/>
      <c r="D4317"/>
      <c r="E4317"/>
      <c r="F4317"/>
    </row>
    <row r="4318" spans="2:6" s="3" customFormat="1">
      <c r="B4318"/>
      <c r="C4318"/>
      <c r="D4318"/>
      <c r="E4318"/>
      <c r="F4318"/>
    </row>
    <row r="4319" spans="2:6" s="3" customFormat="1">
      <c r="B4319"/>
      <c r="C4319"/>
      <c r="D4319"/>
      <c r="E4319"/>
      <c r="F4319"/>
    </row>
    <row r="4320" spans="2:6" s="3" customFormat="1">
      <c r="B4320"/>
      <c r="C4320"/>
      <c r="D4320"/>
      <c r="E4320"/>
      <c r="F4320"/>
    </row>
    <row r="4321" spans="2:6" s="3" customFormat="1">
      <c r="B4321"/>
      <c r="C4321"/>
      <c r="D4321"/>
      <c r="E4321"/>
      <c r="F4321"/>
    </row>
    <row r="4322" spans="2:6" s="3" customFormat="1">
      <c r="B4322"/>
      <c r="C4322"/>
      <c r="D4322"/>
      <c r="E4322"/>
      <c r="F4322"/>
    </row>
    <row r="4323" spans="2:6" s="3" customFormat="1">
      <c r="B4323"/>
      <c r="C4323"/>
      <c r="D4323"/>
      <c r="E4323"/>
      <c r="F4323"/>
    </row>
    <row r="4324" spans="2:6" s="3" customFormat="1">
      <c r="B4324"/>
      <c r="C4324"/>
      <c r="D4324"/>
      <c r="E4324"/>
      <c r="F4324"/>
    </row>
    <row r="4325" spans="2:6" s="3" customFormat="1">
      <c r="B4325"/>
      <c r="C4325"/>
      <c r="D4325"/>
      <c r="E4325"/>
      <c r="F4325"/>
    </row>
    <row r="4326" spans="2:6" s="3" customFormat="1">
      <c r="B4326"/>
      <c r="C4326"/>
      <c r="D4326"/>
      <c r="E4326"/>
      <c r="F4326"/>
    </row>
    <row r="4327" spans="2:6" s="3" customFormat="1">
      <c r="B4327"/>
      <c r="C4327"/>
      <c r="D4327"/>
      <c r="E4327"/>
      <c r="F4327"/>
    </row>
    <row r="4328" spans="2:6" s="3" customFormat="1">
      <c r="B4328"/>
      <c r="C4328"/>
      <c r="D4328"/>
      <c r="E4328"/>
      <c r="F4328"/>
    </row>
    <row r="4329" spans="2:6" s="3" customFormat="1">
      <c r="B4329"/>
      <c r="C4329"/>
      <c r="D4329"/>
      <c r="E4329"/>
      <c r="F4329"/>
    </row>
    <row r="4330" spans="2:6" s="3" customFormat="1">
      <c r="B4330"/>
      <c r="C4330"/>
      <c r="D4330"/>
      <c r="E4330"/>
      <c r="F4330"/>
    </row>
    <row r="4331" spans="2:6" s="3" customFormat="1">
      <c r="B4331"/>
      <c r="C4331"/>
      <c r="D4331"/>
      <c r="E4331"/>
      <c r="F4331"/>
    </row>
    <row r="4332" spans="2:6" s="3" customFormat="1">
      <c r="B4332"/>
      <c r="C4332"/>
      <c r="D4332"/>
      <c r="E4332"/>
      <c r="F4332"/>
    </row>
    <row r="4333" spans="2:6" s="3" customFormat="1">
      <c r="B4333"/>
      <c r="C4333"/>
      <c r="D4333"/>
      <c r="E4333"/>
      <c r="F4333"/>
    </row>
    <row r="4334" spans="2:6" s="3" customFormat="1">
      <c r="B4334"/>
      <c r="C4334"/>
      <c r="D4334"/>
      <c r="E4334"/>
      <c r="F4334"/>
    </row>
    <row r="4335" spans="2:6" s="3" customFormat="1">
      <c r="B4335"/>
      <c r="C4335"/>
      <c r="D4335"/>
      <c r="E4335"/>
      <c r="F4335"/>
    </row>
    <row r="4336" spans="2:6" s="3" customFormat="1">
      <c r="B4336"/>
      <c r="C4336"/>
      <c r="D4336"/>
      <c r="E4336"/>
      <c r="F4336"/>
    </row>
    <row r="4337" spans="2:6" s="3" customFormat="1">
      <c r="B4337"/>
      <c r="C4337"/>
      <c r="D4337"/>
      <c r="E4337"/>
      <c r="F4337"/>
    </row>
    <row r="4338" spans="2:6" s="3" customFormat="1">
      <c r="B4338"/>
      <c r="C4338"/>
      <c r="D4338"/>
      <c r="E4338"/>
      <c r="F4338"/>
    </row>
    <row r="4339" spans="2:6" s="3" customFormat="1">
      <c r="B4339"/>
      <c r="C4339"/>
      <c r="D4339"/>
      <c r="E4339"/>
      <c r="F4339"/>
    </row>
    <row r="4340" spans="2:6" s="3" customFormat="1">
      <c r="B4340"/>
      <c r="C4340"/>
      <c r="D4340"/>
      <c r="E4340"/>
      <c r="F4340"/>
    </row>
    <row r="4341" spans="2:6" s="3" customFormat="1">
      <c r="B4341"/>
      <c r="C4341"/>
      <c r="D4341"/>
      <c r="E4341"/>
      <c r="F4341"/>
    </row>
    <row r="4342" spans="2:6" s="3" customFormat="1">
      <c r="B4342"/>
      <c r="C4342"/>
      <c r="D4342"/>
      <c r="E4342"/>
      <c r="F4342"/>
    </row>
    <row r="4343" spans="2:6" s="3" customFormat="1">
      <c r="B4343"/>
      <c r="C4343"/>
      <c r="D4343"/>
      <c r="E4343"/>
      <c r="F4343"/>
    </row>
    <row r="4344" spans="2:6" s="3" customFormat="1">
      <c r="B4344"/>
      <c r="C4344"/>
      <c r="D4344"/>
      <c r="E4344"/>
      <c r="F4344"/>
    </row>
    <row r="4345" spans="2:6" s="3" customFormat="1">
      <c r="B4345"/>
      <c r="C4345"/>
      <c r="D4345"/>
      <c r="E4345"/>
      <c r="F4345"/>
    </row>
    <row r="4346" spans="2:6" s="3" customFormat="1">
      <c r="B4346"/>
      <c r="C4346"/>
      <c r="D4346"/>
      <c r="E4346"/>
      <c r="F4346"/>
    </row>
    <row r="4347" spans="2:6" s="3" customFormat="1">
      <c r="B4347"/>
      <c r="C4347"/>
      <c r="D4347"/>
      <c r="E4347"/>
      <c r="F4347"/>
    </row>
    <row r="4348" spans="2:6" s="3" customFormat="1">
      <c r="B4348"/>
      <c r="C4348"/>
      <c r="D4348"/>
      <c r="E4348"/>
      <c r="F4348"/>
    </row>
    <row r="4349" spans="2:6" s="3" customFormat="1">
      <c r="B4349"/>
      <c r="C4349"/>
      <c r="D4349"/>
      <c r="E4349"/>
      <c r="F4349"/>
    </row>
    <row r="4350" spans="2:6" s="3" customFormat="1">
      <c r="B4350"/>
      <c r="C4350"/>
      <c r="D4350"/>
      <c r="E4350"/>
      <c r="F4350"/>
    </row>
    <row r="4351" spans="2:6" s="3" customFormat="1">
      <c r="B4351"/>
      <c r="C4351"/>
      <c r="D4351"/>
      <c r="E4351"/>
      <c r="F4351"/>
    </row>
    <row r="4352" spans="2:6" s="3" customFormat="1">
      <c r="B4352"/>
      <c r="C4352"/>
      <c r="D4352"/>
      <c r="E4352"/>
      <c r="F4352"/>
    </row>
    <row r="4353" spans="2:6" s="3" customFormat="1">
      <c r="B4353"/>
      <c r="C4353"/>
      <c r="D4353"/>
      <c r="E4353"/>
      <c r="F4353"/>
    </row>
    <row r="4354" spans="2:6" s="3" customFormat="1">
      <c r="B4354"/>
      <c r="C4354"/>
      <c r="D4354"/>
      <c r="E4354"/>
      <c r="F4354"/>
    </row>
    <row r="4355" spans="2:6" s="3" customFormat="1">
      <c r="B4355"/>
      <c r="C4355"/>
      <c r="D4355"/>
      <c r="E4355"/>
      <c r="F4355"/>
    </row>
    <row r="4356" spans="2:6" s="3" customFormat="1">
      <c r="B4356"/>
      <c r="C4356"/>
      <c r="D4356"/>
      <c r="E4356"/>
      <c r="F4356"/>
    </row>
    <row r="4357" spans="2:6" s="3" customFormat="1">
      <c r="B4357"/>
      <c r="C4357"/>
      <c r="D4357"/>
      <c r="E4357"/>
      <c r="F4357"/>
    </row>
    <row r="4358" spans="2:6" s="3" customFormat="1">
      <c r="B4358"/>
      <c r="C4358"/>
      <c r="D4358"/>
      <c r="E4358"/>
      <c r="F4358"/>
    </row>
    <row r="4359" spans="2:6" s="3" customFormat="1">
      <c r="B4359"/>
      <c r="C4359"/>
      <c r="D4359"/>
      <c r="E4359"/>
      <c r="F4359"/>
    </row>
    <row r="4360" spans="2:6" s="3" customFormat="1">
      <c r="B4360"/>
      <c r="C4360"/>
      <c r="D4360"/>
      <c r="E4360"/>
      <c r="F4360"/>
    </row>
    <row r="4361" spans="2:6" s="3" customFormat="1">
      <c r="B4361"/>
      <c r="C4361"/>
      <c r="D4361"/>
      <c r="E4361"/>
      <c r="F4361"/>
    </row>
    <row r="4362" spans="2:6" s="3" customFormat="1">
      <c r="B4362"/>
      <c r="C4362"/>
      <c r="D4362"/>
      <c r="E4362"/>
      <c r="F4362"/>
    </row>
    <row r="4363" spans="2:6" s="3" customFormat="1">
      <c r="B4363"/>
      <c r="C4363"/>
      <c r="D4363"/>
      <c r="E4363"/>
      <c r="F4363"/>
    </row>
    <row r="4364" spans="2:6" s="3" customFormat="1">
      <c r="B4364"/>
      <c r="C4364"/>
      <c r="D4364"/>
      <c r="E4364"/>
      <c r="F4364"/>
    </row>
    <row r="4365" spans="2:6" s="3" customFormat="1">
      <c r="B4365"/>
      <c r="C4365"/>
      <c r="D4365"/>
      <c r="E4365"/>
      <c r="F4365"/>
    </row>
    <row r="4366" spans="2:6" s="3" customFormat="1">
      <c r="B4366"/>
      <c r="C4366"/>
      <c r="D4366"/>
      <c r="E4366"/>
      <c r="F4366"/>
    </row>
    <row r="4367" spans="2:6" s="3" customFormat="1">
      <c r="B4367"/>
      <c r="C4367"/>
      <c r="D4367"/>
      <c r="E4367"/>
      <c r="F4367"/>
    </row>
    <row r="4368" spans="2:6" s="3" customFormat="1">
      <c r="B4368"/>
      <c r="C4368"/>
      <c r="D4368"/>
      <c r="E4368"/>
      <c r="F4368"/>
    </row>
    <row r="4369" spans="2:6" s="3" customFormat="1">
      <c r="B4369"/>
      <c r="C4369"/>
      <c r="D4369"/>
      <c r="E4369"/>
      <c r="F4369"/>
    </row>
    <row r="4370" spans="2:6" s="3" customFormat="1">
      <c r="B4370"/>
      <c r="C4370"/>
      <c r="D4370"/>
      <c r="E4370"/>
      <c r="F4370"/>
    </row>
    <row r="4371" spans="2:6" s="3" customFormat="1">
      <c r="B4371"/>
      <c r="C4371"/>
      <c r="D4371"/>
      <c r="E4371"/>
      <c r="F4371"/>
    </row>
    <row r="4372" spans="2:6" s="3" customFormat="1">
      <c r="B4372"/>
      <c r="C4372"/>
      <c r="D4372"/>
      <c r="E4372"/>
      <c r="F4372"/>
    </row>
    <row r="4373" spans="2:6" s="3" customFormat="1">
      <c r="B4373"/>
      <c r="C4373"/>
      <c r="D4373"/>
      <c r="E4373"/>
      <c r="F4373"/>
    </row>
    <row r="4374" spans="2:6" s="3" customFormat="1">
      <c r="B4374"/>
      <c r="C4374"/>
      <c r="D4374"/>
      <c r="E4374"/>
      <c r="F4374"/>
    </row>
    <row r="4375" spans="2:6" s="3" customFormat="1">
      <c r="B4375"/>
      <c r="C4375"/>
      <c r="D4375"/>
      <c r="E4375"/>
      <c r="F4375"/>
    </row>
    <row r="4376" spans="2:6" s="3" customFormat="1">
      <c r="B4376"/>
      <c r="C4376"/>
      <c r="D4376"/>
      <c r="E4376"/>
      <c r="F4376"/>
    </row>
    <row r="4377" spans="2:6" s="3" customFormat="1">
      <c r="B4377"/>
      <c r="C4377"/>
      <c r="D4377"/>
      <c r="E4377"/>
      <c r="F4377"/>
    </row>
    <row r="4378" spans="2:6" s="3" customFormat="1">
      <c r="B4378"/>
      <c r="C4378"/>
      <c r="D4378"/>
      <c r="E4378"/>
      <c r="F4378"/>
    </row>
    <row r="4379" spans="2:6" s="3" customFormat="1">
      <c r="B4379"/>
      <c r="C4379"/>
      <c r="D4379"/>
      <c r="E4379"/>
      <c r="F4379"/>
    </row>
    <row r="4380" spans="2:6" s="3" customFormat="1">
      <c r="B4380"/>
      <c r="C4380"/>
      <c r="D4380"/>
      <c r="E4380"/>
      <c r="F4380"/>
    </row>
    <row r="4381" spans="2:6" s="3" customFormat="1">
      <c r="B4381"/>
      <c r="C4381"/>
      <c r="D4381"/>
      <c r="E4381"/>
      <c r="F4381"/>
    </row>
    <row r="4382" spans="2:6" s="3" customFormat="1">
      <c r="B4382"/>
      <c r="C4382"/>
      <c r="D4382"/>
      <c r="E4382"/>
      <c r="F4382"/>
    </row>
    <row r="4383" spans="2:6" s="3" customFormat="1">
      <c r="B4383"/>
      <c r="C4383"/>
      <c r="D4383"/>
      <c r="E4383"/>
      <c r="F4383"/>
    </row>
    <row r="4384" spans="2:6" s="3" customFormat="1">
      <c r="B4384"/>
      <c r="C4384"/>
      <c r="D4384"/>
      <c r="E4384"/>
      <c r="F4384"/>
    </row>
    <row r="4385" spans="2:6" s="3" customFormat="1">
      <c r="B4385"/>
      <c r="C4385"/>
      <c r="D4385"/>
      <c r="E4385"/>
      <c r="F4385"/>
    </row>
    <row r="4386" spans="2:6" s="3" customFormat="1">
      <c r="B4386"/>
      <c r="C4386"/>
      <c r="D4386"/>
      <c r="E4386"/>
      <c r="F4386"/>
    </row>
    <row r="4387" spans="2:6" s="3" customFormat="1">
      <c r="B4387"/>
      <c r="C4387"/>
      <c r="D4387"/>
      <c r="E4387"/>
      <c r="F4387"/>
    </row>
    <row r="4388" spans="2:6" s="3" customFormat="1">
      <c r="B4388"/>
      <c r="C4388"/>
      <c r="D4388"/>
      <c r="E4388"/>
      <c r="F4388"/>
    </row>
    <row r="4389" spans="2:6" s="3" customFormat="1">
      <c r="B4389"/>
      <c r="C4389"/>
      <c r="D4389"/>
      <c r="E4389"/>
      <c r="F4389"/>
    </row>
    <row r="4390" spans="2:6" s="3" customFormat="1">
      <c r="B4390"/>
      <c r="C4390"/>
      <c r="D4390"/>
      <c r="E4390"/>
      <c r="F4390"/>
    </row>
    <row r="4391" spans="2:6" s="3" customFormat="1">
      <c r="B4391"/>
      <c r="C4391"/>
      <c r="D4391"/>
      <c r="E4391"/>
      <c r="F4391"/>
    </row>
    <row r="4392" spans="2:6" s="3" customFormat="1">
      <c r="B4392"/>
      <c r="C4392"/>
      <c r="D4392"/>
      <c r="E4392"/>
      <c r="F4392"/>
    </row>
    <row r="4393" spans="2:6" s="3" customFormat="1">
      <c r="B4393"/>
      <c r="C4393"/>
      <c r="D4393"/>
      <c r="E4393"/>
      <c r="F4393"/>
    </row>
    <row r="4394" spans="2:6" s="3" customFormat="1">
      <c r="B4394"/>
      <c r="C4394"/>
      <c r="D4394"/>
      <c r="E4394"/>
      <c r="F4394"/>
    </row>
    <row r="4395" spans="2:6" s="3" customFormat="1">
      <c r="B4395"/>
      <c r="C4395"/>
      <c r="D4395"/>
      <c r="E4395"/>
      <c r="F4395"/>
    </row>
    <row r="4396" spans="2:6" s="3" customFormat="1">
      <c r="B4396"/>
      <c r="C4396"/>
      <c r="D4396"/>
      <c r="E4396"/>
      <c r="F4396"/>
    </row>
    <row r="4397" spans="2:6" s="3" customFormat="1">
      <c r="B4397"/>
      <c r="C4397"/>
      <c r="D4397"/>
      <c r="E4397"/>
      <c r="F4397"/>
    </row>
    <row r="4398" spans="2:6" s="3" customFormat="1">
      <c r="B4398"/>
      <c r="C4398"/>
      <c r="D4398"/>
      <c r="E4398"/>
      <c r="F4398"/>
    </row>
    <row r="4399" spans="2:6" s="3" customFormat="1">
      <c r="B4399"/>
      <c r="C4399"/>
      <c r="D4399"/>
      <c r="E4399"/>
      <c r="F4399"/>
    </row>
    <row r="4400" spans="2:6" s="3" customFormat="1">
      <c r="B4400"/>
      <c r="C4400"/>
      <c r="D4400"/>
      <c r="E4400"/>
      <c r="F4400"/>
    </row>
    <row r="4401" spans="2:6" s="3" customFormat="1">
      <c r="B4401"/>
      <c r="C4401"/>
      <c r="D4401"/>
      <c r="E4401"/>
      <c r="F4401"/>
    </row>
    <row r="4402" spans="2:6" s="3" customFormat="1">
      <c r="B4402"/>
      <c r="C4402"/>
      <c r="D4402"/>
      <c r="E4402"/>
      <c r="F4402"/>
    </row>
    <row r="4403" spans="2:6" s="3" customFormat="1">
      <c r="B4403"/>
      <c r="C4403"/>
      <c r="D4403"/>
      <c r="E4403"/>
      <c r="F4403"/>
    </row>
    <row r="4404" spans="2:6" s="3" customFormat="1">
      <c r="B4404"/>
      <c r="C4404"/>
      <c r="D4404"/>
      <c r="E4404"/>
      <c r="F4404"/>
    </row>
    <row r="4405" spans="2:6" s="3" customFormat="1">
      <c r="B4405"/>
      <c r="C4405"/>
      <c r="D4405"/>
      <c r="E4405"/>
      <c r="F4405"/>
    </row>
    <row r="4406" spans="2:6" s="3" customFormat="1">
      <c r="B4406"/>
      <c r="C4406"/>
      <c r="D4406"/>
      <c r="E4406"/>
      <c r="F4406"/>
    </row>
    <row r="4407" spans="2:6" s="3" customFormat="1">
      <c r="B4407"/>
      <c r="C4407"/>
      <c r="D4407"/>
      <c r="E4407"/>
      <c r="F4407"/>
    </row>
    <row r="4408" spans="2:6" s="3" customFormat="1">
      <c r="B4408"/>
      <c r="C4408"/>
      <c r="D4408"/>
      <c r="E4408"/>
      <c r="F4408"/>
    </row>
    <row r="4409" spans="2:6" s="3" customFormat="1">
      <c r="B4409"/>
      <c r="C4409"/>
      <c r="D4409"/>
      <c r="E4409"/>
      <c r="F4409"/>
    </row>
    <row r="4410" spans="2:6" s="3" customFormat="1">
      <c r="B4410"/>
      <c r="C4410"/>
      <c r="D4410"/>
      <c r="E4410"/>
      <c r="F4410"/>
    </row>
    <row r="4411" spans="2:6" s="3" customFormat="1">
      <c r="B4411"/>
      <c r="C4411"/>
      <c r="D4411"/>
      <c r="E4411"/>
      <c r="F4411"/>
    </row>
    <row r="4412" spans="2:6" s="3" customFormat="1">
      <c r="B4412"/>
      <c r="C4412"/>
      <c r="D4412"/>
      <c r="E4412"/>
      <c r="F4412"/>
    </row>
    <row r="4413" spans="2:6" s="3" customFormat="1">
      <c r="B4413"/>
      <c r="C4413"/>
      <c r="D4413"/>
      <c r="E4413"/>
      <c r="F4413"/>
    </row>
    <row r="4414" spans="2:6" s="3" customFormat="1">
      <c r="B4414"/>
      <c r="C4414"/>
      <c r="D4414"/>
      <c r="E4414"/>
      <c r="F4414"/>
    </row>
    <row r="4415" spans="2:6" s="3" customFormat="1">
      <c r="B4415"/>
      <c r="C4415"/>
      <c r="D4415"/>
      <c r="E4415"/>
      <c r="F4415"/>
    </row>
    <row r="4416" spans="2:6" s="3" customFormat="1">
      <c r="B4416"/>
      <c r="C4416"/>
      <c r="D4416"/>
      <c r="E4416"/>
      <c r="F4416"/>
    </row>
    <row r="4417" spans="2:6" s="3" customFormat="1">
      <c r="B4417"/>
      <c r="C4417"/>
      <c r="D4417"/>
      <c r="E4417"/>
      <c r="F4417"/>
    </row>
    <row r="4418" spans="2:6" s="3" customFormat="1">
      <c r="B4418"/>
      <c r="C4418"/>
      <c r="D4418"/>
      <c r="E4418"/>
      <c r="F4418"/>
    </row>
    <row r="4419" spans="2:6" s="3" customFormat="1">
      <c r="B4419"/>
      <c r="C4419"/>
      <c r="D4419"/>
      <c r="E4419"/>
      <c r="F4419"/>
    </row>
    <row r="4420" spans="2:6" s="3" customFormat="1">
      <c r="B4420"/>
      <c r="C4420"/>
      <c r="D4420"/>
      <c r="E4420"/>
      <c r="F4420"/>
    </row>
    <row r="4421" spans="2:6" s="3" customFormat="1">
      <c r="B4421"/>
      <c r="C4421"/>
      <c r="D4421"/>
      <c r="E4421"/>
      <c r="F4421"/>
    </row>
    <row r="4422" spans="2:6" s="3" customFormat="1">
      <c r="B4422"/>
      <c r="C4422"/>
      <c r="D4422"/>
      <c r="E4422"/>
      <c r="F4422"/>
    </row>
    <row r="4423" spans="2:6" s="3" customFormat="1">
      <c r="B4423"/>
      <c r="C4423"/>
      <c r="D4423"/>
      <c r="E4423"/>
      <c r="F4423"/>
    </row>
    <row r="4424" spans="2:6" s="3" customFormat="1">
      <c r="B4424"/>
      <c r="C4424"/>
      <c r="D4424"/>
      <c r="E4424"/>
      <c r="F4424"/>
    </row>
    <row r="4425" spans="2:6" s="3" customFormat="1">
      <c r="B4425"/>
      <c r="C4425"/>
      <c r="D4425"/>
      <c r="E4425"/>
      <c r="F4425"/>
    </row>
    <row r="4426" spans="2:6" s="3" customFormat="1">
      <c r="B4426"/>
      <c r="C4426"/>
      <c r="D4426"/>
      <c r="E4426"/>
      <c r="F4426"/>
    </row>
    <row r="4427" spans="2:6" s="3" customFormat="1">
      <c r="B4427"/>
      <c r="C4427"/>
      <c r="D4427"/>
      <c r="E4427"/>
      <c r="F4427"/>
    </row>
    <row r="4428" spans="2:6" s="3" customFormat="1">
      <c r="B4428"/>
      <c r="C4428"/>
      <c r="D4428"/>
      <c r="E4428"/>
      <c r="F4428"/>
    </row>
    <row r="4429" spans="2:6" s="3" customFormat="1">
      <c r="B4429"/>
      <c r="C4429"/>
      <c r="D4429"/>
      <c r="E4429"/>
      <c r="F4429"/>
    </row>
    <row r="4430" spans="2:6" s="3" customFormat="1">
      <c r="B4430"/>
      <c r="C4430"/>
      <c r="D4430"/>
      <c r="E4430"/>
      <c r="F4430"/>
    </row>
    <row r="4431" spans="2:6" s="3" customFormat="1">
      <c r="B4431"/>
      <c r="C4431"/>
      <c r="D4431"/>
      <c r="E4431"/>
      <c r="F4431"/>
    </row>
    <row r="4432" spans="2:6" s="3" customFormat="1">
      <c r="B4432"/>
      <c r="C4432"/>
      <c r="D4432"/>
      <c r="E4432"/>
      <c r="F4432"/>
    </row>
    <row r="4433" spans="2:6" s="3" customFormat="1">
      <c r="B4433"/>
      <c r="C4433"/>
      <c r="D4433"/>
      <c r="E4433"/>
      <c r="F4433"/>
    </row>
    <row r="4434" spans="2:6" s="3" customFormat="1">
      <c r="B4434"/>
      <c r="C4434"/>
      <c r="D4434"/>
      <c r="E4434"/>
      <c r="F4434"/>
    </row>
    <row r="4435" spans="2:6" s="3" customFormat="1">
      <c r="B4435"/>
      <c r="C4435"/>
      <c r="D4435"/>
      <c r="E4435"/>
      <c r="F4435"/>
    </row>
    <row r="4436" spans="2:6" s="3" customFormat="1">
      <c r="B4436"/>
      <c r="C4436"/>
      <c r="D4436"/>
      <c r="E4436"/>
      <c r="F4436"/>
    </row>
    <row r="4437" spans="2:6" s="3" customFormat="1">
      <c r="B4437"/>
      <c r="C4437"/>
      <c r="D4437"/>
      <c r="E4437"/>
      <c r="F4437"/>
    </row>
    <row r="4438" spans="2:6" s="3" customFormat="1">
      <c r="B4438"/>
      <c r="C4438"/>
      <c r="D4438"/>
      <c r="E4438"/>
      <c r="F4438"/>
    </row>
    <row r="4439" spans="2:6" s="3" customFormat="1">
      <c r="B4439"/>
      <c r="C4439"/>
      <c r="D4439"/>
      <c r="E4439"/>
      <c r="F4439"/>
    </row>
    <row r="4440" spans="2:6" s="3" customFormat="1">
      <c r="B4440"/>
      <c r="C4440"/>
      <c r="D4440"/>
      <c r="E4440"/>
      <c r="F4440"/>
    </row>
    <row r="4441" spans="2:6" s="3" customFormat="1">
      <c r="B4441"/>
      <c r="C4441"/>
      <c r="D4441"/>
      <c r="E4441"/>
      <c r="F4441"/>
    </row>
    <row r="4442" spans="2:6" s="3" customFormat="1">
      <c r="B4442"/>
      <c r="C4442"/>
      <c r="D4442"/>
      <c r="E4442"/>
      <c r="F4442"/>
    </row>
    <row r="4443" spans="2:6" s="3" customFormat="1">
      <c r="B4443"/>
      <c r="C4443"/>
      <c r="D4443"/>
      <c r="E4443"/>
      <c r="F4443"/>
    </row>
    <row r="4444" spans="2:6" s="3" customFormat="1">
      <c r="B4444"/>
      <c r="C4444"/>
      <c r="D4444"/>
      <c r="E4444"/>
      <c r="F4444"/>
    </row>
    <row r="4445" spans="2:6" s="3" customFormat="1">
      <c r="B4445"/>
      <c r="C4445"/>
      <c r="D4445"/>
      <c r="E4445"/>
      <c r="F4445"/>
    </row>
    <row r="4446" spans="2:6" s="3" customFormat="1">
      <c r="B4446"/>
      <c r="C4446"/>
      <c r="D4446"/>
      <c r="E4446"/>
      <c r="F4446"/>
    </row>
    <row r="4447" spans="2:6" s="3" customFormat="1">
      <c r="B4447"/>
      <c r="C4447"/>
      <c r="D4447"/>
      <c r="E4447"/>
      <c r="F4447"/>
    </row>
    <row r="4448" spans="2:6" s="3" customFormat="1">
      <c r="B4448"/>
      <c r="C4448"/>
      <c r="D4448"/>
      <c r="E4448"/>
      <c r="F4448"/>
    </row>
    <row r="4449" spans="2:6" s="3" customFormat="1">
      <c r="B4449"/>
      <c r="C4449"/>
      <c r="D4449"/>
      <c r="E4449"/>
      <c r="F4449"/>
    </row>
    <row r="4450" spans="2:6" s="3" customFormat="1">
      <c r="B4450"/>
      <c r="C4450"/>
      <c r="D4450"/>
      <c r="E4450"/>
      <c r="F4450"/>
    </row>
    <row r="4451" spans="2:6" s="3" customFormat="1">
      <c r="B4451"/>
      <c r="C4451"/>
      <c r="D4451"/>
      <c r="E4451"/>
      <c r="F4451"/>
    </row>
    <row r="4452" spans="2:6" s="3" customFormat="1">
      <c r="B4452"/>
      <c r="C4452"/>
      <c r="D4452"/>
      <c r="E4452"/>
      <c r="F4452"/>
    </row>
    <row r="4453" spans="2:6" s="3" customFormat="1">
      <c r="B4453"/>
      <c r="C4453"/>
      <c r="D4453"/>
      <c r="E4453"/>
      <c r="F4453"/>
    </row>
    <row r="4454" spans="2:6" s="3" customFormat="1">
      <c r="B4454"/>
      <c r="C4454"/>
      <c r="D4454"/>
      <c r="E4454"/>
      <c r="F4454"/>
    </row>
    <row r="4455" spans="2:6" s="3" customFormat="1">
      <c r="B4455"/>
      <c r="C4455"/>
      <c r="D4455"/>
      <c r="E4455"/>
      <c r="F4455"/>
    </row>
    <row r="4456" spans="2:6" s="3" customFormat="1">
      <c r="B4456"/>
      <c r="C4456"/>
      <c r="D4456"/>
      <c r="E4456"/>
      <c r="F4456"/>
    </row>
    <row r="4457" spans="2:6" s="3" customFormat="1">
      <c r="B4457"/>
      <c r="C4457"/>
      <c r="D4457"/>
      <c r="E4457"/>
      <c r="F4457"/>
    </row>
    <row r="4458" spans="2:6" s="3" customFormat="1">
      <c r="B4458"/>
      <c r="C4458"/>
      <c r="D4458"/>
      <c r="E4458"/>
      <c r="F4458"/>
    </row>
    <row r="4459" spans="2:6" s="3" customFormat="1">
      <c r="B4459"/>
      <c r="C4459"/>
      <c r="D4459"/>
      <c r="E4459"/>
      <c r="F4459"/>
    </row>
    <row r="4460" spans="2:6" s="3" customFormat="1">
      <c r="B4460"/>
      <c r="C4460"/>
      <c r="D4460"/>
      <c r="E4460"/>
      <c r="F4460"/>
    </row>
    <row r="4461" spans="2:6" s="3" customFormat="1">
      <c r="B4461"/>
      <c r="C4461"/>
      <c r="D4461"/>
      <c r="E4461"/>
      <c r="F4461"/>
    </row>
    <row r="4462" spans="2:6" s="3" customFormat="1">
      <c r="B4462"/>
      <c r="C4462"/>
      <c r="D4462"/>
      <c r="E4462"/>
      <c r="F4462"/>
    </row>
    <row r="4463" spans="2:6" s="3" customFormat="1">
      <c r="B4463"/>
      <c r="C4463"/>
      <c r="D4463"/>
      <c r="E4463"/>
      <c r="F4463"/>
    </row>
    <row r="4464" spans="2:6" s="3" customFormat="1">
      <c r="B4464"/>
      <c r="C4464"/>
      <c r="D4464"/>
      <c r="E4464"/>
      <c r="F4464"/>
    </row>
    <row r="4465" spans="2:6" s="3" customFormat="1">
      <c r="B4465"/>
      <c r="C4465"/>
      <c r="D4465"/>
      <c r="E4465"/>
      <c r="F4465"/>
    </row>
    <row r="4466" spans="2:6" s="3" customFormat="1">
      <c r="B4466"/>
      <c r="C4466"/>
      <c r="D4466"/>
      <c r="E4466"/>
      <c r="F4466"/>
    </row>
    <row r="4467" spans="2:6" s="3" customFormat="1">
      <c r="B4467"/>
      <c r="C4467"/>
      <c r="D4467"/>
      <c r="E4467"/>
      <c r="F4467"/>
    </row>
    <row r="4468" spans="2:6" s="3" customFormat="1">
      <c r="B4468"/>
      <c r="C4468"/>
      <c r="D4468"/>
      <c r="E4468"/>
      <c r="F4468"/>
    </row>
    <row r="4469" spans="2:6" s="3" customFormat="1">
      <c r="B4469"/>
      <c r="C4469"/>
      <c r="D4469"/>
      <c r="E4469"/>
      <c r="F4469"/>
    </row>
    <row r="4470" spans="2:6" s="3" customFormat="1">
      <c r="B4470"/>
      <c r="C4470"/>
      <c r="D4470"/>
      <c r="E4470"/>
      <c r="F4470"/>
    </row>
    <row r="4471" spans="2:6" s="3" customFormat="1">
      <c r="B4471"/>
      <c r="C4471"/>
      <c r="D4471"/>
      <c r="E4471"/>
      <c r="F4471"/>
    </row>
    <row r="4472" spans="2:6" s="3" customFormat="1">
      <c r="B4472"/>
      <c r="C4472"/>
      <c r="D4472"/>
      <c r="E4472"/>
      <c r="F4472"/>
    </row>
    <row r="4473" spans="2:6" s="3" customFormat="1">
      <c r="B4473"/>
      <c r="C4473"/>
      <c r="D4473"/>
      <c r="E4473"/>
      <c r="F4473"/>
    </row>
    <row r="4474" spans="2:6" s="3" customFormat="1">
      <c r="B4474"/>
      <c r="C4474"/>
      <c r="D4474"/>
      <c r="E4474"/>
      <c r="F4474"/>
    </row>
    <row r="4475" spans="2:6" s="3" customFormat="1">
      <c r="B4475"/>
      <c r="C4475"/>
      <c r="D4475"/>
      <c r="E4475"/>
      <c r="F4475"/>
    </row>
    <row r="4476" spans="2:6" s="3" customFormat="1">
      <c r="B4476"/>
      <c r="C4476"/>
      <c r="D4476"/>
      <c r="E4476"/>
      <c r="F4476"/>
    </row>
    <row r="4477" spans="2:6" s="3" customFormat="1">
      <c r="B4477"/>
      <c r="C4477"/>
      <c r="D4477"/>
      <c r="E4477"/>
      <c r="F4477"/>
    </row>
    <row r="4478" spans="2:6" s="3" customFormat="1">
      <c r="B4478"/>
      <c r="C4478"/>
      <c r="D4478"/>
      <c r="E4478"/>
      <c r="F4478"/>
    </row>
    <row r="4479" spans="2:6" s="3" customFormat="1">
      <c r="B4479"/>
      <c r="C4479"/>
      <c r="D4479"/>
      <c r="E4479"/>
      <c r="F4479"/>
    </row>
    <row r="4480" spans="2:6" s="3" customFormat="1">
      <c r="B4480"/>
      <c r="C4480"/>
      <c r="D4480"/>
      <c r="E4480"/>
      <c r="F4480"/>
    </row>
    <row r="4481" spans="2:6" s="3" customFormat="1">
      <c r="B4481"/>
      <c r="C4481"/>
      <c r="D4481"/>
      <c r="E4481"/>
      <c r="F4481"/>
    </row>
    <row r="4482" spans="2:6" s="3" customFormat="1">
      <c r="B4482"/>
      <c r="C4482"/>
      <c r="D4482"/>
      <c r="E4482"/>
      <c r="F4482"/>
    </row>
    <row r="4483" spans="2:6" s="3" customFormat="1">
      <c r="B4483"/>
      <c r="C4483"/>
      <c r="D4483"/>
      <c r="E4483"/>
      <c r="F4483"/>
    </row>
    <row r="4484" spans="2:6" s="3" customFormat="1">
      <c r="B4484"/>
      <c r="C4484"/>
      <c r="D4484"/>
      <c r="E4484"/>
      <c r="F4484"/>
    </row>
    <row r="4485" spans="2:6" s="3" customFormat="1">
      <c r="B4485"/>
      <c r="C4485"/>
      <c r="D4485"/>
      <c r="E4485"/>
      <c r="F4485"/>
    </row>
    <row r="4486" spans="2:6" s="3" customFormat="1">
      <c r="B4486"/>
      <c r="C4486"/>
      <c r="D4486"/>
      <c r="E4486"/>
      <c r="F4486"/>
    </row>
    <row r="4487" spans="2:6" s="3" customFormat="1">
      <c r="B4487"/>
      <c r="C4487"/>
      <c r="D4487"/>
      <c r="E4487"/>
      <c r="F4487"/>
    </row>
    <row r="4488" spans="2:6" s="3" customFormat="1">
      <c r="B4488"/>
      <c r="C4488"/>
      <c r="D4488"/>
      <c r="E4488"/>
      <c r="F4488"/>
    </row>
    <row r="4489" spans="2:6" s="3" customFormat="1">
      <c r="B4489"/>
      <c r="C4489"/>
      <c r="D4489"/>
      <c r="E4489"/>
      <c r="F4489"/>
    </row>
    <row r="4490" spans="2:6" s="3" customFormat="1">
      <c r="B4490"/>
      <c r="C4490"/>
      <c r="D4490"/>
      <c r="E4490"/>
      <c r="F4490"/>
    </row>
    <row r="4491" spans="2:6" s="3" customFormat="1">
      <c r="B4491"/>
      <c r="C4491"/>
      <c r="D4491"/>
      <c r="E4491"/>
      <c r="F4491"/>
    </row>
    <row r="4492" spans="2:6" s="3" customFormat="1">
      <c r="B4492"/>
      <c r="C4492"/>
      <c r="D4492"/>
      <c r="E4492"/>
      <c r="F4492"/>
    </row>
    <row r="4493" spans="2:6" s="3" customFormat="1">
      <c r="B4493"/>
      <c r="C4493"/>
      <c r="D4493"/>
      <c r="E4493"/>
      <c r="F4493"/>
    </row>
    <row r="4494" spans="2:6" s="3" customFormat="1">
      <c r="B4494"/>
      <c r="C4494"/>
      <c r="D4494"/>
      <c r="E4494"/>
      <c r="F4494"/>
    </row>
    <row r="4495" spans="2:6" s="3" customFormat="1">
      <c r="B4495"/>
      <c r="C4495"/>
      <c r="D4495"/>
      <c r="E4495"/>
      <c r="F4495"/>
    </row>
    <row r="4496" spans="2:6" s="3" customFormat="1">
      <c r="B4496"/>
      <c r="C4496"/>
      <c r="D4496"/>
      <c r="E4496"/>
      <c r="F4496"/>
    </row>
    <row r="4497" spans="2:6" s="3" customFormat="1">
      <c r="B4497"/>
      <c r="C4497"/>
      <c r="D4497"/>
      <c r="E4497"/>
      <c r="F4497"/>
    </row>
    <row r="4498" spans="2:6" s="3" customFormat="1">
      <c r="B4498"/>
      <c r="C4498"/>
      <c r="D4498"/>
      <c r="E4498"/>
      <c r="F4498"/>
    </row>
    <row r="4499" spans="2:6" s="3" customFormat="1">
      <c r="B4499"/>
      <c r="C4499"/>
      <c r="D4499"/>
      <c r="E4499"/>
      <c r="F4499"/>
    </row>
    <row r="4500" spans="2:6" s="3" customFormat="1">
      <c r="B4500"/>
      <c r="C4500"/>
      <c r="D4500"/>
      <c r="E4500"/>
      <c r="F4500"/>
    </row>
    <row r="4501" spans="2:6" s="3" customFormat="1">
      <c r="B4501"/>
      <c r="C4501"/>
      <c r="D4501"/>
      <c r="E4501"/>
      <c r="F4501"/>
    </row>
    <row r="4502" spans="2:6" s="3" customFormat="1">
      <c r="B4502"/>
      <c r="C4502"/>
      <c r="D4502"/>
      <c r="E4502"/>
      <c r="F4502"/>
    </row>
    <row r="4503" spans="2:6" s="3" customFormat="1">
      <c r="B4503"/>
      <c r="C4503"/>
      <c r="D4503"/>
      <c r="E4503"/>
      <c r="F4503"/>
    </row>
    <row r="4504" spans="2:6" s="3" customFormat="1">
      <c r="B4504"/>
      <c r="C4504"/>
      <c r="D4504"/>
      <c r="E4504"/>
      <c r="F4504"/>
    </row>
    <row r="4505" spans="2:6" s="3" customFormat="1">
      <c r="B4505"/>
      <c r="C4505"/>
      <c r="D4505"/>
      <c r="E4505"/>
      <c r="F4505"/>
    </row>
    <row r="4506" spans="2:6" s="3" customFormat="1">
      <c r="B4506"/>
      <c r="C4506"/>
      <c r="D4506"/>
      <c r="E4506"/>
      <c r="F4506"/>
    </row>
    <row r="4507" spans="2:6" s="3" customFormat="1">
      <c r="B4507"/>
      <c r="C4507"/>
      <c r="D4507"/>
      <c r="E4507"/>
      <c r="F4507"/>
    </row>
    <row r="4508" spans="2:6" s="3" customFormat="1">
      <c r="B4508"/>
      <c r="C4508"/>
      <c r="D4508"/>
      <c r="E4508"/>
      <c r="F4508"/>
    </row>
    <row r="4509" spans="2:6" s="3" customFormat="1">
      <c r="B4509"/>
      <c r="C4509"/>
      <c r="D4509"/>
      <c r="E4509"/>
      <c r="F4509"/>
    </row>
    <row r="4510" spans="2:6" s="3" customFormat="1">
      <c r="B4510"/>
      <c r="C4510"/>
      <c r="D4510"/>
      <c r="E4510"/>
      <c r="F4510"/>
    </row>
    <row r="4511" spans="2:6" s="3" customFormat="1">
      <c r="B4511"/>
      <c r="C4511"/>
      <c r="D4511"/>
      <c r="E4511"/>
      <c r="F4511"/>
    </row>
    <row r="4512" spans="2:6" s="3" customFormat="1">
      <c r="B4512"/>
      <c r="C4512"/>
      <c r="D4512"/>
      <c r="E4512"/>
      <c r="F4512"/>
    </row>
    <row r="4513" spans="2:6" s="3" customFormat="1">
      <c r="B4513"/>
      <c r="C4513"/>
      <c r="D4513"/>
      <c r="E4513"/>
      <c r="F4513"/>
    </row>
    <row r="4514" spans="2:6" s="3" customFormat="1">
      <c r="B4514"/>
      <c r="C4514"/>
      <c r="D4514"/>
      <c r="E4514"/>
      <c r="F4514"/>
    </row>
    <row r="4515" spans="2:6" s="3" customFormat="1">
      <c r="B4515"/>
      <c r="C4515"/>
      <c r="D4515"/>
      <c r="E4515"/>
      <c r="F4515"/>
    </row>
    <row r="4516" spans="2:6" s="3" customFormat="1">
      <c r="B4516"/>
      <c r="C4516"/>
      <c r="D4516"/>
      <c r="E4516"/>
      <c r="F4516"/>
    </row>
    <row r="4517" spans="2:6" s="3" customFormat="1">
      <c r="B4517"/>
      <c r="C4517"/>
      <c r="D4517"/>
      <c r="E4517"/>
      <c r="F4517"/>
    </row>
    <row r="4518" spans="2:6" s="3" customFormat="1">
      <c r="B4518"/>
      <c r="C4518"/>
      <c r="D4518"/>
      <c r="E4518"/>
      <c r="F4518"/>
    </row>
    <row r="4519" spans="2:6" s="3" customFormat="1">
      <c r="B4519"/>
      <c r="C4519"/>
      <c r="D4519"/>
      <c r="E4519"/>
      <c r="F4519"/>
    </row>
    <row r="4520" spans="2:6" s="3" customFormat="1">
      <c r="B4520"/>
      <c r="C4520"/>
      <c r="D4520"/>
      <c r="E4520"/>
      <c r="F4520"/>
    </row>
    <row r="4521" spans="2:6" s="3" customFormat="1">
      <c r="B4521"/>
      <c r="C4521"/>
      <c r="D4521"/>
      <c r="E4521"/>
      <c r="F4521"/>
    </row>
    <row r="4522" spans="2:6" s="3" customFormat="1">
      <c r="B4522"/>
      <c r="C4522"/>
      <c r="D4522"/>
      <c r="E4522"/>
      <c r="F4522"/>
    </row>
    <row r="4523" spans="2:6" s="3" customFormat="1">
      <c r="B4523"/>
      <c r="C4523"/>
      <c r="D4523"/>
      <c r="E4523"/>
      <c r="F4523"/>
    </row>
    <row r="4524" spans="2:6" s="3" customFormat="1">
      <c r="B4524"/>
      <c r="C4524"/>
      <c r="D4524"/>
      <c r="E4524"/>
      <c r="F4524"/>
    </row>
    <row r="4525" spans="2:6" s="3" customFormat="1">
      <c r="B4525"/>
      <c r="C4525"/>
      <c r="D4525"/>
      <c r="E4525"/>
      <c r="F4525"/>
    </row>
    <row r="4526" spans="2:6" s="3" customFormat="1">
      <c r="B4526"/>
      <c r="C4526"/>
      <c r="D4526"/>
      <c r="E4526"/>
      <c r="F4526"/>
    </row>
    <row r="4527" spans="2:6" s="3" customFormat="1">
      <c r="B4527"/>
      <c r="C4527"/>
      <c r="D4527"/>
      <c r="E4527"/>
      <c r="F4527"/>
    </row>
    <row r="4528" spans="2:6" s="3" customFormat="1">
      <c r="B4528"/>
      <c r="C4528"/>
      <c r="D4528"/>
      <c r="E4528"/>
      <c r="F4528"/>
    </row>
    <row r="4529" spans="2:6" s="3" customFormat="1">
      <c r="B4529"/>
      <c r="C4529"/>
      <c r="D4529"/>
      <c r="E4529"/>
      <c r="F4529"/>
    </row>
    <row r="4530" spans="2:6" s="3" customFormat="1">
      <c r="B4530"/>
      <c r="C4530"/>
      <c r="D4530"/>
      <c r="E4530"/>
      <c r="F4530"/>
    </row>
    <row r="4531" spans="2:6" s="3" customFormat="1">
      <c r="B4531"/>
      <c r="C4531"/>
      <c r="D4531"/>
      <c r="E4531"/>
      <c r="F4531"/>
    </row>
    <row r="4532" spans="2:6" s="3" customFormat="1">
      <c r="B4532"/>
      <c r="C4532"/>
      <c r="D4532"/>
      <c r="E4532"/>
      <c r="F4532"/>
    </row>
    <row r="4533" spans="2:6" s="3" customFormat="1">
      <c r="B4533"/>
      <c r="C4533"/>
      <c r="D4533"/>
      <c r="E4533"/>
      <c r="F4533"/>
    </row>
    <row r="4534" spans="2:6" s="3" customFormat="1">
      <c r="B4534"/>
      <c r="C4534"/>
      <c r="D4534"/>
      <c r="E4534"/>
      <c r="F4534"/>
    </row>
    <row r="4535" spans="2:6" s="3" customFormat="1">
      <c r="B4535"/>
      <c r="C4535"/>
      <c r="D4535"/>
      <c r="E4535"/>
      <c r="F4535"/>
    </row>
    <row r="4536" spans="2:6" s="3" customFormat="1">
      <c r="B4536"/>
      <c r="C4536"/>
      <c r="D4536"/>
      <c r="E4536"/>
      <c r="F4536"/>
    </row>
    <row r="4537" spans="2:6" s="3" customFormat="1">
      <c r="B4537"/>
      <c r="C4537"/>
      <c r="D4537"/>
      <c r="E4537"/>
      <c r="F4537"/>
    </row>
    <row r="4538" spans="2:6" s="3" customFormat="1">
      <c r="B4538"/>
      <c r="C4538"/>
      <c r="D4538"/>
      <c r="E4538"/>
      <c r="F4538"/>
    </row>
    <row r="4539" spans="2:6" s="3" customFormat="1">
      <c r="B4539"/>
      <c r="C4539"/>
      <c r="D4539"/>
      <c r="E4539"/>
      <c r="F4539"/>
    </row>
    <row r="4540" spans="2:6" s="3" customFormat="1">
      <c r="B4540"/>
      <c r="C4540"/>
      <c r="D4540"/>
      <c r="E4540"/>
      <c r="F4540"/>
    </row>
    <row r="4541" spans="2:6" s="3" customFormat="1">
      <c r="B4541"/>
      <c r="C4541"/>
      <c r="D4541"/>
      <c r="E4541"/>
      <c r="F4541"/>
    </row>
    <row r="4542" spans="2:6" s="3" customFormat="1">
      <c r="B4542"/>
      <c r="C4542"/>
      <c r="D4542"/>
      <c r="E4542"/>
      <c r="F4542"/>
    </row>
    <row r="4543" spans="2:6" s="3" customFormat="1">
      <c r="B4543"/>
      <c r="C4543"/>
      <c r="D4543"/>
      <c r="E4543"/>
      <c r="F4543"/>
    </row>
    <row r="4544" spans="2:6" s="3" customFormat="1">
      <c r="B4544"/>
      <c r="C4544"/>
      <c r="D4544"/>
      <c r="E4544"/>
      <c r="F4544"/>
    </row>
    <row r="4545" spans="2:6" s="3" customFormat="1">
      <c r="B4545"/>
      <c r="C4545"/>
      <c r="D4545"/>
      <c r="E4545"/>
      <c r="F4545"/>
    </row>
    <row r="4546" spans="2:6" s="3" customFormat="1">
      <c r="B4546"/>
      <c r="C4546"/>
      <c r="D4546"/>
      <c r="E4546"/>
      <c r="F4546"/>
    </row>
    <row r="4547" spans="2:6" s="3" customFormat="1">
      <c r="B4547"/>
      <c r="C4547"/>
      <c r="D4547"/>
      <c r="E4547"/>
      <c r="F4547"/>
    </row>
    <row r="4548" spans="2:6" s="3" customFormat="1">
      <c r="B4548"/>
      <c r="C4548"/>
      <c r="D4548"/>
      <c r="E4548"/>
      <c r="F4548"/>
    </row>
    <row r="4549" spans="2:6" s="3" customFormat="1">
      <c r="B4549"/>
      <c r="C4549"/>
      <c r="D4549"/>
      <c r="E4549"/>
      <c r="F4549"/>
    </row>
    <row r="4550" spans="2:6" s="3" customFormat="1">
      <c r="B4550"/>
      <c r="C4550"/>
      <c r="D4550"/>
      <c r="E4550"/>
      <c r="F4550"/>
    </row>
    <row r="4551" spans="2:6" s="3" customFormat="1">
      <c r="B4551"/>
      <c r="C4551"/>
      <c r="D4551"/>
      <c r="E4551"/>
      <c r="F4551"/>
    </row>
    <row r="4552" spans="2:6" s="3" customFormat="1">
      <c r="B4552"/>
      <c r="C4552"/>
      <c r="D4552"/>
      <c r="E4552"/>
      <c r="F4552"/>
    </row>
    <row r="4553" spans="2:6" s="3" customFormat="1">
      <c r="B4553"/>
      <c r="C4553"/>
      <c r="D4553"/>
      <c r="E4553"/>
      <c r="F4553"/>
    </row>
    <row r="4554" spans="2:6" s="3" customFormat="1">
      <c r="B4554"/>
      <c r="C4554"/>
      <c r="D4554"/>
      <c r="E4554"/>
      <c r="F4554"/>
    </row>
    <row r="4555" spans="2:6" s="3" customFormat="1">
      <c r="B4555"/>
      <c r="C4555"/>
      <c r="D4555"/>
      <c r="E4555"/>
      <c r="F4555"/>
    </row>
    <row r="4556" spans="2:6" s="3" customFormat="1">
      <c r="B4556"/>
      <c r="C4556"/>
      <c r="D4556"/>
      <c r="E4556"/>
      <c r="F4556"/>
    </row>
    <row r="4557" spans="2:6" s="3" customFormat="1">
      <c r="B4557"/>
      <c r="C4557"/>
      <c r="D4557"/>
      <c r="E4557"/>
      <c r="F4557"/>
    </row>
    <row r="4558" spans="2:6" s="3" customFormat="1">
      <c r="B4558"/>
      <c r="C4558"/>
      <c r="D4558"/>
      <c r="E4558"/>
      <c r="F4558"/>
    </row>
    <row r="4559" spans="2:6" s="3" customFormat="1">
      <c r="B4559"/>
      <c r="C4559"/>
      <c r="D4559"/>
      <c r="E4559"/>
      <c r="F4559"/>
    </row>
    <row r="4560" spans="2:6" s="3" customFormat="1">
      <c r="B4560"/>
      <c r="C4560"/>
      <c r="D4560"/>
      <c r="E4560"/>
      <c r="F4560"/>
    </row>
    <row r="4561" spans="2:6" s="3" customFormat="1">
      <c r="B4561"/>
      <c r="C4561"/>
      <c r="D4561"/>
      <c r="E4561"/>
      <c r="F4561"/>
    </row>
    <row r="4562" spans="2:6" s="3" customFormat="1">
      <c r="B4562"/>
      <c r="C4562"/>
      <c r="D4562"/>
      <c r="E4562"/>
      <c r="F4562"/>
    </row>
    <row r="4563" spans="2:6" s="3" customFormat="1">
      <c r="B4563"/>
      <c r="C4563"/>
      <c r="D4563"/>
      <c r="E4563"/>
      <c r="F4563"/>
    </row>
    <row r="4564" spans="2:6" s="3" customFormat="1">
      <c r="B4564"/>
      <c r="C4564"/>
      <c r="D4564"/>
      <c r="E4564"/>
      <c r="F4564"/>
    </row>
    <row r="4565" spans="2:6" s="3" customFormat="1">
      <c r="B4565"/>
      <c r="C4565"/>
      <c r="D4565"/>
      <c r="E4565"/>
      <c r="F4565"/>
    </row>
    <row r="4566" spans="2:6" s="3" customFormat="1">
      <c r="B4566"/>
      <c r="C4566"/>
      <c r="D4566"/>
      <c r="E4566"/>
      <c r="F4566"/>
    </row>
    <row r="4567" spans="2:6" s="3" customFormat="1">
      <c r="B4567"/>
      <c r="C4567"/>
      <c r="D4567"/>
      <c r="E4567"/>
      <c r="F4567"/>
    </row>
    <row r="4568" spans="2:6" s="3" customFormat="1">
      <c r="B4568"/>
      <c r="C4568"/>
      <c r="D4568"/>
      <c r="E4568"/>
      <c r="F4568"/>
    </row>
    <row r="4569" spans="2:6" s="3" customFormat="1">
      <c r="B4569"/>
      <c r="C4569"/>
      <c r="D4569"/>
      <c r="E4569"/>
      <c r="F4569"/>
    </row>
    <row r="4570" spans="2:6" s="3" customFormat="1">
      <c r="B4570"/>
      <c r="C4570"/>
      <c r="D4570"/>
      <c r="E4570"/>
      <c r="F4570"/>
    </row>
    <row r="4571" spans="2:6" s="3" customFormat="1">
      <c r="B4571"/>
      <c r="C4571"/>
      <c r="D4571"/>
      <c r="E4571"/>
      <c r="F4571"/>
    </row>
    <row r="4572" spans="2:6" s="3" customFormat="1">
      <c r="B4572"/>
      <c r="C4572"/>
      <c r="D4572"/>
      <c r="E4572"/>
      <c r="F4572"/>
    </row>
    <row r="4573" spans="2:6" s="3" customFormat="1">
      <c r="B4573"/>
      <c r="C4573"/>
      <c r="D4573"/>
      <c r="E4573"/>
      <c r="F4573"/>
    </row>
    <row r="4574" spans="2:6" s="3" customFormat="1">
      <c r="B4574"/>
      <c r="C4574"/>
      <c r="D4574"/>
      <c r="E4574"/>
      <c r="F4574"/>
    </row>
    <row r="4575" spans="2:6" s="3" customFormat="1">
      <c r="B4575"/>
      <c r="C4575"/>
      <c r="D4575"/>
      <c r="E4575"/>
      <c r="F4575"/>
    </row>
    <row r="4576" spans="2:6" s="3" customFormat="1">
      <c r="B4576"/>
      <c r="C4576"/>
      <c r="D4576"/>
      <c r="E4576"/>
      <c r="F4576"/>
    </row>
    <row r="4577" spans="2:6" s="3" customFormat="1">
      <c r="B4577"/>
      <c r="C4577"/>
      <c r="D4577"/>
      <c r="E4577"/>
      <c r="F4577"/>
    </row>
    <row r="4578" spans="2:6" s="3" customFormat="1">
      <c r="B4578"/>
      <c r="C4578"/>
      <c r="D4578"/>
      <c r="E4578"/>
      <c r="F4578"/>
    </row>
    <row r="4579" spans="2:6" s="3" customFormat="1">
      <c r="B4579"/>
      <c r="C4579"/>
      <c r="D4579"/>
      <c r="E4579"/>
      <c r="F4579"/>
    </row>
    <row r="4580" spans="2:6" s="3" customFormat="1">
      <c r="B4580"/>
      <c r="C4580"/>
      <c r="D4580"/>
      <c r="E4580"/>
      <c r="F4580"/>
    </row>
    <row r="4581" spans="2:6" s="3" customFormat="1">
      <c r="B4581"/>
      <c r="C4581"/>
      <c r="D4581"/>
      <c r="E4581"/>
      <c r="F4581"/>
    </row>
    <row r="4582" spans="2:6" s="3" customFormat="1">
      <c r="B4582"/>
      <c r="C4582"/>
      <c r="D4582"/>
      <c r="E4582"/>
      <c r="F4582"/>
    </row>
    <row r="4583" spans="2:6" s="3" customFormat="1">
      <c r="B4583"/>
      <c r="C4583"/>
      <c r="D4583"/>
      <c r="E4583"/>
      <c r="F4583"/>
    </row>
    <row r="4584" spans="2:6" s="3" customFormat="1">
      <c r="B4584"/>
      <c r="C4584"/>
      <c r="D4584"/>
      <c r="E4584"/>
      <c r="F4584"/>
    </row>
    <row r="4585" spans="2:6" s="3" customFormat="1">
      <c r="B4585"/>
      <c r="C4585"/>
      <c r="D4585"/>
      <c r="E4585"/>
      <c r="F4585"/>
    </row>
    <row r="4586" spans="2:6" s="3" customFormat="1">
      <c r="B4586"/>
      <c r="C4586"/>
      <c r="D4586"/>
      <c r="E4586"/>
      <c r="F4586"/>
    </row>
    <row r="4587" spans="2:6" s="3" customFormat="1">
      <c r="B4587"/>
      <c r="C4587"/>
      <c r="D4587"/>
      <c r="E4587"/>
      <c r="F4587"/>
    </row>
    <row r="4588" spans="2:6" s="3" customFormat="1">
      <c r="B4588"/>
      <c r="C4588"/>
      <c r="D4588"/>
      <c r="E4588"/>
      <c r="F4588"/>
    </row>
    <row r="4589" spans="2:6" s="3" customFormat="1">
      <c r="B4589"/>
      <c r="C4589"/>
      <c r="D4589"/>
      <c r="E4589"/>
      <c r="F4589"/>
    </row>
    <row r="4590" spans="2:6" s="3" customFormat="1">
      <c r="B4590"/>
      <c r="C4590"/>
      <c r="D4590"/>
      <c r="E4590"/>
      <c r="F4590"/>
    </row>
    <row r="4591" spans="2:6" s="3" customFormat="1">
      <c r="B4591"/>
      <c r="C4591"/>
      <c r="D4591"/>
      <c r="E4591"/>
      <c r="F4591"/>
    </row>
    <row r="4592" spans="2:6" s="3" customFormat="1">
      <c r="B4592"/>
      <c r="C4592"/>
      <c r="D4592"/>
      <c r="E4592"/>
      <c r="F4592"/>
    </row>
    <row r="4593" spans="2:6" s="3" customFormat="1">
      <c r="B4593"/>
      <c r="C4593"/>
      <c r="D4593"/>
      <c r="E4593"/>
      <c r="F4593"/>
    </row>
    <row r="4594" spans="2:6" s="3" customFormat="1">
      <c r="B4594"/>
      <c r="C4594"/>
      <c r="D4594"/>
      <c r="E4594"/>
      <c r="F4594"/>
    </row>
    <row r="4595" spans="2:6" s="3" customFormat="1">
      <c r="B4595"/>
      <c r="C4595"/>
      <c r="D4595"/>
      <c r="E4595"/>
      <c r="F4595"/>
    </row>
    <row r="4596" spans="2:6" s="3" customFormat="1">
      <c r="B4596"/>
      <c r="C4596"/>
      <c r="D4596"/>
      <c r="E4596"/>
      <c r="F4596"/>
    </row>
    <row r="4597" spans="2:6" s="3" customFormat="1">
      <c r="B4597"/>
      <c r="C4597"/>
      <c r="D4597"/>
      <c r="E4597"/>
      <c r="F4597"/>
    </row>
    <row r="4598" spans="2:6" s="3" customFormat="1">
      <c r="B4598"/>
      <c r="C4598"/>
      <c r="D4598"/>
      <c r="E4598"/>
      <c r="F4598"/>
    </row>
    <row r="4599" spans="2:6" s="3" customFormat="1">
      <c r="B4599"/>
      <c r="C4599"/>
      <c r="D4599"/>
      <c r="E4599"/>
      <c r="F4599"/>
    </row>
    <row r="4600" spans="2:6" s="3" customFormat="1">
      <c r="B4600"/>
      <c r="C4600"/>
      <c r="D4600"/>
      <c r="E4600"/>
      <c r="F4600"/>
    </row>
    <row r="4601" spans="2:6" s="3" customFormat="1">
      <c r="B4601"/>
      <c r="C4601"/>
      <c r="D4601"/>
      <c r="E4601"/>
      <c r="F4601"/>
    </row>
    <row r="4602" spans="2:6" s="3" customFormat="1">
      <c r="B4602"/>
      <c r="C4602"/>
      <c r="D4602"/>
      <c r="E4602"/>
      <c r="F4602"/>
    </row>
    <row r="4603" spans="2:6" s="3" customFormat="1">
      <c r="B4603"/>
      <c r="C4603"/>
      <c r="D4603"/>
      <c r="E4603"/>
      <c r="F4603"/>
    </row>
    <row r="4604" spans="2:6" s="3" customFormat="1">
      <c r="B4604"/>
      <c r="C4604"/>
      <c r="D4604"/>
      <c r="E4604"/>
      <c r="F4604"/>
    </row>
    <row r="4605" spans="2:6" s="3" customFormat="1">
      <c r="B4605"/>
      <c r="C4605"/>
      <c r="D4605"/>
      <c r="E4605"/>
      <c r="F4605"/>
    </row>
    <row r="4606" spans="2:6" s="3" customFormat="1">
      <c r="B4606"/>
      <c r="C4606"/>
      <c r="D4606"/>
      <c r="E4606"/>
      <c r="F4606"/>
    </row>
    <row r="4607" spans="2:6" s="3" customFormat="1">
      <c r="B4607"/>
      <c r="C4607"/>
      <c r="D4607"/>
      <c r="E4607"/>
      <c r="F4607"/>
    </row>
    <row r="4608" spans="2:6" s="3" customFormat="1">
      <c r="B4608"/>
      <c r="C4608"/>
      <c r="D4608"/>
      <c r="E4608"/>
      <c r="F4608"/>
    </row>
    <row r="4609" spans="2:6" s="3" customFormat="1">
      <c r="B4609"/>
      <c r="C4609"/>
      <c r="D4609"/>
      <c r="E4609"/>
      <c r="F4609"/>
    </row>
    <row r="4610" spans="2:6" s="3" customFormat="1">
      <c r="B4610"/>
      <c r="C4610"/>
      <c r="D4610"/>
      <c r="E4610"/>
      <c r="F4610"/>
    </row>
    <row r="4611" spans="2:6" s="3" customFormat="1">
      <c r="B4611"/>
      <c r="C4611"/>
      <c r="D4611"/>
      <c r="E4611"/>
      <c r="F4611"/>
    </row>
    <row r="4612" spans="2:6" s="3" customFormat="1">
      <c r="B4612"/>
      <c r="C4612"/>
      <c r="D4612"/>
      <c r="E4612"/>
      <c r="F4612"/>
    </row>
    <row r="4613" spans="2:6" s="3" customFormat="1">
      <c r="B4613"/>
      <c r="C4613"/>
      <c r="D4613"/>
      <c r="E4613"/>
      <c r="F4613"/>
    </row>
    <row r="4614" spans="2:6" s="3" customFormat="1">
      <c r="B4614"/>
      <c r="C4614"/>
      <c r="D4614"/>
      <c r="E4614"/>
      <c r="F4614"/>
    </row>
    <row r="4615" spans="2:6" s="3" customFormat="1">
      <c r="B4615"/>
      <c r="C4615"/>
      <c r="D4615"/>
      <c r="E4615"/>
      <c r="F4615"/>
    </row>
    <row r="4616" spans="2:6" s="3" customFormat="1">
      <c r="B4616"/>
      <c r="C4616"/>
      <c r="D4616"/>
      <c r="E4616"/>
      <c r="F4616"/>
    </row>
    <row r="4617" spans="2:6" s="3" customFormat="1">
      <c r="B4617"/>
      <c r="C4617"/>
      <c r="D4617"/>
      <c r="E4617"/>
      <c r="F4617"/>
    </row>
    <row r="4618" spans="2:6" s="3" customFormat="1">
      <c r="B4618"/>
      <c r="C4618"/>
      <c r="D4618"/>
      <c r="E4618"/>
      <c r="F4618"/>
    </row>
    <row r="4619" spans="2:6" s="3" customFormat="1">
      <c r="B4619"/>
      <c r="C4619"/>
      <c r="D4619"/>
      <c r="E4619"/>
      <c r="F4619"/>
    </row>
    <row r="4620" spans="2:6" s="3" customFormat="1">
      <c r="B4620"/>
      <c r="C4620"/>
      <c r="D4620"/>
      <c r="E4620"/>
      <c r="F4620"/>
    </row>
    <row r="4621" spans="2:6" s="3" customFormat="1">
      <c r="B4621"/>
      <c r="C4621"/>
      <c r="D4621"/>
      <c r="E4621"/>
      <c r="F4621"/>
    </row>
    <row r="4622" spans="2:6" s="3" customFormat="1">
      <c r="B4622"/>
      <c r="C4622"/>
      <c r="D4622"/>
      <c r="E4622"/>
      <c r="F4622"/>
    </row>
    <row r="4623" spans="2:6" s="3" customFormat="1">
      <c r="B4623"/>
      <c r="C4623"/>
      <c r="D4623"/>
      <c r="E4623"/>
      <c r="F4623"/>
    </row>
    <row r="4624" spans="2:6" s="3" customFormat="1">
      <c r="B4624"/>
      <c r="C4624"/>
      <c r="D4624"/>
      <c r="E4624"/>
      <c r="F4624"/>
    </row>
    <row r="4625" spans="2:6" s="3" customFormat="1">
      <c r="B4625"/>
      <c r="C4625"/>
      <c r="D4625"/>
      <c r="E4625"/>
      <c r="F4625"/>
    </row>
    <row r="4626" spans="2:6" s="3" customFormat="1">
      <c r="B4626"/>
      <c r="C4626"/>
      <c r="D4626"/>
      <c r="E4626"/>
      <c r="F4626"/>
    </row>
    <row r="4627" spans="2:6" s="3" customFormat="1">
      <c r="B4627"/>
      <c r="C4627"/>
      <c r="D4627"/>
      <c r="E4627"/>
      <c r="F4627"/>
    </row>
    <row r="4628" spans="2:6" s="3" customFormat="1">
      <c r="B4628"/>
      <c r="C4628"/>
      <c r="D4628"/>
      <c r="E4628"/>
      <c r="F4628"/>
    </row>
    <row r="4629" spans="2:6" s="3" customFormat="1">
      <c r="B4629"/>
      <c r="C4629"/>
      <c r="D4629"/>
      <c r="E4629"/>
      <c r="F4629"/>
    </row>
    <row r="4630" spans="2:6" s="3" customFormat="1">
      <c r="B4630"/>
      <c r="C4630"/>
      <c r="D4630"/>
      <c r="E4630"/>
      <c r="F4630"/>
    </row>
    <row r="4631" spans="2:6" s="3" customFormat="1">
      <c r="B4631"/>
      <c r="C4631"/>
      <c r="D4631"/>
      <c r="E4631"/>
      <c r="F4631"/>
    </row>
    <row r="4632" spans="2:6" s="3" customFormat="1">
      <c r="B4632"/>
      <c r="C4632"/>
      <c r="D4632"/>
      <c r="E4632"/>
      <c r="F4632"/>
    </row>
    <row r="4633" spans="2:6" s="3" customFormat="1">
      <c r="B4633"/>
      <c r="C4633"/>
      <c r="D4633"/>
      <c r="E4633"/>
      <c r="F4633"/>
    </row>
    <row r="4634" spans="2:6" s="3" customFormat="1">
      <c r="B4634"/>
      <c r="C4634"/>
      <c r="D4634"/>
      <c r="E4634"/>
      <c r="F4634"/>
    </row>
    <row r="4635" spans="2:6" s="3" customFormat="1">
      <c r="B4635"/>
      <c r="C4635"/>
      <c r="D4635"/>
      <c r="E4635"/>
      <c r="F4635"/>
    </row>
    <row r="4636" spans="2:6" s="3" customFormat="1">
      <c r="B4636"/>
      <c r="C4636"/>
      <c r="D4636"/>
      <c r="E4636"/>
      <c r="F4636"/>
    </row>
    <row r="4637" spans="2:6" s="3" customFormat="1">
      <c r="B4637"/>
      <c r="C4637"/>
      <c r="D4637"/>
      <c r="E4637"/>
      <c r="F4637"/>
    </row>
    <row r="4638" spans="2:6" s="3" customFormat="1">
      <c r="B4638"/>
      <c r="C4638"/>
      <c r="D4638"/>
      <c r="E4638"/>
      <c r="F4638"/>
    </row>
    <row r="4639" spans="2:6" s="3" customFormat="1">
      <c r="B4639"/>
      <c r="C4639"/>
      <c r="D4639"/>
      <c r="E4639"/>
      <c r="F4639"/>
    </row>
    <row r="4640" spans="2:6" s="3" customFormat="1">
      <c r="B4640"/>
      <c r="C4640"/>
      <c r="D4640"/>
      <c r="E4640"/>
      <c r="F4640"/>
    </row>
    <row r="4641" spans="2:6" s="3" customFormat="1">
      <c r="B4641"/>
      <c r="C4641"/>
      <c r="D4641"/>
      <c r="E4641"/>
      <c r="F4641"/>
    </row>
    <row r="4642" spans="2:6" s="3" customFormat="1">
      <c r="B4642"/>
      <c r="C4642"/>
      <c r="D4642"/>
      <c r="E4642"/>
      <c r="F4642"/>
    </row>
    <row r="4643" spans="2:6" s="3" customFormat="1">
      <c r="B4643"/>
      <c r="C4643"/>
      <c r="D4643"/>
      <c r="E4643"/>
      <c r="F4643"/>
    </row>
    <row r="4644" spans="2:6" s="3" customFormat="1">
      <c r="B4644"/>
      <c r="C4644"/>
      <c r="D4644"/>
      <c r="E4644"/>
      <c r="F4644"/>
    </row>
    <row r="4645" spans="2:6" s="3" customFormat="1">
      <c r="B4645"/>
      <c r="C4645"/>
      <c r="D4645"/>
      <c r="E4645"/>
      <c r="F4645"/>
    </row>
    <row r="4646" spans="2:6" s="3" customFormat="1">
      <c r="B4646"/>
      <c r="C4646"/>
      <c r="D4646"/>
      <c r="E4646"/>
      <c r="F4646"/>
    </row>
    <row r="4647" spans="2:6" s="3" customFormat="1">
      <c r="B4647"/>
      <c r="C4647"/>
      <c r="D4647"/>
      <c r="E4647"/>
      <c r="F4647"/>
    </row>
    <row r="4648" spans="2:6" s="3" customFormat="1">
      <c r="B4648"/>
      <c r="C4648"/>
      <c r="D4648"/>
      <c r="E4648"/>
      <c r="F4648"/>
    </row>
    <row r="4649" spans="2:6" s="3" customFormat="1">
      <c r="B4649"/>
      <c r="C4649"/>
      <c r="D4649"/>
      <c r="E4649"/>
      <c r="F4649"/>
    </row>
    <row r="4650" spans="2:6" s="3" customFormat="1">
      <c r="B4650"/>
      <c r="C4650"/>
      <c r="D4650"/>
      <c r="E4650"/>
      <c r="F4650"/>
    </row>
    <row r="4651" spans="2:6" s="3" customFormat="1">
      <c r="B4651"/>
      <c r="C4651"/>
      <c r="D4651"/>
      <c r="E4651"/>
      <c r="F4651"/>
    </row>
    <row r="4652" spans="2:6" s="3" customFormat="1">
      <c r="B4652"/>
      <c r="C4652"/>
      <c r="D4652"/>
      <c r="E4652"/>
      <c r="F4652"/>
    </row>
    <row r="4653" spans="2:6" s="3" customFormat="1">
      <c r="B4653"/>
      <c r="C4653"/>
      <c r="D4653"/>
      <c r="E4653"/>
      <c r="F4653"/>
    </row>
    <row r="4654" spans="2:6" s="3" customFormat="1">
      <c r="B4654"/>
      <c r="C4654"/>
      <c r="D4654"/>
      <c r="E4654"/>
      <c r="F4654"/>
    </row>
    <row r="4655" spans="2:6" s="3" customFormat="1">
      <c r="B4655"/>
      <c r="C4655"/>
      <c r="D4655"/>
      <c r="E4655"/>
      <c r="F4655"/>
    </row>
    <row r="4656" spans="2:6" s="3" customFormat="1">
      <c r="B4656"/>
      <c r="C4656"/>
      <c r="D4656"/>
      <c r="E4656"/>
      <c r="F4656"/>
    </row>
    <row r="4657" spans="2:6" s="3" customFormat="1">
      <c r="B4657"/>
      <c r="C4657"/>
      <c r="D4657"/>
      <c r="E4657"/>
      <c r="F4657"/>
    </row>
    <row r="4658" spans="2:6" s="3" customFormat="1">
      <c r="B4658"/>
      <c r="C4658"/>
      <c r="D4658"/>
      <c r="E4658"/>
      <c r="F4658"/>
    </row>
    <row r="4659" spans="2:6" s="3" customFormat="1">
      <c r="B4659"/>
      <c r="C4659"/>
      <c r="D4659"/>
      <c r="E4659"/>
      <c r="F4659"/>
    </row>
    <row r="4660" spans="2:6" s="3" customFormat="1">
      <c r="B4660"/>
      <c r="C4660"/>
      <c r="D4660"/>
      <c r="E4660"/>
      <c r="F4660"/>
    </row>
    <row r="4661" spans="2:6" s="3" customFormat="1">
      <c r="B4661"/>
      <c r="C4661"/>
      <c r="D4661"/>
      <c r="E4661"/>
      <c r="F4661"/>
    </row>
    <row r="4662" spans="2:6" s="3" customFormat="1">
      <c r="B4662"/>
      <c r="C4662"/>
      <c r="D4662"/>
      <c r="E4662"/>
      <c r="F4662"/>
    </row>
    <row r="4663" spans="2:6" s="3" customFormat="1">
      <c r="B4663"/>
      <c r="C4663"/>
      <c r="D4663"/>
      <c r="E4663"/>
      <c r="F4663"/>
    </row>
    <row r="4664" spans="2:6" s="3" customFormat="1">
      <c r="B4664"/>
      <c r="C4664"/>
      <c r="D4664"/>
      <c r="E4664"/>
      <c r="F4664"/>
    </row>
    <row r="4665" spans="2:6" s="3" customFormat="1">
      <c r="B4665"/>
      <c r="C4665"/>
      <c r="D4665"/>
      <c r="E4665"/>
      <c r="F4665"/>
    </row>
    <row r="4666" spans="2:6" s="3" customFormat="1">
      <c r="B4666"/>
      <c r="C4666"/>
      <c r="D4666"/>
      <c r="E4666"/>
      <c r="F4666"/>
    </row>
    <row r="4667" spans="2:6" s="3" customFormat="1">
      <c r="B4667"/>
      <c r="C4667"/>
      <c r="D4667"/>
      <c r="E4667"/>
      <c r="F4667"/>
    </row>
    <row r="4668" spans="2:6" s="3" customFormat="1">
      <c r="B4668"/>
      <c r="C4668"/>
      <c r="D4668"/>
      <c r="E4668"/>
      <c r="F4668"/>
    </row>
    <row r="4669" spans="2:6" s="3" customFormat="1">
      <c r="B4669"/>
      <c r="C4669"/>
      <c r="D4669"/>
      <c r="E4669"/>
      <c r="F4669"/>
    </row>
    <row r="4670" spans="2:6" s="3" customFormat="1">
      <c r="B4670"/>
      <c r="C4670"/>
      <c r="D4670"/>
      <c r="E4670"/>
      <c r="F4670"/>
    </row>
    <row r="4671" spans="2:6" s="3" customFormat="1">
      <c r="B4671"/>
      <c r="C4671"/>
      <c r="D4671"/>
      <c r="E4671"/>
      <c r="F4671"/>
    </row>
    <row r="4672" spans="2:6" s="3" customFormat="1">
      <c r="B4672"/>
      <c r="C4672"/>
      <c r="D4672"/>
      <c r="E4672"/>
      <c r="F4672"/>
    </row>
    <row r="4673" spans="2:6" s="3" customFormat="1">
      <c r="B4673"/>
      <c r="C4673"/>
      <c r="D4673"/>
      <c r="E4673"/>
      <c r="F4673"/>
    </row>
    <row r="4674" spans="2:6" s="3" customFormat="1">
      <c r="B4674"/>
      <c r="C4674"/>
      <c r="D4674"/>
      <c r="E4674"/>
      <c r="F4674"/>
    </row>
    <row r="4675" spans="2:6" s="3" customFormat="1">
      <c r="B4675"/>
      <c r="C4675"/>
      <c r="D4675"/>
      <c r="E4675"/>
      <c r="F4675"/>
    </row>
    <row r="4676" spans="2:6" s="3" customFormat="1">
      <c r="B4676"/>
      <c r="C4676"/>
      <c r="D4676"/>
      <c r="E4676"/>
      <c r="F4676"/>
    </row>
    <row r="4677" spans="2:6" s="3" customFormat="1">
      <c r="B4677"/>
      <c r="C4677"/>
      <c r="D4677"/>
      <c r="E4677"/>
      <c r="F4677"/>
    </row>
    <row r="4678" spans="2:6" s="3" customFormat="1">
      <c r="B4678"/>
      <c r="C4678"/>
      <c r="D4678"/>
      <c r="E4678"/>
      <c r="F4678"/>
    </row>
    <row r="4679" spans="2:6" s="3" customFormat="1">
      <c r="B4679"/>
      <c r="C4679"/>
      <c r="D4679"/>
      <c r="E4679"/>
      <c r="F4679"/>
    </row>
    <row r="4680" spans="2:6" s="3" customFormat="1">
      <c r="B4680"/>
      <c r="C4680"/>
      <c r="D4680"/>
      <c r="E4680"/>
      <c r="F4680"/>
    </row>
    <row r="4681" spans="2:6" s="3" customFormat="1">
      <c r="B4681"/>
      <c r="C4681"/>
      <c r="D4681"/>
      <c r="E4681"/>
      <c r="F4681"/>
    </row>
    <row r="4682" spans="2:6" s="3" customFormat="1">
      <c r="B4682"/>
      <c r="C4682"/>
      <c r="D4682"/>
      <c r="E4682"/>
      <c r="F4682"/>
    </row>
    <row r="4683" spans="2:6" s="3" customFormat="1">
      <c r="B4683"/>
      <c r="C4683"/>
      <c r="D4683"/>
      <c r="E4683"/>
      <c r="F4683"/>
    </row>
    <row r="4684" spans="2:6" s="3" customFormat="1">
      <c r="B4684"/>
      <c r="C4684"/>
      <c r="D4684"/>
      <c r="E4684"/>
      <c r="F4684"/>
    </row>
    <row r="4685" spans="2:6" s="3" customFormat="1">
      <c r="B4685"/>
      <c r="C4685"/>
      <c r="D4685"/>
      <c r="E4685"/>
      <c r="F4685"/>
    </row>
    <row r="4686" spans="2:6" s="3" customFormat="1">
      <c r="B4686"/>
      <c r="C4686"/>
      <c r="D4686"/>
      <c r="E4686"/>
      <c r="F4686"/>
    </row>
    <row r="4687" spans="2:6" s="3" customFormat="1">
      <c r="B4687"/>
      <c r="C4687"/>
      <c r="D4687"/>
      <c r="E4687"/>
      <c r="F4687"/>
    </row>
    <row r="4688" spans="2:6" s="3" customFormat="1">
      <c r="B4688"/>
      <c r="C4688"/>
      <c r="D4688"/>
      <c r="E4688"/>
      <c r="F4688"/>
    </row>
    <row r="4689" spans="2:6" s="3" customFormat="1">
      <c r="B4689"/>
      <c r="C4689"/>
      <c r="D4689"/>
      <c r="E4689"/>
      <c r="F4689"/>
    </row>
    <row r="4690" spans="2:6" s="3" customFormat="1">
      <c r="B4690"/>
      <c r="C4690"/>
      <c r="D4690"/>
      <c r="E4690"/>
      <c r="F4690"/>
    </row>
    <row r="4691" spans="2:6" s="3" customFormat="1">
      <c r="B4691"/>
      <c r="C4691"/>
      <c r="D4691"/>
      <c r="E4691"/>
      <c r="F4691"/>
    </row>
    <row r="4692" spans="2:6" s="3" customFormat="1">
      <c r="B4692"/>
      <c r="C4692"/>
      <c r="D4692"/>
      <c r="E4692"/>
      <c r="F4692"/>
    </row>
    <row r="4693" spans="2:6" s="3" customFormat="1">
      <c r="B4693"/>
      <c r="C4693"/>
      <c r="D4693"/>
      <c r="E4693"/>
      <c r="F4693"/>
    </row>
    <row r="4694" spans="2:6" s="3" customFormat="1">
      <c r="B4694"/>
      <c r="C4694"/>
      <c r="D4694"/>
      <c r="E4694"/>
      <c r="F4694"/>
    </row>
    <row r="4695" spans="2:6" s="3" customFormat="1">
      <c r="B4695"/>
      <c r="C4695"/>
      <c r="D4695"/>
      <c r="E4695"/>
      <c r="F4695"/>
    </row>
    <row r="4696" spans="2:6" s="3" customFormat="1">
      <c r="B4696"/>
      <c r="C4696"/>
      <c r="D4696"/>
      <c r="E4696"/>
      <c r="F4696"/>
    </row>
    <row r="4697" spans="2:6" s="3" customFormat="1">
      <c r="B4697"/>
      <c r="C4697"/>
      <c r="D4697"/>
      <c r="E4697"/>
      <c r="F4697"/>
    </row>
    <row r="4698" spans="2:6" s="3" customFormat="1">
      <c r="B4698"/>
      <c r="C4698"/>
      <c r="D4698"/>
      <c r="E4698"/>
      <c r="F4698"/>
    </row>
    <row r="4699" spans="2:6" s="3" customFormat="1">
      <c r="B4699"/>
      <c r="C4699"/>
      <c r="D4699"/>
      <c r="E4699"/>
      <c r="F4699"/>
    </row>
    <row r="4700" spans="2:6" s="3" customFormat="1">
      <c r="B4700"/>
      <c r="C4700"/>
      <c r="D4700"/>
      <c r="E4700"/>
      <c r="F4700"/>
    </row>
    <row r="4701" spans="2:6" s="3" customFormat="1">
      <c r="B4701"/>
      <c r="C4701"/>
      <c r="D4701"/>
      <c r="E4701"/>
      <c r="F4701"/>
    </row>
    <row r="4702" spans="2:6" s="3" customFormat="1">
      <c r="B4702"/>
      <c r="C4702"/>
      <c r="D4702"/>
      <c r="E4702"/>
      <c r="F4702"/>
    </row>
    <row r="4703" spans="2:6" s="3" customFormat="1">
      <c r="B4703"/>
      <c r="C4703"/>
      <c r="D4703"/>
      <c r="E4703"/>
      <c r="F4703"/>
    </row>
    <row r="4704" spans="2:6" s="3" customFormat="1">
      <c r="B4704"/>
      <c r="C4704"/>
      <c r="D4704"/>
      <c r="E4704"/>
      <c r="F4704"/>
    </row>
    <row r="4705" spans="2:6" s="3" customFormat="1">
      <c r="B4705"/>
      <c r="C4705"/>
      <c r="D4705"/>
      <c r="E4705"/>
      <c r="F4705"/>
    </row>
    <row r="4706" spans="2:6" s="3" customFormat="1">
      <c r="B4706"/>
      <c r="C4706"/>
      <c r="D4706"/>
      <c r="E4706"/>
      <c r="F4706"/>
    </row>
    <row r="4707" spans="2:6" s="3" customFormat="1">
      <c r="B4707"/>
      <c r="C4707"/>
      <c r="D4707"/>
      <c r="E4707"/>
      <c r="F4707"/>
    </row>
    <row r="4708" spans="2:6" s="3" customFormat="1">
      <c r="B4708"/>
      <c r="C4708"/>
      <c r="D4708"/>
      <c r="E4708"/>
      <c r="F4708"/>
    </row>
    <row r="4709" spans="2:6" s="3" customFormat="1">
      <c r="B4709"/>
      <c r="C4709"/>
      <c r="D4709"/>
      <c r="E4709"/>
      <c r="F4709"/>
    </row>
    <row r="4710" spans="2:6" s="3" customFormat="1">
      <c r="B4710"/>
      <c r="C4710"/>
      <c r="D4710"/>
      <c r="E4710"/>
      <c r="F4710"/>
    </row>
    <row r="4711" spans="2:6" s="3" customFormat="1">
      <c r="B4711"/>
      <c r="C4711"/>
      <c r="D4711"/>
      <c r="E4711"/>
      <c r="F4711"/>
    </row>
    <row r="4712" spans="2:6" s="3" customFormat="1">
      <c r="B4712"/>
      <c r="C4712"/>
      <c r="D4712"/>
      <c r="E4712"/>
      <c r="F4712"/>
    </row>
    <row r="4713" spans="2:6" s="3" customFormat="1">
      <c r="B4713"/>
      <c r="C4713"/>
      <c r="D4713"/>
      <c r="E4713"/>
      <c r="F4713"/>
    </row>
    <row r="4714" spans="2:6" s="3" customFormat="1">
      <c r="B4714"/>
      <c r="C4714"/>
      <c r="D4714"/>
      <c r="E4714"/>
      <c r="F4714"/>
    </row>
    <row r="4715" spans="2:6" s="3" customFormat="1">
      <c r="B4715"/>
      <c r="C4715"/>
      <c r="D4715"/>
      <c r="E4715"/>
      <c r="F4715"/>
    </row>
    <row r="4716" spans="2:6" s="3" customFormat="1">
      <c r="B4716"/>
      <c r="C4716"/>
      <c r="D4716"/>
      <c r="E4716"/>
      <c r="F4716"/>
    </row>
    <row r="4717" spans="2:6" s="3" customFormat="1">
      <c r="B4717"/>
      <c r="C4717"/>
      <c r="D4717"/>
      <c r="E4717"/>
      <c r="F4717"/>
    </row>
    <row r="4718" spans="2:6" s="3" customFormat="1">
      <c r="B4718"/>
      <c r="C4718"/>
      <c r="D4718"/>
      <c r="E4718"/>
      <c r="F4718"/>
    </row>
    <row r="4719" spans="2:6" s="3" customFormat="1">
      <c r="B4719"/>
      <c r="C4719"/>
      <c r="D4719"/>
      <c r="E4719"/>
      <c r="F4719"/>
    </row>
    <row r="4720" spans="2:6" s="3" customFormat="1">
      <c r="B4720"/>
      <c r="C4720"/>
      <c r="D4720"/>
      <c r="E4720"/>
      <c r="F4720"/>
    </row>
    <row r="4721" spans="2:6" s="3" customFormat="1">
      <c r="B4721"/>
      <c r="C4721"/>
      <c r="D4721"/>
      <c r="E4721"/>
      <c r="F4721"/>
    </row>
    <row r="4722" spans="2:6" s="3" customFormat="1">
      <c r="B4722"/>
      <c r="C4722"/>
      <c r="D4722"/>
      <c r="E4722"/>
      <c r="F4722"/>
    </row>
    <row r="4723" spans="2:6" s="3" customFormat="1">
      <c r="B4723"/>
      <c r="C4723"/>
      <c r="D4723"/>
      <c r="E4723"/>
      <c r="F4723"/>
    </row>
    <row r="4724" spans="2:6" s="3" customFormat="1">
      <c r="B4724"/>
      <c r="C4724"/>
      <c r="D4724"/>
      <c r="E4724"/>
      <c r="F4724"/>
    </row>
    <row r="4725" spans="2:6" s="3" customFormat="1">
      <c r="B4725"/>
      <c r="C4725"/>
      <c r="D4725"/>
      <c r="E4725"/>
      <c r="F4725"/>
    </row>
    <row r="4726" spans="2:6" s="3" customFormat="1">
      <c r="B4726"/>
      <c r="C4726"/>
      <c r="D4726"/>
      <c r="E4726"/>
      <c r="F4726"/>
    </row>
    <row r="4727" spans="2:6" s="3" customFormat="1">
      <c r="B4727"/>
      <c r="C4727"/>
      <c r="D4727"/>
      <c r="E4727"/>
      <c r="F4727"/>
    </row>
    <row r="4728" spans="2:6" s="3" customFormat="1">
      <c r="B4728"/>
      <c r="C4728"/>
      <c r="D4728"/>
      <c r="E4728"/>
      <c r="F4728"/>
    </row>
    <row r="4729" spans="2:6" s="3" customFormat="1">
      <c r="B4729"/>
      <c r="C4729"/>
      <c r="D4729"/>
      <c r="E4729"/>
      <c r="F4729"/>
    </row>
    <row r="4730" spans="2:6" s="3" customFormat="1">
      <c r="B4730"/>
      <c r="C4730"/>
      <c r="D4730"/>
      <c r="E4730"/>
      <c r="F4730"/>
    </row>
    <row r="4731" spans="2:6" s="3" customFormat="1">
      <c r="B4731"/>
      <c r="C4731"/>
      <c r="D4731"/>
      <c r="E4731"/>
      <c r="F4731"/>
    </row>
    <row r="4732" spans="2:6" s="3" customFormat="1">
      <c r="B4732"/>
      <c r="C4732"/>
      <c r="D4732"/>
      <c r="E4732"/>
      <c r="F4732"/>
    </row>
    <row r="4733" spans="2:6" s="3" customFormat="1">
      <c r="B4733"/>
      <c r="C4733"/>
      <c r="D4733"/>
      <c r="E4733"/>
      <c r="F4733"/>
    </row>
    <row r="4734" spans="2:6" s="3" customFormat="1">
      <c r="B4734"/>
      <c r="C4734"/>
      <c r="D4734"/>
      <c r="E4734"/>
      <c r="F4734"/>
    </row>
    <row r="4735" spans="2:6" s="3" customFormat="1">
      <c r="B4735"/>
      <c r="C4735"/>
      <c r="D4735"/>
      <c r="E4735"/>
      <c r="F4735"/>
    </row>
    <row r="4736" spans="2:6" s="3" customFormat="1">
      <c r="B4736"/>
      <c r="C4736"/>
      <c r="D4736"/>
      <c r="E4736"/>
      <c r="F4736"/>
    </row>
    <row r="4737" spans="2:6" s="3" customFormat="1">
      <c r="B4737"/>
      <c r="C4737"/>
      <c r="D4737"/>
      <c r="E4737"/>
      <c r="F4737"/>
    </row>
    <row r="4738" spans="2:6" s="3" customFormat="1">
      <c r="B4738"/>
      <c r="C4738"/>
      <c r="D4738"/>
      <c r="E4738"/>
      <c r="F4738"/>
    </row>
    <row r="4739" spans="2:6" s="3" customFormat="1">
      <c r="B4739"/>
      <c r="C4739"/>
      <c r="D4739"/>
      <c r="E4739"/>
      <c r="F4739"/>
    </row>
    <row r="4740" spans="2:6" s="3" customFormat="1">
      <c r="B4740"/>
      <c r="C4740"/>
      <c r="D4740"/>
      <c r="E4740"/>
      <c r="F4740"/>
    </row>
    <row r="4741" spans="2:6" s="3" customFormat="1">
      <c r="B4741"/>
      <c r="C4741"/>
      <c r="D4741"/>
      <c r="E4741"/>
      <c r="F4741"/>
    </row>
    <row r="4742" spans="2:6" s="3" customFormat="1">
      <c r="B4742"/>
      <c r="C4742"/>
      <c r="D4742"/>
      <c r="E4742"/>
      <c r="F4742"/>
    </row>
    <row r="4743" spans="2:6" s="3" customFormat="1">
      <c r="B4743"/>
      <c r="C4743"/>
      <c r="D4743"/>
      <c r="E4743"/>
      <c r="F4743"/>
    </row>
    <row r="4744" spans="2:6" s="3" customFormat="1">
      <c r="B4744"/>
      <c r="C4744"/>
      <c r="D4744"/>
      <c r="E4744"/>
      <c r="F4744"/>
    </row>
    <row r="4745" spans="2:6" s="3" customFormat="1">
      <c r="B4745"/>
      <c r="C4745"/>
      <c r="D4745"/>
      <c r="E4745"/>
      <c r="F4745"/>
    </row>
    <row r="4746" spans="2:6" s="3" customFormat="1">
      <c r="B4746"/>
      <c r="C4746"/>
      <c r="D4746"/>
      <c r="E4746"/>
      <c r="F4746"/>
    </row>
    <row r="4747" spans="2:6" s="3" customFormat="1">
      <c r="B4747"/>
      <c r="C4747"/>
      <c r="D4747"/>
      <c r="E4747"/>
      <c r="F4747"/>
    </row>
    <row r="4748" spans="2:6" s="3" customFormat="1">
      <c r="B4748"/>
      <c r="C4748"/>
      <c r="D4748"/>
      <c r="E4748"/>
      <c r="F4748"/>
    </row>
    <row r="4749" spans="2:6" s="3" customFormat="1">
      <c r="B4749"/>
      <c r="C4749"/>
      <c r="D4749"/>
      <c r="E4749"/>
      <c r="F4749"/>
    </row>
    <row r="4750" spans="2:6" s="3" customFormat="1">
      <c r="B4750"/>
      <c r="C4750"/>
      <c r="D4750"/>
      <c r="E4750"/>
      <c r="F4750"/>
    </row>
    <row r="4751" spans="2:6" s="3" customFormat="1">
      <c r="B4751"/>
      <c r="C4751"/>
      <c r="D4751"/>
      <c r="E4751"/>
      <c r="F4751"/>
    </row>
    <row r="4752" spans="2:6" s="3" customFormat="1">
      <c r="B4752"/>
      <c r="C4752"/>
      <c r="D4752"/>
      <c r="E4752"/>
      <c r="F4752"/>
    </row>
    <row r="4753" spans="2:6" s="3" customFormat="1">
      <c r="B4753"/>
      <c r="C4753"/>
      <c r="D4753"/>
      <c r="E4753"/>
      <c r="F4753"/>
    </row>
    <row r="4754" spans="2:6" s="3" customFormat="1">
      <c r="B4754"/>
      <c r="C4754"/>
      <c r="D4754"/>
      <c r="E4754"/>
      <c r="F4754"/>
    </row>
    <row r="4755" spans="2:6" s="3" customFormat="1">
      <c r="B4755"/>
      <c r="C4755"/>
      <c r="D4755"/>
      <c r="E4755"/>
      <c r="F4755"/>
    </row>
    <row r="4756" spans="2:6" s="3" customFormat="1">
      <c r="B4756"/>
      <c r="C4756"/>
      <c r="D4756"/>
      <c r="E4756"/>
      <c r="F4756"/>
    </row>
    <row r="4757" spans="2:6" s="3" customFormat="1">
      <c r="B4757"/>
      <c r="C4757"/>
      <c r="D4757"/>
      <c r="E4757"/>
      <c r="F4757"/>
    </row>
    <row r="4758" spans="2:6" s="3" customFormat="1">
      <c r="B4758"/>
      <c r="C4758"/>
      <c r="D4758"/>
      <c r="E4758"/>
      <c r="F4758"/>
    </row>
    <row r="4759" spans="2:6" s="3" customFormat="1">
      <c r="B4759"/>
      <c r="C4759"/>
      <c r="D4759"/>
      <c r="E4759"/>
      <c r="F4759"/>
    </row>
    <row r="4760" spans="2:6" s="3" customFormat="1">
      <c r="B4760"/>
      <c r="C4760"/>
      <c r="D4760"/>
      <c r="E4760"/>
      <c r="F4760"/>
    </row>
    <row r="4761" spans="2:6" s="3" customFormat="1">
      <c r="B4761"/>
      <c r="C4761"/>
      <c r="D4761"/>
      <c r="E4761"/>
      <c r="F4761"/>
    </row>
    <row r="4762" spans="2:6" s="3" customFormat="1">
      <c r="B4762"/>
      <c r="C4762"/>
      <c r="D4762"/>
      <c r="E4762"/>
      <c r="F4762"/>
    </row>
    <row r="4763" spans="2:6" s="3" customFormat="1">
      <c r="B4763"/>
      <c r="C4763"/>
      <c r="D4763"/>
      <c r="E4763"/>
      <c r="F4763"/>
    </row>
    <row r="4764" spans="2:6" s="3" customFormat="1">
      <c r="B4764"/>
      <c r="C4764"/>
      <c r="D4764"/>
      <c r="E4764"/>
      <c r="F4764"/>
    </row>
    <row r="4765" spans="2:6" s="3" customFormat="1">
      <c r="B4765"/>
      <c r="C4765"/>
      <c r="D4765"/>
      <c r="E4765"/>
      <c r="F4765"/>
    </row>
    <row r="4766" spans="2:6" s="3" customFormat="1">
      <c r="B4766"/>
      <c r="C4766"/>
      <c r="D4766"/>
      <c r="E4766"/>
      <c r="F4766"/>
    </row>
    <row r="4767" spans="2:6" s="3" customFormat="1">
      <c r="B4767"/>
      <c r="C4767"/>
      <c r="D4767"/>
      <c r="E4767"/>
      <c r="F4767"/>
    </row>
    <row r="4768" spans="2:6" s="3" customFormat="1">
      <c r="B4768"/>
      <c r="C4768"/>
      <c r="D4768"/>
      <c r="E4768"/>
      <c r="F4768"/>
    </row>
    <row r="4769" spans="2:6" s="3" customFormat="1">
      <c r="B4769"/>
      <c r="C4769"/>
      <c r="D4769"/>
      <c r="E4769"/>
      <c r="F4769"/>
    </row>
    <row r="4770" spans="2:6" s="3" customFormat="1">
      <c r="B4770"/>
      <c r="C4770"/>
      <c r="D4770"/>
      <c r="E4770"/>
      <c r="F4770"/>
    </row>
    <row r="4771" spans="2:6" s="3" customFormat="1">
      <c r="B4771"/>
      <c r="C4771"/>
      <c r="D4771"/>
      <c r="E4771"/>
      <c r="F4771"/>
    </row>
    <row r="4772" spans="2:6" s="3" customFormat="1">
      <c r="B4772"/>
      <c r="C4772"/>
      <c r="D4772"/>
      <c r="E4772"/>
      <c r="F4772"/>
    </row>
    <row r="4773" spans="2:6" s="3" customFormat="1">
      <c r="B4773"/>
      <c r="C4773"/>
      <c r="D4773"/>
      <c r="E4773"/>
      <c r="F4773"/>
    </row>
    <row r="4774" spans="2:6" s="3" customFormat="1">
      <c r="B4774"/>
      <c r="C4774"/>
      <c r="D4774"/>
      <c r="E4774"/>
      <c r="F4774"/>
    </row>
    <row r="4775" spans="2:6" s="3" customFormat="1">
      <c r="B4775"/>
      <c r="C4775"/>
      <c r="D4775"/>
      <c r="E4775"/>
      <c r="F4775"/>
    </row>
    <row r="4776" spans="2:6" s="3" customFormat="1">
      <c r="B4776"/>
      <c r="C4776"/>
      <c r="D4776"/>
      <c r="E4776"/>
      <c r="F4776"/>
    </row>
    <row r="4777" spans="2:6" s="3" customFormat="1">
      <c r="B4777"/>
      <c r="C4777"/>
      <c r="D4777"/>
      <c r="E4777"/>
      <c r="F4777"/>
    </row>
    <row r="4778" spans="2:6" s="3" customFormat="1">
      <c r="B4778"/>
      <c r="C4778"/>
      <c r="D4778"/>
      <c r="E4778"/>
      <c r="F4778"/>
    </row>
    <row r="4779" spans="2:6" s="3" customFormat="1">
      <c r="B4779"/>
      <c r="C4779"/>
      <c r="D4779"/>
      <c r="E4779"/>
      <c r="F4779"/>
    </row>
    <row r="4780" spans="2:6" s="3" customFormat="1">
      <c r="B4780"/>
      <c r="C4780"/>
      <c r="D4780"/>
      <c r="E4780"/>
      <c r="F4780"/>
    </row>
    <row r="4781" spans="2:6" s="3" customFormat="1">
      <c r="B4781"/>
      <c r="C4781"/>
      <c r="D4781"/>
      <c r="E4781"/>
      <c r="F4781"/>
    </row>
    <row r="4782" spans="2:6" s="3" customFormat="1">
      <c r="B4782"/>
      <c r="C4782"/>
      <c r="D4782"/>
      <c r="E4782"/>
      <c r="F4782"/>
    </row>
    <row r="4783" spans="2:6" s="3" customFormat="1">
      <c r="B4783"/>
      <c r="C4783"/>
      <c r="D4783"/>
      <c r="E4783"/>
      <c r="F4783"/>
    </row>
    <row r="4784" spans="2:6" s="3" customFormat="1">
      <c r="B4784"/>
      <c r="C4784"/>
      <c r="D4784"/>
      <c r="E4784"/>
      <c r="F4784"/>
    </row>
    <row r="4785" spans="2:6" s="3" customFormat="1">
      <c r="B4785"/>
      <c r="C4785"/>
      <c r="D4785"/>
      <c r="E4785"/>
      <c r="F4785"/>
    </row>
    <row r="4786" spans="2:6" s="3" customFormat="1">
      <c r="B4786"/>
      <c r="C4786"/>
      <c r="D4786"/>
      <c r="E4786"/>
      <c r="F4786"/>
    </row>
    <row r="4787" spans="2:6" s="3" customFormat="1">
      <c r="B4787"/>
      <c r="C4787"/>
      <c r="D4787"/>
      <c r="E4787"/>
      <c r="F4787"/>
    </row>
    <row r="4788" spans="2:6" s="3" customFormat="1">
      <c r="B4788"/>
      <c r="C4788"/>
      <c r="D4788"/>
      <c r="E4788"/>
      <c r="F4788"/>
    </row>
    <row r="4789" spans="2:6" s="3" customFormat="1">
      <c r="B4789"/>
      <c r="C4789"/>
      <c r="D4789"/>
      <c r="E4789"/>
      <c r="F4789"/>
    </row>
    <row r="4790" spans="2:6" s="3" customFormat="1">
      <c r="B4790"/>
      <c r="C4790"/>
      <c r="D4790"/>
      <c r="E4790"/>
      <c r="F4790"/>
    </row>
    <row r="4791" spans="2:6" s="3" customFormat="1">
      <c r="B4791"/>
      <c r="C4791"/>
      <c r="D4791"/>
      <c r="E4791"/>
      <c r="F4791"/>
    </row>
    <row r="4792" spans="2:6" s="3" customFormat="1">
      <c r="B4792"/>
      <c r="C4792"/>
      <c r="D4792"/>
      <c r="E4792"/>
      <c r="F4792"/>
    </row>
    <row r="4793" spans="2:6" s="3" customFormat="1">
      <c r="B4793"/>
      <c r="C4793"/>
      <c r="D4793"/>
      <c r="E4793"/>
      <c r="F4793"/>
    </row>
    <row r="4794" spans="2:6" s="3" customFormat="1">
      <c r="B4794"/>
      <c r="C4794"/>
      <c r="D4794"/>
      <c r="E4794"/>
      <c r="F4794"/>
    </row>
    <row r="4795" spans="2:6" s="3" customFormat="1">
      <c r="B4795"/>
      <c r="C4795"/>
      <c r="D4795"/>
      <c r="E4795"/>
      <c r="F4795"/>
    </row>
    <row r="4796" spans="2:6" s="3" customFormat="1">
      <c r="B4796"/>
      <c r="C4796"/>
      <c r="D4796"/>
      <c r="E4796"/>
      <c r="F4796"/>
    </row>
    <row r="4797" spans="2:6" s="3" customFormat="1">
      <c r="B4797"/>
      <c r="C4797"/>
      <c r="D4797"/>
      <c r="E4797"/>
      <c r="F4797"/>
    </row>
    <row r="4798" spans="2:6" s="3" customFormat="1">
      <c r="B4798"/>
      <c r="C4798"/>
      <c r="D4798"/>
      <c r="E4798"/>
      <c r="F4798"/>
    </row>
    <row r="4799" spans="2:6" s="3" customFormat="1">
      <c r="B4799"/>
      <c r="C4799"/>
      <c r="D4799"/>
      <c r="E4799"/>
      <c r="F4799"/>
    </row>
    <row r="4800" spans="2:6" s="3" customFormat="1">
      <c r="B4800"/>
      <c r="C4800"/>
      <c r="D4800"/>
      <c r="E4800"/>
      <c r="F4800"/>
    </row>
    <row r="4801" spans="2:6" s="3" customFormat="1">
      <c r="B4801"/>
      <c r="C4801"/>
      <c r="D4801"/>
      <c r="E4801"/>
      <c r="F4801"/>
    </row>
    <row r="4802" spans="2:6" s="3" customFormat="1">
      <c r="B4802"/>
      <c r="C4802"/>
      <c r="D4802"/>
      <c r="E4802"/>
      <c r="F4802"/>
    </row>
    <row r="4803" spans="2:6" s="3" customFormat="1">
      <c r="B4803"/>
      <c r="C4803"/>
      <c r="D4803"/>
      <c r="E4803"/>
      <c r="F4803"/>
    </row>
    <row r="4804" spans="2:6" s="3" customFormat="1">
      <c r="B4804"/>
      <c r="C4804"/>
      <c r="D4804"/>
      <c r="E4804"/>
      <c r="F4804"/>
    </row>
    <row r="4805" spans="2:6" s="3" customFormat="1">
      <c r="B4805"/>
      <c r="C4805"/>
      <c r="D4805"/>
      <c r="E4805"/>
      <c r="F4805"/>
    </row>
    <row r="4806" spans="2:6" s="3" customFormat="1">
      <c r="B4806"/>
      <c r="C4806"/>
      <c r="D4806"/>
      <c r="E4806"/>
      <c r="F4806"/>
    </row>
    <row r="4807" spans="2:6" s="3" customFormat="1">
      <c r="B4807"/>
      <c r="C4807"/>
      <c r="D4807"/>
      <c r="E4807"/>
      <c r="F4807"/>
    </row>
    <row r="4808" spans="2:6" s="3" customFormat="1">
      <c r="B4808"/>
      <c r="C4808"/>
      <c r="D4808"/>
      <c r="E4808"/>
      <c r="F4808"/>
    </row>
    <row r="4809" spans="2:6" s="3" customFormat="1">
      <c r="B4809"/>
      <c r="C4809"/>
      <c r="D4809"/>
      <c r="E4809"/>
      <c r="F4809"/>
    </row>
    <row r="4810" spans="2:6" s="3" customFormat="1">
      <c r="B4810"/>
      <c r="C4810"/>
      <c r="D4810"/>
      <c r="E4810"/>
      <c r="F4810"/>
    </row>
    <row r="4811" spans="2:6" s="3" customFormat="1">
      <c r="B4811"/>
      <c r="C4811"/>
      <c r="D4811"/>
      <c r="E4811"/>
      <c r="F4811"/>
    </row>
    <row r="4812" spans="2:6" s="3" customFormat="1">
      <c r="B4812"/>
      <c r="C4812"/>
      <c r="D4812"/>
      <c r="E4812"/>
      <c r="F4812"/>
    </row>
    <row r="4813" spans="2:6" s="3" customFormat="1">
      <c r="B4813"/>
      <c r="C4813"/>
      <c r="D4813"/>
      <c r="E4813"/>
      <c r="F4813"/>
    </row>
    <row r="4814" spans="2:6" s="3" customFormat="1">
      <c r="B4814"/>
      <c r="C4814"/>
      <c r="D4814"/>
      <c r="E4814"/>
      <c r="F4814"/>
    </row>
    <row r="4815" spans="2:6" s="3" customFormat="1">
      <c r="B4815"/>
      <c r="C4815"/>
      <c r="D4815"/>
      <c r="E4815"/>
      <c r="F4815"/>
    </row>
    <row r="4816" spans="2:6" s="3" customFormat="1">
      <c r="B4816"/>
      <c r="C4816"/>
      <c r="D4816"/>
      <c r="E4816"/>
      <c r="F4816"/>
    </row>
    <row r="4817" spans="2:6" s="3" customFormat="1">
      <c r="B4817"/>
      <c r="C4817"/>
      <c r="D4817"/>
      <c r="E4817"/>
      <c r="F4817"/>
    </row>
    <row r="4818" spans="2:6" s="3" customFormat="1">
      <c r="B4818"/>
      <c r="C4818"/>
      <c r="D4818"/>
      <c r="E4818"/>
      <c r="F4818"/>
    </row>
    <row r="4819" spans="2:6" s="3" customFormat="1">
      <c r="B4819"/>
      <c r="C4819"/>
      <c r="D4819"/>
      <c r="E4819"/>
      <c r="F4819"/>
    </row>
    <row r="4820" spans="2:6" s="3" customFormat="1">
      <c r="B4820"/>
      <c r="C4820"/>
      <c r="D4820"/>
      <c r="E4820"/>
      <c r="F4820"/>
    </row>
    <row r="4821" spans="2:6" s="3" customFormat="1">
      <c r="B4821"/>
      <c r="C4821"/>
      <c r="D4821"/>
      <c r="E4821"/>
      <c r="F4821"/>
    </row>
    <row r="4822" spans="2:6" s="3" customFormat="1">
      <c r="B4822"/>
      <c r="C4822"/>
      <c r="D4822"/>
      <c r="E4822"/>
      <c r="F4822"/>
    </row>
    <row r="4823" spans="2:6" s="3" customFormat="1">
      <c r="B4823"/>
      <c r="C4823"/>
      <c r="D4823"/>
      <c r="E4823"/>
      <c r="F4823"/>
    </row>
    <row r="4824" spans="2:6" s="3" customFormat="1">
      <c r="B4824"/>
      <c r="C4824"/>
      <c r="D4824"/>
      <c r="E4824"/>
      <c r="F4824"/>
    </row>
    <row r="4825" spans="2:6" s="3" customFormat="1">
      <c r="B4825"/>
      <c r="C4825"/>
      <c r="D4825"/>
      <c r="E4825"/>
      <c r="F4825"/>
    </row>
    <row r="4826" spans="2:6" s="3" customFormat="1">
      <c r="B4826"/>
      <c r="C4826"/>
      <c r="D4826"/>
      <c r="E4826"/>
      <c r="F4826"/>
    </row>
    <row r="4827" spans="2:6" s="3" customFormat="1">
      <c r="B4827"/>
      <c r="C4827"/>
      <c r="D4827"/>
      <c r="E4827"/>
      <c r="F4827"/>
    </row>
    <row r="4828" spans="2:6" s="3" customFormat="1">
      <c r="B4828"/>
      <c r="C4828"/>
      <c r="D4828"/>
      <c r="E4828"/>
      <c r="F4828"/>
    </row>
    <row r="4829" spans="2:6" s="3" customFormat="1">
      <c r="B4829"/>
      <c r="C4829"/>
      <c r="D4829"/>
      <c r="E4829"/>
      <c r="F4829"/>
    </row>
    <row r="4830" spans="2:6" s="3" customFormat="1">
      <c r="B4830"/>
      <c r="C4830"/>
      <c r="D4830"/>
      <c r="E4830"/>
      <c r="F4830"/>
    </row>
    <row r="4831" spans="2:6" s="3" customFormat="1">
      <c r="B4831"/>
      <c r="C4831"/>
      <c r="D4831"/>
      <c r="E4831"/>
      <c r="F4831"/>
    </row>
    <row r="4832" spans="2:6" s="3" customFormat="1">
      <c r="B4832"/>
      <c r="C4832"/>
      <c r="D4832"/>
      <c r="E4832"/>
      <c r="F4832"/>
    </row>
    <row r="4833" spans="2:6" s="3" customFormat="1">
      <c r="B4833"/>
      <c r="C4833"/>
      <c r="D4833"/>
      <c r="E4833"/>
      <c r="F4833"/>
    </row>
    <row r="4834" spans="2:6" s="3" customFormat="1">
      <c r="B4834"/>
      <c r="C4834"/>
      <c r="D4834"/>
      <c r="E4834"/>
      <c r="F4834"/>
    </row>
    <row r="4835" spans="2:6" s="3" customFormat="1">
      <c r="B4835"/>
      <c r="C4835"/>
      <c r="D4835"/>
      <c r="E4835"/>
      <c r="F4835"/>
    </row>
    <row r="4836" spans="2:6" s="3" customFormat="1">
      <c r="B4836"/>
      <c r="C4836"/>
      <c r="D4836"/>
      <c r="E4836"/>
      <c r="F4836"/>
    </row>
    <row r="4837" spans="2:6" s="3" customFormat="1">
      <c r="B4837"/>
      <c r="C4837"/>
      <c r="D4837"/>
      <c r="E4837"/>
      <c r="F4837"/>
    </row>
    <row r="4838" spans="2:6" s="3" customFormat="1">
      <c r="B4838"/>
      <c r="C4838"/>
      <c r="D4838"/>
      <c r="E4838"/>
      <c r="F4838"/>
    </row>
    <row r="4839" spans="2:6" s="3" customFormat="1">
      <c r="B4839"/>
      <c r="C4839"/>
      <c r="D4839"/>
      <c r="E4839"/>
      <c r="F4839"/>
    </row>
    <row r="4840" spans="2:6" s="3" customFormat="1">
      <c r="B4840"/>
      <c r="C4840"/>
      <c r="D4840"/>
      <c r="E4840"/>
      <c r="F4840"/>
    </row>
    <row r="4841" spans="2:6" s="3" customFormat="1">
      <c r="B4841"/>
      <c r="C4841"/>
      <c r="D4841"/>
      <c r="E4841"/>
      <c r="F4841"/>
    </row>
    <row r="4842" spans="2:6" s="3" customFormat="1">
      <c r="B4842"/>
      <c r="C4842"/>
      <c r="D4842"/>
      <c r="E4842"/>
      <c r="F4842"/>
    </row>
    <row r="4843" spans="2:6" s="3" customFormat="1">
      <c r="B4843"/>
      <c r="C4843"/>
      <c r="D4843"/>
      <c r="E4843"/>
      <c r="F4843"/>
    </row>
    <row r="4844" spans="2:6" s="3" customFormat="1">
      <c r="B4844"/>
      <c r="C4844"/>
      <c r="D4844"/>
      <c r="E4844"/>
      <c r="F4844"/>
    </row>
    <row r="4845" spans="2:6" s="3" customFormat="1">
      <c r="B4845"/>
      <c r="C4845"/>
      <c r="D4845"/>
      <c r="E4845"/>
      <c r="F4845"/>
    </row>
    <row r="4846" spans="2:6" s="3" customFormat="1">
      <c r="B4846"/>
      <c r="C4846"/>
      <c r="D4846"/>
      <c r="E4846"/>
      <c r="F4846"/>
    </row>
    <row r="4847" spans="2:6" s="3" customFormat="1">
      <c r="B4847"/>
      <c r="C4847"/>
      <c r="D4847"/>
      <c r="E4847"/>
      <c r="F4847"/>
    </row>
    <row r="4848" spans="2:6" s="3" customFormat="1">
      <c r="B4848"/>
      <c r="C4848"/>
      <c r="D4848"/>
      <c r="E4848"/>
      <c r="F4848"/>
    </row>
    <row r="4849" spans="2:6" s="3" customFormat="1">
      <c r="B4849"/>
      <c r="C4849"/>
      <c r="D4849"/>
      <c r="E4849"/>
      <c r="F4849"/>
    </row>
    <row r="4850" spans="2:6" s="3" customFormat="1">
      <c r="B4850"/>
      <c r="C4850"/>
      <c r="D4850"/>
      <c r="E4850"/>
      <c r="F4850"/>
    </row>
    <row r="4851" spans="2:6" s="3" customFormat="1">
      <c r="B4851"/>
      <c r="C4851"/>
      <c r="D4851"/>
      <c r="E4851"/>
      <c r="F4851"/>
    </row>
    <row r="4852" spans="2:6" s="3" customFormat="1">
      <c r="B4852"/>
      <c r="C4852"/>
      <c r="D4852"/>
      <c r="E4852"/>
      <c r="F4852"/>
    </row>
    <row r="4853" spans="2:6" s="3" customFormat="1">
      <c r="B4853"/>
      <c r="C4853"/>
      <c r="D4853"/>
      <c r="E4853"/>
      <c r="F4853"/>
    </row>
    <row r="4854" spans="2:6" s="3" customFormat="1">
      <c r="B4854"/>
      <c r="C4854"/>
      <c r="D4854"/>
      <c r="E4854"/>
      <c r="F4854"/>
    </row>
    <row r="4855" spans="2:6" s="3" customFormat="1">
      <c r="B4855"/>
      <c r="C4855"/>
      <c r="D4855"/>
      <c r="E4855"/>
      <c r="F4855"/>
    </row>
    <row r="4856" spans="2:6" s="3" customFormat="1">
      <c r="B4856"/>
      <c r="C4856"/>
      <c r="D4856"/>
      <c r="E4856"/>
      <c r="F4856"/>
    </row>
    <row r="4857" spans="2:6" s="3" customFormat="1">
      <c r="B4857"/>
      <c r="C4857"/>
      <c r="D4857"/>
      <c r="E4857"/>
      <c r="F4857"/>
    </row>
    <row r="4858" spans="2:6" s="3" customFormat="1">
      <c r="B4858"/>
      <c r="C4858"/>
      <c r="D4858"/>
      <c r="E4858"/>
      <c r="F4858"/>
    </row>
    <row r="4859" spans="2:6" s="3" customFormat="1">
      <c r="B4859"/>
      <c r="C4859"/>
      <c r="D4859"/>
      <c r="E4859"/>
      <c r="F4859"/>
    </row>
    <row r="4860" spans="2:6" s="3" customFormat="1">
      <c r="B4860"/>
      <c r="C4860"/>
      <c r="D4860"/>
      <c r="E4860"/>
      <c r="F4860"/>
    </row>
    <row r="4861" spans="2:6" s="3" customFormat="1">
      <c r="B4861"/>
      <c r="C4861"/>
      <c r="D4861"/>
      <c r="E4861"/>
      <c r="F4861"/>
    </row>
    <row r="4862" spans="2:6" s="3" customFormat="1">
      <c r="B4862"/>
      <c r="C4862"/>
      <c r="D4862"/>
      <c r="E4862"/>
      <c r="F4862"/>
    </row>
    <row r="4863" spans="2:6" s="3" customFormat="1">
      <c r="B4863"/>
      <c r="C4863"/>
      <c r="D4863"/>
      <c r="E4863"/>
      <c r="F4863"/>
    </row>
    <row r="4864" spans="2:6" s="3" customFormat="1">
      <c r="B4864"/>
      <c r="C4864"/>
      <c r="D4864"/>
      <c r="E4864"/>
      <c r="F4864"/>
    </row>
    <row r="4865" spans="2:6" s="3" customFormat="1">
      <c r="B4865"/>
      <c r="C4865"/>
      <c r="D4865"/>
      <c r="E4865"/>
      <c r="F4865"/>
    </row>
    <row r="4866" spans="2:6" s="3" customFormat="1">
      <c r="B4866"/>
      <c r="C4866"/>
      <c r="D4866"/>
      <c r="E4866"/>
      <c r="F4866"/>
    </row>
    <row r="4867" spans="2:6" s="3" customFormat="1">
      <c r="B4867"/>
      <c r="C4867"/>
      <c r="D4867"/>
      <c r="E4867"/>
      <c r="F4867"/>
    </row>
    <row r="4868" spans="2:6" s="3" customFormat="1">
      <c r="B4868"/>
      <c r="C4868"/>
      <c r="D4868"/>
      <c r="E4868"/>
      <c r="F4868"/>
    </row>
    <row r="4869" spans="2:6" s="3" customFormat="1">
      <c r="B4869"/>
      <c r="C4869"/>
      <c r="D4869"/>
      <c r="E4869"/>
      <c r="F4869"/>
    </row>
    <row r="4870" spans="2:6" s="3" customFormat="1">
      <c r="B4870"/>
      <c r="C4870"/>
      <c r="D4870"/>
      <c r="E4870"/>
      <c r="F4870"/>
    </row>
    <row r="4871" spans="2:6" s="3" customFormat="1">
      <c r="B4871"/>
      <c r="C4871"/>
      <c r="D4871"/>
      <c r="E4871"/>
      <c r="F4871"/>
    </row>
    <row r="4872" spans="2:6" s="3" customFormat="1">
      <c r="B4872"/>
      <c r="C4872"/>
      <c r="D4872"/>
      <c r="E4872"/>
      <c r="F4872"/>
    </row>
    <row r="4873" spans="2:6" s="3" customFormat="1">
      <c r="B4873"/>
      <c r="C4873"/>
      <c r="D4873"/>
      <c r="E4873"/>
      <c r="F4873"/>
    </row>
    <row r="4874" spans="2:6" s="3" customFormat="1">
      <c r="B4874"/>
      <c r="C4874"/>
      <c r="D4874"/>
      <c r="E4874"/>
      <c r="F4874"/>
    </row>
    <row r="4875" spans="2:6" s="3" customFormat="1">
      <c r="B4875"/>
      <c r="C4875"/>
      <c r="D4875"/>
      <c r="E4875"/>
      <c r="F4875"/>
    </row>
    <row r="4876" spans="2:6" s="3" customFormat="1">
      <c r="B4876"/>
      <c r="C4876"/>
      <c r="D4876"/>
      <c r="E4876"/>
      <c r="F4876"/>
    </row>
    <row r="4877" spans="2:6" s="3" customFormat="1">
      <c r="B4877"/>
      <c r="C4877"/>
      <c r="D4877"/>
      <c r="E4877"/>
      <c r="F4877"/>
    </row>
    <row r="4878" spans="2:6" s="3" customFormat="1">
      <c r="B4878"/>
      <c r="C4878"/>
      <c r="D4878"/>
      <c r="E4878"/>
      <c r="F4878"/>
    </row>
    <row r="4879" spans="2:6" s="3" customFormat="1">
      <c r="B4879"/>
      <c r="C4879"/>
      <c r="D4879"/>
      <c r="E4879"/>
      <c r="F4879"/>
    </row>
    <row r="4880" spans="2:6" s="3" customFormat="1">
      <c r="B4880"/>
      <c r="C4880"/>
      <c r="D4880"/>
      <c r="E4880"/>
      <c r="F4880"/>
    </row>
    <row r="4881" spans="2:6" s="3" customFormat="1">
      <c r="B4881"/>
      <c r="C4881"/>
      <c r="D4881"/>
      <c r="E4881"/>
      <c r="F4881"/>
    </row>
    <row r="4882" spans="2:6" s="3" customFormat="1">
      <c r="B4882"/>
      <c r="C4882"/>
      <c r="D4882"/>
      <c r="E4882"/>
      <c r="F4882"/>
    </row>
    <row r="4883" spans="2:6" s="3" customFormat="1">
      <c r="B4883"/>
      <c r="C4883"/>
      <c r="D4883"/>
      <c r="E4883"/>
      <c r="F4883"/>
    </row>
    <row r="4884" spans="2:6" s="3" customFormat="1">
      <c r="B4884"/>
      <c r="C4884"/>
      <c r="D4884"/>
      <c r="E4884"/>
      <c r="F4884"/>
    </row>
    <row r="4885" spans="2:6" s="3" customFormat="1">
      <c r="B4885"/>
      <c r="C4885"/>
      <c r="D4885"/>
      <c r="E4885"/>
      <c r="F4885"/>
    </row>
    <row r="4886" spans="2:6" s="3" customFormat="1">
      <c r="B4886"/>
      <c r="C4886"/>
      <c r="D4886"/>
      <c r="E4886"/>
      <c r="F4886"/>
    </row>
    <row r="4887" spans="2:6" s="3" customFormat="1">
      <c r="B4887"/>
      <c r="C4887"/>
      <c r="D4887"/>
      <c r="E4887"/>
      <c r="F4887"/>
    </row>
    <row r="4888" spans="2:6" s="3" customFormat="1">
      <c r="B4888"/>
      <c r="C4888"/>
      <c r="D4888"/>
      <c r="E4888"/>
      <c r="F4888"/>
    </row>
    <row r="4889" spans="2:6" s="3" customFormat="1">
      <c r="B4889"/>
      <c r="C4889"/>
      <c r="D4889"/>
      <c r="E4889"/>
      <c r="F4889"/>
    </row>
    <row r="4890" spans="2:6" s="3" customFormat="1">
      <c r="B4890"/>
      <c r="C4890"/>
      <c r="D4890"/>
      <c r="E4890"/>
      <c r="F4890"/>
    </row>
    <row r="4891" spans="2:6" s="3" customFormat="1">
      <c r="B4891"/>
      <c r="C4891"/>
      <c r="D4891"/>
      <c r="E4891"/>
      <c r="F4891"/>
    </row>
    <row r="4892" spans="2:6" s="3" customFormat="1">
      <c r="B4892"/>
      <c r="C4892"/>
      <c r="D4892"/>
      <c r="E4892"/>
      <c r="F4892"/>
    </row>
    <row r="4893" spans="2:6" s="3" customFormat="1">
      <c r="B4893"/>
      <c r="C4893"/>
      <c r="D4893"/>
      <c r="E4893"/>
      <c r="F4893"/>
    </row>
    <row r="4894" spans="2:6" s="3" customFormat="1">
      <c r="B4894"/>
      <c r="C4894"/>
      <c r="D4894"/>
      <c r="E4894"/>
      <c r="F4894"/>
    </row>
    <row r="4895" spans="2:6" s="3" customFormat="1">
      <c r="B4895"/>
      <c r="C4895"/>
      <c r="D4895"/>
      <c r="E4895"/>
      <c r="F4895"/>
    </row>
    <row r="4896" spans="2:6" s="3" customFormat="1">
      <c r="B4896"/>
      <c r="C4896"/>
      <c r="D4896"/>
      <c r="E4896"/>
      <c r="F4896"/>
    </row>
    <row r="4897" spans="2:6" s="3" customFormat="1">
      <c r="B4897"/>
      <c r="C4897"/>
      <c r="D4897"/>
      <c r="E4897"/>
      <c r="F4897"/>
    </row>
    <row r="4898" spans="2:6" s="3" customFormat="1">
      <c r="B4898"/>
      <c r="C4898"/>
      <c r="D4898"/>
      <c r="E4898"/>
      <c r="F4898"/>
    </row>
    <row r="4899" spans="2:6" s="3" customFormat="1">
      <c r="B4899"/>
      <c r="C4899"/>
      <c r="D4899"/>
      <c r="E4899"/>
      <c r="F4899"/>
    </row>
    <row r="4900" spans="2:6" s="3" customFormat="1">
      <c r="B4900"/>
      <c r="C4900"/>
      <c r="D4900"/>
      <c r="E4900"/>
      <c r="F4900"/>
    </row>
    <row r="4901" spans="2:6" s="3" customFormat="1">
      <c r="B4901"/>
      <c r="C4901"/>
      <c r="D4901"/>
      <c r="E4901"/>
      <c r="F4901"/>
    </row>
    <row r="4902" spans="2:6" s="3" customFormat="1">
      <c r="B4902"/>
      <c r="C4902"/>
      <c r="D4902"/>
      <c r="E4902"/>
      <c r="F4902"/>
    </row>
    <row r="4903" spans="2:6" s="3" customFormat="1">
      <c r="B4903"/>
      <c r="C4903"/>
      <c r="D4903"/>
      <c r="E4903"/>
      <c r="F4903"/>
    </row>
    <row r="4904" spans="2:6" s="3" customFormat="1">
      <c r="B4904"/>
      <c r="C4904"/>
      <c r="D4904"/>
      <c r="E4904"/>
      <c r="F4904"/>
    </row>
    <row r="4905" spans="2:6" s="3" customFormat="1">
      <c r="B4905"/>
      <c r="C4905"/>
      <c r="D4905"/>
      <c r="E4905"/>
      <c r="F4905"/>
    </row>
    <row r="4906" spans="2:6" s="3" customFormat="1">
      <c r="B4906"/>
      <c r="C4906"/>
      <c r="D4906"/>
      <c r="E4906"/>
      <c r="F4906"/>
    </row>
    <row r="4907" spans="2:6" s="3" customFormat="1">
      <c r="B4907"/>
      <c r="C4907"/>
      <c r="D4907"/>
      <c r="E4907"/>
      <c r="F4907"/>
    </row>
    <row r="4908" spans="2:6" s="3" customFormat="1">
      <c r="B4908"/>
      <c r="C4908"/>
      <c r="D4908"/>
      <c r="E4908"/>
      <c r="F4908"/>
    </row>
    <row r="4909" spans="2:6" s="3" customFormat="1">
      <c r="B4909"/>
      <c r="C4909"/>
      <c r="D4909"/>
      <c r="E4909"/>
      <c r="F4909"/>
    </row>
    <row r="4910" spans="2:6" s="3" customFormat="1">
      <c r="B4910"/>
      <c r="C4910"/>
      <c r="D4910"/>
      <c r="E4910"/>
      <c r="F4910"/>
    </row>
    <row r="4911" spans="2:6" s="3" customFormat="1">
      <c r="B4911"/>
      <c r="C4911"/>
      <c r="D4911"/>
      <c r="E4911"/>
      <c r="F4911"/>
    </row>
    <row r="4912" spans="2:6" s="3" customFormat="1">
      <c r="B4912"/>
      <c r="C4912"/>
      <c r="D4912"/>
      <c r="E4912"/>
      <c r="F4912"/>
    </row>
    <row r="4913" spans="2:6" s="3" customFormat="1">
      <c r="B4913"/>
      <c r="C4913"/>
      <c r="D4913"/>
      <c r="E4913"/>
      <c r="F4913"/>
    </row>
    <row r="4914" spans="2:6" s="3" customFormat="1">
      <c r="B4914"/>
      <c r="C4914"/>
      <c r="D4914"/>
      <c r="E4914"/>
      <c r="F4914"/>
    </row>
    <row r="4915" spans="2:6" s="3" customFormat="1">
      <c r="B4915"/>
      <c r="C4915"/>
      <c r="D4915"/>
      <c r="E4915"/>
      <c r="F4915"/>
    </row>
    <row r="4916" spans="2:6" s="3" customFormat="1">
      <c r="B4916"/>
      <c r="C4916"/>
      <c r="D4916"/>
      <c r="E4916"/>
      <c r="F4916"/>
    </row>
    <row r="4917" spans="2:6" s="3" customFormat="1">
      <c r="B4917"/>
      <c r="C4917"/>
      <c r="D4917"/>
      <c r="E4917"/>
      <c r="F4917"/>
    </row>
    <row r="4918" spans="2:6" s="3" customFormat="1">
      <c r="B4918"/>
      <c r="C4918"/>
      <c r="D4918"/>
      <c r="E4918"/>
      <c r="F4918"/>
    </row>
    <row r="4919" spans="2:6" s="3" customFormat="1">
      <c r="B4919"/>
      <c r="C4919"/>
      <c r="D4919"/>
      <c r="E4919"/>
      <c r="F4919"/>
    </row>
    <row r="4920" spans="2:6" s="3" customFormat="1">
      <c r="B4920"/>
      <c r="C4920"/>
      <c r="D4920"/>
      <c r="E4920"/>
      <c r="F4920"/>
    </row>
    <row r="4921" spans="2:6" s="3" customFormat="1">
      <c r="B4921"/>
      <c r="C4921"/>
      <c r="D4921"/>
      <c r="E4921"/>
      <c r="F4921"/>
    </row>
    <row r="4922" spans="2:6" s="3" customFormat="1">
      <c r="B4922"/>
      <c r="C4922"/>
      <c r="D4922"/>
      <c r="E4922"/>
      <c r="F4922"/>
    </row>
    <row r="4923" spans="2:6" s="3" customFormat="1">
      <c r="B4923"/>
      <c r="C4923"/>
      <c r="D4923"/>
      <c r="E4923"/>
      <c r="F4923"/>
    </row>
    <row r="4924" spans="2:6" s="3" customFormat="1">
      <c r="B4924"/>
      <c r="C4924"/>
      <c r="D4924"/>
      <c r="E4924"/>
      <c r="F4924"/>
    </row>
    <row r="4925" spans="2:6" s="3" customFormat="1">
      <c r="B4925"/>
      <c r="C4925"/>
      <c r="D4925"/>
      <c r="E4925"/>
      <c r="F4925"/>
    </row>
    <row r="4926" spans="2:6" s="3" customFormat="1">
      <c r="B4926"/>
      <c r="C4926"/>
      <c r="D4926"/>
      <c r="E4926"/>
      <c r="F4926"/>
    </row>
    <row r="4927" spans="2:6" s="3" customFormat="1">
      <c r="B4927"/>
      <c r="C4927"/>
      <c r="D4927"/>
      <c r="E4927"/>
      <c r="F4927"/>
    </row>
    <row r="4928" spans="2:6" s="3" customFormat="1">
      <c r="B4928"/>
      <c r="C4928"/>
      <c r="D4928"/>
      <c r="E4928"/>
      <c r="F4928"/>
    </row>
    <row r="4929" spans="2:6" s="3" customFormat="1">
      <c r="B4929"/>
      <c r="C4929"/>
      <c r="D4929"/>
      <c r="E4929"/>
      <c r="F4929"/>
    </row>
    <row r="4930" spans="2:6" s="3" customFormat="1">
      <c r="B4930"/>
      <c r="C4930"/>
      <c r="D4930"/>
      <c r="E4930"/>
      <c r="F4930"/>
    </row>
    <row r="4931" spans="2:6" s="3" customFormat="1">
      <c r="B4931"/>
      <c r="C4931"/>
      <c r="D4931"/>
      <c r="E4931"/>
      <c r="F4931"/>
    </row>
    <row r="4932" spans="2:6" s="3" customFormat="1">
      <c r="B4932"/>
      <c r="C4932"/>
      <c r="D4932"/>
      <c r="E4932"/>
      <c r="F4932"/>
    </row>
    <row r="4933" spans="2:6" s="3" customFormat="1">
      <c r="B4933"/>
      <c r="C4933"/>
      <c r="D4933"/>
      <c r="E4933"/>
      <c r="F4933"/>
    </row>
    <row r="4934" spans="2:6" s="3" customFormat="1">
      <c r="B4934"/>
      <c r="C4934"/>
      <c r="D4934"/>
      <c r="E4934"/>
      <c r="F4934"/>
    </row>
    <row r="4935" spans="2:6" s="3" customFormat="1">
      <c r="B4935"/>
      <c r="C4935"/>
      <c r="D4935"/>
      <c r="E4935"/>
      <c r="F4935"/>
    </row>
    <row r="4936" spans="2:6" s="3" customFormat="1">
      <c r="B4936"/>
      <c r="C4936"/>
      <c r="D4936"/>
      <c r="E4936"/>
      <c r="F4936"/>
    </row>
    <row r="4937" spans="2:6" s="3" customFormat="1">
      <c r="B4937"/>
      <c r="C4937"/>
      <c r="D4937"/>
      <c r="E4937"/>
      <c r="F4937"/>
    </row>
    <row r="4938" spans="2:6" s="3" customFormat="1">
      <c r="B4938"/>
      <c r="C4938"/>
      <c r="D4938"/>
      <c r="E4938"/>
      <c r="F4938"/>
    </row>
    <row r="4939" spans="2:6" s="3" customFormat="1">
      <c r="B4939"/>
      <c r="C4939"/>
      <c r="D4939"/>
      <c r="E4939"/>
      <c r="F4939"/>
    </row>
    <row r="4940" spans="2:6" s="3" customFormat="1">
      <c r="B4940"/>
      <c r="C4940"/>
      <c r="D4940"/>
      <c r="E4940"/>
      <c r="F4940"/>
    </row>
    <row r="4941" spans="2:6" s="3" customFormat="1">
      <c r="B4941"/>
      <c r="C4941"/>
      <c r="D4941"/>
      <c r="E4941"/>
      <c r="F4941"/>
    </row>
    <row r="4942" spans="2:6" s="3" customFormat="1">
      <c r="B4942"/>
      <c r="C4942"/>
      <c r="D4942"/>
      <c r="E4942"/>
      <c r="F4942"/>
    </row>
    <row r="4943" spans="2:6" s="3" customFormat="1">
      <c r="B4943"/>
      <c r="C4943"/>
      <c r="D4943"/>
      <c r="E4943"/>
      <c r="F4943"/>
    </row>
    <row r="4944" spans="2:6" s="3" customFormat="1">
      <c r="B4944"/>
      <c r="C4944"/>
      <c r="D4944"/>
      <c r="E4944"/>
      <c r="F4944"/>
    </row>
    <row r="4945" spans="2:6" s="3" customFormat="1">
      <c r="B4945"/>
      <c r="C4945"/>
      <c r="D4945"/>
      <c r="E4945"/>
      <c r="F4945"/>
    </row>
    <row r="4946" spans="2:6" s="3" customFormat="1">
      <c r="B4946"/>
      <c r="C4946"/>
      <c r="D4946"/>
      <c r="E4946"/>
      <c r="F4946"/>
    </row>
    <row r="4947" spans="2:6" s="3" customFormat="1">
      <c r="B4947"/>
      <c r="C4947"/>
      <c r="D4947"/>
      <c r="E4947"/>
      <c r="F4947"/>
    </row>
    <row r="4948" spans="2:6" s="3" customFormat="1">
      <c r="B4948"/>
      <c r="C4948"/>
      <c r="D4948"/>
      <c r="E4948"/>
      <c r="F4948"/>
    </row>
    <row r="4949" spans="2:6" s="3" customFormat="1">
      <c r="B4949"/>
      <c r="C4949"/>
      <c r="D4949"/>
      <c r="E4949"/>
      <c r="F4949"/>
    </row>
    <row r="4950" spans="2:6" s="3" customFormat="1">
      <c r="B4950"/>
      <c r="C4950"/>
      <c r="D4950"/>
      <c r="E4950"/>
      <c r="F4950"/>
    </row>
    <row r="4951" spans="2:6" s="3" customFormat="1">
      <c r="B4951"/>
      <c r="C4951"/>
      <c r="D4951"/>
      <c r="E4951"/>
      <c r="F4951"/>
    </row>
    <row r="4952" spans="2:6" s="3" customFormat="1">
      <c r="B4952"/>
      <c r="C4952"/>
      <c r="D4952"/>
      <c r="E4952"/>
      <c r="F4952"/>
    </row>
    <row r="4953" spans="2:6" s="3" customFormat="1">
      <c r="B4953"/>
      <c r="C4953"/>
      <c r="D4953"/>
      <c r="E4953"/>
      <c r="F4953"/>
    </row>
    <row r="4954" spans="2:6" s="3" customFormat="1">
      <c r="B4954"/>
      <c r="C4954"/>
      <c r="D4954"/>
      <c r="E4954"/>
      <c r="F4954"/>
    </row>
    <row r="4955" spans="2:6" s="3" customFormat="1">
      <c r="B4955"/>
      <c r="C4955"/>
      <c r="D4955"/>
      <c r="E4955"/>
      <c r="F4955"/>
    </row>
    <row r="4956" spans="2:6" s="3" customFormat="1">
      <c r="B4956"/>
      <c r="C4956"/>
      <c r="D4956"/>
      <c r="E4956"/>
      <c r="F4956"/>
    </row>
    <row r="4957" spans="2:6" s="3" customFormat="1">
      <c r="B4957"/>
      <c r="C4957"/>
      <c r="D4957"/>
      <c r="E4957"/>
      <c r="F4957"/>
    </row>
    <row r="4958" spans="2:6" s="3" customFormat="1">
      <c r="B4958"/>
      <c r="C4958"/>
      <c r="D4958"/>
      <c r="E4958"/>
      <c r="F4958"/>
    </row>
    <row r="4959" spans="2:6" s="3" customFormat="1">
      <c r="B4959"/>
      <c r="C4959"/>
      <c r="D4959"/>
      <c r="E4959"/>
      <c r="F4959"/>
    </row>
    <row r="4960" spans="2:6" s="3" customFormat="1">
      <c r="B4960"/>
      <c r="C4960"/>
      <c r="D4960"/>
      <c r="E4960"/>
      <c r="F4960"/>
    </row>
    <row r="4961" spans="2:6" s="3" customFormat="1">
      <c r="B4961"/>
      <c r="C4961"/>
      <c r="D4961"/>
      <c r="E4961"/>
      <c r="F4961"/>
    </row>
    <row r="4962" spans="2:6" s="3" customFormat="1">
      <c r="B4962"/>
      <c r="C4962"/>
      <c r="D4962"/>
      <c r="E4962"/>
      <c r="F4962"/>
    </row>
    <row r="4963" spans="2:6" s="3" customFormat="1">
      <c r="B4963"/>
      <c r="C4963"/>
      <c r="D4963"/>
      <c r="E4963"/>
      <c r="F4963"/>
    </row>
    <row r="4964" spans="2:6" s="3" customFormat="1">
      <c r="B4964"/>
      <c r="C4964"/>
      <c r="D4964"/>
      <c r="E4964"/>
      <c r="F4964"/>
    </row>
    <row r="4965" spans="2:6" s="3" customFormat="1">
      <c r="B4965"/>
      <c r="C4965"/>
      <c r="D4965"/>
      <c r="E4965"/>
      <c r="F4965"/>
    </row>
    <row r="4966" spans="2:6" s="3" customFormat="1">
      <c r="B4966"/>
      <c r="C4966"/>
      <c r="D4966"/>
      <c r="E4966"/>
      <c r="F4966"/>
    </row>
    <row r="4967" spans="2:6" s="3" customFormat="1">
      <c r="B4967"/>
      <c r="C4967"/>
      <c r="D4967"/>
      <c r="E4967"/>
      <c r="F4967"/>
    </row>
    <row r="4968" spans="2:6" s="3" customFormat="1">
      <c r="B4968"/>
      <c r="C4968"/>
      <c r="D4968"/>
      <c r="E4968"/>
      <c r="F4968"/>
    </row>
    <row r="4969" spans="2:6" s="3" customFormat="1">
      <c r="B4969"/>
      <c r="C4969"/>
      <c r="D4969"/>
      <c r="E4969"/>
      <c r="F4969"/>
    </row>
    <row r="4970" spans="2:6" s="3" customFormat="1">
      <c r="B4970"/>
      <c r="C4970"/>
      <c r="D4970"/>
      <c r="E4970"/>
      <c r="F4970"/>
    </row>
    <row r="4971" spans="2:6" s="3" customFormat="1">
      <c r="B4971"/>
      <c r="C4971"/>
      <c r="D4971"/>
      <c r="E4971"/>
      <c r="F4971"/>
    </row>
    <row r="4972" spans="2:6" s="3" customFormat="1">
      <c r="B4972"/>
      <c r="C4972"/>
      <c r="D4972"/>
      <c r="E4972"/>
      <c r="F4972"/>
    </row>
    <row r="4973" spans="2:6" s="3" customFormat="1">
      <c r="B4973"/>
      <c r="C4973"/>
      <c r="D4973"/>
      <c r="E4973"/>
      <c r="F4973"/>
    </row>
    <row r="4974" spans="2:6" s="3" customFormat="1">
      <c r="B4974"/>
      <c r="C4974"/>
      <c r="D4974"/>
      <c r="E4974"/>
      <c r="F4974"/>
    </row>
    <row r="4975" spans="2:6" s="3" customFormat="1">
      <c r="B4975"/>
      <c r="C4975"/>
      <c r="D4975"/>
      <c r="E4975"/>
      <c r="F4975"/>
    </row>
    <row r="4976" spans="2:6" s="3" customFormat="1">
      <c r="B4976"/>
      <c r="C4976"/>
      <c r="D4976"/>
      <c r="E4976"/>
      <c r="F4976"/>
    </row>
    <row r="4977" spans="2:6" s="3" customFormat="1">
      <c r="B4977"/>
      <c r="C4977"/>
      <c r="D4977"/>
      <c r="E4977"/>
      <c r="F4977"/>
    </row>
    <row r="4978" spans="2:6" s="3" customFormat="1">
      <c r="B4978"/>
      <c r="C4978"/>
      <c r="D4978"/>
      <c r="E4978"/>
      <c r="F4978"/>
    </row>
    <row r="4979" spans="2:6" s="3" customFormat="1">
      <c r="B4979"/>
      <c r="C4979"/>
      <c r="D4979"/>
      <c r="E4979"/>
      <c r="F4979"/>
    </row>
    <row r="4980" spans="2:6" s="3" customFormat="1">
      <c r="B4980"/>
      <c r="C4980"/>
      <c r="D4980"/>
      <c r="E4980"/>
      <c r="F4980"/>
    </row>
    <row r="4981" spans="2:6" s="3" customFormat="1">
      <c r="B4981"/>
      <c r="C4981"/>
      <c r="D4981"/>
      <c r="E4981"/>
      <c r="F4981"/>
    </row>
    <row r="4982" spans="2:6" s="3" customFormat="1">
      <c r="B4982"/>
      <c r="C4982"/>
      <c r="D4982"/>
      <c r="E4982"/>
      <c r="F4982"/>
    </row>
    <row r="4983" spans="2:6" s="3" customFormat="1">
      <c r="B4983"/>
      <c r="C4983"/>
      <c r="D4983"/>
      <c r="E4983"/>
      <c r="F4983"/>
    </row>
    <row r="4984" spans="2:6" s="3" customFormat="1">
      <c r="B4984"/>
      <c r="C4984"/>
      <c r="D4984"/>
      <c r="E4984"/>
      <c r="F4984"/>
    </row>
    <row r="4985" spans="2:6" s="3" customFormat="1">
      <c r="B4985"/>
      <c r="C4985"/>
      <c r="D4985"/>
      <c r="E4985"/>
      <c r="F4985"/>
    </row>
    <row r="4986" spans="2:6" s="3" customFormat="1">
      <c r="B4986"/>
      <c r="C4986"/>
      <c r="D4986"/>
      <c r="E4986"/>
      <c r="F4986"/>
    </row>
    <row r="4987" spans="2:6" s="3" customFormat="1">
      <c r="B4987"/>
      <c r="C4987"/>
      <c r="D4987"/>
      <c r="E4987"/>
      <c r="F4987"/>
    </row>
    <row r="4988" spans="2:6" s="3" customFormat="1">
      <c r="B4988"/>
      <c r="C4988"/>
      <c r="D4988"/>
      <c r="E4988"/>
      <c r="F4988"/>
    </row>
    <row r="4989" spans="2:6" s="3" customFormat="1">
      <c r="B4989"/>
      <c r="C4989"/>
      <c r="D4989"/>
      <c r="E4989"/>
      <c r="F4989"/>
    </row>
    <row r="4990" spans="2:6" s="3" customFormat="1">
      <c r="B4990"/>
      <c r="C4990"/>
      <c r="D4990"/>
      <c r="E4990"/>
      <c r="F4990"/>
    </row>
    <row r="4991" spans="2:6" s="3" customFormat="1">
      <c r="B4991"/>
      <c r="C4991"/>
      <c r="D4991"/>
      <c r="E4991"/>
      <c r="F4991"/>
    </row>
    <row r="4992" spans="2:6" s="3" customFormat="1">
      <c r="B4992"/>
      <c r="C4992"/>
      <c r="D4992"/>
      <c r="E4992"/>
      <c r="F4992"/>
    </row>
    <row r="4993" spans="2:6" s="3" customFormat="1">
      <c r="B4993"/>
      <c r="C4993"/>
      <c r="D4993"/>
      <c r="E4993"/>
      <c r="F4993"/>
    </row>
    <row r="4994" spans="2:6" s="3" customFormat="1">
      <c r="B4994"/>
      <c r="C4994"/>
      <c r="D4994"/>
      <c r="E4994"/>
      <c r="F4994"/>
    </row>
    <row r="4995" spans="2:6" s="3" customFormat="1">
      <c r="B4995"/>
      <c r="C4995"/>
      <c r="D4995"/>
      <c r="E4995"/>
      <c r="F4995"/>
    </row>
    <row r="4996" spans="2:6" s="3" customFormat="1">
      <c r="B4996"/>
      <c r="C4996"/>
      <c r="D4996"/>
      <c r="E4996"/>
      <c r="F4996"/>
    </row>
    <row r="4997" spans="2:6" s="3" customFormat="1">
      <c r="B4997"/>
      <c r="C4997"/>
      <c r="D4997"/>
      <c r="E4997"/>
      <c r="F4997"/>
    </row>
    <row r="4998" spans="2:6" s="3" customFormat="1">
      <c r="B4998"/>
      <c r="C4998"/>
      <c r="D4998"/>
      <c r="E4998"/>
      <c r="F4998"/>
    </row>
    <row r="4999" spans="2:6" s="3" customFormat="1">
      <c r="B4999"/>
      <c r="C4999"/>
      <c r="D4999"/>
      <c r="E4999"/>
      <c r="F4999"/>
    </row>
    <row r="5000" spans="2:6" s="3" customFormat="1">
      <c r="B5000"/>
      <c r="C5000"/>
      <c r="D5000"/>
      <c r="E5000"/>
      <c r="F5000"/>
    </row>
    <row r="5001" spans="2:6" s="3" customFormat="1">
      <c r="B5001"/>
      <c r="C5001"/>
      <c r="D5001"/>
      <c r="E5001"/>
      <c r="F5001"/>
    </row>
    <row r="5002" spans="2:6" s="3" customFormat="1">
      <c r="B5002"/>
      <c r="C5002"/>
      <c r="D5002"/>
      <c r="E5002"/>
      <c r="F5002"/>
    </row>
    <row r="5003" spans="2:6" s="3" customFormat="1">
      <c r="B5003"/>
      <c r="C5003"/>
      <c r="D5003"/>
      <c r="E5003"/>
      <c r="F5003"/>
    </row>
    <row r="5004" spans="2:6" s="3" customFormat="1">
      <c r="B5004"/>
      <c r="C5004"/>
      <c r="D5004"/>
      <c r="E5004"/>
      <c r="F5004"/>
    </row>
    <row r="5005" spans="2:6" s="3" customFormat="1">
      <c r="B5005"/>
      <c r="C5005"/>
      <c r="D5005"/>
      <c r="E5005"/>
      <c r="F5005"/>
    </row>
    <row r="5006" spans="2:6" s="3" customFormat="1">
      <c r="B5006"/>
      <c r="C5006"/>
      <c r="D5006"/>
      <c r="E5006"/>
      <c r="F5006"/>
    </row>
    <row r="5007" spans="2:6" s="3" customFormat="1">
      <c r="B5007"/>
      <c r="C5007"/>
      <c r="D5007"/>
      <c r="E5007"/>
      <c r="F5007"/>
    </row>
    <row r="5008" spans="2:6" s="3" customFormat="1">
      <c r="B5008"/>
      <c r="C5008"/>
      <c r="D5008"/>
      <c r="E5008"/>
      <c r="F5008"/>
    </row>
    <row r="5009" spans="2:6" s="3" customFormat="1">
      <c r="B5009"/>
      <c r="C5009"/>
      <c r="D5009"/>
      <c r="E5009"/>
      <c r="F5009"/>
    </row>
    <row r="5010" spans="2:6" s="3" customFormat="1">
      <c r="B5010"/>
      <c r="C5010"/>
      <c r="D5010"/>
      <c r="E5010"/>
      <c r="F5010"/>
    </row>
    <row r="5011" spans="2:6" s="3" customFormat="1">
      <c r="B5011"/>
      <c r="C5011"/>
      <c r="D5011"/>
      <c r="E5011"/>
      <c r="F5011"/>
    </row>
    <row r="5012" spans="2:6" s="3" customFormat="1">
      <c r="B5012"/>
      <c r="C5012"/>
      <c r="D5012"/>
      <c r="E5012"/>
      <c r="F5012"/>
    </row>
    <row r="5013" spans="2:6" s="3" customFormat="1">
      <c r="B5013"/>
      <c r="C5013"/>
      <c r="D5013"/>
      <c r="E5013"/>
      <c r="F5013"/>
    </row>
    <row r="5014" spans="2:6" s="3" customFormat="1">
      <c r="B5014"/>
      <c r="C5014"/>
      <c r="D5014"/>
      <c r="E5014"/>
      <c r="F5014"/>
    </row>
    <row r="5015" spans="2:6" s="3" customFormat="1">
      <c r="B5015"/>
      <c r="C5015"/>
      <c r="D5015"/>
      <c r="E5015"/>
      <c r="F5015"/>
    </row>
    <row r="5016" spans="2:6" s="3" customFormat="1">
      <c r="B5016"/>
      <c r="C5016"/>
      <c r="D5016"/>
      <c r="E5016"/>
      <c r="F5016"/>
    </row>
    <row r="5017" spans="2:6" s="3" customFormat="1">
      <c r="B5017"/>
      <c r="C5017"/>
      <c r="D5017"/>
      <c r="E5017"/>
      <c r="F5017"/>
    </row>
    <row r="5018" spans="2:6" s="3" customFormat="1">
      <c r="B5018"/>
      <c r="C5018"/>
      <c r="D5018"/>
      <c r="E5018"/>
      <c r="F5018"/>
    </row>
    <row r="5019" spans="2:6" s="3" customFormat="1">
      <c r="B5019"/>
      <c r="C5019"/>
      <c r="D5019"/>
      <c r="E5019"/>
      <c r="F5019"/>
    </row>
    <row r="5020" spans="2:6" s="3" customFormat="1">
      <c r="B5020"/>
      <c r="C5020"/>
      <c r="D5020"/>
      <c r="E5020"/>
      <c r="F5020"/>
    </row>
    <row r="5021" spans="2:6" s="3" customFormat="1">
      <c r="B5021"/>
      <c r="C5021"/>
      <c r="D5021"/>
      <c r="E5021"/>
      <c r="F5021"/>
    </row>
    <row r="5022" spans="2:6" s="3" customFormat="1">
      <c r="B5022"/>
      <c r="C5022"/>
      <c r="D5022"/>
      <c r="E5022"/>
      <c r="F5022"/>
    </row>
    <row r="5023" spans="2:6" s="3" customFormat="1">
      <c r="B5023"/>
      <c r="C5023"/>
      <c r="D5023"/>
      <c r="E5023"/>
      <c r="F5023"/>
    </row>
    <row r="5024" spans="2:6" s="3" customFormat="1">
      <c r="B5024"/>
      <c r="C5024"/>
      <c r="D5024"/>
      <c r="E5024"/>
      <c r="F5024"/>
    </row>
    <row r="5025" spans="2:6" s="3" customFormat="1">
      <c r="B5025"/>
      <c r="C5025"/>
      <c r="D5025"/>
      <c r="E5025"/>
      <c r="F5025"/>
    </row>
    <row r="5026" spans="2:6" s="3" customFormat="1">
      <c r="B5026"/>
      <c r="C5026"/>
      <c r="D5026"/>
      <c r="E5026"/>
      <c r="F5026"/>
    </row>
    <row r="5027" spans="2:6" s="3" customFormat="1">
      <c r="B5027"/>
      <c r="C5027"/>
      <c r="D5027"/>
      <c r="E5027"/>
      <c r="F5027"/>
    </row>
    <row r="5028" spans="2:6" s="3" customFormat="1">
      <c r="B5028"/>
      <c r="C5028"/>
      <c r="D5028"/>
      <c r="E5028"/>
      <c r="F5028"/>
    </row>
    <row r="5029" spans="2:6" s="3" customFormat="1">
      <c r="B5029"/>
      <c r="C5029"/>
      <c r="D5029"/>
      <c r="E5029"/>
      <c r="F5029"/>
    </row>
    <row r="5030" spans="2:6" s="3" customFormat="1">
      <c r="B5030"/>
      <c r="C5030"/>
      <c r="D5030"/>
      <c r="E5030"/>
      <c r="F5030"/>
    </row>
    <row r="5031" spans="2:6" s="3" customFormat="1">
      <c r="B5031"/>
      <c r="C5031"/>
      <c r="D5031"/>
      <c r="E5031"/>
      <c r="F5031"/>
    </row>
    <row r="5032" spans="2:6" s="3" customFormat="1">
      <c r="B5032"/>
      <c r="C5032"/>
      <c r="D5032"/>
      <c r="E5032"/>
      <c r="F5032"/>
    </row>
    <row r="5033" spans="2:6" s="3" customFormat="1">
      <c r="B5033"/>
      <c r="C5033"/>
      <c r="D5033"/>
      <c r="E5033"/>
      <c r="F5033"/>
    </row>
    <row r="5034" spans="2:6" s="3" customFormat="1">
      <c r="B5034"/>
      <c r="C5034"/>
      <c r="D5034"/>
      <c r="E5034"/>
      <c r="F5034"/>
    </row>
    <row r="5035" spans="2:6" s="3" customFormat="1">
      <c r="B5035"/>
      <c r="C5035"/>
      <c r="D5035"/>
      <c r="E5035"/>
      <c r="F5035"/>
    </row>
    <row r="5036" spans="2:6" s="3" customFormat="1">
      <c r="B5036"/>
      <c r="C5036"/>
      <c r="D5036"/>
      <c r="E5036"/>
      <c r="F5036"/>
    </row>
    <row r="5037" spans="2:6" s="3" customFormat="1">
      <c r="B5037"/>
      <c r="C5037"/>
      <c r="D5037"/>
      <c r="E5037"/>
      <c r="F5037"/>
    </row>
    <row r="5038" spans="2:6" s="3" customFormat="1">
      <c r="B5038"/>
      <c r="C5038"/>
      <c r="D5038"/>
      <c r="E5038"/>
      <c r="F5038"/>
    </row>
    <row r="5039" spans="2:6" s="3" customFormat="1">
      <c r="B5039"/>
      <c r="C5039"/>
      <c r="D5039"/>
      <c r="E5039"/>
      <c r="F5039"/>
    </row>
    <row r="5040" spans="2:6" s="3" customFormat="1">
      <c r="B5040"/>
      <c r="C5040"/>
      <c r="D5040"/>
      <c r="E5040"/>
      <c r="F5040"/>
    </row>
    <row r="5041" spans="2:6" s="3" customFormat="1">
      <c r="B5041"/>
      <c r="C5041"/>
      <c r="D5041"/>
      <c r="E5041"/>
      <c r="F5041"/>
    </row>
    <row r="5042" spans="2:6" s="3" customFormat="1">
      <c r="B5042"/>
      <c r="C5042"/>
      <c r="D5042"/>
      <c r="E5042"/>
      <c r="F5042"/>
    </row>
    <row r="5043" spans="2:6" s="3" customFormat="1">
      <c r="B5043"/>
      <c r="C5043"/>
      <c r="D5043"/>
      <c r="E5043"/>
      <c r="F5043"/>
    </row>
    <row r="5044" spans="2:6" s="3" customFormat="1">
      <c r="B5044"/>
      <c r="C5044"/>
      <c r="D5044"/>
      <c r="E5044"/>
      <c r="F5044"/>
    </row>
    <row r="5045" spans="2:6" s="3" customFormat="1">
      <c r="B5045"/>
      <c r="C5045"/>
      <c r="D5045"/>
      <c r="E5045"/>
      <c r="F5045"/>
    </row>
    <row r="5046" spans="2:6" s="3" customFormat="1">
      <c r="B5046"/>
      <c r="C5046"/>
      <c r="D5046"/>
      <c r="E5046"/>
      <c r="F5046"/>
    </row>
    <row r="5047" spans="2:6" s="3" customFormat="1">
      <c r="B5047"/>
      <c r="C5047"/>
      <c r="D5047"/>
      <c r="E5047"/>
      <c r="F5047"/>
    </row>
    <row r="5048" spans="2:6" s="3" customFormat="1">
      <c r="B5048"/>
      <c r="C5048"/>
      <c r="D5048"/>
      <c r="E5048"/>
      <c r="F5048"/>
    </row>
    <row r="5049" spans="2:6" s="3" customFormat="1">
      <c r="B5049"/>
      <c r="C5049"/>
      <c r="D5049"/>
      <c r="E5049"/>
      <c r="F5049"/>
    </row>
    <row r="5050" spans="2:6" s="3" customFormat="1">
      <c r="B5050"/>
      <c r="C5050"/>
      <c r="D5050"/>
      <c r="E5050"/>
      <c r="F5050"/>
    </row>
    <row r="5051" spans="2:6" s="3" customFormat="1">
      <c r="B5051"/>
      <c r="C5051"/>
      <c r="D5051"/>
      <c r="E5051"/>
      <c r="F5051"/>
    </row>
    <row r="5052" spans="2:6" s="3" customFormat="1">
      <c r="B5052"/>
      <c r="C5052"/>
      <c r="D5052"/>
      <c r="E5052"/>
      <c r="F5052"/>
    </row>
    <row r="5053" spans="2:6" s="3" customFormat="1">
      <c r="B5053"/>
      <c r="C5053"/>
      <c r="D5053"/>
      <c r="E5053"/>
      <c r="F5053"/>
    </row>
    <row r="5054" spans="2:6" s="3" customFormat="1">
      <c r="B5054"/>
      <c r="C5054"/>
      <c r="D5054"/>
      <c r="E5054"/>
      <c r="F5054"/>
    </row>
    <row r="5055" spans="2:6" s="3" customFormat="1">
      <c r="B5055"/>
      <c r="C5055"/>
      <c r="D5055"/>
      <c r="E5055"/>
      <c r="F5055"/>
    </row>
    <row r="5056" spans="2:6" s="3" customFormat="1">
      <c r="B5056"/>
      <c r="C5056"/>
      <c r="D5056"/>
      <c r="E5056"/>
      <c r="F5056"/>
    </row>
    <row r="5057" spans="2:6" s="3" customFormat="1">
      <c r="B5057"/>
      <c r="C5057"/>
      <c r="D5057"/>
      <c r="E5057"/>
      <c r="F5057"/>
    </row>
    <row r="5058" spans="2:6" s="3" customFormat="1">
      <c r="B5058"/>
      <c r="C5058"/>
      <c r="D5058"/>
      <c r="E5058"/>
      <c r="F5058"/>
    </row>
    <row r="5059" spans="2:6" s="3" customFormat="1">
      <c r="B5059"/>
      <c r="C5059"/>
      <c r="D5059"/>
      <c r="E5059"/>
      <c r="F5059"/>
    </row>
    <row r="5060" spans="2:6" s="3" customFormat="1">
      <c r="B5060"/>
      <c r="C5060"/>
      <c r="D5060"/>
      <c r="E5060"/>
      <c r="F5060"/>
    </row>
    <row r="5061" spans="2:6" s="3" customFormat="1">
      <c r="B5061"/>
      <c r="C5061"/>
      <c r="D5061"/>
      <c r="E5061"/>
      <c r="F5061"/>
    </row>
    <row r="5062" spans="2:6" s="3" customFormat="1">
      <c r="B5062"/>
      <c r="C5062"/>
      <c r="D5062"/>
      <c r="E5062"/>
      <c r="F5062"/>
    </row>
    <row r="5063" spans="2:6" s="3" customFormat="1">
      <c r="B5063"/>
      <c r="C5063"/>
      <c r="D5063"/>
      <c r="E5063"/>
      <c r="F5063"/>
    </row>
    <row r="5064" spans="2:6" s="3" customFormat="1">
      <c r="B5064"/>
      <c r="C5064"/>
      <c r="D5064"/>
      <c r="E5064"/>
      <c r="F5064"/>
    </row>
    <row r="5065" spans="2:6" s="3" customFormat="1">
      <c r="B5065"/>
      <c r="C5065"/>
      <c r="D5065"/>
      <c r="E5065"/>
      <c r="F5065"/>
    </row>
    <row r="5066" spans="2:6" s="3" customFormat="1">
      <c r="B5066"/>
      <c r="C5066"/>
      <c r="D5066"/>
      <c r="E5066"/>
      <c r="F5066"/>
    </row>
    <row r="5067" spans="2:6" s="3" customFormat="1">
      <c r="B5067"/>
      <c r="C5067"/>
      <c r="D5067"/>
      <c r="E5067"/>
      <c r="F5067"/>
    </row>
    <row r="5068" spans="2:6" s="3" customFormat="1">
      <c r="B5068"/>
      <c r="C5068"/>
      <c r="D5068"/>
      <c r="E5068"/>
      <c r="F5068"/>
    </row>
    <row r="5069" spans="2:6" s="3" customFormat="1">
      <c r="B5069"/>
      <c r="C5069"/>
      <c r="D5069"/>
      <c r="E5069"/>
      <c r="F5069"/>
    </row>
    <row r="5070" spans="2:6" s="3" customFormat="1">
      <c r="B5070"/>
      <c r="C5070"/>
      <c r="D5070"/>
      <c r="E5070"/>
      <c r="F5070"/>
    </row>
    <row r="5071" spans="2:6" s="3" customFormat="1">
      <c r="B5071"/>
      <c r="C5071"/>
      <c r="D5071"/>
      <c r="E5071"/>
      <c r="F5071"/>
    </row>
    <row r="5072" spans="2:6" s="3" customFormat="1">
      <c r="B5072"/>
      <c r="C5072"/>
      <c r="D5072"/>
      <c r="E5072"/>
      <c r="F5072"/>
    </row>
    <row r="5073" spans="2:6" s="3" customFormat="1">
      <c r="B5073"/>
      <c r="C5073"/>
      <c r="D5073"/>
      <c r="E5073"/>
      <c r="F5073"/>
    </row>
    <row r="5074" spans="2:6" s="3" customFormat="1">
      <c r="B5074"/>
      <c r="C5074"/>
      <c r="D5074"/>
      <c r="E5074"/>
      <c r="F5074"/>
    </row>
    <row r="5075" spans="2:6" s="3" customFormat="1">
      <c r="B5075"/>
      <c r="C5075"/>
      <c r="D5075"/>
      <c r="E5075"/>
      <c r="F5075"/>
    </row>
    <row r="5076" spans="2:6" s="3" customFormat="1">
      <c r="B5076"/>
      <c r="C5076"/>
      <c r="D5076"/>
      <c r="E5076"/>
      <c r="F5076"/>
    </row>
    <row r="5077" spans="2:6" s="3" customFormat="1">
      <c r="B5077"/>
      <c r="C5077"/>
      <c r="D5077"/>
      <c r="E5077"/>
      <c r="F5077"/>
    </row>
    <row r="5078" spans="2:6" s="3" customFormat="1">
      <c r="B5078"/>
      <c r="C5078"/>
      <c r="D5078"/>
      <c r="E5078"/>
      <c r="F5078"/>
    </row>
    <row r="5079" spans="2:6" s="3" customFormat="1">
      <c r="B5079"/>
      <c r="C5079"/>
      <c r="D5079"/>
      <c r="E5079"/>
      <c r="F5079"/>
    </row>
    <row r="5080" spans="2:6" s="3" customFormat="1">
      <c r="B5080"/>
      <c r="C5080"/>
      <c r="D5080"/>
      <c r="E5080"/>
      <c r="F5080"/>
    </row>
    <row r="5081" spans="2:6" s="3" customFormat="1">
      <c r="B5081"/>
      <c r="C5081"/>
      <c r="D5081"/>
      <c r="E5081"/>
      <c r="F5081"/>
    </row>
    <row r="5082" spans="2:6" s="3" customFormat="1">
      <c r="B5082"/>
      <c r="C5082"/>
      <c r="D5082"/>
      <c r="E5082"/>
      <c r="F5082"/>
    </row>
    <row r="5083" spans="2:6" s="3" customFormat="1">
      <c r="B5083"/>
      <c r="C5083"/>
      <c r="D5083"/>
      <c r="E5083"/>
      <c r="F5083"/>
    </row>
    <row r="5084" spans="2:6" s="3" customFormat="1">
      <c r="B5084"/>
      <c r="C5084"/>
      <c r="D5084"/>
      <c r="E5084"/>
      <c r="F5084"/>
    </row>
    <row r="5085" spans="2:6" s="3" customFormat="1">
      <c r="B5085"/>
      <c r="C5085"/>
      <c r="D5085"/>
      <c r="E5085"/>
      <c r="F5085"/>
    </row>
    <row r="5086" spans="2:6" s="3" customFormat="1">
      <c r="B5086"/>
      <c r="C5086"/>
      <c r="D5086"/>
      <c r="E5086"/>
      <c r="F5086"/>
    </row>
    <row r="5087" spans="2:6" s="3" customFormat="1">
      <c r="B5087"/>
      <c r="C5087"/>
      <c r="D5087"/>
      <c r="E5087"/>
      <c r="F5087"/>
    </row>
    <row r="5088" spans="2:6" s="3" customFormat="1">
      <c r="B5088"/>
      <c r="C5088"/>
      <c r="D5088"/>
      <c r="E5088"/>
      <c r="F5088"/>
    </row>
    <row r="5089" spans="2:6" s="3" customFormat="1">
      <c r="B5089"/>
      <c r="C5089"/>
      <c r="D5089"/>
      <c r="E5089"/>
      <c r="F5089"/>
    </row>
    <row r="5090" spans="2:6" s="3" customFormat="1">
      <c r="B5090"/>
      <c r="C5090"/>
      <c r="D5090"/>
      <c r="E5090"/>
      <c r="F5090"/>
    </row>
    <row r="5091" spans="2:6" s="3" customFormat="1">
      <c r="B5091"/>
      <c r="C5091"/>
      <c r="D5091"/>
      <c r="E5091"/>
      <c r="F5091"/>
    </row>
    <row r="5092" spans="2:6" s="3" customFormat="1">
      <c r="B5092"/>
      <c r="C5092"/>
      <c r="D5092"/>
      <c r="E5092"/>
      <c r="F5092"/>
    </row>
    <row r="5093" spans="2:6" s="3" customFormat="1">
      <c r="B5093"/>
      <c r="C5093"/>
      <c r="D5093"/>
      <c r="E5093"/>
      <c r="F5093"/>
    </row>
    <row r="5094" spans="2:6" s="3" customFormat="1">
      <c r="B5094"/>
      <c r="C5094"/>
      <c r="D5094"/>
      <c r="E5094"/>
      <c r="F5094"/>
    </row>
    <row r="5095" spans="2:6" s="3" customFormat="1">
      <c r="B5095"/>
      <c r="C5095"/>
      <c r="D5095"/>
      <c r="E5095"/>
      <c r="F5095"/>
    </row>
    <row r="5096" spans="2:6" s="3" customFormat="1">
      <c r="B5096"/>
      <c r="C5096"/>
      <c r="D5096"/>
      <c r="E5096"/>
      <c r="F5096"/>
    </row>
    <row r="5097" spans="2:6" s="3" customFormat="1">
      <c r="B5097"/>
      <c r="C5097"/>
      <c r="D5097"/>
      <c r="E5097"/>
      <c r="F5097"/>
    </row>
    <row r="5098" spans="2:6" s="3" customFormat="1">
      <c r="B5098"/>
      <c r="C5098"/>
      <c r="D5098"/>
      <c r="E5098"/>
      <c r="F5098"/>
    </row>
    <row r="5099" spans="2:6" s="3" customFormat="1">
      <c r="B5099"/>
      <c r="C5099"/>
      <c r="D5099"/>
      <c r="E5099"/>
      <c r="F5099"/>
    </row>
    <row r="5100" spans="2:6" s="3" customFormat="1">
      <c r="B5100"/>
      <c r="C5100"/>
      <c r="D5100"/>
      <c r="E5100"/>
      <c r="F5100"/>
    </row>
    <row r="5101" spans="2:6" s="3" customFormat="1">
      <c r="B5101"/>
      <c r="C5101"/>
      <c r="D5101"/>
      <c r="E5101"/>
      <c r="F5101"/>
    </row>
    <row r="5102" spans="2:6" s="3" customFormat="1">
      <c r="B5102"/>
      <c r="C5102"/>
      <c r="D5102"/>
      <c r="E5102"/>
      <c r="F5102"/>
    </row>
    <row r="5103" spans="2:6" s="3" customFormat="1">
      <c r="B5103"/>
      <c r="C5103"/>
      <c r="D5103"/>
      <c r="E5103"/>
      <c r="F5103"/>
    </row>
    <row r="5104" spans="2:6" s="3" customFormat="1">
      <c r="B5104"/>
      <c r="C5104"/>
      <c r="D5104"/>
      <c r="E5104"/>
      <c r="F5104"/>
    </row>
    <row r="5105" spans="2:6" s="3" customFormat="1">
      <c r="B5105"/>
      <c r="C5105"/>
      <c r="D5105"/>
      <c r="E5105"/>
      <c r="F5105"/>
    </row>
    <row r="5106" spans="2:6" s="3" customFormat="1">
      <c r="B5106"/>
      <c r="C5106"/>
      <c r="D5106"/>
      <c r="E5106"/>
      <c r="F5106"/>
    </row>
    <row r="5107" spans="2:6" s="3" customFormat="1">
      <c r="B5107"/>
      <c r="C5107"/>
      <c r="D5107"/>
      <c r="E5107"/>
      <c r="F5107"/>
    </row>
    <row r="5108" spans="2:6" s="3" customFormat="1">
      <c r="B5108"/>
      <c r="C5108"/>
      <c r="D5108"/>
      <c r="E5108"/>
      <c r="F5108"/>
    </row>
    <row r="5109" spans="2:6" s="3" customFormat="1">
      <c r="B5109"/>
      <c r="C5109"/>
      <c r="D5109"/>
      <c r="E5109"/>
      <c r="F5109"/>
    </row>
    <row r="5110" spans="2:6" s="3" customFormat="1">
      <c r="B5110"/>
      <c r="C5110"/>
      <c r="D5110"/>
      <c r="E5110"/>
      <c r="F5110"/>
    </row>
    <row r="5111" spans="2:6" s="3" customFormat="1">
      <c r="B5111"/>
      <c r="C5111"/>
      <c r="D5111"/>
      <c r="E5111"/>
      <c r="F5111"/>
    </row>
    <row r="5112" spans="2:6" s="3" customFormat="1">
      <c r="B5112"/>
      <c r="C5112"/>
      <c r="D5112"/>
      <c r="E5112"/>
      <c r="F5112"/>
    </row>
    <row r="5113" spans="2:6" s="3" customFormat="1">
      <c r="B5113"/>
      <c r="C5113"/>
      <c r="D5113"/>
      <c r="E5113"/>
      <c r="F5113"/>
    </row>
    <row r="5114" spans="2:6" s="3" customFormat="1">
      <c r="B5114"/>
      <c r="C5114"/>
      <c r="D5114"/>
      <c r="E5114"/>
      <c r="F5114"/>
    </row>
    <row r="5115" spans="2:6" s="3" customFormat="1">
      <c r="B5115"/>
      <c r="C5115"/>
      <c r="D5115"/>
      <c r="E5115"/>
      <c r="F5115"/>
    </row>
    <row r="5116" spans="2:6" s="3" customFormat="1">
      <c r="B5116"/>
      <c r="C5116"/>
      <c r="D5116"/>
      <c r="E5116"/>
      <c r="F5116"/>
    </row>
    <row r="5117" spans="2:6" s="3" customFormat="1">
      <c r="B5117"/>
      <c r="C5117"/>
      <c r="D5117"/>
      <c r="E5117"/>
      <c r="F5117"/>
    </row>
    <row r="5118" spans="2:6" s="3" customFormat="1">
      <c r="B5118"/>
      <c r="C5118"/>
      <c r="D5118"/>
      <c r="E5118"/>
      <c r="F5118"/>
    </row>
    <row r="5119" spans="2:6" s="3" customFormat="1">
      <c r="B5119"/>
      <c r="C5119"/>
      <c r="D5119"/>
      <c r="E5119"/>
      <c r="F5119"/>
    </row>
    <row r="5120" spans="2:6" s="3" customFormat="1">
      <c r="B5120"/>
      <c r="C5120"/>
      <c r="D5120"/>
      <c r="E5120"/>
      <c r="F5120"/>
    </row>
    <row r="5121" spans="2:6" s="3" customFormat="1">
      <c r="B5121"/>
      <c r="C5121"/>
      <c r="D5121"/>
      <c r="E5121"/>
      <c r="F5121"/>
    </row>
    <row r="5122" spans="2:6" s="3" customFormat="1">
      <c r="B5122"/>
      <c r="C5122"/>
      <c r="D5122"/>
      <c r="E5122"/>
      <c r="F5122"/>
    </row>
    <row r="5123" spans="2:6" s="3" customFormat="1">
      <c r="B5123"/>
      <c r="C5123"/>
      <c r="D5123"/>
      <c r="E5123"/>
      <c r="F5123"/>
    </row>
    <row r="5124" spans="2:6" s="3" customFormat="1">
      <c r="B5124"/>
      <c r="C5124"/>
      <c r="D5124"/>
      <c r="E5124"/>
      <c r="F5124"/>
    </row>
    <row r="5125" spans="2:6" s="3" customFormat="1">
      <c r="B5125"/>
      <c r="C5125"/>
      <c r="D5125"/>
      <c r="E5125"/>
      <c r="F5125"/>
    </row>
    <row r="5126" spans="2:6" s="3" customFormat="1">
      <c r="B5126"/>
      <c r="C5126"/>
      <c r="D5126"/>
      <c r="E5126"/>
      <c r="F5126"/>
    </row>
    <row r="5127" spans="2:6" s="3" customFormat="1">
      <c r="B5127"/>
      <c r="C5127"/>
      <c r="D5127"/>
      <c r="E5127"/>
      <c r="F5127"/>
    </row>
    <row r="5128" spans="2:6" s="3" customFormat="1">
      <c r="B5128"/>
      <c r="C5128"/>
      <c r="D5128"/>
      <c r="E5128"/>
      <c r="F5128"/>
    </row>
    <row r="5129" spans="2:6" s="3" customFormat="1">
      <c r="B5129"/>
      <c r="C5129"/>
      <c r="D5129"/>
      <c r="E5129"/>
      <c r="F5129"/>
    </row>
    <row r="5130" spans="2:6" s="3" customFormat="1">
      <c r="B5130"/>
      <c r="C5130"/>
      <c r="D5130"/>
      <c r="E5130"/>
      <c r="F5130"/>
    </row>
    <row r="5131" spans="2:6" s="3" customFormat="1">
      <c r="B5131"/>
      <c r="C5131"/>
      <c r="D5131"/>
      <c r="E5131"/>
      <c r="F5131"/>
    </row>
    <row r="5132" spans="2:6" s="3" customFormat="1">
      <c r="B5132"/>
      <c r="C5132"/>
      <c r="D5132"/>
      <c r="E5132"/>
      <c r="F5132"/>
    </row>
    <row r="5133" spans="2:6" s="3" customFormat="1">
      <c r="B5133"/>
      <c r="C5133"/>
      <c r="D5133"/>
      <c r="E5133"/>
      <c r="F5133"/>
    </row>
    <row r="5134" spans="2:6" s="3" customFormat="1">
      <c r="B5134"/>
      <c r="C5134"/>
      <c r="D5134"/>
      <c r="E5134"/>
      <c r="F5134"/>
    </row>
    <row r="5135" spans="2:6" s="3" customFormat="1">
      <c r="B5135"/>
      <c r="C5135"/>
      <c r="D5135"/>
      <c r="E5135"/>
      <c r="F5135"/>
    </row>
    <row r="5136" spans="2:6" s="3" customFormat="1">
      <c r="B5136"/>
      <c r="C5136"/>
      <c r="D5136"/>
      <c r="E5136"/>
      <c r="F5136"/>
    </row>
    <row r="5137" spans="2:6" s="3" customFormat="1">
      <c r="B5137"/>
      <c r="C5137"/>
      <c r="D5137"/>
      <c r="E5137"/>
      <c r="F5137"/>
    </row>
    <row r="5138" spans="2:6" s="3" customFormat="1">
      <c r="B5138"/>
      <c r="C5138"/>
      <c r="D5138"/>
      <c r="E5138"/>
      <c r="F5138"/>
    </row>
    <row r="5139" spans="2:6" s="3" customFormat="1">
      <c r="B5139"/>
      <c r="C5139"/>
      <c r="D5139"/>
      <c r="E5139"/>
      <c r="F5139"/>
    </row>
    <row r="5140" spans="2:6" s="3" customFormat="1">
      <c r="B5140"/>
      <c r="C5140"/>
      <c r="D5140"/>
      <c r="E5140"/>
      <c r="F5140"/>
    </row>
    <row r="5141" spans="2:6" s="3" customFormat="1">
      <c r="B5141"/>
      <c r="C5141"/>
      <c r="D5141"/>
      <c r="E5141"/>
      <c r="F5141"/>
    </row>
    <row r="5142" spans="2:6" s="3" customFormat="1">
      <c r="B5142"/>
      <c r="C5142"/>
      <c r="D5142"/>
      <c r="E5142"/>
      <c r="F5142"/>
    </row>
    <row r="5143" spans="2:6" s="3" customFormat="1">
      <c r="B5143"/>
      <c r="C5143"/>
      <c r="D5143"/>
      <c r="E5143"/>
      <c r="F5143"/>
    </row>
    <row r="5144" spans="2:6" s="3" customFormat="1">
      <c r="B5144"/>
      <c r="C5144"/>
      <c r="D5144"/>
      <c r="E5144"/>
      <c r="F5144"/>
    </row>
    <row r="5145" spans="2:6" s="3" customFormat="1">
      <c r="B5145"/>
      <c r="C5145"/>
      <c r="D5145"/>
      <c r="E5145"/>
      <c r="F5145"/>
    </row>
    <row r="5146" spans="2:6" s="3" customFormat="1">
      <c r="B5146"/>
      <c r="C5146"/>
      <c r="D5146"/>
      <c r="E5146"/>
      <c r="F5146"/>
    </row>
    <row r="5147" spans="2:6" s="3" customFormat="1">
      <c r="B5147"/>
      <c r="C5147"/>
      <c r="D5147"/>
      <c r="E5147"/>
      <c r="F5147"/>
    </row>
    <row r="5148" spans="2:6" s="3" customFormat="1">
      <c r="B5148"/>
      <c r="C5148"/>
      <c r="D5148"/>
      <c r="E5148"/>
      <c r="F5148"/>
    </row>
    <row r="5149" spans="2:6" s="3" customFormat="1">
      <c r="B5149"/>
      <c r="C5149"/>
      <c r="D5149"/>
      <c r="E5149"/>
      <c r="F5149"/>
    </row>
    <row r="5150" spans="2:6" s="3" customFormat="1">
      <c r="B5150"/>
      <c r="C5150"/>
      <c r="D5150"/>
      <c r="E5150"/>
      <c r="F5150"/>
    </row>
    <row r="5151" spans="2:6" s="3" customFormat="1">
      <c r="B5151"/>
      <c r="C5151"/>
      <c r="D5151"/>
      <c r="E5151"/>
      <c r="F5151"/>
    </row>
    <row r="5152" spans="2:6" s="3" customFormat="1">
      <c r="B5152"/>
      <c r="C5152"/>
      <c r="D5152"/>
      <c r="E5152"/>
      <c r="F5152"/>
    </row>
    <row r="5153" spans="2:6" s="3" customFormat="1">
      <c r="B5153"/>
      <c r="C5153"/>
      <c r="D5153"/>
      <c r="E5153"/>
      <c r="F5153"/>
    </row>
    <row r="5154" spans="2:6" s="3" customFormat="1">
      <c r="B5154"/>
      <c r="C5154"/>
      <c r="D5154"/>
      <c r="E5154"/>
      <c r="F5154"/>
    </row>
    <row r="5155" spans="2:6" s="3" customFormat="1">
      <c r="B5155"/>
      <c r="C5155"/>
      <c r="D5155"/>
      <c r="E5155"/>
      <c r="F5155"/>
    </row>
    <row r="5156" spans="2:6" s="3" customFormat="1">
      <c r="B5156"/>
      <c r="C5156"/>
      <c r="D5156"/>
      <c r="E5156"/>
      <c r="F5156"/>
    </row>
    <row r="5157" spans="2:6" s="3" customFormat="1">
      <c r="B5157"/>
      <c r="C5157"/>
      <c r="D5157"/>
      <c r="E5157"/>
      <c r="F5157"/>
    </row>
    <row r="5158" spans="2:6" s="3" customFormat="1">
      <c r="B5158"/>
      <c r="C5158"/>
      <c r="D5158"/>
      <c r="E5158"/>
      <c r="F5158"/>
    </row>
    <row r="5159" spans="2:6" s="3" customFormat="1">
      <c r="B5159"/>
      <c r="C5159"/>
      <c r="D5159"/>
      <c r="E5159"/>
      <c r="F5159"/>
    </row>
    <row r="5160" spans="2:6" s="3" customFormat="1">
      <c r="B5160"/>
      <c r="C5160"/>
      <c r="D5160"/>
      <c r="E5160"/>
      <c r="F5160"/>
    </row>
    <row r="5161" spans="2:6" s="3" customFormat="1">
      <c r="B5161"/>
      <c r="C5161"/>
      <c r="D5161"/>
      <c r="E5161"/>
      <c r="F5161"/>
    </row>
    <row r="5162" spans="2:6" s="3" customFormat="1">
      <c r="B5162"/>
      <c r="C5162"/>
      <c r="D5162"/>
      <c r="E5162"/>
      <c r="F5162"/>
    </row>
    <row r="5163" spans="2:6" s="3" customFormat="1">
      <c r="B5163"/>
      <c r="C5163"/>
      <c r="D5163"/>
      <c r="E5163"/>
      <c r="F5163"/>
    </row>
    <row r="5164" spans="2:6" s="3" customFormat="1">
      <c r="B5164"/>
      <c r="C5164"/>
      <c r="D5164"/>
      <c r="E5164"/>
      <c r="F5164"/>
    </row>
    <row r="5165" spans="2:6" s="3" customFormat="1">
      <c r="B5165"/>
      <c r="C5165"/>
      <c r="D5165"/>
      <c r="E5165"/>
      <c r="F5165"/>
    </row>
    <row r="5166" spans="2:6" s="3" customFormat="1">
      <c r="B5166"/>
      <c r="C5166"/>
      <c r="D5166"/>
      <c r="E5166"/>
      <c r="F5166"/>
    </row>
    <row r="5167" spans="2:6" s="3" customFormat="1">
      <c r="B5167"/>
      <c r="C5167"/>
      <c r="D5167"/>
      <c r="E5167"/>
      <c r="F5167"/>
    </row>
    <row r="5168" spans="2:6" s="3" customFormat="1">
      <c r="B5168"/>
      <c r="C5168"/>
      <c r="D5168"/>
      <c r="E5168"/>
      <c r="F5168"/>
    </row>
    <row r="5169" spans="2:6" s="3" customFormat="1">
      <c r="B5169"/>
      <c r="C5169"/>
      <c r="D5169"/>
      <c r="E5169"/>
      <c r="F5169"/>
    </row>
    <row r="5170" spans="2:6" s="3" customFormat="1">
      <c r="B5170"/>
      <c r="C5170"/>
      <c r="D5170"/>
      <c r="E5170"/>
      <c r="F5170"/>
    </row>
    <row r="5171" spans="2:6" s="3" customFormat="1">
      <c r="B5171"/>
      <c r="C5171"/>
      <c r="D5171"/>
      <c r="E5171"/>
      <c r="F5171"/>
    </row>
    <row r="5172" spans="2:6" s="3" customFormat="1">
      <c r="B5172"/>
      <c r="C5172"/>
      <c r="D5172"/>
      <c r="E5172"/>
      <c r="F5172"/>
    </row>
    <row r="5173" spans="2:6" s="3" customFormat="1">
      <c r="B5173"/>
      <c r="C5173"/>
      <c r="D5173"/>
      <c r="E5173"/>
      <c r="F5173"/>
    </row>
    <row r="5174" spans="2:6" s="3" customFormat="1">
      <c r="B5174"/>
      <c r="C5174"/>
      <c r="D5174"/>
      <c r="E5174"/>
      <c r="F5174"/>
    </row>
    <row r="5175" spans="2:6" s="3" customFormat="1">
      <c r="B5175"/>
      <c r="C5175"/>
      <c r="D5175"/>
      <c r="E5175"/>
      <c r="F5175"/>
    </row>
    <row r="5176" spans="2:6" s="3" customFormat="1">
      <c r="B5176"/>
      <c r="C5176"/>
      <c r="D5176"/>
      <c r="E5176"/>
      <c r="F5176"/>
    </row>
    <row r="5177" spans="2:6" s="3" customFormat="1">
      <c r="B5177"/>
      <c r="C5177"/>
      <c r="D5177"/>
      <c r="E5177"/>
      <c r="F5177"/>
    </row>
    <row r="5178" spans="2:6" s="3" customFormat="1">
      <c r="B5178"/>
      <c r="C5178"/>
      <c r="D5178"/>
      <c r="E5178"/>
      <c r="F5178"/>
    </row>
    <row r="5179" spans="2:6" s="3" customFormat="1">
      <c r="B5179"/>
      <c r="C5179"/>
      <c r="D5179"/>
      <c r="E5179"/>
      <c r="F5179"/>
    </row>
    <row r="5180" spans="2:6" s="3" customFormat="1">
      <c r="B5180"/>
      <c r="C5180"/>
      <c r="D5180"/>
      <c r="E5180"/>
      <c r="F5180"/>
    </row>
    <row r="5181" spans="2:6" s="3" customFormat="1">
      <c r="B5181"/>
      <c r="C5181"/>
      <c r="D5181"/>
      <c r="E5181"/>
      <c r="F5181"/>
    </row>
    <row r="5182" spans="2:6" s="3" customFormat="1">
      <c r="B5182"/>
      <c r="C5182"/>
      <c r="D5182"/>
      <c r="E5182"/>
      <c r="F5182"/>
    </row>
    <row r="5183" spans="2:6" s="3" customFormat="1">
      <c r="B5183"/>
      <c r="C5183"/>
      <c r="D5183"/>
      <c r="E5183"/>
      <c r="F5183"/>
    </row>
    <row r="5184" spans="2:6" s="3" customFormat="1">
      <c r="B5184"/>
      <c r="C5184"/>
      <c r="D5184"/>
      <c r="E5184"/>
      <c r="F5184"/>
    </row>
    <row r="5185" spans="2:6" s="3" customFormat="1">
      <c r="B5185"/>
      <c r="C5185"/>
      <c r="D5185"/>
      <c r="E5185"/>
      <c r="F5185"/>
    </row>
    <row r="5186" spans="2:6" s="3" customFormat="1">
      <c r="B5186"/>
      <c r="C5186"/>
      <c r="D5186"/>
      <c r="E5186"/>
      <c r="F5186"/>
    </row>
    <row r="5187" spans="2:6" s="3" customFormat="1">
      <c r="B5187"/>
      <c r="C5187"/>
      <c r="D5187"/>
      <c r="E5187"/>
      <c r="F5187"/>
    </row>
    <row r="5188" spans="2:6" s="3" customFormat="1">
      <c r="B5188"/>
      <c r="C5188"/>
      <c r="D5188"/>
      <c r="E5188"/>
      <c r="F5188"/>
    </row>
    <row r="5189" spans="2:6" s="3" customFormat="1">
      <c r="B5189"/>
      <c r="C5189"/>
      <c r="D5189"/>
      <c r="E5189"/>
      <c r="F5189"/>
    </row>
    <row r="5190" spans="2:6" s="3" customFormat="1">
      <c r="B5190"/>
      <c r="C5190"/>
      <c r="D5190"/>
      <c r="E5190"/>
      <c r="F5190"/>
    </row>
    <row r="5191" spans="2:6" s="3" customFormat="1">
      <c r="B5191"/>
      <c r="C5191"/>
      <c r="D5191"/>
      <c r="E5191"/>
      <c r="F5191"/>
    </row>
    <row r="5192" spans="2:6" s="3" customFormat="1">
      <c r="B5192"/>
      <c r="C5192"/>
      <c r="D5192"/>
      <c r="E5192"/>
      <c r="F5192"/>
    </row>
    <row r="5193" spans="2:6" s="3" customFormat="1">
      <c r="B5193"/>
      <c r="C5193"/>
      <c r="D5193"/>
      <c r="E5193"/>
      <c r="F5193"/>
    </row>
    <row r="5194" spans="2:6" s="3" customFormat="1">
      <c r="B5194"/>
      <c r="C5194"/>
      <c r="D5194"/>
      <c r="E5194"/>
      <c r="F5194"/>
    </row>
    <row r="5195" spans="2:6" s="3" customFormat="1">
      <c r="B5195"/>
      <c r="C5195"/>
      <c r="D5195"/>
      <c r="E5195"/>
      <c r="F5195"/>
    </row>
    <row r="5196" spans="2:6" s="3" customFormat="1">
      <c r="B5196"/>
      <c r="C5196"/>
      <c r="D5196"/>
      <c r="E5196"/>
      <c r="F5196"/>
    </row>
    <row r="5197" spans="2:6" s="3" customFormat="1">
      <c r="B5197"/>
      <c r="C5197"/>
      <c r="D5197"/>
      <c r="E5197"/>
      <c r="F5197"/>
    </row>
    <row r="5198" spans="2:6" s="3" customFormat="1">
      <c r="B5198"/>
      <c r="C5198"/>
      <c r="D5198"/>
      <c r="E5198"/>
      <c r="F5198"/>
    </row>
    <row r="5199" spans="2:6" s="3" customFormat="1">
      <c r="B5199"/>
      <c r="C5199"/>
      <c r="D5199"/>
      <c r="E5199"/>
      <c r="F5199"/>
    </row>
    <row r="5200" spans="2:6" s="3" customFormat="1">
      <c r="B5200"/>
      <c r="C5200"/>
      <c r="D5200"/>
      <c r="E5200"/>
      <c r="F5200"/>
    </row>
    <row r="5201" spans="2:6" s="3" customFormat="1">
      <c r="B5201"/>
      <c r="C5201"/>
      <c r="D5201"/>
      <c r="E5201"/>
      <c r="F5201"/>
    </row>
    <row r="5202" spans="2:6" s="3" customFormat="1">
      <c r="B5202"/>
      <c r="C5202"/>
      <c r="D5202"/>
      <c r="E5202"/>
      <c r="F5202"/>
    </row>
    <row r="5203" spans="2:6" s="3" customFormat="1">
      <c r="B5203"/>
      <c r="C5203"/>
      <c r="D5203"/>
      <c r="E5203"/>
      <c r="F5203"/>
    </row>
    <row r="5204" spans="2:6" s="3" customFormat="1">
      <c r="B5204"/>
      <c r="C5204"/>
      <c r="D5204"/>
      <c r="E5204"/>
      <c r="F5204"/>
    </row>
    <row r="5205" spans="2:6" s="3" customFormat="1">
      <c r="B5205"/>
      <c r="C5205"/>
      <c r="D5205"/>
      <c r="E5205"/>
      <c r="F5205"/>
    </row>
    <row r="5206" spans="2:6" s="3" customFormat="1">
      <c r="B5206"/>
      <c r="C5206"/>
      <c r="D5206"/>
      <c r="E5206"/>
      <c r="F5206"/>
    </row>
    <row r="5207" spans="2:6" s="3" customFormat="1">
      <c r="B5207"/>
      <c r="C5207"/>
      <c r="D5207"/>
      <c r="E5207"/>
      <c r="F5207"/>
    </row>
    <row r="5208" spans="2:6" s="3" customFormat="1">
      <c r="B5208"/>
      <c r="C5208"/>
      <c r="D5208"/>
      <c r="E5208"/>
      <c r="F5208"/>
    </row>
    <row r="5209" spans="2:6" s="3" customFormat="1">
      <c r="B5209"/>
      <c r="C5209"/>
      <c r="D5209"/>
      <c r="E5209"/>
      <c r="F5209"/>
    </row>
    <row r="5210" spans="2:6" s="3" customFormat="1">
      <c r="B5210"/>
      <c r="C5210"/>
      <c r="D5210"/>
      <c r="E5210"/>
      <c r="F5210"/>
    </row>
    <row r="5211" spans="2:6" s="3" customFormat="1">
      <c r="B5211"/>
      <c r="C5211"/>
      <c r="D5211"/>
      <c r="E5211"/>
      <c r="F5211"/>
    </row>
    <row r="5212" spans="2:6" s="3" customFormat="1">
      <c r="B5212"/>
      <c r="C5212"/>
      <c r="D5212"/>
      <c r="E5212"/>
      <c r="F5212"/>
    </row>
    <row r="5213" spans="2:6" s="3" customFormat="1">
      <c r="B5213"/>
      <c r="C5213"/>
      <c r="D5213"/>
      <c r="E5213"/>
      <c r="F5213"/>
    </row>
    <row r="5214" spans="2:6" s="3" customFormat="1">
      <c r="B5214"/>
      <c r="C5214"/>
      <c r="D5214"/>
      <c r="E5214"/>
      <c r="F5214"/>
    </row>
    <row r="5215" spans="2:6" s="3" customFormat="1">
      <c r="B5215"/>
      <c r="C5215"/>
      <c r="D5215"/>
      <c r="E5215"/>
      <c r="F5215"/>
    </row>
    <row r="5216" spans="2:6" s="3" customFormat="1">
      <c r="B5216"/>
      <c r="C5216"/>
      <c r="D5216"/>
      <c r="E5216"/>
      <c r="F5216"/>
    </row>
    <row r="5217" spans="2:6" s="3" customFormat="1">
      <c r="B5217"/>
      <c r="C5217"/>
      <c r="D5217"/>
      <c r="E5217"/>
      <c r="F5217"/>
    </row>
    <row r="5218" spans="2:6" s="3" customFormat="1">
      <c r="B5218"/>
      <c r="C5218"/>
      <c r="D5218"/>
      <c r="E5218"/>
      <c r="F5218"/>
    </row>
    <row r="5219" spans="2:6" s="3" customFormat="1">
      <c r="B5219"/>
      <c r="C5219"/>
      <c r="D5219"/>
      <c r="E5219"/>
      <c r="F5219"/>
    </row>
    <row r="5220" spans="2:6" s="3" customFormat="1">
      <c r="B5220"/>
      <c r="C5220"/>
      <c r="D5220"/>
      <c r="E5220"/>
      <c r="F5220"/>
    </row>
    <row r="5221" spans="2:6" s="3" customFormat="1">
      <c r="B5221"/>
      <c r="C5221"/>
      <c r="D5221"/>
      <c r="E5221"/>
      <c r="F5221"/>
    </row>
    <row r="5222" spans="2:6" s="3" customFormat="1">
      <c r="B5222"/>
      <c r="C5222"/>
      <c r="D5222"/>
      <c r="E5222"/>
      <c r="F5222"/>
    </row>
    <row r="5223" spans="2:6" s="3" customFormat="1">
      <c r="B5223"/>
      <c r="C5223"/>
      <c r="D5223"/>
      <c r="E5223"/>
      <c r="F5223"/>
    </row>
    <row r="5224" spans="2:6" s="3" customFormat="1">
      <c r="B5224"/>
      <c r="C5224"/>
      <c r="D5224"/>
      <c r="E5224"/>
      <c r="F5224"/>
    </row>
    <row r="5225" spans="2:6" s="3" customFormat="1">
      <c r="B5225"/>
      <c r="C5225"/>
      <c r="D5225"/>
      <c r="E5225"/>
      <c r="F5225"/>
    </row>
    <row r="5226" spans="2:6" s="3" customFormat="1">
      <c r="B5226"/>
      <c r="C5226"/>
      <c r="D5226"/>
      <c r="E5226"/>
      <c r="F5226"/>
    </row>
    <row r="5227" spans="2:6" s="3" customFormat="1">
      <c r="B5227"/>
      <c r="C5227"/>
      <c r="D5227"/>
      <c r="E5227"/>
      <c r="F5227"/>
    </row>
    <row r="5228" spans="2:6" s="3" customFormat="1">
      <c r="B5228"/>
      <c r="C5228"/>
      <c r="D5228"/>
      <c r="E5228"/>
      <c r="F5228"/>
    </row>
    <row r="5229" spans="2:6" s="3" customFormat="1">
      <c r="B5229"/>
      <c r="C5229"/>
      <c r="D5229"/>
      <c r="E5229"/>
      <c r="F5229"/>
    </row>
    <row r="5230" spans="2:6" s="3" customFormat="1">
      <c r="B5230"/>
      <c r="C5230"/>
      <c r="D5230"/>
      <c r="E5230"/>
      <c r="F5230"/>
    </row>
    <row r="5231" spans="2:6" s="3" customFormat="1">
      <c r="B5231"/>
      <c r="C5231"/>
      <c r="D5231"/>
      <c r="E5231"/>
      <c r="F5231"/>
    </row>
    <row r="5232" spans="2:6" s="3" customFormat="1">
      <c r="B5232"/>
      <c r="C5232"/>
      <c r="D5232"/>
      <c r="E5232"/>
      <c r="F5232"/>
    </row>
    <row r="5233" spans="2:6" s="3" customFormat="1">
      <c r="B5233"/>
      <c r="C5233"/>
      <c r="D5233"/>
      <c r="E5233"/>
      <c r="F5233"/>
    </row>
    <row r="5234" spans="2:6" s="3" customFormat="1">
      <c r="B5234"/>
      <c r="C5234"/>
      <c r="D5234"/>
      <c r="E5234"/>
      <c r="F5234"/>
    </row>
    <row r="5235" spans="2:6" s="3" customFormat="1">
      <c r="B5235"/>
      <c r="C5235"/>
      <c r="D5235"/>
      <c r="E5235"/>
      <c r="F5235"/>
    </row>
    <row r="5236" spans="2:6" s="3" customFormat="1">
      <c r="B5236"/>
      <c r="C5236"/>
      <c r="D5236"/>
      <c r="E5236"/>
      <c r="F5236"/>
    </row>
    <row r="5237" spans="2:6" s="3" customFormat="1">
      <c r="B5237"/>
      <c r="C5237"/>
      <c r="D5237"/>
      <c r="E5237"/>
      <c r="F5237"/>
    </row>
    <row r="5238" spans="2:6" s="3" customFormat="1">
      <c r="B5238"/>
      <c r="C5238"/>
      <c r="D5238"/>
      <c r="E5238"/>
      <c r="F5238"/>
    </row>
    <row r="5239" spans="2:6" s="3" customFormat="1">
      <c r="B5239"/>
      <c r="C5239"/>
      <c r="D5239"/>
      <c r="E5239"/>
      <c r="F5239"/>
    </row>
    <row r="5240" spans="2:6" s="3" customFormat="1">
      <c r="B5240"/>
      <c r="C5240"/>
      <c r="D5240"/>
      <c r="E5240"/>
      <c r="F5240"/>
    </row>
    <row r="5241" spans="2:6" s="3" customFormat="1">
      <c r="B5241"/>
      <c r="C5241"/>
      <c r="D5241"/>
      <c r="E5241"/>
      <c r="F5241"/>
    </row>
    <row r="5242" spans="2:6" s="3" customFormat="1">
      <c r="B5242"/>
      <c r="C5242"/>
      <c r="D5242"/>
      <c r="E5242"/>
      <c r="F5242"/>
    </row>
    <row r="5243" spans="2:6" s="3" customFormat="1">
      <c r="B5243"/>
      <c r="C5243"/>
      <c r="D5243"/>
      <c r="E5243"/>
      <c r="F5243"/>
    </row>
    <row r="5244" spans="2:6" s="3" customFormat="1">
      <c r="B5244"/>
      <c r="C5244"/>
      <c r="D5244"/>
      <c r="E5244"/>
      <c r="F5244"/>
    </row>
    <row r="5245" spans="2:6" s="3" customFormat="1">
      <c r="B5245"/>
      <c r="C5245"/>
      <c r="D5245"/>
      <c r="E5245"/>
      <c r="F5245"/>
    </row>
    <row r="5246" spans="2:6" s="3" customFormat="1">
      <c r="B5246"/>
      <c r="C5246"/>
      <c r="D5246"/>
      <c r="E5246"/>
      <c r="F5246"/>
    </row>
    <row r="5247" spans="2:6" s="3" customFormat="1">
      <c r="B5247"/>
      <c r="C5247"/>
      <c r="D5247"/>
      <c r="E5247"/>
      <c r="F5247"/>
    </row>
    <row r="5248" spans="2:6" s="3" customFormat="1">
      <c r="B5248"/>
      <c r="C5248"/>
      <c r="D5248"/>
      <c r="E5248"/>
      <c r="F5248"/>
    </row>
    <row r="5249" spans="2:6" s="3" customFormat="1">
      <c r="B5249"/>
      <c r="C5249"/>
      <c r="D5249"/>
      <c r="E5249"/>
      <c r="F5249"/>
    </row>
    <row r="5250" spans="2:6" s="3" customFormat="1">
      <c r="B5250"/>
      <c r="C5250"/>
      <c r="D5250"/>
      <c r="E5250"/>
      <c r="F5250"/>
    </row>
    <row r="5251" spans="2:6" s="3" customFormat="1">
      <c r="B5251"/>
      <c r="C5251"/>
      <c r="D5251"/>
      <c r="E5251"/>
      <c r="F5251"/>
    </row>
    <row r="5252" spans="2:6" s="3" customFormat="1">
      <c r="B5252"/>
      <c r="C5252"/>
      <c r="D5252"/>
      <c r="E5252"/>
      <c r="F5252"/>
    </row>
    <row r="5253" spans="2:6" s="3" customFormat="1">
      <c r="B5253"/>
      <c r="C5253"/>
      <c r="D5253"/>
      <c r="E5253"/>
      <c r="F5253"/>
    </row>
    <row r="5254" spans="2:6" s="3" customFormat="1">
      <c r="B5254"/>
      <c r="C5254"/>
      <c r="D5254"/>
      <c r="E5254"/>
      <c r="F5254"/>
    </row>
    <row r="5255" spans="2:6" s="3" customFormat="1">
      <c r="B5255"/>
      <c r="C5255"/>
      <c r="D5255"/>
      <c r="E5255"/>
      <c r="F5255"/>
    </row>
    <row r="5256" spans="2:6" s="3" customFormat="1">
      <c r="B5256"/>
      <c r="C5256"/>
      <c r="D5256"/>
      <c r="E5256"/>
      <c r="F5256"/>
    </row>
    <row r="5257" spans="2:6" s="3" customFormat="1">
      <c r="B5257"/>
      <c r="C5257"/>
      <c r="D5257"/>
      <c r="E5257"/>
      <c r="F5257"/>
    </row>
    <row r="5258" spans="2:6" s="3" customFormat="1">
      <c r="B5258"/>
      <c r="C5258"/>
      <c r="D5258"/>
      <c r="E5258"/>
      <c r="F5258"/>
    </row>
    <row r="5259" spans="2:6" s="3" customFormat="1">
      <c r="B5259"/>
      <c r="C5259"/>
      <c r="D5259"/>
      <c r="E5259"/>
      <c r="F5259"/>
    </row>
    <row r="5260" spans="2:6" s="3" customFormat="1">
      <c r="B5260"/>
      <c r="C5260"/>
      <c r="D5260"/>
      <c r="E5260"/>
      <c r="F5260"/>
    </row>
    <row r="5261" spans="2:6" s="3" customFormat="1">
      <c r="B5261"/>
      <c r="C5261"/>
      <c r="D5261"/>
      <c r="E5261"/>
      <c r="F5261"/>
    </row>
    <row r="5262" spans="2:6" s="3" customFormat="1">
      <c r="B5262"/>
      <c r="C5262"/>
      <c r="D5262"/>
      <c r="E5262"/>
      <c r="F5262"/>
    </row>
    <row r="5263" spans="2:6" s="3" customFormat="1">
      <c r="B5263"/>
      <c r="C5263"/>
      <c r="D5263"/>
      <c r="E5263"/>
      <c r="F5263"/>
    </row>
    <row r="5264" spans="2:6" s="3" customFormat="1">
      <c r="B5264"/>
      <c r="C5264"/>
      <c r="D5264"/>
      <c r="E5264"/>
      <c r="F5264"/>
    </row>
    <row r="5265" spans="2:6" s="3" customFormat="1">
      <c r="B5265"/>
      <c r="C5265"/>
      <c r="D5265"/>
      <c r="E5265"/>
      <c r="F5265"/>
    </row>
    <row r="5266" spans="2:6" s="3" customFormat="1">
      <c r="B5266"/>
      <c r="C5266"/>
      <c r="D5266"/>
      <c r="E5266"/>
      <c r="F5266"/>
    </row>
    <row r="5267" spans="2:6" s="3" customFormat="1">
      <c r="B5267"/>
      <c r="C5267"/>
      <c r="D5267"/>
      <c r="E5267"/>
      <c r="F5267"/>
    </row>
    <row r="5268" spans="2:6" s="3" customFormat="1">
      <c r="B5268"/>
      <c r="C5268"/>
      <c r="D5268"/>
      <c r="E5268"/>
      <c r="F5268"/>
    </row>
    <row r="5269" spans="2:6" s="3" customFormat="1">
      <c r="B5269"/>
      <c r="C5269"/>
      <c r="D5269"/>
      <c r="E5269"/>
      <c r="F5269"/>
    </row>
    <row r="5270" spans="2:6" s="3" customFormat="1">
      <c r="B5270"/>
      <c r="C5270"/>
      <c r="D5270"/>
      <c r="E5270"/>
      <c r="F5270"/>
    </row>
    <row r="5271" spans="2:6" s="3" customFormat="1">
      <c r="B5271"/>
      <c r="C5271"/>
      <c r="D5271"/>
      <c r="E5271"/>
      <c r="F5271"/>
    </row>
    <row r="5272" spans="2:6" s="3" customFormat="1">
      <c r="B5272"/>
      <c r="C5272"/>
      <c r="D5272"/>
      <c r="E5272"/>
      <c r="F5272"/>
    </row>
    <row r="5273" spans="2:6" s="3" customFormat="1">
      <c r="B5273"/>
      <c r="C5273"/>
      <c r="D5273"/>
      <c r="E5273"/>
      <c r="F5273"/>
    </row>
    <row r="5274" spans="2:6" s="3" customFormat="1">
      <c r="B5274"/>
      <c r="C5274"/>
      <c r="D5274"/>
      <c r="E5274"/>
      <c r="F5274"/>
    </row>
    <row r="5275" spans="2:6" s="3" customFormat="1">
      <c r="B5275"/>
      <c r="C5275"/>
      <c r="D5275"/>
      <c r="E5275"/>
      <c r="F5275"/>
    </row>
    <row r="5276" spans="2:6" s="3" customFormat="1">
      <c r="B5276"/>
      <c r="C5276"/>
      <c r="D5276"/>
      <c r="E5276"/>
      <c r="F5276"/>
    </row>
    <row r="5277" spans="2:6" s="3" customFormat="1">
      <c r="B5277"/>
      <c r="C5277"/>
      <c r="D5277"/>
      <c r="E5277"/>
      <c r="F5277"/>
    </row>
    <row r="5278" spans="2:6" s="3" customFormat="1">
      <c r="B5278"/>
      <c r="C5278"/>
      <c r="D5278"/>
      <c r="E5278"/>
      <c r="F5278"/>
    </row>
    <row r="5279" spans="2:6" s="3" customFormat="1">
      <c r="B5279"/>
      <c r="C5279"/>
      <c r="D5279"/>
      <c r="E5279"/>
      <c r="F5279"/>
    </row>
    <row r="5280" spans="2:6" s="3" customFormat="1">
      <c r="B5280"/>
      <c r="C5280"/>
      <c r="D5280"/>
      <c r="E5280"/>
      <c r="F5280"/>
    </row>
    <row r="5281" spans="2:6" s="3" customFormat="1">
      <c r="B5281"/>
      <c r="C5281"/>
      <c r="D5281"/>
      <c r="E5281"/>
      <c r="F5281"/>
    </row>
    <row r="5282" spans="2:6" s="3" customFormat="1">
      <c r="B5282"/>
      <c r="C5282"/>
      <c r="D5282"/>
      <c r="E5282"/>
      <c r="F5282"/>
    </row>
    <row r="5283" spans="2:6" s="3" customFormat="1">
      <c r="B5283"/>
      <c r="C5283"/>
      <c r="D5283"/>
      <c r="E5283"/>
      <c r="F5283"/>
    </row>
    <row r="5284" spans="2:6" s="3" customFormat="1">
      <c r="B5284"/>
      <c r="C5284"/>
      <c r="D5284"/>
      <c r="E5284"/>
      <c r="F5284"/>
    </row>
    <row r="5285" spans="2:6" s="3" customFormat="1">
      <c r="B5285"/>
      <c r="C5285"/>
      <c r="D5285"/>
      <c r="E5285"/>
      <c r="F5285"/>
    </row>
    <row r="5286" spans="2:6" s="3" customFormat="1">
      <c r="B5286"/>
      <c r="C5286"/>
      <c r="D5286"/>
      <c r="E5286"/>
      <c r="F5286"/>
    </row>
    <row r="5287" spans="2:6" s="3" customFormat="1">
      <c r="B5287"/>
      <c r="C5287"/>
      <c r="D5287"/>
      <c r="E5287"/>
      <c r="F5287"/>
    </row>
    <row r="5288" spans="2:6" s="3" customFormat="1">
      <c r="B5288"/>
      <c r="C5288"/>
      <c r="D5288"/>
      <c r="E5288"/>
      <c r="F5288"/>
    </row>
    <row r="5289" spans="2:6" s="3" customFormat="1">
      <c r="B5289"/>
      <c r="C5289"/>
      <c r="D5289"/>
      <c r="E5289"/>
      <c r="F5289"/>
    </row>
    <row r="5290" spans="2:6" s="3" customFormat="1">
      <c r="B5290"/>
      <c r="C5290"/>
      <c r="D5290"/>
      <c r="E5290"/>
      <c r="F5290"/>
    </row>
    <row r="5291" spans="2:6" s="3" customFormat="1">
      <c r="B5291"/>
      <c r="C5291"/>
      <c r="D5291"/>
      <c r="E5291"/>
      <c r="F5291"/>
    </row>
    <row r="5292" spans="2:6" s="3" customFormat="1">
      <c r="B5292"/>
      <c r="C5292"/>
      <c r="D5292"/>
      <c r="E5292"/>
      <c r="F5292"/>
    </row>
    <row r="5293" spans="2:6" s="3" customFormat="1">
      <c r="B5293"/>
      <c r="C5293"/>
      <c r="D5293"/>
      <c r="E5293"/>
      <c r="F5293"/>
    </row>
    <row r="5294" spans="2:6" s="3" customFormat="1">
      <c r="B5294"/>
      <c r="C5294"/>
      <c r="D5294"/>
      <c r="E5294"/>
      <c r="F5294"/>
    </row>
    <row r="5295" spans="2:6" s="3" customFormat="1">
      <c r="B5295"/>
      <c r="C5295"/>
      <c r="D5295"/>
      <c r="E5295"/>
      <c r="F5295"/>
    </row>
    <row r="5296" spans="2:6" s="3" customFormat="1">
      <c r="B5296"/>
      <c r="C5296"/>
      <c r="D5296"/>
      <c r="E5296"/>
      <c r="F5296"/>
    </row>
    <row r="5297" spans="2:6" s="3" customFormat="1">
      <c r="B5297"/>
      <c r="C5297"/>
      <c r="D5297"/>
      <c r="E5297"/>
      <c r="F5297"/>
    </row>
    <row r="5298" spans="2:6" s="3" customFormat="1">
      <c r="B5298"/>
      <c r="C5298"/>
      <c r="D5298"/>
      <c r="E5298"/>
      <c r="F5298"/>
    </row>
    <row r="5299" spans="2:6" s="3" customFormat="1">
      <c r="B5299"/>
      <c r="C5299"/>
      <c r="D5299"/>
      <c r="E5299"/>
      <c r="F5299"/>
    </row>
    <row r="5300" spans="2:6" s="3" customFormat="1">
      <c r="B5300"/>
      <c r="C5300"/>
      <c r="D5300"/>
      <c r="E5300"/>
      <c r="F5300"/>
    </row>
    <row r="5301" spans="2:6" s="3" customFormat="1">
      <c r="B5301"/>
      <c r="C5301"/>
      <c r="D5301"/>
      <c r="E5301"/>
      <c r="F5301"/>
    </row>
    <row r="5302" spans="2:6" s="3" customFormat="1">
      <c r="B5302"/>
      <c r="C5302"/>
      <c r="D5302"/>
      <c r="E5302"/>
      <c r="F5302"/>
    </row>
    <row r="5303" spans="2:6" s="3" customFormat="1">
      <c r="B5303"/>
      <c r="C5303"/>
      <c r="D5303"/>
      <c r="E5303"/>
      <c r="F5303"/>
    </row>
    <row r="5304" spans="2:6" s="3" customFormat="1">
      <c r="B5304"/>
      <c r="C5304"/>
      <c r="D5304"/>
      <c r="E5304"/>
      <c r="F5304"/>
    </row>
    <row r="5305" spans="2:6" s="3" customFormat="1">
      <c r="B5305"/>
      <c r="C5305"/>
      <c r="D5305"/>
      <c r="E5305"/>
      <c r="F5305"/>
    </row>
    <row r="5306" spans="2:6" s="3" customFormat="1">
      <c r="B5306"/>
      <c r="C5306"/>
      <c r="D5306"/>
      <c r="E5306"/>
      <c r="F5306"/>
    </row>
    <row r="5307" spans="2:6" s="3" customFormat="1">
      <c r="B5307"/>
      <c r="C5307"/>
      <c r="D5307"/>
      <c r="E5307"/>
      <c r="F5307"/>
    </row>
    <row r="5308" spans="2:6" s="3" customFormat="1">
      <c r="B5308"/>
      <c r="C5308"/>
      <c r="D5308"/>
      <c r="E5308"/>
      <c r="F5308"/>
    </row>
    <row r="5309" spans="2:6" s="3" customFormat="1">
      <c r="B5309"/>
      <c r="C5309"/>
      <c r="D5309"/>
      <c r="E5309"/>
      <c r="F5309"/>
    </row>
    <row r="5310" spans="2:6" s="3" customFormat="1">
      <c r="B5310"/>
      <c r="C5310"/>
      <c r="D5310"/>
      <c r="E5310"/>
      <c r="F5310"/>
    </row>
    <row r="5311" spans="2:6" s="3" customFormat="1">
      <c r="B5311"/>
      <c r="C5311"/>
      <c r="D5311"/>
      <c r="E5311"/>
      <c r="F5311"/>
    </row>
    <row r="5312" spans="2:6" s="3" customFormat="1">
      <c r="B5312"/>
      <c r="C5312"/>
      <c r="D5312"/>
      <c r="E5312"/>
      <c r="F5312"/>
    </row>
    <row r="5313" spans="2:6" s="3" customFormat="1">
      <c r="B5313"/>
      <c r="C5313"/>
      <c r="D5313"/>
      <c r="E5313"/>
      <c r="F5313"/>
    </row>
    <row r="5314" spans="2:6" s="3" customFormat="1">
      <c r="B5314"/>
      <c r="C5314"/>
      <c r="D5314"/>
      <c r="E5314"/>
      <c r="F5314"/>
    </row>
    <row r="5315" spans="2:6" s="3" customFormat="1">
      <c r="B5315"/>
      <c r="C5315"/>
      <c r="D5315"/>
      <c r="E5315"/>
      <c r="F5315"/>
    </row>
    <row r="5316" spans="2:6" s="3" customFormat="1">
      <c r="B5316"/>
      <c r="C5316"/>
      <c r="D5316"/>
      <c r="E5316"/>
      <c r="F5316"/>
    </row>
    <row r="5317" spans="2:6" s="3" customFormat="1">
      <c r="B5317"/>
      <c r="C5317"/>
      <c r="D5317"/>
      <c r="E5317"/>
      <c r="F5317"/>
    </row>
    <row r="5318" spans="2:6" s="3" customFormat="1">
      <c r="B5318"/>
      <c r="C5318"/>
      <c r="D5318"/>
      <c r="E5318"/>
      <c r="F5318"/>
    </row>
    <row r="5319" spans="2:6" s="3" customFormat="1">
      <c r="B5319"/>
      <c r="C5319"/>
      <c r="D5319"/>
      <c r="E5319"/>
      <c r="F5319"/>
    </row>
    <row r="5320" spans="2:6" s="3" customFormat="1">
      <c r="B5320"/>
      <c r="C5320"/>
      <c r="D5320"/>
      <c r="E5320"/>
      <c r="F5320"/>
    </row>
    <row r="5321" spans="2:6" s="3" customFormat="1">
      <c r="B5321"/>
      <c r="C5321"/>
      <c r="D5321"/>
      <c r="E5321"/>
      <c r="F5321"/>
    </row>
    <row r="5322" spans="2:6" s="3" customFormat="1">
      <c r="B5322"/>
      <c r="C5322"/>
      <c r="D5322"/>
      <c r="E5322"/>
      <c r="F5322"/>
    </row>
    <row r="5323" spans="2:6" s="3" customFormat="1">
      <c r="B5323"/>
      <c r="C5323"/>
      <c r="D5323"/>
      <c r="E5323"/>
      <c r="F5323"/>
    </row>
    <row r="5324" spans="2:6" s="3" customFormat="1">
      <c r="B5324"/>
      <c r="C5324"/>
      <c r="D5324"/>
      <c r="E5324"/>
      <c r="F5324"/>
    </row>
    <row r="5325" spans="2:6" s="3" customFormat="1">
      <c r="B5325"/>
      <c r="C5325"/>
      <c r="D5325"/>
      <c r="E5325"/>
      <c r="F5325"/>
    </row>
    <row r="5326" spans="2:6" s="3" customFormat="1">
      <c r="B5326"/>
      <c r="C5326"/>
      <c r="D5326"/>
      <c r="E5326"/>
      <c r="F5326"/>
    </row>
    <row r="5327" spans="2:6" s="3" customFormat="1">
      <c r="B5327"/>
      <c r="C5327"/>
      <c r="D5327"/>
      <c r="E5327"/>
      <c r="F5327"/>
    </row>
    <row r="5328" spans="2:6" s="3" customFormat="1">
      <c r="B5328"/>
      <c r="C5328"/>
      <c r="D5328"/>
      <c r="E5328"/>
      <c r="F5328"/>
    </row>
    <row r="5329" spans="2:6" s="3" customFormat="1">
      <c r="B5329"/>
      <c r="C5329"/>
      <c r="D5329"/>
      <c r="E5329"/>
      <c r="F5329"/>
    </row>
    <row r="5330" spans="2:6" s="3" customFormat="1">
      <c r="B5330"/>
      <c r="C5330"/>
      <c r="D5330"/>
      <c r="E5330"/>
      <c r="F5330"/>
    </row>
    <row r="5331" spans="2:6" s="3" customFormat="1">
      <c r="B5331"/>
      <c r="C5331"/>
      <c r="D5331"/>
      <c r="E5331"/>
      <c r="F5331"/>
    </row>
    <row r="5332" spans="2:6" s="3" customFormat="1">
      <c r="B5332"/>
      <c r="C5332"/>
      <c r="D5332"/>
      <c r="E5332"/>
      <c r="F5332"/>
    </row>
    <row r="5333" spans="2:6" s="3" customFormat="1">
      <c r="B5333"/>
      <c r="C5333"/>
      <c r="D5333"/>
      <c r="E5333"/>
      <c r="F5333"/>
    </row>
    <row r="5334" spans="2:6" s="3" customFormat="1">
      <c r="B5334"/>
      <c r="C5334"/>
      <c r="D5334"/>
      <c r="E5334"/>
      <c r="F5334"/>
    </row>
    <row r="5335" spans="2:6" s="3" customFormat="1">
      <c r="B5335"/>
      <c r="C5335"/>
      <c r="D5335"/>
      <c r="E5335"/>
      <c r="F5335"/>
    </row>
    <row r="5336" spans="2:6" s="3" customFormat="1">
      <c r="B5336"/>
      <c r="C5336"/>
      <c r="D5336"/>
      <c r="E5336"/>
      <c r="F5336"/>
    </row>
    <row r="5337" spans="2:6" s="3" customFormat="1">
      <c r="B5337"/>
      <c r="C5337"/>
      <c r="D5337"/>
      <c r="E5337"/>
      <c r="F5337"/>
    </row>
    <row r="5338" spans="2:6" s="3" customFormat="1">
      <c r="B5338"/>
      <c r="C5338"/>
      <c r="D5338"/>
      <c r="E5338"/>
      <c r="F5338"/>
    </row>
    <row r="5339" spans="2:6" s="3" customFormat="1">
      <c r="B5339"/>
      <c r="C5339"/>
      <c r="D5339"/>
      <c r="E5339"/>
      <c r="F5339"/>
    </row>
    <row r="5340" spans="2:6" s="3" customFormat="1">
      <c r="B5340"/>
      <c r="C5340"/>
      <c r="D5340"/>
      <c r="E5340"/>
      <c r="F5340"/>
    </row>
    <row r="5341" spans="2:6" s="3" customFormat="1">
      <c r="B5341"/>
      <c r="C5341"/>
      <c r="D5341"/>
      <c r="E5341"/>
      <c r="F5341"/>
    </row>
    <row r="5342" spans="2:6" s="3" customFormat="1">
      <c r="B5342"/>
      <c r="C5342"/>
      <c r="D5342"/>
      <c r="E5342"/>
      <c r="F5342"/>
    </row>
    <row r="5343" spans="2:6" s="3" customFormat="1">
      <c r="B5343"/>
      <c r="C5343"/>
      <c r="D5343"/>
      <c r="E5343"/>
      <c r="F5343"/>
    </row>
    <row r="5344" spans="2:6" s="3" customFormat="1">
      <c r="B5344"/>
      <c r="C5344"/>
      <c r="D5344"/>
      <c r="E5344"/>
      <c r="F5344"/>
    </row>
    <row r="5345" spans="2:6" s="3" customFormat="1">
      <c r="B5345"/>
      <c r="C5345"/>
      <c r="D5345"/>
      <c r="E5345"/>
      <c r="F5345"/>
    </row>
    <row r="5346" spans="2:6" s="3" customFormat="1">
      <c r="B5346"/>
      <c r="C5346"/>
      <c r="D5346"/>
      <c r="E5346"/>
      <c r="F5346"/>
    </row>
    <row r="5347" spans="2:6" s="3" customFormat="1">
      <c r="B5347"/>
      <c r="C5347"/>
      <c r="D5347"/>
      <c r="E5347"/>
      <c r="F5347"/>
    </row>
    <row r="5348" spans="2:6" s="3" customFormat="1">
      <c r="B5348"/>
      <c r="C5348"/>
      <c r="D5348"/>
      <c r="E5348"/>
      <c r="F5348"/>
    </row>
    <row r="5349" spans="2:6" s="3" customFormat="1">
      <c r="B5349"/>
      <c r="C5349"/>
      <c r="D5349"/>
      <c r="E5349"/>
      <c r="F5349"/>
    </row>
    <row r="5350" spans="2:6" s="3" customFormat="1">
      <c r="B5350"/>
      <c r="C5350"/>
      <c r="D5350"/>
      <c r="E5350"/>
      <c r="F5350"/>
    </row>
    <row r="5351" spans="2:6" s="3" customFormat="1">
      <c r="B5351"/>
      <c r="C5351"/>
      <c r="D5351"/>
      <c r="E5351"/>
      <c r="F5351"/>
    </row>
    <row r="5352" spans="2:6" s="3" customFormat="1">
      <c r="B5352"/>
      <c r="C5352"/>
      <c r="D5352"/>
      <c r="E5352"/>
      <c r="F5352"/>
    </row>
    <row r="5353" spans="2:6" s="3" customFormat="1">
      <c r="B5353"/>
      <c r="C5353"/>
      <c r="D5353"/>
      <c r="E5353"/>
      <c r="F5353"/>
    </row>
    <row r="5354" spans="2:6" s="3" customFormat="1">
      <c r="B5354"/>
      <c r="C5354"/>
      <c r="D5354"/>
      <c r="E5354"/>
      <c r="F5354"/>
    </row>
    <row r="5355" spans="2:6" s="3" customFormat="1">
      <c r="B5355"/>
      <c r="C5355"/>
      <c r="D5355"/>
      <c r="E5355"/>
      <c r="F5355"/>
    </row>
    <row r="5356" spans="2:6" s="3" customFormat="1">
      <c r="B5356"/>
      <c r="C5356"/>
      <c r="D5356"/>
      <c r="E5356"/>
      <c r="F5356"/>
    </row>
    <row r="5357" spans="2:6" s="3" customFormat="1">
      <c r="B5357"/>
      <c r="C5357"/>
      <c r="D5357"/>
      <c r="E5357"/>
      <c r="F5357"/>
    </row>
    <row r="5358" spans="2:6" s="3" customFormat="1">
      <c r="B5358"/>
      <c r="C5358"/>
      <c r="D5358"/>
      <c r="E5358"/>
      <c r="F5358"/>
    </row>
    <row r="5359" spans="2:6" s="3" customFormat="1">
      <c r="B5359"/>
      <c r="C5359"/>
      <c r="D5359"/>
      <c r="E5359"/>
      <c r="F5359"/>
    </row>
    <row r="5360" spans="2:6" s="3" customFormat="1">
      <c r="B5360"/>
      <c r="C5360"/>
      <c r="D5360"/>
      <c r="E5360"/>
      <c r="F5360"/>
    </row>
    <row r="5361" spans="2:6" s="3" customFormat="1">
      <c r="B5361"/>
      <c r="C5361"/>
      <c r="D5361"/>
      <c r="E5361"/>
      <c r="F5361"/>
    </row>
    <row r="5362" spans="2:6" s="3" customFormat="1">
      <c r="B5362"/>
      <c r="C5362"/>
      <c r="D5362"/>
      <c r="E5362"/>
      <c r="F5362"/>
    </row>
    <row r="5363" spans="2:6" s="3" customFormat="1">
      <c r="B5363"/>
      <c r="C5363"/>
      <c r="D5363"/>
      <c r="E5363"/>
      <c r="F5363"/>
    </row>
    <row r="5364" spans="2:6" s="3" customFormat="1">
      <c r="B5364"/>
      <c r="C5364"/>
      <c r="D5364"/>
      <c r="E5364"/>
      <c r="F5364"/>
    </row>
    <row r="5365" spans="2:6" s="3" customFormat="1">
      <c r="B5365"/>
      <c r="C5365"/>
      <c r="D5365"/>
      <c r="E5365"/>
      <c r="F5365"/>
    </row>
    <row r="5366" spans="2:6" s="3" customFormat="1">
      <c r="B5366"/>
      <c r="C5366"/>
      <c r="D5366"/>
      <c r="E5366"/>
      <c r="F5366"/>
    </row>
    <row r="5367" spans="2:6" s="3" customFormat="1">
      <c r="B5367"/>
      <c r="C5367"/>
      <c r="D5367"/>
      <c r="E5367"/>
      <c r="F5367"/>
    </row>
    <row r="5368" spans="2:6" s="3" customFormat="1">
      <c r="B5368"/>
      <c r="C5368"/>
      <c r="D5368"/>
      <c r="E5368"/>
      <c r="F5368"/>
    </row>
    <row r="5369" spans="2:6" s="3" customFormat="1">
      <c r="B5369"/>
      <c r="C5369"/>
      <c r="D5369"/>
      <c r="E5369"/>
      <c r="F5369"/>
    </row>
    <row r="5370" spans="2:6" s="3" customFormat="1">
      <c r="B5370"/>
      <c r="C5370"/>
      <c r="D5370"/>
      <c r="E5370"/>
      <c r="F5370"/>
    </row>
    <row r="5371" spans="2:6" s="3" customFormat="1">
      <c r="B5371"/>
      <c r="C5371"/>
      <c r="D5371"/>
      <c r="E5371"/>
      <c r="F5371"/>
    </row>
    <row r="5372" spans="2:6" s="3" customFormat="1">
      <c r="B5372"/>
      <c r="C5372"/>
      <c r="D5372"/>
      <c r="E5372"/>
      <c r="F5372"/>
    </row>
    <row r="5373" spans="2:6" s="3" customFormat="1">
      <c r="B5373"/>
      <c r="C5373"/>
      <c r="D5373"/>
      <c r="E5373"/>
      <c r="F5373"/>
    </row>
    <row r="5374" spans="2:6" s="3" customFormat="1">
      <c r="B5374"/>
      <c r="C5374"/>
      <c r="D5374"/>
      <c r="E5374"/>
      <c r="F5374"/>
    </row>
    <row r="5375" spans="2:6" s="3" customFormat="1">
      <c r="B5375"/>
      <c r="C5375"/>
      <c r="D5375"/>
      <c r="E5375"/>
      <c r="F5375"/>
    </row>
    <row r="5376" spans="2:6" s="3" customFormat="1">
      <c r="B5376"/>
      <c r="C5376"/>
      <c r="D5376"/>
      <c r="E5376"/>
      <c r="F5376"/>
    </row>
    <row r="5377" spans="2:6" s="3" customFormat="1">
      <c r="B5377"/>
      <c r="C5377"/>
      <c r="D5377"/>
      <c r="E5377"/>
      <c r="F5377"/>
    </row>
    <row r="5378" spans="2:6" s="3" customFormat="1">
      <c r="B5378"/>
      <c r="C5378"/>
      <c r="D5378"/>
      <c r="E5378"/>
      <c r="F5378"/>
    </row>
    <row r="5379" spans="2:6" s="3" customFormat="1">
      <c r="B5379"/>
      <c r="C5379"/>
      <c r="D5379"/>
      <c r="E5379"/>
      <c r="F5379"/>
    </row>
    <row r="5380" spans="2:6" s="3" customFormat="1">
      <c r="B5380"/>
      <c r="C5380"/>
      <c r="D5380"/>
      <c r="E5380"/>
      <c r="F5380"/>
    </row>
    <row r="5381" spans="2:6" s="3" customFormat="1">
      <c r="B5381"/>
      <c r="C5381"/>
      <c r="D5381"/>
      <c r="E5381"/>
      <c r="F5381"/>
    </row>
    <row r="5382" spans="2:6" s="3" customFormat="1">
      <c r="B5382"/>
      <c r="C5382"/>
      <c r="D5382"/>
      <c r="E5382"/>
      <c r="F5382"/>
    </row>
    <row r="5383" spans="2:6" s="3" customFormat="1">
      <c r="B5383"/>
      <c r="C5383"/>
      <c r="D5383"/>
      <c r="E5383"/>
      <c r="F5383"/>
    </row>
    <row r="5384" spans="2:6" s="3" customFormat="1">
      <c r="B5384"/>
      <c r="C5384"/>
      <c r="D5384"/>
      <c r="E5384"/>
      <c r="F5384"/>
    </row>
    <row r="5385" spans="2:6" s="3" customFormat="1">
      <c r="B5385"/>
      <c r="C5385"/>
      <c r="D5385"/>
      <c r="E5385"/>
      <c r="F5385"/>
    </row>
    <row r="5386" spans="2:6" s="3" customFormat="1">
      <c r="B5386"/>
      <c r="C5386"/>
      <c r="D5386"/>
      <c r="E5386"/>
      <c r="F5386"/>
    </row>
    <row r="5387" spans="2:6" s="3" customFormat="1">
      <c r="B5387"/>
      <c r="C5387"/>
      <c r="D5387"/>
      <c r="E5387"/>
      <c r="F5387"/>
    </row>
    <row r="5388" spans="2:6" s="3" customFormat="1">
      <c r="B5388"/>
      <c r="C5388"/>
      <c r="D5388"/>
      <c r="E5388"/>
      <c r="F5388"/>
    </row>
    <row r="5389" spans="2:6" s="3" customFormat="1">
      <c r="B5389"/>
      <c r="C5389"/>
      <c r="D5389"/>
      <c r="E5389"/>
      <c r="F5389"/>
    </row>
    <row r="5390" spans="2:6" s="3" customFormat="1">
      <c r="B5390"/>
      <c r="C5390"/>
      <c r="D5390"/>
      <c r="E5390"/>
      <c r="F5390"/>
    </row>
    <row r="5391" spans="2:6" s="3" customFormat="1">
      <c r="B5391"/>
      <c r="C5391"/>
      <c r="D5391"/>
      <c r="E5391"/>
      <c r="F5391"/>
    </row>
    <row r="5392" spans="2:6" s="3" customFormat="1">
      <c r="B5392"/>
      <c r="C5392"/>
      <c r="D5392"/>
      <c r="E5392"/>
      <c r="F5392"/>
    </row>
    <row r="5393" spans="2:6" s="3" customFormat="1">
      <c r="B5393"/>
      <c r="C5393"/>
      <c r="D5393"/>
      <c r="E5393"/>
      <c r="F5393"/>
    </row>
    <row r="5394" spans="2:6" s="3" customFormat="1">
      <c r="B5394"/>
      <c r="C5394"/>
      <c r="D5394"/>
      <c r="E5394"/>
      <c r="F5394"/>
    </row>
    <row r="5395" spans="2:6" s="3" customFormat="1">
      <c r="B5395"/>
      <c r="C5395"/>
      <c r="D5395"/>
      <c r="E5395"/>
      <c r="F5395"/>
    </row>
    <row r="5396" spans="2:6" s="3" customFormat="1">
      <c r="B5396"/>
      <c r="C5396"/>
      <c r="D5396"/>
      <c r="E5396"/>
      <c r="F5396"/>
    </row>
    <row r="5397" spans="2:6" s="3" customFormat="1">
      <c r="B5397"/>
      <c r="C5397"/>
      <c r="D5397"/>
      <c r="E5397"/>
      <c r="F5397"/>
    </row>
    <row r="5398" spans="2:6" s="3" customFormat="1">
      <c r="B5398"/>
      <c r="C5398"/>
      <c r="D5398"/>
      <c r="E5398"/>
      <c r="F5398"/>
    </row>
    <row r="5399" spans="2:6" s="3" customFormat="1">
      <c r="B5399"/>
      <c r="C5399"/>
      <c r="D5399"/>
      <c r="E5399"/>
      <c r="F5399"/>
    </row>
    <row r="5400" spans="2:6" s="3" customFormat="1">
      <c r="B5400"/>
      <c r="C5400"/>
      <c r="D5400"/>
      <c r="E5400"/>
      <c r="F5400"/>
    </row>
    <row r="5401" spans="2:6" s="3" customFormat="1">
      <c r="B5401"/>
      <c r="C5401"/>
      <c r="D5401"/>
      <c r="E5401"/>
      <c r="F5401"/>
    </row>
    <row r="5402" spans="2:6" s="3" customFormat="1">
      <c r="B5402"/>
      <c r="C5402"/>
      <c r="D5402"/>
      <c r="E5402"/>
      <c r="F5402"/>
    </row>
    <row r="5403" spans="2:6" s="3" customFormat="1">
      <c r="B5403"/>
      <c r="C5403"/>
      <c r="D5403"/>
      <c r="E5403"/>
      <c r="F5403"/>
    </row>
    <row r="5404" spans="2:6" s="3" customFormat="1">
      <c r="B5404"/>
      <c r="C5404"/>
      <c r="D5404"/>
      <c r="E5404"/>
      <c r="F5404"/>
    </row>
    <row r="5405" spans="2:6" s="3" customFormat="1">
      <c r="B5405"/>
      <c r="C5405"/>
      <c r="D5405"/>
      <c r="E5405"/>
      <c r="F5405"/>
    </row>
    <row r="5406" spans="2:6" s="3" customFormat="1">
      <c r="B5406"/>
      <c r="C5406"/>
      <c r="D5406"/>
      <c r="E5406"/>
      <c r="F5406"/>
    </row>
    <row r="5407" spans="2:6" s="3" customFormat="1">
      <c r="B5407"/>
      <c r="C5407"/>
      <c r="D5407"/>
      <c r="E5407"/>
      <c r="F5407"/>
    </row>
    <row r="5408" spans="2:6" s="3" customFormat="1">
      <c r="B5408"/>
      <c r="C5408"/>
      <c r="D5408"/>
      <c r="E5408"/>
      <c r="F5408"/>
    </row>
    <row r="5409" spans="2:6" s="3" customFormat="1">
      <c r="B5409"/>
      <c r="C5409"/>
      <c r="D5409"/>
      <c r="E5409"/>
      <c r="F5409"/>
    </row>
    <row r="5410" spans="2:6" s="3" customFormat="1">
      <c r="B5410"/>
      <c r="C5410"/>
      <c r="D5410"/>
      <c r="E5410"/>
      <c r="F5410"/>
    </row>
    <row r="5411" spans="2:6" s="3" customFormat="1">
      <c r="B5411"/>
      <c r="C5411"/>
      <c r="D5411"/>
      <c r="E5411"/>
      <c r="F5411"/>
    </row>
    <row r="5412" spans="2:6" s="3" customFormat="1">
      <c r="B5412"/>
      <c r="C5412"/>
      <c r="D5412"/>
      <c r="E5412"/>
      <c r="F5412"/>
    </row>
    <row r="5413" spans="2:6" s="3" customFormat="1">
      <c r="B5413"/>
      <c r="C5413"/>
      <c r="D5413"/>
      <c r="E5413"/>
      <c r="F5413"/>
    </row>
    <row r="5414" spans="2:6" s="3" customFormat="1">
      <c r="B5414"/>
      <c r="C5414"/>
      <c r="D5414"/>
      <c r="E5414"/>
      <c r="F5414"/>
    </row>
    <row r="5415" spans="2:6" s="3" customFormat="1">
      <c r="B5415"/>
      <c r="C5415"/>
      <c r="D5415"/>
      <c r="E5415"/>
      <c r="F5415"/>
    </row>
    <row r="5416" spans="2:6" s="3" customFormat="1">
      <c r="B5416"/>
      <c r="C5416"/>
      <c r="D5416"/>
      <c r="E5416"/>
      <c r="F5416"/>
    </row>
    <row r="5417" spans="2:6" s="3" customFormat="1">
      <c r="B5417"/>
      <c r="C5417"/>
      <c r="D5417"/>
      <c r="E5417"/>
      <c r="F5417"/>
    </row>
    <row r="5418" spans="2:6" s="3" customFormat="1">
      <c r="B5418"/>
      <c r="C5418"/>
      <c r="D5418"/>
      <c r="E5418"/>
      <c r="F5418"/>
    </row>
    <row r="5419" spans="2:6" s="3" customFormat="1">
      <c r="B5419"/>
      <c r="C5419"/>
      <c r="D5419"/>
      <c r="E5419"/>
      <c r="F5419"/>
    </row>
    <row r="5420" spans="2:6" s="3" customFormat="1">
      <c r="B5420"/>
      <c r="C5420"/>
      <c r="D5420"/>
      <c r="E5420"/>
      <c r="F5420"/>
    </row>
    <row r="5421" spans="2:6" s="3" customFormat="1">
      <c r="B5421"/>
      <c r="C5421"/>
      <c r="D5421"/>
      <c r="E5421"/>
      <c r="F5421"/>
    </row>
    <row r="5422" spans="2:6" s="3" customFormat="1">
      <c r="B5422"/>
      <c r="C5422"/>
      <c r="D5422"/>
      <c r="E5422"/>
      <c r="F5422"/>
    </row>
    <row r="5423" spans="2:6" s="3" customFormat="1">
      <c r="B5423"/>
      <c r="C5423"/>
      <c r="D5423"/>
      <c r="E5423"/>
      <c r="F5423"/>
    </row>
    <row r="5424" spans="2:6" s="3" customFormat="1">
      <c r="B5424"/>
      <c r="C5424"/>
      <c r="D5424"/>
      <c r="E5424"/>
      <c r="F5424"/>
    </row>
    <row r="5425" spans="2:6" s="3" customFormat="1">
      <c r="B5425"/>
      <c r="C5425"/>
      <c r="D5425"/>
      <c r="E5425"/>
      <c r="F5425"/>
    </row>
    <row r="5426" spans="2:6" s="3" customFormat="1">
      <c r="B5426"/>
      <c r="C5426"/>
      <c r="D5426"/>
      <c r="E5426"/>
      <c r="F5426"/>
    </row>
    <row r="5427" spans="2:6" s="3" customFormat="1">
      <c r="B5427"/>
      <c r="C5427"/>
      <c r="D5427"/>
      <c r="E5427"/>
      <c r="F5427"/>
    </row>
    <row r="5428" spans="2:6" s="3" customFormat="1">
      <c r="B5428"/>
      <c r="C5428"/>
      <c r="D5428"/>
      <c r="E5428"/>
      <c r="F5428"/>
    </row>
    <row r="5429" spans="2:6" s="3" customFormat="1">
      <c r="B5429"/>
      <c r="C5429"/>
      <c r="D5429"/>
      <c r="E5429"/>
      <c r="F5429"/>
    </row>
    <row r="5430" spans="2:6" s="3" customFormat="1">
      <c r="B5430"/>
      <c r="C5430"/>
      <c r="D5430"/>
      <c r="E5430"/>
      <c r="F5430"/>
    </row>
    <row r="5431" spans="2:6" s="3" customFormat="1">
      <c r="B5431"/>
      <c r="C5431"/>
      <c r="D5431"/>
      <c r="E5431"/>
      <c r="F5431"/>
    </row>
    <row r="5432" spans="2:6" s="3" customFormat="1">
      <c r="B5432"/>
      <c r="C5432"/>
      <c r="D5432"/>
      <c r="E5432"/>
      <c r="F5432"/>
    </row>
    <row r="5433" spans="2:6" s="3" customFormat="1">
      <c r="B5433"/>
      <c r="C5433"/>
      <c r="D5433"/>
      <c r="E5433"/>
      <c r="F5433"/>
    </row>
    <row r="5434" spans="2:6" s="3" customFormat="1">
      <c r="B5434"/>
      <c r="C5434"/>
      <c r="D5434"/>
      <c r="E5434"/>
      <c r="F5434"/>
    </row>
    <row r="5435" spans="2:6" s="3" customFormat="1">
      <c r="B5435"/>
      <c r="C5435"/>
      <c r="D5435"/>
      <c r="E5435"/>
      <c r="F5435"/>
    </row>
    <row r="5436" spans="2:6" s="3" customFormat="1">
      <c r="B5436"/>
      <c r="C5436"/>
      <c r="D5436"/>
      <c r="E5436"/>
      <c r="F5436"/>
    </row>
    <row r="5437" spans="2:6" s="3" customFormat="1">
      <c r="B5437"/>
      <c r="C5437"/>
      <c r="D5437"/>
      <c r="E5437"/>
      <c r="F5437"/>
    </row>
    <row r="5438" spans="2:6" s="3" customFormat="1">
      <c r="B5438"/>
      <c r="C5438"/>
      <c r="D5438"/>
      <c r="E5438"/>
      <c r="F5438"/>
    </row>
    <row r="5439" spans="2:6" s="3" customFormat="1">
      <c r="B5439"/>
      <c r="C5439"/>
      <c r="D5439"/>
      <c r="E5439"/>
      <c r="F5439"/>
    </row>
    <row r="5440" spans="2:6" s="3" customFormat="1">
      <c r="B5440"/>
      <c r="C5440"/>
      <c r="D5440"/>
      <c r="E5440"/>
      <c r="F5440"/>
    </row>
    <row r="5441" spans="2:6" s="3" customFormat="1">
      <c r="B5441"/>
      <c r="C5441"/>
      <c r="D5441"/>
      <c r="E5441"/>
      <c r="F5441"/>
    </row>
    <row r="5442" spans="2:6" s="3" customFormat="1">
      <c r="B5442"/>
      <c r="C5442"/>
      <c r="D5442"/>
      <c r="E5442"/>
      <c r="F5442"/>
    </row>
    <row r="5443" spans="2:6" s="3" customFormat="1">
      <c r="B5443"/>
      <c r="C5443"/>
      <c r="D5443"/>
      <c r="E5443"/>
      <c r="F5443"/>
    </row>
    <row r="5444" spans="2:6" s="3" customFormat="1">
      <c r="B5444"/>
      <c r="C5444"/>
      <c r="D5444"/>
      <c r="E5444"/>
      <c r="F5444"/>
    </row>
    <row r="5445" spans="2:6" s="3" customFormat="1">
      <c r="B5445"/>
      <c r="C5445"/>
      <c r="D5445"/>
      <c r="E5445"/>
      <c r="F5445"/>
    </row>
    <row r="5446" spans="2:6" s="3" customFormat="1">
      <c r="B5446"/>
      <c r="C5446"/>
      <c r="D5446"/>
      <c r="E5446"/>
      <c r="F5446"/>
    </row>
    <row r="5447" spans="2:6" s="3" customFormat="1">
      <c r="B5447"/>
      <c r="C5447"/>
      <c r="D5447"/>
      <c r="E5447"/>
      <c r="F5447"/>
    </row>
    <row r="5448" spans="2:6" s="3" customFormat="1">
      <c r="B5448"/>
      <c r="C5448"/>
      <c r="D5448"/>
      <c r="E5448"/>
      <c r="F5448"/>
    </row>
    <row r="5449" spans="2:6" s="3" customFormat="1">
      <c r="B5449"/>
      <c r="C5449"/>
      <c r="D5449"/>
      <c r="E5449"/>
      <c r="F5449"/>
    </row>
    <row r="5450" spans="2:6" s="3" customFormat="1">
      <c r="B5450"/>
      <c r="C5450"/>
      <c r="D5450"/>
      <c r="E5450"/>
      <c r="F5450"/>
    </row>
    <row r="5451" spans="2:6" s="3" customFormat="1">
      <c r="B5451"/>
      <c r="C5451"/>
      <c r="D5451"/>
      <c r="E5451"/>
      <c r="F5451"/>
    </row>
    <row r="5452" spans="2:6" s="3" customFormat="1">
      <c r="B5452"/>
      <c r="C5452"/>
      <c r="D5452"/>
      <c r="E5452"/>
      <c r="F5452"/>
    </row>
    <row r="5453" spans="2:6" s="3" customFormat="1">
      <c r="B5453"/>
      <c r="C5453"/>
      <c r="D5453"/>
      <c r="E5453"/>
      <c r="F5453"/>
    </row>
    <row r="5454" spans="2:6" s="3" customFormat="1">
      <c r="B5454"/>
      <c r="C5454"/>
      <c r="D5454"/>
      <c r="E5454"/>
      <c r="F5454"/>
    </row>
    <row r="5455" spans="2:6" s="3" customFormat="1">
      <c r="B5455"/>
      <c r="C5455"/>
      <c r="D5455"/>
      <c r="E5455"/>
      <c r="F5455"/>
    </row>
    <row r="5456" spans="2:6" s="3" customFormat="1">
      <c r="B5456"/>
      <c r="C5456"/>
      <c r="D5456"/>
      <c r="E5456"/>
      <c r="F5456"/>
    </row>
    <row r="5457" spans="2:6" s="3" customFormat="1">
      <c r="B5457"/>
      <c r="C5457"/>
      <c r="D5457"/>
      <c r="E5457"/>
      <c r="F5457"/>
    </row>
    <row r="5458" spans="2:6" s="3" customFormat="1">
      <c r="B5458"/>
      <c r="C5458"/>
      <c r="D5458"/>
      <c r="E5458"/>
      <c r="F5458"/>
    </row>
    <row r="5459" spans="2:6" s="3" customFormat="1">
      <c r="B5459"/>
      <c r="C5459"/>
      <c r="D5459"/>
      <c r="E5459"/>
      <c r="F5459"/>
    </row>
    <row r="5460" spans="2:6" s="3" customFormat="1">
      <c r="B5460"/>
      <c r="C5460"/>
      <c r="D5460"/>
      <c r="E5460"/>
      <c r="F5460"/>
    </row>
    <row r="5461" spans="2:6" s="3" customFormat="1">
      <c r="B5461"/>
      <c r="C5461"/>
      <c r="D5461"/>
      <c r="E5461"/>
      <c r="F5461"/>
    </row>
    <row r="5462" spans="2:6" s="3" customFormat="1">
      <c r="B5462"/>
      <c r="C5462"/>
      <c r="D5462"/>
      <c r="E5462"/>
      <c r="F5462"/>
    </row>
    <row r="5463" spans="2:6" s="3" customFormat="1">
      <c r="B5463"/>
      <c r="C5463"/>
      <c r="D5463"/>
      <c r="E5463"/>
      <c r="F5463"/>
    </row>
    <row r="5464" spans="2:6" s="3" customFormat="1">
      <c r="B5464"/>
      <c r="C5464"/>
      <c r="D5464"/>
      <c r="E5464"/>
      <c r="F5464"/>
    </row>
    <row r="5465" spans="2:6" s="3" customFormat="1">
      <c r="B5465"/>
      <c r="C5465"/>
      <c r="D5465"/>
      <c r="E5465"/>
      <c r="F5465"/>
    </row>
    <row r="5466" spans="2:6" s="3" customFormat="1">
      <c r="B5466"/>
      <c r="C5466"/>
      <c r="D5466"/>
      <c r="E5466"/>
      <c r="F5466"/>
    </row>
    <row r="5467" spans="2:6" s="3" customFormat="1">
      <c r="B5467"/>
      <c r="C5467"/>
      <c r="D5467"/>
      <c r="E5467"/>
      <c r="F5467"/>
    </row>
    <row r="5468" spans="2:6" s="3" customFormat="1">
      <c r="B5468"/>
      <c r="C5468"/>
      <c r="D5468"/>
      <c r="E5468"/>
      <c r="F5468"/>
    </row>
    <row r="5469" spans="2:6" s="3" customFormat="1">
      <c r="B5469"/>
      <c r="C5469"/>
      <c r="D5469"/>
      <c r="E5469"/>
      <c r="F5469"/>
    </row>
    <row r="5470" spans="2:6" s="3" customFormat="1">
      <c r="B5470"/>
      <c r="C5470"/>
      <c r="D5470"/>
      <c r="E5470"/>
      <c r="F5470"/>
    </row>
    <row r="5471" spans="2:6" s="3" customFormat="1">
      <c r="B5471"/>
      <c r="C5471"/>
      <c r="D5471"/>
      <c r="E5471"/>
      <c r="F5471"/>
    </row>
    <row r="5472" spans="2:6" s="3" customFormat="1">
      <c r="B5472"/>
      <c r="C5472"/>
      <c r="D5472"/>
      <c r="E5472"/>
      <c r="F5472"/>
    </row>
    <row r="5473" spans="2:6" s="3" customFormat="1">
      <c r="B5473"/>
      <c r="C5473"/>
      <c r="D5473"/>
      <c r="E5473"/>
      <c r="F5473"/>
    </row>
    <row r="5474" spans="2:6" s="3" customFormat="1">
      <c r="B5474"/>
      <c r="C5474"/>
      <c r="D5474"/>
      <c r="E5474"/>
      <c r="F5474"/>
    </row>
    <row r="5475" spans="2:6" s="3" customFormat="1">
      <c r="B5475"/>
      <c r="C5475"/>
      <c r="D5475"/>
      <c r="E5475"/>
      <c r="F5475"/>
    </row>
    <row r="5476" spans="2:6" s="3" customFormat="1">
      <c r="B5476"/>
      <c r="C5476"/>
      <c r="D5476"/>
      <c r="E5476"/>
      <c r="F5476"/>
    </row>
    <row r="5477" spans="2:6" s="3" customFormat="1">
      <c r="B5477"/>
      <c r="C5477"/>
      <c r="D5477"/>
      <c r="E5477"/>
      <c r="F5477"/>
    </row>
    <row r="5478" spans="2:6" s="3" customFormat="1">
      <c r="B5478"/>
      <c r="C5478"/>
      <c r="D5478"/>
      <c r="E5478"/>
      <c r="F5478"/>
    </row>
    <row r="5479" spans="2:6" s="3" customFormat="1">
      <c r="B5479"/>
      <c r="C5479"/>
      <c r="D5479"/>
      <c r="E5479"/>
      <c r="F5479"/>
    </row>
    <row r="5480" spans="2:6" s="3" customFormat="1">
      <c r="B5480"/>
      <c r="C5480"/>
      <c r="D5480"/>
      <c r="E5480"/>
      <c r="F5480"/>
    </row>
    <row r="5481" spans="2:6" s="3" customFormat="1">
      <c r="B5481"/>
      <c r="C5481"/>
      <c r="D5481"/>
      <c r="E5481"/>
      <c r="F5481"/>
    </row>
    <row r="5482" spans="2:6" s="3" customFormat="1">
      <c r="B5482"/>
      <c r="C5482"/>
      <c r="D5482"/>
      <c r="E5482"/>
      <c r="F5482"/>
    </row>
    <row r="5483" spans="2:6" s="3" customFormat="1">
      <c r="B5483"/>
      <c r="C5483"/>
      <c r="D5483"/>
      <c r="E5483"/>
      <c r="F5483"/>
    </row>
    <row r="5484" spans="2:6" s="3" customFormat="1">
      <c r="B5484"/>
      <c r="C5484"/>
      <c r="D5484"/>
      <c r="E5484"/>
      <c r="F5484"/>
    </row>
    <row r="5485" spans="2:6" s="3" customFormat="1">
      <c r="B5485"/>
      <c r="C5485"/>
      <c r="D5485"/>
      <c r="E5485"/>
      <c r="F5485"/>
    </row>
    <row r="5486" spans="2:6" s="3" customFormat="1">
      <c r="B5486"/>
      <c r="C5486"/>
      <c r="D5486"/>
      <c r="E5486"/>
      <c r="F5486"/>
    </row>
    <row r="5487" spans="2:6" s="3" customFormat="1">
      <c r="B5487"/>
      <c r="C5487"/>
      <c r="D5487"/>
      <c r="E5487"/>
      <c r="F5487"/>
    </row>
    <row r="5488" spans="2:6" s="3" customFormat="1">
      <c r="B5488"/>
      <c r="C5488"/>
      <c r="D5488"/>
      <c r="E5488"/>
      <c r="F5488"/>
    </row>
    <row r="5489" spans="2:6" s="3" customFormat="1">
      <c r="B5489"/>
      <c r="C5489"/>
      <c r="D5489"/>
      <c r="E5489"/>
      <c r="F5489"/>
    </row>
    <row r="5490" spans="2:6" s="3" customFormat="1">
      <c r="B5490"/>
      <c r="C5490"/>
      <c r="D5490"/>
      <c r="E5490"/>
      <c r="F5490"/>
    </row>
    <row r="5491" spans="2:6" s="3" customFormat="1">
      <c r="B5491"/>
      <c r="C5491"/>
      <c r="D5491"/>
      <c r="E5491"/>
      <c r="F5491"/>
    </row>
    <row r="5492" spans="2:6" s="3" customFormat="1">
      <c r="B5492"/>
      <c r="C5492"/>
      <c r="D5492"/>
      <c r="E5492"/>
      <c r="F5492"/>
    </row>
    <row r="5493" spans="2:6" s="3" customFormat="1">
      <c r="B5493"/>
      <c r="C5493"/>
      <c r="D5493"/>
      <c r="E5493"/>
      <c r="F5493"/>
    </row>
    <row r="5494" spans="2:6" s="3" customFormat="1">
      <c r="B5494"/>
      <c r="C5494"/>
      <c r="D5494"/>
      <c r="E5494"/>
      <c r="F5494"/>
    </row>
    <row r="5495" spans="2:6" s="3" customFormat="1">
      <c r="B5495"/>
      <c r="C5495"/>
      <c r="D5495"/>
      <c r="E5495"/>
      <c r="F5495"/>
    </row>
    <row r="5496" spans="2:6" s="3" customFormat="1">
      <c r="B5496"/>
      <c r="C5496"/>
      <c r="D5496"/>
      <c r="E5496"/>
      <c r="F5496"/>
    </row>
    <row r="5497" spans="2:6" s="3" customFormat="1">
      <c r="B5497"/>
      <c r="C5497"/>
      <c r="D5497"/>
      <c r="E5497"/>
      <c r="F5497"/>
    </row>
    <row r="5498" spans="2:6" s="3" customFormat="1">
      <c r="B5498"/>
      <c r="C5498"/>
      <c r="D5498"/>
      <c r="E5498"/>
      <c r="F5498"/>
    </row>
    <row r="5499" spans="2:6" s="3" customFormat="1">
      <c r="B5499"/>
      <c r="C5499"/>
      <c r="D5499"/>
      <c r="E5499"/>
      <c r="F5499"/>
    </row>
    <row r="5500" spans="2:6" s="3" customFormat="1">
      <c r="B5500"/>
      <c r="C5500"/>
      <c r="D5500"/>
      <c r="E5500"/>
      <c r="F5500"/>
    </row>
    <row r="5501" spans="2:6" s="3" customFormat="1">
      <c r="B5501"/>
      <c r="C5501"/>
      <c r="D5501"/>
      <c r="E5501"/>
      <c r="F5501"/>
    </row>
    <row r="5502" spans="2:6" s="3" customFormat="1">
      <c r="B5502"/>
      <c r="C5502"/>
      <c r="D5502"/>
      <c r="E5502"/>
      <c r="F5502"/>
    </row>
    <row r="5503" spans="2:6" s="3" customFormat="1">
      <c r="B5503"/>
      <c r="C5503"/>
      <c r="D5503"/>
      <c r="E5503"/>
      <c r="F5503"/>
    </row>
    <row r="5504" spans="2:6" s="3" customFormat="1">
      <c r="B5504"/>
      <c r="C5504"/>
      <c r="D5504"/>
      <c r="E5504"/>
      <c r="F5504"/>
    </row>
    <row r="5505" spans="2:6" s="3" customFormat="1">
      <c r="B5505"/>
      <c r="C5505"/>
      <c r="D5505"/>
      <c r="E5505"/>
      <c r="F5505"/>
    </row>
    <row r="5506" spans="2:6" s="3" customFormat="1">
      <c r="B5506"/>
      <c r="C5506"/>
      <c r="D5506"/>
      <c r="E5506"/>
      <c r="F5506"/>
    </row>
    <row r="5507" spans="2:6" s="3" customFormat="1">
      <c r="B5507"/>
      <c r="C5507"/>
      <c r="D5507"/>
      <c r="E5507"/>
      <c r="F5507"/>
    </row>
    <row r="5508" spans="2:6" s="3" customFormat="1">
      <c r="B5508"/>
      <c r="C5508"/>
      <c r="D5508"/>
      <c r="E5508"/>
      <c r="F5508"/>
    </row>
    <row r="5509" spans="2:6" s="3" customFormat="1">
      <c r="B5509"/>
      <c r="C5509"/>
      <c r="D5509"/>
      <c r="E5509"/>
      <c r="F5509"/>
    </row>
    <row r="5510" spans="2:6" s="3" customFormat="1">
      <c r="B5510"/>
      <c r="C5510"/>
      <c r="D5510"/>
      <c r="E5510"/>
      <c r="F5510"/>
    </row>
    <row r="5511" spans="2:6" s="3" customFormat="1">
      <c r="B5511"/>
      <c r="C5511"/>
      <c r="D5511"/>
      <c r="E5511"/>
      <c r="F5511"/>
    </row>
    <row r="5512" spans="2:6" s="3" customFormat="1">
      <c r="B5512"/>
      <c r="C5512"/>
      <c r="D5512"/>
      <c r="E5512"/>
      <c r="F5512"/>
    </row>
    <row r="5513" spans="2:6" s="3" customFormat="1">
      <c r="B5513"/>
      <c r="C5513"/>
      <c r="D5513"/>
      <c r="E5513"/>
      <c r="F5513"/>
    </row>
    <row r="5514" spans="2:6" s="3" customFormat="1">
      <c r="B5514"/>
      <c r="C5514"/>
      <c r="D5514"/>
      <c r="E5514"/>
      <c r="F5514"/>
    </row>
    <row r="5515" spans="2:6" s="3" customFormat="1">
      <c r="B5515"/>
      <c r="C5515"/>
      <c r="D5515"/>
      <c r="E5515"/>
      <c r="F5515"/>
    </row>
    <row r="5516" spans="2:6" s="3" customFormat="1">
      <c r="B5516"/>
      <c r="C5516"/>
      <c r="D5516"/>
      <c r="E5516"/>
      <c r="F5516"/>
    </row>
    <row r="5517" spans="2:6" s="3" customFormat="1">
      <c r="B5517"/>
      <c r="C5517"/>
      <c r="D5517"/>
      <c r="E5517"/>
      <c r="F5517"/>
    </row>
    <row r="5518" spans="2:6" s="3" customFormat="1">
      <c r="B5518"/>
      <c r="C5518"/>
      <c r="D5518"/>
      <c r="E5518"/>
      <c r="F5518"/>
    </row>
    <row r="5519" spans="2:6" s="3" customFormat="1">
      <c r="B5519"/>
      <c r="C5519"/>
      <c r="D5519"/>
      <c r="E5519"/>
      <c r="F5519"/>
    </row>
    <row r="5520" spans="2:6" s="3" customFormat="1">
      <c r="B5520"/>
      <c r="C5520"/>
      <c r="D5520"/>
      <c r="E5520"/>
      <c r="F5520"/>
    </row>
    <row r="5521" spans="2:6" s="3" customFormat="1">
      <c r="B5521"/>
      <c r="C5521"/>
      <c r="D5521"/>
      <c r="E5521"/>
      <c r="F5521"/>
    </row>
    <row r="5522" spans="2:6" s="3" customFormat="1">
      <c r="B5522"/>
      <c r="C5522"/>
      <c r="D5522"/>
      <c r="E5522"/>
      <c r="F5522"/>
    </row>
    <row r="5523" spans="2:6" s="3" customFormat="1">
      <c r="B5523"/>
      <c r="C5523"/>
      <c r="D5523"/>
      <c r="E5523"/>
      <c r="F5523"/>
    </row>
    <row r="5524" spans="2:6" s="3" customFormat="1">
      <c r="B5524"/>
      <c r="C5524"/>
      <c r="D5524"/>
      <c r="E5524"/>
      <c r="F5524"/>
    </row>
    <row r="5525" spans="2:6" s="3" customFormat="1">
      <c r="B5525"/>
      <c r="C5525"/>
      <c r="D5525"/>
      <c r="E5525"/>
      <c r="F5525"/>
    </row>
    <row r="5526" spans="2:6" s="3" customFormat="1">
      <c r="B5526"/>
      <c r="C5526"/>
      <c r="D5526"/>
      <c r="E5526"/>
      <c r="F5526"/>
    </row>
    <row r="5527" spans="2:6" s="3" customFormat="1">
      <c r="B5527"/>
      <c r="C5527"/>
      <c r="D5527"/>
      <c r="E5527"/>
      <c r="F5527"/>
    </row>
    <row r="5528" spans="2:6" s="3" customFormat="1">
      <c r="B5528"/>
      <c r="C5528"/>
      <c r="D5528"/>
      <c r="E5528"/>
      <c r="F5528"/>
    </row>
    <row r="5529" spans="2:6" s="3" customFormat="1">
      <c r="B5529"/>
      <c r="C5529"/>
      <c r="D5529"/>
      <c r="E5529"/>
      <c r="F5529"/>
    </row>
    <row r="5530" spans="2:6" s="3" customFormat="1">
      <c r="B5530"/>
      <c r="C5530"/>
      <c r="D5530"/>
      <c r="E5530"/>
      <c r="F5530"/>
    </row>
    <row r="5531" spans="2:6" s="3" customFormat="1">
      <c r="B5531"/>
      <c r="C5531"/>
      <c r="D5531"/>
      <c r="E5531"/>
      <c r="F5531"/>
    </row>
    <row r="5532" spans="2:6" s="3" customFormat="1">
      <c r="B5532"/>
      <c r="C5532"/>
      <c r="D5532"/>
      <c r="E5532"/>
      <c r="F5532"/>
    </row>
    <row r="5533" spans="2:6" s="3" customFormat="1">
      <c r="B5533"/>
      <c r="C5533"/>
      <c r="D5533"/>
      <c r="E5533"/>
      <c r="F5533"/>
    </row>
    <row r="5534" spans="2:6" s="3" customFormat="1">
      <c r="B5534"/>
      <c r="C5534"/>
      <c r="D5534"/>
      <c r="E5534"/>
      <c r="F5534"/>
    </row>
    <row r="5535" spans="2:6" s="3" customFormat="1">
      <c r="B5535"/>
      <c r="C5535"/>
      <c r="D5535"/>
      <c r="E5535"/>
      <c r="F5535"/>
    </row>
    <row r="5536" spans="2:6" s="3" customFormat="1">
      <c r="B5536"/>
      <c r="C5536"/>
      <c r="D5536"/>
      <c r="E5536"/>
      <c r="F5536"/>
    </row>
    <row r="5537" spans="2:6" s="3" customFormat="1">
      <c r="B5537"/>
      <c r="C5537"/>
      <c r="D5537"/>
      <c r="E5537"/>
      <c r="F5537"/>
    </row>
    <row r="5538" spans="2:6" s="3" customFormat="1">
      <c r="B5538"/>
      <c r="C5538"/>
      <c r="D5538"/>
      <c r="E5538"/>
      <c r="F5538"/>
    </row>
    <row r="5539" spans="2:6" s="3" customFormat="1">
      <c r="B5539"/>
      <c r="C5539"/>
      <c r="D5539"/>
      <c r="E5539"/>
      <c r="F5539"/>
    </row>
    <row r="5540" spans="2:6" s="3" customFormat="1">
      <c r="B5540"/>
      <c r="C5540"/>
      <c r="D5540"/>
      <c r="E5540"/>
      <c r="F5540"/>
    </row>
    <row r="5541" spans="2:6" s="3" customFormat="1">
      <c r="B5541"/>
      <c r="C5541"/>
      <c r="D5541"/>
      <c r="E5541"/>
      <c r="F5541"/>
    </row>
    <row r="5542" spans="2:6" s="3" customFormat="1">
      <c r="B5542"/>
      <c r="C5542"/>
      <c r="D5542"/>
      <c r="E5542"/>
      <c r="F5542"/>
    </row>
    <row r="5543" spans="2:6" s="3" customFormat="1">
      <c r="B5543"/>
      <c r="C5543"/>
      <c r="D5543"/>
      <c r="E5543"/>
      <c r="F5543"/>
    </row>
    <row r="5544" spans="2:6" s="3" customFormat="1">
      <c r="B5544"/>
      <c r="C5544"/>
      <c r="D5544"/>
      <c r="E5544"/>
      <c r="F5544"/>
    </row>
    <row r="5545" spans="2:6" s="3" customFormat="1">
      <c r="B5545"/>
      <c r="C5545"/>
      <c r="D5545"/>
      <c r="E5545"/>
      <c r="F5545"/>
    </row>
    <row r="5546" spans="2:6" s="3" customFormat="1">
      <c r="B5546"/>
      <c r="C5546"/>
      <c r="D5546"/>
      <c r="E5546"/>
      <c r="F5546"/>
    </row>
    <row r="5547" spans="2:6" s="3" customFormat="1">
      <c r="B5547"/>
      <c r="C5547"/>
      <c r="D5547"/>
      <c r="E5547"/>
      <c r="F5547"/>
    </row>
    <row r="5548" spans="2:6" s="3" customFormat="1">
      <c r="B5548"/>
      <c r="C5548"/>
      <c r="D5548"/>
      <c r="E5548"/>
      <c r="F5548"/>
    </row>
    <row r="5549" spans="2:6" s="3" customFormat="1">
      <c r="B5549"/>
      <c r="C5549"/>
      <c r="D5549"/>
      <c r="E5549"/>
      <c r="F5549"/>
    </row>
    <row r="5550" spans="2:6" s="3" customFormat="1">
      <c r="B5550"/>
      <c r="C5550"/>
      <c r="D5550"/>
      <c r="E5550"/>
      <c r="F5550"/>
    </row>
    <row r="5551" spans="2:6" s="3" customFormat="1">
      <c r="B5551"/>
      <c r="C5551"/>
      <c r="D5551"/>
      <c r="E5551"/>
      <c r="F5551"/>
    </row>
    <row r="5552" spans="2:6" s="3" customFormat="1">
      <c r="B5552"/>
      <c r="C5552"/>
      <c r="D5552"/>
      <c r="E5552"/>
      <c r="F5552"/>
    </row>
    <row r="5553" spans="2:6" s="3" customFormat="1">
      <c r="B5553"/>
      <c r="C5553"/>
      <c r="D5553"/>
      <c r="E5553"/>
      <c r="F5553"/>
    </row>
    <row r="5554" spans="2:6" s="3" customFormat="1">
      <c r="B5554"/>
      <c r="C5554"/>
      <c r="D5554"/>
      <c r="E5554"/>
      <c r="F5554"/>
    </row>
    <row r="5555" spans="2:6" s="3" customFormat="1">
      <c r="B5555"/>
      <c r="C5555"/>
      <c r="D5555"/>
      <c r="E5555"/>
      <c r="F5555"/>
    </row>
    <row r="5556" spans="2:6" s="3" customFormat="1">
      <c r="B5556"/>
      <c r="C5556"/>
      <c r="D5556"/>
      <c r="E5556"/>
      <c r="F5556"/>
    </row>
    <row r="5557" spans="2:6" s="3" customFormat="1">
      <c r="B5557"/>
      <c r="C5557"/>
      <c r="D5557"/>
      <c r="E5557"/>
      <c r="F5557"/>
    </row>
    <row r="5558" spans="2:6" s="3" customFormat="1">
      <c r="B5558"/>
      <c r="C5558"/>
      <c r="D5558"/>
      <c r="E5558"/>
      <c r="F5558"/>
    </row>
    <row r="5559" spans="2:6" s="3" customFormat="1">
      <c r="B5559"/>
      <c r="C5559"/>
      <c r="D5559"/>
      <c r="E5559"/>
      <c r="F5559"/>
    </row>
    <row r="5560" spans="2:6" s="3" customFormat="1">
      <c r="B5560"/>
      <c r="C5560"/>
      <c r="D5560"/>
      <c r="E5560"/>
      <c r="F5560"/>
    </row>
    <row r="5561" spans="2:6" s="3" customFormat="1">
      <c r="B5561"/>
      <c r="C5561"/>
      <c r="D5561"/>
      <c r="E5561"/>
      <c r="F5561"/>
    </row>
    <row r="5562" spans="2:6" s="3" customFormat="1">
      <c r="B5562"/>
      <c r="C5562"/>
      <c r="D5562"/>
      <c r="E5562"/>
      <c r="F5562"/>
    </row>
    <row r="5563" spans="2:6" s="3" customFormat="1">
      <c r="B5563"/>
      <c r="C5563"/>
      <c r="D5563"/>
      <c r="E5563"/>
      <c r="F5563"/>
    </row>
    <row r="5564" spans="2:6" s="3" customFormat="1">
      <c r="B5564"/>
      <c r="C5564"/>
      <c r="D5564"/>
      <c r="E5564"/>
      <c r="F5564"/>
    </row>
    <row r="5565" spans="2:6" s="3" customFormat="1">
      <c r="B5565"/>
      <c r="C5565"/>
      <c r="D5565"/>
      <c r="E5565"/>
      <c r="F5565"/>
    </row>
    <row r="5566" spans="2:6" s="3" customFormat="1">
      <c r="B5566"/>
      <c r="C5566"/>
      <c r="D5566"/>
      <c r="E5566"/>
      <c r="F5566"/>
    </row>
    <row r="5567" spans="2:6" s="3" customFormat="1">
      <c r="B5567"/>
      <c r="C5567"/>
      <c r="D5567"/>
      <c r="E5567"/>
      <c r="F5567"/>
    </row>
    <row r="5568" spans="2:6" s="3" customFormat="1">
      <c r="B5568"/>
      <c r="C5568"/>
      <c r="D5568"/>
      <c r="E5568"/>
      <c r="F5568"/>
    </row>
    <row r="5569" spans="2:6" s="3" customFormat="1">
      <c r="B5569"/>
      <c r="C5569"/>
      <c r="D5569"/>
      <c r="E5569"/>
      <c r="F5569"/>
    </row>
    <row r="5570" spans="2:6" s="3" customFormat="1">
      <c r="B5570"/>
      <c r="C5570"/>
      <c r="D5570"/>
      <c r="E5570"/>
      <c r="F5570"/>
    </row>
    <row r="5571" spans="2:6" s="3" customFormat="1">
      <c r="B5571"/>
      <c r="C5571"/>
      <c r="D5571"/>
      <c r="E5571"/>
      <c r="F5571"/>
    </row>
    <row r="5572" spans="2:6" s="3" customFormat="1">
      <c r="B5572"/>
      <c r="C5572"/>
      <c r="D5572"/>
      <c r="E5572"/>
      <c r="F5572"/>
    </row>
    <row r="5573" spans="2:6" s="3" customFormat="1">
      <c r="B5573"/>
      <c r="C5573"/>
      <c r="D5573"/>
      <c r="E5573"/>
      <c r="F5573"/>
    </row>
    <row r="5574" spans="2:6" s="3" customFormat="1">
      <c r="B5574"/>
      <c r="C5574"/>
      <c r="D5574"/>
      <c r="E5574"/>
      <c r="F5574"/>
    </row>
    <row r="5575" spans="2:6" s="3" customFormat="1">
      <c r="B5575"/>
      <c r="C5575"/>
      <c r="D5575"/>
      <c r="E5575"/>
      <c r="F5575"/>
    </row>
    <row r="5576" spans="2:6" s="3" customFormat="1">
      <c r="B5576"/>
      <c r="C5576"/>
      <c r="D5576"/>
      <c r="E5576"/>
      <c r="F5576"/>
    </row>
    <row r="5577" spans="2:6" s="3" customFormat="1">
      <c r="B5577"/>
      <c r="C5577"/>
      <c r="D5577"/>
      <c r="E5577"/>
      <c r="F5577"/>
    </row>
    <row r="5578" spans="2:6" s="3" customFormat="1">
      <c r="B5578"/>
      <c r="C5578"/>
      <c r="D5578"/>
      <c r="E5578"/>
      <c r="F5578"/>
    </row>
    <row r="5579" spans="2:6" s="3" customFormat="1">
      <c r="B5579"/>
      <c r="C5579"/>
      <c r="D5579"/>
      <c r="E5579"/>
      <c r="F5579"/>
    </row>
    <row r="5580" spans="2:6" s="3" customFormat="1">
      <c r="B5580"/>
      <c r="C5580"/>
      <c r="D5580"/>
      <c r="E5580"/>
      <c r="F5580"/>
    </row>
    <row r="5581" spans="2:6" s="3" customFormat="1">
      <c r="B5581"/>
      <c r="C5581"/>
      <c r="D5581"/>
      <c r="E5581"/>
      <c r="F5581"/>
    </row>
    <row r="5582" spans="2:6" s="3" customFormat="1">
      <c r="B5582"/>
      <c r="C5582"/>
      <c r="D5582"/>
      <c r="E5582"/>
      <c r="F5582"/>
    </row>
    <row r="5583" spans="2:6" s="3" customFormat="1">
      <c r="B5583"/>
      <c r="C5583"/>
      <c r="D5583"/>
      <c r="E5583"/>
      <c r="F5583"/>
    </row>
    <row r="5584" spans="2:6" s="3" customFormat="1">
      <c r="B5584"/>
      <c r="C5584"/>
      <c r="D5584"/>
      <c r="E5584"/>
      <c r="F5584"/>
    </row>
    <row r="5585" spans="2:6" s="3" customFormat="1">
      <c r="B5585"/>
      <c r="C5585"/>
      <c r="D5585"/>
      <c r="E5585"/>
      <c r="F5585"/>
    </row>
    <row r="5586" spans="2:6" s="3" customFormat="1">
      <c r="B5586"/>
      <c r="C5586"/>
      <c r="D5586"/>
      <c r="E5586"/>
      <c r="F5586"/>
    </row>
    <row r="5587" spans="2:6" s="3" customFormat="1">
      <c r="B5587"/>
      <c r="C5587"/>
      <c r="D5587"/>
      <c r="E5587"/>
      <c r="F5587"/>
    </row>
    <row r="5588" spans="2:6" s="3" customFormat="1">
      <c r="B5588"/>
      <c r="C5588"/>
      <c r="D5588"/>
      <c r="E5588"/>
      <c r="F5588"/>
    </row>
    <row r="5589" spans="2:6" s="3" customFormat="1">
      <c r="B5589"/>
      <c r="C5589"/>
      <c r="D5589"/>
      <c r="E5589"/>
      <c r="F5589"/>
    </row>
    <row r="5590" spans="2:6" s="3" customFormat="1">
      <c r="B5590"/>
      <c r="C5590"/>
      <c r="D5590"/>
      <c r="E5590"/>
      <c r="F5590"/>
    </row>
    <row r="5591" spans="2:6" s="3" customFormat="1">
      <c r="B5591"/>
      <c r="C5591"/>
      <c r="D5591"/>
      <c r="E5591"/>
      <c r="F5591"/>
    </row>
    <row r="5592" spans="2:6" s="3" customFormat="1">
      <c r="B5592"/>
      <c r="C5592"/>
      <c r="D5592"/>
      <c r="E5592"/>
      <c r="F5592"/>
    </row>
    <row r="5593" spans="2:6" s="3" customFormat="1">
      <c r="B5593"/>
      <c r="C5593"/>
      <c r="D5593"/>
      <c r="E5593"/>
      <c r="F5593"/>
    </row>
    <row r="5594" spans="2:6" s="3" customFormat="1">
      <c r="B5594"/>
      <c r="C5594"/>
      <c r="D5594"/>
      <c r="E5594"/>
      <c r="F5594"/>
    </row>
    <row r="5595" spans="2:6" s="3" customFormat="1">
      <c r="B5595"/>
      <c r="C5595"/>
      <c r="D5595"/>
      <c r="E5595"/>
      <c r="F5595"/>
    </row>
    <row r="5596" spans="2:6" s="3" customFormat="1">
      <c r="B5596"/>
      <c r="C5596"/>
      <c r="D5596"/>
      <c r="E5596"/>
      <c r="F5596"/>
    </row>
    <row r="5597" spans="2:6" s="3" customFormat="1">
      <c r="B5597"/>
      <c r="C5597"/>
      <c r="D5597"/>
      <c r="E5597"/>
      <c r="F5597"/>
    </row>
    <row r="5598" spans="2:6" s="3" customFormat="1">
      <c r="B5598"/>
      <c r="C5598"/>
      <c r="D5598"/>
      <c r="E5598"/>
      <c r="F5598"/>
    </row>
    <row r="5599" spans="2:6" s="3" customFormat="1">
      <c r="B5599"/>
      <c r="C5599"/>
      <c r="D5599"/>
      <c r="E5599"/>
      <c r="F5599"/>
    </row>
    <row r="5600" spans="2:6" s="3" customFormat="1">
      <c r="B5600"/>
      <c r="C5600"/>
      <c r="D5600"/>
      <c r="E5600"/>
      <c r="F5600"/>
    </row>
    <row r="5601" spans="2:6" s="3" customFormat="1">
      <c r="B5601"/>
      <c r="C5601"/>
      <c r="D5601"/>
      <c r="E5601"/>
      <c r="F5601"/>
    </row>
    <row r="5602" spans="2:6" s="3" customFormat="1">
      <c r="B5602"/>
      <c r="C5602"/>
      <c r="D5602"/>
      <c r="E5602"/>
      <c r="F5602"/>
    </row>
    <row r="5603" spans="2:6" s="3" customFormat="1">
      <c r="B5603"/>
      <c r="C5603"/>
      <c r="D5603"/>
      <c r="E5603"/>
      <c r="F5603"/>
    </row>
    <row r="5604" spans="2:6" s="3" customFormat="1">
      <c r="B5604"/>
      <c r="C5604"/>
      <c r="D5604"/>
      <c r="E5604"/>
      <c r="F5604"/>
    </row>
    <row r="5605" spans="2:6" s="3" customFormat="1">
      <c r="B5605"/>
      <c r="C5605"/>
      <c r="D5605"/>
      <c r="E5605"/>
      <c r="F5605"/>
    </row>
    <row r="5606" spans="2:6" s="3" customFormat="1">
      <c r="B5606"/>
      <c r="C5606"/>
      <c r="D5606"/>
      <c r="E5606"/>
      <c r="F5606"/>
    </row>
    <row r="5607" spans="2:6" s="3" customFormat="1">
      <c r="B5607"/>
      <c r="C5607"/>
      <c r="D5607"/>
      <c r="E5607"/>
      <c r="F5607"/>
    </row>
    <row r="5608" spans="2:6" s="3" customFormat="1">
      <c r="B5608"/>
      <c r="C5608"/>
      <c r="D5608"/>
      <c r="E5608"/>
      <c r="F5608"/>
    </row>
    <row r="5609" spans="2:6" s="3" customFormat="1">
      <c r="B5609"/>
      <c r="C5609"/>
      <c r="D5609"/>
      <c r="E5609"/>
      <c r="F5609"/>
    </row>
    <row r="5610" spans="2:6" s="3" customFormat="1">
      <c r="B5610"/>
      <c r="C5610"/>
      <c r="D5610"/>
      <c r="E5610"/>
      <c r="F5610"/>
    </row>
    <row r="5611" spans="2:6" s="3" customFormat="1">
      <c r="B5611"/>
      <c r="C5611"/>
      <c r="D5611"/>
      <c r="E5611"/>
      <c r="F5611"/>
    </row>
    <row r="5612" spans="2:6" s="3" customFormat="1">
      <c r="B5612"/>
      <c r="C5612"/>
      <c r="D5612"/>
      <c r="E5612"/>
      <c r="F5612"/>
    </row>
    <row r="5613" spans="2:6" s="3" customFormat="1">
      <c r="B5613"/>
      <c r="C5613"/>
      <c r="D5613"/>
      <c r="E5613"/>
      <c r="F5613"/>
    </row>
    <row r="5614" spans="2:6" s="3" customFormat="1">
      <c r="B5614"/>
      <c r="C5614"/>
      <c r="D5614"/>
      <c r="E5614"/>
      <c r="F5614"/>
    </row>
    <row r="5615" spans="2:6" s="3" customFormat="1">
      <c r="B5615"/>
      <c r="C5615"/>
      <c r="D5615"/>
      <c r="E5615"/>
      <c r="F5615"/>
    </row>
    <row r="5616" spans="2:6" s="3" customFormat="1">
      <c r="B5616"/>
      <c r="C5616"/>
      <c r="D5616"/>
      <c r="E5616"/>
      <c r="F5616"/>
    </row>
    <row r="5617" spans="2:6" s="3" customFormat="1">
      <c r="B5617"/>
      <c r="C5617"/>
      <c r="D5617"/>
      <c r="E5617"/>
      <c r="F5617"/>
    </row>
    <row r="5618" spans="2:6" s="3" customFormat="1">
      <c r="B5618"/>
      <c r="C5618"/>
      <c r="D5618"/>
      <c r="E5618"/>
      <c r="F5618"/>
    </row>
    <row r="5619" spans="2:6" s="3" customFormat="1">
      <c r="B5619"/>
      <c r="C5619"/>
      <c r="D5619"/>
      <c r="E5619"/>
      <c r="F5619"/>
    </row>
    <row r="5620" spans="2:6" s="3" customFormat="1">
      <c r="B5620"/>
      <c r="C5620"/>
      <c r="D5620"/>
      <c r="E5620"/>
      <c r="F5620"/>
    </row>
    <row r="5621" spans="2:6" s="3" customFormat="1">
      <c r="B5621"/>
      <c r="C5621"/>
      <c r="D5621"/>
      <c r="E5621"/>
      <c r="F5621"/>
    </row>
    <row r="5622" spans="2:6" s="3" customFormat="1">
      <c r="B5622"/>
      <c r="C5622"/>
      <c r="D5622"/>
      <c r="E5622"/>
      <c r="F5622"/>
    </row>
    <row r="5623" spans="2:6" s="3" customFormat="1">
      <c r="B5623"/>
      <c r="C5623"/>
      <c r="D5623"/>
      <c r="E5623"/>
      <c r="F5623"/>
    </row>
    <row r="5624" spans="2:6" s="3" customFormat="1">
      <c r="B5624"/>
      <c r="C5624"/>
      <c r="D5624"/>
      <c r="E5624"/>
      <c r="F5624"/>
    </row>
    <row r="5625" spans="2:6" s="3" customFormat="1">
      <c r="B5625"/>
      <c r="C5625"/>
      <c r="D5625"/>
      <c r="E5625"/>
      <c r="F5625"/>
    </row>
    <row r="5626" spans="2:6" s="3" customFormat="1">
      <c r="B5626"/>
      <c r="C5626"/>
      <c r="D5626"/>
      <c r="E5626"/>
      <c r="F5626"/>
    </row>
    <row r="5627" spans="2:6" s="3" customFormat="1">
      <c r="B5627"/>
      <c r="C5627"/>
      <c r="D5627"/>
      <c r="E5627"/>
      <c r="F5627"/>
    </row>
    <row r="5628" spans="2:6" s="3" customFormat="1">
      <c r="B5628"/>
      <c r="C5628"/>
      <c r="D5628"/>
      <c r="E5628"/>
      <c r="F5628"/>
    </row>
    <row r="5629" spans="2:6" s="3" customFormat="1">
      <c r="B5629"/>
      <c r="C5629"/>
      <c r="D5629"/>
      <c r="E5629"/>
      <c r="F5629"/>
    </row>
    <row r="5630" spans="2:6" s="3" customFormat="1">
      <c r="B5630"/>
      <c r="C5630"/>
      <c r="D5630"/>
      <c r="E5630"/>
      <c r="F5630"/>
    </row>
    <row r="5631" spans="2:6" s="3" customFormat="1">
      <c r="B5631"/>
      <c r="C5631"/>
      <c r="D5631"/>
      <c r="E5631"/>
      <c r="F5631"/>
    </row>
    <row r="5632" spans="2:6" s="3" customFormat="1">
      <c r="B5632"/>
      <c r="C5632"/>
      <c r="D5632"/>
      <c r="E5632"/>
      <c r="F5632"/>
    </row>
    <row r="5633" spans="2:6" s="3" customFormat="1">
      <c r="B5633"/>
      <c r="C5633"/>
      <c r="D5633"/>
      <c r="E5633"/>
      <c r="F5633"/>
    </row>
    <row r="5634" spans="2:6" s="3" customFormat="1">
      <c r="B5634"/>
      <c r="C5634"/>
      <c r="D5634"/>
      <c r="E5634"/>
      <c r="F5634"/>
    </row>
    <row r="5635" spans="2:6" s="3" customFormat="1">
      <c r="B5635"/>
      <c r="C5635"/>
      <c r="D5635"/>
      <c r="E5635"/>
      <c r="F5635"/>
    </row>
    <row r="5636" spans="2:6" s="3" customFormat="1">
      <c r="B5636"/>
      <c r="C5636"/>
      <c r="D5636"/>
      <c r="E5636"/>
      <c r="F5636"/>
    </row>
    <row r="5637" spans="2:6" s="3" customFormat="1">
      <c r="B5637"/>
      <c r="C5637"/>
      <c r="D5637"/>
      <c r="E5637"/>
      <c r="F5637"/>
    </row>
    <row r="5638" spans="2:6" s="3" customFormat="1">
      <c r="B5638"/>
      <c r="C5638"/>
      <c r="D5638"/>
      <c r="E5638"/>
      <c r="F5638"/>
    </row>
    <row r="5639" spans="2:6" s="3" customFormat="1">
      <c r="B5639"/>
      <c r="C5639"/>
      <c r="D5639"/>
      <c r="E5639"/>
      <c r="F5639"/>
    </row>
    <row r="5640" spans="2:6" s="3" customFormat="1">
      <c r="B5640"/>
      <c r="C5640"/>
      <c r="D5640"/>
      <c r="E5640"/>
      <c r="F5640"/>
    </row>
    <row r="5641" spans="2:6" s="3" customFormat="1">
      <c r="B5641"/>
      <c r="C5641"/>
      <c r="D5641"/>
      <c r="E5641"/>
      <c r="F5641"/>
    </row>
    <row r="5642" spans="2:6" s="3" customFormat="1">
      <c r="B5642"/>
      <c r="C5642"/>
      <c r="D5642"/>
      <c r="E5642"/>
      <c r="F5642"/>
    </row>
    <row r="5643" spans="2:6" s="3" customFormat="1">
      <c r="B5643"/>
      <c r="C5643"/>
      <c r="D5643"/>
      <c r="E5643"/>
      <c r="F5643"/>
    </row>
    <row r="5644" spans="2:6" s="3" customFormat="1">
      <c r="B5644"/>
      <c r="C5644"/>
      <c r="D5644"/>
      <c r="E5644"/>
      <c r="F5644"/>
    </row>
    <row r="5645" spans="2:6" s="3" customFormat="1">
      <c r="B5645"/>
      <c r="C5645"/>
      <c r="D5645"/>
      <c r="E5645"/>
      <c r="F5645"/>
    </row>
    <row r="5646" spans="2:6" s="3" customFormat="1">
      <c r="B5646"/>
      <c r="C5646"/>
      <c r="D5646"/>
      <c r="E5646"/>
      <c r="F5646"/>
    </row>
    <row r="5647" spans="2:6" s="3" customFormat="1">
      <c r="B5647"/>
      <c r="C5647"/>
      <c r="D5647"/>
      <c r="E5647"/>
      <c r="F5647"/>
    </row>
    <row r="5648" spans="2:6" s="3" customFormat="1">
      <c r="B5648"/>
      <c r="C5648"/>
      <c r="D5648"/>
      <c r="E5648"/>
      <c r="F5648"/>
    </row>
    <row r="5649" spans="2:6" s="3" customFormat="1">
      <c r="B5649"/>
      <c r="C5649"/>
      <c r="D5649"/>
      <c r="E5649"/>
      <c r="F5649"/>
    </row>
    <row r="5650" spans="2:6" s="3" customFormat="1">
      <c r="B5650"/>
      <c r="C5650"/>
      <c r="D5650"/>
      <c r="E5650"/>
      <c r="F5650"/>
    </row>
    <row r="5651" spans="2:6" s="3" customFormat="1">
      <c r="B5651"/>
      <c r="C5651"/>
      <c r="D5651"/>
      <c r="E5651"/>
      <c r="F5651"/>
    </row>
    <row r="5652" spans="2:6" s="3" customFormat="1">
      <c r="B5652"/>
      <c r="C5652"/>
      <c r="D5652"/>
      <c r="E5652"/>
      <c r="F5652"/>
    </row>
    <row r="5653" spans="2:6" s="3" customFormat="1">
      <c r="B5653"/>
      <c r="C5653"/>
      <c r="D5653"/>
      <c r="E5653"/>
      <c r="F5653"/>
    </row>
    <row r="5654" spans="2:6" s="3" customFormat="1">
      <c r="B5654"/>
      <c r="C5654"/>
      <c r="D5654"/>
      <c r="E5654"/>
      <c r="F5654"/>
    </row>
    <row r="5655" spans="2:6" s="3" customFormat="1">
      <c r="B5655"/>
      <c r="C5655"/>
      <c r="D5655"/>
      <c r="E5655"/>
      <c r="F5655"/>
    </row>
    <row r="5656" spans="2:6" s="3" customFormat="1">
      <c r="B5656"/>
      <c r="C5656"/>
      <c r="D5656"/>
      <c r="E5656"/>
      <c r="F5656"/>
    </row>
    <row r="5657" spans="2:6" s="3" customFormat="1">
      <c r="B5657"/>
      <c r="C5657"/>
      <c r="D5657"/>
      <c r="E5657"/>
      <c r="F5657"/>
    </row>
    <row r="5658" spans="2:6" s="3" customFormat="1">
      <c r="B5658"/>
      <c r="C5658"/>
      <c r="D5658"/>
      <c r="E5658"/>
      <c r="F5658"/>
    </row>
    <row r="5659" spans="2:6" s="3" customFormat="1">
      <c r="B5659"/>
      <c r="C5659"/>
      <c r="D5659"/>
      <c r="E5659"/>
      <c r="F5659"/>
    </row>
    <row r="5660" spans="2:6" s="3" customFormat="1">
      <c r="B5660"/>
      <c r="C5660"/>
      <c r="D5660"/>
      <c r="E5660"/>
      <c r="F5660"/>
    </row>
    <row r="5661" spans="2:6" s="3" customFormat="1">
      <c r="B5661"/>
      <c r="C5661"/>
      <c r="D5661"/>
      <c r="E5661"/>
      <c r="F5661"/>
    </row>
    <row r="5662" spans="2:6" s="3" customFormat="1">
      <c r="B5662"/>
      <c r="C5662"/>
      <c r="D5662"/>
      <c r="E5662"/>
      <c r="F5662"/>
    </row>
    <row r="5663" spans="2:6" s="3" customFormat="1">
      <c r="B5663"/>
      <c r="C5663"/>
      <c r="D5663"/>
      <c r="E5663"/>
      <c r="F5663"/>
    </row>
    <row r="5664" spans="2:6" s="3" customFormat="1">
      <c r="B5664"/>
      <c r="C5664"/>
      <c r="D5664"/>
      <c r="E5664"/>
      <c r="F5664"/>
    </row>
    <row r="5665" spans="2:6" s="3" customFormat="1">
      <c r="B5665"/>
      <c r="C5665"/>
      <c r="D5665"/>
      <c r="E5665"/>
      <c r="F5665"/>
    </row>
    <row r="5666" spans="2:6" s="3" customFormat="1">
      <c r="B5666"/>
      <c r="C5666"/>
      <c r="D5666"/>
      <c r="E5666"/>
      <c r="F5666"/>
    </row>
    <row r="5667" spans="2:6" s="3" customFormat="1">
      <c r="B5667"/>
      <c r="C5667"/>
      <c r="D5667"/>
      <c r="E5667"/>
      <c r="F5667"/>
    </row>
    <row r="5668" spans="2:6" s="3" customFormat="1">
      <c r="B5668"/>
      <c r="C5668"/>
      <c r="D5668"/>
      <c r="E5668"/>
      <c r="F5668"/>
    </row>
    <row r="5669" spans="2:6" s="3" customFormat="1">
      <c r="B5669"/>
      <c r="C5669"/>
      <c r="D5669"/>
      <c r="E5669"/>
      <c r="F5669"/>
    </row>
    <row r="5670" spans="2:6" s="3" customFormat="1">
      <c r="B5670"/>
      <c r="C5670"/>
      <c r="D5670"/>
      <c r="E5670"/>
      <c r="F5670"/>
    </row>
    <row r="5671" spans="2:6" s="3" customFormat="1">
      <c r="B5671"/>
      <c r="C5671"/>
      <c r="D5671"/>
      <c r="E5671"/>
      <c r="F5671"/>
    </row>
    <row r="5672" spans="2:6" s="3" customFormat="1">
      <c r="B5672"/>
      <c r="C5672"/>
      <c r="D5672"/>
      <c r="E5672"/>
      <c r="F5672"/>
    </row>
    <row r="5673" spans="2:6" s="3" customFormat="1">
      <c r="B5673"/>
      <c r="C5673"/>
      <c r="D5673"/>
      <c r="E5673"/>
      <c r="F5673"/>
    </row>
    <row r="5674" spans="2:6" s="3" customFormat="1">
      <c r="B5674"/>
      <c r="C5674"/>
      <c r="D5674"/>
      <c r="E5674"/>
      <c r="F5674"/>
    </row>
    <row r="5675" spans="2:6" s="3" customFormat="1">
      <c r="B5675"/>
      <c r="C5675"/>
      <c r="D5675"/>
      <c r="E5675"/>
      <c r="F5675"/>
    </row>
    <row r="5676" spans="2:6" s="3" customFormat="1">
      <c r="B5676"/>
      <c r="C5676"/>
      <c r="D5676"/>
      <c r="E5676"/>
      <c r="F5676"/>
    </row>
    <row r="5677" spans="2:6" s="3" customFormat="1">
      <c r="B5677"/>
      <c r="C5677"/>
      <c r="D5677"/>
      <c r="E5677"/>
      <c r="F5677"/>
    </row>
    <row r="5678" spans="2:6" s="3" customFormat="1">
      <c r="B5678"/>
      <c r="C5678"/>
      <c r="D5678"/>
      <c r="E5678"/>
      <c r="F5678"/>
    </row>
    <row r="5679" spans="2:6" s="3" customFormat="1">
      <c r="B5679"/>
      <c r="C5679"/>
      <c r="D5679"/>
      <c r="E5679"/>
      <c r="F5679"/>
    </row>
    <row r="5680" spans="2:6" s="3" customFormat="1">
      <c r="B5680"/>
      <c r="C5680"/>
      <c r="D5680"/>
      <c r="E5680"/>
      <c r="F5680"/>
    </row>
    <row r="5681" spans="2:6" s="3" customFormat="1">
      <c r="B5681"/>
      <c r="C5681"/>
      <c r="D5681"/>
      <c r="E5681"/>
      <c r="F5681"/>
    </row>
    <row r="5682" spans="2:6" s="3" customFormat="1">
      <c r="B5682"/>
      <c r="C5682"/>
      <c r="D5682"/>
      <c r="E5682"/>
      <c r="F5682"/>
    </row>
    <row r="5683" spans="2:6" s="3" customFormat="1">
      <c r="B5683"/>
      <c r="C5683"/>
      <c r="D5683"/>
      <c r="E5683"/>
      <c r="F5683"/>
    </row>
    <row r="5684" spans="2:6" s="3" customFormat="1">
      <c r="B5684"/>
      <c r="C5684"/>
      <c r="D5684"/>
      <c r="E5684"/>
      <c r="F5684"/>
    </row>
    <row r="5685" spans="2:6" s="3" customFormat="1">
      <c r="B5685"/>
      <c r="C5685"/>
      <c r="D5685"/>
      <c r="E5685"/>
      <c r="F5685"/>
    </row>
    <row r="5686" spans="2:6" s="3" customFormat="1">
      <c r="B5686"/>
      <c r="C5686"/>
      <c r="D5686"/>
      <c r="E5686"/>
      <c r="F5686"/>
    </row>
    <row r="5687" spans="2:6" s="3" customFormat="1">
      <c r="B5687"/>
      <c r="C5687"/>
      <c r="D5687"/>
      <c r="E5687"/>
      <c r="F5687"/>
    </row>
    <row r="5688" spans="2:6" s="3" customFormat="1">
      <c r="B5688"/>
      <c r="C5688"/>
      <c r="D5688"/>
      <c r="E5688"/>
      <c r="F5688"/>
    </row>
    <row r="5689" spans="2:6" s="3" customFormat="1">
      <c r="B5689"/>
      <c r="C5689"/>
      <c r="D5689"/>
      <c r="E5689"/>
      <c r="F5689"/>
    </row>
    <row r="5690" spans="2:6" s="3" customFormat="1">
      <c r="B5690"/>
      <c r="C5690"/>
      <c r="D5690"/>
      <c r="E5690"/>
      <c r="F5690"/>
    </row>
    <row r="5691" spans="2:6" s="3" customFormat="1">
      <c r="B5691"/>
      <c r="C5691"/>
      <c r="D5691"/>
      <c r="E5691"/>
      <c r="F5691"/>
    </row>
    <row r="5692" spans="2:6" s="3" customFormat="1">
      <c r="B5692"/>
      <c r="C5692"/>
      <c r="D5692"/>
      <c r="E5692"/>
      <c r="F5692"/>
    </row>
    <row r="5693" spans="2:6" s="3" customFormat="1">
      <c r="B5693"/>
      <c r="C5693"/>
      <c r="D5693"/>
      <c r="E5693"/>
      <c r="F5693"/>
    </row>
    <row r="5694" spans="2:6" s="3" customFormat="1">
      <c r="B5694"/>
      <c r="C5694"/>
      <c r="D5694"/>
      <c r="E5694"/>
      <c r="F5694"/>
    </row>
    <row r="5695" spans="2:6" s="3" customFormat="1">
      <c r="B5695"/>
      <c r="C5695"/>
      <c r="D5695"/>
      <c r="E5695"/>
      <c r="F5695"/>
    </row>
    <row r="5696" spans="2:6" s="3" customFormat="1">
      <c r="B5696"/>
      <c r="C5696"/>
      <c r="D5696"/>
      <c r="E5696"/>
      <c r="F5696"/>
    </row>
    <row r="5697" spans="2:6" s="3" customFormat="1">
      <c r="B5697"/>
      <c r="C5697"/>
      <c r="D5697"/>
      <c r="E5697"/>
      <c r="F5697"/>
    </row>
    <row r="5698" spans="2:6" s="3" customFormat="1">
      <c r="B5698"/>
      <c r="C5698"/>
      <c r="D5698"/>
      <c r="E5698"/>
      <c r="F5698"/>
    </row>
    <row r="5699" spans="2:6" s="3" customFormat="1">
      <c r="B5699"/>
      <c r="C5699"/>
      <c r="D5699"/>
      <c r="E5699"/>
      <c r="F5699"/>
    </row>
    <row r="5700" spans="2:6" s="3" customFormat="1">
      <c r="B5700"/>
      <c r="C5700"/>
      <c r="D5700"/>
      <c r="E5700"/>
      <c r="F5700"/>
    </row>
    <row r="5701" spans="2:6" s="3" customFormat="1">
      <c r="B5701"/>
      <c r="C5701"/>
      <c r="D5701"/>
      <c r="E5701"/>
      <c r="F5701"/>
    </row>
    <row r="5702" spans="2:6" s="3" customFormat="1">
      <c r="B5702"/>
      <c r="C5702"/>
      <c r="D5702"/>
      <c r="E5702"/>
      <c r="F5702"/>
    </row>
    <row r="5703" spans="2:6" s="3" customFormat="1">
      <c r="B5703"/>
      <c r="C5703"/>
      <c r="D5703"/>
      <c r="E5703"/>
      <c r="F5703"/>
    </row>
    <row r="5704" spans="2:6" s="3" customFormat="1">
      <c r="B5704"/>
      <c r="C5704"/>
      <c r="D5704"/>
      <c r="E5704"/>
      <c r="F5704"/>
    </row>
    <row r="5705" spans="2:6" s="3" customFormat="1">
      <c r="B5705"/>
      <c r="C5705"/>
      <c r="D5705"/>
      <c r="E5705"/>
      <c r="F5705"/>
    </row>
    <row r="5706" spans="2:6" s="3" customFormat="1">
      <c r="B5706"/>
      <c r="C5706"/>
      <c r="D5706"/>
      <c r="E5706"/>
      <c r="F5706"/>
    </row>
    <row r="5707" spans="2:6" s="3" customFormat="1">
      <c r="B5707"/>
      <c r="C5707"/>
      <c r="D5707"/>
      <c r="E5707"/>
      <c r="F5707"/>
    </row>
    <row r="5708" spans="2:6" s="3" customFormat="1">
      <c r="B5708"/>
      <c r="C5708"/>
      <c r="D5708"/>
      <c r="E5708"/>
      <c r="F5708"/>
    </row>
    <row r="5709" spans="2:6" s="3" customFormat="1">
      <c r="B5709"/>
      <c r="C5709"/>
      <c r="D5709"/>
      <c r="E5709"/>
      <c r="F5709"/>
    </row>
    <row r="5710" spans="2:6" s="3" customFormat="1">
      <c r="B5710"/>
      <c r="C5710"/>
      <c r="D5710"/>
      <c r="E5710"/>
      <c r="F5710"/>
    </row>
    <row r="5711" spans="2:6" s="3" customFormat="1">
      <c r="B5711"/>
      <c r="C5711"/>
      <c r="D5711"/>
      <c r="E5711"/>
      <c r="F5711"/>
    </row>
    <row r="5712" spans="2:6" s="3" customFormat="1">
      <c r="B5712"/>
      <c r="C5712"/>
      <c r="D5712"/>
      <c r="E5712"/>
      <c r="F5712"/>
    </row>
    <row r="5713" spans="2:6" s="3" customFormat="1">
      <c r="B5713"/>
      <c r="C5713"/>
      <c r="D5713"/>
      <c r="E5713"/>
      <c r="F5713"/>
    </row>
    <row r="5714" spans="2:6" s="3" customFormat="1">
      <c r="B5714"/>
      <c r="C5714"/>
      <c r="D5714"/>
      <c r="E5714"/>
      <c r="F5714"/>
    </row>
    <row r="5715" spans="2:6" s="3" customFormat="1">
      <c r="B5715"/>
      <c r="C5715"/>
      <c r="D5715"/>
      <c r="E5715"/>
      <c r="F5715"/>
    </row>
    <row r="5716" spans="2:6" s="3" customFormat="1">
      <c r="B5716"/>
      <c r="C5716"/>
      <c r="D5716"/>
      <c r="E5716"/>
      <c r="F5716"/>
    </row>
    <row r="5717" spans="2:6" s="3" customFormat="1">
      <c r="B5717"/>
      <c r="C5717"/>
      <c r="D5717"/>
      <c r="E5717"/>
      <c r="F5717"/>
    </row>
    <row r="5718" spans="2:6" s="3" customFormat="1">
      <c r="B5718"/>
      <c r="C5718"/>
      <c r="D5718"/>
      <c r="E5718"/>
      <c r="F5718"/>
    </row>
    <row r="5719" spans="2:6" s="3" customFormat="1">
      <c r="B5719"/>
      <c r="C5719"/>
      <c r="D5719"/>
      <c r="E5719"/>
      <c r="F5719"/>
    </row>
    <row r="5720" spans="2:6" s="3" customFormat="1">
      <c r="B5720"/>
      <c r="C5720"/>
      <c r="D5720"/>
      <c r="E5720"/>
      <c r="F5720"/>
    </row>
    <row r="5721" spans="2:6" s="3" customFormat="1">
      <c r="B5721"/>
      <c r="C5721"/>
      <c r="D5721"/>
      <c r="E5721"/>
      <c r="F5721"/>
    </row>
    <row r="5722" spans="2:6" s="3" customFormat="1">
      <c r="B5722"/>
      <c r="C5722"/>
      <c r="D5722"/>
      <c r="E5722"/>
      <c r="F5722"/>
    </row>
    <row r="5723" spans="2:6" s="3" customFormat="1">
      <c r="B5723"/>
      <c r="C5723"/>
      <c r="D5723"/>
      <c r="E5723"/>
      <c r="F5723"/>
    </row>
    <row r="5724" spans="2:6" s="3" customFormat="1">
      <c r="B5724"/>
      <c r="C5724"/>
      <c r="D5724"/>
      <c r="E5724"/>
      <c r="F5724"/>
    </row>
    <row r="5725" spans="2:6" s="3" customFormat="1">
      <c r="B5725"/>
      <c r="C5725"/>
      <c r="D5725"/>
      <c r="E5725"/>
      <c r="F5725"/>
    </row>
    <row r="5726" spans="2:6" s="3" customFormat="1">
      <c r="B5726"/>
      <c r="C5726"/>
      <c r="D5726"/>
      <c r="E5726"/>
      <c r="F5726"/>
    </row>
    <row r="5727" spans="2:6" s="3" customFormat="1">
      <c r="B5727"/>
      <c r="C5727"/>
      <c r="D5727"/>
      <c r="E5727"/>
      <c r="F5727"/>
    </row>
    <row r="5728" spans="2:6" s="3" customFormat="1">
      <c r="B5728"/>
      <c r="C5728"/>
      <c r="D5728"/>
      <c r="E5728"/>
      <c r="F5728"/>
    </row>
    <row r="5729" spans="2:6" s="3" customFormat="1">
      <c r="B5729"/>
      <c r="C5729"/>
      <c r="D5729"/>
      <c r="E5729"/>
      <c r="F5729"/>
    </row>
    <row r="5730" spans="2:6" s="3" customFormat="1">
      <c r="B5730"/>
      <c r="C5730"/>
      <c r="D5730"/>
      <c r="E5730"/>
      <c r="F5730"/>
    </row>
    <row r="5731" spans="2:6" s="3" customFormat="1">
      <c r="B5731"/>
      <c r="C5731"/>
      <c r="D5731"/>
      <c r="E5731"/>
      <c r="F5731"/>
    </row>
    <row r="5732" spans="2:6" s="3" customFormat="1">
      <c r="B5732"/>
      <c r="C5732"/>
      <c r="D5732"/>
      <c r="E5732"/>
      <c r="F5732"/>
    </row>
    <row r="5733" spans="2:6" s="3" customFormat="1">
      <c r="B5733"/>
      <c r="C5733"/>
      <c r="D5733"/>
      <c r="E5733"/>
      <c r="F5733"/>
    </row>
    <row r="5734" spans="2:6" s="3" customFormat="1">
      <c r="B5734"/>
      <c r="C5734"/>
      <c r="D5734"/>
      <c r="E5734"/>
      <c r="F5734"/>
    </row>
    <row r="5735" spans="2:6" s="3" customFormat="1">
      <c r="B5735"/>
      <c r="C5735"/>
      <c r="D5735"/>
      <c r="E5735"/>
      <c r="F5735"/>
    </row>
    <row r="5736" spans="2:6" s="3" customFormat="1">
      <c r="B5736"/>
      <c r="C5736"/>
      <c r="D5736"/>
      <c r="E5736"/>
      <c r="F5736"/>
    </row>
    <row r="5737" spans="2:6" s="3" customFormat="1">
      <c r="B5737"/>
      <c r="C5737"/>
      <c r="D5737"/>
      <c r="E5737"/>
      <c r="F5737"/>
    </row>
    <row r="5738" spans="2:6" s="3" customFormat="1">
      <c r="B5738"/>
      <c r="C5738"/>
      <c r="D5738"/>
      <c r="E5738"/>
      <c r="F5738"/>
    </row>
    <row r="5739" spans="2:6" s="3" customFormat="1">
      <c r="B5739"/>
      <c r="C5739"/>
      <c r="D5739"/>
      <c r="E5739"/>
      <c r="F5739"/>
    </row>
    <row r="5740" spans="2:6" s="3" customFormat="1">
      <c r="B5740"/>
      <c r="C5740"/>
      <c r="D5740"/>
      <c r="E5740"/>
      <c r="F5740"/>
    </row>
    <row r="5741" spans="2:6" s="3" customFormat="1">
      <c r="B5741"/>
      <c r="C5741"/>
      <c r="D5741"/>
      <c r="E5741"/>
      <c r="F5741"/>
    </row>
    <row r="5742" spans="2:6" s="3" customFormat="1">
      <c r="B5742"/>
      <c r="C5742"/>
      <c r="D5742"/>
      <c r="E5742"/>
      <c r="F5742"/>
    </row>
    <row r="5743" spans="2:6" s="3" customFormat="1">
      <c r="B5743"/>
      <c r="C5743"/>
      <c r="D5743"/>
      <c r="E5743"/>
      <c r="F5743"/>
    </row>
    <row r="5744" spans="2:6" s="3" customFormat="1">
      <c r="B5744"/>
      <c r="C5744"/>
      <c r="D5744"/>
      <c r="E5744"/>
      <c r="F5744"/>
    </row>
    <row r="5745" spans="2:6" s="3" customFormat="1">
      <c r="B5745"/>
      <c r="C5745"/>
      <c r="D5745"/>
      <c r="E5745"/>
      <c r="F5745"/>
    </row>
    <row r="5746" spans="2:6" s="3" customFormat="1">
      <c r="B5746"/>
      <c r="C5746"/>
      <c r="D5746"/>
      <c r="E5746"/>
      <c r="F5746"/>
    </row>
    <row r="5747" spans="2:6" s="3" customFormat="1">
      <c r="B5747"/>
      <c r="C5747"/>
      <c r="D5747"/>
      <c r="E5747"/>
      <c r="F5747"/>
    </row>
    <row r="5748" spans="2:6" s="3" customFormat="1">
      <c r="B5748"/>
      <c r="C5748"/>
      <c r="D5748"/>
      <c r="E5748"/>
      <c r="F5748"/>
    </row>
    <row r="5749" spans="2:6" s="3" customFormat="1">
      <c r="B5749"/>
      <c r="C5749"/>
      <c r="D5749"/>
      <c r="E5749"/>
      <c r="F5749"/>
    </row>
    <row r="5750" spans="2:6" s="3" customFormat="1">
      <c r="B5750"/>
      <c r="C5750"/>
      <c r="D5750"/>
      <c r="E5750"/>
      <c r="F5750"/>
    </row>
    <row r="5751" spans="2:6" s="3" customFormat="1">
      <c r="B5751"/>
      <c r="C5751"/>
      <c r="D5751"/>
      <c r="E5751"/>
      <c r="F5751"/>
    </row>
    <row r="5752" spans="2:6" s="3" customFormat="1">
      <c r="B5752"/>
      <c r="C5752"/>
      <c r="D5752"/>
      <c r="E5752"/>
      <c r="F5752"/>
    </row>
    <row r="5753" spans="2:6" s="3" customFormat="1">
      <c r="B5753"/>
      <c r="C5753"/>
      <c r="D5753"/>
      <c r="E5753"/>
      <c r="F5753"/>
    </row>
    <row r="5754" spans="2:6" s="3" customFormat="1">
      <c r="B5754"/>
      <c r="C5754"/>
      <c r="D5754"/>
      <c r="E5754"/>
      <c r="F5754"/>
    </row>
    <row r="5755" spans="2:6" s="3" customFormat="1">
      <c r="B5755"/>
      <c r="C5755"/>
      <c r="D5755"/>
      <c r="E5755"/>
      <c r="F5755"/>
    </row>
    <row r="5756" spans="2:6" s="3" customFormat="1">
      <c r="B5756"/>
      <c r="C5756"/>
      <c r="D5756"/>
      <c r="E5756"/>
      <c r="F5756"/>
    </row>
    <row r="5757" spans="2:6" s="3" customFormat="1">
      <c r="B5757"/>
      <c r="C5757"/>
      <c r="D5757"/>
      <c r="E5757"/>
      <c r="F5757"/>
    </row>
    <row r="5758" spans="2:6" s="3" customFormat="1">
      <c r="B5758"/>
      <c r="C5758"/>
      <c r="D5758"/>
      <c r="E5758"/>
      <c r="F5758"/>
    </row>
    <row r="5759" spans="2:6" s="3" customFormat="1">
      <c r="B5759"/>
      <c r="C5759"/>
      <c r="D5759"/>
      <c r="E5759"/>
      <c r="F5759"/>
    </row>
    <row r="5760" spans="2:6" s="3" customFormat="1">
      <c r="B5760"/>
      <c r="C5760"/>
      <c r="D5760"/>
      <c r="E5760"/>
      <c r="F5760"/>
    </row>
    <row r="5761" spans="2:6" s="3" customFormat="1">
      <c r="B5761"/>
      <c r="C5761"/>
      <c r="D5761"/>
      <c r="E5761"/>
      <c r="F5761"/>
    </row>
    <row r="5762" spans="2:6" s="3" customFormat="1">
      <c r="B5762"/>
      <c r="C5762"/>
      <c r="D5762"/>
      <c r="E5762"/>
      <c r="F5762"/>
    </row>
    <row r="5763" spans="2:6" s="3" customFormat="1">
      <c r="B5763"/>
      <c r="C5763"/>
      <c r="D5763"/>
      <c r="E5763"/>
      <c r="F5763"/>
    </row>
    <row r="5764" spans="2:6" s="3" customFormat="1">
      <c r="B5764"/>
      <c r="C5764"/>
      <c r="D5764"/>
      <c r="E5764"/>
      <c r="F5764"/>
    </row>
    <row r="5765" spans="2:6" s="3" customFormat="1">
      <c r="B5765"/>
      <c r="C5765"/>
      <c r="D5765"/>
      <c r="E5765"/>
      <c r="F5765"/>
    </row>
    <row r="5766" spans="2:6" s="3" customFormat="1">
      <c r="B5766"/>
      <c r="C5766"/>
      <c r="D5766"/>
      <c r="E5766"/>
      <c r="F5766"/>
    </row>
    <row r="5767" spans="2:6" s="3" customFormat="1">
      <c r="B5767"/>
      <c r="C5767"/>
      <c r="D5767"/>
      <c r="E5767"/>
      <c r="F5767"/>
    </row>
    <row r="5768" spans="2:6" s="3" customFormat="1">
      <c r="B5768"/>
      <c r="C5768"/>
      <c r="D5768"/>
      <c r="E5768"/>
      <c r="F5768"/>
    </row>
    <row r="5769" spans="2:6" s="3" customFormat="1">
      <c r="B5769"/>
      <c r="C5769"/>
      <c r="D5769"/>
      <c r="E5769"/>
      <c r="F5769"/>
    </row>
    <row r="5770" spans="2:6" s="3" customFormat="1">
      <c r="B5770"/>
      <c r="C5770"/>
      <c r="D5770"/>
      <c r="E5770"/>
      <c r="F5770"/>
    </row>
    <row r="5771" spans="2:6" s="3" customFormat="1">
      <c r="B5771"/>
      <c r="C5771"/>
      <c r="D5771"/>
      <c r="E5771"/>
      <c r="F5771"/>
    </row>
    <row r="5772" spans="2:6" s="3" customFormat="1">
      <c r="B5772"/>
      <c r="C5772"/>
      <c r="D5772"/>
      <c r="E5772"/>
      <c r="F5772"/>
    </row>
    <row r="5773" spans="2:6" s="3" customFormat="1">
      <c r="B5773"/>
      <c r="C5773"/>
      <c r="D5773"/>
      <c r="E5773"/>
      <c r="F5773"/>
    </row>
    <row r="5774" spans="2:6" s="3" customFormat="1">
      <c r="B5774"/>
      <c r="C5774"/>
      <c r="D5774"/>
      <c r="E5774"/>
      <c r="F5774"/>
    </row>
    <row r="5775" spans="2:6" s="3" customFormat="1">
      <c r="B5775"/>
      <c r="C5775"/>
      <c r="D5775"/>
      <c r="E5775"/>
      <c r="F5775"/>
    </row>
    <row r="5776" spans="2:6" s="3" customFormat="1">
      <c r="B5776"/>
      <c r="C5776"/>
      <c r="D5776"/>
      <c r="E5776"/>
      <c r="F5776"/>
    </row>
    <row r="5777" spans="2:6" s="3" customFormat="1">
      <c r="B5777"/>
      <c r="C5777"/>
      <c r="D5777"/>
      <c r="E5777"/>
      <c r="F5777"/>
    </row>
    <row r="5778" spans="2:6" s="3" customFormat="1">
      <c r="B5778"/>
      <c r="C5778"/>
      <c r="D5778"/>
      <c r="E5778"/>
      <c r="F5778"/>
    </row>
    <row r="5779" spans="2:6" s="3" customFormat="1">
      <c r="B5779"/>
      <c r="C5779"/>
      <c r="D5779"/>
      <c r="E5779"/>
      <c r="F5779"/>
    </row>
    <row r="5780" spans="2:6" s="3" customFormat="1">
      <c r="B5780"/>
      <c r="C5780"/>
      <c r="D5780"/>
      <c r="E5780"/>
      <c r="F5780"/>
    </row>
    <row r="5781" spans="2:6" s="3" customFormat="1">
      <c r="B5781"/>
      <c r="C5781"/>
      <c r="D5781"/>
      <c r="E5781"/>
      <c r="F5781"/>
    </row>
    <row r="5782" spans="2:6" s="3" customFormat="1">
      <c r="B5782"/>
      <c r="C5782"/>
      <c r="D5782"/>
      <c r="E5782"/>
      <c r="F5782"/>
    </row>
    <row r="5783" spans="2:6" s="3" customFormat="1">
      <c r="B5783"/>
      <c r="C5783"/>
      <c r="D5783"/>
      <c r="E5783"/>
      <c r="F5783"/>
    </row>
    <row r="5784" spans="2:6" s="3" customFormat="1">
      <c r="B5784"/>
      <c r="C5784"/>
      <c r="D5784"/>
      <c r="E5784"/>
      <c r="F5784"/>
    </row>
    <row r="5785" spans="2:6" s="3" customFormat="1">
      <c r="B5785"/>
      <c r="C5785"/>
      <c r="D5785"/>
      <c r="E5785"/>
      <c r="F5785"/>
    </row>
    <row r="5786" spans="2:6" s="3" customFormat="1">
      <c r="B5786"/>
      <c r="C5786"/>
      <c r="D5786"/>
      <c r="E5786"/>
      <c r="F5786"/>
    </row>
    <row r="5787" spans="2:6" s="3" customFormat="1">
      <c r="B5787"/>
      <c r="C5787"/>
      <c r="D5787"/>
      <c r="E5787"/>
      <c r="F5787"/>
    </row>
    <row r="5788" spans="2:6" s="3" customFormat="1">
      <c r="B5788"/>
      <c r="C5788"/>
      <c r="D5788"/>
      <c r="E5788"/>
      <c r="F5788"/>
    </row>
    <row r="5789" spans="2:6" s="3" customFormat="1">
      <c r="B5789"/>
      <c r="C5789"/>
      <c r="D5789"/>
      <c r="E5789"/>
      <c r="F5789"/>
    </row>
    <row r="5790" spans="2:6" s="3" customFormat="1">
      <c r="B5790"/>
      <c r="C5790"/>
      <c r="D5790"/>
      <c r="E5790"/>
      <c r="F5790"/>
    </row>
    <row r="5791" spans="2:6" s="3" customFormat="1">
      <c r="B5791"/>
      <c r="C5791"/>
      <c r="D5791"/>
      <c r="E5791"/>
      <c r="F5791"/>
    </row>
    <row r="5792" spans="2:6" s="3" customFormat="1">
      <c r="B5792"/>
      <c r="C5792"/>
      <c r="D5792"/>
      <c r="E5792"/>
      <c r="F5792"/>
    </row>
    <row r="5793" spans="2:6" s="3" customFormat="1">
      <c r="B5793"/>
      <c r="C5793"/>
      <c r="D5793"/>
      <c r="E5793"/>
      <c r="F5793"/>
    </row>
    <row r="5794" spans="2:6" s="3" customFormat="1">
      <c r="B5794"/>
      <c r="C5794"/>
      <c r="D5794"/>
      <c r="E5794"/>
      <c r="F5794"/>
    </row>
    <row r="5795" spans="2:6" s="3" customFormat="1">
      <c r="B5795"/>
      <c r="C5795"/>
      <c r="D5795"/>
      <c r="E5795"/>
      <c r="F5795"/>
    </row>
    <row r="5796" spans="2:6" s="3" customFormat="1">
      <c r="B5796"/>
      <c r="C5796"/>
      <c r="D5796"/>
      <c r="E5796"/>
      <c r="F5796"/>
    </row>
    <row r="5797" spans="2:6" s="3" customFormat="1">
      <c r="B5797"/>
      <c r="C5797"/>
      <c r="D5797"/>
      <c r="E5797"/>
      <c r="F5797"/>
    </row>
    <row r="5798" spans="2:6" s="3" customFormat="1">
      <c r="B5798"/>
      <c r="C5798"/>
      <c r="D5798"/>
      <c r="E5798"/>
      <c r="F5798"/>
    </row>
    <row r="5799" spans="2:6" s="3" customFormat="1">
      <c r="B5799"/>
      <c r="C5799"/>
      <c r="D5799"/>
      <c r="E5799"/>
      <c r="F5799"/>
    </row>
    <row r="5800" spans="2:6" s="3" customFormat="1">
      <c r="B5800"/>
      <c r="C5800"/>
      <c r="D5800"/>
      <c r="E5800"/>
      <c r="F5800"/>
    </row>
    <row r="5801" spans="2:6" s="3" customFormat="1">
      <c r="B5801"/>
      <c r="C5801"/>
      <c r="D5801"/>
      <c r="E5801"/>
      <c r="F5801"/>
    </row>
    <row r="5802" spans="2:6" s="3" customFormat="1">
      <c r="B5802"/>
      <c r="C5802"/>
      <c r="D5802"/>
      <c r="E5802"/>
      <c r="F5802"/>
    </row>
    <row r="5803" spans="2:6" s="3" customFormat="1">
      <c r="B5803"/>
      <c r="C5803"/>
      <c r="D5803"/>
      <c r="E5803"/>
      <c r="F5803"/>
    </row>
    <row r="5804" spans="2:6" s="3" customFormat="1">
      <c r="B5804"/>
      <c r="C5804"/>
      <c r="D5804"/>
      <c r="E5804"/>
      <c r="F5804"/>
    </row>
    <row r="5805" spans="2:6" s="3" customFormat="1">
      <c r="B5805"/>
      <c r="C5805"/>
      <c r="D5805"/>
      <c r="E5805"/>
      <c r="F5805"/>
    </row>
    <row r="5806" spans="2:6" s="3" customFormat="1">
      <c r="B5806"/>
      <c r="C5806"/>
      <c r="D5806"/>
      <c r="E5806"/>
      <c r="F5806"/>
    </row>
    <row r="5807" spans="2:6" s="3" customFormat="1">
      <c r="B5807"/>
      <c r="C5807"/>
      <c r="D5807"/>
      <c r="E5807"/>
      <c r="F5807"/>
    </row>
    <row r="5808" spans="2:6" s="3" customFormat="1">
      <c r="B5808"/>
      <c r="C5808"/>
      <c r="D5808"/>
      <c r="E5808"/>
      <c r="F5808"/>
    </row>
    <row r="5809" spans="2:6" s="3" customFormat="1">
      <c r="B5809"/>
      <c r="C5809"/>
      <c r="D5809"/>
      <c r="E5809"/>
      <c r="F5809"/>
    </row>
    <row r="5810" spans="2:6" s="3" customFormat="1">
      <c r="B5810"/>
      <c r="C5810"/>
      <c r="D5810"/>
      <c r="E5810"/>
      <c r="F5810"/>
    </row>
    <row r="5811" spans="2:6" s="3" customFormat="1">
      <c r="B5811"/>
      <c r="C5811"/>
      <c r="D5811"/>
      <c r="E5811"/>
      <c r="F5811"/>
    </row>
    <row r="5812" spans="2:6" s="3" customFormat="1">
      <c r="B5812"/>
      <c r="C5812"/>
      <c r="D5812"/>
      <c r="E5812"/>
      <c r="F5812"/>
    </row>
    <row r="5813" spans="2:6" s="3" customFormat="1">
      <c r="B5813"/>
      <c r="C5813"/>
      <c r="D5813"/>
      <c r="E5813"/>
      <c r="F5813"/>
    </row>
    <row r="5814" spans="2:6" s="3" customFormat="1">
      <c r="B5814"/>
      <c r="C5814"/>
      <c r="D5814"/>
      <c r="E5814"/>
      <c r="F5814"/>
    </row>
    <row r="5815" spans="2:6" s="3" customFormat="1">
      <c r="B5815"/>
      <c r="C5815"/>
      <c r="D5815"/>
      <c r="E5815"/>
      <c r="F5815"/>
    </row>
    <row r="5816" spans="2:6" s="3" customFormat="1">
      <c r="B5816"/>
      <c r="C5816"/>
      <c r="D5816"/>
      <c r="E5816"/>
      <c r="F5816"/>
    </row>
    <row r="5817" spans="2:6" s="3" customFormat="1">
      <c r="B5817"/>
      <c r="C5817"/>
      <c r="D5817"/>
      <c r="E5817"/>
      <c r="F5817"/>
    </row>
    <row r="5818" spans="2:6" s="3" customFormat="1">
      <c r="B5818"/>
      <c r="C5818"/>
      <c r="D5818"/>
      <c r="E5818"/>
      <c r="F5818"/>
    </row>
    <row r="5819" spans="2:6" s="3" customFormat="1">
      <c r="B5819"/>
      <c r="C5819"/>
      <c r="D5819"/>
      <c r="E5819"/>
      <c r="F5819"/>
    </row>
    <row r="5820" spans="2:6" s="3" customFormat="1">
      <c r="B5820"/>
      <c r="C5820"/>
      <c r="D5820"/>
      <c r="E5820"/>
      <c r="F5820"/>
    </row>
    <row r="5821" spans="2:6" s="3" customFormat="1">
      <c r="B5821"/>
      <c r="C5821"/>
      <c r="D5821"/>
      <c r="E5821"/>
      <c r="F5821"/>
    </row>
    <row r="5822" spans="2:6" s="3" customFormat="1">
      <c r="B5822"/>
      <c r="C5822"/>
      <c r="D5822"/>
      <c r="E5822"/>
      <c r="F5822"/>
    </row>
    <row r="5823" spans="2:6" s="3" customFormat="1">
      <c r="B5823"/>
      <c r="C5823"/>
      <c r="D5823"/>
      <c r="E5823"/>
      <c r="F5823"/>
    </row>
    <row r="5824" spans="2:6" s="3" customFormat="1">
      <c r="B5824"/>
      <c r="C5824"/>
      <c r="D5824"/>
      <c r="E5824"/>
      <c r="F5824"/>
    </row>
    <row r="5825" spans="2:6" s="3" customFormat="1">
      <c r="B5825"/>
      <c r="C5825"/>
      <c r="D5825"/>
      <c r="E5825"/>
      <c r="F5825"/>
    </row>
    <row r="5826" spans="2:6" s="3" customFormat="1">
      <c r="B5826"/>
      <c r="C5826"/>
      <c r="D5826"/>
      <c r="E5826"/>
      <c r="F5826"/>
    </row>
    <row r="5827" spans="2:6" s="3" customFormat="1">
      <c r="B5827"/>
      <c r="C5827"/>
      <c r="D5827"/>
      <c r="E5827"/>
      <c r="F5827"/>
    </row>
    <row r="5828" spans="2:6" s="3" customFormat="1">
      <c r="B5828"/>
      <c r="C5828"/>
      <c r="D5828"/>
      <c r="E5828"/>
      <c r="F5828"/>
    </row>
    <row r="5829" spans="2:6" s="3" customFormat="1">
      <c r="B5829"/>
      <c r="C5829"/>
      <c r="D5829"/>
      <c r="E5829"/>
      <c r="F5829"/>
    </row>
    <row r="5830" spans="2:6" s="3" customFormat="1">
      <c r="B5830"/>
      <c r="C5830"/>
      <c r="D5830"/>
      <c r="E5830"/>
      <c r="F5830"/>
    </row>
    <row r="5831" spans="2:6" s="3" customFormat="1">
      <c r="B5831"/>
      <c r="C5831"/>
      <c r="D5831"/>
      <c r="E5831"/>
      <c r="F5831"/>
    </row>
    <row r="5832" spans="2:6" s="3" customFormat="1">
      <c r="B5832"/>
      <c r="C5832"/>
      <c r="D5832"/>
      <c r="E5832"/>
      <c r="F5832"/>
    </row>
    <row r="5833" spans="2:6" s="3" customFormat="1">
      <c r="B5833"/>
      <c r="C5833"/>
      <c r="D5833"/>
      <c r="E5833"/>
      <c r="F5833"/>
    </row>
    <row r="5834" spans="2:6" s="3" customFormat="1">
      <c r="B5834"/>
      <c r="C5834"/>
      <c r="D5834"/>
      <c r="E5834"/>
      <c r="F5834"/>
    </row>
    <row r="5835" spans="2:6" s="3" customFormat="1">
      <c r="B5835"/>
      <c r="C5835"/>
      <c r="D5835"/>
      <c r="E5835"/>
      <c r="F5835"/>
    </row>
    <row r="5836" spans="2:6" s="3" customFormat="1">
      <c r="B5836"/>
      <c r="C5836"/>
      <c r="D5836"/>
      <c r="E5836"/>
      <c r="F5836"/>
    </row>
    <row r="5837" spans="2:6" s="3" customFormat="1">
      <c r="B5837"/>
      <c r="C5837"/>
      <c r="D5837"/>
      <c r="E5837"/>
      <c r="F5837"/>
    </row>
    <row r="5838" spans="2:6" s="3" customFormat="1">
      <c r="B5838"/>
      <c r="C5838"/>
      <c r="D5838"/>
      <c r="E5838"/>
      <c r="F5838"/>
    </row>
    <row r="5839" spans="2:6" s="3" customFormat="1">
      <c r="B5839"/>
      <c r="C5839"/>
      <c r="D5839"/>
      <c r="E5839"/>
      <c r="F5839"/>
    </row>
    <row r="5840" spans="2:6" s="3" customFormat="1">
      <c r="B5840"/>
      <c r="C5840"/>
      <c r="D5840"/>
      <c r="E5840"/>
      <c r="F5840"/>
    </row>
    <row r="5841" spans="2:6" s="3" customFormat="1">
      <c r="B5841"/>
      <c r="C5841"/>
      <c r="D5841"/>
      <c r="E5841"/>
      <c r="F5841"/>
    </row>
    <row r="5842" spans="2:6" s="3" customFormat="1">
      <c r="B5842"/>
      <c r="C5842"/>
      <c r="D5842"/>
      <c r="E5842"/>
      <c r="F5842"/>
    </row>
    <row r="5843" spans="2:6" s="3" customFormat="1">
      <c r="B5843"/>
      <c r="C5843"/>
      <c r="D5843"/>
      <c r="E5843"/>
      <c r="F5843"/>
    </row>
    <row r="5844" spans="2:6" s="3" customFormat="1">
      <c r="B5844"/>
      <c r="C5844"/>
      <c r="D5844"/>
      <c r="E5844"/>
      <c r="F5844"/>
    </row>
    <row r="5845" spans="2:6" s="3" customFormat="1">
      <c r="B5845"/>
      <c r="C5845"/>
      <c r="D5845"/>
      <c r="E5845"/>
      <c r="F5845"/>
    </row>
    <row r="5846" spans="2:6" s="3" customFormat="1">
      <c r="B5846"/>
      <c r="C5846"/>
      <c r="D5846"/>
      <c r="E5846"/>
      <c r="F5846"/>
    </row>
    <row r="5847" spans="2:6" s="3" customFormat="1">
      <c r="B5847"/>
      <c r="C5847"/>
      <c r="D5847"/>
      <c r="E5847"/>
      <c r="F5847"/>
    </row>
    <row r="5848" spans="2:6" s="3" customFormat="1">
      <c r="B5848"/>
      <c r="C5848"/>
      <c r="D5848"/>
      <c r="E5848"/>
      <c r="F5848"/>
    </row>
    <row r="5849" spans="2:6" s="3" customFormat="1">
      <c r="B5849"/>
      <c r="C5849"/>
      <c r="D5849"/>
      <c r="E5849"/>
      <c r="F5849"/>
    </row>
    <row r="5850" spans="2:6" s="3" customFormat="1">
      <c r="B5850"/>
      <c r="C5850"/>
      <c r="D5850"/>
      <c r="E5850"/>
      <c r="F5850"/>
    </row>
    <row r="5851" spans="2:6" s="3" customFormat="1">
      <c r="B5851"/>
      <c r="C5851"/>
      <c r="D5851"/>
      <c r="E5851"/>
      <c r="F5851"/>
    </row>
    <row r="5852" spans="2:6" s="3" customFormat="1">
      <c r="B5852"/>
      <c r="C5852"/>
      <c r="D5852"/>
      <c r="E5852"/>
      <c r="F5852"/>
    </row>
    <row r="5853" spans="2:6" s="3" customFormat="1">
      <c r="B5853"/>
      <c r="C5853"/>
      <c r="D5853"/>
      <c r="E5853"/>
      <c r="F5853"/>
    </row>
    <row r="5854" spans="2:6" s="3" customFormat="1">
      <c r="B5854"/>
      <c r="C5854"/>
      <c r="D5854"/>
      <c r="E5854"/>
      <c r="F5854"/>
    </row>
    <row r="5855" spans="2:6" s="3" customFormat="1">
      <c r="B5855"/>
      <c r="C5855"/>
      <c r="D5855"/>
      <c r="E5855"/>
      <c r="F5855"/>
    </row>
    <row r="5856" spans="2:6" s="3" customFormat="1">
      <c r="B5856"/>
      <c r="C5856"/>
      <c r="D5856"/>
      <c r="E5856"/>
      <c r="F5856"/>
    </row>
    <row r="5857" spans="2:6" s="3" customFormat="1">
      <c r="B5857"/>
      <c r="C5857"/>
      <c r="D5857"/>
      <c r="E5857"/>
      <c r="F5857"/>
    </row>
    <row r="5858" spans="2:6" s="3" customFormat="1">
      <c r="B5858"/>
      <c r="C5858"/>
      <c r="D5858"/>
      <c r="E5858"/>
      <c r="F5858"/>
    </row>
    <row r="5859" spans="2:6" s="3" customFormat="1">
      <c r="B5859"/>
      <c r="C5859"/>
      <c r="D5859"/>
      <c r="E5859"/>
      <c r="F5859"/>
    </row>
    <row r="5860" spans="2:6" s="3" customFormat="1">
      <c r="B5860"/>
      <c r="C5860"/>
      <c r="D5860"/>
      <c r="E5860"/>
      <c r="F5860"/>
    </row>
    <row r="5861" spans="2:6" s="3" customFormat="1">
      <c r="B5861"/>
      <c r="C5861"/>
      <c r="D5861"/>
      <c r="E5861"/>
      <c r="F5861"/>
    </row>
    <row r="5862" spans="2:6" s="3" customFormat="1">
      <c r="B5862"/>
      <c r="C5862"/>
      <c r="D5862"/>
      <c r="E5862"/>
      <c r="F5862"/>
    </row>
    <row r="5863" spans="2:6" s="3" customFormat="1">
      <c r="B5863"/>
      <c r="C5863"/>
      <c r="D5863"/>
      <c r="E5863"/>
      <c r="F5863"/>
    </row>
    <row r="5864" spans="2:6" s="3" customFormat="1">
      <c r="B5864"/>
      <c r="C5864"/>
      <c r="D5864"/>
      <c r="E5864"/>
      <c r="F5864"/>
    </row>
    <row r="5865" spans="2:6" s="3" customFormat="1">
      <c r="B5865"/>
      <c r="C5865"/>
      <c r="D5865"/>
      <c r="E5865"/>
      <c r="F5865"/>
    </row>
    <row r="5866" spans="2:6" s="3" customFormat="1">
      <c r="B5866"/>
      <c r="C5866"/>
      <c r="D5866"/>
      <c r="E5866"/>
      <c r="F5866"/>
    </row>
    <row r="5867" spans="2:6" s="3" customFormat="1">
      <c r="B5867"/>
      <c r="C5867"/>
      <c r="D5867"/>
      <c r="E5867"/>
      <c r="F5867"/>
    </row>
    <row r="5868" spans="2:6" s="3" customFormat="1">
      <c r="B5868"/>
      <c r="C5868"/>
      <c r="D5868"/>
      <c r="E5868"/>
      <c r="F5868"/>
    </row>
    <row r="5869" spans="2:6" s="3" customFormat="1">
      <c r="B5869"/>
      <c r="C5869"/>
      <c r="D5869"/>
      <c r="E5869"/>
      <c r="F5869"/>
    </row>
    <row r="5870" spans="2:6" s="3" customFormat="1">
      <c r="B5870"/>
      <c r="C5870"/>
      <c r="D5870"/>
      <c r="E5870"/>
      <c r="F5870"/>
    </row>
    <row r="5871" spans="2:6" s="3" customFormat="1">
      <c r="B5871"/>
      <c r="C5871"/>
      <c r="D5871"/>
      <c r="E5871"/>
      <c r="F5871"/>
    </row>
    <row r="5872" spans="2:6" s="3" customFormat="1">
      <c r="B5872"/>
      <c r="C5872"/>
      <c r="D5872"/>
      <c r="E5872"/>
      <c r="F5872"/>
    </row>
    <row r="5873" spans="2:6" s="3" customFormat="1">
      <c r="B5873"/>
      <c r="C5873"/>
      <c r="D5873"/>
      <c r="E5873"/>
      <c r="F5873"/>
    </row>
    <row r="5874" spans="2:6" s="3" customFormat="1">
      <c r="B5874"/>
      <c r="C5874"/>
      <c r="D5874"/>
      <c r="E5874"/>
      <c r="F5874"/>
    </row>
    <row r="5875" spans="2:6" s="3" customFormat="1">
      <c r="B5875"/>
      <c r="C5875"/>
      <c r="D5875"/>
      <c r="E5875"/>
      <c r="F5875"/>
    </row>
    <row r="5876" spans="2:6" s="3" customFormat="1">
      <c r="B5876"/>
      <c r="C5876"/>
      <c r="D5876"/>
      <c r="E5876"/>
      <c r="F5876"/>
    </row>
    <row r="5877" spans="2:6" s="3" customFormat="1">
      <c r="B5877"/>
      <c r="C5877"/>
      <c r="D5877"/>
      <c r="E5877"/>
      <c r="F5877"/>
    </row>
    <row r="5878" spans="2:6" s="3" customFormat="1">
      <c r="B5878"/>
      <c r="C5878"/>
      <c r="D5878"/>
      <c r="E5878"/>
      <c r="F5878"/>
    </row>
    <row r="5879" spans="2:6" s="3" customFormat="1">
      <c r="B5879"/>
      <c r="C5879"/>
      <c r="D5879"/>
      <c r="E5879"/>
      <c r="F5879"/>
    </row>
    <row r="5880" spans="2:6" s="3" customFormat="1">
      <c r="B5880"/>
      <c r="C5880"/>
      <c r="D5880"/>
      <c r="E5880"/>
      <c r="F5880"/>
    </row>
    <row r="5881" spans="2:6" s="3" customFormat="1">
      <c r="B5881"/>
      <c r="C5881"/>
      <c r="D5881"/>
      <c r="E5881"/>
      <c r="F5881"/>
    </row>
    <row r="5882" spans="2:6" s="3" customFormat="1">
      <c r="B5882"/>
      <c r="C5882"/>
      <c r="D5882"/>
      <c r="E5882"/>
      <c r="F5882"/>
    </row>
    <row r="5883" spans="2:6" s="3" customFormat="1">
      <c r="B5883"/>
      <c r="C5883"/>
      <c r="D5883"/>
      <c r="E5883"/>
      <c r="F5883"/>
    </row>
    <row r="5884" spans="2:6" s="3" customFormat="1">
      <c r="B5884"/>
      <c r="C5884"/>
      <c r="D5884"/>
      <c r="E5884"/>
      <c r="F5884"/>
    </row>
    <row r="5885" spans="2:6" s="3" customFormat="1">
      <c r="B5885"/>
      <c r="C5885"/>
      <c r="D5885"/>
      <c r="E5885"/>
      <c r="F5885"/>
    </row>
    <row r="5886" spans="2:6" s="3" customFormat="1">
      <c r="B5886"/>
      <c r="C5886"/>
      <c r="D5886"/>
      <c r="E5886"/>
      <c r="F5886"/>
    </row>
    <row r="5887" spans="2:6" s="3" customFormat="1">
      <c r="B5887"/>
      <c r="C5887"/>
      <c r="D5887"/>
      <c r="E5887"/>
      <c r="F5887"/>
    </row>
    <row r="5888" spans="2:6" s="3" customFormat="1">
      <c r="B5888"/>
      <c r="C5888"/>
      <c r="D5888"/>
      <c r="E5888"/>
      <c r="F5888"/>
    </row>
    <row r="5889" spans="2:6" s="3" customFormat="1">
      <c r="B5889"/>
      <c r="C5889"/>
      <c r="D5889"/>
      <c r="E5889"/>
      <c r="F5889"/>
    </row>
    <row r="5890" spans="2:6" s="3" customFormat="1">
      <c r="B5890"/>
      <c r="C5890"/>
      <c r="D5890"/>
      <c r="E5890"/>
      <c r="F5890"/>
    </row>
    <row r="5891" spans="2:6" s="3" customFormat="1">
      <c r="B5891"/>
      <c r="C5891"/>
      <c r="D5891"/>
      <c r="E5891"/>
      <c r="F5891"/>
    </row>
    <row r="5892" spans="2:6" s="3" customFormat="1">
      <c r="B5892"/>
      <c r="C5892"/>
      <c r="D5892"/>
      <c r="E5892"/>
      <c r="F5892"/>
    </row>
    <row r="5893" spans="2:6" s="3" customFormat="1">
      <c r="B5893"/>
      <c r="C5893"/>
      <c r="D5893"/>
      <c r="E5893"/>
      <c r="F5893"/>
    </row>
    <row r="5894" spans="2:6" s="3" customFormat="1">
      <c r="B5894"/>
      <c r="C5894"/>
      <c r="D5894"/>
      <c r="E5894"/>
      <c r="F5894"/>
    </row>
    <row r="5895" spans="2:6" s="3" customFormat="1">
      <c r="B5895"/>
      <c r="C5895"/>
      <c r="D5895"/>
      <c r="E5895"/>
      <c r="F5895"/>
    </row>
    <row r="5896" spans="2:6" s="3" customFormat="1">
      <c r="B5896"/>
      <c r="C5896"/>
      <c r="D5896"/>
      <c r="E5896"/>
      <c r="F5896"/>
    </row>
    <row r="5897" spans="2:6" s="3" customFormat="1">
      <c r="B5897"/>
      <c r="C5897"/>
      <c r="D5897"/>
      <c r="E5897"/>
      <c r="F5897"/>
    </row>
    <row r="5898" spans="2:6" s="3" customFormat="1">
      <c r="B5898"/>
      <c r="C5898"/>
      <c r="D5898"/>
      <c r="E5898"/>
      <c r="F5898"/>
    </row>
    <row r="5899" spans="2:6" s="3" customFormat="1">
      <c r="B5899"/>
      <c r="C5899"/>
      <c r="D5899"/>
      <c r="E5899"/>
      <c r="F5899"/>
    </row>
    <row r="5900" spans="2:6" s="3" customFormat="1">
      <c r="B5900"/>
      <c r="C5900"/>
      <c r="D5900"/>
      <c r="E5900"/>
      <c r="F5900"/>
    </row>
    <row r="5901" spans="2:6" s="3" customFormat="1">
      <c r="B5901"/>
      <c r="C5901"/>
      <c r="D5901"/>
      <c r="E5901"/>
      <c r="F5901"/>
    </row>
    <row r="5902" spans="2:6" s="3" customFormat="1">
      <c r="B5902"/>
      <c r="C5902"/>
      <c r="D5902"/>
      <c r="E5902"/>
      <c r="F5902"/>
    </row>
    <row r="5903" spans="2:6" s="3" customFormat="1">
      <c r="B5903"/>
      <c r="C5903"/>
      <c r="D5903"/>
      <c r="E5903"/>
      <c r="F5903"/>
    </row>
    <row r="5904" spans="2:6" s="3" customFormat="1">
      <c r="B5904"/>
      <c r="C5904"/>
      <c r="D5904"/>
      <c r="E5904"/>
      <c r="F5904"/>
    </row>
    <row r="5905" spans="2:6" s="3" customFormat="1">
      <c r="B5905"/>
      <c r="C5905"/>
      <c r="D5905"/>
      <c r="E5905"/>
      <c r="F5905"/>
    </row>
    <row r="5906" spans="2:6" s="3" customFormat="1">
      <c r="B5906"/>
      <c r="C5906"/>
      <c r="D5906"/>
      <c r="E5906"/>
      <c r="F5906"/>
    </row>
    <row r="5907" spans="2:6" s="3" customFormat="1">
      <c r="B5907"/>
      <c r="C5907"/>
      <c r="D5907"/>
      <c r="E5907"/>
      <c r="F5907"/>
    </row>
    <row r="5908" spans="2:6" s="3" customFormat="1">
      <c r="B5908"/>
      <c r="C5908"/>
      <c r="D5908"/>
      <c r="E5908"/>
      <c r="F5908"/>
    </row>
    <row r="5909" spans="2:6" s="3" customFormat="1">
      <c r="B5909"/>
      <c r="C5909"/>
      <c r="D5909"/>
      <c r="E5909"/>
      <c r="F5909"/>
    </row>
    <row r="5910" spans="2:6" s="3" customFormat="1">
      <c r="B5910"/>
      <c r="C5910"/>
      <c r="D5910"/>
      <c r="E5910"/>
      <c r="F5910"/>
    </row>
    <row r="5911" spans="2:6" s="3" customFormat="1">
      <c r="B5911"/>
      <c r="C5911"/>
      <c r="D5911"/>
      <c r="E5911"/>
      <c r="F5911"/>
    </row>
    <row r="5912" spans="2:6" s="3" customFormat="1">
      <c r="B5912"/>
      <c r="C5912"/>
      <c r="D5912"/>
      <c r="E5912"/>
      <c r="F5912"/>
    </row>
    <row r="5913" spans="2:6" s="3" customFormat="1">
      <c r="B5913"/>
      <c r="C5913"/>
      <c r="D5913"/>
      <c r="E5913"/>
      <c r="F5913"/>
    </row>
    <row r="5914" spans="2:6" s="3" customFormat="1">
      <c r="B5914"/>
      <c r="C5914"/>
      <c r="D5914"/>
      <c r="E5914"/>
      <c r="F5914"/>
    </row>
    <row r="5915" spans="2:6" s="3" customFormat="1">
      <c r="B5915"/>
      <c r="C5915"/>
      <c r="D5915"/>
      <c r="E5915"/>
      <c r="F5915"/>
    </row>
    <row r="5916" spans="2:6" s="3" customFormat="1">
      <c r="B5916"/>
      <c r="C5916"/>
      <c r="D5916"/>
      <c r="E5916"/>
      <c r="F5916"/>
    </row>
    <row r="5917" spans="2:6" s="3" customFormat="1">
      <c r="B5917"/>
      <c r="C5917"/>
      <c r="D5917"/>
      <c r="E5917"/>
      <c r="F5917"/>
    </row>
    <row r="5918" spans="2:6" s="3" customFormat="1">
      <c r="B5918"/>
      <c r="C5918"/>
      <c r="D5918"/>
      <c r="E5918"/>
      <c r="F5918"/>
    </row>
    <row r="5919" spans="2:6" s="3" customFormat="1">
      <c r="B5919"/>
      <c r="C5919"/>
      <c r="D5919"/>
      <c r="E5919"/>
      <c r="F5919"/>
    </row>
    <row r="5920" spans="2:6" s="3" customFormat="1">
      <c r="B5920"/>
      <c r="C5920"/>
      <c r="D5920"/>
      <c r="E5920"/>
      <c r="F5920"/>
    </row>
    <row r="5921" spans="2:6" s="3" customFormat="1">
      <c r="B5921"/>
      <c r="C5921"/>
      <c r="D5921"/>
      <c r="E5921"/>
      <c r="F5921"/>
    </row>
    <row r="5922" spans="2:6" s="3" customFormat="1">
      <c r="B5922"/>
      <c r="C5922"/>
      <c r="D5922"/>
      <c r="E5922"/>
      <c r="F5922"/>
    </row>
    <row r="5923" spans="2:6" s="3" customFormat="1">
      <c r="B5923"/>
      <c r="C5923"/>
      <c r="D5923"/>
      <c r="E5923"/>
      <c r="F5923"/>
    </row>
    <row r="5924" spans="2:6" s="3" customFormat="1">
      <c r="B5924"/>
      <c r="C5924"/>
      <c r="D5924"/>
      <c r="E5924"/>
      <c r="F5924"/>
    </row>
    <row r="5925" spans="2:6" s="3" customFormat="1">
      <c r="B5925"/>
      <c r="C5925"/>
      <c r="D5925"/>
      <c r="E5925"/>
      <c r="F5925"/>
    </row>
    <row r="5926" spans="2:6" s="3" customFormat="1">
      <c r="B5926"/>
      <c r="C5926"/>
      <c r="D5926"/>
      <c r="E5926"/>
      <c r="F5926"/>
    </row>
    <row r="5927" spans="2:6" s="3" customFormat="1">
      <c r="B5927"/>
      <c r="C5927"/>
      <c r="D5927"/>
      <c r="E5927"/>
      <c r="F5927"/>
    </row>
    <row r="5928" spans="2:6" s="3" customFormat="1">
      <c r="B5928"/>
      <c r="C5928"/>
      <c r="D5928"/>
      <c r="E5928"/>
      <c r="F5928"/>
    </row>
    <row r="5929" spans="2:6" s="3" customFormat="1">
      <c r="B5929"/>
      <c r="C5929"/>
      <c r="D5929"/>
      <c r="E5929"/>
      <c r="F5929"/>
    </row>
    <row r="5930" spans="2:6" s="3" customFormat="1">
      <c r="B5930"/>
      <c r="C5930"/>
      <c r="D5930"/>
      <c r="E5930"/>
      <c r="F5930"/>
    </row>
    <row r="5931" spans="2:6" s="3" customFormat="1">
      <c r="B5931"/>
      <c r="C5931"/>
      <c r="D5931"/>
      <c r="E5931"/>
      <c r="F5931"/>
    </row>
    <row r="5932" spans="2:6" s="3" customFormat="1">
      <c r="B5932"/>
      <c r="C5932"/>
      <c r="D5932"/>
      <c r="E5932"/>
      <c r="F5932"/>
    </row>
    <row r="5933" spans="2:6" s="3" customFormat="1">
      <c r="B5933"/>
      <c r="C5933"/>
      <c r="D5933"/>
      <c r="E5933"/>
      <c r="F5933"/>
    </row>
    <row r="5934" spans="2:6" s="3" customFormat="1">
      <c r="B5934"/>
      <c r="C5934"/>
      <c r="D5934"/>
      <c r="E5934"/>
      <c r="F5934"/>
    </row>
    <row r="5935" spans="2:6" s="3" customFormat="1">
      <c r="B5935"/>
      <c r="C5935"/>
      <c r="D5935"/>
      <c r="E5935"/>
      <c r="F5935"/>
    </row>
    <row r="5936" spans="2:6" s="3" customFormat="1">
      <c r="B5936"/>
      <c r="C5936"/>
      <c r="D5936"/>
      <c r="E5936"/>
      <c r="F5936"/>
    </row>
    <row r="5937" spans="2:6" s="3" customFormat="1">
      <c r="B5937"/>
      <c r="C5937"/>
      <c r="D5937"/>
      <c r="E5937"/>
      <c r="F5937"/>
    </row>
    <row r="5938" spans="2:6" s="3" customFormat="1">
      <c r="B5938"/>
      <c r="C5938"/>
      <c r="D5938"/>
      <c r="E5938"/>
      <c r="F5938"/>
    </row>
    <row r="5939" spans="2:6" s="3" customFormat="1">
      <c r="B5939"/>
      <c r="C5939"/>
      <c r="D5939"/>
      <c r="E5939"/>
      <c r="F5939"/>
    </row>
    <row r="5940" spans="2:6" s="3" customFormat="1">
      <c r="B5940"/>
      <c r="C5940"/>
      <c r="D5940"/>
      <c r="E5940"/>
      <c r="F5940"/>
    </row>
    <row r="5941" spans="2:6" s="3" customFormat="1">
      <c r="B5941"/>
      <c r="C5941"/>
      <c r="D5941"/>
      <c r="E5941"/>
      <c r="F5941"/>
    </row>
    <row r="5942" spans="2:6" s="3" customFormat="1">
      <c r="B5942"/>
      <c r="C5942"/>
      <c r="D5942"/>
      <c r="E5942"/>
      <c r="F5942"/>
    </row>
    <row r="5943" spans="2:6" s="3" customFormat="1">
      <c r="B5943"/>
      <c r="C5943"/>
      <c r="D5943"/>
      <c r="E5943"/>
      <c r="F5943"/>
    </row>
    <row r="5944" spans="2:6" s="3" customFormat="1">
      <c r="B5944"/>
      <c r="C5944"/>
      <c r="D5944"/>
      <c r="E5944"/>
      <c r="F5944"/>
    </row>
    <row r="5945" spans="2:6" s="3" customFormat="1">
      <c r="B5945"/>
      <c r="C5945"/>
      <c r="D5945"/>
      <c r="E5945"/>
      <c r="F5945"/>
    </row>
    <row r="5946" spans="2:6" s="3" customFormat="1">
      <c r="B5946"/>
      <c r="C5946"/>
      <c r="D5946"/>
      <c r="E5946"/>
      <c r="F5946"/>
    </row>
    <row r="5947" spans="2:6" s="3" customFormat="1">
      <c r="B5947"/>
      <c r="C5947"/>
      <c r="D5947"/>
      <c r="E5947"/>
      <c r="F5947"/>
    </row>
    <row r="5948" spans="2:6" s="3" customFormat="1">
      <c r="B5948"/>
      <c r="C5948"/>
      <c r="D5948"/>
      <c r="E5948"/>
      <c r="F5948"/>
    </row>
    <row r="5949" spans="2:6" s="3" customFormat="1">
      <c r="B5949"/>
      <c r="C5949"/>
      <c r="D5949"/>
      <c r="E5949"/>
      <c r="F5949"/>
    </row>
    <row r="5950" spans="2:6" s="3" customFormat="1">
      <c r="B5950"/>
      <c r="C5950"/>
      <c r="D5950"/>
      <c r="E5950"/>
      <c r="F5950"/>
    </row>
    <row r="5951" spans="2:6" s="3" customFormat="1">
      <c r="B5951"/>
      <c r="C5951"/>
      <c r="D5951"/>
      <c r="E5951"/>
      <c r="F5951"/>
    </row>
    <row r="5952" spans="2:6" s="3" customFormat="1">
      <c r="B5952"/>
      <c r="C5952"/>
      <c r="D5952"/>
      <c r="E5952"/>
      <c r="F5952"/>
    </row>
    <row r="5953" spans="2:6" s="3" customFormat="1">
      <c r="B5953"/>
      <c r="C5953"/>
      <c r="D5953"/>
      <c r="E5953"/>
      <c r="F5953"/>
    </row>
    <row r="5954" spans="2:6" s="3" customFormat="1">
      <c r="B5954"/>
      <c r="C5954"/>
      <c r="D5954"/>
      <c r="E5954"/>
      <c r="F5954"/>
    </row>
    <row r="5955" spans="2:6" s="3" customFormat="1">
      <c r="B5955"/>
      <c r="C5955"/>
      <c r="D5955"/>
      <c r="E5955"/>
      <c r="F5955"/>
    </row>
    <row r="5956" spans="2:6" s="3" customFormat="1">
      <c r="B5956"/>
      <c r="C5956"/>
      <c r="D5956"/>
      <c r="E5956"/>
      <c r="F5956"/>
    </row>
    <row r="5957" spans="2:6" s="3" customFormat="1">
      <c r="B5957"/>
      <c r="C5957"/>
      <c r="D5957"/>
      <c r="E5957"/>
      <c r="F5957"/>
    </row>
    <row r="5958" spans="2:6" s="3" customFormat="1">
      <c r="B5958"/>
      <c r="C5958"/>
      <c r="D5958"/>
      <c r="E5958"/>
      <c r="F5958"/>
    </row>
    <row r="5959" spans="2:6" s="3" customFormat="1">
      <c r="B5959"/>
      <c r="C5959"/>
      <c r="D5959"/>
      <c r="E5959"/>
      <c r="F5959"/>
    </row>
    <row r="5960" spans="2:6" s="3" customFormat="1">
      <c r="B5960"/>
      <c r="C5960"/>
      <c r="D5960"/>
      <c r="E5960"/>
      <c r="F5960"/>
    </row>
    <row r="5961" spans="2:6" s="3" customFormat="1">
      <c r="B5961"/>
      <c r="C5961"/>
      <c r="D5961"/>
      <c r="E5961"/>
      <c r="F5961"/>
    </row>
    <row r="5962" spans="2:6" s="3" customFormat="1">
      <c r="B5962"/>
      <c r="C5962"/>
      <c r="D5962"/>
      <c r="E5962"/>
      <c r="F5962"/>
    </row>
    <row r="5963" spans="2:6" s="3" customFormat="1">
      <c r="B5963"/>
      <c r="C5963"/>
      <c r="D5963"/>
      <c r="E5963"/>
      <c r="F5963"/>
    </row>
    <row r="5964" spans="2:6" s="3" customFormat="1">
      <c r="B5964"/>
      <c r="C5964"/>
      <c r="D5964"/>
      <c r="E5964"/>
      <c r="F5964"/>
    </row>
    <row r="5965" spans="2:6" s="3" customFormat="1">
      <c r="B5965"/>
      <c r="C5965"/>
      <c r="D5965"/>
      <c r="E5965"/>
      <c r="F5965"/>
    </row>
    <row r="5966" spans="2:6" s="3" customFormat="1">
      <c r="B5966"/>
      <c r="C5966"/>
      <c r="D5966"/>
      <c r="E5966"/>
      <c r="F5966"/>
    </row>
    <row r="5967" spans="2:6" s="3" customFormat="1">
      <c r="B5967"/>
      <c r="C5967"/>
      <c r="D5967"/>
      <c r="E5967"/>
      <c r="F5967"/>
    </row>
    <row r="5968" spans="2:6" s="3" customFormat="1">
      <c r="B5968"/>
      <c r="C5968"/>
      <c r="D5968"/>
      <c r="E5968"/>
      <c r="F5968"/>
    </row>
    <row r="5969" spans="2:6" s="3" customFormat="1">
      <c r="B5969"/>
      <c r="C5969"/>
      <c r="D5969"/>
      <c r="E5969"/>
      <c r="F5969"/>
    </row>
    <row r="5970" spans="2:6" s="3" customFormat="1">
      <c r="B5970"/>
      <c r="C5970"/>
      <c r="D5970"/>
      <c r="E5970"/>
      <c r="F5970"/>
    </row>
    <row r="5971" spans="2:6" s="3" customFormat="1">
      <c r="B5971"/>
      <c r="C5971"/>
      <c r="D5971"/>
      <c r="E5971"/>
      <c r="F5971"/>
    </row>
    <row r="5972" spans="2:6" s="3" customFormat="1">
      <c r="B5972"/>
      <c r="C5972"/>
      <c r="D5972"/>
      <c r="E5972"/>
      <c r="F5972"/>
    </row>
    <row r="5973" spans="2:6" s="3" customFormat="1">
      <c r="B5973"/>
      <c r="C5973"/>
      <c r="D5973"/>
      <c r="E5973"/>
      <c r="F5973"/>
    </row>
    <row r="5974" spans="2:6" s="3" customFormat="1">
      <c r="B5974"/>
      <c r="C5974"/>
      <c r="D5974"/>
      <c r="E5974"/>
      <c r="F5974"/>
    </row>
    <row r="5975" spans="2:6" s="3" customFormat="1">
      <c r="B5975"/>
      <c r="C5975"/>
      <c r="D5975"/>
      <c r="E5975"/>
      <c r="F5975"/>
    </row>
    <row r="5976" spans="2:6" s="3" customFormat="1">
      <c r="B5976"/>
      <c r="C5976"/>
      <c r="D5976"/>
      <c r="E5976"/>
      <c r="F5976"/>
    </row>
    <row r="5977" spans="2:6" s="3" customFormat="1">
      <c r="B5977"/>
      <c r="C5977"/>
      <c r="D5977"/>
      <c r="E5977"/>
      <c r="F5977"/>
    </row>
    <row r="5978" spans="2:6" s="3" customFormat="1">
      <c r="B5978"/>
      <c r="C5978"/>
      <c r="D5978"/>
      <c r="E5978"/>
      <c r="F5978"/>
    </row>
    <row r="5979" spans="2:6" s="3" customFormat="1">
      <c r="B5979"/>
      <c r="C5979"/>
      <c r="D5979"/>
      <c r="E5979"/>
      <c r="F5979"/>
    </row>
    <row r="5980" spans="2:6" s="3" customFormat="1">
      <c r="B5980"/>
      <c r="C5980"/>
      <c r="D5980"/>
      <c r="E5980"/>
      <c r="F5980"/>
    </row>
    <row r="5981" spans="2:6" s="3" customFormat="1">
      <c r="B5981"/>
      <c r="C5981"/>
      <c r="D5981"/>
      <c r="E5981"/>
      <c r="F5981"/>
    </row>
    <row r="5982" spans="2:6" s="3" customFormat="1">
      <c r="B5982"/>
      <c r="C5982"/>
      <c r="D5982"/>
      <c r="E5982"/>
      <c r="F5982"/>
    </row>
    <row r="5983" spans="2:6" s="3" customFormat="1">
      <c r="B5983"/>
      <c r="C5983"/>
      <c r="D5983"/>
      <c r="E5983"/>
      <c r="F5983"/>
    </row>
    <row r="5984" spans="2:6" s="3" customFormat="1">
      <c r="B5984"/>
      <c r="C5984"/>
      <c r="D5984"/>
      <c r="E5984"/>
      <c r="F5984"/>
    </row>
    <row r="5985" spans="2:6" s="3" customFormat="1">
      <c r="B5985"/>
      <c r="C5985"/>
      <c r="D5985"/>
      <c r="E5985"/>
      <c r="F5985"/>
    </row>
    <row r="5986" spans="2:6" s="3" customFormat="1">
      <c r="B5986"/>
      <c r="C5986"/>
      <c r="D5986"/>
      <c r="E5986"/>
      <c r="F5986"/>
    </row>
    <row r="5987" spans="2:6" s="3" customFormat="1">
      <c r="B5987"/>
      <c r="C5987"/>
      <c r="D5987"/>
      <c r="E5987"/>
      <c r="F5987"/>
    </row>
    <row r="5988" spans="2:6" s="3" customFormat="1">
      <c r="B5988"/>
      <c r="C5988"/>
      <c r="D5988"/>
      <c r="E5988"/>
      <c r="F5988"/>
    </row>
    <row r="5989" spans="2:6" s="3" customFormat="1">
      <c r="B5989"/>
      <c r="C5989"/>
      <c r="D5989"/>
      <c r="E5989"/>
      <c r="F5989"/>
    </row>
    <row r="5990" spans="2:6" s="3" customFormat="1">
      <c r="B5990"/>
      <c r="C5990"/>
      <c r="D5990"/>
      <c r="E5990"/>
      <c r="F5990"/>
    </row>
    <row r="5991" spans="2:6" s="3" customFormat="1">
      <c r="B5991"/>
      <c r="C5991"/>
      <c r="D5991"/>
      <c r="E5991"/>
      <c r="F5991"/>
    </row>
    <row r="5992" spans="2:6" s="3" customFormat="1">
      <c r="B5992"/>
      <c r="C5992"/>
      <c r="D5992"/>
      <c r="E5992"/>
      <c r="F5992"/>
    </row>
    <row r="5993" spans="2:6" s="3" customFormat="1">
      <c r="B5993"/>
      <c r="C5993"/>
      <c r="D5993"/>
      <c r="E5993"/>
      <c r="F5993"/>
    </row>
    <row r="5994" spans="2:6" s="3" customFormat="1">
      <c r="B5994"/>
      <c r="C5994"/>
      <c r="D5994"/>
      <c r="E5994"/>
      <c r="F5994"/>
    </row>
    <row r="5995" spans="2:6" s="3" customFormat="1">
      <c r="B5995"/>
      <c r="C5995"/>
      <c r="D5995"/>
      <c r="E5995"/>
      <c r="F5995"/>
    </row>
    <row r="5996" spans="2:6" s="3" customFormat="1">
      <c r="B5996"/>
      <c r="C5996"/>
      <c r="D5996"/>
      <c r="E5996"/>
      <c r="F5996"/>
    </row>
    <row r="5997" spans="2:6" s="3" customFormat="1">
      <c r="B5997"/>
      <c r="C5997"/>
      <c r="D5997"/>
      <c r="E5997"/>
      <c r="F5997"/>
    </row>
    <row r="5998" spans="2:6" s="3" customFormat="1">
      <c r="B5998"/>
      <c r="C5998"/>
      <c r="D5998"/>
      <c r="E5998"/>
      <c r="F5998"/>
    </row>
    <row r="5999" spans="2:6" s="3" customFormat="1">
      <c r="B5999"/>
      <c r="C5999"/>
      <c r="D5999"/>
      <c r="E5999"/>
      <c r="F5999"/>
    </row>
    <row r="6000" spans="2:6" s="3" customFormat="1">
      <c r="B6000"/>
      <c r="C6000"/>
      <c r="D6000"/>
      <c r="E6000"/>
      <c r="F6000"/>
    </row>
    <row r="6001" spans="2:6" s="3" customFormat="1">
      <c r="B6001"/>
      <c r="C6001"/>
      <c r="D6001"/>
      <c r="E6001"/>
      <c r="F6001"/>
    </row>
    <row r="6002" spans="2:6" s="3" customFormat="1">
      <c r="B6002"/>
      <c r="C6002"/>
      <c r="D6002"/>
      <c r="E6002"/>
      <c r="F6002"/>
    </row>
    <row r="6003" spans="2:6" s="3" customFormat="1">
      <c r="B6003"/>
      <c r="C6003"/>
      <c r="D6003"/>
      <c r="E6003"/>
      <c r="F6003"/>
    </row>
    <row r="6004" spans="2:6" s="3" customFormat="1">
      <c r="B6004"/>
      <c r="C6004"/>
      <c r="D6004"/>
      <c r="E6004"/>
      <c r="F6004"/>
    </row>
    <row r="6005" spans="2:6" s="3" customFormat="1">
      <c r="B6005"/>
      <c r="C6005"/>
      <c r="D6005"/>
      <c r="E6005"/>
      <c r="F6005"/>
    </row>
    <row r="6006" spans="2:6" s="3" customFormat="1">
      <c r="B6006"/>
      <c r="C6006"/>
      <c r="D6006"/>
      <c r="E6006"/>
      <c r="F6006"/>
    </row>
    <row r="6007" spans="2:6" s="3" customFormat="1">
      <c r="B6007"/>
      <c r="C6007"/>
      <c r="D6007"/>
      <c r="E6007"/>
      <c r="F6007"/>
    </row>
    <row r="6008" spans="2:6" s="3" customFormat="1">
      <c r="B6008"/>
      <c r="C6008"/>
      <c r="D6008"/>
      <c r="E6008"/>
      <c r="F6008"/>
    </row>
    <row r="6009" spans="2:6" s="3" customFormat="1">
      <c r="B6009"/>
      <c r="C6009"/>
      <c r="D6009"/>
      <c r="E6009"/>
      <c r="F6009"/>
    </row>
    <row r="6010" spans="2:6" s="3" customFormat="1">
      <c r="B6010"/>
      <c r="C6010"/>
      <c r="D6010"/>
      <c r="E6010"/>
      <c r="F6010"/>
    </row>
    <row r="6011" spans="2:6" s="3" customFormat="1">
      <c r="B6011"/>
      <c r="C6011"/>
      <c r="D6011"/>
      <c r="E6011"/>
      <c r="F6011"/>
    </row>
    <row r="6012" spans="2:6" s="3" customFormat="1">
      <c r="B6012"/>
      <c r="C6012"/>
      <c r="D6012"/>
      <c r="E6012"/>
      <c r="F6012"/>
    </row>
    <row r="6013" spans="2:6" s="3" customFormat="1">
      <c r="B6013"/>
      <c r="C6013"/>
      <c r="D6013"/>
      <c r="E6013"/>
      <c r="F6013"/>
    </row>
    <row r="6014" spans="2:6" s="3" customFormat="1">
      <c r="B6014"/>
      <c r="C6014"/>
      <c r="D6014"/>
      <c r="E6014"/>
      <c r="F6014"/>
    </row>
    <row r="6015" spans="2:6" s="3" customFormat="1">
      <c r="B6015"/>
      <c r="C6015"/>
      <c r="D6015"/>
      <c r="E6015"/>
      <c r="F6015"/>
    </row>
    <row r="6016" spans="2:6" s="3" customFormat="1">
      <c r="B6016"/>
      <c r="C6016"/>
      <c r="D6016"/>
      <c r="E6016"/>
      <c r="F6016"/>
    </row>
    <row r="6017" spans="2:6" s="3" customFormat="1">
      <c r="B6017"/>
      <c r="C6017"/>
      <c r="D6017"/>
      <c r="E6017"/>
      <c r="F6017"/>
    </row>
    <row r="6018" spans="2:6" s="3" customFormat="1">
      <c r="B6018"/>
      <c r="C6018"/>
      <c r="D6018"/>
      <c r="E6018"/>
      <c r="F6018"/>
    </row>
    <row r="6019" spans="2:6" s="3" customFormat="1">
      <c r="B6019"/>
      <c r="C6019"/>
      <c r="D6019"/>
      <c r="E6019"/>
      <c r="F6019"/>
    </row>
    <row r="6020" spans="2:6" s="3" customFormat="1">
      <c r="B6020"/>
      <c r="C6020"/>
      <c r="D6020"/>
      <c r="E6020"/>
      <c r="F6020"/>
    </row>
    <row r="6021" spans="2:6" s="3" customFormat="1">
      <c r="B6021"/>
      <c r="C6021"/>
      <c r="D6021"/>
      <c r="E6021"/>
      <c r="F6021"/>
    </row>
    <row r="6022" spans="2:6" s="3" customFormat="1">
      <c r="B6022"/>
      <c r="C6022"/>
      <c r="D6022"/>
      <c r="E6022"/>
      <c r="F6022"/>
    </row>
    <row r="6023" spans="2:6" s="3" customFormat="1">
      <c r="B6023"/>
      <c r="C6023"/>
      <c r="D6023"/>
      <c r="E6023"/>
      <c r="F6023"/>
    </row>
    <row r="6024" spans="2:6" s="3" customFormat="1">
      <c r="B6024"/>
      <c r="C6024"/>
      <c r="D6024"/>
      <c r="E6024"/>
      <c r="F6024"/>
    </row>
    <row r="6025" spans="2:6" s="3" customFormat="1">
      <c r="B6025"/>
      <c r="C6025"/>
      <c r="D6025"/>
      <c r="E6025"/>
      <c r="F6025"/>
    </row>
    <row r="6026" spans="2:6" s="3" customFormat="1">
      <c r="B6026"/>
      <c r="C6026"/>
      <c r="D6026"/>
      <c r="E6026"/>
      <c r="F6026"/>
    </row>
    <row r="6027" spans="2:6" s="3" customFormat="1">
      <c r="B6027"/>
      <c r="C6027"/>
      <c r="D6027"/>
      <c r="E6027"/>
      <c r="F6027"/>
    </row>
    <row r="6028" spans="2:6" s="3" customFormat="1">
      <c r="B6028"/>
      <c r="C6028"/>
      <c r="D6028"/>
      <c r="E6028"/>
      <c r="F6028"/>
    </row>
    <row r="6029" spans="2:6" s="3" customFormat="1">
      <c r="B6029"/>
      <c r="C6029"/>
      <c r="D6029"/>
      <c r="E6029"/>
      <c r="F6029"/>
    </row>
    <row r="6030" spans="2:6" s="3" customFormat="1">
      <c r="B6030"/>
      <c r="C6030"/>
      <c r="D6030"/>
      <c r="E6030"/>
      <c r="F6030"/>
    </row>
    <row r="6031" spans="2:6" s="3" customFormat="1">
      <c r="B6031"/>
      <c r="C6031"/>
      <c r="D6031"/>
      <c r="E6031"/>
      <c r="F6031"/>
    </row>
    <row r="6032" spans="2:6" s="3" customFormat="1">
      <c r="B6032"/>
      <c r="C6032"/>
      <c r="D6032"/>
      <c r="E6032"/>
      <c r="F6032"/>
    </row>
    <row r="6033" spans="2:6" s="3" customFormat="1">
      <c r="B6033"/>
      <c r="C6033"/>
      <c r="D6033"/>
      <c r="E6033"/>
      <c r="F6033"/>
    </row>
    <row r="6034" spans="2:6" s="3" customFormat="1">
      <c r="B6034"/>
      <c r="C6034"/>
      <c r="D6034"/>
      <c r="E6034"/>
      <c r="F6034"/>
    </row>
    <row r="6035" spans="2:6" s="3" customFormat="1">
      <c r="B6035"/>
      <c r="C6035"/>
      <c r="D6035"/>
      <c r="E6035"/>
      <c r="F6035"/>
    </row>
    <row r="6036" spans="2:6" s="3" customFormat="1">
      <c r="B6036"/>
      <c r="C6036"/>
      <c r="D6036"/>
      <c r="E6036"/>
      <c r="F6036"/>
    </row>
    <row r="6037" spans="2:6" s="3" customFormat="1">
      <c r="B6037"/>
      <c r="C6037"/>
      <c r="D6037"/>
      <c r="E6037"/>
      <c r="F6037"/>
    </row>
    <row r="6038" spans="2:6" s="3" customFormat="1">
      <c r="B6038"/>
      <c r="C6038"/>
      <c r="D6038"/>
      <c r="E6038"/>
      <c r="F6038"/>
    </row>
    <row r="6039" spans="2:6" s="3" customFormat="1">
      <c r="B6039"/>
      <c r="C6039"/>
      <c r="D6039"/>
      <c r="E6039"/>
      <c r="F6039"/>
    </row>
    <row r="6040" spans="2:6" s="3" customFormat="1">
      <c r="B6040"/>
      <c r="C6040"/>
      <c r="D6040"/>
      <c r="E6040"/>
      <c r="F6040"/>
    </row>
    <row r="6041" spans="2:6" s="3" customFormat="1">
      <c r="B6041"/>
      <c r="C6041"/>
      <c r="D6041"/>
      <c r="E6041"/>
      <c r="F6041"/>
    </row>
    <row r="6042" spans="2:6" s="3" customFormat="1">
      <c r="B6042"/>
      <c r="C6042"/>
      <c r="D6042"/>
      <c r="E6042"/>
      <c r="F6042"/>
    </row>
    <row r="6043" spans="2:6" s="3" customFormat="1">
      <c r="B6043"/>
      <c r="C6043"/>
      <c r="D6043"/>
      <c r="E6043"/>
      <c r="F6043"/>
    </row>
    <row r="6044" spans="2:6" s="3" customFormat="1">
      <c r="B6044"/>
      <c r="C6044"/>
      <c r="D6044"/>
      <c r="E6044"/>
      <c r="F6044"/>
    </row>
    <row r="6045" spans="2:6" s="3" customFormat="1">
      <c r="B6045"/>
      <c r="C6045"/>
      <c r="D6045"/>
      <c r="E6045"/>
      <c r="F6045"/>
    </row>
    <row r="6046" spans="2:6" s="3" customFormat="1">
      <c r="B6046"/>
      <c r="C6046"/>
      <c r="D6046"/>
      <c r="E6046"/>
      <c r="F6046"/>
    </row>
    <row r="6047" spans="2:6" s="3" customFormat="1">
      <c r="B6047"/>
      <c r="C6047"/>
      <c r="D6047"/>
      <c r="E6047"/>
      <c r="F6047"/>
    </row>
    <row r="6048" spans="2:6" s="3" customFormat="1">
      <c r="B6048"/>
      <c r="C6048"/>
      <c r="D6048"/>
      <c r="E6048"/>
      <c r="F6048"/>
    </row>
    <row r="6049" spans="2:6" s="3" customFormat="1">
      <c r="B6049"/>
      <c r="C6049"/>
      <c r="D6049"/>
      <c r="E6049"/>
      <c r="F6049"/>
    </row>
    <row r="6050" spans="2:6" s="3" customFormat="1">
      <c r="B6050"/>
      <c r="C6050"/>
      <c r="D6050"/>
      <c r="E6050"/>
      <c r="F6050"/>
    </row>
    <row r="6051" spans="2:6" s="3" customFormat="1">
      <c r="B6051"/>
      <c r="C6051"/>
      <c r="D6051"/>
      <c r="E6051"/>
      <c r="F6051"/>
    </row>
    <row r="6052" spans="2:6" s="3" customFormat="1">
      <c r="B6052"/>
      <c r="C6052"/>
      <c r="D6052"/>
      <c r="E6052"/>
      <c r="F6052"/>
    </row>
    <row r="6053" spans="2:6" s="3" customFormat="1">
      <c r="B6053"/>
      <c r="C6053"/>
      <c r="D6053"/>
      <c r="E6053"/>
      <c r="F6053"/>
    </row>
    <row r="6054" spans="2:6" s="3" customFormat="1">
      <c r="B6054"/>
      <c r="C6054"/>
      <c r="D6054"/>
      <c r="E6054"/>
      <c r="F6054"/>
    </row>
    <row r="6055" spans="2:6" s="3" customFormat="1">
      <c r="B6055"/>
      <c r="C6055"/>
      <c r="D6055"/>
      <c r="E6055"/>
      <c r="F6055"/>
    </row>
    <row r="6056" spans="2:6" s="3" customFormat="1">
      <c r="B6056"/>
      <c r="C6056"/>
      <c r="D6056"/>
      <c r="E6056"/>
      <c r="F6056"/>
    </row>
    <row r="6057" spans="2:6" s="3" customFormat="1">
      <c r="B6057"/>
      <c r="C6057"/>
      <c r="D6057"/>
      <c r="E6057"/>
      <c r="F6057"/>
    </row>
    <row r="6058" spans="2:6" s="3" customFormat="1">
      <c r="B6058"/>
      <c r="C6058"/>
      <c r="D6058"/>
      <c r="E6058"/>
      <c r="F6058"/>
    </row>
    <row r="6059" spans="2:6" s="3" customFormat="1">
      <c r="B6059"/>
      <c r="C6059"/>
      <c r="D6059"/>
      <c r="E6059"/>
      <c r="F6059"/>
    </row>
    <row r="6060" spans="2:6" s="3" customFormat="1">
      <c r="B6060"/>
      <c r="C6060"/>
      <c r="D6060"/>
      <c r="E6060"/>
      <c r="F6060"/>
    </row>
    <row r="6061" spans="2:6" s="3" customFormat="1">
      <c r="B6061"/>
      <c r="C6061"/>
      <c r="D6061"/>
      <c r="E6061"/>
      <c r="F6061"/>
    </row>
    <row r="6062" spans="2:6" s="3" customFormat="1">
      <c r="B6062"/>
      <c r="C6062"/>
      <c r="D6062"/>
      <c r="E6062"/>
      <c r="F6062"/>
    </row>
    <row r="6063" spans="2:6" s="3" customFormat="1">
      <c r="B6063"/>
      <c r="C6063"/>
      <c r="D6063"/>
      <c r="E6063"/>
      <c r="F6063"/>
    </row>
    <row r="6064" spans="2:6" s="3" customFormat="1">
      <c r="B6064"/>
      <c r="C6064"/>
      <c r="D6064"/>
      <c r="E6064"/>
      <c r="F6064"/>
    </row>
    <row r="6065" spans="2:6" s="3" customFormat="1">
      <c r="B6065"/>
      <c r="C6065"/>
      <c r="D6065"/>
      <c r="E6065"/>
      <c r="F6065"/>
    </row>
    <row r="6066" spans="2:6" s="3" customFormat="1">
      <c r="B6066"/>
      <c r="C6066"/>
      <c r="D6066"/>
      <c r="E6066"/>
      <c r="F6066"/>
    </row>
    <row r="6067" spans="2:6" s="3" customFormat="1">
      <c r="B6067"/>
      <c r="C6067"/>
      <c r="D6067"/>
      <c r="E6067"/>
      <c r="F6067"/>
    </row>
    <row r="6068" spans="2:6" s="3" customFormat="1">
      <c r="B6068"/>
      <c r="C6068"/>
      <c r="D6068"/>
      <c r="E6068"/>
      <c r="F6068"/>
    </row>
    <row r="6069" spans="2:6" s="3" customFormat="1">
      <c r="B6069"/>
      <c r="C6069"/>
      <c r="D6069"/>
      <c r="E6069"/>
      <c r="F6069"/>
    </row>
    <row r="6070" spans="2:6" s="3" customFormat="1">
      <c r="B6070"/>
      <c r="C6070"/>
      <c r="D6070"/>
      <c r="E6070"/>
      <c r="F6070"/>
    </row>
    <row r="6071" spans="2:6" s="3" customFormat="1">
      <c r="B6071"/>
      <c r="C6071"/>
      <c r="D6071"/>
      <c r="E6071"/>
      <c r="F6071"/>
    </row>
    <row r="6072" spans="2:6" s="3" customFormat="1">
      <c r="B6072"/>
      <c r="C6072"/>
      <c r="D6072"/>
      <c r="E6072"/>
      <c r="F6072"/>
    </row>
    <row r="6073" spans="2:6" s="3" customFormat="1">
      <c r="B6073"/>
      <c r="C6073"/>
      <c r="D6073"/>
      <c r="E6073"/>
      <c r="F6073"/>
    </row>
    <row r="6074" spans="2:6" s="3" customFormat="1">
      <c r="B6074"/>
      <c r="C6074"/>
      <c r="D6074"/>
      <c r="E6074"/>
      <c r="F6074"/>
    </row>
    <row r="6075" spans="2:6" s="3" customFormat="1">
      <c r="B6075"/>
      <c r="C6075"/>
      <c r="D6075"/>
      <c r="E6075"/>
      <c r="F6075"/>
    </row>
    <row r="6076" spans="2:6" s="3" customFormat="1">
      <c r="B6076"/>
      <c r="C6076"/>
      <c r="D6076"/>
      <c r="E6076"/>
      <c r="F6076"/>
    </row>
    <row r="6077" spans="2:6" s="3" customFormat="1">
      <c r="B6077"/>
      <c r="C6077"/>
      <c r="D6077"/>
      <c r="E6077"/>
      <c r="F6077"/>
    </row>
    <row r="6078" spans="2:6" s="3" customFormat="1">
      <c r="B6078"/>
      <c r="C6078"/>
      <c r="D6078"/>
      <c r="E6078"/>
      <c r="F6078"/>
    </row>
    <row r="6079" spans="2:6" s="3" customFormat="1">
      <c r="B6079"/>
      <c r="C6079"/>
      <c r="D6079"/>
      <c r="E6079"/>
      <c r="F6079"/>
    </row>
    <row r="6080" spans="2:6" s="3" customFormat="1">
      <c r="B6080"/>
      <c r="C6080"/>
      <c r="D6080"/>
      <c r="E6080"/>
      <c r="F6080"/>
    </row>
    <row r="6081" spans="2:6" s="3" customFormat="1">
      <c r="B6081"/>
      <c r="C6081"/>
      <c r="D6081"/>
      <c r="E6081"/>
      <c r="F6081"/>
    </row>
    <row r="6082" spans="2:6" s="3" customFormat="1">
      <c r="B6082"/>
      <c r="C6082"/>
      <c r="D6082"/>
      <c r="E6082"/>
      <c r="F6082"/>
    </row>
    <row r="6083" spans="2:6" s="3" customFormat="1">
      <c r="B6083"/>
      <c r="C6083"/>
      <c r="D6083"/>
      <c r="E6083"/>
      <c r="F6083"/>
    </row>
    <row r="6084" spans="2:6" s="3" customFormat="1">
      <c r="B6084"/>
      <c r="C6084"/>
      <c r="D6084"/>
      <c r="E6084"/>
      <c r="F6084"/>
    </row>
    <row r="6085" spans="2:6" s="3" customFormat="1">
      <c r="B6085"/>
      <c r="C6085"/>
      <c r="D6085"/>
      <c r="E6085"/>
      <c r="F6085"/>
    </row>
    <row r="6086" spans="2:6" s="3" customFormat="1">
      <c r="B6086"/>
      <c r="C6086"/>
      <c r="D6086"/>
      <c r="E6086"/>
      <c r="F6086"/>
    </row>
    <row r="6087" spans="2:6" s="3" customFormat="1">
      <c r="B6087"/>
      <c r="C6087"/>
      <c r="D6087"/>
      <c r="E6087"/>
      <c r="F6087"/>
    </row>
    <row r="6088" spans="2:6" s="3" customFormat="1">
      <c r="B6088"/>
      <c r="C6088"/>
      <c r="D6088"/>
      <c r="E6088"/>
      <c r="F6088"/>
    </row>
    <row r="6089" spans="2:6" s="3" customFormat="1">
      <c r="B6089"/>
      <c r="C6089"/>
      <c r="D6089"/>
      <c r="E6089"/>
      <c r="F6089"/>
    </row>
    <row r="6090" spans="2:6" s="3" customFormat="1">
      <c r="B6090"/>
      <c r="C6090"/>
      <c r="D6090"/>
      <c r="E6090"/>
      <c r="F6090"/>
    </row>
    <row r="6091" spans="2:6" s="3" customFormat="1">
      <c r="B6091"/>
      <c r="C6091"/>
      <c r="D6091"/>
      <c r="E6091"/>
      <c r="F6091"/>
    </row>
    <row r="6092" spans="2:6" s="3" customFormat="1">
      <c r="B6092"/>
      <c r="C6092"/>
      <c r="D6092"/>
      <c r="E6092"/>
      <c r="F6092"/>
    </row>
    <row r="6093" spans="2:6" s="3" customFormat="1">
      <c r="B6093"/>
      <c r="C6093"/>
      <c r="D6093"/>
      <c r="E6093"/>
      <c r="F6093"/>
    </row>
    <row r="6094" spans="2:6" s="3" customFormat="1">
      <c r="B6094"/>
      <c r="C6094"/>
      <c r="D6094"/>
      <c r="E6094"/>
      <c r="F6094"/>
    </row>
    <row r="6095" spans="2:6" s="3" customFormat="1">
      <c r="B6095"/>
      <c r="C6095"/>
      <c r="D6095"/>
      <c r="E6095"/>
      <c r="F6095"/>
    </row>
    <row r="6096" spans="2:6" s="3" customFormat="1">
      <c r="B6096"/>
      <c r="C6096"/>
      <c r="D6096"/>
      <c r="E6096"/>
      <c r="F6096"/>
    </row>
    <row r="6097" spans="2:6" s="3" customFormat="1">
      <c r="B6097"/>
      <c r="C6097"/>
      <c r="D6097"/>
      <c r="E6097"/>
      <c r="F6097"/>
    </row>
    <row r="6098" spans="2:6" s="3" customFormat="1">
      <c r="B6098"/>
      <c r="C6098"/>
      <c r="D6098"/>
      <c r="E6098"/>
      <c r="F6098"/>
    </row>
    <row r="6099" spans="2:6" s="3" customFormat="1">
      <c r="B6099"/>
      <c r="C6099"/>
      <c r="D6099"/>
      <c r="E6099"/>
      <c r="F6099"/>
    </row>
    <row r="6100" spans="2:6" s="3" customFormat="1">
      <c r="B6100"/>
      <c r="C6100"/>
      <c r="D6100"/>
      <c r="E6100"/>
      <c r="F6100"/>
    </row>
    <row r="6101" spans="2:6" s="3" customFormat="1">
      <c r="B6101"/>
      <c r="C6101"/>
      <c r="D6101"/>
      <c r="E6101"/>
      <c r="F6101"/>
    </row>
    <row r="6102" spans="2:6" s="3" customFormat="1">
      <c r="B6102"/>
      <c r="C6102"/>
      <c r="D6102"/>
      <c r="E6102"/>
      <c r="F6102"/>
    </row>
    <row r="6103" spans="2:6" s="3" customFormat="1">
      <c r="B6103"/>
      <c r="C6103"/>
      <c r="D6103"/>
      <c r="E6103"/>
      <c r="F6103"/>
    </row>
    <row r="6104" spans="2:6" s="3" customFormat="1">
      <c r="B6104"/>
      <c r="C6104"/>
      <c r="D6104"/>
      <c r="E6104"/>
      <c r="F6104"/>
    </row>
    <row r="6105" spans="2:6" s="3" customFormat="1">
      <c r="B6105"/>
      <c r="C6105"/>
      <c r="D6105"/>
      <c r="E6105"/>
      <c r="F6105"/>
    </row>
    <row r="6106" spans="2:6" s="3" customFormat="1">
      <c r="B6106"/>
      <c r="C6106"/>
      <c r="D6106"/>
      <c r="E6106"/>
      <c r="F6106"/>
    </row>
    <row r="6107" spans="2:6" s="3" customFormat="1">
      <c r="B6107"/>
      <c r="C6107"/>
      <c r="D6107"/>
      <c r="E6107"/>
      <c r="F6107"/>
    </row>
    <row r="6108" spans="2:6" s="3" customFormat="1">
      <c r="B6108"/>
      <c r="C6108"/>
      <c r="D6108"/>
      <c r="E6108"/>
      <c r="F6108"/>
    </row>
    <row r="6109" spans="2:6" s="3" customFormat="1">
      <c r="B6109"/>
      <c r="C6109"/>
      <c r="D6109"/>
      <c r="E6109"/>
      <c r="F6109"/>
    </row>
    <row r="6110" spans="2:6" s="3" customFormat="1">
      <c r="B6110"/>
      <c r="C6110"/>
      <c r="D6110"/>
      <c r="E6110"/>
      <c r="F6110"/>
    </row>
    <row r="6111" spans="2:6" s="3" customFormat="1">
      <c r="B6111"/>
      <c r="C6111"/>
      <c r="D6111"/>
      <c r="E6111"/>
      <c r="F6111"/>
    </row>
    <row r="6112" spans="2:6" s="3" customFormat="1">
      <c r="B6112"/>
      <c r="C6112"/>
      <c r="D6112"/>
      <c r="E6112"/>
      <c r="F6112"/>
    </row>
    <row r="6113" spans="2:6" s="3" customFormat="1">
      <c r="B6113"/>
      <c r="C6113"/>
      <c r="D6113"/>
      <c r="E6113"/>
      <c r="F6113"/>
    </row>
    <row r="6114" spans="2:6" s="3" customFormat="1">
      <c r="B6114"/>
      <c r="C6114"/>
      <c r="D6114"/>
      <c r="E6114"/>
      <c r="F6114"/>
    </row>
    <row r="6115" spans="2:6" s="3" customFormat="1">
      <c r="B6115"/>
      <c r="C6115"/>
      <c r="D6115"/>
      <c r="E6115"/>
      <c r="F6115"/>
    </row>
    <row r="6116" spans="2:6" s="3" customFormat="1">
      <c r="B6116"/>
      <c r="C6116"/>
      <c r="D6116"/>
      <c r="E6116"/>
      <c r="F6116"/>
    </row>
    <row r="6117" spans="2:6" s="3" customFormat="1">
      <c r="B6117"/>
      <c r="C6117"/>
      <c r="D6117"/>
      <c r="E6117"/>
      <c r="F6117"/>
    </row>
    <row r="6118" spans="2:6" s="3" customFormat="1">
      <c r="B6118"/>
      <c r="C6118"/>
      <c r="D6118"/>
      <c r="E6118"/>
      <c r="F6118"/>
    </row>
    <row r="6119" spans="2:6" s="3" customFormat="1">
      <c r="B6119"/>
      <c r="C6119"/>
      <c r="D6119"/>
      <c r="E6119"/>
      <c r="F6119"/>
    </row>
    <row r="6120" spans="2:6" s="3" customFormat="1">
      <c r="B6120"/>
      <c r="C6120"/>
      <c r="D6120"/>
      <c r="E6120"/>
      <c r="F6120"/>
    </row>
    <row r="6121" spans="2:6" s="3" customFormat="1">
      <c r="B6121"/>
      <c r="C6121"/>
      <c r="D6121"/>
      <c r="E6121"/>
      <c r="F6121"/>
    </row>
    <row r="6122" spans="2:6" s="3" customFormat="1">
      <c r="B6122"/>
      <c r="C6122"/>
      <c r="D6122"/>
      <c r="E6122"/>
      <c r="F6122"/>
    </row>
    <row r="6123" spans="2:6" s="3" customFormat="1">
      <c r="B6123"/>
      <c r="C6123"/>
      <c r="D6123"/>
      <c r="E6123"/>
      <c r="F6123"/>
    </row>
    <row r="6124" spans="2:6" s="3" customFormat="1">
      <c r="B6124"/>
      <c r="C6124"/>
      <c r="D6124"/>
      <c r="E6124"/>
      <c r="F6124"/>
    </row>
    <row r="6125" spans="2:6" s="3" customFormat="1">
      <c r="B6125"/>
      <c r="C6125"/>
      <c r="D6125"/>
      <c r="E6125"/>
      <c r="F6125"/>
    </row>
    <row r="6126" spans="2:6" s="3" customFormat="1">
      <c r="B6126"/>
      <c r="C6126"/>
      <c r="D6126"/>
      <c r="E6126"/>
      <c r="F6126"/>
    </row>
    <row r="6127" spans="2:6" s="3" customFormat="1">
      <c r="B6127"/>
      <c r="C6127"/>
      <c r="D6127"/>
      <c r="E6127"/>
      <c r="F6127"/>
    </row>
    <row r="6128" spans="2:6" s="3" customFormat="1">
      <c r="B6128"/>
      <c r="C6128"/>
      <c r="D6128"/>
      <c r="E6128"/>
      <c r="F6128"/>
    </row>
    <row r="6129" spans="2:6" s="3" customFormat="1">
      <c r="B6129"/>
      <c r="C6129"/>
      <c r="D6129"/>
      <c r="E6129"/>
      <c r="F6129"/>
    </row>
    <row r="6130" spans="2:6" s="3" customFormat="1">
      <c r="B6130"/>
      <c r="C6130"/>
      <c r="D6130"/>
      <c r="E6130"/>
      <c r="F6130"/>
    </row>
    <row r="6131" spans="2:6" s="3" customFormat="1">
      <c r="B6131"/>
      <c r="C6131"/>
      <c r="D6131"/>
      <c r="E6131"/>
      <c r="F6131"/>
    </row>
    <row r="6132" spans="2:6" s="3" customFormat="1">
      <c r="B6132"/>
      <c r="C6132"/>
      <c r="D6132"/>
      <c r="E6132"/>
      <c r="F6132"/>
    </row>
    <row r="6133" spans="2:6" s="3" customFormat="1">
      <c r="B6133"/>
      <c r="C6133"/>
      <c r="D6133"/>
      <c r="E6133"/>
      <c r="F6133"/>
    </row>
    <row r="6134" spans="2:6" s="3" customFormat="1">
      <c r="B6134"/>
      <c r="C6134"/>
      <c r="D6134"/>
      <c r="E6134"/>
      <c r="F6134"/>
    </row>
    <row r="6135" spans="2:6" s="3" customFormat="1">
      <c r="B6135"/>
      <c r="C6135"/>
      <c r="D6135"/>
      <c r="E6135"/>
      <c r="F6135"/>
    </row>
    <row r="6136" spans="2:6" s="3" customFormat="1">
      <c r="B6136"/>
      <c r="C6136"/>
      <c r="D6136"/>
      <c r="E6136"/>
      <c r="F6136"/>
    </row>
    <row r="6137" spans="2:6" s="3" customFormat="1">
      <c r="B6137"/>
      <c r="C6137"/>
      <c r="D6137"/>
      <c r="E6137"/>
      <c r="F6137"/>
    </row>
    <row r="6138" spans="2:6" s="3" customFormat="1">
      <c r="B6138"/>
      <c r="C6138"/>
      <c r="D6138"/>
      <c r="E6138"/>
      <c r="F6138"/>
    </row>
    <row r="6139" spans="2:6" s="3" customFormat="1">
      <c r="B6139"/>
      <c r="C6139"/>
      <c r="D6139"/>
      <c r="E6139"/>
      <c r="F6139"/>
    </row>
    <row r="6140" spans="2:6" s="3" customFormat="1">
      <c r="B6140"/>
      <c r="C6140"/>
      <c r="D6140"/>
      <c r="E6140"/>
      <c r="F6140"/>
    </row>
    <row r="6141" spans="2:6" s="3" customFormat="1">
      <c r="B6141"/>
      <c r="C6141"/>
      <c r="D6141"/>
      <c r="E6141"/>
      <c r="F6141"/>
    </row>
    <row r="6142" spans="2:6" s="3" customFormat="1">
      <c r="B6142"/>
      <c r="C6142"/>
      <c r="D6142"/>
      <c r="E6142"/>
      <c r="F6142"/>
    </row>
    <row r="6143" spans="2:6" s="3" customFormat="1">
      <c r="B6143"/>
      <c r="C6143"/>
      <c r="D6143"/>
      <c r="E6143"/>
      <c r="F6143"/>
    </row>
    <row r="6144" spans="2:6" s="3" customFormat="1">
      <c r="B6144"/>
      <c r="C6144"/>
      <c r="D6144"/>
      <c r="E6144"/>
      <c r="F6144"/>
    </row>
    <row r="6145" spans="2:6" s="3" customFormat="1">
      <c r="B6145"/>
      <c r="C6145"/>
      <c r="D6145"/>
      <c r="E6145"/>
      <c r="F6145"/>
    </row>
    <row r="6146" spans="2:6" s="3" customFormat="1">
      <c r="B6146"/>
      <c r="C6146"/>
      <c r="D6146"/>
      <c r="E6146"/>
      <c r="F6146"/>
    </row>
    <row r="6147" spans="2:6" s="3" customFormat="1">
      <c r="B6147"/>
      <c r="C6147"/>
      <c r="D6147"/>
      <c r="E6147"/>
      <c r="F6147"/>
    </row>
    <row r="6148" spans="2:6" s="3" customFormat="1">
      <c r="B6148"/>
      <c r="C6148"/>
      <c r="D6148"/>
      <c r="E6148"/>
      <c r="F6148"/>
    </row>
    <row r="6149" spans="2:6" s="3" customFormat="1">
      <c r="B6149"/>
      <c r="C6149"/>
      <c r="D6149"/>
      <c r="E6149"/>
      <c r="F6149"/>
    </row>
    <row r="6150" spans="2:6" s="3" customFormat="1">
      <c r="B6150"/>
      <c r="C6150"/>
      <c r="D6150"/>
      <c r="E6150"/>
      <c r="F6150"/>
    </row>
    <row r="6151" spans="2:6" s="3" customFormat="1">
      <c r="B6151"/>
      <c r="C6151"/>
      <c r="D6151"/>
      <c r="E6151"/>
      <c r="F6151"/>
    </row>
    <row r="6152" spans="2:6" s="3" customFormat="1">
      <c r="B6152"/>
      <c r="C6152"/>
      <c r="D6152"/>
      <c r="E6152"/>
      <c r="F6152"/>
    </row>
    <row r="6153" spans="2:6" s="3" customFormat="1">
      <c r="B6153"/>
      <c r="C6153"/>
      <c r="D6153"/>
      <c r="E6153"/>
      <c r="F6153"/>
    </row>
    <row r="6154" spans="2:6" s="3" customFormat="1">
      <c r="B6154"/>
      <c r="C6154"/>
      <c r="D6154"/>
      <c r="E6154"/>
      <c r="F6154"/>
    </row>
    <row r="6155" spans="2:6" s="3" customFormat="1">
      <c r="B6155"/>
      <c r="C6155"/>
      <c r="D6155"/>
      <c r="E6155"/>
      <c r="F6155"/>
    </row>
    <row r="6156" spans="2:6" s="3" customFormat="1">
      <c r="B6156"/>
      <c r="C6156"/>
      <c r="D6156"/>
      <c r="E6156"/>
      <c r="F6156"/>
    </row>
    <row r="6157" spans="2:6" s="3" customFormat="1">
      <c r="B6157"/>
      <c r="C6157"/>
      <c r="D6157"/>
      <c r="E6157"/>
      <c r="F6157"/>
    </row>
    <row r="6158" spans="2:6" s="3" customFormat="1">
      <c r="B6158"/>
      <c r="C6158"/>
      <c r="D6158"/>
      <c r="E6158"/>
      <c r="F6158"/>
    </row>
    <row r="6159" spans="2:6" s="3" customFormat="1">
      <c r="B6159"/>
      <c r="C6159"/>
      <c r="D6159"/>
      <c r="E6159"/>
      <c r="F6159"/>
    </row>
    <row r="6160" spans="2:6" s="3" customFormat="1">
      <c r="B6160"/>
      <c r="C6160"/>
      <c r="D6160"/>
      <c r="E6160"/>
      <c r="F6160"/>
    </row>
    <row r="6161" spans="2:6" s="3" customFormat="1">
      <c r="B6161"/>
      <c r="C6161"/>
      <c r="D6161"/>
      <c r="E6161"/>
      <c r="F6161"/>
    </row>
    <row r="6162" spans="2:6" s="3" customFormat="1">
      <c r="B6162"/>
      <c r="C6162"/>
      <c r="D6162"/>
      <c r="E6162"/>
      <c r="F6162"/>
    </row>
    <row r="6163" spans="2:6" s="3" customFormat="1">
      <c r="B6163"/>
      <c r="C6163"/>
      <c r="D6163"/>
      <c r="E6163"/>
      <c r="F6163"/>
    </row>
    <row r="6164" spans="2:6" s="3" customFormat="1">
      <c r="B6164"/>
      <c r="C6164"/>
      <c r="D6164"/>
      <c r="E6164"/>
      <c r="F6164"/>
    </row>
    <row r="6165" spans="2:6" s="3" customFormat="1">
      <c r="B6165"/>
      <c r="C6165"/>
      <c r="D6165"/>
      <c r="E6165"/>
      <c r="F6165"/>
    </row>
    <row r="6166" spans="2:6" s="3" customFormat="1">
      <c r="B6166"/>
      <c r="C6166"/>
      <c r="D6166"/>
      <c r="E6166"/>
      <c r="F6166"/>
    </row>
    <row r="6167" spans="2:6" s="3" customFormat="1">
      <c r="B6167"/>
      <c r="C6167"/>
      <c r="D6167"/>
      <c r="E6167"/>
      <c r="F6167"/>
    </row>
    <row r="6168" spans="2:6" s="3" customFormat="1">
      <c r="B6168"/>
      <c r="C6168"/>
      <c r="D6168"/>
      <c r="E6168"/>
      <c r="F6168"/>
    </row>
    <row r="6169" spans="2:6" s="3" customFormat="1">
      <c r="B6169"/>
      <c r="C6169"/>
      <c r="D6169"/>
      <c r="E6169"/>
      <c r="F6169"/>
    </row>
    <row r="6170" spans="2:6" s="3" customFormat="1">
      <c r="B6170"/>
      <c r="C6170"/>
      <c r="D6170"/>
      <c r="E6170"/>
      <c r="F6170"/>
    </row>
    <row r="6171" spans="2:6" s="3" customFormat="1">
      <c r="B6171"/>
      <c r="C6171"/>
      <c r="D6171"/>
      <c r="E6171"/>
      <c r="F6171"/>
    </row>
    <row r="6172" spans="2:6" s="3" customFormat="1">
      <c r="B6172"/>
      <c r="C6172"/>
      <c r="D6172"/>
      <c r="E6172"/>
      <c r="F6172"/>
    </row>
    <row r="6173" spans="2:6" s="3" customFormat="1">
      <c r="B6173"/>
      <c r="C6173"/>
      <c r="D6173"/>
      <c r="E6173"/>
      <c r="F6173"/>
    </row>
    <row r="6174" spans="2:6" s="3" customFormat="1">
      <c r="B6174"/>
      <c r="C6174"/>
      <c r="D6174"/>
      <c r="E6174"/>
      <c r="F6174"/>
    </row>
    <row r="6175" spans="2:6" s="3" customFormat="1">
      <c r="B6175"/>
      <c r="C6175"/>
      <c r="D6175"/>
      <c r="E6175"/>
      <c r="F6175"/>
    </row>
    <row r="6176" spans="2:6" s="3" customFormat="1">
      <c r="B6176"/>
      <c r="C6176"/>
      <c r="D6176"/>
      <c r="E6176"/>
      <c r="F6176"/>
    </row>
    <row r="6177" spans="2:6" s="3" customFormat="1">
      <c r="B6177"/>
      <c r="C6177"/>
      <c r="D6177"/>
      <c r="E6177"/>
      <c r="F6177"/>
    </row>
    <row r="6178" spans="2:6" s="3" customFormat="1">
      <c r="B6178"/>
      <c r="C6178"/>
      <c r="D6178"/>
      <c r="E6178"/>
      <c r="F6178"/>
    </row>
    <row r="6179" spans="2:6" s="3" customFormat="1">
      <c r="B6179"/>
      <c r="C6179"/>
      <c r="D6179"/>
      <c r="E6179"/>
      <c r="F6179"/>
    </row>
    <row r="6180" spans="2:6" s="3" customFormat="1">
      <c r="B6180"/>
      <c r="C6180"/>
      <c r="D6180"/>
      <c r="E6180"/>
      <c r="F6180"/>
    </row>
    <row r="6181" spans="2:6" s="3" customFormat="1">
      <c r="B6181"/>
      <c r="C6181"/>
      <c r="D6181"/>
      <c r="E6181"/>
      <c r="F6181"/>
    </row>
    <row r="6182" spans="2:6" s="3" customFormat="1">
      <c r="B6182"/>
      <c r="C6182"/>
      <c r="D6182"/>
      <c r="E6182"/>
      <c r="F6182"/>
    </row>
    <row r="6183" spans="2:6" s="3" customFormat="1">
      <c r="B6183"/>
      <c r="C6183"/>
      <c r="D6183"/>
      <c r="E6183"/>
      <c r="F6183"/>
    </row>
    <row r="6184" spans="2:6" s="3" customFormat="1">
      <c r="B6184"/>
      <c r="C6184"/>
      <c r="D6184"/>
      <c r="E6184"/>
      <c r="F6184"/>
    </row>
    <row r="6185" spans="2:6" s="3" customFormat="1">
      <c r="B6185"/>
      <c r="C6185"/>
      <c r="D6185"/>
      <c r="E6185"/>
      <c r="F6185"/>
    </row>
    <row r="6186" spans="2:6" s="3" customFormat="1">
      <c r="B6186"/>
      <c r="C6186"/>
      <c r="D6186"/>
      <c r="E6186"/>
      <c r="F6186"/>
    </row>
    <row r="6187" spans="2:6" s="3" customFormat="1">
      <c r="B6187"/>
      <c r="C6187"/>
      <c r="D6187"/>
      <c r="E6187"/>
      <c r="F6187"/>
    </row>
    <row r="6188" spans="2:6" s="3" customFormat="1">
      <c r="B6188"/>
      <c r="C6188"/>
      <c r="D6188"/>
      <c r="E6188"/>
      <c r="F6188"/>
    </row>
    <row r="6189" spans="2:6" s="3" customFormat="1">
      <c r="B6189"/>
      <c r="C6189"/>
      <c r="D6189"/>
      <c r="E6189"/>
      <c r="F6189"/>
    </row>
    <row r="6190" spans="2:6" s="3" customFormat="1">
      <c r="B6190"/>
      <c r="C6190"/>
      <c r="D6190"/>
      <c r="E6190"/>
      <c r="F6190"/>
    </row>
    <row r="6191" spans="2:6" s="3" customFormat="1">
      <c r="B6191"/>
      <c r="C6191"/>
      <c r="D6191"/>
      <c r="E6191"/>
      <c r="F6191"/>
    </row>
    <row r="6192" spans="2:6" s="3" customFormat="1">
      <c r="B6192"/>
      <c r="C6192"/>
      <c r="D6192"/>
      <c r="E6192"/>
      <c r="F6192"/>
    </row>
    <row r="6193" spans="2:6" s="3" customFormat="1">
      <c r="B6193"/>
      <c r="C6193"/>
      <c r="D6193"/>
      <c r="E6193"/>
      <c r="F6193"/>
    </row>
    <row r="6194" spans="2:6" s="3" customFormat="1">
      <c r="B6194"/>
      <c r="C6194"/>
      <c r="D6194"/>
      <c r="E6194"/>
      <c r="F6194"/>
    </row>
    <row r="6195" spans="2:6" s="3" customFormat="1">
      <c r="B6195"/>
      <c r="C6195"/>
      <c r="D6195"/>
      <c r="E6195"/>
      <c r="F6195"/>
    </row>
    <row r="6196" spans="2:6" s="3" customFormat="1">
      <c r="B6196"/>
      <c r="C6196"/>
      <c r="D6196"/>
      <c r="E6196"/>
      <c r="F6196"/>
    </row>
    <row r="6197" spans="2:6" s="3" customFormat="1">
      <c r="B6197"/>
      <c r="C6197"/>
      <c r="D6197"/>
      <c r="E6197"/>
      <c r="F6197"/>
    </row>
    <row r="6198" spans="2:6" s="3" customFormat="1">
      <c r="B6198"/>
      <c r="C6198"/>
      <c r="D6198"/>
      <c r="E6198"/>
      <c r="F6198"/>
    </row>
    <row r="6199" spans="2:6" s="3" customFormat="1">
      <c r="B6199"/>
      <c r="C6199"/>
      <c r="D6199"/>
      <c r="E6199"/>
      <c r="F6199"/>
    </row>
    <row r="6200" spans="2:6" s="3" customFormat="1">
      <c r="B6200"/>
      <c r="C6200"/>
      <c r="D6200"/>
      <c r="E6200"/>
      <c r="F6200"/>
    </row>
    <row r="6201" spans="2:6" s="3" customFormat="1">
      <c r="B6201"/>
      <c r="C6201"/>
      <c r="D6201"/>
      <c r="E6201"/>
      <c r="F6201"/>
    </row>
    <row r="6202" spans="2:6" s="3" customFormat="1">
      <c r="B6202"/>
      <c r="C6202"/>
      <c r="D6202"/>
      <c r="E6202"/>
      <c r="F6202"/>
    </row>
    <row r="6203" spans="2:6" s="3" customFormat="1">
      <c r="B6203"/>
      <c r="C6203"/>
      <c r="D6203"/>
      <c r="E6203"/>
      <c r="F6203"/>
    </row>
    <row r="6204" spans="2:6" s="3" customFormat="1">
      <c r="B6204"/>
      <c r="C6204"/>
      <c r="D6204"/>
      <c r="E6204"/>
      <c r="F6204"/>
    </row>
    <row r="6205" spans="2:6" s="3" customFormat="1">
      <c r="B6205"/>
      <c r="C6205"/>
      <c r="D6205"/>
      <c r="E6205"/>
      <c r="F6205"/>
    </row>
    <row r="6206" spans="2:6" s="3" customFormat="1">
      <c r="B6206"/>
      <c r="C6206"/>
      <c r="D6206"/>
      <c r="E6206"/>
      <c r="F6206"/>
    </row>
    <row r="6207" spans="2:6" s="3" customFormat="1">
      <c r="B6207"/>
      <c r="C6207"/>
      <c r="D6207"/>
      <c r="E6207"/>
      <c r="F6207"/>
    </row>
    <row r="6208" spans="2:6" s="3" customFormat="1">
      <c r="B6208"/>
      <c r="C6208"/>
      <c r="D6208"/>
      <c r="E6208"/>
      <c r="F6208"/>
    </row>
    <row r="6209" spans="2:6" s="3" customFormat="1">
      <c r="B6209"/>
      <c r="C6209"/>
      <c r="D6209"/>
      <c r="E6209"/>
      <c r="F6209"/>
    </row>
    <row r="6210" spans="2:6" s="3" customFormat="1">
      <c r="B6210"/>
      <c r="C6210"/>
      <c r="D6210"/>
      <c r="E6210"/>
      <c r="F6210"/>
    </row>
    <row r="6211" spans="2:6" s="3" customFormat="1">
      <c r="B6211"/>
      <c r="C6211"/>
      <c r="D6211"/>
      <c r="E6211"/>
      <c r="F6211"/>
    </row>
    <row r="6212" spans="2:6" s="3" customFormat="1">
      <c r="B6212"/>
      <c r="C6212"/>
      <c r="D6212"/>
      <c r="E6212"/>
      <c r="F6212"/>
    </row>
    <row r="6213" spans="2:6" s="3" customFormat="1">
      <c r="B6213"/>
      <c r="C6213"/>
      <c r="D6213"/>
      <c r="E6213"/>
      <c r="F6213"/>
    </row>
    <row r="6214" spans="2:6" s="3" customFormat="1">
      <c r="B6214"/>
      <c r="C6214"/>
      <c r="D6214"/>
      <c r="E6214"/>
      <c r="F6214"/>
    </row>
    <row r="6215" spans="2:6" s="3" customFormat="1">
      <c r="B6215"/>
      <c r="C6215"/>
      <c r="D6215"/>
      <c r="E6215"/>
      <c r="F6215"/>
    </row>
    <row r="6216" spans="2:6" s="3" customFormat="1">
      <c r="B6216"/>
      <c r="C6216"/>
      <c r="D6216"/>
      <c r="E6216"/>
      <c r="F6216"/>
    </row>
    <row r="6217" spans="2:6" s="3" customFormat="1">
      <c r="B6217"/>
      <c r="C6217"/>
      <c r="D6217"/>
      <c r="E6217"/>
      <c r="F6217"/>
    </row>
    <row r="6218" spans="2:6" s="3" customFormat="1">
      <c r="B6218"/>
      <c r="C6218"/>
      <c r="D6218"/>
      <c r="E6218"/>
      <c r="F6218"/>
    </row>
    <row r="6219" spans="2:6" s="3" customFormat="1">
      <c r="B6219"/>
      <c r="C6219"/>
      <c r="D6219"/>
      <c r="E6219"/>
      <c r="F6219"/>
    </row>
    <row r="6220" spans="2:6" s="3" customFormat="1">
      <c r="B6220"/>
      <c r="C6220"/>
      <c r="D6220"/>
      <c r="E6220"/>
      <c r="F6220"/>
    </row>
    <row r="6221" spans="2:6" s="3" customFormat="1">
      <c r="B6221"/>
      <c r="C6221"/>
      <c r="D6221"/>
      <c r="E6221"/>
      <c r="F6221"/>
    </row>
    <row r="6222" spans="2:6" s="3" customFormat="1">
      <c r="B6222"/>
      <c r="C6222"/>
      <c r="D6222"/>
      <c r="E6222"/>
      <c r="F6222"/>
    </row>
    <row r="6223" spans="2:6" s="3" customFormat="1">
      <c r="B6223"/>
      <c r="C6223"/>
      <c r="D6223"/>
      <c r="E6223"/>
      <c r="F6223"/>
    </row>
    <row r="6224" spans="2:6" s="3" customFormat="1">
      <c r="B6224"/>
      <c r="C6224"/>
      <c r="D6224"/>
      <c r="E6224"/>
      <c r="F6224"/>
    </row>
    <row r="6225" spans="2:6" s="3" customFormat="1">
      <c r="B6225"/>
      <c r="C6225"/>
      <c r="D6225"/>
      <c r="E6225"/>
      <c r="F6225"/>
    </row>
    <row r="6226" spans="2:6" s="3" customFormat="1">
      <c r="B6226"/>
      <c r="C6226"/>
      <c r="D6226"/>
      <c r="E6226"/>
      <c r="F6226"/>
    </row>
    <row r="6227" spans="2:6" s="3" customFormat="1">
      <c r="B6227"/>
      <c r="C6227"/>
      <c r="D6227"/>
      <c r="E6227"/>
      <c r="F6227"/>
    </row>
    <row r="6228" spans="2:6" s="3" customFormat="1">
      <c r="B6228"/>
      <c r="C6228"/>
      <c r="D6228"/>
      <c r="E6228"/>
      <c r="F6228"/>
    </row>
    <row r="6229" spans="2:6" s="3" customFormat="1">
      <c r="B6229"/>
      <c r="C6229"/>
      <c r="D6229"/>
      <c r="E6229"/>
      <c r="F6229"/>
    </row>
    <row r="6230" spans="2:6" s="3" customFormat="1">
      <c r="B6230"/>
      <c r="C6230"/>
      <c r="D6230"/>
      <c r="E6230"/>
      <c r="F6230"/>
    </row>
    <row r="6231" spans="2:6" s="3" customFormat="1">
      <c r="B6231"/>
      <c r="C6231"/>
      <c r="D6231"/>
      <c r="E6231"/>
      <c r="F6231"/>
    </row>
    <row r="6232" spans="2:6" s="3" customFormat="1">
      <c r="B6232"/>
      <c r="C6232"/>
      <c r="D6232"/>
      <c r="E6232"/>
      <c r="F6232"/>
    </row>
    <row r="6233" spans="2:6" s="3" customFormat="1">
      <c r="B6233"/>
      <c r="C6233"/>
      <c r="D6233"/>
      <c r="E6233"/>
      <c r="F6233"/>
    </row>
    <row r="6234" spans="2:6" s="3" customFormat="1">
      <c r="B6234"/>
      <c r="C6234"/>
      <c r="D6234"/>
      <c r="E6234"/>
      <c r="F6234"/>
    </row>
    <row r="6235" spans="2:6" s="3" customFormat="1">
      <c r="B6235"/>
      <c r="C6235"/>
      <c r="D6235"/>
      <c r="E6235"/>
      <c r="F6235"/>
    </row>
    <row r="6236" spans="2:6" s="3" customFormat="1">
      <c r="B6236"/>
      <c r="C6236"/>
      <c r="D6236"/>
      <c r="E6236"/>
      <c r="F6236"/>
    </row>
    <row r="6237" spans="2:6" s="3" customFormat="1">
      <c r="B6237"/>
      <c r="C6237"/>
      <c r="D6237"/>
      <c r="E6237"/>
      <c r="F6237"/>
    </row>
    <row r="6238" spans="2:6" s="3" customFormat="1">
      <c r="B6238"/>
      <c r="C6238"/>
      <c r="D6238"/>
      <c r="E6238"/>
      <c r="F6238"/>
    </row>
    <row r="6239" spans="2:6" s="3" customFormat="1">
      <c r="B6239"/>
      <c r="C6239"/>
      <c r="D6239"/>
      <c r="E6239"/>
      <c r="F6239"/>
    </row>
    <row r="6240" spans="2:6" s="3" customFormat="1">
      <c r="B6240"/>
      <c r="C6240"/>
      <c r="D6240"/>
      <c r="E6240"/>
      <c r="F6240"/>
    </row>
    <row r="6241" spans="2:6" s="3" customFormat="1">
      <c r="B6241"/>
      <c r="C6241"/>
      <c r="D6241"/>
      <c r="E6241"/>
      <c r="F6241"/>
    </row>
    <row r="6242" spans="2:6" s="3" customFormat="1">
      <c r="B6242"/>
      <c r="C6242"/>
      <c r="D6242"/>
      <c r="E6242"/>
      <c r="F6242"/>
    </row>
    <row r="6243" spans="2:6" s="3" customFormat="1">
      <c r="B6243"/>
      <c r="C6243"/>
      <c r="D6243"/>
      <c r="E6243"/>
      <c r="F6243"/>
    </row>
    <row r="6244" spans="2:6" s="3" customFormat="1">
      <c r="B6244"/>
      <c r="C6244"/>
      <c r="D6244"/>
      <c r="E6244"/>
      <c r="F6244"/>
    </row>
    <row r="6245" spans="2:6" s="3" customFormat="1">
      <c r="B6245"/>
      <c r="C6245"/>
      <c r="D6245"/>
      <c r="E6245"/>
      <c r="F6245"/>
    </row>
    <row r="6246" spans="2:6" s="3" customFormat="1">
      <c r="B6246"/>
      <c r="C6246"/>
      <c r="D6246"/>
      <c r="E6246"/>
      <c r="F6246"/>
    </row>
    <row r="6247" spans="2:6" s="3" customFormat="1">
      <c r="B6247"/>
      <c r="C6247"/>
      <c r="D6247"/>
      <c r="E6247"/>
      <c r="F6247"/>
    </row>
    <row r="6248" spans="2:6" s="3" customFormat="1">
      <c r="B6248"/>
      <c r="C6248"/>
      <c r="D6248"/>
      <c r="E6248"/>
      <c r="F6248"/>
    </row>
    <row r="6249" spans="2:6" s="3" customFormat="1">
      <c r="B6249"/>
      <c r="C6249"/>
      <c r="D6249"/>
      <c r="E6249"/>
      <c r="F6249"/>
    </row>
    <row r="6250" spans="2:6" s="3" customFormat="1">
      <c r="B6250"/>
      <c r="C6250"/>
      <c r="D6250"/>
      <c r="E6250"/>
      <c r="F6250"/>
    </row>
    <row r="6251" spans="2:6" s="3" customFormat="1">
      <c r="B6251"/>
      <c r="C6251"/>
      <c r="D6251"/>
      <c r="E6251"/>
      <c r="F6251"/>
    </row>
    <row r="6252" spans="2:6" s="3" customFormat="1">
      <c r="B6252"/>
      <c r="C6252"/>
      <c r="D6252"/>
      <c r="E6252"/>
      <c r="F6252"/>
    </row>
    <row r="6253" spans="2:6" s="3" customFormat="1">
      <c r="B6253"/>
      <c r="C6253"/>
      <c r="D6253"/>
      <c r="E6253"/>
      <c r="F6253"/>
    </row>
    <row r="6254" spans="2:6" s="3" customFormat="1">
      <c r="B6254"/>
      <c r="C6254"/>
      <c r="D6254"/>
      <c r="E6254"/>
      <c r="F6254"/>
    </row>
    <row r="6255" spans="2:6" s="3" customFormat="1">
      <c r="B6255"/>
      <c r="C6255"/>
      <c r="D6255"/>
      <c r="E6255"/>
      <c r="F6255"/>
    </row>
    <row r="6256" spans="2:6" s="3" customFormat="1">
      <c r="B6256"/>
      <c r="C6256"/>
      <c r="D6256"/>
      <c r="E6256"/>
      <c r="F6256"/>
    </row>
    <row r="6257" spans="2:6" s="3" customFormat="1">
      <c r="B6257"/>
      <c r="C6257"/>
      <c r="D6257"/>
      <c r="E6257"/>
      <c r="F6257"/>
    </row>
    <row r="6258" spans="2:6" s="3" customFormat="1">
      <c r="B6258"/>
      <c r="C6258"/>
      <c r="D6258"/>
      <c r="E6258"/>
      <c r="F6258"/>
    </row>
    <row r="6259" spans="2:6" s="3" customFormat="1">
      <c r="B6259"/>
      <c r="C6259"/>
      <c r="D6259"/>
      <c r="E6259"/>
      <c r="F6259"/>
    </row>
    <row r="6260" spans="2:6" s="3" customFormat="1">
      <c r="B6260"/>
      <c r="C6260"/>
      <c r="D6260"/>
      <c r="E6260"/>
      <c r="F6260"/>
    </row>
    <row r="6261" spans="2:6" s="3" customFormat="1">
      <c r="B6261"/>
      <c r="C6261"/>
      <c r="D6261"/>
      <c r="E6261"/>
      <c r="F6261"/>
    </row>
    <row r="6262" spans="2:6" s="3" customFormat="1">
      <c r="B6262"/>
      <c r="C6262"/>
      <c r="D6262"/>
      <c r="E6262"/>
      <c r="F6262"/>
    </row>
    <row r="6263" spans="2:6" s="3" customFormat="1">
      <c r="B6263"/>
      <c r="C6263"/>
      <c r="D6263"/>
      <c r="E6263"/>
      <c r="F6263"/>
    </row>
    <row r="6264" spans="2:6" s="3" customFormat="1">
      <c r="B6264"/>
      <c r="C6264"/>
      <c r="D6264"/>
      <c r="E6264"/>
      <c r="F6264"/>
    </row>
    <row r="6265" spans="2:6" s="3" customFormat="1">
      <c r="B6265"/>
      <c r="C6265"/>
      <c r="D6265"/>
      <c r="E6265"/>
      <c r="F6265"/>
    </row>
    <row r="6266" spans="2:6" s="3" customFormat="1">
      <c r="B6266"/>
      <c r="C6266"/>
      <c r="D6266"/>
      <c r="E6266"/>
      <c r="F6266"/>
    </row>
    <row r="6267" spans="2:6" s="3" customFormat="1">
      <c r="B6267"/>
      <c r="C6267"/>
      <c r="D6267"/>
      <c r="E6267"/>
      <c r="F6267"/>
    </row>
    <row r="6268" spans="2:6" s="3" customFormat="1">
      <c r="B6268"/>
      <c r="C6268"/>
      <c r="D6268"/>
      <c r="E6268"/>
      <c r="F6268"/>
    </row>
    <row r="6269" spans="2:6" s="3" customFormat="1">
      <c r="B6269"/>
      <c r="C6269"/>
      <c r="D6269"/>
      <c r="E6269"/>
      <c r="F6269"/>
    </row>
    <row r="6270" spans="2:6" s="3" customFormat="1">
      <c r="B6270"/>
      <c r="C6270"/>
      <c r="D6270"/>
      <c r="E6270"/>
      <c r="F6270"/>
    </row>
    <row r="6271" spans="2:6" s="3" customFormat="1">
      <c r="B6271"/>
      <c r="C6271"/>
      <c r="D6271"/>
      <c r="E6271"/>
      <c r="F6271"/>
    </row>
    <row r="6272" spans="2:6" s="3" customFormat="1">
      <c r="B6272"/>
      <c r="C6272"/>
      <c r="D6272"/>
      <c r="E6272"/>
      <c r="F6272"/>
    </row>
    <row r="6273" spans="2:6" s="3" customFormat="1">
      <c r="B6273"/>
      <c r="C6273"/>
      <c r="D6273"/>
      <c r="E6273"/>
      <c r="F6273"/>
    </row>
    <row r="6274" spans="2:6" s="3" customFormat="1">
      <c r="B6274"/>
      <c r="C6274"/>
      <c r="D6274"/>
      <c r="E6274"/>
      <c r="F6274"/>
    </row>
    <row r="6275" spans="2:6" s="3" customFormat="1">
      <c r="B6275"/>
      <c r="C6275"/>
      <c r="D6275"/>
      <c r="E6275"/>
      <c r="F6275"/>
    </row>
    <row r="6276" spans="2:6" s="3" customFormat="1">
      <c r="B6276"/>
      <c r="C6276"/>
      <c r="D6276"/>
      <c r="E6276"/>
      <c r="F6276"/>
    </row>
    <row r="6277" spans="2:6" s="3" customFormat="1">
      <c r="B6277"/>
      <c r="C6277"/>
      <c r="D6277"/>
      <c r="E6277"/>
      <c r="F6277"/>
    </row>
    <row r="6278" spans="2:6" s="3" customFormat="1">
      <c r="B6278"/>
      <c r="C6278"/>
      <c r="D6278"/>
      <c r="E6278"/>
      <c r="F6278"/>
    </row>
    <row r="6279" spans="2:6" s="3" customFormat="1">
      <c r="B6279"/>
      <c r="C6279"/>
      <c r="D6279"/>
      <c r="E6279"/>
      <c r="F6279"/>
    </row>
    <row r="6280" spans="2:6" s="3" customFormat="1">
      <c r="B6280"/>
      <c r="C6280"/>
      <c r="D6280"/>
      <c r="E6280"/>
      <c r="F6280"/>
    </row>
    <row r="6281" spans="2:6" s="3" customFormat="1">
      <c r="B6281"/>
      <c r="C6281"/>
      <c r="D6281"/>
      <c r="E6281"/>
      <c r="F6281"/>
    </row>
    <row r="6282" spans="2:6" s="3" customFormat="1">
      <c r="B6282"/>
      <c r="C6282"/>
      <c r="D6282"/>
      <c r="E6282"/>
      <c r="F6282"/>
    </row>
    <row r="6283" spans="2:6" s="3" customFormat="1">
      <c r="B6283"/>
      <c r="C6283"/>
      <c r="D6283"/>
      <c r="E6283"/>
      <c r="F6283"/>
    </row>
    <row r="6284" spans="2:6" s="3" customFormat="1">
      <c r="B6284"/>
      <c r="C6284"/>
      <c r="D6284"/>
      <c r="E6284"/>
      <c r="F6284"/>
    </row>
    <row r="6285" spans="2:6" s="3" customFormat="1">
      <c r="B6285"/>
      <c r="C6285"/>
      <c r="D6285"/>
      <c r="E6285"/>
      <c r="F6285"/>
    </row>
    <row r="6286" spans="2:6" s="3" customFormat="1">
      <c r="B6286"/>
      <c r="C6286"/>
      <c r="D6286"/>
      <c r="E6286"/>
      <c r="F6286"/>
    </row>
    <row r="6287" spans="2:6" s="3" customFormat="1">
      <c r="B6287"/>
      <c r="C6287"/>
      <c r="D6287"/>
      <c r="E6287"/>
      <c r="F6287"/>
    </row>
    <row r="6288" spans="2:6" s="3" customFormat="1">
      <c r="B6288"/>
      <c r="C6288"/>
      <c r="D6288"/>
      <c r="E6288"/>
      <c r="F6288"/>
    </row>
    <row r="6289" spans="2:6" s="3" customFormat="1">
      <c r="B6289"/>
      <c r="C6289"/>
      <c r="D6289"/>
      <c r="E6289"/>
      <c r="F6289"/>
    </row>
    <row r="6290" spans="2:6" s="3" customFormat="1">
      <c r="B6290"/>
      <c r="C6290"/>
      <c r="D6290"/>
      <c r="E6290"/>
      <c r="F6290"/>
    </row>
    <row r="6291" spans="2:6" s="3" customFormat="1">
      <c r="B6291"/>
      <c r="C6291"/>
      <c r="D6291"/>
      <c r="E6291"/>
      <c r="F6291"/>
    </row>
    <row r="6292" spans="2:6" s="3" customFormat="1">
      <c r="B6292"/>
      <c r="C6292"/>
      <c r="D6292"/>
      <c r="E6292"/>
      <c r="F6292"/>
    </row>
    <row r="6293" spans="2:6" s="3" customFormat="1">
      <c r="B6293"/>
      <c r="C6293"/>
      <c r="D6293"/>
      <c r="E6293"/>
      <c r="F6293"/>
    </row>
    <row r="6294" spans="2:6" s="3" customFormat="1">
      <c r="B6294"/>
      <c r="C6294"/>
      <c r="D6294"/>
      <c r="E6294"/>
      <c r="F6294"/>
    </row>
    <row r="6295" spans="2:6" s="3" customFormat="1">
      <c r="B6295"/>
      <c r="C6295"/>
      <c r="D6295"/>
      <c r="E6295"/>
      <c r="F6295"/>
    </row>
    <row r="6296" spans="2:6" s="3" customFormat="1">
      <c r="B6296"/>
      <c r="C6296"/>
      <c r="D6296"/>
      <c r="E6296"/>
      <c r="F6296"/>
    </row>
    <row r="6297" spans="2:6" s="3" customFormat="1">
      <c r="B6297"/>
      <c r="C6297"/>
      <c r="D6297"/>
      <c r="E6297"/>
      <c r="F6297"/>
    </row>
    <row r="6298" spans="2:6" s="3" customFormat="1">
      <c r="B6298"/>
      <c r="C6298"/>
      <c r="D6298"/>
      <c r="E6298"/>
      <c r="F6298"/>
    </row>
    <row r="6299" spans="2:6" s="3" customFormat="1">
      <c r="B6299"/>
      <c r="C6299"/>
      <c r="D6299"/>
      <c r="E6299"/>
      <c r="F6299"/>
    </row>
    <row r="6300" spans="2:6" s="3" customFormat="1">
      <c r="B6300"/>
      <c r="C6300"/>
      <c r="D6300"/>
      <c r="E6300"/>
      <c r="F6300"/>
    </row>
    <row r="6301" spans="2:6" s="3" customFormat="1">
      <c r="B6301"/>
      <c r="C6301"/>
      <c r="D6301"/>
      <c r="E6301"/>
      <c r="F6301"/>
    </row>
    <row r="6302" spans="2:6" s="3" customFormat="1">
      <c r="B6302"/>
      <c r="C6302"/>
      <c r="D6302"/>
      <c r="E6302"/>
      <c r="F6302"/>
    </row>
    <row r="6303" spans="2:6" s="3" customFormat="1">
      <c r="B6303"/>
      <c r="C6303"/>
      <c r="D6303"/>
      <c r="E6303"/>
      <c r="F6303"/>
    </row>
    <row r="6304" spans="2:6" s="3" customFormat="1">
      <c r="B6304"/>
      <c r="C6304"/>
      <c r="D6304"/>
      <c r="E6304"/>
      <c r="F6304"/>
    </row>
    <row r="6305" spans="2:6" s="3" customFormat="1">
      <c r="B6305"/>
      <c r="C6305"/>
      <c r="D6305"/>
      <c r="E6305"/>
      <c r="F6305"/>
    </row>
    <row r="6306" spans="2:6" s="3" customFormat="1">
      <c r="B6306"/>
      <c r="C6306"/>
      <c r="D6306"/>
      <c r="E6306"/>
      <c r="F6306"/>
    </row>
    <row r="6307" spans="2:6" s="3" customFormat="1">
      <c r="B6307"/>
      <c r="C6307"/>
      <c r="D6307"/>
      <c r="E6307"/>
      <c r="F6307"/>
    </row>
    <row r="6308" spans="2:6" s="3" customFormat="1">
      <c r="B6308"/>
      <c r="C6308"/>
      <c r="D6308"/>
      <c r="E6308"/>
      <c r="F6308"/>
    </row>
    <row r="6309" spans="2:6" s="3" customFormat="1">
      <c r="B6309"/>
      <c r="C6309"/>
      <c r="D6309"/>
      <c r="E6309"/>
      <c r="F6309"/>
    </row>
    <row r="6310" spans="2:6" s="3" customFormat="1">
      <c r="B6310"/>
      <c r="C6310"/>
      <c r="D6310"/>
      <c r="E6310"/>
      <c r="F6310"/>
    </row>
    <row r="6311" spans="2:6" s="3" customFormat="1">
      <c r="B6311"/>
      <c r="C6311"/>
      <c r="D6311"/>
      <c r="E6311"/>
      <c r="F6311"/>
    </row>
    <row r="6312" spans="2:6" s="3" customFormat="1">
      <c r="B6312"/>
      <c r="C6312"/>
      <c r="D6312"/>
      <c r="E6312"/>
      <c r="F6312"/>
    </row>
    <row r="6313" spans="2:6" s="3" customFormat="1">
      <c r="B6313"/>
      <c r="C6313"/>
      <c r="D6313"/>
      <c r="E6313"/>
      <c r="F6313"/>
    </row>
    <row r="6314" spans="2:6" s="3" customFormat="1">
      <c r="B6314"/>
      <c r="C6314"/>
      <c r="D6314"/>
      <c r="E6314"/>
      <c r="F6314"/>
    </row>
    <row r="6315" spans="2:6" s="3" customFormat="1">
      <c r="B6315"/>
      <c r="C6315"/>
      <c r="D6315"/>
      <c r="E6315"/>
      <c r="F6315"/>
    </row>
    <row r="6316" spans="2:6" s="3" customFormat="1">
      <c r="B6316"/>
      <c r="C6316"/>
      <c r="D6316"/>
      <c r="E6316"/>
      <c r="F6316"/>
    </row>
    <row r="6317" spans="2:6" s="3" customFormat="1">
      <c r="B6317"/>
      <c r="C6317"/>
      <c r="D6317"/>
      <c r="E6317"/>
      <c r="F6317"/>
    </row>
    <row r="6318" spans="2:6" s="3" customFormat="1">
      <c r="B6318"/>
      <c r="C6318"/>
      <c r="D6318"/>
      <c r="E6318"/>
      <c r="F6318"/>
    </row>
    <row r="6319" spans="2:6" s="3" customFormat="1">
      <c r="B6319"/>
      <c r="C6319"/>
      <c r="D6319"/>
      <c r="E6319"/>
      <c r="F6319"/>
    </row>
    <row r="6320" spans="2:6" s="3" customFormat="1">
      <c r="B6320"/>
      <c r="C6320"/>
      <c r="D6320"/>
      <c r="E6320"/>
      <c r="F6320"/>
    </row>
    <row r="6321" spans="2:6" s="3" customFormat="1">
      <c r="B6321"/>
      <c r="C6321"/>
      <c r="D6321"/>
      <c r="E6321"/>
      <c r="F6321"/>
    </row>
    <row r="6322" spans="2:6" s="3" customFormat="1">
      <c r="B6322"/>
      <c r="C6322"/>
      <c r="D6322"/>
      <c r="E6322"/>
      <c r="F6322"/>
    </row>
    <row r="6323" spans="2:6" s="3" customFormat="1">
      <c r="B6323"/>
      <c r="C6323"/>
      <c r="D6323"/>
      <c r="E6323"/>
      <c r="F6323"/>
    </row>
    <row r="6324" spans="2:6" s="3" customFormat="1">
      <c r="B6324"/>
      <c r="C6324"/>
      <c r="D6324"/>
      <c r="E6324"/>
      <c r="F6324"/>
    </row>
    <row r="6325" spans="2:6" s="3" customFormat="1">
      <c r="B6325"/>
      <c r="C6325"/>
      <c r="D6325"/>
      <c r="E6325"/>
      <c r="F6325"/>
    </row>
    <row r="6326" spans="2:6" s="3" customFormat="1">
      <c r="B6326"/>
      <c r="C6326"/>
      <c r="D6326"/>
      <c r="E6326"/>
      <c r="F6326"/>
    </row>
    <row r="6327" spans="2:6" s="3" customFormat="1">
      <c r="B6327"/>
      <c r="C6327"/>
      <c r="D6327"/>
      <c r="E6327"/>
      <c r="F6327"/>
    </row>
    <row r="6328" spans="2:6" s="3" customFormat="1">
      <c r="B6328"/>
      <c r="C6328"/>
      <c r="D6328"/>
      <c r="E6328"/>
      <c r="F6328"/>
    </row>
    <row r="6329" spans="2:6" s="3" customFormat="1">
      <c r="B6329"/>
      <c r="C6329"/>
      <c r="D6329"/>
      <c r="E6329"/>
      <c r="F6329"/>
    </row>
    <row r="6330" spans="2:6" s="3" customFormat="1">
      <c r="B6330"/>
      <c r="C6330"/>
      <c r="D6330"/>
      <c r="E6330"/>
      <c r="F6330"/>
    </row>
    <row r="6331" spans="2:6" s="3" customFormat="1">
      <c r="B6331"/>
      <c r="C6331"/>
      <c r="D6331"/>
      <c r="E6331"/>
      <c r="F6331"/>
    </row>
    <row r="6332" spans="2:6" s="3" customFormat="1">
      <c r="B6332"/>
      <c r="C6332"/>
      <c r="D6332"/>
      <c r="E6332"/>
      <c r="F6332"/>
    </row>
    <row r="6333" spans="2:6" s="3" customFormat="1">
      <c r="B6333"/>
      <c r="C6333"/>
      <c r="D6333"/>
      <c r="E6333"/>
      <c r="F6333"/>
    </row>
    <row r="6334" spans="2:6" s="3" customFormat="1">
      <c r="B6334"/>
      <c r="C6334"/>
      <c r="D6334"/>
      <c r="E6334"/>
      <c r="F6334"/>
    </row>
    <row r="6335" spans="2:6" s="3" customFormat="1">
      <c r="B6335"/>
      <c r="C6335"/>
      <c r="D6335"/>
      <c r="E6335"/>
      <c r="F6335"/>
    </row>
    <row r="6336" spans="2:6" s="3" customFormat="1">
      <c r="B6336"/>
      <c r="C6336"/>
      <c r="D6336"/>
      <c r="E6336"/>
      <c r="F6336"/>
    </row>
    <row r="6337" spans="2:6" s="3" customFormat="1">
      <c r="B6337"/>
      <c r="C6337"/>
      <c r="D6337"/>
      <c r="E6337"/>
      <c r="F6337"/>
    </row>
    <row r="6338" spans="2:6" s="3" customFormat="1">
      <c r="B6338"/>
      <c r="C6338"/>
      <c r="D6338"/>
      <c r="E6338"/>
      <c r="F6338"/>
    </row>
    <row r="6339" spans="2:6" s="3" customFormat="1">
      <c r="B6339"/>
      <c r="C6339"/>
      <c r="D6339"/>
      <c r="E6339"/>
      <c r="F6339"/>
    </row>
    <row r="6340" spans="2:6" s="3" customFormat="1">
      <c r="B6340"/>
      <c r="C6340"/>
      <c r="D6340"/>
      <c r="E6340"/>
      <c r="F6340"/>
    </row>
    <row r="6341" spans="2:6" s="3" customFormat="1">
      <c r="B6341"/>
      <c r="C6341"/>
      <c r="D6341"/>
      <c r="E6341"/>
      <c r="F6341"/>
    </row>
    <row r="6342" spans="2:6" s="3" customFormat="1">
      <c r="B6342"/>
      <c r="C6342"/>
      <c r="D6342"/>
      <c r="E6342"/>
      <c r="F6342"/>
    </row>
    <row r="6343" spans="2:6" s="3" customFormat="1">
      <c r="B6343"/>
      <c r="C6343"/>
      <c r="D6343"/>
      <c r="E6343"/>
      <c r="F6343"/>
    </row>
    <row r="6344" spans="2:6" s="3" customFormat="1">
      <c r="B6344"/>
      <c r="C6344"/>
      <c r="D6344"/>
      <c r="E6344"/>
      <c r="F6344"/>
    </row>
    <row r="6345" spans="2:6" s="3" customFormat="1">
      <c r="B6345"/>
      <c r="C6345"/>
      <c r="D6345"/>
      <c r="E6345"/>
      <c r="F6345"/>
    </row>
    <row r="6346" spans="2:6" s="3" customFormat="1">
      <c r="B6346"/>
      <c r="C6346"/>
      <c r="D6346"/>
      <c r="E6346"/>
      <c r="F6346"/>
    </row>
    <row r="6347" spans="2:6" s="3" customFormat="1">
      <c r="B6347"/>
      <c r="C6347"/>
      <c r="D6347"/>
      <c r="E6347"/>
      <c r="F6347"/>
    </row>
    <row r="6348" spans="2:6" s="3" customFormat="1">
      <c r="B6348"/>
      <c r="C6348"/>
      <c r="D6348"/>
      <c r="E6348"/>
      <c r="F6348"/>
    </row>
    <row r="6349" spans="2:6" s="3" customFormat="1">
      <c r="B6349"/>
      <c r="C6349"/>
      <c r="D6349"/>
      <c r="E6349"/>
      <c r="F6349"/>
    </row>
    <row r="6350" spans="2:6" s="3" customFormat="1">
      <c r="B6350"/>
      <c r="C6350"/>
      <c r="D6350"/>
      <c r="E6350"/>
      <c r="F6350"/>
    </row>
    <row r="6351" spans="2:6" s="3" customFormat="1">
      <c r="B6351"/>
      <c r="C6351"/>
      <c r="D6351"/>
      <c r="E6351"/>
      <c r="F6351"/>
    </row>
    <row r="6352" spans="2:6" s="3" customFormat="1">
      <c r="B6352"/>
      <c r="C6352"/>
      <c r="D6352"/>
      <c r="E6352"/>
      <c r="F6352"/>
    </row>
    <row r="6353" spans="2:6" s="3" customFormat="1">
      <c r="B6353"/>
      <c r="C6353"/>
      <c r="D6353"/>
      <c r="E6353"/>
      <c r="F6353"/>
    </row>
    <row r="6354" spans="2:6" s="3" customFormat="1">
      <c r="B6354"/>
      <c r="C6354"/>
      <c r="D6354"/>
      <c r="E6354"/>
      <c r="F6354"/>
    </row>
    <row r="6355" spans="2:6" s="3" customFormat="1">
      <c r="B6355"/>
      <c r="C6355"/>
      <c r="D6355"/>
      <c r="E6355"/>
      <c r="F6355"/>
    </row>
    <row r="6356" spans="2:6" s="3" customFormat="1">
      <c r="B6356"/>
      <c r="C6356"/>
      <c r="D6356"/>
      <c r="E6356"/>
      <c r="F6356"/>
    </row>
    <row r="6357" spans="2:6" s="3" customFormat="1">
      <c r="B6357"/>
      <c r="C6357"/>
      <c r="D6357"/>
      <c r="E6357"/>
      <c r="F6357"/>
    </row>
    <row r="6358" spans="2:6" s="3" customFormat="1">
      <c r="B6358"/>
      <c r="C6358"/>
      <c r="D6358"/>
      <c r="E6358"/>
      <c r="F6358"/>
    </row>
    <row r="6359" spans="2:6" s="3" customFormat="1">
      <c r="B6359"/>
      <c r="C6359"/>
      <c r="D6359"/>
      <c r="E6359"/>
      <c r="F6359"/>
    </row>
    <row r="6360" spans="2:6" s="3" customFormat="1">
      <c r="B6360"/>
      <c r="C6360"/>
      <c r="D6360"/>
      <c r="E6360"/>
      <c r="F6360"/>
    </row>
    <row r="6361" spans="2:6" s="3" customFormat="1">
      <c r="B6361"/>
      <c r="C6361"/>
      <c r="D6361"/>
      <c r="E6361"/>
      <c r="F6361"/>
    </row>
    <row r="6362" spans="2:6" s="3" customFormat="1">
      <c r="B6362"/>
      <c r="C6362"/>
      <c r="D6362"/>
      <c r="E6362"/>
      <c r="F6362"/>
    </row>
    <row r="6363" spans="2:6" s="3" customFormat="1">
      <c r="B6363"/>
      <c r="C6363"/>
      <c r="D6363"/>
      <c r="E6363"/>
      <c r="F6363"/>
    </row>
    <row r="6364" spans="2:6" s="3" customFormat="1">
      <c r="B6364"/>
      <c r="C6364"/>
      <c r="D6364"/>
      <c r="E6364"/>
      <c r="F6364"/>
    </row>
    <row r="6365" spans="2:6" s="3" customFormat="1">
      <c r="B6365"/>
      <c r="C6365"/>
      <c r="D6365"/>
      <c r="E6365"/>
      <c r="F6365"/>
    </row>
    <row r="6366" spans="2:6" s="3" customFormat="1">
      <c r="B6366"/>
      <c r="C6366"/>
      <c r="D6366"/>
      <c r="E6366"/>
      <c r="F6366"/>
    </row>
    <row r="6367" spans="2:6" s="3" customFormat="1">
      <c r="B6367"/>
      <c r="C6367"/>
      <c r="D6367"/>
      <c r="E6367"/>
      <c r="F6367"/>
    </row>
    <row r="6368" spans="2:6" s="3" customFormat="1">
      <c r="B6368"/>
      <c r="C6368"/>
      <c r="D6368"/>
      <c r="E6368"/>
      <c r="F6368"/>
    </row>
    <row r="6369" spans="2:6" s="3" customFormat="1">
      <c r="B6369"/>
      <c r="C6369"/>
      <c r="D6369"/>
      <c r="E6369"/>
      <c r="F6369"/>
    </row>
    <row r="6370" spans="2:6" s="3" customFormat="1">
      <c r="B6370"/>
      <c r="C6370"/>
      <c r="D6370"/>
      <c r="E6370"/>
      <c r="F6370"/>
    </row>
    <row r="6371" spans="2:6" s="3" customFormat="1">
      <c r="B6371"/>
      <c r="C6371"/>
      <c r="D6371"/>
      <c r="E6371"/>
      <c r="F6371"/>
    </row>
    <row r="6372" spans="2:6" s="3" customFormat="1">
      <c r="B6372"/>
      <c r="C6372"/>
      <c r="D6372"/>
      <c r="E6372"/>
      <c r="F6372"/>
    </row>
    <row r="6373" spans="2:6" s="3" customFormat="1">
      <c r="B6373"/>
      <c r="C6373"/>
      <c r="D6373"/>
      <c r="E6373"/>
      <c r="F6373"/>
    </row>
    <row r="6374" spans="2:6" s="3" customFormat="1">
      <c r="B6374"/>
      <c r="C6374"/>
      <c r="D6374"/>
      <c r="E6374"/>
      <c r="F6374"/>
    </row>
    <row r="6375" spans="2:6" s="3" customFormat="1">
      <c r="B6375"/>
      <c r="C6375"/>
      <c r="D6375"/>
      <c r="E6375"/>
      <c r="F6375"/>
    </row>
    <row r="6376" spans="2:6" s="3" customFormat="1">
      <c r="B6376"/>
      <c r="C6376"/>
      <c r="D6376"/>
      <c r="E6376"/>
      <c r="F6376"/>
    </row>
    <row r="6377" spans="2:6" s="3" customFormat="1">
      <c r="B6377"/>
      <c r="C6377"/>
      <c r="D6377"/>
      <c r="E6377"/>
      <c r="F6377"/>
    </row>
    <row r="6378" spans="2:6" s="3" customFormat="1">
      <c r="B6378"/>
      <c r="C6378"/>
      <c r="D6378"/>
      <c r="E6378"/>
      <c r="F6378"/>
    </row>
    <row r="6379" spans="2:6" s="3" customFormat="1">
      <c r="B6379"/>
      <c r="C6379"/>
      <c r="D6379"/>
      <c r="E6379"/>
      <c r="F6379"/>
    </row>
    <row r="6380" spans="2:6" s="3" customFormat="1">
      <c r="B6380"/>
      <c r="C6380"/>
      <c r="D6380"/>
      <c r="E6380"/>
      <c r="F6380"/>
    </row>
    <row r="6381" spans="2:6" s="3" customFormat="1">
      <c r="B6381"/>
      <c r="C6381"/>
      <c r="D6381"/>
      <c r="E6381"/>
      <c r="F6381"/>
    </row>
    <row r="6382" spans="2:6" s="3" customFormat="1">
      <c r="B6382"/>
      <c r="C6382"/>
      <c r="D6382"/>
      <c r="E6382"/>
      <c r="F6382"/>
    </row>
    <row r="6383" spans="2:6" s="3" customFormat="1">
      <c r="B6383"/>
      <c r="C6383"/>
      <c r="D6383"/>
      <c r="E6383"/>
      <c r="F6383"/>
    </row>
    <row r="6384" spans="2:6" s="3" customFormat="1">
      <c r="B6384"/>
      <c r="C6384"/>
      <c r="D6384"/>
      <c r="E6384"/>
      <c r="F6384"/>
    </row>
    <row r="6385" spans="2:6" s="3" customFormat="1">
      <c r="B6385"/>
      <c r="C6385"/>
      <c r="D6385"/>
      <c r="E6385"/>
      <c r="F6385"/>
    </row>
    <row r="6386" spans="2:6" s="3" customFormat="1">
      <c r="B6386"/>
      <c r="C6386"/>
      <c r="D6386"/>
      <c r="E6386"/>
      <c r="F6386"/>
    </row>
    <row r="6387" spans="2:6" s="3" customFormat="1">
      <c r="B6387"/>
      <c r="C6387"/>
      <c r="D6387"/>
      <c r="E6387"/>
      <c r="F6387"/>
    </row>
    <row r="6388" spans="2:6" s="3" customFormat="1">
      <c r="B6388"/>
      <c r="C6388"/>
      <c r="D6388"/>
      <c r="E6388"/>
      <c r="F6388"/>
    </row>
    <row r="6389" spans="2:6" s="3" customFormat="1">
      <c r="B6389"/>
      <c r="C6389"/>
      <c r="D6389"/>
      <c r="E6389"/>
      <c r="F6389"/>
    </row>
    <row r="6390" spans="2:6" s="3" customFormat="1">
      <c r="B6390"/>
      <c r="C6390"/>
      <c r="D6390"/>
      <c r="E6390"/>
      <c r="F6390"/>
    </row>
    <row r="6391" spans="2:6" s="3" customFormat="1">
      <c r="B6391"/>
      <c r="C6391"/>
      <c r="D6391"/>
      <c r="E6391"/>
      <c r="F6391"/>
    </row>
    <row r="6392" spans="2:6" s="3" customFormat="1">
      <c r="B6392"/>
      <c r="C6392"/>
      <c r="D6392"/>
      <c r="E6392"/>
      <c r="F6392"/>
    </row>
    <row r="6393" spans="2:6" s="3" customFormat="1">
      <c r="B6393"/>
      <c r="C6393"/>
      <c r="D6393"/>
      <c r="E6393"/>
      <c r="F6393"/>
    </row>
    <row r="6394" spans="2:6" s="3" customFormat="1">
      <c r="B6394"/>
      <c r="C6394"/>
      <c r="D6394"/>
      <c r="E6394"/>
      <c r="F6394"/>
    </row>
    <row r="6395" spans="2:6" s="3" customFormat="1">
      <c r="B6395"/>
      <c r="C6395"/>
      <c r="D6395"/>
      <c r="E6395"/>
      <c r="F6395"/>
    </row>
    <row r="6396" spans="2:6" s="3" customFormat="1">
      <c r="B6396"/>
      <c r="C6396"/>
      <c r="D6396"/>
      <c r="E6396"/>
      <c r="F6396"/>
    </row>
    <row r="6397" spans="2:6" s="3" customFormat="1">
      <c r="B6397"/>
      <c r="C6397"/>
      <c r="D6397"/>
      <c r="E6397"/>
      <c r="F6397"/>
    </row>
    <row r="6398" spans="2:6" s="3" customFormat="1">
      <c r="B6398"/>
      <c r="C6398"/>
      <c r="D6398"/>
      <c r="E6398"/>
      <c r="F6398"/>
    </row>
    <row r="6399" spans="2:6" s="3" customFormat="1">
      <c r="B6399"/>
      <c r="C6399"/>
      <c r="D6399"/>
      <c r="E6399"/>
      <c r="F6399"/>
    </row>
    <row r="6400" spans="2:6" s="3" customFormat="1">
      <c r="B6400"/>
      <c r="C6400"/>
      <c r="D6400"/>
      <c r="E6400"/>
      <c r="F6400"/>
    </row>
    <row r="6401" spans="2:6" s="3" customFormat="1">
      <c r="B6401"/>
      <c r="C6401"/>
      <c r="D6401"/>
      <c r="E6401"/>
      <c r="F6401"/>
    </row>
    <row r="6402" spans="2:6" s="3" customFormat="1">
      <c r="B6402"/>
      <c r="C6402"/>
      <c r="D6402"/>
      <c r="E6402"/>
      <c r="F6402"/>
    </row>
    <row r="6403" spans="2:6" s="3" customFormat="1">
      <c r="B6403"/>
      <c r="C6403"/>
      <c r="D6403"/>
      <c r="E6403"/>
      <c r="F6403"/>
    </row>
    <row r="6404" spans="2:6" s="3" customFormat="1">
      <c r="B6404"/>
      <c r="C6404"/>
      <c r="D6404"/>
      <c r="E6404"/>
      <c r="F6404"/>
    </row>
    <row r="6405" spans="2:6" s="3" customFormat="1">
      <c r="B6405"/>
      <c r="C6405"/>
      <c r="D6405"/>
      <c r="E6405"/>
      <c r="F6405"/>
    </row>
    <row r="6406" spans="2:6" s="3" customFormat="1">
      <c r="B6406"/>
      <c r="C6406"/>
      <c r="D6406"/>
      <c r="E6406"/>
      <c r="F6406"/>
    </row>
    <row r="6407" spans="2:6" s="3" customFormat="1">
      <c r="B6407"/>
      <c r="C6407"/>
      <c r="D6407"/>
      <c r="E6407"/>
      <c r="F6407"/>
    </row>
    <row r="6408" spans="2:6" s="3" customFormat="1">
      <c r="B6408"/>
      <c r="C6408"/>
      <c r="D6408"/>
      <c r="E6408"/>
      <c r="F6408"/>
    </row>
    <row r="6409" spans="2:6" s="3" customFormat="1">
      <c r="B6409"/>
      <c r="C6409"/>
      <c r="D6409"/>
      <c r="E6409"/>
      <c r="F6409"/>
    </row>
    <row r="6410" spans="2:6" s="3" customFormat="1">
      <c r="B6410"/>
      <c r="C6410"/>
      <c r="D6410"/>
      <c r="E6410"/>
      <c r="F6410"/>
    </row>
    <row r="6411" spans="2:6" s="3" customFormat="1">
      <c r="B6411"/>
      <c r="C6411"/>
      <c r="D6411"/>
      <c r="E6411"/>
      <c r="F6411"/>
    </row>
    <row r="6412" spans="2:6" s="3" customFormat="1">
      <c r="B6412"/>
      <c r="C6412"/>
      <c r="D6412"/>
      <c r="E6412"/>
      <c r="F6412"/>
    </row>
    <row r="6413" spans="2:6" s="3" customFormat="1">
      <c r="B6413"/>
      <c r="C6413"/>
      <c r="D6413"/>
      <c r="E6413"/>
      <c r="F6413"/>
    </row>
    <row r="6414" spans="2:6" s="3" customFormat="1">
      <c r="B6414"/>
      <c r="C6414"/>
      <c r="D6414"/>
      <c r="E6414"/>
      <c r="F6414"/>
    </row>
    <row r="6415" spans="2:6" s="3" customFormat="1">
      <c r="B6415"/>
      <c r="C6415"/>
      <c r="D6415"/>
      <c r="E6415"/>
      <c r="F6415"/>
    </row>
    <row r="6416" spans="2:6" s="3" customFormat="1">
      <c r="B6416"/>
      <c r="C6416"/>
      <c r="D6416"/>
      <c r="E6416"/>
      <c r="F6416"/>
    </row>
    <row r="6417" spans="2:6" s="3" customFormat="1">
      <c r="B6417"/>
      <c r="C6417"/>
      <c r="D6417"/>
      <c r="E6417"/>
      <c r="F6417"/>
    </row>
    <row r="6418" spans="2:6" s="3" customFormat="1">
      <c r="B6418"/>
      <c r="C6418"/>
      <c r="D6418"/>
      <c r="E6418"/>
      <c r="F6418"/>
    </row>
    <row r="6419" spans="2:6" s="3" customFormat="1">
      <c r="B6419"/>
      <c r="C6419"/>
      <c r="D6419"/>
      <c r="E6419"/>
      <c r="F6419"/>
    </row>
    <row r="6420" spans="2:6" s="3" customFormat="1">
      <c r="B6420"/>
      <c r="C6420"/>
      <c r="D6420"/>
      <c r="E6420"/>
      <c r="F6420"/>
    </row>
    <row r="6421" spans="2:6" s="3" customFormat="1">
      <c r="B6421"/>
      <c r="C6421"/>
      <c r="D6421"/>
      <c r="E6421"/>
      <c r="F6421"/>
    </row>
    <row r="6422" spans="2:6" s="3" customFormat="1">
      <c r="B6422"/>
      <c r="C6422"/>
      <c r="D6422"/>
      <c r="E6422"/>
      <c r="F6422"/>
    </row>
    <row r="6423" spans="2:6" s="3" customFormat="1">
      <c r="B6423"/>
      <c r="C6423"/>
      <c r="D6423"/>
      <c r="E6423"/>
      <c r="F6423"/>
    </row>
    <row r="6424" spans="2:6" s="3" customFormat="1">
      <c r="B6424"/>
      <c r="C6424"/>
      <c r="D6424"/>
      <c r="E6424"/>
      <c r="F6424"/>
    </row>
    <row r="6425" spans="2:6" s="3" customFormat="1">
      <c r="B6425"/>
      <c r="C6425"/>
      <c r="D6425"/>
      <c r="E6425"/>
      <c r="F6425"/>
    </row>
    <row r="6426" spans="2:6" s="3" customFormat="1">
      <c r="B6426"/>
      <c r="C6426"/>
      <c r="D6426"/>
      <c r="E6426"/>
      <c r="F6426"/>
    </row>
    <row r="6427" spans="2:6" s="3" customFormat="1">
      <c r="B6427"/>
      <c r="C6427"/>
      <c r="D6427"/>
      <c r="E6427"/>
      <c r="F6427"/>
    </row>
    <row r="6428" spans="2:6" s="3" customFormat="1">
      <c r="B6428"/>
      <c r="C6428"/>
      <c r="D6428"/>
      <c r="E6428"/>
      <c r="F6428"/>
    </row>
    <row r="6429" spans="2:6" s="3" customFormat="1">
      <c r="B6429"/>
      <c r="C6429"/>
      <c r="D6429"/>
      <c r="E6429"/>
      <c r="F6429"/>
    </row>
    <row r="6430" spans="2:6" s="3" customFormat="1">
      <c r="B6430"/>
      <c r="C6430"/>
      <c r="D6430"/>
      <c r="E6430"/>
      <c r="F6430"/>
    </row>
    <row r="6431" spans="2:6" s="3" customFormat="1">
      <c r="B6431"/>
      <c r="C6431"/>
      <c r="D6431"/>
      <c r="E6431"/>
      <c r="F6431"/>
    </row>
    <row r="6432" spans="2:6" s="3" customFormat="1">
      <c r="B6432"/>
      <c r="C6432"/>
      <c r="D6432"/>
      <c r="E6432"/>
      <c r="F6432"/>
    </row>
    <row r="6433" spans="2:6" s="3" customFormat="1">
      <c r="B6433"/>
      <c r="C6433"/>
      <c r="D6433"/>
      <c r="E6433"/>
      <c r="F6433"/>
    </row>
    <row r="6434" spans="2:6" s="3" customFormat="1">
      <c r="B6434"/>
      <c r="C6434"/>
      <c r="D6434"/>
      <c r="E6434"/>
      <c r="F6434"/>
    </row>
    <row r="6435" spans="2:6" s="3" customFormat="1">
      <c r="B6435"/>
      <c r="C6435"/>
      <c r="D6435"/>
      <c r="E6435"/>
      <c r="F6435"/>
    </row>
    <row r="6436" spans="2:6" s="3" customFormat="1">
      <c r="B6436"/>
      <c r="C6436"/>
      <c r="D6436"/>
      <c r="E6436"/>
      <c r="F6436"/>
    </row>
    <row r="6437" spans="2:6" s="3" customFormat="1">
      <c r="B6437"/>
      <c r="C6437"/>
      <c r="D6437"/>
      <c r="E6437"/>
      <c r="F6437"/>
    </row>
    <row r="6438" spans="2:6" s="3" customFormat="1">
      <c r="B6438"/>
      <c r="C6438"/>
      <c r="D6438"/>
      <c r="E6438"/>
      <c r="F6438"/>
    </row>
    <row r="6439" spans="2:6" s="3" customFormat="1">
      <c r="B6439"/>
      <c r="C6439"/>
      <c r="D6439"/>
      <c r="E6439"/>
      <c r="F6439"/>
    </row>
    <row r="6440" spans="2:6" s="3" customFormat="1">
      <c r="B6440"/>
      <c r="C6440"/>
      <c r="D6440"/>
      <c r="E6440"/>
      <c r="F6440"/>
    </row>
    <row r="6441" spans="2:6" s="3" customFormat="1">
      <c r="B6441"/>
      <c r="C6441"/>
      <c r="D6441"/>
      <c r="E6441"/>
      <c r="F6441"/>
    </row>
    <row r="6442" spans="2:6" s="3" customFormat="1">
      <c r="B6442"/>
      <c r="C6442"/>
      <c r="D6442"/>
      <c r="E6442"/>
      <c r="F6442"/>
    </row>
    <row r="6443" spans="2:6" s="3" customFormat="1">
      <c r="B6443"/>
      <c r="C6443"/>
      <c r="D6443"/>
      <c r="E6443"/>
      <c r="F6443"/>
    </row>
    <row r="6444" spans="2:6" s="3" customFormat="1">
      <c r="B6444"/>
      <c r="C6444"/>
      <c r="D6444"/>
      <c r="E6444"/>
      <c r="F6444"/>
    </row>
    <row r="6445" spans="2:6" s="3" customFormat="1">
      <c r="B6445"/>
      <c r="C6445"/>
      <c r="D6445"/>
      <c r="E6445"/>
      <c r="F6445"/>
    </row>
    <row r="6446" spans="2:6" s="3" customFormat="1">
      <c r="B6446"/>
      <c r="C6446"/>
      <c r="D6446"/>
      <c r="E6446"/>
      <c r="F6446"/>
    </row>
    <row r="6447" spans="2:6" s="3" customFormat="1">
      <c r="B6447"/>
      <c r="C6447"/>
      <c r="D6447"/>
      <c r="E6447"/>
      <c r="F6447"/>
    </row>
    <row r="6448" spans="2:6" s="3" customFormat="1">
      <c r="B6448"/>
      <c r="C6448"/>
      <c r="D6448"/>
      <c r="E6448"/>
      <c r="F6448"/>
    </row>
    <row r="6449" spans="2:6" s="3" customFormat="1">
      <c r="B6449"/>
      <c r="C6449"/>
      <c r="D6449"/>
      <c r="E6449"/>
      <c r="F6449"/>
    </row>
    <row r="6450" spans="2:6" s="3" customFormat="1">
      <c r="B6450"/>
      <c r="C6450"/>
      <c r="D6450"/>
      <c r="E6450"/>
      <c r="F6450"/>
    </row>
    <row r="6451" spans="2:6" s="3" customFormat="1">
      <c r="B6451"/>
      <c r="C6451"/>
      <c r="D6451"/>
      <c r="E6451"/>
      <c r="F6451"/>
    </row>
    <row r="6452" spans="2:6" s="3" customFormat="1">
      <c r="B6452"/>
      <c r="C6452"/>
      <c r="D6452"/>
      <c r="E6452"/>
      <c r="F6452"/>
    </row>
    <row r="6453" spans="2:6" s="3" customFormat="1">
      <c r="B6453"/>
      <c r="C6453"/>
      <c r="D6453"/>
      <c r="E6453"/>
      <c r="F6453"/>
    </row>
    <row r="6454" spans="2:6" s="3" customFormat="1">
      <c r="B6454"/>
      <c r="C6454"/>
      <c r="D6454"/>
      <c r="E6454"/>
      <c r="F6454"/>
    </row>
    <row r="6455" spans="2:6" s="3" customFormat="1">
      <c r="B6455"/>
      <c r="C6455"/>
      <c r="D6455"/>
      <c r="E6455"/>
      <c r="F6455"/>
    </row>
    <row r="6456" spans="2:6" s="3" customFormat="1">
      <c r="B6456"/>
      <c r="C6456"/>
      <c r="D6456"/>
      <c r="E6456"/>
      <c r="F6456"/>
    </row>
    <row r="6457" spans="2:6" s="3" customFormat="1">
      <c r="B6457"/>
      <c r="C6457"/>
      <c r="D6457"/>
      <c r="E6457"/>
      <c r="F6457"/>
    </row>
    <row r="6458" spans="2:6" s="3" customFormat="1">
      <c r="B6458"/>
      <c r="C6458"/>
      <c r="D6458"/>
      <c r="E6458"/>
      <c r="F6458"/>
    </row>
    <row r="6459" spans="2:6" s="3" customFormat="1">
      <c r="B6459"/>
      <c r="C6459"/>
      <c r="D6459"/>
      <c r="E6459"/>
      <c r="F6459"/>
    </row>
    <row r="6460" spans="2:6" s="3" customFormat="1">
      <c r="B6460"/>
      <c r="C6460"/>
      <c r="D6460"/>
      <c r="E6460"/>
      <c r="F6460"/>
    </row>
    <row r="6461" spans="2:6" s="3" customFormat="1">
      <c r="B6461"/>
      <c r="C6461"/>
      <c r="D6461"/>
      <c r="E6461"/>
      <c r="F6461"/>
    </row>
    <row r="6462" spans="2:6" s="3" customFormat="1">
      <c r="B6462"/>
      <c r="C6462"/>
      <c r="D6462"/>
      <c r="E6462"/>
      <c r="F6462"/>
    </row>
    <row r="6463" spans="2:6" s="3" customFormat="1">
      <c r="B6463"/>
      <c r="C6463"/>
      <c r="D6463"/>
      <c r="E6463"/>
      <c r="F6463"/>
    </row>
    <row r="6464" spans="2:6" s="3" customFormat="1">
      <c r="B6464"/>
      <c r="C6464"/>
      <c r="D6464"/>
      <c r="E6464"/>
      <c r="F6464"/>
    </row>
    <row r="6465" spans="2:6" s="3" customFormat="1">
      <c r="B6465"/>
      <c r="C6465"/>
      <c r="D6465"/>
      <c r="E6465"/>
      <c r="F6465"/>
    </row>
    <row r="6466" spans="2:6" s="3" customFormat="1">
      <c r="B6466"/>
      <c r="C6466"/>
      <c r="D6466"/>
      <c r="E6466"/>
      <c r="F6466"/>
    </row>
    <row r="6467" spans="2:6" s="3" customFormat="1">
      <c r="B6467"/>
      <c r="C6467"/>
      <c r="D6467"/>
      <c r="E6467"/>
      <c r="F6467"/>
    </row>
    <row r="6468" spans="2:6" s="3" customFormat="1">
      <c r="B6468"/>
      <c r="C6468"/>
      <c r="D6468"/>
      <c r="E6468"/>
      <c r="F6468"/>
    </row>
    <row r="6469" spans="2:6" s="3" customFormat="1">
      <c r="B6469"/>
      <c r="C6469"/>
      <c r="D6469"/>
      <c r="E6469"/>
      <c r="F6469"/>
    </row>
    <row r="6470" spans="2:6" s="3" customFormat="1">
      <c r="B6470"/>
      <c r="C6470"/>
      <c r="D6470"/>
      <c r="E6470"/>
      <c r="F6470"/>
    </row>
    <row r="6471" spans="2:6" s="3" customFormat="1">
      <c r="B6471"/>
      <c r="C6471"/>
      <c r="D6471"/>
      <c r="E6471"/>
      <c r="F6471"/>
    </row>
    <row r="6472" spans="2:6" s="3" customFormat="1">
      <c r="B6472"/>
      <c r="C6472"/>
      <c r="D6472"/>
      <c r="E6472"/>
      <c r="F6472"/>
    </row>
    <row r="6473" spans="2:6" s="3" customFormat="1">
      <c r="B6473"/>
      <c r="C6473"/>
      <c r="D6473"/>
      <c r="E6473"/>
      <c r="F6473"/>
    </row>
    <row r="6474" spans="2:6" s="3" customFormat="1">
      <c r="B6474"/>
      <c r="C6474"/>
      <c r="D6474"/>
      <c r="E6474"/>
      <c r="F6474"/>
    </row>
    <row r="6475" spans="2:6" s="3" customFormat="1">
      <c r="B6475"/>
      <c r="C6475"/>
      <c r="D6475"/>
      <c r="E6475"/>
      <c r="F6475"/>
    </row>
    <row r="6476" spans="2:6" s="3" customFormat="1">
      <c r="B6476"/>
      <c r="C6476"/>
      <c r="D6476"/>
      <c r="E6476"/>
      <c r="F6476"/>
    </row>
    <row r="6477" spans="2:6" s="3" customFormat="1">
      <c r="B6477"/>
      <c r="C6477"/>
      <c r="D6477"/>
      <c r="E6477"/>
      <c r="F6477"/>
    </row>
    <row r="6478" spans="2:6" s="3" customFormat="1">
      <c r="B6478"/>
      <c r="C6478"/>
      <c r="D6478"/>
      <c r="E6478"/>
      <c r="F6478"/>
    </row>
    <row r="6479" spans="2:6" s="3" customFormat="1">
      <c r="B6479"/>
      <c r="C6479"/>
      <c r="D6479"/>
      <c r="E6479"/>
      <c r="F6479"/>
    </row>
    <row r="6480" spans="2:6" s="3" customFormat="1">
      <c r="B6480"/>
      <c r="C6480"/>
      <c r="D6480"/>
      <c r="E6480"/>
      <c r="F6480"/>
    </row>
    <row r="6481" spans="2:6" s="3" customFormat="1">
      <c r="B6481"/>
      <c r="C6481"/>
      <c r="D6481"/>
      <c r="E6481"/>
      <c r="F6481"/>
    </row>
    <row r="6482" spans="2:6" s="3" customFormat="1">
      <c r="B6482"/>
      <c r="C6482"/>
      <c r="D6482"/>
      <c r="E6482"/>
      <c r="F6482"/>
    </row>
    <row r="6483" spans="2:6" s="3" customFormat="1">
      <c r="B6483"/>
      <c r="C6483"/>
      <c r="D6483"/>
      <c r="E6483"/>
      <c r="F6483"/>
    </row>
    <row r="6484" spans="2:6" s="3" customFormat="1">
      <c r="B6484"/>
      <c r="C6484"/>
      <c r="D6484"/>
      <c r="E6484"/>
      <c r="F6484"/>
    </row>
    <row r="6485" spans="2:6" s="3" customFormat="1">
      <c r="B6485"/>
      <c r="C6485"/>
      <c r="D6485"/>
      <c r="E6485"/>
      <c r="F6485"/>
    </row>
    <row r="6486" spans="2:6" s="3" customFormat="1">
      <c r="B6486"/>
      <c r="C6486"/>
      <c r="D6486"/>
      <c r="E6486"/>
      <c r="F6486"/>
    </row>
    <row r="6487" spans="2:6" s="3" customFormat="1">
      <c r="B6487"/>
      <c r="C6487"/>
      <c r="D6487"/>
      <c r="E6487"/>
      <c r="F6487"/>
    </row>
    <row r="6488" spans="2:6" s="3" customFormat="1">
      <c r="B6488"/>
      <c r="C6488"/>
      <c r="D6488"/>
      <c r="E6488"/>
      <c r="F6488"/>
    </row>
    <row r="6489" spans="2:6" s="3" customFormat="1">
      <c r="B6489"/>
      <c r="C6489"/>
      <c r="D6489"/>
      <c r="E6489"/>
      <c r="F6489"/>
    </row>
    <row r="6490" spans="2:6" s="3" customFormat="1">
      <c r="B6490"/>
      <c r="C6490"/>
      <c r="D6490"/>
      <c r="E6490"/>
      <c r="F6490"/>
    </row>
    <row r="6491" spans="2:6" s="3" customFormat="1">
      <c r="B6491"/>
      <c r="C6491"/>
      <c r="D6491"/>
      <c r="E6491"/>
      <c r="F6491"/>
    </row>
    <row r="6492" spans="2:6" s="3" customFormat="1">
      <c r="B6492"/>
      <c r="C6492"/>
      <c r="D6492"/>
      <c r="E6492"/>
      <c r="F6492"/>
    </row>
    <row r="6493" spans="2:6" s="3" customFormat="1">
      <c r="B6493"/>
      <c r="C6493"/>
      <c r="D6493"/>
      <c r="E6493"/>
      <c r="F6493"/>
    </row>
    <row r="6494" spans="2:6" s="3" customFormat="1">
      <c r="B6494"/>
      <c r="C6494"/>
      <c r="D6494"/>
      <c r="E6494"/>
      <c r="F6494"/>
    </row>
    <row r="6495" spans="2:6" s="3" customFormat="1">
      <c r="B6495"/>
      <c r="C6495"/>
      <c r="D6495"/>
      <c r="E6495"/>
      <c r="F6495"/>
    </row>
    <row r="6496" spans="2:6" s="3" customFormat="1">
      <c r="B6496"/>
      <c r="C6496"/>
      <c r="D6496"/>
      <c r="E6496"/>
      <c r="F6496"/>
    </row>
    <row r="6497" spans="2:6" s="3" customFormat="1">
      <c r="B6497"/>
      <c r="C6497"/>
      <c r="D6497"/>
      <c r="E6497"/>
      <c r="F6497"/>
    </row>
    <row r="6498" spans="2:6" s="3" customFormat="1">
      <c r="B6498"/>
      <c r="C6498"/>
      <c r="D6498"/>
      <c r="E6498"/>
      <c r="F6498"/>
    </row>
    <row r="6499" spans="2:6" s="3" customFormat="1">
      <c r="B6499"/>
      <c r="C6499"/>
      <c r="D6499"/>
      <c r="E6499"/>
      <c r="F6499"/>
    </row>
    <row r="6500" spans="2:6" s="3" customFormat="1">
      <c r="B6500"/>
      <c r="C6500"/>
      <c r="D6500"/>
      <c r="E6500"/>
      <c r="F6500"/>
    </row>
    <row r="6501" spans="2:6" s="3" customFormat="1">
      <c r="B6501"/>
      <c r="C6501"/>
      <c r="D6501"/>
      <c r="E6501"/>
      <c r="F6501"/>
    </row>
    <row r="6502" spans="2:6" s="3" customFormat="1">
      <c r="B6502"/>
      <c r="C6502"/>
      <c r="D6502"/>
      <c r="E6502"/>
      <c r="F6502"/>
    </row>
    <row r="6503" spans="2:6" s="3" customFormat="1">
      <c r="B6503"/>
      <c r="C6503"/>
      <c r="D6503"/>
      <c r="E6503"/>
      <c r="F6503"/>
    </row>
    <row r="6504" spans="2:6" s="3" customFormat="1">
      <c r="B6504"/>
      <c r="C6504"/>
      <c r="D6504"/>
      <c r="E6504"/>
      <c r="F6504"/>
    </row>
    <row r="6505" spans="2:6" s="3" customFormat="1">
      <c r="B6505"/>
      <c r="C6505"/>
      <c r="D6505"/>
      <c r="E6505"/>
      <c r="F6505"/>
    </row>
    <row r="6506" spans="2:6" s="3" customFormat="1">
      <c r="B6506"/>
      <c r="C6506"/>
      <c r="D6506"/>
      <c r="E6506"/>
      <c r="F6506"/>
    </row>
    <row r="6507" spans="2:6" s="3" customFormat="1">
      <c r="B6507"/>
      <c r="C6507"/>
      <c r="D6507"/>
      <c r="E6507"/>
      <c r="F6507"/>
    </row>
    <row r="6508" spans="2:6" s="3" customFormat="1">
      <c r="B6508"/>
      <c r="C6508"/>
      <c r="D6508"/>
      <c r="E6508"/>
      <c r="F6508"/>
    </row>
    <row r="6509" spans="2:6" s="3" customFormat="1">
      <c r="B6509"/>
      <c r="C6509"/>
      <c r="D6509"/>
      <c r="E6509"/>
      <c r="F6509"/>
    </row>
    <row r="6510" spans="2:6" s="3" customFormat="1">
      <c r="B6510"/>
      <c r="C6510"/>
      <c r="D6510"/>
      <c r="E6510"/>
      <c r="F6510"/>
    </row>
    <row r="6511" spans="2:6" s="3" customFormat="1">
      <c r="B6511"/>
      <c r="C6511"/>
      <c r="D6511"/>
      <c r="E6511"/>
      <c r="F6511"/>
    </row>
    <row r="6512" spans="2:6" s="3" customFormat="1">
      <c r="B6512"/>
      <c r="C6512"/>
      <c r="D6512"/>
      <c r="E6512"/>
      <c r="F6512"/>
    </row>
    <row r="6513" spans="2:6" s="3" customFormat="1">
      <c r="B6513"/>
      <c r="C6513"/>
      <c r="D6513"/>
      <c r="E6513"/>
      <c r="F6513"/>
    </row>
    <row r="6514" spans="2:6" s="3" customFormat="1">
      <c r="B6514"/>
      <c r="C6514"/>
      <c r="D6514"/>
      <c r="E6514"/>
      <c r="F6514"/>
    </row>
    <row r="6515" spans="2:6" s="3" customFormat="1">
      <c r="B6515"/>
      <c r="C6515"/>
      <c r="D6515"/>
      <c r="E6515"/>
      <c r="F6515"/>
    </row>
    <row r="6516" spans="2:6" s="3" customFormat="1">
      <c r="B6516"/>
      <c r="C6516"/>
      <c r="D6516"/>
      <c r="E6516"/>
      <c r="F6516"/>
    </row>
    <row r="6517" spans="2:6" s="3" customFormat="1">
      <c r="B6517"/>
      <c r="C6517"/>
      <c r="D6517"/>
      <c r="E6517"/>
      <c r="F6517"/>
    </row>
    <row r="6518" spans="2:6" s="3" customFormat="1">
      <c r="B6518"/>
      <c r="C6518"/>
      <c r="D6518"/>
      <c r="E6518"/>
      <c r="F6518"/>
    </row>
    <row r="6519" spans="2:6" s="3" customFormat="1">
      <c r="B6519"/>
      <c r="C6519"/>
      <c r="D6519"/>
      <c r="E6519"/>
      <c r="F6519"/>
    </row>
    <row r="6520" spans="2:6" s="3" customFormat="1">
      <c r="B6520"/>
      <c r="C6520"/>
      <c r="D6520"/>
      <c r="E6520"/>
      <c r="F6520"/>
    </row>
    <row r="6521" spans="2:6" s="3" customFormat="1">
      <c r="B6521"/>
      <c r="C6521"/>
      <c r="D6521"/>
      <c r="E6521"/>
      <c r="F6521"/>
    </row>
    <row r="6522" spans="2:6" s="3" customFormat="1">
      <c r="B6522"/>
      <c r="C6522"/>
      <c r="D6522"/>
      <c r="E6522"/>
      <c r="F6522"/>
    </row>
    <row r="6523" spans="2:6" s="3" customFormat="1">
      <c r="B6523"/>
      <c r="C6523"/>
      <c r="D6523"/>
      <c r="E6523"/>
      <c r="F6523"/>
    </row>
    <row r="6524" spans="2:6" s="3" customFormat="1">
      <c r="B6524"/>
      <c r="C6524"/>
      <c r="D6524"/>
      <c r="E6524"/>
      <c r="F6524"/>
    </row>
    <row r="6525" spans="2:6" s="3" customFormat="1">
      <c r="B6525"/>
      <c r="C6525"/>
      <c r="D6525"/>
      <c r="E6525"/>
      <c r="F6525"/>
    </row>
    <row r="6526" spans="2:6" s="3" customFormat="1">
      <c r="B6526"/>
      <c r="C6526"/>
      <c r="D6526"/>
      <c r="E6526"/>
      <c r="F6526"/>
    </row>
    <row r="6527" spans="2:6" s="3" customFormat="1">
      <c r="B6527"/>
      <c r="C6527"/>
      <c r="D6527"/>
      <c r="E6527"/>
      <c r="F6527"/>
    </row>
    <row r="6528" spans="2:6" s="3" customFormat="1">
      <c r="B6528"/>
      <c r="C6528"/>
      <c r="D6528"/>
      <c r="E6528"/>
      <c r="F6528"/>
    </row>
    <row r="6529" spans="2:6" s="3" customFormat="1">
      <c r="B6529"/>
      <c r="C6529"/>
      <c r="D6529"/>
      <c r="E6529"/>
      <c r="F6529"/>
    </row>
    <row r="6530" spans="2:6" s="3" customFormat="1">
      <c r="B6530"/>
      <c r="C6530"/>
      <c r="D6530"/>
      <c r="E6530"/>
      <c r="F6530"/>
    </row>
    <row r="6531" spans="2:6" s="3" customFormat="1">
      <c r="B6531"/>
      <c r="C6531"/>
      <c r="D6531"/>
      <c r="E6531"/>
      <c r="F6531"/>
    </row>
    <row r="6532" spans="2:6" s="3" customFormat="1">
      <c r="B6532"/>
      <c r="C6532"/>
      <c r="D6532"/>
      <c r="E6532"/>
      <c r="F6532"/>
    </row>
    <row r="6533" spans="2:6" s="3" customFormat="1">
      <c r="B6533"/>
      <c r="C6533"/>
      <c r="D6533"/>
      <c r="E6533"/>
      <c r="F6533"/>
    </row>
    <row r="6534" spans="2:6" s="3" customFormat="1">
      <c r="B6534"/>
      <c r="C6534"/>
      <c r="D6534"/>
      <c r="E6534"/>
      <c r="F6534"/>
    </row>
    <row r="6535" spans="2:6" s="3" customFormat="1">
      <c r="B6535"/>
      <c r="C6535"/>
      <c r="D6535"/>
      <c r="E6535"/>
      <c r="F6535"/>
    </row>
    <row r="6536" spans="2:6" s="3" customFormat="1">
      <c r="B6536"/>
      <c r="C6536"/>
      <c r="D6536"/>
      <c r="E6536"/>
      <c r="F6536"/>
    </row>
    <row r="6537" spans="2:6" s="3" customFormat="1">
      <c r="B6537"/>
      <c r="C6537"/>
      <c r="D6537"/>
      <c r="E6537"/>
      <c r="F6537"/>
    </row>
    <row r="6538" spans="2:6" s="3" customFormat="1">
      <c r="B6538"/>
      <c r="C6538"/>
      <c r="D6538"/>
      <c r="E6538"/>
      <c r="F6538"/>
    </row>
    <row r="6539" spans="2:6" s="3" customFormat="1">
      <c r="B6539"/>
      <c r="C6539"/>
      <c r="D6539"/>
      <c r="E6539"/>
      <c r="F6539"/>
    </row>
    <row r="6540" spans="2:6" s="3" customFormat="1">
      <c r="B6540"/>
      <c r="C6540"/>
      <c r="D6540"/>
      <c r="E6540"/>
      <c r="F6540"/>
    </row>
    <row r="6541" spans="2:6" s="3" customFormat="1">
      <c r="B6541"/>
      <c r="C6541"/>
      <c r="D6541"/>
      <c r="E6541"/>
      <c r="F6541"/>
    </row>
    <row r="6542" spans="2:6" s="3" customFormat="1">
      <c r="B6542"/>
      <c r="C6542"/>
      <c r="D6542"/>
      <c r="E6542"/>
      <c r="F6542"/>
    </row>
    <row r="6543" spans="2:6" s="3" customFormat="1">
      <c r="B6543"/>
      <c r="C6543"/>
      <c r="D6543"/>
      <c r="E6543"/>
      <c r="F6543"/>
    </row>
    <row r="6544" spans="2:6" s="3" customFormat="1">
      <c r="B6544"/>
      <c r="C6544"/>
      <c r="D6544"/>
      <c r="E6544"/>
      <c r="F6544"/>
    </row>
    <row r="6545" spans="2:6" s="3" customFormat="1">
      <c r="B6545"/>
      <c r="C6545"/>
      <c r="D6545"/>
      <c r="E6545"/>
      <c r="F6545"/>
    </row>
    <row r="6546" spans="2:6" s="3" customFormat="1">
      <c r="B6546"/>
      <c r="C6546"/>
      <c r="D6546"/>
      <c r="E6546"/>
      <c r="F6546"/>
    </row>
    <row r="6547" spans="2:6" s="3" customFormat="1">
      <c r="B6547"/>
      <c r="C6547"/>
      <c r="D6547"/>
      <c r="E6547"/>
      <c r="F6547"/>
    </row>
    <row r="6548" spans="2:6" s="3" customFormat="1">
      <c r="B6548"/>
      <c r="C6548"/>
      <c r="D6548"/>
      <c r="E6548"/>
      <c r="F6548"/>
    </row>
    <row r="6549" spans="2:6" s="3" customFormat="1">
      <c r="B6549"/>
      <c r="C6549"/>
      <c r="D6549"/>
      <c r="E6549"/>
      <c r="F6549"/>
    </row>
    <row r="6550" spans="2:6" s="3" customFormat="1">
      <c r="B6550"/>
      <c r="C6550"/>
      <c r="D6550"/>
      <c r="E6550"/>
      <c r="F6550"/>
    </row>
    <row r="6551" spans="2:6" s="3" customFormat="1">
      <c r="B6551"/>
      <c r="C6551"/>
      <c r="D6551"/>
      <c r="E6551"/>
      <c r="F6551"/>
    </row>
    <row r="6552" spans="2:6" s="3" customFormat="1">
      <c r="B6552"/>
      <c r="C6552"/>
      <c r="D6552"/>
      <c r="E6552"/>
      <c r="F6552"/>
    </row>
    <row r="6553" spans="2:6" s="3" customFormat="1">
      <c r="B6553"/>
      <c r="C6553"/>
      <c r="D6553"/>
      <c r="E6553"/>
      <c r="F6553"/>
    </row>
    <row r="6554" spans="2:6" s="3" customFormat="1">
      <c r="B6554"/>
      <c r="C6554"/>
      <c r="D6554"/>
      <c r="E6554"/>
      <c r="F6554"/>
    </row>
    <row r="6555" spans="2:6" s="3" customFormat="1">
      <c r="B6555"/>
      <c r="C6555"/>
      <c r="D6555"/>
      <c r="E6555"/>
      <c r="F6555"/>
    </row>
    <row r="6556" spans="2:6" s="3" customFormat="1">
      <c r="B6556"/>
      <c r="C6556"/>
      <c r="D6556"/>
      <c r="E6556"/>
      <c r="F6556"/>
    </row>
    <row r="6557" spans="2:6" s="3" customFormat="1">
      <c r="B6557"/>
      <c r="C6557"/>
      <c r="D6557"/>
      <c r="E6557"/>
      <c r="F6557"/>
    </row>
    <row r="6558" spans="2:6" s="3" customFormat="1">
      <c r="B6558"/>
      <c r="C6558"/>
      <c r="D6558"/>
      <c r="E6558"/>
      <c r="F6558"/>
    </row>
    <row r="6559" spans="2:6" s="3" customFormat="1">
      <c r="B6559"/>
      <c r="C6559"/>
      <c r="D6559"/>
      <c r="E6559"/>
      <c r="F6559"/>
    </row>
    <row r="6560" spans="2:6" s="3" customFormat="1">
      <c r="B6560"/>
      <c r="C6560"/>
      <c r="D6560"/>
      <c r="E6560"/>
      <c r="F6560"/>
    </row>
    <row r="6561" spans="2:6" s="3" customFormat="1">
      <c r="B6561"/>
      <c r="C6561"/>
      <c r="D6561"/>
      <c r="E6561"/>
      <c r="F6561"/>
    </row>
    <row r="6562" spans="2:6" s="3" customFormat="1">
      <c r="B6562"/>
      <c r="C6562"/>
      <c r="D6562"/>
      <c r="E6562"/>
      <c r="F6562"/>
    </row>
    <row r="6563" spans="2:6" s="3" customFormat="1">
      <c r="B6563"/>
      <c r="C6563"/>
      <c r="D6563"/>
      <c r="E6563"/>
      <c r="F6563"/>
    </row>
    <row r="6564" spans="2:6" s="3" customFormat="1">
      <c r="B6564"/>
      <c r="C6564"/>
      <c r="D6564"/>
      <c r="E6564"/>
      <c r="F6564"/>
    </row>
    <row r="6565" spans="2:6" s="3" customFormat="1">
      <c r="B6565"/>
      <c r="C6565"/>
      <c r="D6565"/>
      <c r="E6565"/>
      <c r="F6565"/>
    </row>
    <row r="6566" spans="2:6" s="3" customFormat="1">
      <c r="B6566"/>
      <c r="C6566"/>
      <c r="D6566"/>
      <c r="E6566"/>
      <c r="F6566"/>
    </row>
    <row r="6567" spans="2:6" s="3" customFormat="1">
      <c r="B6567"/>
      <c r="C6567"/>
      <c r="D6567"/>
      <c r="E6567"/>
      <c r="F6567"/>
    </row>
    <row r="6568" spans="2:6" s="3" customFormat="1">
      <c r="B6568"/>
      <c r="C6568"/>
      <c r="D6568"/>
      <c r="E6568"/>
      <c r="F6568"/>
    </row>
    <row r="6569" spans="2:6" s="3" customFormat="1">
      <c r="B6569"/>
      <c r="C6569"/>
      <c r="D6569"/>
      <c r="E6569"/>
      <c r="F6569"/>
    </row>
    <row r="6570" spans="2:6" s="3" customFormat="1">
      <c r="B6570"/>
      <c r="C6570"/>
      <c r="D6570"/>
      <c r="E6570"/>
      <c r="F6570"/>
    </row>
    <row r="6571" spans="2:6" s="3" customFormat="1">
      <c r="B6571"/>
      <c r="C6571"/>
      <c r="D6571"/>
      <c r="E6571"/>
      <c r="F6571"/>
    </row>
    <row r="6572" spans="2:6" s="3" customFormat="1">
      <c r="B6572"/>
      <c r="C6572"/>
      <c r="D6572"/>
      <c r="E6572"/>
      <c r="F6572"/>
    </row>
    <row r="6573" spans="2:6" s="3" customFormat="1">
      <c r="B6573"/>
      <c r="C6573"/>
      <c r="D6573"/>
      <c r="E6573"/>
      <c r="F6573"/>
    </row>
    <row r="6574" spans="2:6" s="3" customFormat="1">
      <c r="B6574"/>
      <c r="C6574"/>
      <c r="D6574"/>
      <c r="E6574"/>
      <c r="F6574"/>
    </row>
    <row r="6575" spans="2:6" s="3" customFormat="1">
      <c r="B6575"/>
      <c r="C6575"/>
      <c r="D6575"/>
      <c r="E6575"/>
      <c r="F6575"/>
    </row>
    <row r="6576" spans="2:6" s="3" customFormat="1">
      <c r="B6576"/>
      <c r="C6576"/>
      <c r="D6576"/>
      <c r="E6576"/>
      <c r="F6576"/>
    </row>
    <row r="6577" spans="2:6" s="3" customFormat="1">
      <c r="B6577"/>
      <c r="C6577"/>
      <c r="D6577"/>
      <c r="E6577"/>
      <c r="F6577"/>
    </row>
    <row r="6578" spans="2:6" s="3" customFormat="1">
      <c r="B6578"/>
      <c r="C6578"/>
      <c r="D6578"/>
      <c r="E6578"/>
      <c r="F6578"/>
    </row>
    <row r="6579" spans="2:6" s="3" customFormat="1">
      <c r="B6579"/>
      <c r="C6579"/>
      <c r="D6579"/>
      <c r="E6579"/>
      <c r="F6579"/>
    </row>
    <row r="6580" spans="2:6" s="3" customFormat="1">
      <c r="B6580"/>
      <c r="C6580"/>
      <c r="D6580"/>
      <c r="E6580"/>
      <c r="F6580"/>
    </row>
    <row r="6581" spans="2:6" s="3" customFormat="1">
      <c r="B6581"/>
      <c r="C6581"/>
      <c r="D6581"/>
      <c r="E6581"/>
      <c r="F6581"/>
    </row>
    <row r="6582" spans="2:6" s="3" customFormat="1">
      <c r="B6582"/>
      <c r="C6582"/>
      <c r="D6582"/>
      <c r="E6582"/>
      <c r="F6582"/>
    </row>
    <row r="6583" spans="2:6" s="3" customFormat="1">
      <c r="B6583"/>
      <c r="C6583"/>
      <c r="D6583"/>
      <c r="E6583"/>
      <c r="F6583"/>
    </row>
    <row r="6584" spans="2:6" s="3" customFormat="1">
      <c r="B6584"/>
      <c r="C6584"/>
      <c r="D6584"/>
      <c r="E6584"/>
      <c r="F6584"/>
    </row>
    <row r="6585" spans="2:6" s="3" customFormat="1">
      <c r="B6585"/>
      <c r="C6585"/>
      <c r="D6585"/>
      <c r="E6585"/>
      <c r="F6585"/>
    </row>
    <row r="6586" spans="2:6" s="3" customFormat="1">
      <c r="B6586"/>
      <c r="C6586"/>
      <c r="D6586"/>
      <c r="E6586"/>
      <c r="F6586"/>
    </row>
    <row r="6587" spans="2:6" s="3" customFormat="1">
      <c r="B6587"/>
      <c r="C6587"/>
      <c r="D6587"/>
      <c r="E6587"/>
      <c r="F6587"/>
    </row>
    <row r="6588" spans="2:6" s="3" customFormat="1">
      <c r="B6588"/>
      <c r="C6588"/>
      <c r="D6588"/>
      <c r="E6588"/>
      <c r="F6588"/>
    </row>
    <row r="6589" spans="2:6" s="3" customFormat="1">
      <c r="B6589"/>
      <c r="C6589"/>
      <c r="D6589"/>
      <c r="E6589"/>
      <c r="F6589"/>
    </row>
    <row r="6590" spans="2:6" s="3" customFormat="1">
      <c r="B6590"/>
      <c r="C6590"/>
      <c r="D6590"/>
      <c r="E6590"/>
      <c r="F6590"/>
    </row>
    <row r="6591" spans="2:6" s="3" customFormat="1">
      <c r="B6591"/>
      <c r="C6591"/>
      <c r="D6591"/>
      <c r="E6591"/>
      <c r="F6591"/>
    </row>
    <row r="6592" spans="2:6" s="3" customFormat="1">
      <c r="B6592"/>
      <c r="C6592"/>
      <c r="D6592"/>
      <c r="E6592"/>
      <c r="F6592"/>
    </row>
    <row r="6593" spans="2:6" s="3" customFormat="1">
      <c r="B6593"/>
      <c r="C6593"/>
      <c r="D6593"/>
      <c r="E6593"/>
      <c r="F6593"/>
    </row>
    <row r="6594" spans="2:6" s="3" customFormat="1">
      <c r="B6594"/>
      <c r="C6594"/>
      <c r="D6594"/>
      <c r="E6594"/>
      <c r="F6594"/>
    </row>
    <row r="6595" spans="2:6" s="3" customFormat="1">
      <c r="B6595"/>
      <c r="C6595"/>
      <c r="D6595"/>
      <c r="E6595"/>
      <c r="F6595"/>
    </row>
    <row r="6596" spans="2:6" s="3" customFormat="1">
      <c r="B6596"/>
      <c r="C6596"/>
      <c r="D6596"/>
      <c r="E6596"/>
      <c r="F6596"/>
    </row>
    <row r="6597" spans="2:6" s="3" customFormat="1">
      <c r="B6597"/>
      <c r="C6597"/>
      <c r="D6597"/>
      <c r="E6597"/>
      <c r="F6597"/>
    </row>
    <row r="6598" spans="2:6" s="3" customFormat="1">
      <c r="B6598"/>
      <c r="C6598"/>
      <c r="D6598"/>
      <c r="E6598"/>
      <c r="F6598"/>
    </row>
    <row r="6599" spans="2:6" s="3" customFormat="1">
      <c r="B6599"/>
      <c r="C6599"/>
      <c r="D6599"/>
      <c r="E6599"/>
      <c r="F6599"/>
    </row>
    <row r="6600" spans="2:6" s="3" customFormat="1">
      <c r="B6600"/>
      <c r="C6600"/>
      <c r="D6600"/>
      <c r="E6600"/>
      <c r="F6600"/>
    </row>
    <row r="6601" spans="2:6" s="3" customFormat="1">
      <c r="B6601"/>
      <c r="C6601"/>
      <c r="D6601"/>
      <c r="E6601"/>
      <c r="F6601"/>
    </row>
    <row r="6602" spans="2:6" s="3" customFormat="1">
      <c r="B6602"/>
      <c r="C6602"/>
      <c r="D6602"/>
      <c r="E6602"/>
      <c r="F6602"/>
    </row>
    <row r="6603" spans="2:6" s="3" customFormat="1">
      <c r="B6603"/>
      <c r="C6603"/>
      <c r="D6603"/>
      <c r="E6603"/>
      <c r="F6603"/>
    </row>
    <row r="6604" spans="2:6" s="3" customFormat="1">
      <c r="B6604"/>
      <c r="C6604"/>
      <c r="D6604"/>
      <c r="E6604"/>
      <c r="F6604"/>
    </row>
    <row r="6605" spans="2:6" s="3" customFormat="1">
      <c r="B6605"/>
      <c r="C6605"/>
      <c r="D6605"/>
      <c r="E6605"/>
      <c r="F6605"/>
    </row>
    <row r="6606" spans="2:6" s="3" customFormat="1">
      <c r="B6606"/>
      <c r="C6606"/>
      <c r="D6606"/>
      <c r="E6606"/>
      <c r="F6606"/>
    </row>
    <row r="6607" spans="2:6" s="3" customFormat="1">
      <c r="B6607"/>
      <c r="C6607"/>
      <c r="D6607"/>
      <c r="E6607"/>
      <c r="F6607"/>
    </row>
    <row r="6608" spans="2:6" s="3" customFormat="1">
      <c r="B6608"/>
      <c r="C6608"/>
      <c r="D6608"/>
      <c r="E6608"/>
      <c r="F6608"/>
    </row>
    <row r="6609" spans="2:6" s="3" customFormat="1">
      <c r="B6609"/>
      <c r="C6609"/>
      <c r="D6609"/>
      <c r="E6609"/>
      <c r="F6609"/>
    </row>
    <row r="6610" spans="2:6" s="3" customFormat="1">
      <c r="B6610"/>
      <c r="C6610"/>
      <c r="D6610"/>
      <c r="E6610"/>
      <c r="F6610"/>
    </row>
    <row r="6611" spans="2:6" s="3" customFormat="1">
      <c r="B6611"/>
      <c r="C6611"/>
      <c r="D6611"/>
      <c r="E6611"/>
      <c r="F6611"/>
    </row>
    <row r="6612" spans="2:6" s="3" customFormat="1">
      <c r="B6612"/>
      <c r="C6612"/>
      <c r="D6612"/>
      <c r="E6612"/>
      <c r="F6612"/>
    </row>
    <row r="6613" spans="2:6" s="3" customFormat="1">
      <c r="B6613"/>
      <c r="C6613"/>
      <c r="D6613"/>
      <c r="E6613"/>
      <c r="F6613"/>
    </row>
    <row r="6614" spans="2:6" s="3" customFormat="1">
      <c r="B6614"/>
      <c r="C6614"/>
      <c r="D6614"/>
      <c r="E6614"/>
      <c r="F6614"/>
    </row>
    <row r="6615" spans="2:6" s="3" customFormat="1">
      <c r="B6615"/>
      <c r="C6615"/>
      <c r="D6615"/>
      <c r="E6615"/>
      <c r="F6615"/>
    </row>
    <row r="6616" spans="2:6" s="3" customFormat="1">
      <c r="B6616"/>
      <c r="C6616"/>
      <c r="D6616"/>
      <c r="E6616"/>
      <c r="F6616"/>
    </row>
    <row r="6617" spans="2:6" s="3" customFormat="1">
      <c r="B6617"/>
      <c r="C6617"/>
      <c r="D6617"/>
      <c r="E6617"/>
      <c r="F6617"/>
    </row>
    <row r="6618" spans="2:6" s="3" customFormat="1">
      <c r="B6618"/>
      <c r="C6618"/>
      <c r="D6618"/>
      <c r="E6618"/>
      <c r="F6618"/>
    </row>
    <row r="6619" spans="2:6" s="3" customFormat="1">
      <c r="B6619"/>
      <c r="C6619"/>
      <c r="D6619"/>
      <c r="E6619"/>
      <c r="F6619"/>
    </row>
    <row r="6620" spans="2:6" s="3" customFormat="1">
      <c r="B6620"/>
      <c r="C6620"/>
      <c r="D6620"/>
      <c r="E6620"/>
      <c r="F6620"/>
    </row>
    <row r="6621" spans="2:6" s="3" customFormat="1">
      <c r="B6621"/>
      <c r="C6621"/>
      <c r="D6621"/>
      <c r="E6621"/>
      <c r="F6621"/>
    </row>
    <row r="6622" spans="2:6" s="3" customFormat="1">
      <c r="B6622"/>
      <c r="C6622"/>
      <c r="D6622"/>
      <c r="E6622"/>
      <c r="F6622"/>
    </row>
    <row r="6623" spans="2:6" s="3" customFormat="1">
      <c r="B6623"/>
      <c r="C6623"/>
      <c r="D6623"/>
      <c r="E6623"/>
      <c r="F6623"/>
    </row>
    <row r="6624" spans="2:6" s="3" customFormat="1">
      <c r="B6624"/>
      <c r="C6624"/>
      <c r="D6624"/>
      <c r="E6624"/>
      <c r="F6624"/>
    </row>
    <row r="6625" spans="2:6" s="3" customFormat="1">
      <c r="B6625"/>
      <c r="C6625"/>
      <c r="D6625"/>
      <c r="E6625"/>
      <c r="F6625"/>
    </row>
    <row r="6626" spans="2:6" s="3" customFormat="1">
      <c r="B6626"/>
      <c r="C6626"/>
      <c r="D6626"/>
      <c r="E6626"/>
      <c r="F6626"/>
    </row>
    <row r="6627" spans="2:6" s="3" customFormat="1">
      <c r="B6627"/>
      <c r="C6627"/>
      <c r="D6627"/>
      <c r="E6627"/>
      <c r="F6627"/>
    </row>
    <row r="6628" spans="2:6" s="3" customFormat="1">
      <c r="B6628"/>
      <c r="C6628"/>
      <c r="D6628"/>
      <c r="E6628"/>
      <c r="F6628"/>
    </row>
    <row r="6629" spans="2:6" s="3" customFormat="1">
      <c r="B6629"/>
      <c r="C6629"/>
      <c r="D6629"/>
      <c r="E6629"/>
      <c r="F6629"/>
    </row>
    <row r="6630" spans="2:6" s="3" customFormat="1">
      <c r="B6630"/>
      <c r="C6630"/>
      <c r="D6630"/>
      <c r="E6630"/>
      <c r="F6630"/>
    </row>
    <row r="6631" spans="2:6" s="3" customFormat="1">
      <c r="B6631"/>
      <c r="C6631"/>
      <c r="D6631"/>
      <c r="E6631"/>
      <c r="F6631"/>
    </row>
    <row r="6632" spans="2:6" s="3" customFormat="1">
      <c r="B6632"/>
      <c r="C6632"/>
      <c r="D6632"/>
      <c r="E6632"/>
      <c r="F6632"/>
    </row>
    <row r="6633" spans="2:6" s="3" customFormat="1">
      <c r="B6633"/>
      <c r="C6633"/>
      <c r="D6633"/>
      <c r="E6633"/>
      <c r="F6633"/>
    </row>
    <row r="6634" spans="2:6" s="3" customFormat="1">
      <c r="B6634"/>
      <c r="C6634"/>
      <c r="D6634"/>
      <c r="E6634"/>
      <c r="F6634"/>
    </row>
    <row r="6635" spans="2:6" s="3" customFormat="1">
      <c r="B6635"/>
      <c r="C6635"/>
      <c r="D6635"/>
      <c r="E6635"/>
      <c r="F6635"/>
    </row>
    <row r="6636" spans="2:6" s="3" customFormat="1">
      <c r="B6636"/>
      <c r="C6636"/>
      <c r="D6636"/>
      <c r="E6636"/>
      <c r="F6636"/>
    </row>
    <row r="6637" spans="2:6" s="3" customFormat="1">
      <c r="B6637"/>
      <c r="C6637"/>
      <c r="D6637"/>
      <c r="E6637"/>
      <c r="F6637"/>
    </row>
    <row r="6638" spans="2:6" s="3" customFormat="1">
      <c r="B6638"/>
      <c r="C6638"/>
      <c r="D6638"/>
      <c r="E6638"/>
      <c r="F6638"/>
    </row>
    <row r="6639" spans="2:6" s="3" customFormat="1">
      <c r="B6639"/>
      <c r="C6639"/>
      <c r="D6639"/>
      <c r="E6639"/>
      <c r="F6639"/>
    </row>
    <row r="6640" spans="2:6" s="3" customFormat="1">
      <c r="B6640"/>
      <c r="C6640"/>
      <c r="D6640"/>
      <c r="E6640"/>
      <c r="F6640"/>
    </row>
    <row r="6641" spans="2:6" s="3" customFormat="1">
      <c r="B6641"/>
      <c r="C6641"/>
      <c r="D6641"/>
      <c r="E6641"/>
      <c r="F6641"/>
    </row>
    <row r="6642" spans="2:6" s="3" customFormat="1">
      <c r="B6642"/>
      <c r="C6642"/>
      <c r="D6642"/>
      <c r="E6642"/>
      <c r="F6642"/>
    </row>
    <row r="6643" spans="2:6" s="3" customFormat="1">
      <c r="B6643"/>
      <c r="C6643"/>
      <c r="D6643"/>
      <c r="E6643"/>
      <c r="F6643"/>
    </row>
    <row r="6644" spans="2:6" s="3" customFormat="1">
      <c r="B6644"/>
      <c r="C6644"/>
      <c r="D6644"/>
      <c r="E6644"/>
      <c r="F6644"/>
    </row>
    <row r="6645" spans="2:6" s="3" customFormat="1">
      <c r="B6645"/>
      <c r="C6645"/>
      <c r="D6645"/>
      <c r="E6645"/>
      <c r="F6645"/>
    </row>
    <row r="6646" spans="2:6" s="3" customFormat="1">
      <c r="B6646"/>
      <c r="C6646"/>
      <c r="D6646"/>
      <c r="E6646"/>
      <c r="F6646"/>
    </row>
    <row r="6647" spans="2:6" s="3" customFormat="1">
      <c r="B6647"/>
      <c r="C6647"/>
      <c r="D6647"/>
      <c r="E6647"/>
      <c r="F6647"/>
    </row>
    <row r="6648" spans="2:6" s="3" customFormat="1">
      <c r="B6648"/>
      <c r="C6648"/>
      <c r="D6648"/>
      <c r="E6648"/>
      <c r="F6648"/>
    </row>
    <row r="6649" spans="2:6" s="3" customFormat="1">
      <c r="B6649"/>
      <c r="C6649"/>
      <c r="D6649"/>
      <c r="E6649"/>
      <c r="F6649"/>
    </row>
    <row r="6650" spans="2:6" s="3" customFormat="1">
      <c r="B6650"/>
      <c r="C6650"/>
      <c r="D6650"/>
      <c r="E6650"/>
      <c r="F6650"/>
    </row>
    <row r="6651" spans="2:6" s="3" customFormat="1">
      <c r="B6651"/>
      <c r="C6651"/>
      <c r="D6651"/>
      <c r="E6651"/>
      <c r="F6651"/>
    </row>
    <row r="6652" spans="2:6" s="3" customFormat="1">
      <c r="B6652"/>
      <c r="C6652"/>
      <c r="D6652"/>
      <c r="E6652"/>
      <c r="F6652"/>
    </row>
    <row r="6653" spans="2:6" s="3" customFormat="1">
      <c r="B6653"/>
      <c r="C6653"/>
      <c r="D6653"/>
      <c r="E6653"/>
      <c r="F6653"/>
    </row>
    <row r="6654" spans="2:6" s="3" customFormat="1">
      <c r="B6654"/>
      <c r="C6654"/>
      <c r="D6654"/>
      <c r="E6654"/>
      <c r="F6654"/>
    </row>
    <row r="6655" spans="2:6" s="3" customFormat="1">
      <c r="B6655"/>
      <c r="C6655"/>
      <c r="D6655"/>
      <c r="E6655"/>
      <c r="F6655"/>
    </row>
    <row r="6656" spans="2:6" s="3" customFormat="1">
      <c r="B6656"/>
      <c r="C6656"/>
      <c r="D6656"/>
      <c r="E6656"/>
      <c r="F6656"/>
    </row>
    <row r="6657" spans="2:6" s="3" customFormat="1">
      <c r="B6657"/>
      <c r="C6657"/>
      <c r="D6657"/>
      <c r="E6657"/>
      <c r="F6657"/>
    </row>
    <row r="6658" spans="2:6" s="3" customFormat="1">
      <c r="B6658"/>
      <c r="C6658"/>
      <c r="D6658"/>
      <c r="E6658"/>
      <c r="F6658"/>
    </row>
    <row r="6659" spans="2:6" s="3" customFormat="1">
      <c r="B6659"/>
      <c r="C6659"/>
      <c r="D6659"/>
      <c r="E6659"/>
      <c r="F6659"/>
    </row>
    <row r="6660" spans="2:6" s="3" customFormat="1">
      <c r="B6660"/>
      <c r="C6660"/>
      <c r="D6660"/>
      <c r="E6660"/>
      <c r="F6660"/>
    </row>
    <row r="6661" spans="2:6" s="3" customFormat="1">
      <c r="B6661"/>
      <c r="C6661"/>
      <c r="D6661"/>
      <c r="E6661"/>
      <c r="F6661"/>
    </row>
    <row r="6662" spans="2:6" s="3" customFormat="1">
      <c r="B6662"/>
      <c r="C6662"/>
      <c r="D6662"/>
      <c r="E6662"/>
      <c r="F6662"/>
    </row>
    <row r="6663" spans="2:6" s="3" customFormat="1">
      <c r="B6663"/>
      <c r="C6663"/>
      <c r="D6663"/>
      <c r="E6663"/>
      <c r="F6663"/>
    </row>
    <row r="6664" spans="2:6" s="3" customFormat="1">
      <c r="B6664"/>
      <c r="C6664"/>
      <c r="D6664"/>
      <c r="E6664"/>
      <c r="F6664"/>
    </row>
    <row r="6665" spans="2:6" s="3" customFormat="1">
      <c r="B6665"/>
      <c r="C6665"/>
      <c r="D6665"/>
      <c r="E6665"/>
      <c r="F6665"/>
    </row>
    <row r="6666" spans="2:6" s="3" customFormat="1">
      <c r="B6666"/>
      <c r="C6666"/>
      <c r="D6666"/>
      <c r="E6666"/>
      <c r="F6666"/>
    </row>
    <row r="6667" spans="2:6" s="3" customFormat="1">
      <c r="B6667"/>
      <c r="C6667"/>
      <c r="D6667"/>
      <c r="E6667"/>
      <c r="F6667"/>
    </row>
    <row r="6668" spans="2:6" s="3" customFormat="1">
      <c r="B6668"/>
      <c r="C6668"/>
      <c r="D6668"/>
      <c r="E6668"/>
      <c r="F6668"/>
    </row>
    <row r="6669" spans="2:6" s="3" customFormat="1">
      <c r="B6669"/>
      <c r="C6669"/>
      <c r="D6669"/>
      <c r="E6669"/>
      <c r="F6669"/>
    </row>
    <row r="6670" spans="2:6" s="3" customFormat="1">
      <c r="B6670"/>
      <c r="C6670"/>
      <c r="D6670"/>
      <c r="E6670"/>
      <c r="F6670"/>
    </row>
    <row r="6671" spans="2:6" s="3" customFormat="1">
      <c r="B6671"/>
      <c r="C6671"/>
      <c r="D6671"/>
      <c r="E6671"/>
      <c r="F6671"/>
    </row>
    <row r="6672" spans="2:6" s="3" customFormat="1">
      <c r="B6672"/>
      <c r="C6672"/>
      <c r="D6672"/>
      <c r="E6672"/>
      <c r="F6672"/>
    </row>
    <row r="6673" spans="2:6" s="3" customFormat="1">
      <c r="B6673"/>
      <c r="C6673"/>
      <c r="D6673"/>
      <c r="E6673"/>
      <c r="F6673"/>
    </row>
    <row r="6674" spans="2:6" s="3" customFormat="1">
      <c r="B6674"/>
      <c r="C6674"/>
      <c r="D6674"/>
      <c r="E6674"/>
      <c r="F6674"/>
    </row>
    <row r="6675" spans="2:6" s="3" customFormat="1">
      <c r="B6675"/>
      <c r="C6675"/>
      <c r="D6675"/>
      <c r="E6675"/>
      <c r="F6675"/>
    </row>
    <row r="6676" spans="2:6" s="3" customFormat="1">
      <c r="B6676"/>
      <c r="C6676"/>
      <c r="D6676"/>
      <c r="E6676"/>
      <c r="F6676"/>
    </row>
    <row r="6677" spans="2:6" s="3" customFormat="1">
      <c r="B6677"/>
      <c r="C6677"/>
      <c r="D6677"/>
      <c r="E6677"/>
      <c r="F6677"/>
    </row>
    <row r="6678" spans="2:6" s="3" customFormat="1">
      <c r="B6678"/>
      <c r="C6678"/>
      <c r="D6678"/>
      <c r="E6678"/>
      <c r="F6678"/>
    </row>
    <row r="6679" spans="2:6" s="3" customFormat="1">
      <c r="B6679"/>
      <c r="C6679"/>
      <c r="D6679"/>
      <c r="E6679"/>
      <c r="F6679"/>
    </row>
    <row r="6680" spans="2:6" s="3" customFormat="1">
      <c r="B6680"/>
      <c r="C6680"/>
      <c r="D6680"/>
      <c r="E6680"/>
      <c r="F6680"/>
    </row>
    <row r="6681" spans="2:6" s="3" customFormat="1">
      <c r="B6681"/>
      <c r="C6681"/>
      <c r="D6681"/>
      <c r="E6681"/>
      <c r="F6681"/>
    </row>
    <row r="6682" spans="2:6" s="3" customFormat="1">
      <c r="B6682"/>
      <c r="C6682"/>
      <c r="D6682"/>
      <c r="E6682"/>
      <c r="F6682"/>
    </row>
    <row r="6683" spans="2:6" s="3" customFormat="1">
      <c r="B6683"/>
      <c r="C6683"/>
      <c r="D6683"/>
      <c r="E6683"/>
      <c r="F6683"/>
    </row>
    <row r="6684" spans="2:6" s="3" customFormat="1">
      <c r="B6684"/>
      <c r="C6684"/>
      <c r="D6684"/>
      <c r="E6684"/>
      <c r="F6684"/>
    </row>
    <row r="6685" spans="2:6" s="3" customFormat="1">
      <c r="B6685"/>
      <c r="C6685"/>
      <c r="D6685"/>
      <c r="E6685"/>
      <c r="F6685"/>
    </row>
    <row r="6686" spans="2:6" s="3" customFormat="1">
      <c r="B6686"/>
      <c r="C6686"/>
      <c r="D6686"/>
      <c r="E6686"/>
      <c r="F6686"/>
    </row>
    <row r="6687" spans="2:6" s="3" customFormat="1">
      <c r="B6687"/>
      <c r="C6687"/>
      <c r="D6687"/>
      <c r="E6687"/>
      <c r="F6687"/>
    </row>
    <row r="6688" spans="2:6" s="3" customFormat="1">
      <c r="B6688"/>
      <c r="C6688"/>
      <c r="D6688"/>
      <c r="E6688"/>
      <c r="F6688"/>
    </row>
    <row r="6689" spans="2:6" s="3" customFormat="1">
      <c r="B6689"/>
      <c r="C6689"/>
      <c r="D6689"/>
      <c r="E6689"/>
      <c r="F6689"/>
    </row>
    <row r="6690" spans="2:6" s="3" customFormat="1">
      <c r="B6690"/>
      <c r="C6690"/>
      <c r="D6690"/>
      <c r="E6690"/>
      <c r="F6690"/>
    </row>
    <row r="6691" spans="2:6" s="3" customFormat="1">
      <c r="B6691"/>
      <c r="C6691"/>
      <c r="D6691"/>
      <c r="E6691"/>
      <c r="F6691"/>
    </row>
    <row r="6692" spans="2:6" s="3" customFormat="1">
      <c r="B6692"/>
      <c r="C6692"/>
      <c r="D6692"/>
      <c r="E6692"/>
      <c r="F6692"/>
    </row>
    <row r="6693" spans="2:6" s="3" customFormat="1">
      <c r="B6693"/>
      <c r="C6693"/>
      <c r="D6693"/>
      <c r="E6693"/>
      <c r="F6693"/>
    </row>
    <row r="6694" spans="2:6" s="3" customFormat="1">
      <c r="B6694"/>
      <c r="C6694"/>
      <c r="D6694"/>
      <c r="E6694"/>
      <c r="F6694"/>
    </row>
    <row r="6695" spans="2:6" s="3" customFormat="1">
      <c r="B6695"/>
      <c r="C6695"/>
      <c r="D6695"/>
      <c r="E6695"/>
      <c r="F6695"/>
    </row>
    <row r="6696" spans="2:6" s="3" customFormat="1">
      <c r="B6696"/>
      <c r="C6696"/>
      <c r="D6696"/>
      <c r="E6696"/>
      <c r="F6696"/>
    </row>
    <row r="6697" spans="2:6" s="3" customFormat="1">
      <c r="B6697"/>
      <c r="C6697"/>
      <c r="D6697"/>
      <c r="E6697"/>
      <c r="F6697"/>
    </row>
    <row r="6698" spans="2:6" s="3" customFormat="1">
      <c r="B6698"/>
      <c r="C6698"/>
      <c r="D6698"/>
      <c r="E6698"/>
      <c r="F6698"/>
    </row>
    <row r="6699" spans="2:6" s="3" customFormat="1">
      <c r="B6699"/>
      <c r="C6699"/>
      <c r="D6699"/>
      <c r="E6699"/>
      <c r="F6699"/>
    </row>
    <row r="6700" spans="2:6" s="3" customFormat="1">
      <c r="B6700"/>
      <c r="C6700"/>
      <c r="D6700"/>
      <c r="E6700"/>
      <c r="F6700"/>
    </row>
    <row r="6701" spans="2:6" s="3" customFormat="1">
      <c r="B6701"/>
      <c r="C6701"/>
      <c r="D6701"/>
      <c r="E6701"/>
      <c r="F6701"/>
    </row>
    <row r="6702" spans="2:6" s="3" customFormat="1">
      <c r="B6702"/>
      <c r="C6702"/>
      <c r="D6702"/>
      <c r="E6702"/>
      <c r="F6702"/>
    </row>
    <row r="6703" spans="2:6" s="3" customFormat="1">
      <c r="B6703"/>
      <c r="C6703"/>
      <c r="D6703"/>
      <c r="E6703"/>
      <c r="F6703"/>
    </row>
    <row r="6704" spans="2:6" s="3" customFormat="1">
      <c r="B6704"/>
      <c r="C6704"/>
      <c r="D6704"/>
      <c r="E6704"/>
      <c r="F6704"/>
    </row>
    <row r="6705" spans="2:6" s="3" customFormat="1">
      <c r="B6705"/>
      <c r="C6705"/>
      <c r="D6705"/>
      <c r="E6705"/>
      <c r="F6705"/>
    </row>
    <row r="6706" spans="2:6" s="3" customFormat="1">
      <c r="B6706"/>
      <c r="C6706"/>
      <c r="D6706"/>
      <c r="E6706"/>
      <c r="F6706"/>
    </row>
    <row r="6707" spans="2:6" s="3" customFormat="1">
      <c r="B6707"/>
      <c r="C6707"/>
      <c r="D6707"/>
      <c r="E6707"/>
      <c r="F6707"/>
    </row>
    <row r="6708" spans="2:6" s="3" customFormat="1">
      <c r="B6708"/>
      <c r="C6708"/>
      <c r="D6708"/>
      <c r="E6708"/>
      <c r="F6708"/>
    </row>
    <row r="6709" spans="2:6" s="3" customFormat="1">
      <c r="B6709"/>
      <c r="C6709"/>
      <c r="D6709"/>
      <c r="E6709"/>
      <c r="F6709"/>
    </row>
    <row r="6710" spans="2:6" s="3" customFormat="1">
      <c r="B6710"/>
      <c r="C6710"/>
      <c r="D6710"/>
      <c r="E6710"/>
      <c r="F6710"/>
    </row>
    <row r="6711" spans="2:6" s="3" customFormat="1">
      <c r="B6711"/>
      <c r="C6711"/>
      <c r="D6711"/>
      <c r="E6711"/>
      <c r="F6711"/>
    </row>
    <row r="6712" spans="2:6" s="3" customFormat="1">
      <c r="B6712"/>
      <c r="C6712"/>
      <c r="D6712"/>
      <c r="E6712"/>
      <c r="F6712"/>
    </row>
    <row r="6713" spans="2:6" s="3" customFormat="1">
      <c r="B6713"/>
      <c r="C6713"/>
      <c r="D6713"/>
      <c r="E6713"/>
      <c r="F6713"/>
    </row>
    <row r="6714" spans="2:6" s="3" customFormat="1">
      <c r="B6714"/>
      <c r="C6714"/>
      <c r="D6714"/>
      <c r="E6714"/>
      <c r="F6714"/>
    </row>
    <row r="6715" spans="2:6" s="3" customFormat="1">
      <c r="B6715"/>
      <c r="C6715"/>
      <c r="D6715"/>
      <c r="E6715"/>
      <c r="F6715"/>
    </row>
    <row r="6716" spans="2:6" s="3" customFormat="1">
      <c r="B6716"/>
      <c r="C6716"/>
      <c r="D6716"/>
      <c r="E6716"/>
      <c r="F6716"/>
    </row>
    <row r="6717" spans="2:6" s="3" customFormat="1">
      <c r="B6717"/>
      <c r="C6717"/>
      <c r="D6717"/>
      <c r="E6717"/>
      <c r="F6717"/>
    </row>
    <row r="6718" spans="2:6" s="3" customFormat="1">
      <c r="B6718"/>
      <c r="C6718"/>
      <c r="D6718"/>
      <c r="E6718"/>
      <c r="F6718"/>
    </row>
    <row r="6719" spans="2:6" s="3" customFormat="1">
      <c r="B6719"/>
      <c r="C6719"/>
      <c r="D6719"/>
      <c r="E6719"/>
      <c r="F6719"/>
    </row>
    <row r="6720" spans="2:6" s="3" customFormat="1">
      <c r="B6720"/>
      <c r="C6720"/>
      <c r="D6720"/>
      <c r="E6720"/>
      <c r="F6720"/>
    </row>
    <row r="6721" spans="2:6" s="3" customFormat="1">
      <c r="B6721"/>
      <c r="C6721"/>
      <c r="D6721"/>
      <c r="E6721"/>
      <c r="F6721"/>
    </row>
    <row r="6722" spans="2:6" s="3" customFormat="1">
      <c r="B6722"/>
      <c r="C6722"/>
      <c r="D6722"/>
      <c r="E6722"/>
      <c r="F6722"/>
    </row>
    <row r="6723" spans="2:6" s="3" customFormat="1">
      <c r="B6723"/>
      <c r="C6723"/>
      <c r="D6723"/>
      <c r="E6723"/>
      <c r="F6723"/>
    </row>
    <row r="6724" spans="2:6" s="3" customFormat="1">
      <c r="B6724"/>
      <c r="C6724"/>
      <c r="D6724"/>
      <c r="E6724"/>
      <c r="F6724"/>
    </row>
    <row r="6725" spans="2:6" s="3" customFormat="1">
      <c r="B6725"/>
      <c r="C6725"/>
      <c r="D6725"/>
      <c r="E6725"/>
      <c r="F6725"/>
    </row>
    <row r="6726" spans="2:6" s="3" customFormat="1">
      <c r="B6726"/>
      <c r="C6726"/>
      <c r="D6726"/>
      <c r="E6726"/>
      <c r="F6726"/>
    </row>
    <row r="6727" spans="2:6" s="3" customFormat="1">
      <c r="B6727"/>
      <c r="C6727"/>
      <c r="D6727"/>
      <c r="E6727"/>
      <c r="F6727"/>
    </row>
    <row r="6728" spans="2:6" s="3" customFormat="1">
      <c r="B6728"/>
      <c r="C6728"/>
      <c r="D6728"/>
      <c r="E6728"/>
      <c r="F6728"/>
    </row>
    <row r="6729" spans="2:6" s="3" customFormat="1">
      <c r="B6729"/>
      <c r="C6729"/>
      <c r="D6729"/>
      <c r="E6729"/>
      <c r="F6729"/>
    </row>
    <row r="6730" spans="2:6" s="3" customFormat="1">
      <c r="B6730"/>
      <c r="C6730"/>
      <c r="D6730"/>
      <c r="E6730"/>
      <c r="F6730"/>
    </row>
    <row r="6731" spans="2:6" s="3" customFormat="1">
      <c r="B6731"/>
      <c r="C6731"/>
      <c r="D6731"/>
      <c r="E6731"/>
      <c r="F6731"/>
    </row>
    <row r="6732" spans="2:6" s="3" customFormat="1">
      <c r="B6732"/>
      <c r="C6732"/>
      <c r="D6732"/>
      <c r="E6732"/>
      <c r="F6732"/>
    </row>
    <row r="6733" spans="2:6" s="3" customFormat="1">
      <c r="B6733"/>
      <c r="C6733"/>
      <c r="D6733"/>
      <c r="E6733"/>
      <c r="F6733"/>
    </row>
    <row r="6734" spans="2:6" s="3" customFormat="1">
      <c r="B6734"/>
      <c r="C6734"/>
      <c r="D6734"/>
      <c r="E6734"/>
      <c r="F6734"/>
    </row>
    <row r="6735" spans="2:6" s="3" customFormat="1">
      <c r="B6735"/>
      <c r="C6735"/>
      <c r="D6735"/>
      <c r="E6735"/>
      <c r="F6735"/>
    </row>
    <row r="6736" spans="2:6" s="3" customFormat="1">
      <c r="B6736"/>
      <c r="C6736"/>
      <c r="D6736"/>
      <c r="E6736"/>
      <c r="F6736"/>
    </row>
    <row r="6737" spans="2:6" s="3" customFormat="1">
      <c r="B6737"/>
      <c r="C6737"/>
      <c r="D6737"/>
      <c r="E6737"/>
      <c r="F6737"/>
    </row>
    <row r="6738" spans="2:6" s="3" customFormat="1">
      <c r="B6738"/>
      <c r="C6738"/>
      <c r="D6738"/>
      <c r="E6738"/>
      <c r="F6738"/>
    </row>
    <row r="6739" spans="2:6" s="3" customFormat="1">
      <c r="B6739"/>
      <c r="C6739"/>
      <c r="D6739"/>
      <c r="E6739"/>
      <c r="F6739"/>
    </row>
    <row r="6740" spans="2:6" s="3" customFormat="1">
      <c r="B6740"/>
      <c r="C6740"/>
      <c r="D6740"/>
      <c r="E6740"/>
      <c r="F6740"/>
    </row>
    <row r="6741" spans="2:6" s="3" customFormat="1">
      <c r="B6741"/>
      <c r="C6741"/>
      <c r="D6741"/>
      <c r="E6741"/>
      <c r="F6741"/>
    </row>
    <row r="6742" spans="2:6" s="3" customFormat="1">
      <c r="B6742"/>
      <c r="C6742"/>
      <c r="D6742"/>
      <c r="E6742"/>
      <c r="F6742"/>
    </row>
    <row r="6743" spans="2:6" s="3" customFormat="1">
      <c r="B6743"/>
      <c r="C6743"/>
      <c r="D6743"/>
      <c r="E6743"/>
      <c r="F6743"/>
    </row>
    <row r="6744" spans="2:6" s="3" customFormat="1">
      <c r="B6744"/>
      <c r="C6744"/>
      <c r="D6744"/>
      <c r="E6744"/>
      <c r="F6744"/>
    </row>
    <row r="6745" spans="2:6" s="3" customFormat="1">
      <c r="B6745"/>
      <c r="C6745"/>
      <c r="D6745"/>
      <c r="E6745"/>
      <c r="F6745"/>
    </row>
    <row r="6746" spans="2:6" s="3" customFormat="1">
      <c r="B6746"/>
      <c r="C6746"/>
      <c r="D6746"/>
      <c r="E6746"/>
      <c r="F6746"/>
    </row>
    <row r="6747" spans="2:6" s="3" customFormat="1">
      <c r="B6747"/>
      <c r="C6747"/>
      <c r="D6747"/>
      <c r="E6747"/>
      <c r="F6747"/>
    </row>
    <row r="6748" spans="2:6" s="3" customFormat="1">
      <c r="B6748"/>
      <c r="C6748"/>
      <c r="D6748"/>
      <c r="E6748"/>
      <c r="F6748"/>
    </row>
    <row r="6749" spans="2:6" s="3" customFormat="1">
      <c r="B6749"/>
      <c r="C6749"/>
      <c r="D6749"/>
      <c r="E6749"/>
      <c r="F6749"/>
    </row>
    <row r="6750" spans="2:6" s="3" customFormat="1">
      <c r="B6750"/>
      <c r="C6750"/>
      <c r="D6750"/>
      <c r="E6750"/>
      <c r="F6750"/>
    </row>
    <row r="6751" spans="2:6" s="3" customFormat="1">
      <c r="B6751"/>
      <c r="C6751"/>
      <c r="D6751"/>
      <c r="E6751"/>
      <c r="F6751"/>
    </row>
    <row r="6752" spans="2:6" s="3" customFormat="1">
      <c r="B6752"/>
      <c r="C6752"/>
      <c r="D6752"/>
      <c r="E6752"/>
      <c r="F6752"/>
    </row>
    <row r="6753" spans="2:6" s="3" customFormat="1">
      <c r="B6753"/>
      <c r="C6753"/>
      <c r="D6753"/>
      <c r="E6753"/>
      <c r="F6753"/>
    </row>
    <row r="6754" spans="2:6" s="3" customFormat="1">
      <c r="B6754"/>
      <c r="C6754"/>
      <c r="D6754"/>
      <c r="E6754"/>
      <c r="F6754"/>
    </row>
    <row r="6755" spans="2:6" s="3" customFormat="1">
      <c r="B6755"/>
      <c r="C6755"/>
      <c r="D6755"/>
      <c r="E6755"/>
      <c r="F6755"/>
    </row>
    <row r="6756" spans="2:6" s="3" customFormat="1">
      <c r="B6756"/>
      <c r="C6756"/>
      <c r="D6756"/>
      <c r="E6756"/>
      <c r="F6756"/>
    </row>
    <row r="6757" spans="2:6" s="3" customFormat="1">
      <c r="B6757"/>
      <c r="C6757"/>
      <c r="D6757"/>
      <c r="E6757"/>
      <c r="F6757"/>
    </row>
    <row r="6758" spans="2:6" s="3" customFormat="1">
      <c r="B6758"/>
      <c r="C6758"/>
      <c r="D6758"/>
      <c r="E6758"/>
      <c r="F6758"/>
    </row>
    <row r="6759" spans="2:6" s="3" customFormat="1">
      <c r="B6759"/>
      <c r="C6759"/>
      <c r="D6759"/>
      <c r="E6759"/>
      <c r="F6759"/>
    </row>
    <row r="6760" spans="2:6" s="3" customFormat="1">
      <c r="B6760"/>
      <c r="C6760"/>
      <c r="D6760"/>
      <c r="E6760"/>
      <c r="F6760"/>
    </row>
    <row r="6761" spans="2:6" s="3" customFormat="1">
      <c r="B6761"/>
      <c r="C6761"/>
      <c r="D6761"/>
      <c r="E6761"/>
      <c r="F6761"/>
    </row>
    <row r="6762" spans="2:6" s="3" customFormat="1">
      <c r="B6762"/>
      <c r="C6762"/>
      <c r="D6762"/>
      <c r="E6762"/>
      <c r="F6762"/>
    </row>
    <row r="6763" spans="2:6" s="3" customFormat="1">
      <c r="B6763"/>
      <c r="C6763"/>
      <c r="D6763"/>
      <c r="E6763"/>
      <c r="F6763"/>
    </row>
    <row r="6764" spans="2:6" s="3" customFormat="1">
      <c r="B6764"/>
      <c r="C6764"/>
      <c r="D6764"/>
      <c r="E6764"/>
      <c r="F6764"/>
    </row>
    <row r="6765" spans="2:6" s="3" customFormat="1">
      <c r="B6765"/>
      <c r="C6765"/>
      <c r="D6765"/>
      <c r="E6765"/>
      <c r="F6765"/>
    </row>
    <row r="6766" spans="2:6" s="3" customFormat="1">
      <c r="B6766"/>
      <c r="C6766"/>
      <c r="D6766"/>
      <c r="E6766"/>
      <c r="F6766"/>
    </row>
    <row r="6767" spans="2:6" s="3" customFormat="1">
      <c r="B6767"/>
      <c r="C6767"/>
      <c r="D6767"/>
      <c r="E6767"/>
      <c r="F6767"/>
    </row>
    <row r="6768" spans="2:6" s="3" customFormat="1">
      <c r="B6768"/>
      <c r="C6768"/>
      <c r="D6768"/>
      <c r="E6768"/>
      <c r="F6768"/>
    </row>
    <row r="6769" spans="2:6" s="3" customFormat="1">
      <c r="B6769"/>
      <c r="C6769"/>
      <c r="D6769"/>
      <c r="E6769"/>
      <c r="F6769"/>
    </row>
    <row r="6770" spans="2:6" s="3" customFormat="1">
      <c r="B6770"/>
      <c r="C6770"/>
      <c r="D6770"/>
      <c r="E6770"/>
      <c r="F6770"/>
    </row>
    <row r="6771" spans="2:6" s="3" customFormat="1">
      <c r="B6771"/>
      <c r="C6771"/>
      <c r="D6771"/>
      <c r="E6771"/>
      <c r="F6771"/>
    </row>
    <row r="6772" spans="2:6" s="3" customFormat="1">
      <c r="B6772"/>
      <c r="C6772"/>
      <c r="D6772"/>
      <c r="E6772"/>
      <c r="F6772"/>
    </row>
    <row r="6773" spans="2:6" s="3" customFormat="1">
      <c r="B6773"/>
      <c r="C6773"/>
      <c r="D6773"/>
      <c r="E6773"/>
      <c r="F6773"/>
    </row>
    <row r="6774" spans="2:6" s="3" customFormat="1">
      <c r="B6774"/>
      <c r="C6774"/>
      <c r="D6774"/>
      <c r="E6774"/>
      <c r="F6774"/>
    </row>
    <row r="6775" spans="2:6" s="3" customFormat="1">
      <c r="B6775"/>
      <c r="C6775"/>
      <c r="D6775"/>
      <c r="E6775"/>
      <c r="F6775"/>
    </row>
    <row r="6776" spans="2:6" s="3" customFormat="1">
      <c r="B6776"/>
      <c r="C6776"/>
      <c r="D6776"/>
      <c r="E6776"/>
      <c r="F6776"/>
    </row>
    <row r="6777" spans="2:6" s="3" customFormat="1">
      <c r="B6777"/>
      <c r="C6777"/>
      <c r="D6777"/>
      <c r="E6777"/>
      <c r="F6777"/>
    </row>
    <row r="6778" spans="2:6" s="3" customFormat="1">
      <c r="B6778"/>
      <c r="C6778"/>
      <c r="D6778"/>
      <c r="E6778"/>
      <c r="F6778"/>
    </row>
    <row r="6779" spans="2:6" s="3" customFormat="1">
      <c r="B6779"/>
      <c r="C6779"/>
      <c r="D6779"/>
      <c r="E6779"/>
      <c r="F6779"/>
    </row>
    <row r="6780" spans="2:6" s="3" customFormat="1">
      <c r="B6780"/>
      <c r="C6780"/>
      <c r="D6780"/>
      <c r="E6780"/>
      <c r="F6780"/>
    </row>
    <row r="6781" spans="2:6" s="3" customFormat="1">
      <c r="B6781"/>
      <c r="C6781"/>
      <c r="D6781"/>
      <c r="E6781"/>
      <c r="F6781"/>
    </row>
    <row r="6782" spans="2:6" s="3" customFormat="1">
      <c r="B6782"/>
      <c r="C6782"/>
      <c r="D6782"/>
      <c r="E6782"/>
      <c r="F6782"/>
    </row>
    <row r="6783" spans="2:6" s="3" customFormat="1">
      <c r="B6783"/>
      <c r="C6783"/>
      <c r="D6783"/>
      <c r="E6783"/>
      <c r="F6783"/>
    </row>
    <row r="6784" spans="2:6" s="3" customFormat="1">
      <c r="B6784"/>
      <c r="C6784"/>
      <c r="D6784"/>
      <c r="E6784"/>
      <c r="F6784"/>
    </row>
    <row r="6785" spans="2:6" s="3" customFormat="1">
      <c r="B6785"/>
      <c r="C6785"/>
      <c r="D6785"/>
      <c r="E6785"/>
      <c r="F6785"/>
    </row>
    <row r="6786" spans="2:6" s="3" customFormat="1">
      <c r="B6786"/>
      <c r="C6786"/>
      <c r="D6786"/>
      <c r="E6786"/>
      <c r="F6786"/>
    </row>
    <row r="6787" spans="2:6" s="3" customFormat="1">
      <c r="B6787"/>
      <c r="C6787"/>
      <c r="D6787"/>
      <c r="E6787"/>
      <c r="F6787"/>
    </row>
    <row r="6788" spans="2:6" s="3" customFormat="1">
      <c r="B6788"/>
      <c r="C6788"/>
      <c r="D6788"/>
      <c r="E6788"/>
      <c r="F6788"/>
    </row>
    <row r="6789" spans="2:6" s="3" customFormat="1">
      <c r="B6789"/>
      <c r="C6789"/>
      <c r="D6789"/>
      <c r="E6789"/>
      <c r="F6789"/>
    </row>
    <row r="6790" spans="2:6" s="3" customFormat="1">
      <c r="B6790"/>
      <c r="C6790"/>
      <c r="D6790"/>
      <c r="E6790"/>
      <c r="F6790"/>
    </row>
    <row r="6791" spans="2:6" s="3" customFormat="1">
      <c r="B6791"/>
      <c r="C6791"/>
      <c r="D6791"/>
      <c r="E6791"/>
      <c r="F6791"/>
    </row>
    <row r="6792" spans="2:6" s="3" customFormat="1">
      <c r="B6792"/>
      <c r="C6792"/>
      <c r="D6792"/>
      <c r="E6792"/>
      <c r="F6792"/>
    </row>
    <row r="6793" spans="2:6" s="3" customFormat="1">
      <c r="B6793"/>
      <c r="C6793"/>
      <c r="D6793"/>
      <c r="E6793"/>
      <c r="F6793"/>
    </row>
    <row r="6794" spans="2:6" s="3" customFormat="1">
      <c r="B6794"/>
      <c r="C6794"/>
      <c r="D6794"/>
      <c r="E6794"/>
      <c r="F6794"/>
    </row>
    <row r="6795" spans="2:6" s="3" customFormat="1">
      <c r="B6795"/>
      <c r="C6795"/>
      <c r="D6795"/>
      <c r="E6795"/>
      <c r="F6795"/>
    </row>
    <row r="6796" spans="2:6" s="3" customFormat="1">
      <c r="B6796"/>
      <c r="C6796"/>
      <c r="D6796"/>
      <c r="E6796"/>
      <c r="F6796"/>
    </row>
    <row r="6797" spans="2:6" s="3" customFormat="1">
      <c r="B6797"/>
      <c r="C6797"/>
      <c r="D6797"/>
      <c r="E6797"/>
      <c r="F6797"/>
    </row>
    <row r="6798" spans="2:6" s="3" customFormat="1">
      <c r="B6798"/>
      <c r="C6798"/>
      <c r="D6798"/>
      <c r="E6798"/>
      <c r="F6798"/>
    </row>
    <row r="6799" spans="2:6" s="3" customFormat="1">
      <c r="B6799"/>
      <c r="C6799"/>
      <c r="D6799"/>
      <c r="E6799"/>
      <c r="F6799"/>
    </row>
    <row r="6800" spans="2:6" s="3" customFormat="1">
      <c r="B6800"/>
      <c r="C6800"/>
      <c r="D6800"/>
      <c r="E6800"/>
      <c r="F6800"/>
    </row>
    <row r="6801" spans="2:6" s="3" customFormat="1">
      <c r="B6801"/>
      <c r="C6801"/>
      <c r="D6801"/>
      <c r="E6801"/>
      <c r="F6801"/>
    </row>
    <row r="6802" spans="2:6" s="3" customFormat="1">
      <c r="B6802"/>
      <c r="C6802"/>
      <c r="D6802"/>
      <c r="E6802"/>
      <c r="F6802"/>
    </row>
    <row r="6803" spans="2:6" s="3" customFormat="1">
      <c r="B6803"/>
      <c r="C6803"/>
      <c r="D6803"/>
      <c r="E6803"/>
      <c r="F6803"/>
    </row>
    <row r="6804" spans="2:6" s="3" customFormat="1">
      <c r="B6804"/>
      <c r="C6804"/>
      <c r="D6804"/>
      <c r="E6804"/>
      <c r="F6804"/>
    </row>
    <row r="6805" spans="2:6" s="3" customFormat="1">
      <c r="B6805"/>
      <c r="C6805"/>
      <c r="D6805"/>
      <c r="E6805"/>
      <c r="F6805"/>
    </row>
    <row r="6806" spans="2:6" s="3" customFormat="1">
      <c r="B6806"/>
      <c r="C6806"/>
      <c r="D6806"/>
      <c r="E6806"/>
      <c r="F6806"/>
    </row>
    <row r="6807" spans="2:6" s="3" customFormat="1">
      <c r="B6807"/>
      <c r="C6807"/>
      <c r="D6807"/>
      <c r="E6807"/>
      <c r="F6807"/>
    </row>
    <row r="6808" spans="2:6" s="3" customFormat="1">
      <c r="B6808"/>
      <c r="C6808"/>
      <c r="D6808"/>
      <c r="E6808"/>
      <c r="F6808"/>
    </row>
    <row r="6809" spans="2:6" s="3" customFormat="1">
      <c r="B6809"/>
      <c r="C6809"/>
      <c r="D6809"/>
      <c r="E6809"/>
      <c r="F6809"/>
    </row>
    <row r="6810" spans="2:6" s="3" customFormat="1">
      <c r="B6810"/>
      <c r="C6810"/>
      <c r="D6810"/>
      <c r="E6810"/>
      <c r="F6810"/>
    </row>
    <row r="6811" spans="2:6" s="3" customFormat="1">
      <c r="B6811"/>
      <c r="C6811"/>
      <c r="D6811"/>
      <c r="E6811"/>
      <c r="F6811"/>
    </row>
    <row r="6812" spans="2:6" s="3" customFormat="1">
      <c r="B6812"/>
      <c r="C6812"/>
      <c r="D6812"/>
      <c r="E6812"/>
      <c r="F6812"/>
    </row>
    <row r="6813" spans="2:6" s="3" customFormat="1">
      <c r="B6813"/>
      <c r="C6813"/>
      <c r="D6813"/>
      <c r="E6813"/>
      <c r="F6813"/>
    </row>
    <row r="6814" spans="2:6" s="3" customFormat="1">
      <c r="B6814"/>
      <c r="C6814"/>
      <c r="D6814"/>
      <c r="E6814"/>
      <c r="F6814"/>
    </row>
    <row r="6815" spans="2:6" s="3" customFormat="1">
      <c r="B6815"/>
      <c r="C6815"/>
      <c r="D6815"/>
      <c r="E6815"/>
      <c r="F6815"/>
    </row>
    <row r="6816" spans="2:6" s="3" customFormat="1">
      <c r="B6816"/>
      <c r="C6816"/>
      <c r="D6816"/>
      <c r="E6816"/>
      <c r="F6816"/>
    </row>
    <row r="6817" spans="2:6" s="3" customFormat="1">
      <c r="B6817"/>
      <c r="C6817"/>
      <c r="D6817"/>
      <c r="E6817"/>
      <c r="F6817"/>
    </row>
    <row r="6818" spans="2:6" s="3" customFormat="1">
      <c r="B6818"/>
      <c r="C6818"/>
      <c r="D6818"/>
      <c r="E6818"/>
      <c r="F6818"/>
    </row>
    <row r="6819" spans="2:6" s="3" customFormat="1">
      <c r="B6819"/>
      <c r="C6819"/>
      <c r="D6819"/>
      <c r="E6819"/>
      <c r="F6819"/>
    </row>
    <row r="6820" spans="2:6" s="3" customFormat="1">
      <c r="B6820"/>
      <c r="C6820"/>
      <c r="D6820"/>
      <c r="E6820"/>
      <c r="F6820"/>
    </row>
    <row r="6821" spans="2:6" s="3" customFormat="1">
      <c r="B6821"/>
      <c r="C6821"/>
      <c r="D6821"/>
      <c r="E6821"/>
      <c r="F6821"/>
    </row>
    <row r="6822" spans="2:6" s="3" customFormat="1">
      <c r="B6822"/>
      <c r="C6822"/>
      <c r="D6822"/>
      <c r="E6822"/>
      <c r="F6822"/>
    </row>
    <row r="6823" spans="2:6" s="3" customFormat="1">
      <c r="B6823"/>
      <c r="C6823"/>
      <c r="D6823"/>
      <c r="E6823"/>
      <c r="F6823"/>
    </row>
    <row r="6824" spans="2:6" s="3" customFormat="1">
      <c r="B6824"/>
      <c r="C6824"/>
      <c r="D6824"/>
      <c r="E6824"/>
      <c r="F6824"/>
    </row>
    <row r="6825" spans="2:6" s="3" customFormat="1">
      <c r="B6825"/>
      <c r="C6825"/>
      <c r="D6825"/>
      <c r="E6825"/>
      <c r="F6825"/>
    </row>
    <row r="6826" spans="2:6" s="3" customFormat="1">
      <c r="B6826"/>
      <c r="C6826"/>
      <c r="D6826"/>
      <c r="E6826"/>
      <c r="F6826"/>
    </row>
    <row r="6827" spans="2:6" s="3" customFormat="1">
      <c r="B6827"/>
      <c r="C6827"/>
      <c r="D6827"/>
      <c r="E6827"/>
      <c r="F6827"/>
    </row>
    <row r="6828" spans="2:6" s="3" customFormat="1">
      <c r="B6828"/>
      <c r="C6828"/>
      <c r="D6828"/>
      <c r="E6828"/>
      <c r="F6828"/>
    </row>
    <row r="6829" spans="2:6" s="3" customFormat="1">
      <c r="B6829"/>
      <c r="C6829"/>
      <c r="D6829"/>
      <c r="E6829"/>
      <c r="F6829"/>
    </row>
    <row r="6830" spans="2:6" s="3" customFormat="1">
      <c r="B6830"/>
      <c r="C6830"/>
      <c r="D6830"/>
      <c r="E6830"/>
      <c r="F6830"/>
    </row>
    <row r="6831" spans="2:6" s="3" customFormat="1">
      <c r="B6831"/>
      <c r="C6831"/>
      <c r="D6831"/>
      <c r="E6831"/>
      <c r="F6831"/>
    </row>
    <row r="6832" spans="2:6" s="3" customFormat="1">
      <c r="B6832"/>
      <c r="C6832"/>
      <c r="D6832"/>
      <c r="E6832"/>
      <c r="F6832"/>
    </row>
    <row r="6833" spans="2:6" s="3" customFormat="1">
      <c r="B6833"/>
      <c r="C6833"/>
      <c r="D6833"/>
      <c r="E6833"/>
      <c r="F6833"/>
    </row>
    <row r="6834" spans="2:6" s="3" customFormat="1">
      <c r="B6834"/>
      <c r="C6834"/>
      <c r="D6834"/>
      <c r="E6834"/>
      <c r="F6834"/>
    </row>
    <row r="6835" spans="2:6" s="3" customFormat="1">
      <c r="B6835"/>
      <c r="C6835"/>
      <c r="D6835"/>
      <c r="E6835"/>
      <c r="F6835"/>
    </row>
    <row r="6836" spans="2:6" s="3" customFormat="1">
      <c r="B6836"/>
      <c r="C6836"/>
      <c r="D6836"/>
      <c r="E6836"/>
      <c r="F6836"/>
    </row>
    <row r="6837" spans="2:6" s="3" customFormat="1">
      <c r="B6837"/>
      <c r="C6837"/>
      <c r="D6837"/>
      <c r="E6837"/>
      <c r="F6837"/>
    </row>
    <row r="6838" spans="2:6" s="3" customFormat="1">
      <c r="B6838"/>
      <c r="C6838"/>
      <c r="D6838"/>
      <c r="E6838"/>
      <c r="F6838"/>
    </row>
    <row r="6839" spans="2:6" s="3" customFormat="1">
      <c r="B6839"/>
      <c r="C6839"/>
      <c r="D6839"/>
      <c r="E6839"/>
      <c r="F6839"/>
    </row>
    <row r="6840" spans="2:6" s="3" customFormat="1">
      <c r="B6840"/>
      <c r="C6840"/>
      <c r="D6840"/>
      <c r="E6840"/>
      <c r="F6840"/>
    </row>
    <row r="6841" spans="2:6" s="3" customFormat="1">
      <c r="B6841"/>
      <c r="C6841"/>
      <c r="D6841"/>
      <c r="E6841"/>
      <c r="F6841"/>
    </row>
    <row r="6842" spans="2:6" s="3" customFormat="1">
      <c r="B6842"/>
      <c r="C6842"/>
      <c r="D6842"/>
      <c r="E6842"/>
      <c r="F6842"/>
    </row>
    <row r="6843" spans="2:6" s="3" customFormat="1">
      <c r="B6843"/>
      <c r="C6843"/>
      <c r="D6843"/>
      <c r="E6843"/>
      <c r="F6843"/>
    </row>
    <row r="6844" spans="2:6" s="3" customFormat="1">
      <c r="B6844"/>
      <c r="C6844"/>
      <c r="D6844"/>
      <c r="E6844"/>
      <c r="F6844"/>
    </row>
    <row r="6845" spans="2:6" s="3" customFormat="1">
      <c r="B6845"/>
      <c r="C6845"/>
      <c r="D6845"/>
      <c r="E6845"/>
      <c r="F6845"/>
    </row>
    <row r="6846" spans="2:6" s="3" customFormat="1">
      <c r="B6846"/>
      <c r="C6846"/>
      <c r="D6846"/>
      <c r="E6846"/>
      <c r="F6846"/>
    </row>
    <row r="6847" spans="2:6" s="3" customFormat="1">
      <c r="B6847"/>
      <c r="C6847"/>
      <c r="D6847"/>
      <c r="E6847"/>
      <c r="F6847"/>
    </row>
    <row r="6848" spans="2:6" s="3" customFormat="1">
      <c r="B6848"/>
      <c r="C6848"/>
      <c r="D6848"/>
      <c r="E6848"/>
      <c r="F6848"/>
    </row>
    <row r="6849" spans="2:6" s="3" customFormat="1">
      <c r="B6849"/>
      <c r="C6849"/>
      <c r="D6849"/>
      <c r="E6849"/>
      <c r="F6849"/>
    </row>
    <row r="6850" spans="2:6" s="3" customFormat="1">
      <c r="B6850"/>
      <c r="C6850"/>
      <c r="D6850"/>
      <c r="E6850"/>
      <c r="F6850"/>
    </row>
    <row r="6851" spans="2:6" s="3" customFormat="1">
      <c r="B6851"/>
      <c r="C6851"/>
      <c r="D6851"/>
      <c r="E6851"/>
      <c r="F6851"/>
    </row>
    <row r="6852" spans="2:6" s="3" customFormat="1">
      <c r="B6852"/>
      <c r="C6852"/>
      <c r="D6852"/>
      <c r="E6852"/>
      <c r="F6852"/>
    </row>
    <row r="6853" spans="2:6" s="3" customFormat="1">
      <c r="B6853"/>
      <c r="C6853"/>
      <c r="D6853"/>
      <c r="E6853"/>
      <c r="F6853"/>
    </row>
    <row r="6854" spans="2:6" s="3" customFormat="1">
      <c r="B6854"/>
      <c r="C6854"/>
      <c r="D6854"/>
      <c r="E6854"/>
      <c r="F6854"/>
    </row>
    <row r="6855" spans="2:6" s="3" customFormat="1">
      <c r="B6855"/>
      <c r="C6855"/>
      <c r="D6855"/>
      <c r="E6855"/>
      <c r="F6855"/>
    </row>
    <row r="6856" spans="2:6" s="3" customFormat="1">
      <c r="B6856"/>
      <c r="C6856"/>
      <c r="D6856"/>
      <c r="E6856"/>
      <c r="F6856"/>
    </row>
    <row r="6857" spans="2:6" s="3" customFormat="1">
      <c r="B6857"/>
      <c r="C6857"/>
      <c r="D6857"/>
      <c r="E6857"/>
      <c r="F6857"/>
    </row>
    <row r="6858" spans="2:6" s="3" customFormat="1">
      <c r="B6858"/>
      <c r="C6858"/>
      <c r="D6858"/>
      <c r="E6858"/>
      <c r="F6858"/>
    </row>
    <row r="6859" spans="2:6" s="3" customFormat="1">
      <c r="B6859"/>
      <c r="C6859"/>
      <c r="D6859"/>
      <c r="E6859"/>
      <c r="F6859"/>
    </row>
    <row r="6860" spans="2:6" s="3" customFormat="1">
      <c r="B6860"/>
      <c r="C6860"/>
      <c r="D6860"/>
      <c r="E6860"/>
      <c r="F6860"/>
    </row>
    <row r="6861" spans="2:6" s="3" customFormat="1">
      <c r="B6861"/>
      <c r="C6861"/>
      <c r="D6861"/>
      <c r="E6861"/>
      <c r="F6861"/>
    </row>
    <row r="6862" spans="2:6" s="3" customFormat="1">
      <c r="B6862"/>
      <c r="C6862"/>
      <c r="D6862"/>
      <c r="E6862"/>
      <c r="F6862"/>
    </row>
    <row r="6863" spans="2:6" s="3" customFormat="1">
      <c r="B6863"/>
      <c r="C6863"/>
      <c r="D6863"/>
      <c r="E6863"/>
      <c r="F6863"/>
    </row>
    <row r="6864" spans="2:6" s="3" customFormat="1">
      <c r="B6864"/>
      <c r="C6864"/>
      <c r="D6864"/>
      <c r="E6864"/>
      <c r="F6864"/>
    </row>
    <row r="6865" spans="2:6" s="3" customFormat="1">
      <c r="B6865"/>
      <c r="C6865"/>
      <c r="D6865"/>
      <c r="E6865"/>
      <c r="F6865"/>
    </row>
    <row r="6866" spans="2:6" s="3" customFormat="1">
      <c r="B6866"/>
      <c r="C6866"/>
      <c r="D6866"/>
      <c r="E6866"/>
      <c r="F6866"/>
    </row>
    <row r="6867" spans="2:6" s="3" customFormat="1">
      <c r="B6867"/>
      <c r="C6867"/>
      <c r="D6867"/>
      <c r="E6867"/>
      <c r="F6867"/>
    </row>
    <row r="6868" spans="2:6" s="3" customFormat="1">
      <c r="B6868"/>
      <c r="C6868"/>
      <c r="D6868"/>
      <c r="E6868"/>
      <c r="F6868"/>
    </row>
    <row r="6869" spans="2:6" s="3" customFormat="1">
      <c r="B6869"/>
      <c r="C6869"/>
      <c r="D6869"/>
      <c r="E6869"/>
      <c r="F6869"/>
    </row>
    <row r="6870" spans="2:6" s="3" customFormat="1">
      <c r="B6870"/>
      <c r="C6870"/>
      <c r="D6870"/>
      <c r="E6870"/>
      <c r="F6870"/>
    </row>
    <row r="6871" spans="2:6" s="3" customFormat="1">
      <c r="B6871"/>
      <c r="C6871"/>
      <c r="D6871"/>
      <c r="E6871"/>
      <c r="F6871"/>
    </row>
    <row r="6872" spans="2:6" s="3" customFormat="1">
      <c r="B6872"/>
      <c r="C6872"/>
      <c r="D6872"/>
      <c r="E6872"/>
      <c r="F6872"/>
    </row>
    <row r="6873" spans="2:6" s="3" customFormat="1">
      <c r="B6873"/>
      <c r="C6873"/>
      <c r="D6873"/>
      <c r="E6873"/>
      <c r="F6873"/>
    </row>
    <row r="6874" spans="2:6" s="3" customFormat="1">
      <c r="B6874"/>
      <c r="C6874"/>
      <c r="D6874"/>
      <c r="E6874"/>
      <c r="F6874"/>
    </row>
    <row r="6875" spans="2:6" s="3" customFormat="1">
      <c r="B6875"/>
      <c r="C6875"/>
      <c r="D6875"/>
      <c r="E6875"/>
      <c r="F6875"/>
    </row>
    <row r="6876" spans="2:6" s="3" customFormat="1">
      <c r="B6876"/>
      <c r="C6876"/>
      <c r="D6876"/>
      <c r="E6876"/>
      <c r="F6876"/>
    </row>
    <row r="6877" spans="2:6" s="3" customFormat="1">
      <c r="B6877"/>
      <c r="C6877"/>
      <c r="D6877"/>
      <c r="E6877"/>
      <c r="F6877"/>
    </row>
    <row r="6878" spans="2:6" s="3" customFormat="1">
      <c r="B6878"/>
      <c r="C6878"/>
      <c r="D6878"/>
      <c r="E6878"/>
      <c r="F6878"/>
    </row>
    <row r="6879" spans="2:6" s="3" customFormat="1">
      <c r="B6879"/>
      <c r="C6879"/>
      <c r="D6879"/>
      <c r="E6879"/>
      <c r="F6879"/>
    </row>
    <row r="6880" spans="2:6" s="3" customFormat="1">
      <c r="B6880"/>
      <c r="C6880"/>
      <c r="D6880"/>
      <c r="E6880"/>
      <c r="F6880"/>
    </row>
    <row r="6881" spans="2:6" s="3" customFormat="1">
      <c r="B6881"/>
      <c r="C6881"/>
      <c r="D6881"/>
      <c r="E6881"/>
      <c r="F6881"/>
    </row>
    <row r="6882" spans="2:6" s="3" customFormat="1">
      <c r="B6882"/>
      <c r="C6882"/>
      <c r="D6882"/>
      <c r="E6882"/>
      <c r="F6882"/>
    </row>
    <row r="6883" spans="2:6" s="3" customFormat="1">
      <c r="B6883"/>
      <c r="C6883"/>
      <c r="D6883"/>
      <c r="E6883"/>
      <c r="F6883"/>
    </row>
    <row r="6884" spans="2:6" s="3" customFormat="1">
      <c r="B6884"/>
      <c r="C6884"/>
      <c r="D6884"/>
      <c r="E6884"/>
      <c r="F6884"/>
    </row>
    <row r="6885" spans="2:6" s="3" customFormat="1">
      <c r="B6885"/>
      <c r="C6885"/>
      <c r="D6885"/>
      <c r="E6885"/>
      <c r="F6885"/>
    </row>
    <row r="6886" spans="2:6" s="3" customFormat="1">
      <c r="B6886"/>
      <c r="C6886"/>
      <c r="D6886"/>
      <c r="E6886"/>
      <c r="F6886"/>
    </row>
    <row r="6887" spans="2:6" s="3" customFormat="1">
      <c r="B6887"/>
      <c r="C6887"/>
      <c r="D6887"/>
      <c r="E6887"/>
      <c r="F6887"/>
    </row>
    <row r="6888" spans="2:6" s="3" customFormat="1">
      <c r="B6888"/>
      <c r="C6888"/>
      <c r="D6888"/>
      <c r="E6888"/>
      <c r="F6888"/>
    </row>
    <row r="6889" spans="2:6" s="3" customFormat="1">
      <c r="B6889"/>
      <c r="C6889"/>
      <c r="D6889"/>
      <c r="E6889"/>
      <c r="F6889"/>
    </row>
    <row r="6890" spans="2:6" s="3" customFormat="1">
      <c r="B6890"/>
      <c r="C6890"/>
      <c r="D6890"/>
      <c r="E6890"/>
      <c r="F6890"/>
    </row>
    <row r="6891" spans="2:6" s="3" customFormat="1">
      <c r="B6891"/>
      <c r="C6891"/>
      <c r="D6891"/>
      <c r="E6891"/>
      <c r="F6891"/>
    </row>
    <row r="6892" spans="2:6" s="3" customFormat="1">
      <c r="B6892"/>
      <c r="C6892"/>
      <c r="D6892"/>
      <c r="E6892"/>
      <c r="F6892"/>
    </row>
    <row r="6893" spans="2:6" s="3" customFormat="1">
      <c r="B6893"/>
      <c r="C6893"/>
      <c r="D6893"/>
      <c r="E6893"/>
      <c r="F6893"/>
    </row>
    <row r="6894" spans="2:6" s="3" customFormat="1">
      <c r="B6894"/>
      <c r="C6894"/>
      <c r="D6894"/>
      <c r="E6894"/>
      <c r="F6894"/>
    </row>
    <row r="6895" spans="2:6" s="3" customFormat="1">
      <c r="B6895"/>
      <c r="C6895"/>
      <c r="D6895"/>
      <c r="E6895"/>
      <c r="F6895"/>
    </row>
    <row r="6896" spans="2:6" s="3" customFormat="1">
      <c r="B6896"/>
      <c r="C6896"/>
      <c r="D6896"/>
      <c r="E6896"/>
      <c r="F6896"/>
    </row>
    <row r="6897" spans="2:6" s="3" customFormat="1">
      <c r="B6897"/>
      <c r="C6897"/>
      <c r="D6897"/>
      <c r="E6897"/>
      <c r="F6897"/>
    </row>
    <row r="6898" spans="2:6" s="3" customFormat="1">
      <c r="B6898"/>
      <c r="C6898"/>
      <c r="D6898"/>
      <c r="E6898"/>
      <c r="F6898"/>
    </row>
    <row r="6899" spans="2:6" s="3" customFormat="1">
      <c r="B6899"/>
      <c r="C6899"/>
      <c r="D6899"/>
      <c r="E6899"/>
      <c r="F6899"/>
    </row>
    <row r="6900" spans="2:6" s="3" customFormat="1">
      <c r="B6900"/>
      <c r="C6900"/>
      <c r="D6900"/>
      <c r="E6900"/>
      <c r="F6900"/>
    </row>
    <row r="6901" spans="2:6" s="3" customFormat="1">
      <c r="B6901"/>
      <c r="C6901"/>
      <c r="D6901"/>
      <c r="E6901"/>
      <c r="F6901"/>
    </row>
    <row r="6902" spans="2:6" s="3" customFormat="1">
      <c r="B6902"/>
      <c r="C6902"/>
      <c r="D6902"/>
      <c r="E6902"/>
      <c r="F6902"/>
    </row>
    <row r="6903" spans="2:6" s="3" customFormat="1">
      <c r="B6903"/>
      <c r="C6903"/>
      <c r="D6903"/>
      <c r="E6903"/>
      <c r="F6903"/>
    </row>
    <row r="6904" spans="2:6" s="3" customFormat="1">
      <c r="B6904"/>
      <c r="C6904"/>
      <c r="D6904"/>
      <c r="E6904"/>
      <c r="F6904"/>
    </row>
    <row r="6905" spans="2:6" s="3" customFormat="1">
      <c r="B6905"/>
      <c r="C6905"/>
      <c r="D6905"/>
      <c r="E6905"/>
      <c r="F6905"/>
    </row>
    <row r="6906" spans="2:6" s="3" customFormat="1">
      <c r="B6906"/>
      <c r="C6906"/>
      <c r="D6906"/>
      <c r="E6906"/>
      <c r="F6906"/>
    </row>
    <row r="6907" spans="2:6" s="3" customFormat="1">
      <c r="B6907"/>
      <c r="C6907"/>
      <c r="D6907"/>
      <c r="E6907"/>
      <c r="F6907"/>
    </row>
    <row r="6908" spans="2:6" s="3" customFormat="1">
      <c r="B6908"/>
      <c r="C6908"/>
      <c r="D6908"/>
      <c r="E6908"/>
      <c r="F6908"/>
    </row>
    <row r="6909" spans="2:6" s="3" customFormat="1">
      <c r="B6909"/>
      <c r="C6909"/>
      <c r="D6909"/>
      <c r="E6909"/>
      <c r="F6909"/>
    </row>
    <row r="6910" spans="2:6" s="3" customFormat="1">
      <c r="B6910"/>
      <c r="C6910"/>
      <c r="D6910"/>
      <c r="E6910"/>
      <c r="F6910"/>
    </row>
    <row r="6911" spans="2:6" s="3" customFormat="1">
      <c r="B6911"/>
      <c r="C6911"/>
      <c r="D6911"/>
      <c r="E6911"/>
      <c r="F6911"/>
    </row>
    <row r="6912" spans="2:6" s="3" customFormat="1">
      <c r="B6912"/>
      <c r="C6912"/>
      <c r="D6912"/>
      <c r="E6912"/>
      <c r="F6912"/>
    </row>
    <row r="6913" spans="2:6" s="3" customFormat="1">
      <c r="B6913"/>
      <c r="C6913"/>
      <c r="D6913"/>
      <c r="E6913"/>
      <c r="F6913"/>
    </row>
    <row r="6914" spans="2:6" s="3" customFormat="1">
      <c r="B6914"/>
      <c r="C6914"/>
      <c r="D6914"/>
      <c r="E6914"/>
      <c r="F6914"/>
    </row>
    <row r="6915" spans="2:6" s="3" customFormat="1">
      <c r="B6915"/>
      <c r="C6915"/>
      <c r="D6915"/>
      <c r="E6915"/>
      <c r="F6915"/>
    </row>
    <row r="6916" spans="2:6" s="3" customFormat="1">
      <c r="B6916"/>
      <c r="C6916"/>
      <c r="D6916"/>
      <c r="E6916"/>
      <c r="F6916"/>
    </row>
    <row r="6917" spans="2:6" s="3" customFormat="1">
      <c r="B6917"/>
      <c r="C6917"/>
      <c r="D6917"/>
      <c r="E6917"/>
      <c r="F6917"/>
    </row>
    <row r="6918" spans="2:6" s="3" customFormat="1">
      <c r="B6918"/>
      <c r="C6918"/>
      <c r="D6918"/>
      <c r="E6918"/>
      <c r="F6918"/>
    </row>
    <row r="6919" spans="2:6" s="3" customFormat="1">
      <c r="B6919"/>
      <c r="C6919"/>
      <c r="D6919"/>
      <c r="E6919"/>
      <c r="F6919"/>
    </row>
    <row r="6920" spans="2:6" s="3" customFormat="1">
      <c r="B6920"/>
      <c r="C6920"/>
      <c r="D6920"/>
      <c r="E6920"/>
      <c r="F6920"/>
    </row>
    <row r="6921" spans="2:6" s="3" customFormat="1">
      <c r="B6921"/>
      <c r="C6921"/>
      <c r="D6921"/>
      <c r="E6921"/>
      <c r="F6921"/>
    </row>
    <row r="6922" spans="2:6" s="3" customFormat="1">
      <c r="B6922"/>
      <c r="C6922"/>
      <c r="D6922"/>
      <c r="E6922"/>
      <c r="F6922"/>
    </row>
    <row r="6923" spans="2:6" s="3" customFormat="1">
      <c r="B6923"/>
      <c r="C6923"/>
      <c r="D6923"/>
      <c r="E6923"/>
      <c r="F6923"/>
    </row>
    <row r="6924" spans="2:6" s="3" customFormat="1">
      <c r="B6924"/>
      <c r="C6924"/>
      <c r="D6924"/>
      <c r="E6924"/>
      <c r="F6924"/>
    </row>
    <row r="6925" spans="2:6" s="3" customFormat="1">
      <c r="B6925"/>
      <c r="C6925"/>
      <c r="D6925"/>
      <c r="E6925"/>
      <c r="F6925"/>
    </row>
    <row r="6926" spans="2:6" s="3" customFormat="1">
      <c r="B6926"/>
      <c r="C6926"/>
      <c r="D6926"/>
      <c r="E6926"/>
      <c r="F6926"/>
    </row>
    <row r="6927" spans="2:6" s="3" customFormat="1">
      <c r="B6927"/>
      <c r="C6927"/>
      <c r="D6927"/>
      <c r="E6927"/>
      <c r="F6927"/>
    </row>
    <row r="6928" spans="2:6" s="3" customFormat="1">
      <c r="B6928"/>
      <c r="C6928"/>
      <c r="D6928"/>
      <c r="E6928"/>
      <c r="F6928"/>
    </row>
    <row r="6929" spans="2:6" s="3" customFormat="1">
      <c r="B6929"/>
      <c r="C6929"/>
      <c r="D6929"/>
      <c r="E6929"/>
      <c r="F6929"/>
    </row>
    <row r="6930" spans="2:6" s="3" customFormat="1">
      <c r="B6930"/>
      <c r="C6930"/>
      <c r="D6930"/>
      <c r="E6930"/>
      <c r="F6930"/>
    </row>
    <row r="6931" spans="2:6" s="3" customFormat="1">
      <c r="B6931"/>
      <c r="C6931"/>
      <c r="D6931"/>
      <c r="E6931"/>
      <c r="F6931"/>
    </row>
    <row r="6932" spans="2:6" s="3" customFormat="1">
      <c r="B6932"/>
      <c r="C6932"/>
      <c r="D6932"/>
      <c r="E6932"/>
      <c r="F6932"/>
    </row>
    <row r="6933" spans="2:6" s="3" customFormat="1">
      <c r="B6933"/>
      <c r="C6933"/>
      <c r="D6933"/>
      <c r="E6933"/>
      <c r="F6933"/>
    </row>
    <row r="6934" spans="2:6" s="3" customFormat="1">
      <c r="B6934"/>
      <c r="C6934"/>
      <c r="D6934"/>
      <c r="E6934"/>
      <c r="F6934"/>
    </row>
    <row r="6935" spans="2:6" s="3" customFormat="1">
      <c r="B6935"/>
      <c r="C6935"/>
      <c r="D6935"/>
      <c r="E6935"/>
      <c r="F6935"/>
    </row>
    <row r="6936" spans="2:6" s="3" customFormat="1">
      <c r="B6936"/>
      <c r="C6936"/>
      <c r="D6936"/>
      <c r="E6936"/>
      <c r="F6936"/>
    </row>
    <row r="6937" spans="2:6" s="3" customFormat="1">
      <c r="B6937"/>
      <c r="C6937"/>
      <c r="D6937"/>
      <c r="E6937"/>
      <c r="F6937"/>
    </row>
    <row r="6938" spans="2:6" s="3" customFormat="1">
      <c r="B6938"/>
      <c r="C6938"/>
      <c r="D6938"/>
      <c r="E6938"/>
      <c r="F6938"/>
    </row>
    <row r="6939" spans="2:6" s="3" customFormat="1">
      <c r="B6939"/>
      <c r="C6939"/>
      <c r="D6939"/>
      <c r="E6939"/>
      <c r="F6939"/>
    </row>
    <row r="6940" spans="2:6" s="3" customFormat="1">
      <c r="B6940"/>
      <c r="C6940"/>
      <c r="D6940"/>
      <c r="E6940"/>
      <c r="F6940"/>
    </row>
    <row r="6941" spans="2:6" s="3" customFormat="1">
      <c r="B6941"/>
      <c r="C6941"/>
      <c r="D6941"/>
      <c r="E6941"/>
      <c r="F6941"/>
    </row>
    <row r="6942" spans="2:6" s="3" customFormat="1">
      <c r="B6942"/>
      <c r="C6942"/>
      <c r="D6942"/>
      <c r="E6942"/>
      <c r="F6942"/>
    </row>
    <row r="6943" spans="2:6" s="3" customFormat="1">
      <c r="B6943"/>
      <c r="C6943"/>
      <c r="D6943"/>
      <c r="E6943"/>
      <c r="F6943"/>
    </row>
    <row r="6944" spans="2:6" s="3" customFormat="1">
      <c r="B6944"/>
      <c r="C6944"/>
      <c r="D6944"/>
      <c r="E6944"/>
      <c r="F6944"/>
    </row>
    <row r="6945" spans="2:6" s="3" customFormat="1">
      <c r="B6945"/>
      <c r="C6945"/>
      <c r="D6945"/>
      <c r="E6945"/>
      <c r="F6945"/>
    </row>
    <row r="6946" spans="2:6" s="3" customFormat="1">
      <c r="B6946"/>
      <c r="C6946"/>
      <c r="D6946"/>
      <c r="E6946"/>
      <c r="F6946"/>
    </row>
    <row r="6947" spans="2:6" s="3" customFormat="1">
      <c r="B6947"/>
      <c r="C6947"/>
      <c r="D6947"/>
      <c r="E6947"/>
      <c r="F6947"/>
    </row>
    <row r="6948" spans="2:6" s="3" customFormat="1">
      <c r="B6948"/>
      <c r="C6948"/>
      <c r="D6948"/>
      <c r="E6948"/>
      <c r="F6948"/>
    </row>
    <row r="6949" spans="2:6" s="3" customFormat="1">
      <c r="B6949"/>
      <c r="C6949"/>
      <c r="D6949"/>
      <c r="E6949"/>
      <c r="F6949"/>
    </row>
    <row r="6950" spans="2:6" s="3" customFormat="1">
      <c r="B6950"/>
      <c r="C6950"/>
      <c r="D6950"/>
      <c r="E6950"/>
      <c r="F6950"/>
    </row>
    <row r="6951" spans="2:6" s="3" customFormat="1">
      <c r="B6951"/>
      <c r="C6951"/>
      <c r="D6951"/>
      <c r="E6951"/>
      <c r="F6951"/>
    </row>
    <row r="6952" spans="2:6" s="3" customFormat="1">
      <c r="B6952"/>
      <c r="C6952"/>
      <c r="D6952"/>
      <c r="E6952"/>
      <c r="F6952"/>
    </row>
    <row r="6953" spans="2:6" s="3" customFormat="1">
      <c r="B6953"/>
      <c r="C6953"/>
      <c r="D6953"/>
      <c r="E6953"/>
      <c r="F6953"/>
    </row>
    <row r="6954" spans="2:6" s="3" customFormat="1">
      <c r="B6954"/>
      <c r="C6954"/>
      <c r="D6954"/>
      <c r="E6954"/>
      <c r="F6954"/>
    </row>
    <row r="6955" spans="2:6" s="3" customFormat="1">
      <c r="B6955"/>
      <c r="C6955"/>
      <c r="D6955"/>
      <c r="E6955"/>
      <c r="F6955"/>
    </row>
    <row r="6956" spans="2:6" s="3" customFormat="1">
      <c r="B6956"/>
      <c r="C6956"/>
      <c r="D6956"/>
      <c r="E6956"/>
      <c r="F6956"/>
    </row>
    <row r="6957" spans="2:6" s="3" customFormat="1">
      <c r="B6957"/>
      <c r="C6957"/>
      <c r="D6957"/>
      <c r="E6957"/>
      <c r="F6957"/>
    </row>
    <row r="6958" spans="2:6" s="3" customFormat="1">
      <c r="B6958"/>
      <c r="C6958"/>
      <c r="D6958"/>
      <c r="E6958"/>
      <c r="F6958"/>
    </row>
    <row r="6959" spans="2:6" s="3" customFormat="1">
      <c r="B6959"/>
      <c r="C6959"/>
      <c r="D6959"/>
      <c r="E6959"/>
      <c r="F6959"/>
    </row>
    <row r="6960" spans="2:6" s="3" customFormat="1">
      <c r="B6960"/>
      <c r="C6960"/>
      <c r="D6960"/>
      <c r="E6960"/>
      <c r="F6960"/>
    </row>
    <row r="6961" spans="2:6" s="3" customFormat="1">
      <c r="B6961"/>
      <c r="C6961"/>
      <c r="D6961"/>
      <c r="E6961"/>
      <c r="F6961"/>
    </row>
    <row r="6962" spans="2:6" s="3" customFormat="1">
      <c r="B6962"/>
      <c r="C6962"/>
      <c r="D6962"/>
      <c r="E6962"/>
      <c r="F6962"/>
    </row>
    <row r="6963" spans="2:6" s="3" customFormat="1">
      <c r="B6963"/>
      <c r="C6963"/>
      <c r="D6963"/>
      <c r="E6963"/>
      <c r="F6963"/>
    </row>
    <row r="6964" spans="2:6" s="3" customFormat="1">
      <c r="B6964"/>
      <c r="C6964"/>
      <c r="D6964"/>
      <c r="E6964"/>
      <c r="F6964"/>
    </row>
    <row r="6965" spans="2:6" s="3" customFormat="1">
      <c r="B6965"/>
      <c r="C6965"/>
      <c r="D6965"/>
      <c r="E6965"/>
      <c r="F6965"/>
    </row>
    <row r="6966" spans="2:6" s="3" customFormat="1">
      <c r="B6966"/>
      <c r="C6966"/>
      <c r="D6966"/>
      <c r="E6966"/>
      <c r="F6966"/>
    </row>
    <row r="6967" spans="2:6" s="3" customFormat="1">
      <c r="B6967"/>
      <c r="C6967"/>
      <c r="D6967"/>
      <c r="E6967"/>
      <c r="F6967"/>
    </row>
    <row r="6968" spans="2:6" s="3" customFormat="1">
      <c r="B6968"/>
      <c r="C6968"/>
      <c r="D6968"/>
      <c r="E6968"/>
      <c r="F6968"/>
    </row>
    <row r="6969" spans="2:6" s="3" customFormat="1">
      <c r="B6969"/>
      <c r="C6969"/>
      <c r="D6969"/>
      <c r="E6969"/>
      <c r="F6969"/>
    </row>
    <row r="6970" spans="2:6" s="3" customFormat="1">
      <c r="B6970"/>
      <c r="C6970"/>
      <c r="D6970"/>
      <c r="E6970"/>
      <c r="F6970"/>
    </row>
    <row r="6971" spans="2:6" s="3" customFormat="1">
      <c r="B6971"/>
      <c r="C6971"/>
      <c r="D6971"/>
      <c r="E6971"/>
      <c r="F6971"/>
    </row>
    <row r="6972" spans="2:6" s="3" customFormat="1">
      <c r="B6972"/>
      <c r="C6972"/>
      <c r="D6972"/>
      <c r="E6972"/>
      <c r="F6972"/>
    </row>
    <row r="6973" spans="2:6" s="3" customFormat="1">
      <c r="B6973"/>
      <c r="C6973"/>
      <c r="D6973"/>
      <c r="E6973"/>
      <c r="F6973"/>
    </row>
    <row r="6974" spans="2:6" s="3" customFormat="1">
      <c r="B6974"/>
      <c r="C6974"/>
      <c r="D6974"/>
      <c r="E6974"/>
      <c r="F6974"/>
    </row>
    <row r="6975" spans="2:6" s="3" customFormat="1">
      <c r="B6975"/>
      <c r="C6975"/>
      <c r="D6975"/>
      <c r="E6975"/>
      <c r="F6975"/>
    </row>
    <row r="6976" spans="2:6" s="3" customFormat="1">
      <c r="B6976"/>
      <c r="C6976"/>
      <c r="D6976"/>
      <c r="E6976"/>
      <c r="F6976"/>
    </row>
    <row r="6977" spans="2:6" s="3" customFormat="1">
      <c r="B6977"/>
      <c r="C6977"/>
      <c r="D6977"/>
      <c r="E6977"/>
      <c r="F6977"/>
    </row>
    <row r="6978" spans="2:6" s="3" customFormat="1">
      <c r="B6978"/>
      <c r="C6978"/>
      <c r="D6978"/>
      <c r="E6978"/>
      <c r="F6978"/>
    </row>
    <row r="6979" spans="2:6" s="3" customFormat="1">
      <c r="B6979"/>
      <c r="C6979"/>
      <c r="D6979"/>
      <c r="E6979"/>
      <c r="F6979"/>
    </row>
    <row r="6980" spans="2:6" s="3" customFormat="1">
      <c r="B6980"/>
      <c r="C6980"/>
      <c r="D6980"/>
      <c r="E6980"/>
      <c r="F6980"/>
    </row>
    <row r="6981" spans="2:6" s="3" customFormat="1">
      <c r="B6981"/>
      <c r="C6981"/>
      <c r="D6981"/>
      <c r="E6981"/>
      <c r="F6981"/>
    </row>
    <row r="6982" spans="2:6" s="3" customFormat="1">
      <c r="B6982"/>
      <c r="C6982"/>
      <c r="D6982"/>
      <c r="E6982"/>
      <c r="F6982"/>
    </row>
    <row r="6983" spans="2:6" s="3" customFormat="1">
      <c r="B6983"/>
      <c r="C6983"/>
      <c r="D6983"/>
      <c r="E6983"/>
      <c r="F6983"/>
    </row>
    <row r="6984" spans="2:6" s="3" customFormat="1">
      <c r="B6984"/>
      <c r="C6984"/>
      <c r="D6984"/>
      <c r="E6984"/>
      <c r="F6984"/>
    </row>
    <row r="6985" spans="2:6" s="3" customFormat="1">
      <c r="B6985"/>
      <c r="C6985"/>
      <c r="D6985"/>
      <c r="E6985"/>
      <c r="F6985"/>
    </row>
    <row r="6986" spans="2:6" s="3" customFormat="1">
      <c r="B6986"/>
      <c r="C6986"/>
      <c r="D6986"/>
      <c r="E6986"/>
      <c r="F6986"/>
    </row>
    <row r="6987" spans="2:6" s="3" customFormat="1">
      <c r="B6987"/>
      <c r="C6987"/>
      <c r="D6987"/>
      <c r="E6987"/>
      <c r="F6987"/>
    </row>
    <row r="6988" spans="2:6" s="3" customFormat="1">
      <c r="B6988"/>
      <c r="C6988"/>
      <c r="D6988"/>
      <c r="E6988"/>
      <c r="F6988"/>
    </row>
    <row r="6989" spans="2:6" s="3" customFormat="1">
      <c r="B6989"/>
      <c r="C6989"/>
      <c r="D6989"/>
      <c r="E6989"/>
      <c r="F6989"/>
    </row>
    <row r="6990" spans="2:6" s="3" customFormat="1">
      <c r="B6990"/>
      <c r="C6990"/>
      <c r="D6990"/>
      <c r="E6990"/>
      <c r="F6990"/>
    </row>
    <row r="6991" spans="2:6" s="3" customFormat="1">
      <c r="B6991"/>
      <c r="C6991"/>
      <c r="D6991"/>
      <c r="E6991"/>
      <c r="F6991"/>
    </row>
    <row r="6992" spans="2:6" s="3" customFormat="1">
      <c r="B6992"/>
      <c r="C6992"/>
      <c r="D6992"/>
      <c r="E6992"/>
      <c r="F6992"/>
    </row>
    <row r="6993" spans="2:6" s="3" customFormat="1">
      <c r="B6993"/>
      <c r="C6993"/>
      <c r="D6993"/>
      <c r="E6993"/>
      <c r="F6993"/>
    </row>
    <row r="6994" spans="2:6" s="3" customFormat="1">
      <c r="B6994"/>
      <c r="C6994"/>
      <c r="D6994"/>
      <c r="E6994"/>
      <c r="F6994"/>
    </row>
    <row r="6995" spans="2:6" s="3" customFormat="1">
      <c r="B6995"/>
      <c r="C6995"/>
      <c r="D6995"/>
      <c r="E6995"/>
      <c r="F6995"/>
    </row>
    <row r="6996" spans="2:6" s="3" customFormat="1">
      <c r="B6996"/>
      <c r="C6996"/>
      <c r="D6996"/>
      <c r="E6996"/>
      <c r="F6996"/>
    </row>
    <row r="6997" spans="2:6" s="3" customFormat="1">
      <c r="B6997"/>
      <c r="C6997"/>
      <c r="D6997"/>
      <c r="E6997"/>
      <c r="F6997"/>
    </row>
    <row r="6998" spans="2:6" s="3" customFormat="1">
      <c r="B6998"/>
      <c r="C6998"/>
      <c r="D6998"/>
      <c r="E6998"/>
      <c r="F6998"/>
    </row>
    <row r="6999" spans="2:6" s="3" customFormat="1">
      <c r="B6999"/>
      <c r="C6999"/>
      <c r="D6999"/>
      <c r="E6999"/>
      <c r="F6999"/>
    </row>
    <row r="7000" spans="2:6" s="3" customFormat="1">
      <c r="B7000"/>
      <c r="C7000"/>
      <c r="D7000"/>
      <c r="E7000"/>
      <c r="F7000"/>
    </row>
    <row r="7001" spans="2:6" s="3" customFormat="1">
      <c r="B7001"/>
      <c r="C7001"/>
      <c r="D7001"/>
      <c r="E7001"/>
      <c r="F7001"/>
    </row>
    <row r="7002" spans="2:6" s="3" customFormat="1">
      <c r="B7002"/>
      <c r="C7002"/>
      <c r="D7002"/>
      <c r="E7002"/>
      <c r="F7002"/>
    </row>
    <row r="7003" spans="2:6" s="3" customFormat="1">
      <c r="B7003"/>
      <c r="C7003"/>
      <c r="D7003"/>
      <c r="E7003"/>
      <c r="F7003"/>
    </row>
    <row r="7004" spans="2:6" s="3" customFormat="1">
      <c r="B7004"/>
      <c r="C7004"/>
      <c r="D7004"/>
      <c r="E7004"/>
      <c r="F7004"/>
    </row>
    <row r="7005" spans="2:6" s="3" customFormat="1">
      <c r="B7005"/>
      <c r="C7005"/>
      <c r="D7005"/>
      <c r="E7005"/>
      <c r="F7005"/>
    </row>
    <row r="7006" spans="2:6" s="3" customFormat="1">
      <c r="B7006"/>
      <c r="C7006"/>
      <c r="D7006"/>
      <c r="E7006"/>
      <c r="F7006"/>
    </row>
    <row r="7007" spans="2:6" s="3" customFormat="1">
      <c r="B7007"/>
      <c r="C7007"/>
      <c r="D7007"/>
      <c r="E7007"/>
      <c r="F7007"/>
    </row>
    <row r="7008" spans="2:6" s="3" customFormat="1">
      <c r="B7008"/>
      <c r="C7008"/>
      <c r="D7008"/>
      <c r="E7008"/>
      <c r="F7008"/>
    </row>
    <row r="7009" spans="2:6" s="3" customFormat="1">
      <c r="B7009"/>
      <c r="C7009"/>
      <c r="D7009"/>
      <c r="E7009"/>
      <c r="F7009"/>
    </row>
    <row r="7010" spans="2:6" s="3" customFormat="1">
      <c r="B7010"/>
      <c r="C7010"/>
      <c r="D7010"/>
      <c r="E7010"/>
      <c r="F7010"/>
    </row>
    <row r="7011" spans="2:6" s="3" customFormat="1">
      <c r="B7011"/>
      <c r="C7011"/>
      <c r="D7011"/>
      <c r="E7011"/>
      <c r="F7011"/>
    </row>
    <row r="7012" spans="2:6" s="3" customFormat="1">
      <c r="B7012"/>
      <c r="C7012"/>
      <c r="D7012"/>
      <c r="E7012"/>
      <c r="F7012"/>
    </row>
    <row r="7013" spans="2:6" s="3" customFormat="1">
      <c r="B7013"/>
      <c r="C7013"/>
      <c r="D7013"/>
      <c r="E7013"/>
      <c r="F7013"/>
    </row>
    <row r="7014" spans="2:6" s="3" customFormat="1">
      <c r="B7014"/>
      <c r="C7014"/>
      <c r="D7014"/>
      <c r="E7014"/>
      <c r="F7014"/>
    </row>
    <row r="7015" spans="2:6" s="3" customFormat="1">
      <c r="B7015"/>
      <c r="C7015"/>
      <c r="D7015"/>
      <c r="E7015"/>
      <c r="F7015"/>
    </row>
    <row r="7016" spans="2:6" s="3" customFormat="1">
      <c r="B7016"/>
      <c r="C7016"/>
      <c r="D7016"/>
      <c r="E7016"/>
      <c r="F7016"/>
    </row>
    <row r="7017" spans="2:6" s="3" customFormat="1">
      <c r="B7017"/>
      <c r="C7017"/>
      <c r="D7017"/>
      <c r="E7017"/>
      <c r="F7017"/>
    </row>
    <row r="7018" spans="2:6" s="3" customFormat="1">
      <c r="B7018"/>
      <c r="C7018"/>
      <c r="D7018"/>
      <c r="E7018"/>
      <c r="F7018"/>
    </row>
    <row r="7019" spans="2:6" s="3" customFormat="1">
      <c r="B7019"/>
      <c r="C7019"/>
      <c r="D7019"/>
      <c r="E7019"/>
      <c r="F7019"/>
    </row>
    <row r="7020" spans="2:6" s="3" customFormat="1">
      <c r="B7020"/>
      <c r="C7020"/>
      <c r="D7020"/>
      <c r="E7020"/>
      <c r="F7020"/>
    </row>
    <row r="7021" spans="2:6" s="3" customFormat="1">
      <c r="B7021"/>
      <c r="C7021"/>
      <c r="D7021"/>
      <c r="E7021"/>
      <c r="F7021"/>
    </row>
    <row r="7022" spans="2:6" s="3" customFormat="1">
      <c r="B7022"/>
      <c r="C7022"/>
      <c r="D7022"/>
      <c r="E7022"/>
      <c r="F7022"/>
    </row>
    <row r="7023" spans="2:6" s="3" customFormat="1">
      <c r="B7023"/>
      <c r="C7023"/>
      <c r="D7023"/>
      <c r="E7023"/>
      <c r="F7023"/>
    </row>
    <row r="7024" spans="2:6" s="3" customFormat="1">
      <c r="B7024"/>
      <c r="C7024"/>
      <c r="D7024"/>
      <c r="E7024"/>
      <c r="F7024"/>
    </row>
    <row r="7025" spans="2:6" s="3" customFormat="1">
      <c r="B7025"/>
      <c r="C7025"/>
      <c r="D7025"/>
      <c r="E7025"/>
      <c r="F7025"/>
    </row>
    <row r="7026" spans="2:6" s="3" customFormat="1">
      <c r="B7026"/>
      <c r="C7026"/>
      <c r="D7026"/>
      <c r="E7026"/>
      <c r="F7026"/>
    </row>
    <row r="7027" spans="2:6" s="3" customFormat="1">
      <c r="B7027"/>
      <c r="C7027"/>
      <c r="D7027"/>
      <c r="E7027"/>
      <c r="F7027"/>
    </row>
    <row r="7028" spans="2:6" s="3" customFormat="1">
      <c r="B7028"/>
      <c r="C7028"/>
      <c r="D7028"/>
      <c r="E7028"/>
      <c r="F7028"/>
    </row>
    <row r="7029" spans="2:6" s="3" customFormat="1">
      <c r="B7029"/>
      <c r="C7029"/>
      <c r="D7029"/>
      <c r="E7029"/>
      <c r="F7029"/>
    </row>
    <row r="7030" spans="2:6" s="3" customFormat="1">
      <c r="B7030"/>
      <c r="C7030"/>
      <c r="D7030"/>
      <c r="E7030"/>
      <c r="F7030"/>
    </row>
    <row r="7031" spans="2:6" s="3" customFormat="1">
      <c r="B7031"/>
      <c r="C7031"/>
      <c r="D7031"/>
      <c r="E7031"/>
      <c r="F7031"/>
    </row>
    <row r="7032" spans="2:6" s="3" customFormat="1">
      <c r="B7032"/>
      <c r="C7032"/>
      <c r="D7032"/>
      <c r="E7032"/>
      <c r="F7032"/>
    </row>
    <row r="7033" spans="2:6" s="3" customFormat="1">
      <c r="B7033"/>
      <c r="C7033"/>
      <c r="D7033"/>
      <c r="E7033"/>
      <c r="F7033"/>
    </row>
    <row r="7034" spans="2:6" s="3" customFormat="1">
      <c r="B7034"/>
      <c r="C7034"/>
      <c r="D7034"/>
      <c r="E7034"/>
      <c r="F7034"/>
    </row>
    <row r="7035" spans="2:6" s="3" customFormat="1">
      <c r="B7035"/>
      <c r="C7035"/>
      <c r="D7035"/>
      <c r="E7035"/>
      <c r="F7035"/>
    </row>
    <row r="7036" spans="2:6" s="3" customFormat="1">
      <c r="B7036"/>
      <c r="C7036"/>
      <c r="D7036"/>
      <c r="E7036"/>
      <c r="F7036"/>
    </row>
    <row r="7037" spans="2:6" s="3" customFormat="1">
      <c r="B7037"/>
      <c r="C7037"/>
      <c r="D7037"/>
      <c r="E7037"/>
      <c r="F7037"/>
    </row>
    <row r="7038" spans="2:6" s="3" customFormat="1">
      <c r="B7038"/>
      <c r="C7038"/>
      <c r="D7038"/>
      <c r="E7038"/>
      <c r="F7038"/>
    </row>
    <row r="7039" spans="2:6" s="3" customFormat="1">
      <c r="B7039"/>
      <c r="C7039"/>
      <c r="D7039"/>
      <c r="E7039"/>
      <c r="F7039"/>
    </row>
    <row r="7040" spans="2:6" s="3" customFormat="1">
      <c r="B7040"/>
      <c r="C7040"/>
      <c r="D7040"/>
      <c r="E7040"/>
      <c r="F7040"/>
    </row>
    <row r="7041" spans="2:6" s="3" customFormat="1">
      <c r="B7041"/>
      <c r="C7041"/>
      <c r="D7041"/>
      <c r="E7041"/>
      <c r="F7041"/>
    </row>
    <row r="7042" spans="2:6" s="3" customFormat="1">
      <c r="B7042"/>
      <c r="C7042"/>
      <c r="D7042"/>
      <c r="E7042"/>
      <c r="F7042"/>
    </row>
    <row r="7043" spans="2:6" s="3" customFormat="1">
      <c r="B7043"/>
      <c r="C7043"/>
      <c r="D7043"/>
      <c r="E7043"/>
      <c r="F7043"/>
    </row>
    <row r="7044" spans="2:6" s="3" customFormat="1">
      <c r="B7044"/>
      <c r="C7044"/>
      <c r="D7044"/>
      <c r="E7044"/>
      <c r="F7044"/>
    </row>
    <row r="7045" spans="2:6" s="3" customFormat="1">
      <c r="B7045"/>
      <c r="C7045"/>
      <c r="D7045"/>
      <c r="E7045"/>
      <c r="F7045"/>
    </row>
    <row r="7046" spans="2:6" s="3" customFormat="1">
      <c r="B7046"/>
      <c r="C7046"/>
      <c r="D7046"/>
      <c r="E7046"/>
      <c r="F7046"/>
    </row>
    <row r="7047" spans="2:6" s="3" customFormat="1">
      <c r="B7047"/>
      <c r="C7047"/>
      <c r="D7047"/>
      <c r="E7047"/>
      <c r="F7047"/>
    </row>
    <row r="7048" spans="2:6" s="3" customFormat="1">
      <c r="B7048"/>
      <c r="C7048"/>
      <c r="D7048"/>
      <c r="E7048"/>
      <c r="F7048"/>
    </row>
    <row r="7049" spans="2:6" s="3" customFormat="1">
      <c r="B7049"/>
      <c r="C7049"/>
      <c r="D7049"/>
      <c r="E7049"/>
      <c r="F7049"/>
    </row>
    <row r="7050" spans="2:6" s="3" customFormat="1">
      <c r="B7050"/>
      <c r="C7050"/>
      <c r="D7050"/>
      <c r="E7050"/>
      <c r="F7050"/>
    </row>
    <row r="7051" spans="2:6" s="3" customFormat="1">
      <c r="B7051"/>
      <c r="C7051"/>
      <c r="D7051"/>
      <c r="E7051"/>
      <c r="F7051"/>
    </row>
    <row r="7052" spans="2:6" s="3" customFormat="1">
      <c r="B7052"/>
      <c r="C7052"/>
      <c r="D7052"/>
      <c r="E7052"/>
      <c r="F7052"/>
    </row>
    <row r="7053" spans="2:6" s="3" customFormat="1">
      <c r="B7053"/>
      <c r="C7053"/>
      <c r="D7053"/>
      <c r="E7053"/>
      <c r="F7053"/>
    </row>
    <row r="7054" spans="2:6" s="3" customFormat="1">
      <c r="B7054"/>
      <c r="C7054"/>
      <c r="D7054"/>
      <c r="E7054"/>
      <c r="F7054"/>
    </row>
    <row r="7055" spans="2:6" s="3" customFormat="1">
      <c r="B7055"/>
      <c r="C7055"/>
      <c r="D7055"/>
      <c r="E7055"/>
      <c r="F7055"/>
    </row>
    <row r="7056" spans="2:6" s="3" customFormat="1">
      <c r="B7056"/>
      <c r="C7056"/>
      <c r="D7056"/>
      <c r="E7056"/>
      <c r="F7056"/>
    </row>
    <row r="7057" spans="2:6" s="3" customFormat="1">
      <c r="B7057"/>
      <c r="C7057"/>
      <c r="D7057"/>
      <c r="E7057"/>
      <c r="F7057"/>
    </row>
    <row r="7058" spans="2:6" s="3" customFormat="1">
      <c r="B7058"/>
      <c r="C7058"/>
      <c r="D7058"/>
      <c r="E7058"/>
      <c r="F7058"/>
    </row>
    <row r="7059" spans="2:6" s="3" customFormat="1">
      <c r="B7059"/>
      <c r="C7059"/>
      <c r="D7059"/>
      <c r="E7059"/>
      <c r="F7059"/>
    </row>
    <row r="7060" spans="2:6" s="3" customFormat="1">
      <c r="B7060"/>
      <c r="C7060"/>
      <c r="D7060"/>
      <c r="E7060"/>
      <c r="F7060"/>
    </row>
    <row r="7061" spans="2:6" s="3" customFormat="1">
      <c r="B7061"/>
      <c r="C7061"/>
      <c r="D7061"/>
      <c r="E7061"/>
      <c r="F7061"/>
    </row>
    <row r="7062" spans="2:6" s="3" customFormat="1">
      <c r="B7062"/>
      <c r="C7062"/>
      <c r="D7062"/>
      <c r="E7062"/>
      <c r="F7062"/>
    </row>
    <row r="7063" spans="2:6" s="3" customFormat="1">
      <c r="B7063"/>
      <c r="C7063"/>
      <c r="D7063"/>
      <c r="E7063"/>
      <c r="F7063"/>
    </row>
    <row r="7064" spans="2:6" s="3" customFormat="1">
      <c r="B7064"/>
      <c r="C7064"/>
      <c r="D7064"/>
      <c r="E7064"/>
      <c r="F7064"/>
    </row>
    <row r="7065" spans="2:6" s="3" customFormat="1">
      <c r="B7065"/>
      <c r="C7065"/>
      <c r="D7065"/>
      <c r="E7065"/>
      <c r="F7065"/>
    </row>
    <row r="7066" spans="2:6" s="3" customFormat="1">
      <c r="B7066"/>
      <c r="C7066"/>
      <c r="D7066"/>
      <c r="E7066"/>
      <c r="F7066"/>
    </row>
    <row r="7067" spans="2:6" s="3" customFormat="1">
      <c r="B7067"/>
      <c r="C7067"/>
      <c r="D7067"/>
      <c r="E7067"/>
      <c r="F7067"/>
    </row>
    <row r="7068" spans="2:6" s="3" customFormat="1">
      <c r="B7068"/>
      <c r="C7068"/>
      <c r="D7068"/>
      <c r="E7068"/>
      <c r="F7068"/>
    </row>
    <row r="7069" spans="2:6" s="3" customFormat="1">
      <c r="B7069"/>
      <c r="C7069"/>
      <c r="D7069"/>
      <c r="E7069"/>
      <c r="F7069"/>
    </row>
    <row r="7070" spans="2:6" s="3" customFormat="1">
      <c r="B7070"/>
      <c r="C7070"/>
      <c r="D7070"/>
      <c r="E7070"/>
      <c r="F7070"/>
    </row>
    <row r="7071" spans="2:6" s="3" customFormat="1">
      <c r="B7071"/>
      <c r="C7071"/>
      <c r="D7071"/>
      <c r="E7071"/>
      <c r="F7071"/>
    </row>
    <row r="7072" spans="2:6" s="3" customFormat="1">
      <c r="B7072"/>
      <c r="C7072"/>
      <c r="D7072"/>
      <c r="E7072"/>
      <c r="F7072"/>
    </row>
    <row r="7073" spans="2:6" s="3" customFormat="1">
      <c r="B7073"/>
      <c r="C7073"/>
      <c r="D7073"/>
      <c r="E7073"/>
      <c r="F7073"/>
    </row>
    <row r="7074" spans="2:6" s="3" customFormat="1">
      <c r="B7074"/>
      <c r="C7074"/>
      <c r="D7074"/>
      <c r="E7074"/>
      <c r="F7074"/>
    </row>
    <row r="7075" spans="2:6" s="3" customFormat="1">
      <c r="B7075"/>
      <c r="C7075"/>
      <c r="D7075"/>
      <c r="E7075"/>
      <c r="F7075"/>
    </row>
    <row r="7076" spans="2:6" s="3" customFormat="1">
      <c r="B7076"/>
      <c r="C7076"/>
      <c r="D7076"/>
      <c r="E7076"/>
      <c r="F7076"/>
    </row>
    <row r="7077" spans="2:6" s="3" customFormat="1">
      <c r="B7077"/>
      <c r="C7077"/>
      <c r="D7077"/>
      <c r="E7077"/>
      <c r="F7077"/>
    </row>
    <row r="7078" spans="2:6" s="3" customFormat="1">
      <c r="B7078"/>
      <c r="C7078"/>
      <c r="D7078"/>
      <c r="E7078"/>
      <c r="F7078"/>
    </row>
    <row r="7079" spans="2:6" s="3" customFormat="1">
      <c r="B7079"/>
      <c r="C7079"/>
      <c r="D7079"/>
      <c r="E7079"/>
      <c r="F7079"/>
    </row>
    <row r="7080" spans="2:6" s="3" customFormat="1">
      <c r="B7080"/>
      <c r="C7080"/>
      <c r="D7080"/>
      <c r="E7080"/>
      <c r="F7080"/>
    </row>
    <row r="7081" spans="2:6" s="3" customFormat="1">
      <c r="B7081"/>
      <c r="C7081"/>
      <c r="D7081"/>
      <c r="E7081"/>
      <c r="F7081"/>
    </row>
    <row r="7082" spans="2:6" s="3" customFormat="1">
      <c r="B7082"/>
      <c r="C7082"/>
      <c r="D7082"/>
      <c r="E7082"/>
      <c r="F7082"/>
    </row>
    <row r="7083" spans="2:6" s="3" customFormat="1">
      <c r="B7083"/>
      <c r="C7083"/>
      <c r="D7083"/>
      <c r="E7083"/>
      <c r="F7083"/>
    </row>
    <row r="7084" spans="2:6" s="3" customFormat="1">
      <c r="B7084"/>
      <c r="C7084"/>
      <c r="D7084"/>
      <c r="E7084"/>
      <c r="F7084"/>
    </row>
    <row r="7085" spans="2:6" s="3" customFormat="1">
      <c r="B7085"/>
      <c r="C7085"/>
      <c r="D7085"/>
      <c r="E7085"/>
      <c r="F7085"/>
    </row>
    <row r="7086" spans="2:6" s="3" customFormat="1">
      <c r="B7086"/>
      <c r="C7086"/>
      <c r="D7086"/>
      <c r="E7086"/>
      <c r="F7086"/>
    </row>
    <row r="7087" spans="2:6" s="3" customFormat="1">
      <c r="B7087"/>
      <c r="C7087"/>
      <c r="D7087"/>
      <c r="E7087"/>
      <c r="F7087"/>
    </row>
    <row r="7088" spans="2:6" s="3" customFormat="1">
      <c r="B7088"/>
      <c r="C7088"/>
      <c r="D7088"/>
      <c r="E7088"/>
      <c r="F7088"/>
    </row>
    <row r="7089" spans="2:6" s="3" customFormat="1">
      <c r="B7089"/>
      <c r="C7089"/>
      <c r="D7089"/>
      <c r="E7089"/>
      <c r="F7089"/>
    </row>
    <row r="7090" spans="2:6" s="3" customFormat="1">
      <c r="B7090"/>
      <c r="C7090"/>
      <c r="D7090"/>
      <c r="E7090"/>
      <c r="F7090"/>
    </row>
    <row r="7091" spans="2:6" s="3" customFormat="1">
      <c r="B7091"/>
      <c r="C7091"/>
      <c r="D7091"/>
      <c r="E7091"/>
      <c r="F7091"/>
    </row>
    <row r="7092" spans="2:6" s="3" customFormat="1">
      <c r="B7092"/>
      <c r="C7092"/>
      <c r="D7092"/>
      <c r="E7092"/>
      <c r="F7092"/>
    </row>
    <row r="7093" spans="2:6" s="3" customFormat="1">
      <c r="B7093"/>
      <c r="C7093"/>
      <c r="D7093"/>
      <c r="E7093"/>
      <c r="F7093"/>
    </row>
    <row r="7094" spans="2:6" s="3" customFormat="1">
      <c r="B7094"/>
      <c r="C7094"/>
      <c r="D7094"/>
      <c r="E7094"/>
      <c r="F7094"/>
    </row>
    <row r="7095" spans="2:6" s="3" customFormat="1">
      <c r="B7095"/>
      <c r="C7095"/>
      <c r="D7095"/>
      <c r="E7095"/>
      <c r="F7095"/>
    </row>
    <row r="7096" spans="2:6" s="3" customFormat="1">
      <c r="B7096"/>
      <c r="C7096"/>
      <c r="D7096"/>
      <c r="E7096"/>
      <c r="F7096"/>
    </row>
    <row r="7097" spans="2:6" s="3" customFormat="1">
      <c r="B7097"/>
      <c r="C7097"/>
      <c r="D7097"/>
      <c r="E7097"/>
      <c r="F7097"/>
    </row>
    <row r="7098" spans="2:6" s="3" customFormat="1">
      <c r="B7098"/>
      <c r="C7098"/>
      <c r="D7098"/>
      <c r="E7098"/>
      <c r="F7098"/>
    </row>
    <row r="7099" spans="2:6" s="3" customFormat="1">
      <c r="B7099"/>
      <c r="C7099"/>
      <c r="D7099"/>
      <c r="E7099"/>
      <c r="F7099"/>
    </row>
    <row r="7100" spans="2:6" s="3" customFormat="1">
      <c r="B7100"/>
      <c r="C7100"/>
      <c r="D7100"/>
      <c r="E7100"/>
      <c r="F7100"/>
    </row>
    <row r="7101" spans="2:6" s="3" customFormat="1">
      <c r="B7101"/>
      <c r="C7101"/>
      <c r="D7101"/>
      <c r="E7101"/>
      <c r="F7101"/>
    </row>
    <row r="7102" spans="2:6" s="3" customFormat="1">
      <c r="B7102"/>
      <c r="C7102"/>
      <c r="D7102"/>
      <c r="E7102"/>
      <c r="F7102"/>
    </row>
    <row r="7103" spans="2:6" s="3" customFormat="1">
      <c r="B7103"/>
      <c r="C7103"/>
      <c r="D7103"/>
      <c r="E7103"/>
      <c r="F7103"/>
    </row>
    <row r="7104" spans="2:6" s="3" customFormat="1">
      <c r="B7104"/>
      <c r="C7104"/>
      <c r="D7104"/>
      <c r="E7104"/>
      <c r="F7104"/>
    </row>
    <row r="7105" spans="2:6" s="3" customFormat="1">
      <c r="B7105"/>
      <c r="C7105"/>
      <c r="D7105"/>
      <c r="E7105"/>
      <c r="F7105"/>
    </row>
    <row r="7106" spans="2:6" s="3" customFormat="1">
      <c r="B7106"/>
      <c r="C7106"/>
      <c r="D7106"/>
      <c r="E7106"/>
      <c r="F7106"/>
    </row>
    <row r="7107" spans="2:6" s="3" customFormat="1">
      <c r="B7107"/>
      <c r="C7107"/>
      <c r="D7107"/>
      <c r="E7107"/>
      <c r="F7107"/>
    </row>
    <row r="7108" spans="2:6" s="3" customFormat="1">
      <c r="B7108"/>
      <c r="C7108"/>
      <c r="D7108"/>
      <c r="E7108"/>
      <c r="F7108"/>
    </row>
    <row r="7109" spans="2:6" s="3" customFormat="1">
      <c r="B7109"/>
      <c r="C7109"/>
      <c r="D7109"/>
      <c r="E7109"/>
      <c r="F7109"/>
    </row>
    <row r="7110" spans="2:6" s="3" customFormat="1">
      <c r="B7110"/>
      <c r="C7110"/>
      <c r="D7110"/>
      <c r="E7110"/>
      <c r="F7110"/>
    </row>
    <row r="7111" spans="2:6" s="3" customFormat="1">
      <c r="B7111"/>
      <c r="C7111"/>
      <c r="D7111"/>
      <c r="E7111"/>
      <c r="F7111"/>
    </row>
    <row r="7112" spans="2:6" s="3" customFormat="1">
      <c r="B7112"/>
      <c r="C7112"/>
      <c r="D7112"/>
      <c r="E7112"/>
      <c r="F7112"/>
    </row>
    <row r="7113" spans="2:6" s="3" customFormat="1">
      <c r="B7113"/>
      <c r="C7113"/>
      <c r="D7113"/>
      <c r="E7113"/>
      <c r="F7113"/>
    </row>
    <row r="7114" spans="2:6" s="3" customFormat="1">
      <c r="B7114"/>
      <c r="C7114"/>
      <c r="D7114"/>
      <c r="E7114"/>
      <c r="F7114"/>
    </row>
    <row r="7115" spans="2:6" s="3" customFormat="1">
      <c r="B7115"/>
      <c r="C7115"/>
      <c r="D7115"/>
      <c r="E7115"/>
      <c r="F7115"/>
    </row>
    <row r="7116" spans="2:6" s="3" customFormat="1">
      <c r="B7116"/>
      <c r="C7116"/>
      <c r="D7116"/>
      <c r="E7116"/>
      <c r="F7116"/>
    </row>
    <row r="7117" spans="2:6" s="3" customFormat="1">
      <c r="B7117"/>
      <c r="C7117"/>
      <c r="D7117"/>
      <c r="E7117"/>
      <c r="F7117"/>
    </row>
    <row r="7118" spans="2:6" s="3" customFormat="1">
      <c r="B7118"/>
      <c r="C7118"/>
      <c r="D7118"/>
      <c r="E7118"/>
      <c r="F7118"/>
    </row>
    <row r="7119" spans="2:6" s="3" customFormat="1">
      <c r="B7119"/>
      <c r="C7119"/>
      <c r="D7119"/>
      <c r="E7119"/>
      <c r="F7119"/>
    </row>
    <row r="7120" spans="2:6" s="3" customFormat="1">
      <c r="B7120"/>
      <c r="C7120"/>
      <c r="D7120"/>
      <c r="E7120"/>
      <c r="F7120"/>
    </row>
    <row r="7121" spans="2:6" s="3" customFormat="1">
      <c r="B7121"/>
      <c r="C7121"/>
      <c r="D7121"/>
      <c r="E7121"/>
      <c r="F7121"/>
    </row>
    <row r="7122" spans="2:6" s="3" customFormat="1">
      <c r="B7122"/>
      <c r="C7122"/>
      <c r="D7122"/>
      <c r="E7122"/>
      <c r="F7122"/>
    </row>
    <row r="7123" spans="2:6" s="3" customFormat="1">
      <c r="B7123"/>
      <c r="C7123"/>
      <c r="D7123"/>
      <c r="E7123"/>
      <c r="F7123"/>
    </row>
    <row r="7124" spans="2:6" s="3" customFormat="1">
      <c r="B7124"/>
      <c r="C7124"/>
      <c r="D7124"/>
      <c r="E7124"/>
      <c r="F7124"/>
    </row>
    <row r="7125" spans="2:6" s="3" customFormat="1">
      <c r="B7125"/>
      <c r="C7125"/>
      <c r="D7125"/>
      <c r="E7125"/>
      <c r="F7125"/>
    </row>
    <row r="7126" spans="2:6" s="3" customFormat="1">
      <c r="B7126"/>
      <c r="C7126"/>
      <c r="D7126"/>
      <c r="E7126"/>
      <c r="F7126"/>
    </row>
    <row r="7127" spans="2:6" s="3" customFormat="1">
      <c r="B7127"/>
      <c r="C7127"/>
      <c r="D7127"/>
      <c r="E7127"/>
      <c r="F7127"/>
    </row>
    <row r="7128" spans="2:6" s="3" customFormat="1">
      <c r="B7128"/>
      <c r="C7128"/>
      <c r="D7128"/>
      <c r="E7128"/>
      <c r="F7128"/>
    </row>
    <row r="7129" spans="2:6" s="3" customFormat="1">
      <c r="B7129"/>
      <c r="C7129"/>
      <c r="D7129"/>
      <c r="E7129"/>
      <c r="F7129"/>
    </row>
    <row r="7130" spans="2:6" s="3" customFormat="1">
      <c r="B7130"/>
      <c r="C7130"/>
      <c r="D7130"/>
      <c r="E7130"/>
      <c r="F7130"/>
    </row>
    <row r="7131" spans="2:6" s="3" customFormat="1">
      <c r="B7131"/>
      <c r="C7131"/>
      <c r="D7131"/>
      <c r="E7131"/>
      <c r="F7131"/>
    </row>
    <row r="7132" spans="2:6" s="3" customFormat="1">
      <c r="B7132"/>
      <c r="C7132"/>
      <c r="D7132"/>
      <c r="E7132"/>
      <c r="F7132"/>
    </row>
    <row r="7133" spans="2:6" s="3" customFormat="1">
      <c r="B7133"/>
      <c r="C7133"/>
      <c r="D7133"/>
      <c r="E7133"/>
      <c r="F7133"/>
    </row>
    <row r="7134" spans="2:6" s="3" customFormat="1">
      <c r="B7134"/>
      <c r="C7134"/>
      <c r="D7134"/>
      <c r="E7134"/>
      <c r="F7134"/>
    </row>
    <row r="7135" spans="2:6" s="3" customFormat="1">
      <c r="B7135"/>
      <c r="C7135"/>
      <c r="D7135"/>
      <c r="E7135"/>
      <c r="F7135"/>
    </row>
    <row r="7136" spans="2:6" s="3" customFormat="1">
      <c r="B7136"/>
      <c r="C7136"/>
      <c r="D7136"/>
      <c r="E7136"/>
      <c r="F7136"/>
    </row>
    <row r="7137" spans="2:6" s="3" customFormat="1">
      <c r="B7137"/>
      <c r="C7137"/>
      <c r="D7137"/>
      <c r="E7137"/>
      <c r="F7137"/>
    </row>
    <row r="7138" spans="2:6" s="3" customFormat="1">
      <c r="B7138"/>
      <c r="C7138"/>
      <c r="D7138"/>
      <c r="E7138"/>
      <c r="F7138"/>
    </row>
    <row r="7139" spans="2:6" s="3" customFormat="1">
      <c r="B7139"/>
      <c r="C7139"/>
      <c r="D7139"/>
      <c r="E7139"/>
      <c r="F7139"/>
    </row>
    <row r="7140" spans="2:6" s="3" customFormat="1">
      <c r="B7140"/>
      <c r="C7140"/>
      <c r="D7140"/>
      <c r="E7140"/>
      <c r="F7140"/>
    </row>
    <row r="7141" spans="2:6" s="3" customFormat="1">
      <c r="B7141"/>
      <c r="C7141"/>
      <c r="D7141"/>
      <c r="E7141"/>
      <c r="F7141"/>
    </row>
    <row r="7142" spans="2:6" s="3" customFormat="1">
      <c r="B7142"/>
      <c r="C7142"/>
      <c r="D7142"/>
      <c r="E7142"/>
      <c r="F7142"/>
    </row>
    <row r="7143" spans="2:6" s="3" customFormat="1">
      <c r="B7143"/>
      <c r="C7143"/>
      <c r="D7143"/>
      <c r="E7143"/>
      <c r="F7143"/>
    </row>
    <row r="7144" spans="2:6" s="3" customFormat="1">
      <c r="B7144"/>
      <c r="C7144"/>
      <c r="D7144"/>
      <c r="E7144"/>
      <c r="F7144"/>
    </row>
    <row r="7145" spans="2:6" s="3" customFormat="1">
      <c r="B7145"/>
      <c r="C7145"/>
      <c r="D7145"/>
      <c r="E7145"/>
      <c r="F7145"/>
    </row>
    <row r="7146" spans="2:6" s="3" customFormat="1">
      <c r="B7146"/>
      <c r="C7146"/>
      <c r="D7146"/>
      <c r="E7146"/>
      <c r="F7146"/>
    </row>
    <row r="7147" spans="2:6" s="3" customFormat="1">
      <c r="B7147"/>
      <c r="C7147"/>
      <c r="D7147"/>
      <c r="E7147"/>
      <c r="F7147"/>
    </row>
    <row r="7148" spans="2:6" s="3" customFormat="1">
      <c r="B7148"/>
      <c r="C7148"/>
      <c r="D7148"/>
      <c r="E7148"/>
      <c r="F7148"/>
    </row>
    <row r="7149" spans="2:6" s="3" customFormat="1">
      <c r="B7149"/>
      <c r="C7149"/>
      <c r="D7149"/>
      <c r="E7149"/>
      <c r="F7149"/>
    </row>
    <row r="7150" spans="2:6" s="3" customFormat="1">
      <c r="B7150"/>
      <c r="C7150"/>
      <c r="D7150"/>
      <c r="E7150"/>
      <c r="F7150"/>
    </row>
    <row r="7151" spans="2:6" s="3" customFormat="1">
      <c r="B7151"/>
      <c r="C7151"/>
      <c r="D7151"/>
      <c r="E7151"/>
      <c r="F7151"/>
    </row>
    <row r="7152" spans="2:6" s="3" customFormat="1">
      <c r="B7152"/>
      <c r="C7152"/>
      <c r="D7152"/>
      <c r="E7152"/>
      <c r="F7152"/>
    </row>
    <row r="7153" spans="2:6" s="3" customFormat="1">
      <c r="B7153"/>
      <c r="C7153"/>
      <c r="D7153"/>
      <c r="E7153"/>
      <c r="F7153"/>
    </row>
    <row r="7154" spans="2:6" s="3" customFormat="1">
      <c r="B7154"/>
      <c r="C7154"/>
      <c r="D7154"/>
      <c r="E7154"/>
      <c r="F7154"/>
    </row>
    <row r="7155" spans="2:6" s="3" customFormat="1">
      <c r="B7155"/>
      <c r="C7155"/>
      <c r="D7155"/>
      <c r="E7155"/>
      <c r="F7155"/>
    </row>
    <row r="7156" spans="2:6" s="3" customFormat="1">
      <c r="B7156"/>
      <c r="C7156"/>
      <c r="D7156"/>
      <c r="E7156"/>
      <c r="F7156"/>
    </row>
    <row r="7157" spans="2:6" s="3" customFormat="1">
      <c r="B7157"/>
      <c r="C7157"/>
      <c r="D7157"/>
      <c r="E7157"/>
      <c r="F7157"/>
    </row>
    <row r="7158" spans="2:6" s="3" customFormat="1">
      <c r="B7158"/>
      <c r="C7158"/>
      <c r="D7158"/>
      <c r="E7158"/>
      <c r="F7158"/>
    </row>
    <row r="7159" spans="2:6" s="3" customFormat="1">
      <c r="B7159"/>
      <c r="C7159"/>
      <c r="D7159"/>
      <c r="E7159"/>
      <c r="F7159"/>
    </row>
    <row r="7160" spans="2:6" s="3" customFormat="1">
      <c r="B7160"/>
      <c r="C7160"/>
      <c r="D7160"/>
      <c r="E7160"/>
      <c r="F7160"/>
    </row>
    <row r="7161" spans="2:6" s="3" customFormat="1">
      <c r="B7161"/>
      <c r="C7161"/>
      <c r="D7161"/>
      <c r="E7161"/>
      <c r="F7161"/>
    </row>
    <row r="7162" spans="2:6" s="3" customFormat="1">
      <c r="B7162"/>
      <c r="C7162"/>
      <c r="D7162"/>
      <c r="E7162"/>
      <c r="F7162"/>
    </row>
    <row r="7163" spans="2:6" s="3" customFormat="1">
      <c r="B7163"/>
      <c r="C7163"/>
      <c r="D7163"/>
      <c r="E7163"/>
      <c r="F7163"/>
    </row>
    <row r="7164" spans="2:6" s="3" customFormat="1">
      <c r="B7164"/>
      <c r="C7164"/>
      <c r="D7164"/>
      <c r="E7164"/>
      <c r="F7164"/>
    </row>
    <row r="7165" spans="2:6" s="3" customFormat="1">
      <c r="B7165"/>
      <c r="C7165"/>
      <c r="D7165"/>
      <c r="E7165"/>
      <c r="F7165"/>
    </row>
    <row r="7166" spans="2:6" s="3" customFormat="1">
      <c r="B7166"/>
      <c r="C7166"/>
      <c r="D7166"/>
      <c r="E7166"/>
      <c r="F7166"/>
    </row>
    <row r="7167" spans="2:6" s="3" customFormat="1">
      <c r="B7167"/>
      <c r="C7167"/>
      <c r="D7167"/>
      <c r="E7167"/>
      <c r="F7167"/>
    </row>
    <row r="7168" spans="2:6" s="3" customFormat="1">
      <c r="B7168"/>
      <c r="C7168"/>
      <c r="D7168"/>
      <c r="E7168"/>
      <c r="F7168"/>
    </row>
    <row r="7169" spans="2:6" s="3" customFormat="1">
      <c r="B7169"/>
      <c r="C7169"/>
      <c r="D7169"/>
      <c r="E7169"/>
      <c r="F7169"/>
    </row>
    <row r="7170" spans="2:6" s="3" customFormat="1">
      <c r="B7170"/>
      <c r="C7170"/>
      <c r="D7170"/>
      <c r="E7170"/>
      <c r="F7170"/>
    </row>
    <row r="7171" spans="2:6" s="3" customFormat="1">
      <c r="B7171"/>
      <c r="C7171"/>
      <c r="D7171"/>
      <c r="E7171"/>
      <c r="F7171"/>
    </row>
    <row r="7172" spans="2:6" s="3" customFormat="1">
      <c r="B7172"/>
      <c r="C7172"/>
      <c r="D7172"/>
      <c r="E7172"/>
      <c r="F7172"/>
    </row>
    <row r="7173" spans="2:6" s="3" customFormat="1">
      <c r="B7173"/>
      <c r="C7173"/>
      <c r="D7173"/>
      <c r="E7173"/>
      <c r="F7173"/>
    </row>
    <row r="7174" spans="2:6" s="3" customFormat="1">
      <c r="B7174"/>
      <c r="C7174"/>
      <c r="D7174"/>
      <c r="E7174"/>
      <c r="F7174"/>
    </row>
    <row r="7175" spans="2:6" s="3" customFormat="1">
      <c r="B7175"/>
      <c r="C7175"/>
      <c r="D7175"/>
      <c r="E7175"/>
      <c r="F7175"/>
    </row>
    <row r="7176" spans="2:6" s="3" customFormat="1">
      <c r="B7176"/>
      <c r="C7176"/>
      <c r="D7176"/>
      <c r="E7176"/>
      <c r="F7176"/>
    </row>
    <row r="7177" spans="2:6" s="3" customFormat="1">
      <c r="B7177"/>
      <c r="C7177"/>
      <c r="D7177"/>
      <c r="E7177"/>
      <c r="F7177"/>
    </row>
    <row r="7178" spans="2:6" s="3" customFormat="1">
      <c r="B7178"/>
      <c r="C7178"/>
      <c r="D7178"/>
      <c r="E7178"/>
      <c r="F7178"/>
    </row>
    <row r="7179" spans="2:6" s="3" customFormat="1">
      <c r="B7179"/>
      <c r="C7179"/>
      <c r="D7179"/>
      <c r="E7179"/>
      <c r="F7179"/>
    </row>
    <row r="7180" spans="2:6" s="3" customFormat="1">
      <c r="B7180"/>
      <c r="C7180"/>
      <c r="D7180"/>
      <c r="E7180"/>
      <c r="F7180"/>
    </row>
    <row r="7181" spans="2:6" s="3" customFormat="1">
      <c r="B7181"/>
      <c r="C7181"/>
      <c r="D7181"/>
      <c r="E7181"/>
      <c r="F7181"/>
    </row>
    <row r="7182" spans="2:6" s="3" customFormat="1">
      <c r="B7182"/>
      <c r="C7182"/>
      <c r="D7182"/>
      <c r="E7182"/>
      <c r="F7182"/>
    </row>
    <row r="7183" spans="2:6" s="3" customFormat="1">
      <c r="B7183"/>
      <c r="C7183"/>
      <c r="D7183"/>
      <c r="E7183"/>
      <c r="F7183"/>
    </row>
    <row r="7184" spans="2:6" s="3" customFormat="1">
      <c r="B7184"/>
      <c r="C7184"/>
      <c r="D7184"/>
      <c r="E7184"/>
      <c r="F7184"/>
    </row>
    <row r="7185" spans="2:6" s="3" customFormat="1">
      <c r="B7185"/>
      <c r="C7185"/>
      <c r="D7185"/>
      <c r="E7185"/>
      <c r="F7185"/>
    </row>
    <row r="7186" spans="2:6" s="3" customFormat="1">
      <c r="B7186"/>
      <c r="C7186"/>
      <c r="D7186"/>
      <c r="E7186"/>
      <c r="F7186"/>
    </row>
    <row r="7187" spans="2:6" s="3" customFormat="1">
      <c r="B7187"/>
      <c r="C7187"/>
      <c r="D7187"/>
      <c r="E7187"/>
      <c r="F7187"/>
    </row>
    <row r="7188" spans="2:6" s="3" customFormat="1">
      <c r="B7188"/>
      <c r="C7188"/>
      <c r="D7188"/>
      <c r="E7188"/>
      <c r="F7188"/>
    </row>
    <row r="7189" spans="2:6" s="3" customFormat="1">
      <c r="B7189"/>
      <c r="C7189"/>
      <c r="D7189"/>
      <c r="E7189"/>
      <c r="F7189"/>
    </row>
    <row r="7190" spans="2:6" s="3" customFormat="1">
      <c r="B7190"/>
      <c r="C7190"/>
      <c r="D7190"/>
      <c r="E7190"/>
      <c r="F7190"/>
    </row>
    <row r="7191" spans="2:6" s="3" customFormat="1">
      <c r="B7191"/>
      <c r="C7191"/>
      <c r="D7191"/>
      <c r="E7191"/>
      <c r="F7191"/>
    </row>
    <row r="7192" spans="2:6" s="3" customFormat="1">
      <c r="B7192"/>
      <c r="C7192"/>
      <c r="D7192"/>
      <c r="E7192"/>
      <c r="F7192"/>
    </row>
    <row r="7193" spans="2:6" s="3" customFormat="1">
      <c r="B7193"/>
      <c r="C7193"/>
      <c r="D7193"/>
      <c r="E7193"/>
      <c r="F7193"/>
    </row>
    <row r="7194" spans="2:6" s="3" customFormat="1">
      <c r="B7194"/>
      <c r="C7194"/>
      <c r="D7194"/>
      <c r="E7194"/>
      <c r="F7194"/>
    </row>
    <row r="7195" spans="2:6" s="3" customFormat="1">
      <c r="B7195"/>
      <c r="C7195"/>
      <c r="D7195"/>
      <c r="E7195"/>
      <c r="F7195"/>
    </row>
    <row r="7196" spans="2:6" s="3" customFormat="1">
      <c r="B7196"/>
      <c r="C7196"/>
      <c r="D7196"/>
      <c r="E7196"/>
      <c r="F7196"/>
    </row>
    <row r="7197" spans="2:6" s="3" customFormat="1">
      <c r="B7197"/>
      <c r="C7197"/>
      <c r="D7197"/>
      <c r="E7197"/>
      <c r="F7197"/>
    </row>
    <row r="7198" spans="2:6" s="3" customFormat="1">
      <c r="B7198"/>
      <c r="C7198"/>
      <c r="D7198"/>
      <c r="E7198"/>
      <c r="F7198"/>
    </row>
    <row r="7199" spans="2:6" s="3" customFormat="1">
      <c r="B7199"/>
      <c r="C7199"/>
      <c r="D7199"/>
      <c r="E7199"/>
      <c r="F7199"/>
    </row>
    <row r="7200" spans="2:6" s="3" customFormat="1">
      <c r="B7200"/>
      <c r="C7200"/>
      <c r="D7200"/>
      <c r="E7200"/>
      <c r="F7200"/>
    </row>
    <row r="7201" spans="2:6" s="3" customFormat="1">
      <c r="B7201"/>
      <c r="C7201"/>
      <c r="D7201"/>
      <c r="E7201"/>
      <c r="F7201"/>
    </row>
    <row r="7202" spans="2:6" s="3" customFormat="1">
      <c r="B7202"/>
      <c r="C7202"/>
      <c r="D7202"/>
      <c r="E7202"/>
      <c r="F7202"/>
    </row>
    <row r="7203" spans="2:6" s="3" customFormat="1">
      <c r="B7203"/>
      <c r="C7203"/>
      <c r="D7203"/>
      <c r="E7203"/>
      <c r="F7203"/>
    </row>
    <row r="7204" spans="2:6" s="3" customFormat="1">
      <c r="B7204"/>
      <c r="C7204"/>
      <c r="D7204"/>
      <c r="E7204"/>
      <c r="F7204"/>
    </row>
    <row r="7205" spans="2:6" s="3" customFormat="1">
      <c r="B7205"/>
      <c r="C7205"/>
      <c r="D7205"/>
      <c r="E7205"/>
      <c r="F7205"/>
    </row>
    <row r="7206" spans="2:6" s="3" customFormat="1">
      <c r="B7206"/>
      <c r="C7206"/>
      <c r="D7206"/>
      <c r="E7206"/>
      <c r="F7206"/>
    </row>
    <row r="7207" spans="2:6" s="3" customFormat="1">
      <c r="B7207"/>
      <c r="C7207"/>
      <c r="D7207"/>
      <c r="E7207"/>
      <c r="F7207"/>
    </row>
    <row r="7208" spans="2:6" s="3" customFormat="1">
      <c r="B7208"/>
      <c r="C7208"/>
      <c r="D7208"/>
      <c r="E7208"/>
      <c r="F7208"/>
    </row>
    <row r="7209" spans="2:6" s="3" customFormat="1">
      <c r="B7209"/>
      <c r="C7209"/>
      <c r="D7209"/>
      <c r="E7209"/>
      <c r="F7209"/>
    </row>
    <row r="7210" spans="2:6" s="3" customFormat="1">
      <c r="B7210"/>
      <c r="C7210"/>
      <c r="D7210"/>
      <c r="E7210"/>
      <c r="F7210"/>
    </row>
    <row r="7211" spans="2:6" s="3" customFormat="1">
      <c r="B7211"/>
      <c r="C7211"/>
      <c r="D7211"/>
      <c r="E7211"/>
      <c r="F7211"/>
    </row>
    <row r="7212" spans="2:6" s="3" customFormat="1">
      <c r="B7212"/>
      <c r="C7212"/>
      <c r="D7212"/>
      <c r="E7212"/>
      <c r="F7212"/>
    </row>
    <row r="7213" spans="2:6" s="3" customFormat="1">
      <c r="B7213"/>
      <c r="C7213"/>
      <c r="D7213"/>
      <c r="E7213"/>
      <c r="F7213"/>
    </row>
    <row r="7214" spans="2:6" s="3" customFormat="1">
      <c r="B7214"/>
      <c r="C7214"/>
      <c r="D7214"/>
      <c r="E7214"/>
      <c r="F7214"/>
    </row>
    <row r="7215" spans="2:6" s="3" customFormat="1">
      <c r="B7215"/>
      <c r="C7215"/>
      <c r="D7215"/>
      <c r="E7215"/>
      <c r="F7215"/>
    </row>
    <row r="7216" spans="2:6" s="3" customFormat="1">
      <c r="B7216"/>
      <c r="C7216"/>
      <c r="D7216"/>
      <c r="E7216"/>
      <c r="F7216"/>
    </row>
    <row r="7217" spans="2:6" s="3" customFormat="1">
      <c r="B7217"/>
      <c r="C7217"/>
      <c r="D7217"/>
      <c r="E7217"/>
      <c r="F7217"/>
    </row>
    <row r="7218" spans="2:6" s="3" customFormat="1">
      <c r="B7218"/>
      <c r="C7218"/>
      <c r="D7218"/>
      <c r="E7218"/>
      <c r="F7218"/>
    </row>
    <row r="7219" spans="2:6" s="3" customFormat="1">
      <c r="B7219"/>
      <c r="C7219"/>
      <c r="D7219"/>
      <c r="E7219"/>
      <c r="F7219"/>
    </row>
    <row r="7220" spans="2:6" s="3" customFormat="1">
      <c r="B7220"/>
      <c r="C7220"/>
      <c r="D7220"/>
      <c r="E7220"/>
      <c r="F7220"/>
    </row>
    <row r="7221" spans="2:6" s="3" customFormat="1">
      <c r="B7221"/>
      <c r="C7221"/>
      <c r="D7221"/>
      <c r="E7221"/>
      <c r="F7221"/>
    </row>
    <row r="7222" spans="2:6" s="3" customFormat="1">
      <c r="B7222"/>
      <c r="C7222"/>
      <c r="D7222"/>
      <c r="E7222"/>
      <c r="F7222"/>
    </row>
    <row r="7223" spans="2:6" s="3" customFormat="1">
      <c r="B7223"/>
      <c r="C7223"/>
      <c r="D7223"/>
      <c r="E7223"/>
      <c r="F7223"/>
    </row>
    <row r="7224" spans="2:6" s="3" customFormat="1">
      <c r="B7224"/>
      <c r="C7224"/>
      <c r="D7224"/>
      <c r="E7224"/>
      <c r="F7224"/>
    </row>
    <row r="7225" spans="2:6" s="3" customFormat="1">
      <c r="B7225"/>
      <c r="C7225"/>
      <c r="D7225"/>
      <c r="E7225"/>
      <c r="F7225"/>
    </row>
    <row r="7226" spans="2:6" s="3" customFormat="1">
      <c r="B7226"/>
      <c r="C7226"/>
      <c r="D7226"/>
      <c r="E7226"/>
      <c r="F7226"/>
    </row>
    <row r="7227" spans="2:6" s="3" customFormat="1">
      <c r="B7227"/>
      <c r="C7227"/>
      <c r="D7227"/>
      <c r="E7227"/>
      <c r="F7227"/>
    </row>
    <row r="7228" spans="2:6" s="3" customFormat="1">
      <c r="B7228"/>
      <c r="C7228"/>
      <c r="D7228"/>
      <c r="E7228"/>
      <c r="F7228"/>
    </row>
    <row r="7229" spans="2:6" s="3" customFormat="1">
      <c r="B7229"/>
      <c r="C7229"/>
      <c r="D7229"/>
      <c r="E7229"/>
      <c r="F7229"/>
    </row>
    <row r="7230" spans="2:6" s="3" customFormat="1">
      <c r="B7230"/>
      <c r="C7230"/>
      <c r="D7230"/>
      <c r="E7230"/>
      <c r="F7230"/>
    </row>
    <row r="7231" spans="2:6" s="3" customFormat="1">
      <c r="B7231"/>
      <c r="C7231"/>
      <c r="D7231"/>
      <c r="E7231"/>
      <c r="F7231"/>
    </row>
    <row r="7232" spans="2:6" s="3" customFormat="1">
      <c r="B7232"/>
      <c r="C7232"/>
      <c r="D7232"/>
      <c r="E7232"/>
      <c r="F7232"/>
    </row>
    <row r="7233" spans="2:6" s="3" customFormat="1">
      <c r="B7233"/>
      <c r="C7233"/>
      <c r="D7233"/>
      <c r="E7233"/>
      <c r="F7233"/>
    </row>
    <row r="7234" spans="2:6" s="3" customFormat="1">
      <c r="B7234"/>
      <c r="C7234"/>
      <c r="D7234"/>
      <c r="E7234"/>
      <c r="F7234"/>
    </row>
    <row r="7235" spans="2:6" s="3" customFormat="1">
      <c r="B7235"/>
      <c r="C7235"/>
      <c r="D7235"/>
      <c r="E7235"/>
      <c r="F7235"/>
    </row>
    <row r="7236" spans="2:6" s="3" customFormat="1">
      <c r="B7236"/>
      <c r="C7236"/>
      <c r="D7236"/>
      <c r="E7236"/>
      <c r="F7236"/>
    </row>
    <row r="7237" spans="2:6" s="3" customFormat="1">
      <c r="B7237"/>
      <c r="C7237"/>
      <c r="D7237"/>
      <c r="E7237"/>
      <c r="F7237"/>
    </row>
    <row r="7238" spans="2:6" s="3" customFormat="1">
      <c r="B7238"/>
      <c r="C7238"/>
      <c r="D7238"/>
      <c r="E7238"/>
      <c r="F7238"/>
    </row>
    <row r="7239" spans="2:6" s="3" customFormat="1">
      <c r="B7239"/>
      <c r="C7239"/>
      <c r="D7239"/>
      <c r="E7239"/>
      <c r="F7239"/>
    </row>
    <row r="7240" spans="2:6" s="3" customFormat="1">
      <c r="B7240"/>
      <c r="C7240"/>
      <c r="D7240"/>
      <c r="E7240"/>
      <c r="F7240"/>
    </row>
    <row r="7241" spans="2:6" s="3" customFormat="1">
      <c r="B7241"/>
      <c r="C7241"/>
      <c r="D7241"/>
      <c r="E7241"/>
      <c r="F7241"/>
    </row>
    <row r="7242" spans="2:6" s="3" customFormat="1">
      <c r="B7242"/>
      <c r="C7242"/>
      <c r="D7242"/>
      <c r="E7242"/>
      <c r="F7242"/>
    </row>
    <row r="7243" spans="2:6" s="3" customFormat="1">
      <c r="B7243"/>
      <c r="C7243"/>
      <c r="D7243"/>
      <c r="E7243"/>
      <c r="F7243"/>
    </row>
    <row r="7244" spans="2:6" s="3" customFormat="1">
      <c r="B7244"/>
      <c r="C7244"/>
      <c r="D7244"/>
      <c r="E7244"/>
      <c r="F7244"/>
    </row>
    <row r="7245" spans="2:6" s="3" customFormat="1">
      <c r="B7245"/>
      <c r="C7245"/>
      <c r="D7245"/>
      <c r="E7245"/>
      <c r="F7245"/>
    </row>
    <row r="7246" spans="2:6" s="3" customFormat="1">
      <c r="B7246"/>
      <c r="C7246"/>
      <c r="D7246"/>
      <c r="E7246"/>
      <c r="F7246"/>
    </row>
    <row r="7247" spans="2:6" s="3" customFormat="1">
      <c r="B7247"/>
      <c r="C7247"/>
      <c r="D7247"/>
      <c r="E7247"/>
      <c r="F7247"/>
    </row>
    <row r="7248" spans="2:6" s="3" customFormat="1">
      <c r="B7248"/>
      <c r="C7248"/>
      <c r="D7248"/>
      <c r="E7248"/>
      <c r="F7248"/>
    </row>
    <row r="7249" spans="2:6" s="3" customFormat="1">
      <c r="B7249"/>
      <c r="C7249"/>
      <c r="D7249"/>
      <c r="E7249"/>
      <c r="F7249"/>
    </row>
    <row r="7250" spans="2:6" s="3" customFormat="1">
      <c r="B7250"/>
      <c r="C7250"/>
      <c r="D7250"/>
      <c r="E7250"/>
      <c r="F7250"/>
    </row>
    <row r="7251" spans="2:6" s="3" customFormat="1">
      <c r="B7251"/>
      <c r="C7251"/>
      <c r="D7251"/>
      <c r="E7251"/>
      <c r="F7251"/>
    </row>
    <row r="7252" spans="2:6" s="3" customFormat="1">
      <c r="B7252"/>
      <c r="C7252"/>
      <c r="D7252"/>
      <c r="E7252"/>
      <c r="F7252"/>
    </row>
    <row r="7253" spans="2:6" s="3" customFormat="1">
      <c r="B7253"/>
      <c r="C7253"/>
      <c r="D7253"/>
      <c r="E7253"/>
      <c r="F7253"/>
    </row>
    <row r="7254" spans="2:6" s="3" customFormat="1">
      <c r="B7254"/>
      <c r="C7254"/>
      <c r="D7254"/>
      <c r="E7254"/>
      <c r="F7254"/>
    </row>
    <row r="7255" spans="2:6" s="3" customFormat="1">
      <c r="B7255"/>
      <c r="C7255"/>
      <c r="D7255"/>
      <c r="E7255"/>
      <c r="F7255"/>
    </row>
    <row r="7256" spans="2:6" s="3" customFormat="1">
      <c r="B7256"/>
      <c r="C7256"/>
      <c r="D7256"/>
      <c r="E7256"/>
      <c r="F7256"/>
    </row>
    <row r="7257" spans="2:6" s="3" customFormat="1">
      <c r="B7257"/>
      <c r="C7257"/>
      <c r="D7257"/>
      <c r="E7257"/>
      <c r="F7257"/>
    </row>
    <row r="7258" spans="2:6" s="3" customFormat="1">
      <c r="B7258"/>
      <c r="C7258"/>
      <c r="D7258"/>
      <c r="E7258"/>
      <c r="F7258"/>
    </row>
    <row r="7259" spans="2:6" s="3" customFormat="1">
      <c r="B7259"/>
      <c r="C7259"/>
      <c r="D7259"/>
      <c r="E7259"/>
      <c r="F7259"/>
    </row>
    <row r="7260" spans="2:6" s="3" customFormat="1">
      <c r="B7260"/>
      <c r="C7260"/>
      <c r="D7260"/>
      <c r="E7260"/>
      <c r="F7260"/>
    </row>
    <row r="7261" spans="2:6" s="3" customFormat="1">
      <c r="B7261"/>
      <c r="C7261"/>
      <c r="D7261"/>
      <c r="E7261"/>
      <c r="F7261"/>
    </row>
    <row r="7262" spans="2:6" s="3" customFormat="1">
      <c r="B7262"/>
      <c r="C7262"/>
      <c r="D7262"/>
      <c r="E7262"/>
      <c r="F7262"/>
    </row>
    <row r="7263" spans="2:6" s="3" customFormat="1">
      <c r="B7263"/>
      <c r="C7263"/>
      <c r="D7263"/>
      <c r="E7263"/>
      <c r="F7263"/>
    </row>
    <row r="7264" spans="2:6" s="3" customFormat="1">
      <c r="B7264"/>
      <c r="C7264"/>
      <c r="D7264"/>
      <c r="E7264"/>
      <c r="F7264"/>
    </row>
    <row r="7265" spans="2:6" s="3" customFormat="1">
      <c r="B7265"/>
      <c r="C7265"/>
      <c r="D7265"/>
      <c r="E7265"/>
      <c r="F7265"/>
    </row>
    <row r="7266" spans="2:6" s="3" customFormat="1">
      <c r="B7266"/>
      <c r="C7266"/>
      <c r="D7266"/>
      <c r="E7266"/>
      <c r="F7266"/>
    </row>
    <row r="7267" spans="2:6" s="3" customFormat="1">
      <c r="B7267"/>
      <c r="C7267"/>
      <c r="D7267"/>
      <c r="E7267"/>
      <c r="F7267"/>
    </row>
    <row r="7268" spans="2:6" s="3" customFormat="1">
      <c r="B7268"/>
      <c r="C7268"/>
      <c r="D7268"/>
      <c r="E7268"/>
      <c r="F7268"/>
    </row>
    <row r="7269" spans="2:6" s="3" customFormat="1">
      <c r="B7269"/>
      <c r="C7269"/>
      <c r="D7269"/>
      <c r="E7269"/>
      <c r="F7269"/>
    </row>
    <row r="7270" spans="2:6" s="3" customFormat="1">
      <c r="B7270"/>
      <c r="C7270"/>
      <c r="D7270"/>
      <c r="E7270"/>
      <c r="F7270"/>
    </row>
    <row r="7271" spans="2:6" s="3" customFormat="1">
      <c r="B7271"/>
      <c r="C7271"/>
      <c r="D7271"/>
      <c r="E7271"/>
      <c r="F7271"/>
    </row>
    <row r="7272" spans="2:6" s="3" customFormat="1">
      <c r="B7272"/>
      <c r="C7272"/>
      <c r="D7272"/>
      <c r="E7272"/>
      <c r="F7272"/>
    </row>
    <row r="7273" spans="2:6" s="3" customFormat="1">
      <c r="B7273"/>
      <c r="C7273"/>
      <c r="D7273"/>
      <c r="E7273"/>
      <c r="F7273"/>
    </row>
    <row r="7274" spans="2:6" s="3" customFormat="1">
      <c r="B7274"/>
      <c r="C7274"/>
      <c r="D7274"/>
      <c r="E7274"/>
      <c r="F7274"/>
    </row>
    <row r="7275" spans="2:6" s="3" customFormat="1">
      <c r="B7275"/>
      <c r="C7275"/>
      <c r="D7275"/>
      <c r="E7275"/>
      <c r="F7275"/>
    </row>
    <row r="7276" spans="2:6" s="3" customFormat="1">
      <c r="B7276"/>
      <c r="C7276"/>
      <c r="D7276"/>
      <c r="E7276"/>
      <c r="F7276"/>
    </row>
    <row r="7277" spans="2:6" s="3" customFormat="1">
      <c r="B7277"/>
      <c r="C7277"/>
      <c r="D7277"/>
      <c r="E7277"/>
      <c r="F7277"/>
    </row>
    <row r="7278" spans="2:6" s="3" customFormat="1">
      <c r="B7278"/>
      <c r="C7278"/>
      <c r="D7278"/>
      <c r="E7278"/>
      <c r="F7278"/>
    </row>
    <row r="7279" spans="2:6" s="3" customFormat="1">
      <c r="B7279"/>
      <c r="C7279"/>
      <c r="D7279"/>
      <c r="E7279"/>
      <c r="F7279"/>
    </row>
    <row r="7280" spans="2:6" s="3" customFormat="1">
      <c r="B7280"/>
      <c r="C7280"/>
      <c r="D7280"/>
      <c r="E7280"/>
      <c r="F7280"/>
    </row>
    <row r="7281" spans="2:6" s="3" customFormat="1">
      <c r="B7281"/>
      <c r="C7281"/>
      <c r="D7281"/>
      <c r="E7281"/>
      <c r="F7281"/>
    </row>
    <row r="7282" spans="2:6" s="3" customFormat="1">
      <c r="B7282"/>
      <c r="C7282"/>
      <c r="D7282"/>
      <c r="E7282"/>
      <c r="F7282"/>
    </row>
    <row r="7283" spans="2:6" s="3" customFormat="1">
      <c r="B7283"/>
      <c r="C7283"/>
      <c r="D7283"/>
      <c r="E7283"/>
      <c r="F7283"/>
    </row>
    <row r="7284" spans="2:6" s="3" customFormat="1">
      <c r="B7284"/>
      <c r="C7284"/>
      <c r="D7284"/>
      <c r="E7284"/>
      <c r="F7284"/>
    </row>
    <row r="7285" spans="2:6" s="3" customFormat="1">
      <c r="B7285"/>
      <c r="C7285"/>
      <c r="D7285"/>
      <c r="E7285"/>
      <c r="F7285"/>
    </row>
    <row r="7286" spans="2:6" s="3" customFormat="1">
      <c r="B7286"/>
      <c r="C7286"/>
      <c r="D7286"/>
      <c r="E7286"/>
      <c r="F7286"/>
    </row>
    <row r="7287" spans="2:6" s="3" customFormat="1">
      <c r="B7287"/>
      <c r="C7287"/>
      <c r="D7287"/>
      <c r="E7287"/>
      <c r="F7287"/>
    </row>
    <row r="7288" spans="2:6" s="3" customFormat="1">
      <c r="B7288"/>
      <c r="C7288"/>
      <c r="D7288"/>
      <c r="E7288"/>
      <c r="F7288"/>
    </row>
    <row r="7289" spans="2:6" s="3" customFormat="1">
      <c r="B7289"/>
      <c r="C7289"/>
      <c r="D7289"/>
      <c r="E7289"/>
      <c r="F7289"/>
    </row>
    <row r="7290" spans="2:6" s="3" customFormat="1">
      <c r="B7290"/>
      <c r="C7290"/>
      <c r="D7290"/>
      <c r="E7290"/>
      <c r="F7290"/>
    </row>
    <row r="7291" spans="2:6" s="3" customFormat="1">
      <c r="B7291"/>
      <c r="C7291"/>
      <c r="D7291"/>
      <c r="E7291"/>
      <c r="F7291"/>
    </row>
    <row r="7292" spans="2:6" s="3" customFormat="1">
      <c r="B7292"/>
      <c r="C7292"/>
      <c r="D7292"/>
      <c r="E7292"/>
      <c r="F7292"/>
    </row>
    <row r="7293" spans="2:6" s="3" customFormat="1">
      <c r="B7293"/>
      <c r="C7293"/>
      <c r="D7293"/>
      <c r="E7293"/>
      <c r="F7293"/>
    </row>
    <row r="7294" spans="2:6" s="3" customFormat="1">
      <c r="B7294"/>
      <c r="C7294"/>
      <c r="D7294"/>
      <c r="E7294"/>
      <c r="F7294"/>
    </row>
    <row r="7295" spans="2:6" s="3" customFormat="1">
      <c r="B7295"/>
      <c r="C7295"/>
      <c r="D7295"/>
      <c r="E7295"/>
      <c r="F7295"/>
    </row>
    <row r="7296" spans="2:6" s="3" customFormat="1">
      <c r="B7296"/>
      <c r="C7296"/>
      <c r="D7296"/>
      <c r="E7296"/>
      <c r="F7296"/>
    </row>
    <row r="7297" spans="2:6" s="3" customFormat="1">
      <c r="B7297"/>
      <c r="C7297"/>
      <c r="D7297"/>
      <c r="E7297"/>
      <c r="F7297"/>
    </row>
    <row r="7298" spans="2:6" s="3" customFormat="1">
      <c r="B7298"/>
      <c r="C7298"/>
      <c r="D7298"/>
      <c r="E7298"/>
      <c r="F7298"/>
    </row>
    <row r="7299" spans="2:6" s="3" customFormat="1">
      <c r="B7299"/>
      <c r="C7299"/>
      <c r="D7299"/>
      <c r="E7299"/>
      <c r="F7299"/>
    </row>
    <row r="7300" spans="2:6" s="3" customFormat="1">
      <c r="B7300"/>
      <c r="C7300"/>
      <c r="D7300"/>
      <c r="E7300"/>
      <c r="F7300"/>
    </row>
    <row r="7301" spans="2:6" s="3" customFormat="1">
      <c r="B7301"/>
      <c r="C7301"/>
      <c r="D7301"/>
      <c r="E7301"/>
      <c r="F7301"/>
    </row>
    <row r="7302" spans="2:6" s="3" customFormat="1">
      <c r="B7302"/>
      <c r="C7302"/>
      <c r="D7302"/>
      <c r="E7302"/>
      <c r="F7302"/>
    </row>
    <row r="7303" spans="2:6" s="3" customFormat="1">
      <c r="B7303"/>
      <c r="C7303"/>
      <c r="D7303"/>
      <c r="E7303"/>
      <c r="F7303"/>
    </row>
    <row r="7304" spans="2:6" s="3" customFormat="1">
      <c r="B7304"/>
      <c r="C7304"/>
      <c r="D7304"/>
      <c r="E7304"/>
      <c r="F7304"/>
    </row>
    <row r="7305" spans="2:6" s="3" customFormat="1">
      <c r="B7305"/>
      <c r="C7305"/>
      <c r="D7305"/>
      <c r="E7305"/>
      <c r="F7305"/>
    </row>
    <row r="7306" spans="2:6" s="3" customFormat="1">
      <c r="B7306"/>
      <c r="C7306"/>
      <c r="D7306"/>
      <c r="E7306"/>
      <c r="F7306"/>
    </row>
    <row r="7307" spans="2:6" s="3" customFormat="1">
      <c r="B7307"/>
      <c r="C7307"/>
      <c r="D7307"/>
      <c r="E7307"/>
      <c r="F7307"/>
    </row>
    <row r="7308" spans="2:6" s="3" customFormat="1">
      <c r="B7308"/>
      <c r="C7308"/>
      <c r="D7308"/>
      <c r="E7308"/>
      <c r="F7308"/>
    </row>
    <row r="7309" spans="2:6" s="3" customFormat="1">
      <c r="B7309"/>
      <c r="C7309"/>
      <c r="D7309"/>
      <c r="E7309"/>
      <c r="F7309"/>
    </row>
    <row r="7310" spans="2:6" s="3" customFormat="1">
      <c r="B7310"/>
      <c r="C7310"/>
      <c r="D7310"/>
      <c r="E7310"/>
      <c r="F7310"/>
    </row>
    <row r="7311" spans="2:6" s="3" customFormat="1">
      <c r="B7311"/>
      <c r="C7311"/>
      <c r="D7311"/>
      <c r="E7311"/>
      <c r="F7311"/>
    </row>
    <row r="7312" spans="2:6" s="3" customFormat="1">
      <c r="B7312"/>
      <c r="C7312"/>
      <c r="D7312"/>
      <c r="E7312"/>
      <c r="F7312"/>
    </row>
    <row r="7313" spans="2:6" s="3" customFormat="1">
      <c r="B7313"/>
      <c r="C7313"/>
      <c r="D7313"/>
      <c r="E7313"/>
      <c r="F7313"/>
    </row>
    <row r="7314" spans="2:6" s="3" customFormat="1">
      <c r="B7314"/>
      <c r="C7314"/>
      <c r="D7314"/>
      <c r="E7314"/>
      <c r="F7314"/>
    </row>
    <row r="7315" spans="2:6" s="3" customFormat="1">
      <c r="B7315"/>
      <c r="C7315"/>
      <c r="D7315"/>
      <c r="E7315"/>
      <c r="F7315"/>
    </row>
    <row r="7316" spans="2:6" s="3" customFormat="1">
      <c r="B7316"/>
      <c r="C7316"/>
      <c r="D7316"/>
      <c r="E7316"/>
      <c r="F7316"/>
    </row>
    <row r="7317" spans="2:6" s="3" customFormat="1">
      <c r="B7317"/>
      <c r="C7317"/>
      <c r="D7317"/>
      <c r="E7317"/>
      <c r="F7317"/>
    </row>
    <row r="7318" spans="2:6" s="3" customFormat="1">
      <c r="B7318"/>
      <c r="C7318"/>
      <c r="D7318"/>
      <c r="E7318"/>
      <c r="F7318"/>
    </row>
    <row r="7319" spans="2:6" s="3" customFormat="1">
      <c r="B7319"/>
      <c r="C7319"/>
      <c r="D7319"/>
      <c r="E7319"/>
      <c r="F7319"/>
    </row>
    <row r="7320" spans="2:6" s="3" customFormat="1">
      <c r="B7320"/>
      <c r="C7320"/>
      <c r="D7320"/>
      <c r="E7320"/>
      <c r="F7320"/>
    </row>
    <row r="7321" spans="2:6" s="3" customFormat="1">
      <c r="B7321"/>
      <c r="C7321"/>
      <c r="D7321"/>
      <c r="E7321"/>
      <c r="F7321"/>
    </row>
    <row r="7322" spans="2:6" s="3" customFormat="1">
      <c r="B7322"/>
      <c r="C7322"/>
      <c r="D7322"/>
      <c r="E7322"/>
      <c r="F7322"/>
    </row>
    <row r="7323" spans="2:6" s="3" customFormat="1">
      <c r="B7323"/>
      <c r="C7323"/>
      <c r="D7323"/>
      <c r="E7323"/>
      <c r="F7323"/>
    </row>
    <row r="7324" spans="2:6" s="3" customFormat="1">
      <c r="B7324"/>
      <c r="C7324"/>
      <c r="D7324"/>
      <c r="E7324"/>
      <c r="F7324"/>
    </row>
    <row r="7325" spans="2:6" s="3" customFormat="1">
      <c r="B7325"/>
      <c r="C7325"/>
      <c r="D7325"/>
      <c r="E7325"/>
      <c r="F7325"/>
    </row>
    <row r="7326" spans="2:6" s="3" customFormat="1">
      <c r="B7326"/>
      <c r="C7326"/>
      <c r="D7326"/>
      <c r="E7326"/>
      <c r="F7326"/>
    </row>
    <row r="7327" spans="2:6" s="3" customFormat="1">
      <c r="B7327"/>
      <c r="C7327"/>
      <c r="D7327"/>
      <c r="E7327"/>
      <c r="F7327"/>
    </row>
    <row r="7328" spans="2:6" s="3" customFormat="1">
      <c r="B7328"/>
      <c r="C7328"/>
      <c r="D7328"/>
      <c r="E7328"/>
      <c r="F7328"/>
    </row>
    <row r="7329" spans="2:6" s="3" customFormat="1">
      <c r="B7329"/>
      <c r="C7329"/>
      <c r="D7329"/>
      <c r="E7329"/>
      <c r="F7329"/>
    </row>
    <row r="7330" spans="2:6" s="3" customFormat="1">
      <c r="B7330"/>
      <c r="C7330"/>
      <c r="D7330"/>
      <c r="E7330"/>
      <c r="F7330"/>
    </row>
    <row r="7331" spans="2:6" s="3" customFormat="1">
      <c r="B7331"/>
      <c r="C7331"/>
      <c r="D7331"/>
      <c r="E7331"/>
      <c r="F7331"/>
    </row>
    <row r="7332" spans="2:6" s="3" customFormat="1">
      <c r="B7332"/>
      <c r="C7332"/>
      <c r="D7332"/>
      <c r="E7332"/>
      <c r="F7332"/>
    </row>
    <row r="7333" spans="2:6" s="3" customFormat="1">
      <c r="B7333"/>
      <c r="C7333"/>
      <c r="D7333"/>
      <c r="E7333"/>
      <c r="F7333"/>
    </row>
    <row r="7334" spans="2:6" s="3" customFormat="1">
      <c r="B7334"/>
      <c r="C7334"/>
      <c r="D7334"/>
      <c r="E7334"/>
      <c r="F7334"/>
    </row>
    <row r="7335" spans="2:6" s="3" customFormat="1">
      <c r="B7335"/>
      <c r="C7335"/>
      <c r="D7335"/>
      <c r="E7335"/>
      <c r="F7335"/>
    </row>
    <row r="7336" spans="2:6" s="3" customFormat="1">
      <c r="B7336"/>
      <c r="C7336"/>
      <c r="D7336"/>
      <c r="E7336"/>
      <c r="F7336"/>
    </row>
    <row r="7337" spans="2:6" s="3" customFormat="1">
      <c r="B7337"/>
      <c r="C7337"/>
      <c r="D7337"/>
      <c r="E7337"/>
      <c r="F7337"/>
    </row>
    <row r="7338" spans="2:6" s="3" customFormat="1">
      <c r="B7338"/>
      <c r="C7338"/>
      <c r="D7338"/>
      <c r="E7338"/>
      <c r="F7338"/>
    </row>
    <row r="7339" spans="2:6" s="3" customFormat="1">
      <c r="B7339"/>
      <c r="C7339"/>
      <c r="D7339"/>
      <c r="E7339"/>
      <c r="F7339"/>
    </row>
    <row r="7340" spans="2:6" s="3" customFormat="1">
      <c r="B7340"/>
      <c r="C7340"/>
      <c r="D7340"/>
      <c r="E7340"/>
      <c r="F7340"/>
    </row>
    <row r="7341" spans="2:6" s="3" customFormat="1">
      <c r="B7341"/>
      <c r="C7341"/>
      <c r="D7341"/>
      <c r="E7341"/>
      <c r="F7341"/>
    </row>
    <row r="7342" spans="2:6" s="3" customFormat="1">
      <c r="B7342"/>
      <c r="C7342"/>
      <c r="D7342"/>
      <c r="E7342"/>
      <c r="F7342"/>
    </row>
    <row r="7343" spans="2:6" s="3" customFormat="1">
      <c r="B7343"/>
      <c r="C7343"/>
      <c r="D7343"/>
      <c r="E7343"/>
      <c r="F7343"/>
    </row>
    <row r="7344" spans="2:6" s="3" customFormat="1">
      <c r="B7344"/>
      <c r="C7344"/>
      <c r="D7344"/>
      <c r="E7344"/>
      <c r="F7344"/>
    </row>
    <row r="7345" spans="2:6" s="3" customFormat="1">
      <c r="B7345"/>
      <c r="C7345"/>
      <c r="D7345"/>
      <c r="E7345"/>
      <c r="F7345"/>
    </row>
    <row r="7346" spans="2:6" s="3" customFormat="1">
      <c r="B7346"/>
      <c r="C7346"/>
      <c r="D7346"/>
      <c r="E7346"/>
      <c r="F7346"/>
    </row>
    <row r="7347" spans="2:6" s="3" customFormat="1">
      <c r="B7347"/>
      <c r="C7347"/>
      <c r="D7347"/>
      <c r="E7347"/>
      <c r="F7347"/>
    </row>
    <row r="7348" spans="2:6" s="3" customFormat="1">
      <c r="B7348"/>
      <c r="C7348"/>
      <c r="D7348"/>
      <c r="E7348"/>
      <c r="F7348"/>
    </row>
    <row r="7349" spans="2:6" s="3" customFormat="1">
      <c r="B7349"/>
      <c r="C7349"/>
      <c r="D7349"/>
      <c r="E7349"/>
      <c r="F7349"/>
    </row>
    <row r="7350" spans="2:6" s="3" customFormat="1">
      <c r="B7350"/>
      <c r="C7350"/>
      <c r="D7350"/>
      <c r="E7350"/>
      <c r="F7350"/>
    </row>
    <row r="7351" spans="2:6" s="3" customFormat="1">
      <c r="B7351"/>
      <c r="C7351"/>
      <c r="D7351"/>
      <c r="E7351"/>
      <c r="F7351"/>
    </row>
    <row r="7352" spans="2:6" s="3" customFormat="1">
      <c r="B7352"/>
      <c r="C7352"/>
      <c r="D7352"/>
      <c r="E7352"/>
      <c r="F7352"/>
    </row>
    <row r="7353" spans="2:6" s="3" customFormat="1">
      <c r="B7353"/>
      <c r="C7353"/>
      <c r="D7353"/>
      <c r="E7353"/>
      <c r="F7353"/>
    </row>
    <row r="7354" spans="2:6" s="3" customFormat="1">
      <c r="B7354"/>
      <c r="C7354"/>
      <c r="D7354"/>
      <c r="E7354"/>
      <c r="F7354"/>
    </row>
    <row r="7355" spans="2:6" s="3" customFormat="1">
      <c r="B7355"/>
      <c r="C7355"/>
      <c r="D7355"/>
      <c r="E7355"/>
      <c r="F7355"/>
    </row>
    <row r="7356" spans="2:6" s="3" customFormat="1">
      <c r="B7356"/>
      <c r="C7356"/>
      <c r="D7356"/>
      <c r="E7356"/>
      <c r="F7356"/>
    </row>
    <row r="7357" spans="2:6" s="3" customFormat="1">
      <c r="B7357"/>
      <c r="C7357"/>
      <c r="D7357"/>
      <c r="E7357"/>
      <c r="F7357"/>
    </row>
    <row r="7358" spans="2:6" s="3" customFormat="1">
      <c r="B7358"/>
      <c r="C7358"/>
      <c r="D7358"/>
      <c r="E7358"/>
      <c r="F7358"/>
    </row>
    <row r="7359" spans="2:6" s="3" customFormat="1">
      <c r="B7359"/>
      <c r="C7359"/>
      <c r="D7359"/>
      <c r="E7359"/>
      <c r="F7359"/>
    </row>
    <row r="7360" spans="2:6" s="3" customFormat="1">
      <c r="B7360"/>
      <c r="C7360"/>
      <c r="D7360"/>
      <c r="E7360"/>
      <c r="F7360"/>
    </row>
    <row r="7361" spans="2:6" s="3" customFormat="1">
      <c r="B7361"/>
      <c r="C7361"/>
      <c r="D7361"/>
      <c r="E7361"/>
      <c r="F7361"/>
    </row>
    <row r="7362" spans="2:6" s="3" customFormat="1">
      <c r="B7362"/>
      <c r="C7362"/>
      <c r="D7362"/>
      <c r="E7362"/>
      <c r="F7362"/>
    </row>
    <row r="7363" spans="2:6" s="3" customFormat="1">
      <c r="B7363"/>
      <c r="C7363"/>
      <c r="D7363"/>
      <c r="E7363"/>
      <c r="F7363"/>
    </row>
    <row r="7364" spans="2:6" s="3" customFormat="1">
      <c r="B7364"/>
      <c r="C7364"/>
      <c r="D7364"/>
      <c r="E7364"/>
      <c r="F7364"/>
    </row>
    <row r="7365" spans="2:6" s="3" customFormat="1">
      <c r="B7365"/>
      <c r="C7365"/>
      <c r="D7365"/>
      <c r="E7365"/>
      <c r="F7365"/>
    </row>
    <row r="7366" spans="2:6" s="3" customFormat="1">
      <c r="B7366"/>
      <c r="C7366"/>
      <c r="D7366"/>
      <c r="E7366"/>
      <c r="F7366"/>
    </row>
    <row r="7367" spans="2:6" s="3" customFormat="1">
      <c r="B7367"/>
      <c r="C7367"/>
      <c r="D7367"/>
      <c r="E7367"/>
      <c r="F7367"/>
    </row>
    <row r="7368" spans="2:6" s="3" customFormat="1">
      <c r="B7368"/>
      <c r="C7368"/>
      <c r="D7368"/>
      <c r="E7368"/>
      <c r="F7368"/>
    </row>
    <row r="7369" spans="2:6" s="3" customFormat="1">
      <c r="B7369"/>
      <c r="C7369"/>
      <c r="D7369"/>
      <c r="E7369"/>
      <c r="F7369"/>
    </row>
    <row r="7370" spans="2:6" s="3" customFormat="1">
      <c r="B7370"/>
      <c r="C7370"/>
      <c r="D7370"/>
      <c r="E7370"/>
      <c r="F7370"/>
    </row>
    <row r="7371" spans="2:6" s="3" customFormat="1">
      <c r="B7371"/>
      <c r="C7371"/>
      <c r="D7371"/>
      <c r="E7371"/>
      <c r="F7371"/>
    </row>
    <row r="7372" spans="2:6" s="3" customFormat="1">
      <c r="B7372"/>
      <c r="C7372"/>
      <c r="D7372"/>
      <c r="E7372"/>
      <c r="F7372"/>
    </row>
    <row r="7373" spans="2:6" s="3" customFormat="1">
      <c r="B7373"/>
      <c r="C7373"/>
      <c r="D7373"/>
      <c r="E7373"/>
      <c r="F7373"/>
    </row>
    <row r="7374" spans="2:6" s="3" customFormat="1">
      <c r="B7374"/>
      <c r="C7374"/>
      <c r="D7374"/>
      <c r="E7374"/>
      <c r="F7374"/>
    </row>
    <row r="7375" spans="2:6" s="3" customFormat="1">
      <c r="B7375"/>
      <c r="C7375"/>
      <c r="D7375"/>
      <c r="E7375"/>
      <c r="F7375"/>
    </row>
    <row r="7376" spans="2:6" s="3" customFormat="1">
      <c r="B7376"/>
      <c r="C7376"/>
      <c r="D7376"/>
      <c r="E7376"/>
      <c r="F7376"/>
    </row>
    <row r="7377" spans="2:6" s="3" customFormat="1">
      <c r="B7377"/>
      <c r="C7377"/>
      <c r="D7377"/>
      <c r="E7377"/>
      <c r="F7377"/>
    </row>
    <row r="7378" spans="2:6" s="3" customFormat="1">
      <c r="B7378"/>
      <c r="C7378"/>
      <c r="D7378"/>
      <c r="E7378"/>
      <c r="F7378"/>
    </row>
    <row r="7379" spans="2:6" s="3" customFormat="1">
      <c r="B7379"/>
      <c r="C7379"/>
      <c r="D7379"/>
      <c r="E7379"/>
      <c r="F7379"/>
    </row>
    <row r="7380" spans="2:6" s="3" customFormat="1">
      <c r="B7380"/>
      <c r="C7380"/>
      <c r="D7380"/>
      <c r="E7380"/>
      <c r="F7380"/>
    </row>
    <row r="7381" spans="2:6" s="3" customFormat="1">
      <c r="B7381"/>
      <c r="C7381"/>
      <c r="D7381"/>
      <c r="E7381"/>
      <c r="F7381"/>
    </row>
    <row r="7382" spans="2:6" s="3" customFormat="1">
      <c r="B7382"/>
      <c r="C7382"/>
      <c r="D7382"/>
      <c r="E7382"/>
      <c r="F7382"/>
    </row>
    <row r="7383" spans="2:6" s="3" customFormat="1">
      <c r="B7383"/>
      <c r="C7383"/>
      <c r="D7383"/>
      <c r="E7383"/>
      <c r="F7383"/>
    </row>
    <row r="7384" spans="2:6" s="3" customFormat="1">
      <c r="B7384"/>
      <c r="C7384"/>
      <c r="D7384"/>
      <c r="E7384"/>
      <c r="F7384"/>
    </row>
    <row r="7385" spans="2:6" s="3" customFormat="1">
      <c r="B7385"/>
      <c r="C7385"/>
      <c r="D7385"/>
      <c r="E7385"/>
      <c r="F7385"/>
    </row>
    <row r="7386" spans="2:6" s="3" customFormat="1">
      <c r="B7386"/>
      <c r="C7386"/>
      <c r="D7386"/>
      <c r="E7386"/>
      <c r="F7386"/>
    </row>
    <row r="7387" spans="2:6" s="3" customFormat="1">
      <c r="B7387"/>
      <c r="C7387"/>
      <c r="D7387"/>
      <c r="E7387"/>
      <c r="F7387"/>
    </row>
    <row r="7388" spans="2:6" s="3" customFormat="1">
      <c r="B7388"/>
      <c r="C7388"/>
      <c r="D7388"/>
      <c r="E7388"/>
      <c r="F7388"/>
    </row>
    <row r="7389" spans="2:6" s="3" customFormat="1">
      <c r="B7389"/>
      <c r="C7389"/>
      <c r="D7389"/>
      <c r="E7389"/>
      <c r="F7389"/>
    </row>
    <row r="7390" spans="2:6" s="3" customFormat="1">
      <c r="B7390"/>
      <c r="C7390"/>
      <c r="D7390"/>
      <c r="E7390"/>
      <c r="F7390"/>
    </row>
    <row r="7391" spans="2:6" s="3" customFormat="1">
      <c r="B7391"/>
      <c r="C7391"/>
      <c r="D7391"/>
      <c r="E7391"/>
      <c r="F7391"/>
    </row>
    <row r="7392" spans="2:6" s="3" customFormat="1">
      <c r="B7392"/>
      <c r="C7392"/>
      <c r="D7392"/>
      <c r="E7392"/>
      <c r="F7392"/>
    </row>
    <row r="7393" spans="2:6" s="3" customFormat="1">
      <c r="B7393"/>
      <c r="C7393"/>
      <c r="D7393"/>
      <c r="E7393"/>
      <c r="F7393"/>
    </row>
    <row r="7394" spans="2:6" s="3" customFormat="1">
      <c r="B7394"/>
      <c r="C7394"/>
      <c r="D7394"/>
      <c r="E7394"/>
      <c r="F7394"/>
    </row>
    <row r="7395" spans="2:6" s="3" customFormat="1">
      <c r="B7395"/>
      <c r="C7395"/>
      <c r="D7395"/>
      <c r="E7395"/>
      <c r="F7395"/>
    </row>
    <row r="7396" spans="2:6" s="3" customFormat="1">
      <c r="B7396"/>
      <c r="C7396"/>
      <c r="D7396"/>
      <c r="E7396"/>
      <c r="F7396"/>
    </row>
    <row r="7397" spans="2:6" s="3" customFormat="1">
      <c r="B7397"/>
      <c r="C7397"/>
      <c r="D7397"/>
      <c r="E7397"/>
      <c r="F7397"/>
    </row>
    <row r="7398" spans="2:6" s="3" customFormat="1">
      <c r="B7398"/>
      <c r="C7398"/>
      <c r="D7398"/>
      <c r="E7398"/>
      <c r="F7398"/>
    </row>
    <row r="7399" spans="2:6" s="3" customFormat="1">
      <c r="B7399"/>
      <c r="C7399"/>
      <c r="D7399"/>
      <c r="E7399"/>
      <c r="F7399"/>
    </row>
    <row r="7400" spans="2:6" s="3" customFormat="1">
      <c r="B7400"/>
      <c r="C7400"/>
      <c r="D7400"/>
      <c r="E7400"/>
      <c r="F7400"/>
    </row>
    <row r="7401" spans="2:6" s="3" customFormat="1">
      <c r="B7401"/>
      <c r="C7401"/>
      <c r="D7401"/>
      <c r="E7401"/>
      <c r="F7401"/>
    </row>
    <row r="7402" spans="2:6" s="3" customFormat="1">
      <c r="B7402"/>
      <c r="C7402"/>
      <c r="D7402"/>
      <c r="E7402"/>
      <c r="F7402"/>
    </row>
    <row r="7403" spans="2:6" s="3" customFormat="1">
      <c r="B7403"/>
      <c r="C7403"/>
      <c r="D7403"/>
      <c r="E7403"/>
      <c r="F7403"/>
    </row>
    <row r="7404" spans="2:6" s="3" customFormat="1">
      <c r="B7404"/>
      <c r="C7404"/>
      <c r="D7404"/>
      <c r="E7404"/>
      <c r="F7404"/>
    </row>
    <row r="7405" spans="2:6" s="3" customFormat="1">
      <c r="B7405"/>
      <c r="C7405"/>
      <c r="D7405"/>
      <c r="E7405"/>
      <c r="F7405"/>
    </row>
    <row r="7406" spans="2:6" s="3" customFormat="1">
      <c r="B7406"/>
      <c r="C7406"/>
      <c r="D7406"/>
      <c r="E7406"/>
      <c r="F7406"/>
    </row>
    <row r="7407" spans="2:6" s="3" customFormat="1">
      <c r="B7407"/>
      <c r="C7407"/>
      <c r="D7407"/>
      <c r="E7407"/>
      <c r="F7407"/>
    </row>
    <row r="7408" spans="2:6" s="3" customFormat="1">
      <c r="B7408"/>
      <c r="C7408"/>
      <c r="D7408"/>
      <c r="E7408"/>
      <c r="F7408"/>
    </row>
    <row r="7409" spans="2:6" s="3" customFormat="1">
      <c r="B7409"/>
      <c r="C7409"/>
      <c r="D7409"/>
      <c r="E7409"/>
      <c r="F7409"/>
    </row>
    <row r="7410" spans="2:6" s="3" customFormat="1">
      <c r="B7410"/>
      <c r="C7410"/>
      <c r="D7410"/>
      <c r="E7410"/>
      <c r="F7410"/>
    </row>
    <row r="7411" spans="2:6" s="3" customFormat="1">
      <c r="B7411"/>
      <c r="C7411"/>
      <c r="D7411"/>
      <c r="E7411"/>
      <c r="F7411"/>
    </row>
    <row r="7412" spans="2:6" s="3" customFormat="1">
      <c r="B7412"/>
      <c r="C7412"/>
      <c r="D7412"/>
      <c r="E7412"/>
      <c r="F7412"/>
    </row>
    <row r="7413" spans="2:6" s="3" customFormat="1">
      <c r="B7413"/>
      <c r="C7413"/>
      <c r="D7413"/>
      <c r="E7413"/>
      <c r="F7413"/>
    </row>
    <row r="7414" spans="2:6" s="3" customFormat="1">
      <c r="B7414"/>
      <c r="C7414"/>
      <c r="D7414"/>
      <c r="E7414"/>
      <c r="F7414"/>
    </row>
    <row r="7415" spans="2:6" s="3" customFormat="1">
      <c r="B7415"/>
      <c r="C7415"/>
      <c r="D7415"/>
      <c r="E7415"/>
      <c r="F7415"/>
    </row>
    <row r="7416" spans="2:6" s="3" customFormat="1">
      <c r="B7416"/>
      <c r="C7416"/>
      <c r="D7416"/>
      <c r="E7416"/>
      <c r="F7416"/>
    </row>
    <row r="7417" spans="2:6" s="3" customFormat="1">
      <c r="B7417"/>
      <c r="C7417"/>
      <c r="D7417"/>
      <c r="E7417"/>
      <c r="F7417"/>
    </row>
    <row r="7418" spans="2:6" s="3" customFormat="1">
      <c r="B7418"/>
      <c r="C7418"/>
      <c r="D7418"/>
      <c r="E7418"/>
      <c r="F7418"/>
    </row>
    <row r="7419" spans="2:6" s="3" customFormat="1">
      <c r="B7419"/>
      <c r="C7419"/>
      <c r="D7419"/>
      <c r="E7419"/>
      <c r="F7419"/>
    </row>
    <row r="7420" spans="2:6" s="3" customFormat="1">
      <c r="B7420"/>
      <c r="C7420"/>
      <c r="D7420"/>
      <c r="E7420"/>
      <c r="F7420"/>
    </row>
    <row r="7421" spans="2:6" s="3" customFormat="1">
      <c r="B7421"/>
      <c r="C7421"/>
      <c r="D7421"/>
      <c r="E7421"/>
      <c r="F7421"/>
    </row>
    <row r="7422" spans="2:6" s="3" customFormat="1">
      <c r="B7422"/>
      <c r="C7422"/>
      <c r="D7422"/>
      <c r="E7422"/>
      <c r="F7422"/>
    </row>
    <row r="7423" spans="2:6" s="3" customFormat="1">
      <c r="B7423"/>
      <c r="C7423"/>
      <c r="D7423"/>
      <c r="E7423"/>
      <c r="F7423"/>
    </row>
    <row r="7424" spans="2:6" s="3" customFormat="1">
      <c r="B7424"/>
      <c r="C7424"/>
      <c r="D7424"/>
      <c r="E7424"/>
      <c r="F7424"/>
    </row>
    <row r="7425" spans="2:6" s="3" customFormat="1">
      <c r="B7425"/>
      <c r="C7425"/>
      <c r="D7425"/>
      <c r="E7425"/>
      <c r="F7425"/>
    </row>
    <row r="7426" spans="2:6" s="3" customFormat="1">
      <c r="B7426"/>
      <c r="C7426"/>
      <c r="D7426"/>
      <c r="E7426"/>
      <c r="F7426"/>
    </row>
    <row r="7427" spans="2:6" s="3" customFormat="1">
      <c r="B7427"/>
      <c r="C7427"/>
      <c r="D7427"/>
      <c r="E7427"/>
      <c r="F7427"/>
    </row>
    <row r="7428" spans="2:6" s="3" customFormat="1">
      <c r="B7428"/>
      <c r="C7428"/>
      <c r="D7428"/>
      <c r="E7428"/>
      <c r="F7428"/>
    </row>
    <row r="7429" spans="2:6" s="3" customFormat="1">
      <c r="B7429"/>
      <c r="C7429"/>
      <c r="D7429"/>
      <c r="E7429"/>
      <c r="F7429"/>
    </row>
    <row r="7430" spans="2:6" s="3" customFormat="1">
      <c r="B7430"/>
      <c r="C7430"/>
      <c r="D7430"/>
      <c r="E7430"/>
      <c r="F7430"/>
    </row>
    <row r="7431" spans="2:6" s="3" customFormat="1">
      <c r="B7431"/>
      <c r="C7431"/>
      <c r="D7431"/>
      <c r="E7431"/>
      <c r="F7431"/>
    </row>
    <row r="7432" spans="2:6" s="3" customFormat="1">
      <c r="B7432"/>
      <c r="C7432"/>
      <c r="D7432"/>
      <c r="E7432"/>
      <c r="F7432"/>
    </row>
    <row r="7433" spans="2:6" s="3" customFormat="1">
      <c r="B7433"/>
      <c r="C7433"/>
      <c r="D7433"/>
      <c r="E7433"/>
      <c r="F7433"/>
    </row>
    <row r="7434" spans="2:6" s="3" customFormat="1">
      <c r="B7434"/>
      <c r="C7434"/>
      <c r="D7434"/>
      <c r="E7434"/>
      <c r="F7434"/>
    </row>
    <row r="7435" spans="2:6" s="3" customFormat="1">
      <c r="B7435"/>
      <c r="C7435"/>
      <c r="D7435"/>
      <c r="E7435"/>
      <c r="F7435"/>
    </row>
    <row r="7436" spans="2:6" s="3" customFormat="1">
      <c r="B7436"/>
      <c r="C7436"/>
      <c r="D7436"/>
      <c r="E7436"/>
      <c r="F7436"/>
    </row>
    <row r="7437" spans="2:6" s="3" customFormat="1">
      <c r="B7437"/>
      <c r="C7437"/>
      <c r="D7437"/>
      <c r="E7437"/>
      <c r="F7437"/>
    </row>
    <row r="7438" spans="2:6" s="3" customFormat="1">
      <c r="B7438"/>
      <c r="C7438"/>
      <c r="D7438"/>
      <c r="E7438"/>
      <c r="F7438"/>
    </row>
    <row r="7439" spans="2:6" s="3" customFormat="1">
      <c r="B7439"/>
      <c r="C7439"/>
      <c r="D7439"/>
      <c r="E7439"/>
      <c r="F7439"/>
    </row>
    <row r="7440" spans="2:6" s="3" customFormat="1">
      <c r="B7440"/>
      <c r="C7440"/>
      <c r="D7440"/>
      <c r="E7440"/>
      <c r="F7440"/>
    </row>
    <row r="7441" spans="2:6" s="3" customFormat="1">
      <c r="B7441"/>
      <c r="C7441"/>
      <c r="D7441"/>
      <c r="E7441"/>
      <c r="F7441"/>
    </row>
    <row r="7442" spans="2:6" s="3" customFormat="1">
      <c r="B7442"/>
      <c r="C7442"/>
      <c r="D7442"/>
      <c r="E7442"/>
      <c r="F7442"/>
    </row>
    <row r="7443" spans="2:6" s="3" customFormat="1">
      <c r="B7443"/>
      <c r="C7443"/>
      <c r="D7443"/>
      <c r="E7443"/>
      <c r="F7443"/>
    </row>
    <row r="7444" spans="2:6" s="3" customFormat="1">
      <c r="B7444"/>
      <c r="C7444"/>
      <c r="D7444"/>
      <c r="E7444"/>
      <c r="F7444"/>
    </row>
    <row r="7445" spans="2:6" s="3" customFormat="1">
      <c r="B7445"/>
      <c r="C7445"/>
      <c r="D7445"/>
      <c r="E7445"/>
      <c r="F7445"/>
    </row>
    <row r="7446" spans="2:6" s="3" customFormat="1">
      <c r="B7446"/>
      <c r="C7446"/>
      <c r="D7446"/>
      <c r="E7446"/>
      <c r="F7446"/>
    </row>
    <row r="7447" spans="2:6" s="3" customFormat="1">
      <c r="B7447"/>
      <c r="C7447"/>
      <c r="D7447"/>
      <c r="E7447"/>
      <c r="F7447"/>
    </row>
    <row r="7448" spans="2:6" s="3" customFormat="1">
      <c r="B7448"/>
      <c r="C7448"/>
      <c r="D7448"/>
      <c r="E7448"/>
      <c r="F7448"/>
    </row>
    <row r="7449" spans="2:6" s="3" customFormat="1">
      <c r="B7449"/>
      <c r="C7449"/>
      <c r="D7449"/>
      <c r="E7449"/>
      <c r="F7449"/>
    </row>
    <row r="7450" spans="2:6" s="3" customFormat="1">
      <c r="B7450"/>
      <c r="C7450"/>
      <c r="D7450"/>
      <c r="E7450"/>
      <c r="F7450"/>
    </row>
    <row r="7451" spans="2:6" s="3" customFormat="1">
      <c r="B7451"/>
      <c r="C7451"/>
      <c r="D7451"/>
      <c r="E7451"/>
      <c r="F7451"/>
    </row>
    <row r="7452" spans="2:6" s="3" customFormat="1">
      <c r="B7452"/>
      <c r="C7452"/>
      <c r="D7452"/>
      <c r="E7452"/>
      <c r="F7452"/>
    </row>
    <row r="7453" spans="2:6" s="3" customFormat="1">
      <c r="B7453"/>
      <c r="C7453"/>
      <c r="D7453"/>
      <c r="E7453"/>
      <c r="F7453"/>
    </row>
    <row r="7454" spans="2:6" s="3" customFormat="1">
      <c r="B7454"/>
      <c r="C7454"/>
      <c r="D7454"/>
      <c r="E7454"/>
      <c r="F7454"/>
    </row>
    <row r="7455" spans="2:6" s="3" customFormat="1">
      <c r="B7455"/>
      <c r="C7455"/>
      <c r="D7455"/>
      <c r="E7455"/>
      <c r="F7455"/>
    </row>
    <row r="7456" spans="2:6" s="3" customFormat="1">
      <c r="B7456"/>
      <c r="C7456"/>
      <c r="D7456"/>
      <c r="E7456"/>
      <c r="F7456"/>
    </row>
    <row r="7457" spans="2:6" s="3" customFormat="1">
      <c r="B7457"/>
      <c r="C7457"/>
      <c r="D7457"/>
      <c r="E7457"/>
      <c r="F7457"/>
    </row>
    <row r="7458" spans="2:6" s="3" customFormat="1">
      <c r="B7458"/>
      <c r="C7458"/>
      <c r="D7458"/>
      <c r="E7458"/>
      <c r="F7458"/>
    </row>
    <row r="7459" spans="2:6" s="3" customFormat="1">
      <c r="B7459"/>
      <c r="C7459"/>
      <c r="D7459"/>
      <c r="E7459"/>
      <c r="F7459"/>
    </row>
    <row r="7460" spans="2:6" s="3" customFormat="1">
      <c r="B7460"/>
      <c r="C7460"/>
      <c r="D7460"/>
      <c r="E7460"/>
      <c r="F7460"/>
    </row>
    <row r="7461" spans="2:6" s="3" customFormat="1">
      <c r="B7461"/>
      <c r="C7461"/>
      <c r="D7461"/>
      <c r="E7461"/>
      <c r="F7461"/>
    </row>
    <row r="7462" spans="2:6" s="3" customFormat="1">
      <c r="B7462"/>
      <c r="C7462"/>
      <c r="D7462"/>
      <c r="E7462"/>
      <c r="F7462"/>
    </row>
    <row r="7463" spans="2:6" s="3" customFormat="1">
      <c r="B7463"/>
      <c r="C7463"/>
      <c r="D7463"/>
      <c r="E7463"/>
      <c r="F7463"/>
    </row>
    <row r="7464" spans="2:6" s="3" customFormat="1">
      <c r="B7464"/>
      <c r="C7464"/>
      <c r="D7464"/>
      <c r="E7464"/>
      <c r="F7464"/>
    </row>
    <row r="7465" spans="2:6" s="3" customFormat="1">
      <c r="B7465"/>
      <c r="C7465"/>
      <c r="D7465"/>
      <c r="E7465"/>
      <c r="F7465"/>
    </row>
    <row r="7466" spans="2:6" s="3" customFormat="1">
      <c r="B7466"/>
      <c r="C7466"/>
      <c r="D7466"/>
      <c r="E7466"/>
      <c r="F7466"/>
    </row>
    <row r="7467" spans="2:6" s="3" customFormat="1">
      <c r="B7467"/>
      <c r="C7467"/>
      <c r="D7467"/>
      <c r="E7467"/>
      <c r="F7467"/>
    </row>
    <row r="7468" spans="2:6" s="3" customFormat="1">
      <c r="B7468"/>
      <c r="C7468"/>
      <c r="D7468"/>
      <c r="E7468"/>
      <c r="F7468"/>
    </row>
    <row r="7469" spans="2:6" s="3" customFormat="1">
      <c r="B7469"/>
      <c r="C7469"/>
      <c r="D7469"/>
      <c r="E7469"/>
      <c r="F7469"/>
    </row>
    <row r="7470" spans="2:6" s="3" customFormat="1">
      <c r="B7470"/>
      <c r="C7470"/>
      <c r="D7470"/>
      <c r="E7470"/>
      <c r="F7470"/>
    </row>
    <row r="7471" spans="2:6" s="3" customFormat="1">
      <c r="B7471"/>
      <c r="C7471"/>
      <c r="D7471"/>
      <c r="E7471"/>
      <c r="F7471"/>
    </row>
    <row r="7472" spans="2:6" s="3" customFormat="1">
      <c r="B7472"/>
      <c r="C7472"/>
      <c r="D7472"/>
      <c r="E7472"/>
      <c r="F7472"/>
    </row>
    <row r="7473" spans="2:6" s="3" customFormat="1">
      <c r="B7473"/>
      <c r="C7473"/>
      <c r="D7473"/>
      <c r="E7473"/>
      <c r="F7473"/>
    </row>
    <row r="7474" spans="2:6" s="3" customFormat="1">
      <c r="B7474"/>
      <c r="C7474"/>
      <c r="D7474"/>
      <c r="E7474"/>
      <c r="F7474"/>
    </row>
    <row r="7475" spans="2:6" s="3" customFormat="1">
      <c r="B7475"/>
      <c r="C7475"/>
      <c r="D7475"/>
      <c r="E7475"/>
      <c r="F7475"/>
    </row>
    <row r="7476" spans="2:6" s="3" customFormat="1">
      <c r="B7476"/>
      <c r="C7476"/>
      <c r="D7476"/>
      <c r="E7476"/>
      <c r="F7476"/>
    </row>
    <row r="7477" spans="2:6" s="3" customFormat="1">
      <c r="B7477"/>
      <c r="C7477"/>
      <c r="D7477"/>
      <c r="E7477"/>
      <c r="F7477"/>
    </row>
    <row r="7478" spans="2:6" s="3" customFormat="1">
      <c r="B7478"/>
      <c r="C7478"/>
      <c r="D7478"/>
      <c r="E7478"/>
      <c r="F7478"/>
    </row>
    <row r="7479" spans="2:6" s="3" customFormat="1">
      <c r="B7479"/>
      <c r="C7479"/>
      <c r="D7479"/>
      <c r="E7479"/>
      <c r="F7479"/>
    </row>
    <row r="7480" spans="2:6" s="3" customFormat="1">
      <c r="B7480"/>
      <c r="C7480"/>
      <c r="D7480"/>
      <c r="E7480"/>
      <c r="F7480"/>
    </row>
    <row r="7481" spans="2:6" s="3" customFormat="1">
      <c r="B7481"/>
      <c r="C7481"/>
      <c r="D7481"/>
      <c r="E7481"/>
      <c r="F7481"/>
    </row>
    <row r="7482" spans="2:6" s="3" customFormat="1">
      <c r="B7482"/>
      <c r="C7482"/>
      <c r="D7482"/>
      <c r="E7482"/>
      <c r="F7482"/>
    </row>
    <row r="7483" spans="2:6" s="3" customFormat="1">
      <c r="B7483"/>
      <c r="C7483"/>
      <c r="D7483"/>
      <c r="E7483"/>
      <c r="F7483"/>
    </row>
    <row r="7484" spans="2:6" s="3" customFormat="1">
      <c r="B7484"/>
      <c r="C7484"/>
      <c r="D7484"/>
      <c r="E7484"/>
      <c r="F7484"/>
    </row>
    <row r="7485" spans="2:6" s="3" customFormat="1">
      <c r="B7485"/>
      <c r="C7485"/>
      <c r="D7485"/>
      <c r="E7485"/>
      <c r="F7485"/>
    </row>
    <row r="7486" spans="2:6" s="3" customFormat="1">
      <c r="B7486"/>
      <c r="C7486"/>
      <c r="D7486"/>
      <c r="E7486"/>
      <c r="F7486"/>
    </row>
    <row r="7487" spans="2:6" s="3" customFormat="1">
      <c r="B7487"/>
      <c r="C7487"/>
      <c r="D7487"/>
      <c r="E7487"/>
      <c r="F7487"/>
    </row>
    <row r="7488" spans="2:6" s="3" customFormat="1">
      <c r="B7488"/>
      <c r="C7488"/>
      <c r="D7488"/>
      <c r="E7488"/>
      <c r="F7488"/>
    </row>
    <row r="7489" spans="2:6" s="3" customFormat="1">
      <c r="B7489"/>
      <c r="C7489"/>
      <c r="D7489"/>
      <c r="E7489"/>
      <c r="F7489"/>
    </row>
    <row r="7490" spans="2:6" s="3" customFormat="1">
      <c r="B7490"/>
      <c r="C7490"/>
      <c r="D7490"/>
      <c r="E7490"/>
      <c r="F7490"/>
    </row>
    <row r="7491" spans="2:6" s="3" customFormat="1">
      <c r="B7491"/>
      <c r="C7491"/>
      <c r="D7491"/>
      <c r="E7491"/>
      <c r="F7491"/>
    </row>
    <row r="7492" spans="2:6" s="3" customFormat="1">
      <c r="B7492"/>
      <c r="C7492"/>
      <c r="D7492"/>
      <c r="E7492"/>
      <c r="F7492"/>
    </row>
    <row r="7493" spans="2:6" s="3" customFormat="1">
      <c r="B7493"/>
      <c r="C7493"/>
      <c r="D7493"/>
      <c r="E7493"/>
      <c r="F7493"/>
    </row>
    <row r="7494" spans="2:6" s="3" customFormat="1">
      <c r="B7494"/>
      <c r="C7494"/>
      <c r="D7494"/>
      <c r="E7494"/>
      <c r="F7494"/>
    </row>
    <row r="7495" spans="2:6" s="3" customFormat="1">
      <c r="B7495"/>
      <c r="C7495"/>
      <c r="D7495"/>
      <c r="E7495"/>
      <c r="F7495"/>
    </row>
    <row r="7496" spans="2:6" s="3" customFormat="1">
      <c r="B7496"/>
      <c r="C7496"/>
      <c r="D7496"/>
      <c r="E7496"/>
      <c r="F7496"/>
    </row>
    <row r="7497" spans="2:6" s="3" customFormat="1">
      <c r="B7497"/>
      <c r="C7497"/>
      <c r="D7497"/>
      <c r="E7497"/>
      <c r="F7497"/>
    </row>
    <row r="7498" spans="2:6" s="3" customFormat="1">
      <c r="B7498"/>
      <c r="C7498"/>
      <c r="D7498"/>
      <c r="E7498"/>
      <c r="F7498"/>
    </row>
    <row r="7499" spans="2:6" s="3" customFormat="1">
      <c r="B7499"/>
      <c r="C7499"/>
      <c r="D7499"/>
      <c r="E7499"/>
      <c r="F7499"/>
    </row>
    <row r="7500" spans="2:6" s="3" customFormat="1">
      <c r="B7500"/>
      <c r="C7500"/>
      <c r="D7500"/>
      <c r="E7500"/>
      <c r="F7500"/>
    </row>
    <row r="7501" spans="2:6" s="3" customFormat="1">
      <c r="B7501"/>
      <c r="C7501"/>
      <c r="D7501"/>
      <c r="E7501"/>
      <c r="F7501"/>
    </row>
    <row r="7502" spans="2:6" s="3" customFormat="1">
      <c r="B7502"/>
      <c r="C7502"/>
      <c r="D7502"/>
      <c r="E7502"/>
      <c r="F7502"/>
    </row>
    <row r="7503" spans="2:6" s="3" customFormat="1">
      <c r="B7503"/>
      <c r="C7503"/>
      <c r="D7503"/>
      <c r="E7503"/>
      <c r="F7503"/>
    </row>
    <row r="7504" spans="2:6" s="3" customFormat="1">
      <c r="B7504"/>
      <c r="C7504"/>
      <c r="D7504"/>
      <c r="E7504"/>
      <c r="F7504"/>
    </row>
    <row r="7505" spans="2:6" s="3" customFormat="1">
      <c r="B7505"/>
      <c r="C7505"/>
      <c r="D7505"/>
      <c r="E7505"/>
      <c r="F7505"/>
    </row>
    <row r="7506" spans="2:6" s="3" customFormat="1">
      <c r="B7506"/>
      <c r="C7506"/>
      <c r="D7506"/>
      <c r="E7506"/>
      <c r="F7506"/>
    </row>
    <row r="7507" spans="2:6" s="3" customFormat="1">
      <c r="B7507"/>
      <c r="C7507"/>
      <c r="D7507"/>
      <c r="E7507"/>
      <c r="F7507"/>
    </row>
    <row r="7508" spans="2:6" s="3" customFormat="1">
      <c r="B7508"/>
      <c r="C7508"/>
      <c r="D7508"/>
      <c r="E7508"/>
      <c r="F7508"/>
    </row>
    <row r="7509" spans="2:6" s="3" customFormat="1">
      <c r="B7509"/>
      <c r="C7509"/>
      <c r="D7509"/>
      <c r="E7509"/>
      <c r="F7509"/>
    </row>
    <row r="7510" spans="2:6" s="3" customFormat="1">
      <c r="B7510"/>
      <c r="C7510"/>
      <c r="D7510"/>
      <c r="E7510"/>
      <c r="F7510"/>
    </row>
    <row r="7511" spans="2:6" s="3" customFormat="1">
      <c r="B7511"/>
      <c r="C7511"/>
      <c r="D7511"/>
      <c r="E7511"/>
      <c r="F7511"/>
    </row>
    <row r="7512" spans="2:6" s="3" customFormat="1">
      <c r="B7512"/>
      <c r="C7512"/>
      <c r="D7512"/>
      <c r="E7512"/>
      <c r="F7512"/>
    </row>
    <row r="7513" spans="2:6" s="3" customFormat="1">
      <c r="B7513"/>
      <c r="C7513"/>
      <c r="D7513"/>
      <c r="E7513"/>
      <c r="F7513"/>
    </row>
    <row r="7514" spans="2:6" s="3" customFormat="1">
      <c r="B7514"/>
      <c r="C7514"/>
      <c r="D7514"/>
      <c r="E7514"/>
      <c r="F7514"/>
    </row>
    <row r="7515" spans="2:6" s="3" customFormat="1">
      <c r="B7515"/>
      <c r="C7515"/>
      <c r="D7515"/>
      <c r="E7515"/>
      <c r="F7515"/>
    </row>
    <row r="7516" spans="2:6" s="3" customFormat="1">
      <c r="B7516"/>
      <c r="C7516"/>
      <c r="D7516"/>
      <c r="E7516"/>
      <c r="F7516"/>
    </row>
    <row r="7517" spans="2:6" s="3" customFormat="1">
      <c r="B7517"/>
      <c r="C7517"/>
      <c r="D7517"/>
      <c r="E7517"/>
      <c r="F7517"/>
    </row>
    <row r="7518" spans="2:6" s="3" customFormat="1">
      <c r="B7518"/>
      <c r="C7518"/>
      <c r="D7518"/>
      <c r="E7518"/>
      <c r="F7518"/>
    </row>
    <row r="7519" spans="2:6" s="3" customFormat="1">
      <c r="B7519"/>
      <c r="C7519"/>
      <c r="D7519"/>
      <c r="E7519"/>
      <c r="F7519"/>
    </row>
    <row r="7520" spans="2:6" s="3" customFormat="1">
      <c r="B7520"/>
      <c r="C7520"/>
      <c r="D7520"/>
      <c r="E7520"/>
      <c r="F7520"/>
    </row>
    <row r="7521" spans="2:6" s="3" customFormat="1">
      <c r="B7521"/>
      <c r="C7521"/>
      <c r="D7521"/>
      <c r="E7521"/>
      <c r="F7521"/>
    </row>
    <row r="7522" spans="2:6" s="3" customFormat="1">
      <c r="B7522"/>
      <c r="C7522"/>
      <c r="D7522"/>
      <c r="E7522"/>
      <c r="F7522"/>
    </row>
    <row r="7523" spans="2:6" s="3" customFormat="1">
      <c r="B7523"/>
      <c r="C7523"/>
      <c r="D7523"/>
      <c r="E7523"/>
      <c r="F7523"/>
    </row>
    <row r="7524" spans="2:6" s="3" customFormat="1">
      <c r="B7524"/>
      <c r="C7524"/>
      <c r="D7524"/>
      <c r="E7524"/>
      <c r="F7524"/>
    </row>
    <row r="7525" spans="2:6" s="3" customFormat="1">
      <c r="B7525"/>
      <c r="C7525"/>
      <c r="D7525"/>
      <c r="E7525"/>
      <c r="F7525"/>
    </row>
    <row r="7526" spans="2:6" s="3" customFormat="1">
      <c r="B7526"/>
      <c r="C7526"/>
      <c r="D7526"/>
      <c r="E7526"/>
      <c r="F7526"/>
    </row>
    <row r="7527" spans="2:6" s="3" customFormat="1">
      <c r="B7527"/>
      <c r="C7527"/>
      <c r="D7527"/>
      <c r="E7527"/>
      <c r="F7527"/>
    </row>
    <row r="7528" spans="2:6" s="3" customFormat="1">
      <c r="B7528"/>
      <c r="C7528"/>
      <c r="D7528"/>
      <c r="E7528"/>
      <c r="F7528"/>
    </row>
    <row r="7529" spans="2:6" s="3" customFormat="1">
      <c r="B7529"/>
      <c r="C7529"/>
      <c r="D7529"/>
      <c r="E7529"/>
      <c r="F7529"/>
    </row>
    <row r="7530" spans="2:6" s="3" customFormat="1">
      <c r="B7530"/>
      <c r="C7530"/>
      <c r="D7530"/>
      <c r="E7530"/>
      <c r="F7530"/>
    </row>
    <row r="7531" spans="2:6" s="3" customFormat="1">
      <c r="B7531"/>
      <c r="C7531"/>
      <c r="D7531"/>
      <c r="E7531"/>
      <c r="F7531"/>
    </row>
    <row r="7532" spans="2:6" s="3" customFormat="1">
      <c r="B7532"/>
      <c r="C7532"/>
      <c r="D7532"/>
      <c r="E7532"/>
      <c r="F7532"/>
    </row>
    <row r="7533" spans="2:6" s="3" customFormat="1">
      <c r="B7533"/>
      <c r="C7533"/>
      <c r="D7533"/>
      <c r="E7533"/>
      <c r="F7533"/>
    </row>
    <row r="7534" spans="2:6" s="3" customFormat="1">
      <c r="B7534"/>
      <c r="C7534"/>
      <c r="D7534"/>
      <c r="E7534"/>
      <c r="F7534"/>
    </row>
    <row r="7535" spans="2:6" s="3" customFormat="1">
      <c r="B7535"/>
      <c r="C7535"/>
      <c r="D7535"/>
      <c r="E7535"/>
      <c r="F7535"/>
    </row>
    <row r="7536" spans="2:6" s="3" customFormat="1">
      <c r="B7536"/>
      <c r="C7536"/>
      <c r="D7536"/>
      <c r="E7536"/>
      <c r="F7536"/>
    </row>
    <row r="7537" spans="2:6" s="3" customFormat="1">
      <c r="B7537"/>
      <c r="C7537"/>
      <c r="D7537"/>
      <c r="E7537"/>
      <c r="F7537"/>
    </row>
    <row r="7538" spans="2:6" s="3" customFormat="1">
      <c r="B7538"/>
      <c r="C7538"/>
      <c r="D7538"/>
      <c r="E7538"/>
      <c r="F7538"/>
    </row>
    <row r="7539" spans="2:6" s="3" customFormat="1">
      <c r="B7539"/>
      <c r="C7539"/>
      <c r="D7539"/>
      <c r="E7539"/>
      <c r="F7539"/>
    </row>
    <row r="7540" spans="2:6" s="3" customFormat="1">
      <c r="B7540"/>
      <c r="C7540"/>
      <c r="D7540"/>
      <c r="E7540"/>
      <c r="F7540"/>
    </row>
    <row r="7541" spans="2:6" s="3" customFormat="1">
      <c r="B7541"/>
      <c r="C7541"/>
      <c r="D7541"/>
      <c r="E7541"/>
      <c r="F7541"/>
    </row>
    <row r="7542" spans="2:6" s="3" customFormat="1">
      <c r="B7542"/>
      <c r="C7542"/>
      <c r="D7542"/>
      <c r="E7542"/>
      <c r="F7542"/>
    </row>
    <row r="7543" spans="2:6" s="3" customFormat="1">
      <c r="B7543"/>
      <c r="C7543"/>
      <c r="D7543"/>
      <c r="E7543"/>
      <c r="F7543"/>
    </row>
    <row r="7544" spans="2:6" s="3" customFormat="1">
      <c r="B7544"/>
      <c r="C7544"/>
      <c r="D7544"/>
      <c r="E7544"/>
      <c r="F7544"/>
    </row>
    <row r="7545" spans="2:6" s="3" customFormat="1">
      <c r="B7545"/>
      <c r="C7545"/>
      <c r="D7545"/>
      <c r="E7545"/>
      <c r="F7545"/>
    </row>
    <row r="7546" spans="2:6" s="3" customFormat="1">
      <c r="B7546"/>
      <c r="C7546"/>
      <c r="D7546"/>
      <c r="E7546"/>
      <c r="F7546"/>
    </row>
    <row r="7547" spans="2:6" s="3" customFormat="1">
      <c r="B7547"/>
      <c r="C7547"/>
      <c r="D7547"/>
      <c r="E7547"/>
      <c r="F7547"/>
    </row>
    <row r="7548" spans="2:6" s="3" customFormat="1">
      <c r="B7548"/>
      <c r="C7548"/>
      <c r="D7548"/>
      <c r="E7548"/>
      <c r="F7548"/>
    </row>
    <row r="7549" spans="2:6" s="3" customFormat="1">
      <c r="B7549"/>
      <c r="C7549"/>
      <c r="D7549"/>
      <c r="E7549"/>
      <c r="F7549"/>
    </row>
    <row r="7550" spans="2:6" s="3" customFormat="1">
      <c r="B7550"/>
      <c r="C7550"/>
      <c r="D7550"/>
      <c r="E7550"/>
      <c r="F7550"/>
    </row>
    <row r="7551" spans="2:6" s="3" customFormat="1">
      <c r="B7551"/>
      <c r="C7551"/>
      <c r="D7551"/>
      <c r="E7551"/>
      <c r="F7551"/>
    </row>
    <row r="7552" spans="2:6" s="3" customFormat="1">
      <c r="B7552"/>
      <c r="C7552"/>
      <c r="D7552"/>
      <c r="E7552"/>
      <c r="F7552"/>
    </row>
    <row r="7553" spans="2:6" s="3" customFormat="1">
      <c r="B7553"/>
      <c r="C7553"/>
      <c r="D7553"/>
      <c r="E7553"/>
      <c r="F7553"/>
    </row>
    <row r="7554" spans="2:6" s="3" customFormat="1">
      <c r="B7554"/>
      <c r="C7554"/>
      <c r="D7554"/>
      <c r="E7554"/>
      <c r="F7554"/>
    </row>
    <row r="7555" spans="2:6" s="3" customFormat="1">
      <c r="B7555"/>
      <c r="C7555"/>
      <c r="D7555"/>
      <c r="E7555"/>
      <c r="F7555"/>
    </row>
    <row r="7556" spans="2:6" s="3" customFormat="1">
      <c r="B7556"/>
      <c r="C7556"/>
      <c r="D7556"/>
      <c r="E7556"/>
      <c r="F7556"/>
    </row>
    <row r="7557" spans="2:6" s="3" customFormat="1">
      <c r="B7557"/>
      <c r="C7557"/>
      <c r="D7557"/>
      <c r="E7557"/>
      <c r="F7557"/>
    </row>
    <row r="7558" spans="2:6" s="3" customFormat="1">
      <c r="B7558"/>
      <c r="C7558"/>
      <c r="D7558"/>
      <c r="E7558"/>
      <c r="F7558"/>
    </row>
    <row r="7559" spans="2:6" s="3" customFormat="1">
      <c r="B7559"/>
      <c r="C7559"/>
      <c r="D7559"/>
      <c r="E7559"/>
      <c r="F7559"/>
    </row>
    <row r="7560" spans="2:6" s="3" customFormat="1">
      <c r="B7560"/>
      <c r="C7560"/>
      <c r="D7560"/>
      <c r="E7560"/>
      <c r="F7560"/>
    </row>
    <row r="7561" spans="2:6" s="3" customFormat="1">
      <c r="B7561"/>
      <c r="C7561"/>
      <c r="D7561"/>
      <c r="E7561"/>
      <c r="F7561"/>
    </row>
    <row r="7562" spans="2:6" s="3" customFormat="1">
      <c r="B7562"/>
      <c r="C7562"/>
      <c r="D7562"/>
      <c r="E7562"/>
      <c r="F7562"/>
    </row>
    <row r="7563" spans="2:6" s="3" customFormat="1">
      <c r="B7563"/>
      <c r="C7563"/>
      <c r="D7563"/>
      <c r="E7563"/>
      <c r="F7563"/>
    </row>
    <row r="7564" spans="2:6" s="3" customFormat="1">
      <c r="B7564"/>
      <c r="C7564"/>
      <c r="D7564"/>
      <c r="E7564"/>
      <c r="F7564"/>
    </row>
    <row r="7565" spans="2:6" s="3" customFormat="1">
      <c r="B7565"/>
      <c r="C7565"/>
      <c r="D7565"/>
      <c r="E7565"/>
      <c r="F7565"/>
    </row>
    <row r="7566" spans="2:6" s="3" customFormat="1">
      <c r="B7566"/>
      <c r="C7566"/>
      <c r="D7566"/>
      <c r="E7566"/>
      <c r="F7566"/>
    </row>
    <row r="7567" spans="2:6" s="3" customFormat="1">
      <c r="B7567"/>
      <c r="C7567"/>
      <c r="D7567"/>
      <c r="E7567"/>
      <c r="F7567"/>
    </row>
    <row r="7568" spans="2:6" s="3" customFormat="1">
      <c r="B7568"/>
      <c r="C7568"/>
      <c r="D7568"/>
      <c r="E7568"/>
      <c r="F7568"/>
    </row>
    <row r="7569" spans="2:6" s="3" customFormat="1">
      <c r="B7569"/>
      <c r="C7569"/>
      <c r="D7569"/>
      <c r="E7569"/>
      <c r="F7569"/>
    </row>
    <row r="7570" spans="2:6" s="3" customFormat="1">
      <c r="B7570"/>
      <c r="C7570"/>
      <c r="D7570"/>
      <c r="E7570"/>
      <c r="F7570"/>
    </row>
    <row r="7571" spans="2:6" s="3" customFormat="1">
      <c r="B7571"/>
      <c r="C7571"/>
      <c r="D7571"/>
      <c r="E7571"/>
      <c r="F7571"/>
    </row>
    <row r="7572" spans="2:6" s="3" customFormat="1">
      <c r="B7572"/>
      <c r="C7572"/>
      <c r="D7572"/>
      <c r="E7572"/>
      <c r="F7572"/>
    </row>
    <row r="7573" spans="2:6" s="3" customFormat="1">
      <c r="B7573"/>
      <c r="C7573"/>
      <c r="D7573"/>
      <c r="E7573"/>
      <c r="F7573"/>
    </row>
    <row r="7574" spans="2:6" s="3" customFormat="1">
      <c r="B7574"/>
      <c r="C7574"/>
      <c r="D7574"/>
      <c r="E7574"/>
      <c r="F7574"/>
    </row>
    <row r="7575" spans="2:6" s="3" customFormat="1">
      <c r="B7575"/>
      <c r="C7575"/>
      <c r="D7575"/>
      <c r="E7575"/>
      <c r="F7575"/>
    </row>
    <row r="7576" spans="2:6" s="3" customFormat="1">
      <c r="B7576"/>
      <c r="C7576"/>
      <c r="D7576"/>
      <c r="E7576"/>
      <c r="F7576"/>
    </row>
    <row r="7577" spans="2:6" s="3" customFormat="1">
      <c r="B7577"/>
      <c r="C7577"/>
      <c r="D7577"/>
      <c r="E7577"/>
      <c r="F7577"/>
    </row>
    <row r="7578" spans="2:6" s="3" customFormat="1">
      <c r="B7578"/>
      <c r="C7578"/>
      <c r="D7578"/>
      <c r="E7578"/>
      <c r="F7578"/>
    </row>
    <row r="7579" spans="2:6" s="3" customFormat="1">
      <c r="B7579"/>
      <c r="C7579"/>
      <c r="D7579"/>
      <c r="E7579"/>
      <c r="F7579"/>
    </row>
    <row r="7580" spans="2:6" s="3" customFormat="1">
      <c r="B7580"/>
      <c r="C7580"/>
      <c r="D7580"/>
      <c r="E7580"/>
      <c r="F7580"/>
    </row>
    <row r="7581" spans="2:6" s="3" customFormat="1">
      <c r="B7581"/>
      <c r="C7581"/>
      <c r="D7581"/>
      <c r="E7581"/>
      <c r="F7581"/>
    </row>
    <row r="7582" spans="2:6" s="3" customFormat="1">
      <c r="B7582"/>
      <c r="C7582"/>
      <c r="D7582"/>
      <c r="E7582"/>
      <c r="F7582"/>
    </row>
    <row r="7583" spans="2:6" s="3" customFormat="1">
      <c r="B7583"/>
      <c r="C7583"/>
      <c r="D7583"/>
      <c r="E7583"/>
      <c r="F7583"/>
    </row>
    <row r="7584" spans="2:6" s="3" customFormat="1">
      <c r="B7584"/>
      <c r="C7584"/>
      <c r="D7584"/>
      <c r="E7584"/>
      <c r="F7584"/>
    </row>
    <row r="7585" spans="2:6" s="3" customFormat="1">
      <c r="B7585"/>
      <c r="C7585"/>
      <c r="D7585"/>
      <c r="E7585"/>
      <c r="F7585"/>
    </row>
    <row r="7586" spans="2:6" s="3" customFormat="1">
      <c r="B7586"/>
      <c r="C7586"/>
      <c r="D7586"/>
      <c r="E7586"/>
      <c r="F7586"/>
    </row>
    <row r="7587" spans="2:6" s="3" customFormat="1">
      <c r="B7587"/>
      <c r="C7587"/>
      <c r="D7587"/>
      <c r="E7587"/>
      <c r="F7587"/>
    </row>
    <row r="7588" spans="2:6" s="3" customFormat="1">
      <c r="B7588"/>
      <c r="C7588"/>
      <c r="D7588"/>
      <c r="E7588"/>
      <c r="F7588"/>
    </row>
    <row r="7589" spans="2:6" s="3" customFormat="1">
      <c r="B7589"/>
      <c r="C7589"/>
      <c r="D7589"/>
      <c r="E7589"/>
      <c r="F7589"/>
    </row>
    <row r="7590" spans="2:6" s="3" customFormat="1">
      <c r="B7590"/>
      <c r="C7590"/>
      <c r="D7590"/>
      <c r="E7590"/>
      <c r="F7590"/>
    </row>
    <row r="7591" spans="2:6" s="3" customFormat="1">
      <c r="B7591"/>
      <c r="C7591"/>
      <c r="D7591"/>
      <c r="E7591"/>
      <c r="F7591"/>
    </row>
    <row r="7592" spans="2:6" s="3" customFormat="1">
      <c r="B7592"/>
      <c r="C7592"/>
      <c r="D7592"/>
      <c r="E7592"/>
      <c r="F7592"/>
    </row>
    <row r="7593" spans="2:6" s="3" customFormat="1">
      <c r="B7593"/>
      <c r="C7593"/>
      <c r="D7593"/>
      <c r="E7593"/>
      <c r="F7593"/>
    </row>
    <row r="7594" spans="2:6" s="3" customFormat="1">
      <c r="B7594"/>
      <c r="C7594"/>
      <c r="D7594"/>
      <c r="E7594"/>
      <c r="F7594"/>
    </row>
    <row r="7595" spans="2:6" s="3" customFormat="1">
      <c r="B7595"/>
      <c r="C7595"/>
      <c r="D7595"/>
      <c r="E7595"/>
      <c r="F7595"/>
    </row>
    <row r="7596" spans="2:6" s="3" customFormat="1">
      <c r="B7596"/>
      <c r="C7596"/>
      <c r="D7596"/>
      <c r="E7596"/>
      <c r="F7596"/>
    </row>
    <row r="7597" spans="2:6" s="3" customFormat="1">
      <c r="B7597"/>
      <c r="C7597"/>
      <c r="D7597"/>
      <c r="E7597"/>
      <c r="F7597"/>
    </row>
    <row r="7598" spans="2:6" s="3" customFormat="1">
      <c r="B7598"/>
      <c r="C7598"/>
      <c r="D7598"/>
      <c r="E7598"/>
      <c r="F7598"/>
    </row>
    <row r="7599" spans="2:6" s="3" customFormat="1">
      <c r="B7599"/>
      <c r="C7599"/>
      <c r="D7599"/>
      <c r="E7599"/>
      <c r="F7599"/>
    </row>
    <row r="7600" spans="2:6" s="3" customFormat="1">
      <c r="B7600"/>
      <c r="C7600"/>
      <c r="D7600"/>
      <c r="E7600"/>
      <c r="F7600"/>
    </row>
    <row r="7601" spans="2:6" s="3" customFormat="1">
      <c r="B7601"/>
      <c r="C7601"/>
      <c r="D7601"/>
      <c r="E7601"/>
      <c r="F7601"/>
    </row>
    <row r="7602" spans="2:6" s="3" customFormat="1">
      <c r="B7602"/>
      <c r="C7602"/>
      <c r="D7602"/>
      <c r="E7602"/>
      <c r="F7602"/>
    </row>
    <row r="7603" spans="2:6" s="3" customFormat="1">
      <c r="B7603"/>
      <c r="C7603"/>
      <c r="D7603"/>
      <c r="E7603"/>
      <c r="F7603"/>
    </row>
    <row r="7604" spans="2:6" s="3" customFormat="1">
      <c r="B7604"/>
      <c r="C7604"/>
      <c r="D7604"/>
      <c r="E7604"/>
      <c r="F7604"/>
    </row>
    <row r="7605" spans="2:6" s="3" customFormat="1">
      <c r="B7605"/>
      <c r="C7605"/>
      <c r="D7605"/>
      <c r="E7605"/>
      <c r="F7605"/>
    </row>
    <row r="7606" spans="2:6" s="3" customFormat="1">
      <c r="B7606"/>
      <c r="C7606"/>
      <c r="D7606"/>
      <c r="E7606"/>
      <c r="F7606"/>
    </row>
    <row r="7607" spans="2:6" s="3" customFormat="1">
      <c r="B7607"/>
      <c r="C7607"/>
      <c r="D7607"/>
      <c r="E7607"/>
      <c r="F7607"/>
    </row>
    <row r="7608" spans="2:6" s="3" customFormat="1">
      <c r="B7608"/>
      <c r="C7608"/>
      <c r="D7608"/>
      <c r="E7608"/>
      <c r="F7608"/>
    </row>
    <row r="7609" spans="2:6" s="3" customFormat="1">
      <c r="B7609"/>
      <c r="C7609"/>
      <c r="D7609"/>
      <c r="E7609"/>
      <c r="F7609"/>
    </row>
    <row r="7610" spans="2:6" s="3" customFormat="1">
      <c r="B7610"/>
      <c r="C7610"/>
      <c r="D7610"/>
      <c r="E7610"/>
      <c r="F7610"/>
    </row>
    <row r="7611" spans="2:6" s="3" customFormat="1">
      <c r="B7611"/>
      <c r="C7611"/>
      <c r="D7611"/>
      <c r="E7611"/>
      <c r="F7611"/>
    </row>
    <row r="7612" spans="2:6" s="3" customFormat="1">
      <c r="B7612"/>
      <c r="C7612"/>
      <c r="D7612"/>
      <c r="E7612"/>
      <c r="F7612"/>
    </row>
    <row r="7613" spans="2:6" s="3" customFormat="1">
      <c r="B7613"/>
      <c r="C7613"/>
      <c r="D7613"/>
      <c r="E7613"/>
      <c r="F7613"/>
    </row>
    <row r="7614" spans="2:6" s="3" customFormat="1">
      <c r="B7614"/>
      <c r="C7614"/>
      <c r="D7614"/>
      <c r="E7614"/>
      <c r="F7614"/>
    </row>
    <row r="7615" spans="2:6" s="3" customFormat="1">
      <c r="B7615"/>
      <c r="C7615"/>
      <c r="D7615"/>
      <c r="E7615"/>
      <c r="F7615"/>
    </row>
    <row r="7616" spans="2:6" s="3" customFormat="1">
      <c r="B7616"/>
      <c r="C7616"/>
      <c r="D7616"/>
      <c r="E7616"/>
      <c r="F7616"/>
    </row>
    <row r="7617" spans="2:6" s="3" customFormat="1">
      <c r="B7617"/>
      <c r="C7617"/>
      <c r="D7617"/>
      <c r="E7617"/>
      <c r="F7617"/>
    </row>
    <row r="7618" spans="2:6" s="3" customFormat="1">
      <c r="B7618"/>
      <c r="C7618"/>
      <c r="D7618"/>
      <c r="E7618"/>
      <c r="F7618"/>
    </row>
    <row r="7619" spans="2:6" s="3" customFormat="1">
      <c r="B7619"/>
      <c r="C7619"/>
      <c r="D7619"/>
      <c r="E7619"/>
      <c r="F7619"/>
    </row>
    <row r="7620" spans="2:6" s="3" customFormat="1">
      <c r="B7620"/>
      <c r="C7620"/>
      <c r="D7620"/>
      <c r="E7620"/>
      <c r="F7620"/>
    </row>
    <row r="7621" spans="2:6" s="3" customFormat="1">
      <c r="B7621"/>
      <c r="C7621"/>
      <c r="D7621"/>
      <c r="E7621"/>
      <c r="F7621"/>
    </row>
    <row r="7622" spans="2:6" s="3" customFormat="1">
      <c r="B7622"/>
      <c r="C7622"/>
      <c r="D7622"/>
      <c r="E7622"/>
      <c r="F7622"/>
    </row>
    <row r="7623" spans="2:6" s="3" customFormat="1">
      <c r="B7623"/>
      <c r="C7623"/>
      <c r="D7623"/>
      <c r="E7623"/>
      <c r="F7623"/>
    </row>
    <row r="7624" spans="2:6" s="3" customFormat="1">
      <c r="B7624"/>
      <c r="C7624"/>
      <c r="D7624"/>
      <c r="E7624"/>
      <c r="F7624"/>
    </row>
    <row r="7625" spans="2:6" s="3" customFormat="1">
      <c r="B7625"/>
      <c r="C7625"/>
      <c r="D7625"/>
      <c r="E7625"/>
      <c r="F7625"/>
    </row>
    <row r="7626" spans="2:6" s="3" customFormat="1">
      <c r="B7626"/>
      <c r="C7626"/>
      <c r="D7626"/>
      <c r="E7626"/>
      <c r="F7626"/>
    </row>
    <row r="7627" spans="2:6" s="3" customFormat="1">
      <c r="B7627"/>
      <c r="C7627"/>
      <c r="D7627"/>
      <c r="E7627"/>
      <c r="F7627"/>
    </row>
    <row r="7628" spans="2:6" s="3" customFormat="1">
      <c r="B7628"/>
      <c r="C7628"/>
      <c r="D7628"/>
      <c r="E7628"/>
      <c r="F7628"/>
    </row>
    <row r="7629" spans="2:6" s="3" customFormat="1">
      <c r="B7629"/>
      <c r="C7629"/>
      <c r="D7629"/>
      <c r="E7629"/>
      <c r="F7629"/>
    </row>
    <row r="7630" spans="2:6" s="3" customFormat="1">
      <c r="B7630"/>
      <c r="C7630"/>
      <c r="D7630"/>
      <c r="E7630"/>
      <c r="F7630"/>
    </row>
    <row r="7631" spans="2:6" s="3" customFormat="1">
      <c r="B7631"/>
      <c r="C7631"/>
      <c r="D7631"/>
      <c r="E7631"/>
      <c r="F7631"/>
    </row>
    <row r="7632" spans="2:6" s="3" customFormat="1">
      <c r="B7632"/>
      <c r="C7632"/>
      <c r="D7632"/>
      <c r="E7632"/>
      <c r="F7632"/>
    </row>
    <row r="7633" spans="2:6" s="3" customFormat="1">
      <c r="B7633"/>
      <c r="C7633"/>
      <c r="D7633"/>
      <c r="E7633"/>
      <c r="F7633"/>
    </row>
    <row r="7634" spans="2:6" s="3" customFormat="1">
      <c r="B7634"/>
      <c r="C7634"/>
      <c r="D7634"/>
      <c r="E7634"/>
      <c r="F7634"/>
    </row>
    <row r="7635" spans="2:6" s="3" customFormat="1">
      <c r="B7635"/>
      <c r="C7635"/>
      <c r="D7635"/>
      <c r="E7635"/>
      <c r="F7635"/>
    </row>
    <row r="7636" spans="2:6" s="3" customFormat="1">
      <c r="B7636"/>
      <c r="C7636"/>
      <c r="D7636"/>
      <c r="E7636"/>
      <c r="F7636"/>
    </row>
    <row r="7637" spans="2:6" s="3" customFormat="1">
      <c r="B7637"/>
      <c r="C7637"/>
      <c r="D7637"/>
      <c r="E7637"/>
      <c r="F7637"/>
    </row>
    <row r="7638" spans="2:6" s="3" customFormat="1">
      <c r="B7638"/>
      <c r="C7638"/>
      <c r="D7638"/>
      <c r="E7638"/>
      <c r="F7638"/>
    </row>
    <row r="7639" spans="2:6" s="3" customFormat="1">
      <c r="B7639"/>
      <c r="C7639"/>
      <c r="D7639"/>
      <c r="E7639"/>
      <c r="F7639"/>
    </row>
    <row r="7640" spans="2:6" s="3" customFormat="1">
      <c r="B7640"/>
      <c r="C7640"/>
      <c r="D7640"/>
      <c r="E7640"/>
      <c r="F7640"/>
    </row>
    <row r="7641" spans="2:6" s="3" customFormat="1">
      <c r="B7641"/>
      <c r="C7641"/>
      <c r="D7641"/>
      <c r="E7641"/>
      <c r="F7641"/>
    </row>
    <row r="7642" spans="2:6" s="3" customFormat="1">
      <c r="B7642"/>
      <c r="C7642"/>
      <c r="D7642"/>
      <c r="E7642"/>
      <c r="F7642"/>
    </row>
    <row r="7643" spans="2:6" s="3" customFormat="1">
      <c r="B7643"/>
      <c r="C7643"/>
      <c r="D7643"/>
      <c r="E7643"/>
      <c r="F7643"/>
    </row>
    <row r="7644" spans="2:6" s="3" customFormat="1">
      <c r="B7644"/>
      <c r="C7644"/>
      <c r="D7644"/>
      <c r="E7644"/>
      <c r="F7644"/>
    </row>
    <row r="7645" spans="2:6" s="3" customFormat="1">
      <c r="B7645"/>
      <c r="C7645"/>
      <c r="D7645"/>
      <c r="E7645"/>
      <c r="F7645"/>
    </row>
    <row r="7646" spans="2:6" s="3" customFormat="1">
      <c r="B7646"/>
      <c r="C7646"/>
      <c r="D7646"/>
      <c r="E7646"/>
      <c r="F7646"/>
    </row>
    <row r="7647" spans="2:6" s="3" customFormat="1">
      <c r="B7647"/>
      <c r="C7647"/>
      <c r="D7647"/>
      <c r="E7647"/>
      <c r="F7647"/>
    </row>
    <row r="7648" spans="2:6" s="3" customFormat="1">
      <c r="B7648"/>
      <c r="C7648"/>
      <c r="D7648"/>
      <c r="E7648"/>
      <c r="F7648"/>
    </row>
    <row r="7649" spans="2:6" s="3" customFormat="1">
      <c r="B7649"/>
      <c r="C7649"/>
      <c r="D7649"/>
      <c r="E7649"/>
      <c r="F7649"/>
    </row>
    <row r="7650" spans="2:6" s="3" customFormat="1">
      <c r="B7650"/>
      <c r="C7650"/>
      <c r="D7650"/>
      <c r="E7650"/>
      <c r="F7650"/>
    </row>
    <row r="7651" spans="2:6" s="3" customFormat="1">
      <c r="B7651"/>
      <c r="C7651"/>
      <c r="D7651"/>
      <c r="E7651"/>
      <c r="F7651"/>
    </row>
    <row r="7652" spans="2:6" s="3" customFormat="1">
      <c r="B7652"/>
      <c r="C7652"/>
      <c r="D7652"/>
      <c r="E7652"/>
      <c r="F7652"/>
    </row>
    <row r="7653" spans="2:6" s="3" customFormat="1">
      <c r="B7653"/>
      <c r="C7653"/>
      <c r="D7653"/>
      <c r="E7653"/>
      <c r="F7653"/>
    </row>
    <row r="7654" spans="2:6" s="3" customFormat="1">
      <c r="B7654"/>
      <c r="C7654"/>
      <c r="D7654"/>
      <c r="E7654"/>
      <c r="F7654"/>
    </row>
    <row r="7655" spans="2:6" s="3" customFormat="1">
      <c r="B7655"/>
      <c r="C7655"/>
      <c r="D7655"/>
      <c r="E7655"/>
      <c r="F7655"/>
    </row>
    <row r="7656" spans="2:6" s="3" customFormat="1">
      <c r="B7656"/>
      <c r="C7656"/>
      <c r="D7656"/>
      <c r="E7656"/>
      <c r="F7656"/>
    </row>
    <row r="7657" spans="2:6" s="3" customFormat="1">
      <c r="B7657"/>
      <c r="C7657"/>
      <c r="D7657"/>
      <c r="E7657"/>
      <c r="F7657"/>
    </row>
    <row r="7658" spans="2:6" s="3" customFormat="1">
      <c r="B7658"/>
      <c r="C7658"/>
      <c r="D7658"/>
      <c r="E7658"/>
      <c r="F7658"/>
    </row>
    <row r="7659" spans="2:6" s="3" customFormat="1">
      <c r="B7659"/>
      <c r="C7659"/>
      <c r="D7659"/>
      <c r="E7659"/>
      <c r="F7659"/>
    </row>
    <row r="7660" spans="2:6" s="3" customFormat="1">
      <c r="B7660"/>
      <c r="C7660"/>
      <c r="D7660"/>
      <c r="E7660"/>
      <c r="F7660"/>
    </row>
    <row r="7661" spans="2:6" s="3" customFormat="1">
      <c r="B7661"/>
      <c r="C7661"/>
      <c r="D7661"/>
      <c r="E7661"/>
      <c r="F7661"/>
    </row>
    <row r="7662" spans="2:6" s="3" customFormat="1">
      <c r="B7662"/>
      <c r="C7662"/>
      <c r="D7662"/>
      <c r="E7662"/>
      <c r="F7662"/>
    </row>
    <row r="7663" spans="2:6" s="3" customFormat="1">
      <c r="B7663"/>
      <c r="C7663"/>
      <c r="D7663"/>
      <c r="E7663"/>
      <c r="F7663"/>
    </row>
    <row r="7664" spans="2:6" s="3" customFormat="1">
      <c r="B7664"/>
      <c r="C7664"/>
      <c r="D7664"/>
      <c r="E7664"/>
      <c r="F7664"/>
    </row>
    <row r="7665" spans="2:6" s="3" customFormat="1">
      <c r="B7665"/>
      <c r="C7665"/>
      <c r="D7665"/>
      <c r="E7665"/>
      <c r="F7665"/>
    </row>
    <row r="7666" spans="2:6" s="3" customFormat="1">
      <c r="B7666"/>
      <c r="C7666"/>
      <c r="D7666"/>
      <c r="E7666"/>
      <c r="F7666"/>
    </row>
    <row r="7667" spans="2:6" s="3" customFormat="1">
      <c r="B7667"/>
      <c r="C7667"/>
      <c r="D7667"/>
      <c r="E7667"/>
      <c r="F7667"/>
    </row>
    <row r="7668" spans="2:6" s="3" customFormat="1">
      <c r="B7668"/>
      <c r="C7668"/>
      <c r="D7668"/>
      <c r="E7668"/>
      <c r="F7668"/>
    </row>
    <row r="7669" spans="2:6" s="3" customFormat="1">
      <c r="B7669"/>
      <c r="C7669"/>
      <c r="D7669"/>
      <c r="E7669"/>
      <c r="F7669"/>
    </row>
    <row r="7670" spans="2:6" s="3" customFormat="1">
      <c r="B7670"/>
      <c r="C7670"/>
      <c r="D7670"/>
      <c r="E7670"/>
      <c r="F7670"/>
    </row>
    <row r="7671" spans="2:6" s="3" customFormat="1">
      <c r="B7671"/>
      <c r="C7671"/>
      <c r="D7671"/>
      <c r="E7671"/>
      <c r="F7671"/>
    </row>
    <row r="7672" spans="2:6" s="3" customFormat="1">
      <c r="B7672"/>
      <c r="C7672"/>
      <c r="D7672"/>
      <c r="E7672"/>
      <c r="F7672"/>
    </row>
    <row r="7673" spans="2:6" s="3" customFormat="1">
      <c r="B7673"/>
      <c r="C7673"/>
      <c r="D7673"/>
      <c r="E7673"/>
      <c r="F7673"/>
    </row>
    <row r="7674" spans="2:6" s="3" customFormat="1">
      <c r="B7674"/>
      <c r="C7674"/>
      <c r="D7674"/>
      <c r="E7674"/>
      <c r="F7674"/>
    </row>
    <row r="7675" spans="2:6" s="3" customFormat="1">
      <c r="B7675"/>
      <c r="C7675"/>
      <c r="D7675"/>
      <c r="E7675"/>
      <c r="F7675"/>
    </row>
    <row r="7676" spans="2:6" s="3" customFormat="1">
      <c r="B7676"/>
      <c r="C7676"/>
      <c r="D7676"/>
      <c r="E7676"/>
      <c r="F7676"/>
    </row>
    <row r="7677" spans="2:6" s="3" customFormat="1">
      <c r="B7677"/>
      <c r="C7677"/>
      <c r="D7677"/>
      <c r="E7677"/>
      <c r="F7677"/>
    </row>
    <row r="7678" spans="2:6" s="3" customFormat="1">
      <c r="B7678"/>
      <c r="C7678"/>
      <c r="D7678"/>
      <c r="E7678"/>
      <c r="F7678"/>
    </row>
    <row r="7679" spans="2:6" s="3" customFormat="1">
      <c r="B7679"/>
      <c r="C7679"/>
      <c r="D7679"/>
      <c r="E7679"/>
      <c r="F7679"/>
    </row>
    <row r="7680" spans="2:6" s="3" customFormat="1">
      <c r="B7680"/>
      <c r="C7680"/>
      <c r="D7680"/>
      <c r="E7680"/>
      <c r="F7680"/>
    </row>
    <row r="7681" spans="2:6" s="3" customFormat="1">
      <c r="B7681"/>
      <c r="C7681"/>
      <c r="D7681"/>
      <c r="E7681"/>
      <c r="F7681"/>
    </row>
    <row r="7682" spans="2:6" s="3" customFormat="1">
      <c r="B7682"/>
      <c r="C7682"/>
      <c r="D7682"/>
      <c r="E7682"/>
      <c r="F7682"/>
    </row>
    <row r="7683" spans="2:6" s="3" customFormat="1">
      <c r="B7683"/>
      <c r="C7683"/>
      <c r="D7683"/>
      <c r="E7683"/>
      <c r="F7683"/>
    </row>
    <row r="7684" spans="2:6" s="3" customFormat="1">
      <c r="B7684"/>
      <c r="C7684"/>
      <c r="D7684"/>
      <c r="E7684"/>
      <c r="F7684"/>
    </row>
    <row r="7685" spans="2:6" s="3" customFormat="1">
      <c r="B7685"/>
      <c r="C7685"/>
      <c r="D7685"/>
      <c r="E7685"/>
      <c r="F7685"/>
    </row>
    <row r="7686" spans="2:6" s="3" customFormat="1">
      <c r="B7686"/>
      <c r="C7686"/>
      <c r="D7686"/>
      <c r="E7686"/>
      <c r="F7686"/>
    </row>
    <row r="7687" spans="2:6" s="3" customFormat="1">
      <c r="B7687"/>
      <c r="C7687"/>
      <c r="D7687"/>
      <c r="E7687"/>
      <c r="F7687"/>
    </row>
    <row r="7688" spans="2:6" s="3" customFormat="1">
      <c r="B7688"/>
      <c r="C7688"/>
      <c r="D7688"/>
      <c r="E7688"/>
      <c r="F7688"/>
    </row>
    <row r="7689" spans="2:6" s="3" customFormat="1">
      <c r="B7689"/>
      <c r="C7689"/>
      <c r="D7689"/>
      <c r="E7689"/>
      <c r="F7689"/>
    </row>
    <row r="7690" spans="2:6" s="3" customFormat="1">
      <c r="B7690"/>
      <c r="C7690"/>
      <c r="D7690"/>
      <c r="E7690"/>
      <c r="F7690"/>
    </row>
    <row r="7691" spans="2:6" s="3" customFormat="1">
      <c r="B7691"/>
      <c r="C7691"/>
      <c r="D7691"/>
      <c r="E7691"/>
      <c r="F7691"/>
    </row>
    <row r="7692" spans="2:6" s="3" customFormat="1">
      <c r="B7692"/>
      <c r="C7692"/>
      <c r="D7692"/>
      <c r="E7692"/>
      <c r="F7692"/>
    </row>
    <row r="7693" spans="2:6" s="3" customFormat="1">
      <c r="B7693"/>
      <c r="C7693"/>
      <c r="D7693"/>
      <c r="E7693"/>
      <c r="F7693"/>
    </row>
    <row r="7694" spans="2:6" s="3" customFormat="1">
      <c r="B7694"/>
      <c r="C7694"/>
      <c r="D7694"/>
      <c r="E7694"/>
      <c r="F7694"/>
    </row>
    <row r="7695" spans="2:6" s="3" customFormat="1">
      <c r="B7695"/>
      <c r="C7695"/>
      <c r="D7695"/>
      <c r="E7695"/>
      <c r="F7695"/>
    </row>
    <row r="7696" spans="2:6" s="3" customFormat="1">
      <c r="B7696"/>
      <c r="C7696"/>
      <c r="D7696"/>
      <c r="E7696"/>
      <c r="F7696"/>
    </row>
    <row r="7697" spans="2:6" s="3" customFormat="1">
      <c r="B7697"/>
      <c r="C7697"/>
      <c r="D7697"/>
      <c r="E7697"/>
      <c r="F7697"/>
    </row>
    <row r="7698" spans="2:6" s="3" customFormat="1">
      <c r="B7698"/>
      <c r="C7698"/>
      <c r="D7698"/>
      <c r="E7698"/>
      <c r="F7698"/>
    </row>
    <row r="7699" spans="2:6" s="3" customFormat="1">
      <c r="B7699"/>
      <c r="C7699"/>
      <c r="D7699"/>
      <c r="E7699"/>
      <c r="F7699"/>
    </row>
    <row r="7700" spans="2:6" s="3" customFormat="1">
      <c r="B7700"/>
      <c r="C7700"/>
      <c r="D7700"/>
      <c r="E7700"/>
      <c r="F7700"/>
    </row>
    <row r="7701" spans="2:6" s="3" customFormat="1">
      <c r="B7701"/>
      <c r="C7701"/>
      <c r="D7701"/>
      <c r="E7701"/>
      <c r="F7701"/>
    </row>
    <row r="7702" spans="2:6" s="3" customFormat="1">
      <c r="B7702"/>
      <c r="C7702"/>
      <c r="D7702"/>
      <c r="E7702"/>
      <c r="F7702"/>
    </row>
    <row r="7703" spans="2:6" s="3" customFormat="1">
      <c r="B7703"/>
      <c r="C7703"/>
      <c r="D7703"/>
      <c r="E7703"/>
      <c r="F7703"/>
    </row>
    <row r="7704" spans="2:6" s="3" customFormat="1">
      <c r="B7704"/>
      <c r="C7704"/>
      <c r="D7704"/>
      <c r="E7704"/>
      <c r="F7704"/>
    </row>
    <row r="7705" spans="2:6" s="3" customFormat="1">
      <c r="B7705"/>
      <c r="C7705"/>
      <c r="D7705"/>
      <c r="E7705"/>
      <c r="F7705"/>
    </row>
    <row r="7706" spans="2:6" s="3" customFormat="1">
      <c r="B7706"/>
      <c r="C7706"/>
      <c r="D7706"/>
      <c r="E7706"/>
      <c r="F7706"/>
    </row>
    <row r="7707" spans="2:6" s="3" customFormat="1">
      <c r="B7707"/>
      <c r="C7707"/>
      <c r="D7707"/>
      <c r="E7707"/>
      <c r="F7707"/>
    </row>
    <row r="7708" spans="2:6" s="3" customFormat="1">
      <c r="B7708"/>
      <c r="C7708"/>
      <c r="D7708"/>
      <c r="E7708"/>
      <c r="F7708"/>
    </row>
    <row r="7709" spans="2:6" s="3" customFormat="1">
      <c r="B7709"/>
      <c r="C7709"/>
      <c r="D7709"/>
      <c r="E7709"/>
      <c r="F7709"/>
    </row>
    <row r="7710" spans="2:6" s="3" customFormat="1">
      <c r="B7710"/>
      <c r="C7710"/>
      <c r="D7710"/>
      <c r="E7710"/>
      <c r="F7710"/>
    </row>
    <row r="7711" spans="2:6" s="3" customFormat="1">
      <c r="B7711"/>
      <c r="C7711"/>
      <c r="D7711"/>
      <c r="E7711"/>
      <c r="F7711"/>
    </row>
    <row r="7712" spans="2:6" s="3" customFormat="1">
      <c r="B7712"/>
      <c r="C7712"/>
      <c r="D7712"/>
      <c r="E7712"/>
      <c r="F7712"/>
    </row>
    <row r="7713" spans="2:6" s="3" customFormat="1">
      <c r="B7713"/>
      <c r="C7713"/>
      <c r="D7713"/>
      <c r="E7713"/>
      <c r="F7713"/>
    </row>
    <row r="7714" spans="2:6" s="3" customFormat="1">
      <c r="B7714"/>
      <c r="C7714"/>
      <c r="D7714"/>
      <c r="E7714"/>
      <c r="F7714"/>
    </row>
    <row r="7715" spans="2:6" s="3" customFormat="1">
      <c r="B7715"/>
      <c r="C7715"/>
      <c r="D7715"/>
      <c r="E7715"/>
      <c r="F7715"/>
    </row>
    <row r="7716" spans="2:6" s="3" customFormat="1">
      <c r="B7716"/>
      <c r="C7716"/>
      <c r="D7716"/>
      <c r="E7716"/>
      <c r="F7716"/>
    </row>
    <row r="7717" spans="2:6" s="3" customFormat="1">
      <c r="B7717"/>
      <c r="C7717"/>
      <c r="D7717"/>
      <c r="E7717"/>
      <c r="F7717"/>
    </row>
    <row r="7718" spans="2:6" s="3" customFormat="1">
      <c r="B7718"/>
      <c r="C7718"/>
      <c r="D7718"/>
      <c r="E7718"/>
      <c r="F7718"/>
    </row>
    <row r="7719" spans="2:6" s="3" customFormat="1">
      <c r="B7719"/>
      <c r="C7719"/>
      <c r="D7719"/>
      <c r="E7719"/>
      <c r="F7719"/>
    </row>
    <row r="7720" spans="2:6" s="3" customFormat="1">
      <c r="B7720"/>
      <c r="C7720"/>
      <c r="D7720"/>
      <c r="E7720"/>
      <c r="F7720"/>
    </row>
    <row r="7721" spans="2:6" s="3" customFormat="1">
      <c r="B7721"/>
      <c r="C7721"/>
      <c r="D7721"/>
      <c r="E7721"/>
      <c r="F7721"/>
    </row>
    <row r="7722" spans="2:6" s="3" customFormat="1">
      <c r="B7722"/>
      <c r="C7722"/>
      <c r="D7722"/>
      <c r="E7722"/>
      <c r="F7722"/>
    </row>
    <row r="7723" spans="2:6" s="3" customFormat="1">
      <c r="B7723"/>
      <c r="C7723"/>
      <c r="D7723"/>
      <c r="E7723"/>
      <c r="F7723"/>
    </row>
    <row r="7724" spans="2:6" s="3" customFormat="1">
      <c r="B7724"/>
      <c r="C7724"/>
      <c r="D7724"/>
      <c r="E7724"/>
      <c r="F7724"/>
    </row>
    <row r="7725" spans="2:6" s="3" customFormat="1">
      <c r="B7725"/>
      <c r="C7725"/>
      <c r="D7725"/>
      <c r="E7725"/>
      <c r="F7725"/>
    </row>
    <row r="7726" spans="2:6" s="3" customFormat="1">
      <c r="B7726"/>
      <c r="C7726"/>
      <c r="D7726"/>
      <c r="E7726"/>
      <c r="F7726"/>
    </row>
    <row r="7727" spans="2:6" s="3" customFormat="1">
      <c r="B7727"/>
      <c r="C7727"/>
      <c r="D7727"/>
      <c r="E7727"/>
      <c r="F7727"/>
    </row>
    <row r="7728" spans="2:6" s="3" customFormat="1">
      <c r="B7728"/>
      <c r="C7728"/>
      <c r="D7728"/>
      <c r="E7728"/>
      <c r="F7728"/>
    </row>
    <row r="7729" spans="2:6" s="3" customFormat="1">
      <c r="B7729"/>
      <c r="C7729"/>
      <c r="D7729"/>
      <c r="E7729"/>
      <c r="F7729"/>
    </row>
    <row r="7730" spans="2:6" s="3" customFormat="1">
      <c r="B7730"/>
      <c r="C7730"/>
      <c r="D7730"/>
      <c r="E7730"/>
      <c r="F7730"/>
    </row>
    <row r="7731" spans="2:6" s="3" customFormat="1">
      <c r="B7731"/>
      <c r="C7731"/>
      <c r="D7731"/>
      <c r="E7731"/>
      <c r="F7731"/>
    </row>
    <row r="7732" spans="2:6" s="3" customFormat="1">
      <c r="B7732"/>
      <c r="C7732"/>
      <c r="D7732"/>
      <c r="E7732"/>
      <c r="F7732"/>
    </row>
    <row r="7733" spans="2:6" s="3" customFormat="1">
      <c r="B7733"/>
      <c r="C7733"/>
      <c r="D7733"/>
      <c r="E7733"/>
      <c r="F7733"/>
    </row>
    <row r="7734" spans="2:6" s="3" customFormat="1">
      <c r="B7734"/>
      <c r="C7734"/>
      <c r="D7734"/>
      <c r="E7734"/>
      <c r="F7734"/>
    </row>
    <row r="7735" spans="2:6" s="3" customFormat="1">
      <c r="B7735"/>
      <c r="C7735"/>
      <c r="D7735"/>
      <c r="E7735"/>
      <c r="F7735"/>
    </row>
    <row r="7736" spans="2:6" s="3" customFormat="1">
      <c r="B7736"/>
      <c r="C7736"/>
      <c r="D7736"/>
      <c r="E7736"/>
      <c r="F7736"/>
    </row>
    <row r="7737" spans="2:6" s="3" customFormat="1">
      <c r="B7737"/>
      <c r="C7737"/>
      <c r="D7737"/>
      <c r="E7737"/>
      <c r="F7737"/>
    </row>
    <row r="7738" spans="2:6" s="3" customFormat="1">
      <c r="B7738"/>
      <c r="C7738"/>
      <c r="D7738"/>
      <c r="E7738"/>
      <c r="F7738"/>
    </row>
    <row r="7739" spans="2:6" s="3" customFormat="1">
      <c r="B7739"/>
      <c r="C7739"/>
      <c r="D7739"/>
      <c r="E7739"/>
      <c r="F7739"/>
    </row>
    <row r="7740" spans="2:6" s="3" customFormat="1">
      <c r="B7740"/>
      <c r="C7740"/>
      <c r="D7740"/>
      <c r="E7740"/>
      <c r="F7740"/>
    </row>
    <row r="7741" spans="2:6" s="3" customFormat="1">
      <c r="B7741"/>
      <c r="C7741"/>
      <c r="D7741"/>
      <c r="E7741"/>
      <c r="F7741"/>
    </row>
    <row r="7742" spans="2:6" s="3" customFormat="1">
      <c r="B7742"/>
      <c r="C7742"/>
      <c r="D7742"/>
      <c r="E7742"/>
      <c r="F7742"/>
    </row>
    <row r="7743" spans="2:6" s="3" customFormat="1">
      <c r="B7743"/>
      <c r="C7743"/>
      <c r="D7743"/>
      <c r="E7743"/>
      <c r="F7743"/>
    </row>
    <row r="7744" spans="2:6" s="3" customFormat="1">
      <c r="B7744"/>
      <c r="C7744"/>
      <c r="D7744"/>
      <c r="E7744"/>
      <c r="F7744"/>
    </row>
    <row r="7745" spans="2:6" s="3" customFormat="1">
      <c r="B7745"/>
      <c r="C7745"/>
      <c r="D7745"/>
      <c r="E7745"/>
      <c r="F7745"/>
    </row>
    <row r="7746" spans="2:6" s="3" customFormat="1">
      <c r="B7746"/>
      <c r="C7746"/>
      <c r="D7746"/>
      <c r="E7746"/>
      <c r="F7746"/>
    </row>
    <row r="7747" spans="2:6" s="3" customFormat="1">
      <c r="B7747"/>
      <c r="C7747"/>
      <c r="D7747"/>
      <c r="E7747"/>
      <c r="F7747"/>
    </row>
    <row r="7748" spans="2:6" s="3" customFormat="1">
      <c r="B7748"/>
      <c r="C7748"/>
      <c r="D7748"/>
      <c r="E7748"/>
      <c r="F7748"/>
    </row>
    <row r="7749" spans="2:6" s="3" customFormat="1">
      <c r="B7749"/>
      <c r="C7749"/>
      <c r="D7749"/>
      <c r="E7749"/>
      <c r="F7749"/>
    </row>
    <row r="7750" spans="2:6" s="3" customFormat="1">
      <c r="B7750"/>
      <c r="C7750"/>
      <c r="D7750"/>
      <c r="E7750"/>
      <c r="F7750"/>
    </row>
    <row r="7751" spans="2:6" s="3" customFormat="1">
      <c r="B7751"/>
      <c r="C7751"/>
      <c r="D7751"/>
      <c r="E7751"/>
      <c r="F7751"/>
    </row>
    <row r="7752" spans="2:6" s="3" customFormat="1">
      <c r="B7752"/>
      <c r="C7752"/>
      <c r="D7752"/>
      <c r="E7752"/>
      <c r="F7752"/>
    </row>
    <row r="7753" spans="2:6" s="3" customFormat="1">
      <c r="B7753"/>
      <c r="C7753"/>
      <c r="D7753"/>
      <c r="E7753"/>
      <c r="F7753"/>
    </row>
    <row r="7754" spans="2:6" s="3" customFormat="1">
      <c r="B7754"/>
      <c r="C7754"/>
      <c r="D7754"/>
      <c r="E7754"/>
      <c r="F7754"/>
    </row>
    <row r="7755" spans="2:6" s="3" customFormat="1">
      <c r="B7755"/>
      <c r="C7755"/>
      <c r="D7755"/>
      <c r="E7755"/>
      <c r="F7755"/>
    </row>
    <row r="7756" spans="2:6" s="3" customFormat="1">
      <c r="B7756"/>
      <c r="C7756"/>
      <c r="D7756"/>
      <c r="E7756"/>
      <c r="F7756"/>
    </row>
    <row r="7757" spans="2:6" s="3" customFormat="1">
      <c r="B7757"/>
      <c r="C7757"/>
      <c r="D7757"/>
      <c r="E7757"/>
      <c r="F7757"/>
    </row>
    <row r="7758" spans="2:6" s="3" customFormat="1">
      <c r="B7758"/>
      <c r="C7758"/>
      <c r="D7758"/>
      <c r="E7758"/>
      <c r="F7758"/>
    </row>
    <row r="7759" spans="2:6" s="3" customFormat="1">
      <c r="B7759"/>
      <c r="C7759"/>
      <c r="D7759"/>
      <c r="E7759"/>
      <c r="F7759"/>
    </row>
    <row r="7760" spans="2:6" s="3" customFormat="1">
      <c r="B7760"/>
      <c r="C7760"/>
      <c r="D7760"/>
      <c r="E7760"/>
      <c r="F7760"/>
    </row>
    <row r="7761" spans="2:6" s="3" customFormat="1">
      <c r="B7761"/>
      <c r="C7761"/>
      <c r="D7761"/>
      <c r="E7761"/>
      <c r="F7761"/>
    </row>
    <row r="7762" spans="2:6" s="3" customFormat="1">
      <c r="B7762"/>
      <c r="C7762"/>
      <c r="D7762"/>
      <c r="E7762"/>
      <c r="F7762"/>
    </row>
    <row r="7763" spans="2:6" s="3" customFormat="1">
      <c r="B7763"/>
      <c r="C7763"/>
      <c r="D7763"/>
      <c r="E7763"/>
      <c r="F7763"/>
    </row>
    <row r="7764" spans="2:6" s="3" customFormat="1">
      <c r="B7764"/>
      <c r="C7764"/>
      <c r="D7764"/>
      <c r="E7764"/>
      <c r="F7764"/>
    </row>
    <row r="7765" spans="2:6" s="3" customFormat="1">
      <c r="B7765"/>
      <c r="C7765"/>
      <c r="D7765"/>
      <c r="E7765"/>
      <c r="F7765"/>
    </row>
    <row r="7766" spans="2:6" s="3" customFormat="1">
      <c r="B7766"/>
      <c r="C7766"/>
      <c r="D7766"/>
      <c r="E7766"/>
      <c r="F7766"/>
    </row>
    <row r="7767" spans="2:6" s="3" customFormat="1">
      <c r="B7767"/>
      <c r="C7767"/>
      <c r="D7767"/>
      <c r="E7767"/>
      <c r="F7767"/>
    </row>
    <row r="7768" spans="2:6" s="3" customFormat="1">
      <c r="B7768"/>
      <c r="C7768"/>
      <c r="D7768"/>
      <c r="E7768"/>
      <c r="F7768"/>
    </row>
    <row r="7769" spans="2:6" s="3" customFormat="1">
      <c r="B7769"/>
      <c r="C7769"/>
      <c r="D7769"/>
      <c r="E7769"/>
      <c r="F7769"/>
    </row>
    <row r="7770" spans="2:6" s="3" customFormat="1">
      <c r="B7770"/>
      <c r="C7770"/>
      <c r="D7770"/>
      <c r="E7770"/>
      <c r="F7770"/>
    </row>
    <row r="7771" spans="2:6" s="3" customFormat="1">
      <c r="B7771"/>
      <c r="C7771"/>
      <c r="D7771"/>
      <c r="E7771"/>
      <c r="F7771"/>
    </row>
    <row r="7772" spans="2:6" s="3" customFormat="1">
      <c r="B7772"/>
      <c r="C7772"/>
      <c r="D7772"/>
      <c r="E7772"/>
      <c r="F7772"/>
    </row>
    <row r="7773" spans="2:6" s="3" customFormat="1">
      <c r="B7773"/>
      <c r="C7773"/>
      <c r="D7773"/>
      <c r="E7773"/>
      <c r="F7773"/>
    </row>
    <row r="7774" spans="2:6" s="3" customFormat="1">
      <c r="B7774"/>
      <c r="C7774"/>
      <c r="D7774"/>
      <c r="E7774"/>
      <c r="F7774"/>
    </row>
    <row r="7775" spans="2:6" s="3" customFormat="1">
      <c r="B7775"/>
      <c r="C7775"/>
      <c r="D7775"/>
      <c r="E7775"/>
      <c r="F7775"/>
    </row>
    <row r="7776" spans="2:6" s="3" customFormat="1">
      <c r="B7776"/>
      <c r="C7776"/>
      <c r="D7776"/>
      <c r="E7776"/>
      <c r="F7776"/>
    </row>
    <row r="7777" spans="2:6" s="3" customFormat="1">
      <c r="B7777"/>
      <c r="C7777"/>
      <c r="D7777"/>
      <c r="E7777"/>
      <c r="F7777"/>
    </row>
    <row r="7778" spans="2:6" s="3" customFormat="1">
      <c r="B7778"/>
      <c r="C7778"/>
      <c r="D7778"/>
      <c r="E7778"/>
      <c r="F7778"/>
    </row>
    <row r="7779" spans="2:6" s="3" customFormat="1">
      <c r="B7779"/>
      <c r="C7779"/>
      <c r="D7779"/>
      <c r="E7779"/>
      <c r="F7779"/>
    </row>
    <row r="7780" spans="2:6" s="3" customFormat="1">
      <c r="B7780"/>
      <c r="C7780"/>
      <c r="D7780"/>
      <c r="E7780"/>
      <c r="F7780"/>
    </row>
    <row r="7781" spans="2:6" s="3" customFormat="1">
      <c r="B7781"/>
      <c r="C7781"/>
      <c r="D7781"/>
      <c r="E7781"/>
      <c r="F7781"/>
    </row>
    <row r="7782" spans="2:6" s="3" customFormat="1">
      <c r="B7782"/>
      <c r="C7782"/>
      <c r="D7782"/>
      <c r="E7782"/>
      <c r="F7782"/>
    </row>
    <row r="7783" spans="2:6" s="3" customFormat="1">
      <c r="B7783"/>
      <c r="C7783"/>
      <c r="D7783"/>
      <c r="E7783"/>
      <c r="F7783"/>
    </row>
    <row r="7784" spans="2:6" s="3" customFormat="1">
      <c r="B7784"/>
      <c r="C7784"/>
      <c r="D7784"/>
      <c r="E7784"/>
      <c r="F7784"/>
    </row>
    <row r="7785" spans="2:6" s="3" customFormat="1">
      <c r="B7785"/>
      <c r="C7785"/>
      <c r="D7785"/>
      <c r="E7785"/>
      <c r="F7785"/>
    </row>
    <row r="7786" spans="2:6" s="3" customFormat="1">
      <c r="B7786"/>
      <c r="C7786"/>
      <c r="D7786"/>
      <c r="E7786"/>
      <c r="F7786"/>
    </row>
    <row r="7787" spans="2:6" s="3" customFormat="1">
      <c r="B7787"/>
      <c r="C7787"/>
      <c r="D7787"/>
      <c r="E7787"/>
      <c r="F7787"/>
    </row>
    <row r="7788" spans="2:6" s="3" customFormat="1">
      <c r="B7788"/>
      <c r="C7788"/>
      <c r="D7788"/>
      <c r="E7788"/>
      <c r="F7788"/>
    </row>
    <row r="7789" spans="2:6" s="3" customFormat="1">
      <c r="B7789"/>
      <c r="C7789"/>
      <c r="D7789"/>
      <c r="E7789"/>
      <c r="F7789"/>
    </row>
    <row r="7790" spans="2:6" s="3" customFormat="1">
      <c r="B7790"/>
      <c r="C7790"/>
      <c r="D7790"/>
      <c r="E7790"/>
      <c r="F7790"/>
    </row>
    <row r="7791" spans="2:6" s="3" customFormat="1">
      <c r="B7791"/>
      <c r="C7791"/>
      <c r="D7791"/>
      <c r="E7791"/>
      <c r="F7791"/>
    </row>
    <row r="7792" spans="2:6" s="3" customFormat="1">
      <c r="B7792"/>
      <c r="C7792"/>
      <c r="D7792"/>
      <c r="E7792"/>
      <c r="F7792"/>
    </row>
    <row r="7793" spans="2:6" s="3" customFormat="1">
      <c r="B7793"/>
      <c r="C7793"/>
      <c r="D7793"/>
      <c r="E7793"/>
      <c r="F7793"/>
    </row>
    <row r="7794" spans="2:6" s="3" customFormat="1">
      <c r="B7794"/>
      <c r="C7794"/>
      <c r="D7794"/>
      <c r="E7794"/>
      <c r="F7794"/>
    </row>
    <row r="7795" spans="2:6" s="3" customFormat="1">
      <c r="B7795"/>
      <c r="C7795"/>
      <c r="D7795"/>
      <c r="E7795"/>
      <c r="F7795"/>
    </row>
    <row r="7796" spans="2:6" s="3" customFormat="1">
      <c r="B7796"/>
      <c r="C7796"/>
      <c r="D7796"/>
      <c r="E7796"/>
      <c r="F7796"/>
    </row>
    <row r="7797" spans="2:6" s="3" customFormat="1">
      <c r="B7797"/>
      <c r="C7797"/>
      <c r="D7797"/>
      <c r="E7797"/>
      <c r="F7797"/>
    </row>
    <row r="7798" spans="2:6" s="3" customFormat="1">
      <c r="B7798"/>
      <c r="C7798"/>
      <c r="D7798"/>
      <c r="E7798"/>
      <c r="F7798"/>
    </row>
    <row r="7799" spans="2:6" s="3" customFormat="1">
      <c r="B7799"/>
      <c r="C7799"/>
      <c r="D7799"/>
      <c r="E7799"/>
      <c r="F7799"/>
    </row>
    <row r="7800" spans="2:6" s="3" customFormat="1">
      <c r="B7800"/>
      <c r="C7800"/>
      <c r="D7800"/>
      <c r="E7800"/>
      <c r="F7800"/>
    </row>
    <row r="7801" spans="2:6" s="3" customFormat="1">
      <c r="B7801"/>
      <c r="C7801"/>
      <c r="D7801"/>
      <c r="E7801"/>
      <c r="F7801"/>
    </row>
    <row r="7802" spans="2:6" s="3" customFormat="1">
      <c r="B7802"/>
      <c r="C7802"/>
      <c r="D7802"/>
      <c r="E7802"/>
      <c r="F7802"/>
    </row>
    <row r="7803" spans="2:6" s="3" customFormat="1">
      <c r="B7803"/>
      <c r="C7803"/>
      <c r="D7803"/>
      <c r="E7803"/>
      <c r="F7803"/>
    </row>
    <row r="7804" spans="2:6" s="3" customFormat="1">
      <c r="B7804"/>
      <c r="C7804"/>
      <c r="D7804"/>
      <c r="E7804"/>
      <c r="F7804"/>
    </row>
    <row r="7805" spans="2:6" s="3" customFormat="1">
      <c r="B7805"/>
      <c r="C7805"/>
      <c r="D7805"/>
      <c r="E7805"/>
      <c r="F7805"/>
    </row>
    <row r="7806" spans="2:6" s="3" customFormat="1">
      <c r="B7806"/>
      <c r="C7806"/>
      <c r="D7806"/>
      <c r="E7806"/>
      <c r="F7806"/>
    </row>
    <row r="7807" spans="2:6" s="3" customFormat="1">
      <c r="B7807"/>
      <c r="C7807"/>
      <c r="D7807"/>
      <c r="E7807"/>
      <c r="F7807"/>
    </row>
    <row r="7808" spans="2:6" s="3" customFormat="1">
      <c r="B7808"/>
      <c r="C7808"/>
      <c r="D7808"/>
      <c r="E7808"/>
      <c r="F7808"/>
    </row>
    <row r="7809" spans="2:6" s="3" customFormat="1">
      <c r="B7809"/>
      <c r="C7809"/>
      <c r="D7809"/>
      <c r="E7809"/>
      <c r="F7809"/>
    </row>
    <row r="7810" spans="2:6" s="3" customFormat="1">
      <c r="B7810"/>
      <c r="C7810"/>
      <c r="D7810"/>
      <c r="E7810"/>
      <c r="F7810"/>
    </row>
    <row r="7811" spans="2:6" s="3" customFormat="1">
      <c r="B7811"/>
      <c r="C7811"/>
      <c r="D7811"/>
      <c r="E7811"/>
      <c r="F7811"/>
    </row>
    <row r="7812" spans="2:6" s="3" customFormat="1">
      <c r="B7812"/>
      <c r="C7812"/>
      <c r="D7812"/>
      <c r="E7812"/>
      <c r="F7812"/>
    </row>
    <row r="7813" spans="2:6" s="3" customFormat="1">
      <c r="B7813"/>
      <c r="C7813"/>
      <c r="D7813"/>
      <c r="E7813"/>
      <c r="F7813"/>
    </row>
    <row r="7814" spans="2:6" s="3" customFormat="1">
      <c r="B7814"/>
      <c r="C7814"/>
      <c r="D7814"/>
      <c r="E7814"/>
      <c r="F7814"/>
    </row>
    <row r="7815" spans="2:6" s="3" customFormat="1">
      <c r="B7815"/>
      <c r="C7815"/>
      <c r="D7815"/>
      <c r="E7815"/>
      <c r="F7815"/>
    </row>
    <row r="7816" spans="2:6" s="3" customFormat="1">
      <c r="B7816"/>
      <c r="C7816"/>
      <c r="D7816"/>
      <c r="E7816"/>
      <c r="F7816"/>
    </row>
    <row r="7817" spans="2:6" s="3" customFormat="1">
      <c r="B7817"/>
      <c r="C7817"/>
      <c r="D7817"/>
      <c r="E7817"/>
      <c r="F7817"/>
    </row>
    <row r="7818" spans="2:6" s="3" customFormat="1">
      <c r="B7818"/>
      <c r="C7818"/>
      <c r="D7818"/>
      <c r="E7818"/>
      <c r="F7818"/>
    </row>
    <row r="7819" spans="2:6" s="3" customFormat="1">
      <c r="B7819"/>
      <c r="C7819"/>
      <c r="D7819"/>
      <c r="E7819"/>
      <c r="F7819"/>
    </row>
    <row r="7820" spans="2:6" s="3" customFormat="1">
      <c r="B7820"/>
      <c r="C7820"/>
      <c r="D7820"/>
      <c r="E7820"/>
      <c r="F7820"/>
    </row>
    <row r="7821" spans="2:6" s="3" customFormat="1">
      <c r="B7821"/>
      <c r="C7821"/>
      <c r="D7821"/>
      <c r="E7821"/>
      <c r="F7821"/>
    </row>
    <row r="7822" spans="2:6" s="3" customFormat="1">
      <c r="B7822"/>
      <c r="C7822"/>
      <c r="D7822"/>
      <c r="E7822"/>
      <c r="F7822"/>
    </row>
    <row r="7823" spans="2:6" s="3" customFormat="1">
      <c r="B7823"/>
      <c r="C7823"/>
      <c r="D7823"/>
      <c r="E7823"/>
      <c r="F7823"/>
    </row>
    <row r="7824" spans="2:6" s="3" customFormat="1">
      <c r="B7824"/>
      <c r="C7824"/>
      <c r="D7824"/>
      <c r="E7824"/>
      <c r="F7824"/>
    </row>
    <row r="7825" spans="2:6" s="3" customFormat="1">
      <c r="B7825"/>
      <c r="C7825"/>
      <c r="D7825"/>
      <c r="E7825"/>
      <c r="F7825"/>
    </row>
    <row r="7826" spans="2:6" s="3" customFormat="1">
      <c r="B7826"/>
      <c r="C7826"/>
      <c r="D7826"/>
      <c r="E7826"/>
      <c r="F7826"/>
    </row>
    <row r="7827" spans="2:6" s="3" customFormat="1">
      <c r="B7827"/>
      <c r="C7827"/>
      <c r="D7827"/>
      <c r="E7827"/>
      <c r="F7827"/>
    </row>
    <row r="7828" spans="2:6" s="3" customFormat="1">
      <c r="B7828"/>
      <c r="C7828"/>
      <c r="D7828"/>
      <c r="E7828"/>
      <c r="F7828"/>
    </row>
    <row r="7829" spans="2:6" s="3" customFormat="1">
      <c r="B7829"/>
      <c r="C7829"/>
      <c r="D7829"/>
      <c r="E7829"/>
      <c r="F7829"/>
    </row>
    <row r="7830" spans="2:6" s="3" customFormat="1">
      <c r="B7830"/>
      <c r="C7830"/>
      <c r="D7830"/>
      <c r="E7830"/>
      <c r="F7830"/>
    </row>
    <row r="7831" spans="2:6" s="3" customFormat="1">
      <c r="B7831"/>
      <c r="C7831"/>
      <c r="D7831"/>
      <c r="E7831"/>
      <c r="F7831"/>
    </row>
    <row r="7832" spans="2:6" s="3" customFormat="1">
      <c r="B7832"/>
      <c r="C7832"/>
      <c r="D7832"/>
      <c r="E7832"/>
      <c r="F7832"/>
    </row>
    <row r="7833" spans="2:6" s="3" customFormat="1">
      <c r="B7833"/>
      <c r="C7833"/>
      <c r="D7833"/>
      <c r="E7833"/>
      <c r="F7833"/>
    </row>
    <row r="7834" spans="2:6" s="3" customFormat="1">
      <c r="B7834"/>
      <c r="C7834"/>
      <c r="D7834"/>
      <c r="E7834"/>
      <c r="F7834"/>
    </row>
    <row r="7835" spans="2:6" s="3" customFormat="1">
      <c r="B7835"/>
      <c r="C7835"/>
      <c r="D7835"/>
      <c r="E7835"/>
      <c r="F7835"/>
    </row>
    <row r="7836" spans="2:6" s="3" customFormat="1">
      <c r="B7836"/>
      <c r="C7836"/>
      <c r="D7836"/>
      <c r="E7836"/>
      <c r="F7836"/>
    </row>
    <row r="7837" spans="2:6" s="3" customFormat="1">
      <c r="B7837"/>
      <c r="C7837"/>
      <c r="D7837"/>
      <c r="E7837"/>
      <c r="F7837"/>
    </row>
    <row r="7838" spans="2:6" s="3" customFormat="1">
      <c r="B7838"/>
      <c r="C7838"/>
      <c r="D7838"/>
      <c r="E7838"/>
      <c r="F7838"/>
    </row>
    <row r="7839" spans="2:6" s="3" customFormat="1">
      <c r="B7839"/>
      <c r="C7839"/>
      <c r="D7839"/>
      <c r="E7839"/>
      <c r="F7839"/>
    </row>
    <row r="7840" spans="2:6" s="3" customFormat="1">
      <c r="B7840"/>
      <c r="C7840"/>
      <c r="D7840"/>
      <c r="E7840"/>
      <c r="F7840"/>
    </row>
    <row r="7841" spans="2:6" s="3" customFormat="1">
      <c r="B7841"/>
      <c r="C7841"/>
      <c r="D7841"/>
      <c r="E7841"/>
      <c r="F7841"/>
    </row>
    <row r="7842" spans="2:6" s="3" customFormat="1">
      <c r="B7842"/>
      <c r="C7842"/>
      <c r="D7842"/>
      <c r="E7842"/>
      <c r="F7842"/>
    </row>
    <row r="7843" spans="2:6" s="3" customFormat="1">
      <c r="B7843"/>
      <c r="C7843"/>
      <c r="D7843"/>
      <c r="E7843"/>
      <c r="F7843"/>
    </row>
    <row r="7844" spans="2:6" s="3" customFormat="1">
      <c r="B7844"/>
      <c r="C7844"/>
      <c r="D7844"/>
      <c r="E7844"/>
      <c r="F7844"/>
    </row>
    <row r="7845" spans="2:6" s="3" customFormat="1">
      <c r="B7845"/>
      <c r="C7845"/>
      <c r="D7845"/>
      <c r="E7845"/>
      <c r="F7845"/>
    </row>
    <row r="7846" spans="2:6" s="3" customFormat="1">
      <c r="B7846"/>
      <c r="C7846"/>
      <c r="D7846"/>
      <c r="E7846"/>
      <c r="F7846"/>
    </row>
    <row r="7847" spans="2:6" s="3" customFormat="1">
      <c r="B7847"/>
      <c r="C7847"/>
      <c r="D7847"/>
      <c r="E7847"/>
      <c r="F7847"/>
    </row>
    <row r="7848" spans="2:6" s="3" customFormat="1">
      <c r="B7848"/>
      <c r="C7848"/>
      <c r="D7848"/>
      <c r="E7848"/>
      <c r="F7848"/>
    </row>
    <row r="7849" spans="2:6" s="3" customFormat="1">
      <c r="B7849"/>
      <c r="C7849"/>
      <c r="D7849"/>
      <c r="E7849"/>
      <c r="F7849"/>
    </row>
    <row r="7850" spans="2:6" s="3" customFormat="1">
      <c r="B7850"/>
      <c r="C7850"/>
      <c r="D7850"/>
      <c r="E7850"/>
      <c r="F7850"/>
    </row>
    <row r="7851" spans="2:6" s="3" customFormat="1">
      <c r="B7851"/>
      <c r="C7851"/>
      <c r="D7851"/>
      <c r="E7851"/>
      <c r="F7851"/>
    </row>
    <row r="7852" spans="2:6" s="3" customFormat="1">
      <c r="B7852"/>
      <c r="C7852"/>
      <c r="D7852"/>
      <c r="E7852"/>
      <c r="F7852"/>
    </row>
    <row r="7853" spans="2:6" s="3" customFormat="1">
      <c r="B7853"/>
      <c r="C7853"/>
      <c r="D7853"/>
      <c r="E7853"/>
      <c r="F7853"/>
    </row>
    <row r="7854" spans="2:6" s="3" customFormat="1">
      <c r="B7854"/>
      <c r="C7854"/>
      <c r="D7854"/>
      <c r="E7854"/>
      <c r="F7854"/>
    </row>
    <row r="7855" spans="2:6" s="3" customFormat="1">
      <c r="B7855"/>
      <c r="C7855"/>
      <c r="D7855"/>
      <c r="E7855"/>
      <c r="F7855"/>
    </row>
    <row r="7856" spans="2:6" s="3" customFormat="1">
      <c r="B7856"/>
      <c r="C7856"/>
      <c r="D7856"/>
      <c r="E7856"/>
      <c r="F7856"/>
    </row>
    <row r="7857" spans="2:6" s="3" customFormat="1">
      <c r="B7857"/>
      <c r="C7857"/>
      <c r="D7857"/>
      <c r="E7857"/>
      <c r="F7857"/>
    </row>
    <row r="7858" spans="2:6" s="3" customFormat="1">
      <c r="B7858"/>
      <c r="C7858"/>
      <c r="D7858"/>
      <c r="E7858"/>
      <c r="F7858"/>
    </row>
    <row r="7859" spans="2:6" s="3" customFormat="1">
      <c r="B7859"/>
      <c r="C7859"/>
      <c r="D7859"/>
      <c r="E7859"/>
      <c r="F7859"/>
    </row>
    <row r="7860" spans="2:6" s="3" customFormat="1">
      <c r="B7860"/>
      <c r="C7860"/>
      <c r="D7860"/>
      <c r="E7860"/>
      <c r="F7860"/>
    </row>
    <row r="7861" spans="2:6" s="3" customFormat="1">
      <c r="B7861"/>
      <c r="C7861"/>
      <c r="D7861"/>
      <c r="E7861"/>
      <c r="F7861"/>
    </row>
    <row r="7862" spans="2:6" s="3" customFormat="1">
      <c r="B7862"/>
      <c r="C7862"/>
      <c r="D7862"/>
      <c r="E7862"/>
      <c r="F7862"/>
    </row>
    <row r="7863" spans="2:6" s="3" customFormat="1">
      <c r="B7863"/>
      <c r="C7863"/>
      <c r="D7863"/>
      <c r="E7863"/>
      <c r="F7863"/>
    </row>
    <row r="7864" spans="2:6" s="3" customFormat="1">
      <c r="B7864"/>
      <c r="C7864"/>
      <c r="D7864"/>
      <c r="E7864"/>
      <c r="F7864"/>
    </row>
    <row r="7865" spans="2:6" s="3" customFormat="1">
      <c r="B7865"/>
      <c r="C7865"/>
      <c r="D7865"/>
      <c r="E7865"/>
      <c r="F7865"/>
    </row>
    <row r="7866" spans="2:6" s="3" customFormat="1">
      <c r="B7866"/>
      <c r="C7866"/>
      <c r="D7866"/>
      <c r="E7866"/>
      <c r="F7866"/>
    </row>
    <row r="7867" spans="2:6" s="3" customFormat="1">
      <c r="B7867"/>
      <c r="C7867"/>
      <c r="D7867"/>
      <c r="E7867"/>
      <c r="F7867"/>
    </row>
    <row r="7868" spans="2:6" s="3" customFormat="1">
      <c r="B7868"/>
      <c r="C7868"/>
      <c r="D7868"/>
      <c r="E7868"/>
      <c r="F7868"/>
    </row>
    <row r="7869" spans="2:6" s="3" customFormat="1">
      <c r="B7869"/>
      <c r="C7869"/>
      <c r="D7869"/>
      <c r="E7869"/>
      <c r="F7869"/>
    </row>
    <row r="7870" spans="2:6" s="3" customFormat="1">
      <c r="B7870"/>
      <c r="C7870"/>
      <c r="D7870"/>
      <c r="E7870"/>
      <c r="F7870"/>
    </row>
    <row r="7871" spans="2:6" s="3" customFormat="1">
      <c r="B7871"/>
      <c r="C7871"/>
      <c r="D7871"/>
      <c r="E7871"/>
      <c r="F7871"/>
    </row>
    <row r="7872" spans="2:6" s="3" customFormat="1">
      <c r="B7872"/>
      <c r="C7872"/>
      <c r="D7872"/>
      <c r="E7872"/>
      <c r="F7872"/>
    </row>
    <row r="7873" spans="2:6" s="3" customFormat="1">
      <c r="B7873"/>
      <c r="C7873"/>
      <c r="D7873"/>
      <c r="E7873"/>
      <c r="F7873"/>
    </row>
    <row r="7874" spans="2:6" s="3" customFormat="1">
      <c r="B7874"/>
      <c r="C7874"/>
      <c r="D7874"/>
      <c r="E7874"/>
      <c r="F7874"/>
    </row>
    <row r="7875" spans="2:6" s="3" customFormat="1">
      <c r="B7875"/>
      <c r="C7875"/>
      <c r="D7875"/>
      <c r="E7875"/>
      <c r="F7875"/>
    </row>
    <row r="7876" spans="2:6" s="3" customFormat="1">
      <c r="B7876"/>
      <c r="C7876"/>
      <c r="D7876"/>
      <c r="E7876"/>
      <c r="F7876"/>
    </row>
    <row r="7877" spans="2:6" s="3" customFormat="1">
      <c r="B7877"/>
      <c r="C7877"/>
      <c r="D7877"/>
      <c r="E7877"/>
      <c r="F7877"/>
    </row>
    <row r="7878" spans="2:6" s="3" customFormat="1">
      <c r="B7878"/>
      <c r="C7878"/>
      <c r="D7878"/>
      <c r="E7878"/>
      <c r="F7878"/>
    </row>
    <row r="7879" spans="2:6" s="3" customFormat="1">
      <c r="B7879"/>
      <c r="C7879"/>
      <c r="D7879"/>
      <c r="E7879"/>
      <c r="F7879"/>
    </row>
    <row r="7880" spans="2:6" s="3" customFormat="1">
      <c r="B7880"/>
      <c r="C7880"/>
      <c r="D7880"/>
      <c r="E7880"/>
      <c r="F7880"/>
    </row>
    <row r="7881" spans="2:6" s="3" customFormat="1">
      <c r="B7881"/>
      <c r="C7881"/>
      <c r="D7881"/>
      <c r="E7881"/>
      <c r="F7881"/>
    </row>
    <row r="7882" spans="2:6" s="3" customFormat="1">
      <c r="B7882"/>
      <c r="C7882"/>
      <c r="D7882"/>
      <c r="E7882"/>
      <c r="F7882"/>
    </row>
    <row r="7883" spans="2:6" s="3" customFormat="1">
      <c r="B7883"/>
      <c r="C7883"/>
      <c r="D7883"/>
      <c r="E7883"/>
      <c r="F7883"/>
    </row>
    <row r="7884" spans="2:6" s="3" customFormat="1">
      <c r="B7884"/>
      <c r="C7884"/>
      <c r="D7884"/>
      <c r="E7884"/>
      <c r="F7884"/>
    </row>
    <row r="7885" spans="2:6" s="3" customFormat="1">
      <c r="B7885"/>
      <c r="C7885"/>
      <c r="D7885"/>
      <c r="E7885"/>
      <c r="F7885"/>
    </row>
    <row r="7886" spans="2:6" s="3" customFormat="1">
      <c r="B7886"/>
      <c r="C7886"/>
      <c r="D7886"/>
      <c r="E7886"/>
      <c r="F7886"/>
    </row>
    <row r="7887" spans="2:6" s="3" customFormat="1">
      <c r="B7887"/>
      <c r="C7887"/>
      <c r="D7887"/>
      <c r="E7887"/>
      <c r="F7887"/>
    </row>
    <row r="7888" spans="2:6" s="3" customFormat="1">
      <c r="B7888"/>
      <c r="C7888"/>
      <c r="D7888"/>
      <c r="E7888"/>
      <c r="F7888"/>
    </row>
    <row r="7889" spans="2:6" s="3" customFormat="1">
      <c r="B7889"/>
      <c r="C7889"/>
      <c r="D7889"/>
      <c r="E7889"/>
      <c r="F7889"/>
    </row>
    <row r="7890" spans="2:6" s="3" customFormat="1">
      <c r="B7890"/>
      <c r="C7890"/>
      <c r="D7890"/>
      <c r="E7890"/>
      <c r="F7890"/>
    </row>
    <row r="7891" spans="2:6" s="3" customFormat="1">
      <c r="B7891"/>
      <c r="C7891"/>
      <c r="D7891"/>
      <c r="E7891"/>
      <c r="F7891"/>
    </row>
    <row r="7892" spans="2:6" s="3" customFormat="1">
      <c r="B7892"/>
      <c r="C7892"/>
      <c r="D7892"/>
      <c r="E7892"/>
      <c r="F7892"/>
    </row>
    <row r="7893" spans="2:6" s="3" customFormat="1">
      <c r="B7893"/>
      <c r="C7893"/>
      <c r="D7893"/>
      <c r="E7893"/>
      <c r="F7893"/>
    </row>
    <row r="7894" spans="2:6" s="3" customFormat="1">
      <c r="B7894"/>
      <c r="C7894"/>
      <c r="D7894"/>
      <c r="E7894"/>
      <c r="F7894"/>
    </row>
    <row r="7895" spans="2:6" s="3" customFormat="1">
      <c r="B7895"/>
      <c r="C7895"/>
      <c r="D7895"/>
      <c r="E7895"/>
      <c r="F7895"/>
    </row>
    <row r="7896" spans="2:6" s="3" customFormat="1">
      <c r="B7896"/>
      <c r="C7896"/>
      <c r="D7896"/>
      <c r="E7896"/>
      <c r="F7896"/>
    </row>
    <row r="7897" spans="2:6" s="3" customFormat="1">
      <c r="B7897"/>
      <c r="C7897"/>
      <c r="D7897"/>
      <c r="E7897"/>
      <c r="F7897"/>
    </row>
    <row r="7898" spans="2:6" s="3" customFormat="1">
      <c r="B7898"/>
      <c r="C7898"/>
      <c r="D7898"/>
      <c r="E7898"/>
      <c r="F7898"/>
    </row>
    <row r="7899" spans="2:6" s="3" customFormat="1">
      <c r="B7899"/>
      <c r="C7899"/>
      <c r="D7899"/>
      <c r="E7899"/>
      <c r="F7899"/>
    </row>
    <row r="7900" spans="2:6" s="3" customFormat="1">
      <c r="B7900"/>
      <c r="C7900"/>
      <c r="D7900"/>
      <c r="E7900"/>
      <c r="F7900"/>
    </row>
    <row r="7901" spans="2:6" s="3" customFormat="1">
      <c r="B7901"/>
      <c r="C7901"/>
      <c r="D7901"/>
      <c r="E7901"/>
      <c r="F7901"/>
    </row>
    <row r="7902" spans="2:6" s="3" customFormat="1">
      <c r="B7902"/>
      <c r="C7902"/>
      <c r="D7902"/>
      <c r="E7902"/>
      <c r="F7902"/>
    </row>
    <row r="7903" spans="2:6" s="3" customFormat="1">
      <c r="B7903"/>
      <c r="C7903"/>
      <c r="D7903"/>
      <c r="E7903"/>
      <c r="F7903"/>
    </row>
    <row r="7904" spans="2:6" s="3" customFormat="1">
      <c r="B7904"/>
      <c r="C7904"/>
      <c r="D7904"/>
      <c r="E7904"/>
      <c r="F7904"/>
    </row>
    <row r="7905" spans="2:6" s="3" customFormat="1">
      <c r="B7905"/>
      <c r="C7905"/>
      <c r="D7905"/>
      <c r="E7905"/>
      <c r="F7905"/>
    </row>
    <row r="7906" spans="2:6" s="3" customFormat="1">
      <c r="B7906"/>
      <c r="C7906"/>
      <c r="D7906"/>
      <c r="E7906"/>
      <c r="F7906"/>
    </row>
    <row r="7907" spans="2:6" s="3" customFormat="1">
      <c r="B7907"/>
      <c r="C7907"/>
      <c r="D7907"/>
      <c r="E7907"/>
      <c r="F7907"/>
    </row>
    <row r="7908" spans="2:6" s="3" customFormat="1">
      <c r="B7908"/>
      <c r="C7908"/>
      <c r="D7908"/>
      <c r="E7908"/>
      <c r="F7908"/>
    </row>
    <row r="7909" spans="2:6" s="3" customFormat="1">
      <c r="B7909"/>
      <c r="C7909"/>
      <c r="D7909"/>
      <c r="E7909"/>
      <c r="F7909"/>
    </row>
    <row r="7910" spans="2:6" s="3" customFormat="1">
      <c r="B7910"/>
      <c r="C7910"/>
      <c r="D7910"/>
      <c r="E7910"/>
      <c r="F7910"/>
    </row>
    <row r="7911" spans="2:6" s="3" customFormat="1">
      <c r="B7911"/>
      <c r="C7911"/>
      <c r="D7911"/>
      <c r="E7911"/>
      <c r="F7911"/>
    </row>
    <row r="7912" spans="2:6" s="3" customFormat="1">
      <c r="B7912"/>
      <c r="C7912"/>
      <c r="D7912"/>
      <c r="E7912"/>
      <c r="F7912"/>
    </row>
    <row r="7913" spans="2:6" s="3" customFormat="1">
      <c r="B7913"/>
      <c r="C7913"/>
      <c r="D7913"/>
      <c r="E7913"/>
      <c r="F7913"/>
    </row>
    <row r="7914" spans="2:6" s="3" customFormat="1">
      <c r="B7914"/>
      <c r="C7914"/>
      <c r="D7914"/>
      <c r="E7914"/>
      <c r="F7914"/>
    </row>
    <row r="7915" spans="2:6" s="3" customFormat="1">
      <c r="B7915"/>
      <c r="C7915"/>
      <c r="D7915"/>
      <c r="E7915"/>
      <c r="F7915"/>
    </row>
    <row r="7916" spans="2:6" s="3" customFormat="1">
      <c r="B7916"/>
      <c r="C7916"/>
      <c r="D7916"/>
      <c r="E7916"/>
      <c r="F7916"/>
    </row>
    <row r="7917" spans="2:6" s="3" customFormat="1">
      <c r="B7917"/>
      <c r="C7917"/>
      <c r="D7917"/>
      <c r="E7917"/>
      <c r="F7917"/>
    </row>
    <row r="7918" spans="2:6" s="3" customFormat="1">
      <c r="B7918"/>
      <c r="C7918"/>
      <c r="D7918"/>
      <c r="E7918"/>
      <c r="F7918"/>
    </row>
    <row r="7919" spans="2:6" s="3" customFormat="1">
      <c r="B7919"/>
      <c r="C7919"/>
      <c r="D7919"/>
      <c r="E7919"/>
      <c r="F7919"/>
    </row>
    <row r="7920" spans="2:6" s="3" customFormat="1">
      <c r="B7920"/>
      <c r="C7920"/>
      <c r="D7920"/>
      <c r="E7920"/>
      <c r="F7920"/>
    </row>
    <row r="7921" spans="2:6" s="3" customFormat="1">
      <c r="B7921"/>
      <c r="C7921"/>
      <c r="D7921"/>
      <c r="E7921"/>
      <c r="F7921"/>
    </row>
    <row r="7922" spans="2:6" s="3" customFormat="1">
      <c r="B7922"/>
      <c r="C7922"/>
      <c r="D7922"/>
      <c r="E7922"/>
      <c r="F7922"/>
    </row>
    <row r="7923" spans="2:6" s="3" customFormat="1">
      <c r="B7923"/>
      <c r="C7923"/>
      <c r="D7923"/>
      <c r="E7923"/>
      <c r="F7923"/>
    </row>
    <row r="7924" spans="2:6" s="3" customFormat="1">
      <c r="B7924"/>
      <c r="C7924"/>
      <c r="D7924"/>
      <c r="E7924"/>
      <c r="F7924"/>
    </row>
    <row r="7925" spans="2:6" s="3" customFormat="1">
      <c r="B7925"/>
      <c r="C7925"/>
      <c r="D7925"/>
      <c r="E7925"/>
      <c r="F7925"/>
    </row>
    <row r="7926" spans="2:6" s="3" customFormat="1">
      <c r="B7926"/>
      <c r="C7926"/>
      <c r="D7926"/>
      <c r="E7926"/>
      <c r="F7926"/>
    </row>
    <row r="7927" spans="2:6" s="3" customFormat="1">
      <c r="B7927"/>
      <c r="C7927"/>
      <c r="D7927"/>
      <c r="E7927"/>
      <c r="F7927"/>
    </row>
    <row r="7928" spans="2:6" s="3" customFormat="1">
      <c r="B7928"/>
      <c r="C7928"/>
      <c r="D7928"/>
      <c r="E7928"/>
      <c r="F7928"/>
    </row>
    <row r="7929" spans="2:6" s="3" customFormat="1">
      <c r="B7929"/>
      <c r="C7929"/>
      <c r="D7929"/>
      <c r="E7929"/>
      <c r="F7929"/>
    </row>
    <row r="7930" spans="2:6" s="3" customFormat="1">
      <c r="B7930"/>
      <c r="C7930"/>
      <c r="D7930"/>
      <c r="E7930"/>
      <c r="F7930"/>
    </row>
    <row r="7931" spans="2:6" s="3" customFormat="1">
      <c r="B7931"/>
      <c r="C7931"/>
      <c r="D7931"/>
      <c r="E7931"/>
      <c r="F7931"/>
    </row>
    <row r="7932" spans="2:6" s="3" customFormat="1">
      <c r="B7932"/>
      <c r="C7932"/>
      <c r="D7932"/>
      <c r="E7932"/>
      <c r="F7932"/>
    </row>
    <row r="7933" spans="2:6" s="3" customFormat="1">
      <c r="B7933"/>
      <c r="C7933"/>
      <c r="D7933"/>
      <c r="E7933"/>
      <c r="F7933"/>
    </row>
    <row r="7934" spans="2:6" s="3" customFormat="1">
      <c r="B7934"/>
      <c r="C7934"/>
      <c r="D7934"/>
      <c r="E7934"/>
      <c r="F7934"/>
    </row>
    <row r="7935" spans="2:6" s="3" customFormat="1">
      <c r="B7935"/>
      <c r="C7935"/>
      <c r="D7935"/>
      <c r="E7935"/>
      <c r="F7935"/>
    </row>
    <row r="7936" spans="2:6" s="3" customFormat="1">
      <c r="B7936"/>
      <c r="C7936"/>
      <c r="D7936"/>
      <c r="E7936"/>
      <c r="F7936"/>
    </row>
    <row r="7937" spans="2:6" s="3" customFormat="1">
      <c r="B7937"/>
      <c r="C7937"/>
      <c r="D7937"/>
      <c r="E7937"/>
      <c r="F7937"/>
    </row>
    <row r="7938" spans="2:6" s="3" customFormat="1">
      <c r="B7938"/>
      <c r="C7938"/>
      <c r="D7938"/>
      <c r="E7938"/>
      <c r="F7938"/>
    </row>
    <row r="7939" spans="2:6" s="3" customFormat="1">
      <c r="B7939"/>
      <c r="C7939"/>
      <c r="D7939"/>
      <c r="E7939"/>
      <c r="F7939"/>
    </row>
    <row r="7940" spans="2:6" s="3" customFormat="1">
      <c r="B7940"/>
      <c r="C7940"/>
      <c r="D7940"/>
      <c r="E7940"/>
      <c r="F7940"/>
    </row>
    <row r="7941" spans="2:6" s="3" customFormat="1">
      <c r="B7941"/>
      <c r="C7941"/>
      <c r="D7941"/>
      <c r="E7941"/>
      <c r="F7941"/>
    </row>
    <row r="7942" spans="2:6" s="3" customFormat="1">
      <c r="B7942"/>
      <c r="C7942"/>
      <c r="D7942"/>
      <c r="E7942"/>
      <c r="F7942"/>
    </row>
    <row r="7943" spans="2:6" s="3" customFormat="1">
      <c r="B7943"/>
      <c r="C7943"/>
      <c r="D7943"/>
      <c r="E7943"/>
      <c r="F7943"/>
    </row>
    <row r="7944" spans="2:6" s="3" customFormat="1">
      <c r="B7944"/>
      <c r="C7944"/>
      <c r="D7944"/>
      <c r="E7944"/>
      <c r="F7944"/>
    </row>
    <row r="7945" spans="2:6" s="3" customFormat="1">
      <c r="B7945"/>
      <c r="C7945"/>
      <c r="D7945"/>
      <c r="E7945"/>
      <c r="F7945"/>
    </row>
    <row r="7946" spans="2:6" s="3" customFormat="1">
      <c r="B7946"/>
      <c r="C7946"/>
      <c r="D7946"/>
      <c r="E7946"/>
      <c r="F7946"/>
    </row>
    <row r="7947" spans="2:6" s="3" customFormat="1">
      <c r="B7947"/>
      <c r="C7947"/>
      <c r="D7947"/>
      <c r="E7947"/>
      <c r="F7947"/>
    </row>
    <row r="7948" spans="2:6" s="3" customFormat="1">
      <c r="B7948"/>
      <c r="C7948"/>
      <c r="D7948"/>
      <c r="E7948"/>
      <c r="F7948"/>
    </row>
    <row r="7949" spans="2:6" s="3" customFormat="1">
      <c r="B7949"/>
      <c r="C7949"/>
      <c r="D7949"/>
      <c r="E7949"/>
      <c r="F7949"/>
    </row>
    <row r="7950" spans="2:6" s="3" customFormat="1">
      <c r="B7950"/>
      <c r="C7950"/>
      <c r="D7950"/>
      <c r="E7950"/>
      <c r="F7950"/>
    </row>
    <row r="7951" spans="2:6" s="3" customFormat="1">
      <c r="B7951"/>
      <c r="C7951"/>
      <c r="D7951"/>
      <c r="E7951"/>
      <c r="F7951"/>
    </row>
    <row r="7952" spans="2:6" s="3" customFormat="1">
      <c r="B7952"/>
      <c r="C7952"/>
      <c r="D7952"/>
      <c r="E7952"/>
      <c r="F7952"/>
    </row>
    <row r="7953" spans="2:6" s="3" customFormat="1">
      <c r="B7953"/>
      <c r="C7953"/>
      <c r="D7953"/>
      <c r="E7953"/>
      <c r="F7953"/>
    </row>
    <row r="7954" spans="2:6" s="3" customFormat="1">
      <c r="B7954"/>
      <c r="C7954"/>
      <c r="D7954"/>
      <c r="E7954"/>
      <c r="F7954"/>
    </row>
    <row r="7955" spans="2:6" s="3" customFormat="1">
      <c r="B7955"/>
      <c r="C7955"/>
      <c r="D7955"/>
      <c r="E7955"/>
      <c r="F7955"/>
    </row>
    <row r="7956" spans="2:6" s="3" customFormat="1">
      <c r="B7956"/>
      <c r="C7956"/>
      <c r="D7956"/>
      <c r="E7956"/>
      <c r="F7956"/>
    </row>
    <row r="7957" spans="2:6" s="3" customFormat="1">
      <c r="B7957"/>
      <c r="C7957"/>
      <c r="D7957"/>
      <c r="E7957"/>
      <c r="F7957"/>
    </row>
    <row r="7958" spans="2:6" s="3" customFormat="1">
      <c r="B7958"/>
      <c r="C7958"/>
      <c r="D7958"/>
      <c r="E7958"/>
      <c r="F7958"/>
    </row>
    <row r="7959" spans="2:6" s="3" customFormat="1">
      <c r="B7959"/>
      <c r="C7959"/>
      <c r="D7959"/>
      <c r="E7959"/>
      <c r="F7959"/>
    </row>
    <row r="7960" spans="2:6" s="3" customFormat="1">
      <c r="B7960"/>
      <c r="C7960"/>
      <c r="D7960"/>
      <c r="E7960"/>
      <c r="F7960"/>
    </row>
    <row r="7961" spans="2:6" s="3" customFormat="1">
      <c r="B7961"/>
      <c r="C7961"/>
      <c r="D7961"/>
      <c r="E7961"/>
      <c r="F7961"/>
    </row>
    <row r="7962" spans="2:6" s="3" customFormat="1">
      <c r="B7962"/>
      <c r="C7962"/>
      <c r="D7962"/>
      <c r="E7962"/>
      <c r="F7962"/>
    </row>
    <row r="7963" spans="2:6" s="3" customFormat="1">
      <c r="B7963"/>
      <c r="C7963"/>
      <c r="D7963"/>
      <c r="E7963"/>
      <c r="F7963"/>
    </row>
    <row r="7964" spans="2:6" s="3" customFormat="1">
      <c r="B7964"/>
      <c r="C7964"/>
      <c r="D7964"/>
      <c r="E7964"/>
      <c r="F7964"/>
    </row>
    <row r="7965" spans="2:6" s="3" customFormat="1">
      <c r="B7965"/>
      <c r="C7965"/>
      <c r="D7965"/>
      <c r="E7965"/>
      <c r="F7965"/>
    </row>
    <row r="7966" spans="2:6" s="3" customFormat="1">
      <c r="B7966"/>
      <c r="C7966"/>
      <c r="D7966"/>
      <c r="E7966"/>
      <c r="F7966"/>
    </row>
    <row r="7967" spans="2:6" s="3" customFormat="1">
      <c r="B7967"/>
      <c r="C7967"/>
      <c r="D7967"/>
      <c r="E7967"/>
      <c r="F7967"/>
    </row>
    <row r="7968" spans="2:6" s="3" customFormat="1">
      <c r="B7968"/>
      <c r="C7968"/>
      <c r="D7968"/>
      <c r="E7968"/>
      <c r="F7968"/>
    </row>
    <row r="7969" spans="2:6" s="3" customFormat="1">
      <c r="B7969"/>
      <c r="C7969"/>
      <c r="D7969"/>
      <c r="E7969"/>
      <c r="F7969"/>
    </row>
    <row r="7970" spans="2:6" s="3" customFormat="1">
      <c r="B7970"/>
      <c r="C7970"/>
      <c r="D7970"/>
      <c r="E7970"/>
      <c r="F7970"/>
    </row>
    <row r="7971" spans="2:6" s="3" customFormat="1">
      <c r="B7971"/>
      <c r="C7971"/>
      <c r="D7971"/>
      <c r="E7971"/>
      <c r="F7971"/>
    </row>
    <row r="7972" spans="2:6" s="3" customFormat="1">
      <c r="B7972"/>
      <c r="C7972"/>
      <c r="D7972"/>
      <c r="E7972"/>
      <c r="F7972"/>
    </row>
    <row r="7973" spans="2:6" s="3" customFormat="1">
      <c r="B7973"/>
      <c r="C7973"/>
      <c r="D7973"/>
      <c r="E7973"/>
      <c r="F7973"/>
    </row>
    <row r="7974" spans="2:6" s="3" customFormat="1">
      <c r="B7974"/>
      <c r="C7974"/>
      <c r="D7974"/>
      <c r="E7974"/>
      <c r="F7974"/>
    </row>
    <row r="7975" spans="2:6" s="3" customFormat="1">
      <c r="B7975"/>
      <c r="C7975"/>
      <c r="D7975"/>
      <c r="E7975"/>
      <c r="F7975"/>
    </row>
    <row r="7976" spans="2:6" s="3" customFormat="1">
      <c r="B7976"/>
      <c r="C7976"/>
      <c r="D7976"/>
      <c r="E7976"/>
      <c r="F7976"/>
    </row>
    <row r="7977" spans="2:6" s="3" customFormat="1">
      <c r="B7977"/>
      <c r="C7977"/>
      <c r="D7977"/>
      <c r="E7977"/>
      <c r="F7977"/>
    </row>
    <row r="7978" spans="2:6" s="3" customFormat="1">
      <c r="B7978"/>
      <c r="C7978"/>
      <c r="D7978"/>
      <c r="E7978"/>
      <c r="F7978"/>
    </row>
    <row r="7979" spans="2:6" s="3" customFormat="1">
      <c r="B7979"/>
      <c r="C7979"/>
      <c r="D7979"/>
      <c r="E7979"/>
      <c r="F7979"/>
    </row>
    <row r="7980" spans="2:6" s="3" customFormat="1">
      <c r="B7980"/>
      <c r="C7980"/>
      <c r="D7980"/>
      <c r="E7980"/>
      <c r="F7980"/>
    </row>
    <row r="7981" spans="2:6" s="3" customFormat="1">
      <c r="B7981"/>
      <c r="C7981"/>
      <c r="D7981"/>
      <c r="E7981"/>
      <c r="F7981"/>
    </row>
    <row r="7982" spans="2:6" s="3" customFormat="1">
      <c r="B7982"/>
      <c r="C7982"/>
      <c r="D7982"/>
      <c r="E7982"/>
      <c r="F7982"/>
    </row>
    <row r="7983" spans="2:6" s="3" customFormat="1">
      <c r="B7983"/>
      <c r="C7983"/>
      <c r="D7983"/>
      <c r="E7983"/>
      <c r="F7983"/>
    </row>
    <row r="7984" spans="2:6" s="3" customFormat="1">
      <c r="B7984"/>
      <c r="C7984"/>
      <c r="D7984"/>
      <c r="E7984"/>
      <c r="F7984"/>
    </row>
    <row r="7985" spans="2:6" s="3" customFormat="1">
      <c r="B7985"/>
      <c r="C7985"/>
      <c r="D7985"/>
      <c r="E7985"/>
      <c r="F7985"/>
    </row>
    <row r="7986" spans="2:6" s="3" customFormat="1">
      <c r="B7986"/>
      <c r="C7986"/>
      <c r="D7986"/>
      <c r="E7986"/>
      <c r="F7986"/>
    </row>
    <row r="7987" spans="2:6" s="3" customFormat="1">
      <c r="B7987"/>
      <c r="C7987"/>
      <c r="D7987"/>
      <c r="E7987"/>
      <c r="F7987"/>
    </row>
    <row r="7988" spans="2:6" s="3" customFormat="1">
      <c r="B7988"/>
      <c r="C7988"/>
      <c r="D7988"/>
      <c r="E7988"/>
      <c r="F7988"/>
    </row>
    <row r="7989" spans="2:6" s="3" customFormat="1">
      <c r="B7989"/>
      <c r="C7989"/>
      <c r="D7989"/>
      <c r="E7989"/>
      <c r="F7989"/>
    </row>
    <row r="7990" spans="2:6" s="3" customFormat="1">
      <c r="B7990"/>
      <c r="C7990"/>
      <c r="D7990"/>
      <c r="E7990"/>
      <c r="F7990"/>
    </row>
    <row r="7991" spans="2:6" s="3" customFormat="1">
      <c r="B7991"/>
      <c r="C7991"/>
      <c r="D7991"/>
      <c r="E7991"/>
      <c r="F7991"/>
    </row>
    <row r="7992" spans="2:6" s="3" customFormat="1">
      <c r="B7992"/>
      <c r="C7992"/>
      <c r="D7992"/>
      <c r="E7992"/>
      <c r="F7992"/>
    </row>
    <row r="7993" spans="2:6" s="3" customFormat="1">
      <c r="B7993"/>
      <c r="C7993"/>
      <c r="D7993"/>
      <c r="E7993"/>
      <c r="F7993"/>
    </row>
    <row r="7994" spans="2:6" s="3" customFormat="1">
      <c r="B7994"/>
      <c r="C7994"/>
      <c r="D7994"/>
      <c r="E7994"/>
      <c r="F7994"/>
    </row>
    <row r="7995" spans="2:6" s="3" customFormat="1">
      <c r="B7995"/>
      <c r="C7995"/>
      <c r="D7995"/>
      <c r="E7995"/>
      <c r="F7995"/>
    </row>
    <row r="7996" spans="2:6" s="3" customFormat="1">
      <c r="B7996"/>
      <c r="C7996"/>
      <c r="D7996"/>
      <c r="E7996"/>
      <c r="F7996"/>
    </row>
    <row r="7997" spans="2:6" s="3" customFormat="1">
      <c r="B7997"/>
      <c r="C7997"/>
      <c r="D7997"/>
      <c r="E7997"/>
      <c r="F7997"/>
    </row>
    <row r="7998" spans="2:6" s="3" customFormat="1">
      <c r="B7998"/>
      <c r="C7998"/>
      <c r="D7998"/>
      <c r="E7998"/>
      <c r="F7998"/>
    </row>
    <row r="7999" spans="2:6" s="3" customFormat="1">
      <c r="B7999"/>
      <c r="C7999"/>
      <c r="D7999"/>
      <c r="E7999"/>
      <c r="F7999"/>
    </row>
    <row r="8000" spans="2:6" s="3" customFormat="1">
      <c r="B8000"/>
      <c r="C8000"/>
      <c r="D8000"/>
      <c r="E8000"/>
      <c r="F8000"/>
    </row>
    <row r="8001" spans="2:6" s="3" customFormat="1">
      <c r="B8001"/>
      <c r="C8001"/>
      <c r="D8001"/>
      <c r="E8001"/>
      <c r="F8001"/>
    </row>
    <row r="8002" spans="2:6" s="3" customFormat="1">
      <c r="B8002"/>
      <c r="C8002"/>
      <c r="D8002"/>
      <c r="E8002"/>
      <c r="F8002"/>
    </row>
    <row r="8003" spans="2:6" s="3" customFormat="1">
      <c r="B8003"/>
      <c r="C8003"/>
      <c r="D8003"/>
      <c r="E8003"/>
      <c r="F8003"/>
    </row>
    <row r="8004" spans="2:6" s="3" customFormat="1">
      <c r="B8004"/>
      <c r="C8004"/>
      <c r="D8004"/>
      <c r="E8004"/>
      <c r="F8004"/>
    </row>
    <row r="8005" spans="2:6" s="3" customFormat="1">
      <c r="B8005"/>
      <c r="C8005"/>
      <c r="D8005"/>
      <c r="E8005"/>
      <c r="F8005"/>
    </row>
    <row r="8006" spans="2:6" s="3" customFormat="1">
      <c r="B8006"/>
      <c r="C8006"/>
      <c r="D8006"/>
      <c r="E8006"/>
      <c r="F8006"/>
    </row>
    <row r="8007" spans="2:6" s="3" customFormat="1">
      <c r="B8007"/>
      <c r="C8007"/>
      <c r="D8007"/>
      <c r="E8007"/>
      <c r="F8007"/>
    </row>
    <row r="8008" spans="2:6" s="3" customFormat="1">
      <c r="B8008"/>
      <c r="C8008"/>
      <c r="D8008"/>
      <c r="E8008"/>
      <c r="F8008"/>
    </row>
    <row r="8009" spans="2:6" s="3" customFormat="1">
      <c r="B8009"/>
      <c r="C8009"/>
      <c r="D8009"/>
      <c r="E8009"/>
      <c r="F8009"/>
    </row>
    <row r="8010" spans="2:6" s="3" customFormat="1">
      <c r="B8010"/>
      <c r="C8010"/>
      <c r="D8010"/>
      <c r="E8010"/>
      <c r="F8010"/>
    </row>
    <row r="8011" spans="2:6" s="3" customFormat="1">
      <c r="B8011"/>
      <c r="C8011"/>
      <c r="D8011"/>
      <c r="E8011"/>
      <c r="F8011"/>
    </row>
    <row r="8012" spans="2:6" s="3" customFormat="1">
      <c r="B8012"/>
      <c r="C8012"/>
      <c r="D8012"/>
      <c r="E8012"/>
      <c r="F8012"/>
    </row>
    <row r="8013" spans="2:6" s="3" customFormat="1">
      <c r="B8013"/>
      <c r="C8013"/>
      <c r="D8013"/>
      <c r="E8013"/>
      <c r="F8013"/>
    </row>
    <row r="8014" spans="2:6" s="3" customFormat="1">
      <c r="B8014"/>
      <c r="C8014"/>
      <c r="D8014"/>
      <c r="E8014"/>
      <c r="F8014"/>
    </row>
    <row r="8015" spans="2:6" s="3" customFormat="1">
      <c r="B8015"/>
      <c r="C8015"/>
      <c r="D8015"/>
      <c r="E8015"/>
      <c r="F8015"/>
    </row>
    <row r="8016" spans="2:6" s="3" customFormat="1">
      <c r="B8016"/>
      <c r="C8016"/>
      <c r="D8016"/>
      <c r="E8016"/>
      <c r="F8016"/>
    </row>
    <row r="8017" spans="2:6" s="3" customFormat="1">
      <c r="B8017"/>
      <c r="C8017"/>
      <c r="D8017"/>
      <c r="E8017"/>
      <c r="F8017"/>
    </row>
    <row r="8018" spans="2:6" s="3" customFormat="1">
      <c r="B8018"/>
      <c r="C8018"/>
      <c r="D8018"/>
      <c r="E8018"/>
      <c r="F8018"/>
    </row>
    <row r="8019" spans="2:6" s="3" customFormat="1">
      <c r="B8019"/>
      <c r="C8019"/>
      <c r="D8019"/>
      <c r="E8019"/>
      <c r="F8019"/>
    </row>
    <row r="8020" spans="2:6" s="3" customFormat="1">
      <c r="B8020"/>
      <c r="C8020"/>
      <c r="D8020"/>
      <c r="E8020"/>
      <c r="F8020"/>
    </row>
    <row r="8021" spans="2:6" s="3" customFormat="1">
      <c r="B8021"/>
      <c r="C8021"/>
      <c r="D8021"/>
      <c r="E8021"/>
      <c r="F8021"/>
    </row>
    <row r="8022" spans="2:6" s="3" customFormat="1">
      <c r="B8022"/>
      <c r="C8022"/>
      <c r="D8022"/>
      <c r="E8022"/>
      <c r="F8022"/>
    </row>
    <row r="8023" spans="2:6" s="3" customFormat="1">
      <c r="B8023"/>
      <c r="C8023"/>
      <c r="D8023"/>
      <c r="E8023"/>
      <c r="F8023"/>
    </row>
    <row r="8024" spans="2:6" s="3" customFormat="1">
      <c r="B8024"/>
      <c r="C8024"/>
      <c r="D8024"/>
      <c r="E8024"/>
      <c r="F8024"/>
    </row>
    <row r="8025" spans="2:6" s="3" customFormat="1">
      <c r="B8025"/>
      <c r="C8025"/>
      <c r="D8025"/>
      <c r="E8025"/>
      <c r="F8025"/>
    </row>
    <row r="8026" spans="2:6" s="3" customFormat="1">
      <c r="B8026"/>
      <c r="C8026"/>
      <c r="D8026"/>
      <c r="E8026"/>
      <c r="F8026"/>
    </row>
    <row r="8027" spans="2:6" s="3" customFormat="1">
      <c r="B8027"/>
      <c r="C8027"/>
      <c r="D8027"/>
      <c r="E8027"/>
      <c r="F8027"/>
    </row>
    <row r="8028" spans="2:6" s="3" customFormat="1">
      <c r="B8028"/>
      <c r="C8028"/>
      <c r="D8028"/>
      <c r="E8028"/>
      <c r="F8028"/>
    </row>
    <row r="8029" spans="2:6" s="3" customFormat="1">
      <c r="B8029"/>
      <c r="C8029"/>
      <c r="D8029"/>
      <c r="E8029"/>
      <c r="F8029"/>
    </row>
    <row r="8030" spans="2:6" s="3" customFormat="1">
      <c r="B8030"/>
      <c r="C8030"/>
      <c r="D8030"/>
      <c r="E8030"/>
      <c r="F8030"/>
    </row>
    <row r="8031" spans="2:6" s="3" customFormat="1">
      <c r="B8031"/>
      <c r="C8031"/>
      <c r="D8031"/>
      <c r="E8031"/>
      <c r="F8031"/>
    </row>
    <row r="8032" spans="2:6" s="3" customFormat="1">
      <c r="B8032"/>
      <c r="C8032"/>
      <c r="D8032"/>
      <c r="E8032"/>
      <c r="F8032"/>
    </row>
    <row r="8033" spans="2:6" s="3" customFormat="1">
      <c r="B8033"/>
      <c r="C8033"/>
      <c r="D8033"/>
      <c r="E8033"/>
      <c r="F8033"/>
    </row>
    <row r="8034" spans="2:6" s="3" customFormat="1">
      <c r="B8034"/>
      <c r="C8034"/>
      <c r="D8034"/>
      <c r="E8034"/>
      <c r="F8034"/>
    </row>
    <row r="8035" spans="2:6" s="3" customFormat="1">
      <c r="B8035"/>
      <c r="C8035"/>
      <c r="D8035"/>
      <c r="E8035"/>
      <c r="F8035"/>
    </row>
    <row r="8036" spans="2:6" s="3" customFormat="1">
      <c r="B8036"/>
      <c r="C8036"/>
      <c r="D8036"/>
      <c r="E8036"/>
      <c r="F8036"/>
    </row>
    <row r="8037" spans="2:6" s="3" customFormat="1">
      <c r="B8037"/>
      <c r="C8037"/>
      <c r="D8037"/>
      <c r="E8037"/>
      <c r="F8037"/>
    </row>
    <row r="8038" spans="2:6" s="3" customFormat="1">
      <c r="B8038"/>
      <c r="C8038"/>
      <c r="D8038"/>
      <c r="E8038"/>
      <c r="F8038"/>
    </row>
    <row r="8039" spans="2:6" s="3" customFormat="1">
      <c r="B8039"/>
      <c r="C8039"/>
      <c r="D8039"/>
      <c r="E8039"/>
      <c r="F8039"/>
    </row>
    <row r="8040" spans="2:6" s="3" customFormat="1">
      <c r="B8040"/>
      <c r="C8040"/>
      <c r="D8040"/>
      <c r="E8040"/>
      <c r="F8040"/>
    </row>
    <row r="8041" spans="2:6" s="3" customFormat="1">
      <c r="B8041"/>
      <c r="C8041"/>
      <c r="D8041"/>
      <c r="E8041"/>
      <c r="F8041"/>
    </row>
    <row r="8042" spans="2:6" s="3" customFormat="1">
      <c r="B8042"/>
      <c r="C8042"/>
      <c r="D8042"/>
      <c r="E8042"/>
      <c r="F8042"/>
    </row>
    <row r="8043" spans="2:6" s="3" customFormat="1">
      <c r="B8043"/>
      <c r="C8043"/>
      <c r="D8043"/>
      <c r="E8043"/>
      <c r="F8043"/>
    </row>
    <row r="8044" spans="2:6" s="3" customFormat="1">
      <c r="B8044"/>
      <c r="C8044"/>
      <c r="D8044"/>
      <c r="E8044"/>
      <c r="F8044"/>
    </row>
    <row r="8045" spans="2:6" s="3" customFormat="1">
      <c r="B8045"/>
      <c r="C8045"/>
      <c r="D8045"/>
      <c r="E8045"/>
      <c r="F8045"/>
    </row>
    <row r="8046" spans="2:6" s="3" customFormat="1">
      <c r="B8046"/>
      <c r="C8046"/>
      <c r="D8046"/>
      <c r="E8046"/>
      <c r="F8046"/>
    </row>
    <row r="8047" spans="2:6" s="3" customFormat="1">
      <c r="B8047"/>
      <c r="C8047"/>
      <c r="D8047"/>
      <c r="E8047"/>
      <c r="F8047"/>
    </row>
    <row r="8048" spans="2:6" s="3" customFormat="1">
      <c r="B8048"/>
      <c r="C8048"/>
      <c r="D8048"/>
      <c r="E8048"/>
      <c r="F8048"/>
    </row>
    <row r="8049" spans="2:6" s="3" customFormat="1">
      <c r="B8049"/>
      <c r="C8049"/>
      <c r="D8049"/>
      <c r="E8049"/>
      <c r="F8049"/>
    </row>
    <row r="8050" spans="2:6" s="3" customFormat="1">
      <c r="B8050"/>
      <c r="C8050"/>
      <c r="D8050"/>
      <c r="E8050"/>
      <c r="F8050"/>
    </row>
    <row r="8051" spans="2:6" s="3" customFormat="1">
      <c r="B8051"/>
      <c r="C8051"/>
      <c r="D8051"/>
      <c r="E8051"/>
      <c r="F8051"/>
    </row>
    <row r="8052" spans="2:6" s="3" customFormat="1">
      <c r="B8052"/>
      <c r="C8052"/>
      <c r="D8052"/>
      <c r="E8052"/>
      <c r="F8052"/>
    </row>
    <row r="8053" spans="2:6" s="3" customFormat="1">
      <c r="B8053"/>
      <c r="C8053"/>
      <c r="D8053"/>
      <c r="E8053"/>
      <c r="F8053"/>
    </row>
    <row r="8054" spans="2:6" s="3" customFormat="1">
      <c r="B8054"/>
      <c r="C8054"/>
      <c r="D8054"/>
      <c r="E8054"/>
      <c r="F8054"/>
    </row>
    <row r="8055" spans="2:6" s="3" customFormat="1">
      <c r="B8055"/>
      <c r="C8055"/>
      <c r="D8055"/>
      <c r="E8055"/>
      <c r="F8055"/>
    </row>
    <row r="8056" spans="2:6" s="3" customFormat="1">
      <c r="B8056"/>
      <c r="C8056"/>
      <c r="D8056"/>
      <c r="E8056"/>
      <c r="F8056"/>
    </row>
    <row r="8057" spans="2:6" s="3" customFormat="1">
      <c r="B8057"/>
      <c r="C8057"/>
      <c r="D8057"/>
      <c r="E8057"/>
      <c r="F8057"/>
    </row>
    <row r="8058" spans="2:6" s="3" customFormat="1">
      <c r="B8058"/>
      <c r="C8058"/>
      <c r="D8058"/>
      <c r="E8058"/>
      <c r="F8058"/>
    </row>
    <row r="8059" spans="2:6" s="3" customFormat="1">
      <c r="B8059"/>
      <c r="C8059"/>
      <c r="D8059"/>
      <c r="E8059"/>
      <c r="F8059"/>
    </row>
    <row r="8060" spans="2:6" s="3" customFormat="1">
      <c r="B8060"/>
      <c r="C8060"/>
      <c r="D8060"/>
      <c r="E8060"/>
      <c r="F8060"/>
    </row>
    <row r="8061" spans="2:6" s="3" customFormat="1">
      <c r="B8061"/>
      <c r="C8061"/>
      <c r="D8061"/>
      <c r="E8061"/>
      <c r="F8061"/>
    </row>
    <row r="8062" spans="2:6" s="3" customFormat="1">
      <c r="B8062"/>
      <c r="C8062"/>
      <c r="D8062"/>
      <c r="E8062"/>
      <c r="F8062"/>
    </row>
    <row r="8063" spans="2:6" s="3" customFormat="1">
      <c r="B8063"/>
      <c r="C8063"/>
      <c r="D8063"/>
      <c r="E8063"/>
      <c r="F8063"/>
    </row>
    <row r="8064" spans="2:6" s="3" customFormat="1">
      <c r="B8064"/>
      <c r="C8064"/>
      <c r="D8064"/>
      <c r="E8064"/>
      <c r="F8064"/>
    </row>
    <row r="8065" spans="2:6" s="3" customFormat="1">
      <c r="B8065"/>
      <c r="C8065"/>
      <c r="D8065"/>
      <c r="E8065"/>
      <c r="F8065"/>
    </row>
    <row r="8066" spans="2:6" s="3" customFormat="1">
      <c r="B8066"/>
      <c r="C8066"/>
      <c r="D8066"/>
      <c r="E8066"/>
      <c r="F8066"/>
    </row>
    <row r="8067" spans="2:6" s="3" customFormat="1">
      <c r="B8067"/>
      <c r="C8067"/>
      <c r="D8067"/>
      <c r="E8067"/>
      <c r="F8067"/>
    </row>
    <row r="8068" spans="2:6" s="3" customFormat="1">
      <c r="B8068"/>
      <c r="C8068"/>
      <c r="D8068"/>
      <c r="E8068"/>
      <c r="F8068"/>
    </row>
    <row r="8069" spans="2:6" s="3" customFormat="1">
      <c r="B8069"/>
      <c r="C8069"/>
      <c r="D8069"/>
      <c r="E8069"/>
      <c r="F8069"/>
    </row>
    <row r="8070" spans="2:6" s="3" customFormat="1">
      <c r="B8070"/>
      <c r="C8070"/>
      <c r="D8070"/>
      <c r="E8070"/>
      <c r="F8070"/>
    </row>
    <row r="8071" spans="2:6" s="3" customFormat="1">
      <c r="B8071"/>
      <c r="C8071"/>
      <c r="D8071"/>
      <c r="E8071"/>
      <c r="F8071"/>
    </row>
    <row r="8072" spans="2:6" s="3" customFormat="1">
      <c r="B8072"/>
      <c r="C8072"/>
      <c r="D8072"/>
      <c r="E8072"/>
      <c r="F8072"/>
    </row>
    <row r="8073" spans="2:6" s="3" customFormat="1">
      <c r="B8073"/>
      <c r="C8073"/>
      <c r="D8073"/>
      <c r="E8073"/>
      <c r="F8073"/>
    </row>
    <row r="8074" spans="2:6" s="3" customFormat="1">
      <c r="B8074"/>
      <c r="C8074"/>
      <c r="D8074"/>
      <c r="E8074"/>
      <c r="F8074"/>
    </row>
    <row r="8075" spans="2:6" s="3" customFormat="1">
      <c r="B8075"/>
      <c r="C8075"/>
      <c r="D8075"/>
      <c r="E8075"/>
      <c r="F8075"/>
    </row>
    <row r="8076" spans="2:6" s="3" customFormat="1">
      <c r="B8076"/>
      <c r="C8076"/>
      <c r="D8076"/>
      <c r="E8076"/>
      <c r="F8076"/>
    </row>
    <row r="8077" spans="2:6" s="3" customFormat="1">
      <c r="B8077"/>
      <c r="C8077"/>
      <c r="D8077"/>
      <c r="E8077"/>
      <c r="F8077"/>
    </row>
    <row r="8078" spans="2:6" s="3" customFormat="1">
      <c r="B8078"/>
      <c r="C8078"/>
      <c r="D8078"/>
      <c r="E8078"/>
      <c r="F8078"/>
    </row>
    <row r="8079" spans="2:6" s="3" customFormat="1">
      <c r="B8079"/>
      <c r="C8079"/>
      <c r="D8079"/>
      <c r="E8079"/>
      <c r="F8079"/>
    </row>
    <row r="8080" spans="2:6" s="3" customFormat="1">
      <c r="B8080"/>
      <c r="C8080"/>
      <c r="D8080"/>
      <c r="E8080"/>
      <c r="F8080"/>
    </row>
    <row r="8081" spans="2:6" s="3" customFormat="1">
      <c r="B8081"/>
      <c r="C8081"/>
      <c r="D8081"/>
      <c r="E8081"/>
      <c r="F8081"/>
    </row>
    <row r="8082" spans="2:6" s="3" customFormat="1">
      <c r="B8082"/>
      <c r="C8082"/>
      <c r="D8082"/>
      <c r="E8082"/>
      <c r="F8082"/>
    </row>
    <row r="8083" spans="2:6" s="3" customFormat="1">
      <c r="B8083"/>
      <c r="C8083"/>
      <c r="D8083"/>
      <c r="E8083"/>
      <c r="F8083"/>
    </row>
    <row r="8084" spans="2:6" s="3" customFormat="1">
      <c r="B8084"/>
      <c r="C8084"/>
      <c r="D8084"/>
      <c r="E8084"/>
      <c r="F8084"/>
    </row>
    <row r="8085" spans="2:6" s="3" customFormat="1">
      <c r="B8085"/>
      <c r="C8085"/>
      <c r="D8085"/>
      <c r="E8085"/>
      <c r="F8085"/>
    </row>
    <row r="8086" spans="2:6" s="3" customFormat="1">
      <c r="B8086"/>
      <c r="C8086"/>
      <c r="D8086"/>
      <c r="E8086"/>
      <c r="F8086"/>
    </row>
    <row r="8087" spans="2:6" s="3" customFormat="1">
      <c r="B8087"/>
      <c r="C8087"/>
      <c r="D8087"/>
      <c r="E8087"/>
      <c r="F8087"/>
    </row>
    <row r="8088" spans="2:6" s="3" customFormat="1">
      <c r="B8088"/>
      <c r="C8088"/>
      <c r="D8088"/>
      <c r="E8088"/>
      <c r="F8088"/>
    </row>
    <row r="8089" spans="2:6" s="3" customFormat="1">
      <c r="B8089"/>
      <c r="C8089"/>
      <c r="D8089"/>
      <c r="E8089"/>
      <c r="F8089"/>
    </row>
    <row r="8090" spans="2:6" s="3" customFormat="1">
      <c r="B8090"/>
      <c r="C8090"/>
      <c r="D8090"/>
      <c r="E8090"/>
      <c r="F8090"/>
    </row>
    <row r="8091" spans="2:6" s="3" customFormat="1">
      <c r="B8091"/>
      <c r="C8091"/>
      <c r="D8091"/>
      <c r="E8091"/>
      <c r="F8091"/>
    </row>
    <row r="8092" spans="2:6" s="3" customFormat="1">
      <c r="B8092"/>
      <c r="C8092"/>
      <c r="D8092"/>
      <c r="E8092"/>
      <c r="F8092"/>
    </row>
    <row r="8093" spans="2:6" s="3" customFormat="1">
      <c r="B8093"/>
      <c r="C8093"/>
      <c r="D8093"/>
      <c r="E8093"/>
      <c r="F8093"/>
    </row>
    <row r="8094" spans="2:6" s="3" customFormat="1">
      <c r="B8094"/>
      <c r="C8094"/>
      <c r="D8094"/>
      <c r="E8094"/>
      <c r="F8094"/>
    </row>
    <row r="8095" spans="2:6" s="3" customFormat="1">
      <c r="B8095"/>
      <c r="C8095"/>
      <c r="D8095"/>
      <c r="E8095"/>
      <c r="F8095"/>
    </row>
    <row r="8096" spans="2:6" s="3" customFormat="1">
      <c r="B8096"/>
      <c r="C8096"/>
      <c r="D8096"/>
      <c r="E8096"/>
      <c r="F8096"/>
    </row>
    <row r="8097" spans="2:6" s="3" customFormat="1">
      <c r="B8097"/>
      <c r="C8097"/>
      <c r="D8097"/>
      <c r="E8097"/>
      <c r="F8097"/>
    </row>
    <row r="8098" spans="2:6" s="3" customFormat="1">
      <c r="B8098"/>
      <c r="C8098"/>
      <c r="D8098"/>
      <c r="E8098"/>
      <c r="F8098"/>
    </row>
    <row r="8099" spans="2:6" s="3" customFormat="1">
      <c r="B8099"/>
      <c r="C8099"/>
      <c r="D8099"/>
      <c r="E8099"/>
      <c r="F8099"/>
    </row>
    <row r="8100" spans="2:6" s="3" customFormat="1">
      <c r="B8100"/>
      <c r="C8100"/>
      <c r="D8100"/>
      <c r="E8100"/>
      <c r="F8100"/>
    </row>
    <row r="8101" spans="2:6" s="3" customFormat="1">
      <c r="B8101"/>
      <c r="C8101"/>
      <c r="D8101"/>
      <c r="E8101"/>
      <c r="F8101"/>
    </row>
    <row r="8102" spans="2:6" s="3" customFormat="1">
      <c r="B8102"/>
      <c r="C8102"/>
      <c r="D8102"/>
      <c r="E8102"/>
      <c r="F8102"/>
    </row>
    <row r="8103" spans="2:6" s="3" customFormat="1">
      <c r="B8103"/>
      <c r="C8103"/>
      <c r="D8103"/>
      <c r="E8103"/>
      <c r="F8103"/>
    </row>
    <row r="8104" spans="2:6" s="3" customFormat="1">
      <c r="B8104"/>
      <c r="C8104"/>
      <c r="D8104"/>
      <c r="E8104"/>
      <c r="F8104"/>
    </row>
    <row r="8105" spans="2:6" s="3" customFormat="1">
      <c r="B8105"/>
      <c r="C8105"/>
      <c r="D8105"/>
      <c r="E8105"/>
      <c r="F8105"/>
    </row>
    <row r="8106" spans="2:6" s="3" customFormat="1">
      <c r="B8106"/>
      <c r="C8106"/>
      <c r="D8106"/>
      <c r="E8106"/>
      <c r="F8106"/>
    </row>
    <row r="8107" spans="2:6" s="3" customFormat="1">
      <c r="B8107"/>
      <c r="C8107"/>
      <c r="D8107"/>
      <c r="E8107"/>
      <c r="F8107"/>
    </row>
    <row r="8108" spans="2:6" s="3" customFormat="1">
      <c r="B8108"/>
      <c r="C8108"/>
      <c r="D8108"/>
      <c r="E8108"/>
      <c r="F8108"/>
    </row>
    <row r="8109" spans="2:6" s="3" customFormat="1">
      <c r="B8109"/>
      <c r="C8109"/>
      <c r="D8109"/>
      <c r="E8109"/>
      <c r="F8109"/>
    </row>
    <row r="8110" spans="2:6" s="3" customFormat="1">
      <c r="B8110"/>
      <c r="C8110"/>
      <c r="D8110"/>
      <c r="E8110"/>
      <c r="F8110"/>
    </row>
    <row r="8111" spans="2:6" s="3" customFormat="1">
      <c r="B8111"/>
      <c r="C8111"/>
      <c r="D8111"/>
      <c r="E8111"/>
      <c r="F8111"/>
    </row>
    <row r="8112" spans="2:6" s="3" customFormat="1">
      <c r="B8112"/>
      <c r="C8112"/>
      <c r="D8112"/>
      <c r="E8112"/>
      <c r="F8112"/>
    </row>
    <row r="8113" spans="2:6" s="3" customFormat="1">
      <c r="B8113"/>
      <c r="C8113"/>
      <c r="D8113"/>
      <c r="E8113"/>
      <c r="F8113"/>
    </row>
    <row r="8114" spans="2:6" s="3" customFormat="1">
      <c r="B8114"/>
      <c r="C8114"/>
      <c r="D8114"/>
      <c r="E8114"/>
      <c r="F8114"/>
    </row>
    <row r="8115" spans="2:6" s="3" customFormat="1">
      <c r="B8115"/>
      <c r="C8115"/>
      <c r="D8115"/>
      <c r="E8115"/>
      <c r="F8115"/>
    </row>
    <row r="8116" spans="2:6" s="3" customFormat="1">
      <c r="B8116"/>
      <c r="C8116"/>
      <c r="D8116"/>
      <c r="E8116"/>
      <c r="F8116"/>
    </row>
    <row r="8117" spans="2:6" s="3" customFormat="1">
      <c r="B8117"/>
      <c r="C8117"/>
      <c r="D8117"/>
      <c r="E8117"/>
      <c r="F8117"/>
    </row>
    <row r="8118" spans="2:6" s="3" customFormat="1">
      <c r="B8118"/>
      <c r="C8118"/>
      <c r="D8118"/>
      <c r="E8118"/>
      <c r="F8118"/>
    </row>
    <row r="8119" spans="2:6" s="3" customFormat="1">
      <c r="B8119"/>
      <c r="C8119"/>
      <c r="D8119"/>
      <c r="E8119"/>
      <c r="F8119"/>
    </row>
    <row r="8120" spans="2:6" s="3" customFormat="1">
      <c r="B8120"/>
      <c r="C8120"/>
      <c r="D8120"/>
      <c r="E8120"/>
      <c r="F8120"/>
    </row>
    <row r="8121" spans="2:6" s="3" customFormat="1">
      <c r="B8121"/>
      <c r="C8121"/>
      <c r="D8121"/>
      <c r="E8121"/>
      <c r="F8121"/>
    </row>
    <row r="8122" spans="2:6" s="3" customFormat="1">
      <c r="B8122"/>
      <c r="C8122"/>
      <c r="D8122"/>
      <c r="E8122"/>
      <c r="F8122"/>
    </row>
    <row r="8123" spans="2:6" s="3" customFormat="1">
      <c r="B8123"/>
      <c r="C8123"/>
      <c r="D8123"/>
      <c r="E8123"/>
      <c r="F8123"/>
    </row>
    <row r="8124" spans="2:6" s="3" customFormat="1">
      <c r="B8124"/>
      <c r="C8124"/>
      <c r="D8124"/>
      <c r="E8124"/>
      <c r="F8124"/>
    </row>
    <row r="8125" spans="2:6" s="3" customFormat="1">
      <c r="B8125"/>
      <c r="C8125"/>
      <c r="D8125"/>
      <c r="E8125"/>
      <c r="F8125"/>
    </row>
    <row r="8126" spans="2:6" s="3" customFormat="1">
      <c r="B8126"/>
      <c r="C8126"/>
      <c r="D8126"/>
      <c r="E8126"/>
      <c r="F8126"/>
    </row>
    <row r="8127" spans="2:6" s="3" customFormat="1">
      <c r="B8127"/>
      <c r="C8127"/>
      <c r="D8127"/>
      <c r="E8127"/>
      <c r="F8127"/>
    </row>
    <row r="8128" spans="2:6" s="3" customFormat="1">
      <c r="B8128"/>
      <c r="C8128"/>
      <c r="D8128"/>
      <c r="E8128"/>
      <c r="F8128"/>
    </row>
    <row r="8129" spans="2:6" s="3" customFormat="1">
      <c r="B8129"/>
      <c r="C8129"/>
      <c r="D8129"/>
      <c r="E8129"/>
      <c r="F8129"/>
    </row>
    <row r="8130" spans="2:6" s="3" customFormat="1">
      <c r="B8130"/>
      <c r="C8130"/>
      <c r="D8130"/>
      <c r="E8130"/>
      <c r="F8130"/>
    </row>
    <row r="8131" spans="2:6" s="3" customFormat="1">
      <c r="B8131"/>
      <c r="C8131"/>
      <c r="D8131"/>
      <c r="E8131"/>
      <c r="F8131"/>
    </row>
    <row r="8132" spans="2:6" s="3" customFormat="1">
      <c r="B8132"/>
      <c r="C8132"/>
      <c r="D8132"/>
      <c r="E8132"/>
      <c r="F8132"/>
    </row>
    <row r="8133" spans="2:6" s="3" customFormat="1">
      <c r="B8133"/>
      <c r="C8133"/>
      <c r="D8133"/>
      <c r="E8133"/>
      <c r="F8133"/>
    </row>
    <row r="8134" spans="2:6" s="3" customFormat="1">
      <c r="B8134"/>
      <c r="C8134"/>
      <c r="D8134"/>
      <c r="E8134"/>
      <c r="F8134"/>
    </row>
    <row r="8135" spans="2:6" s="3" customFormat="1">
      <c r="B8135"/>
      <c r="C8135"/>
      <c r="D8135"/>
      <c r="E8135"/>
      <c r="F8135"/>
    </row>
    <row r="8136" spans="2:6" s="3" customFormat="1">
      <c r="B8136"/>
      <c r="C8136"/>
      <c r="D8136"/>
      <c r="E8136"/>
      <c r="F8136"/>
    </row>
    <row r="8137" spans="2:6" s="3" customFormat="1">
      <c r="B8137"/>
      <c r="C8137"/>
      <c r="D8137"/>
      <c r="E8137"/>
      <c r="F8137"/>
    </row>
    <row r="8138" spans="2:6" s="3" customFormat="1">
      <c r="B8138"/>
      <c r="C8138"/>
      <c r="D8138"/>
      <c r="E8138"/>
      <c r="F8138"/>
    </row>
    <row r="8139" spans="2:6" s="3" customFormat="1">
      <c r="B8139"/>
      <c r="C8139"/>
      <c r="D8139"/>
      <c r="E8139"/>
      <c r="F8139"/>
    </row>
    <row r="8140" spans="2:6" s="3" customFormat="1">
      <c r="B8140"/>
      <c r="C8140"/>
      <c r="D8140"/>
      <c r="E8140"/>
      <c r="F8140"/>
    </row>
    <row r="8141" spans="2:6" s="3" customFormat="1">
      <c r="B8141"/>
      <c r="C8141"/>
      <c r="D8141"/>
      <c r="E8141"/>
      <c r="F8141"/>
    </row>
    <row r="8142" spans="2:6" s="3" customFormat="1">
      <c r="B8142"/>
      <c r="C8142"/>
      <c r="D8142"/>
      <c r="E8142"/>
      <c r="F8142"/>
    </row>
    <row r="8143" spans="2:6" s="3" customFormat="1">
      <c r="B8143"/>
      <c r="C8143"/>
      <c r="D8143"/>
      <c r="E8143"/>
      <c r="F8143"/>
    </row>
    <row r="8144" spans="2:6" s="3" customFormat="1">
      <c r="B8144"/>
      <c r="C8144"/>
      <c r="D8144"/>
      <c r="E8144"/>
      <c r="F8144"/>
    </row>
    <row r="8145" spans="2:6" s="3" customFormat="1">
      <c r="B8145"/>
      <c r="C8145"/>
      <c r="D8145"/>
      <c r="E8145"/>
      <c r="F8145"/>
    </row>
    <row r="8146" spans="2:6" s="401" customFormat="1">
      <c r="B8146"/>
      <c r="C8146"/>
      <c r="D8146"/>
      <c r="E8146"/>
      <c r="F8146"/>
    </row>
    <row r="8147" spans="2:6" s="401" customFormat="1">
      <c r="B8147"/>
      <c r="C8147"/>
      <c r="D8147"/>
      <c r="E8147"/>
      <c r="F8147"/>
    </row>
    <row r="8148" spans="2:6" s="401" customFormat="1">
      <c r="B8148"/>
      <c r="C8148"/>
      <c r="D8148"/>
      <c r="E8148"/>
      <c r="F8148"/>
    </row>
    <row r="8149" spans="2:6" s="401" customFormat="1">
      <c r="B8149"/>
      <c r="C8149"/>
      <c r="D8149"/>
      <c r="E8149"/>
      <c r="F8149"/>
    </row>
    <row r="8150" spans="2:6" s="401" customFormat="1">
      <c r="B8150"/>
      <c r="C8150"/>
      <c r="D8150"/>
      <c r="E8150"/>
      <c r="F8150"/>
    </row>
    <row r="8151" spans="2:6" s="401" customFormat="1">
      <c r="B8151"/>
      <c r="C8151"/>
      <c r="D8151"/>
      <c r="E8151"/>
      <c r="F8151"/>
    </row>
    <row r="8152" spans="2:6" s="401" customFormat="1">
      <c r="B8152"/>
      <c r="C8152"/>
      <c r="D8152"/>
      <c r="E8152"/>
      <c r="F8152"/>
    </row>
    <row r="8153" spans="2:6" s="401" customFormat="1">
      <c r="B8153"/>
      <c r="C8153"/>
      <c r="D8153"/>
      <c r="E8153"/>
      <c r="F8153"/>
    </row>
    <row r="8154" spans="2:6" s="401" customFormat="1">
      <c r="B8154"/>
      <c r="C8154"/>
      <c r="D8154"/>
      <c r="E8154"/>
      <c r="F8154"/>
    </row>
    <row r="8155" spans="2:6" s="401" customFormat="1">
      <c r="B8155"/>
      <c r="C8155"/>
      <c r="D8155"/>
      <c r="E8155"/>
      <c r="F8155"/>
    </row>
    <row r="8156" spans="2:6" s="401" customFormat="1">
      <c r="B8156"/>
      <c r="C8156"/>
      <c r="D8156"/>
      <c r="E8156"/>
      <c r="F8156"/>
    </row>
    <row r="8157" spans="2:6" s="401" customFormat="1">
      <c r="B8157"/>
      <c r="C8157"/>
      <c r="D8157"/>
      <c r="E8157"/>
      <c r="F8157"/>
    </row>
    <row r="8158" spans="2:6" s="401" customFormat="1">
      <c r="B8158"/>
      <c r="C8158"/>
      <c r="D8158"/>
      <c r="E8158"/>
      <c r="F8158"/>
    </row>
    <row r="8159" spans="2:6" s="401" customFormat="1">
      <c r="B8159"/>
      <c r="C8159"/>
      <c r="D8159"/>
      <c r="E8159"/>
      <c r="F8159"/>
    </row>
    <row r="8160" spans="2:6" s="401" customFormat="1">
      <c r="B8160"/>
      <c r="C8160"/>
      <c r="D8160"/>
      <c r="E8160"/>
      <c r="F8160"/>
    </row>
    <row r="8161" spans="2:6" s="401" customFormat="1">
      <c r="B8161"/>
      <c r="C8161"/>
      <c r="D8161"/>
      <c r="E8161"/>
      <c r="F8161"/>
    </row>
    <row r="8162" spans="2:6" s="401" customFormat="1">
      <c r="B8162"/>
      <c r="C8162"/>
      <c r="D8162"/>
      <c r="E8162"/>
      <c r="F8162"/>
    </row>
    <row r="8163" spans="2:6" s="401" customFormat="1">
      <c r="B8163"/>
      <c r="C8163"/>
      <c r="D8163"/>
      <c r="E8163"/>
      <c r="F8163"/>
    </row>
    <row r="8164" spans="2:6" s="401" customFormat="1">
      <c r="B8164"/>
      <c r="C8164"/>
      <c r="D8164"/>
      <c r="E8164"/>
      <c r="F8164"/>
    </row>
    <row r="8165" spans="2:6" s="401" customFormat="1">
      <c r="B8165"/>
      <c r="C8165"/>
      <c r="D8165"/>
      <c r="E8165"/>
      <c r="F8165"/>
    </row>
    <row r="8166" spans="2:6" s="401" customFormat="1">
      <c r="B8166"/>
      <c r="C8166"/>
      <c r="D8166"/>
      <c r="E8166"/>
      <c r="F8166"/>
    </row>
    <row r="8167" spans="2:6" s="401" customFormat="1">
      <c r="B8167"/>
      <c r="C8167"/>
      <c r="D8167"/>
      <c r="E8167"/>
      <c r="F8167"/>
    </row>
    <row r="8168" spans="2:6" s="401" customFormat="1">
      <c r="B8168"/>
      <c r="C8168"/>
      <c r="D8168"/>
      <c r="E8168"/>
      <c r="F8168"/>
    </row>
    <row r="8169" spans="2:6" s="401" customFormat="1">
      <c r="B8169"/>
      <c r="C8169"/>
      <c r="D8169"/>
      <c r="E8169"/>
      <c r="F8169"/>
    </row>
    <row r="8170" spans="2:6" s="401" customFormat="1">
      <c r="B8170"/>
      <c r="C8170"/>
      <c r="D8170"/>
      <c r="E8170"/>
      <c r="F8170"/>
    </row>
    <row r="8171" spans="2:6" s="401" customFormat="1">
      <c r="B8171"/>
      <c r="C8171"/>
      <c r="D8171"/>
      <c r="E8171"/>
      <c r="F8171"/>
    </row>
    <row r="8172" spans="2:6" s="401" customFormat="1">
      <c r="B8172"/>
      <c r="C8172"/>
      <c r="D8172"/>
      <c r="E8172"/>
      <c r="F8172"/>
    </row>
    <row r="8173" spans="2:6" s="401" customFormat="1">
      <c r="B8173"/>
      <c r="C8173"/>
      <c r="D8173"/>
      <c r="E8173"/>
      <c r="F8173"/>
    </row>
    <row r="8174" spans="2:6" s="401" customFormat="1">
      <c r="B8174"/>
      <c r="C8174"/>
      <c r="D8174"/>
      <c r="E8174"/>
      <c r="F8174"/>
    </row>
    <row r="8175" spans="2:6" s="401" customFormat="1">
      <c r="B8175"/>
      <c r="C8175"/>
      <c r="D8175"/>
      <c r="E8175"/>
      <c r="F8175"/>
    </row>
    <row r="8176" spans="2:6" s="401" customFormat="1">
      <c r="B8176"/>
      <c r="C8176"/>
      <c r="D8176"/>
      <c r="E8176"/>
      <c r="F8176"/>
    </row>
    <row r="8177" spans="2:6" s="401" customFormat="1">
      <c r="B8177"/>
      <c r="C8177"/>
      <c r="D8177"/>
      <c r="E8177"/>
      <c r="F8177"/>
    </row>
    <row r="8178" spans="2:6" s="401" customFormat="1">
      <c r="B8178"/>
      <c r="C8178"/>
      <c r="D8178"/>
      <c r="E8178"/>
      <c r="F8178"/>
    </row>
    <row r="8179" spans="2:6" s="401" customFormat="1">
      <c r="B8179"/>
      <c r="C8179"/>
      <c r="D8179"/>
      <c r="E8179"/>
      <c r="F8179"/>
    </row>
    <row r="8180" spans="2:6" s="401" customFormat="1">
      <c r="B8180"/>
      <c r="C8180"/>
      <c r="D8180"/>
      <c r="E8180"/>
      <c r="F8180"/>
    </row>
    <row r="8181" spans="2:6" s="365" customFormat="1">
      <c r="B8181"/>
      <c r="C8181"/>
      <c r="D8181"/>
      <c r="E8181"/>
      <c r="F8181"/>
    </row>
    <row r="8182" spans="2:6" s="365" customFormat="1">
      <c r="B8182"/>
      <c r="C8182"/>
      <c r="D8182"/>
      <c r="E8182"/>
      <c r="F8182"/>
    </row>
    <row r="8183" spans="2:6" s="365" customFormat="1">
      <c r="B8183"/>
      <c r="C8183"/>
      <c r="D8183"/>
      <c r="E8183"/>
      <c r="F8183"/>
    </row>
    <row r="8184" spans="2:6" s="365" customFormat="1">
      <c r="B8184"/>
      <c r="C8184"/>
      <c r="D8184"/>
      <c r="E8184"/>
      <c r="F8184"/>
    </row>
    <row r="8185" spans="2:6" s="365" customFormat="1">
      <c r="B8185"/>
      <c r="C8185"/>
      <c r="D8185"/>
      <c r="E8185"/>
      <c r="F8185"/>
    </row>
    <row r="8186" spans="2:6" s="365" customFormat="1">
      <c r="B8186"/>
      <c r="C8186"/>
      <c r="D8186"/>
      <c r="E8186"/>
      <c r="F8186"/>
    </row>
    <row r="8187" spans="2:6" s="365" customFormat="1">
      <c r="B8187"/>
      <c r="C8187"/>
      <c r="D8187"/>
      <c r="E8187"/>
      <c r="F8187"/>
    </row>
    <row r="8188" spans="2:6" s="365" customFormat="1">
      <c r="B8188"/>
      <c r="C8188"/>
      <c r="D8188"/>
      <c r="E8188"/>
      <c r="F8188"/>
    </row>
    <row r="8189" spans="2:6" s="365" customFormat="1">
      <c r="B8189"/>
      <c r="C8189"/>
      <c r="D8189"/>
      <c r="E8189"/>
      <c r="F8189"/>
    </row>
    <row r="8190" spans="2:6" s="365" customFormat="1">
      <c r="B8190"/>
      <c r="C8190"/>
      <c r="D8190"/>
      <c r="E8190"/>
      <c r="F8190"/>
    </row>
    <row r="8191" spans="2:6" s="365" customFormat="1">
      <c r="B8191"/>
      <c r="C8191"/>
      <c r="D8191"/>
      <c r="E8191"/>
      <c r="F8191"/>
    </row>
    <row r="8192" spans="2:6" s="365" customFormat="1">
      <c r="B8192"/>
      <c r="C8192"/>
      <c r="D8192"/>
      <c r="E8192"/>
      <c r="F8192"/>
    </row>
    <row r="8193" spans="2:6" s="365" customFormat="1">
      <c r="B8193"/>
      <c r="C8193"/>
      <c r="D8193"/>
      <c r="E8193"/>
      <c r="F8193"/>
    </row>
    <row r="8194" spans="2:6" s="365" customFormat="1">
      <c r="B8194"/>
      <c r="C8194"/>
      <c r="D8194"/>
      <c r="E8194"/>
      <c r="F8194"/>
    </row>
    <row r="8195" spans="2:6" s="365" customFormat="1">
      <c r="B8195"/>
      <c r="C8195"/>
      <c r="D8195"/>
      <c r="E8195"/>
      <c r="F8195"/>
    </row>
    <row r="8196" spans="2:6" s="365" customFormat="1">
      <c r="B8196"/>
      <c r="C8196"/>
      <c r="D8196"/>
      <c r="E8196"/>
      <c r="F8196"/>
    </row>
    <row r="8197" spans="2:6" s="365" customFormat="1">
      <c r="B8197"/>
      <c r="C8197"/>
      <c r="D8197"/>
      <c r="E8197"/>
      <c r="F8197"/>
    </row>
    <row r="8198" spans="2:6" s="365" customFormat="1">
      <c r="B8198"/>
      <c r="C8198"/>
      <c r="D8198"/>
      <c r="E8198"/>
      <c r="F8198"/>
    </row>
    <row r="8199" spans="2:6" s="365" customFormat="1">
      <c r="B8199"/>
      <c r="C8199"/>
      <c r="D8199"/>
      <c r="E8199"/>
      <c r="F8199"/>
    </row>
    <row r="8200" spans="2:6" s="365" customFormat="1">
      <c r="B8200"/>
      <c r="C8200"/>
      <c r="D8200"/>
      <c r="E8200"/>
      <c r="F8200"/>
    </row>
    <row r="8201" spans="2:6" s="365" customFormat="1">
      <c r="B8201"/>
      <c r="C8201"/>
      <c r="D8201"/>
      <c r="E8201"/>
      <c r="F8201"/>
    </row>
    <row r="8202" spans="2:6" s="365" customFormat="1">
      <c r="B8202"/>
      <c r="C8202"/>
      <c r="D8202"/>
      <c r="E8202"/>
      <c r="F8202"/>
    </row>
    <row r="8203" spans="2:6" s="365" customFormat="1">
      <c r="B8203"/>
      <c r="C8203"/>
      <c r="D8203"/>
      <c r="E8203"/>
      <c r="F8203"/>
    </row>
    <row r="8204" spans="2:6" s="365" customFormat="1">
      <c r="B8204"/>
      <c r="C8204"/>
      <c r="D8204"/>
      <c r="E8204"/>
      <c r="F8204"/>
    </row>
    <row r="8205" spans="2:6" s="365" customFormat="1">
      <c r="B8205"/>
      <c r="C8205"/>
      <c r="D8205"/>
      <c r="E8205"/>
      <c r="F8205"/>
    </row>
    <row r="8206" spans="2:6" s="365" customFormat="1">
      <c r="B8206"/>
      <c r="C8206"/>
      <c r="D8206"/>
      <c r="E8206"/>
      <c r="F8206"/>
    </row>
    <row r="8207" spans="2:6" s="365" customFormat="1">
      <c r="B8207"/>
      <c r="C8207"/>
      <c r="D8207"/>
      <c r="E8207"/>
      <c r="F8207"/>
    </row>
    <row r="8208" spans="2:6" s="365" customFormat="1">
      <c r="B8208"/>
      <c r="C8208"/>
      <c r="D8208"/>
      <c r="E8208"/>
      <c r="F8208"/>
    </row>
    <row r="8209" spans="2:6" s="365" customFormat="1">
      <c r="B8209"/>
      <c r="C8209"/>
      <c r="D8209"/>
      <c r="E8209"/>
      <c r="F8209"/>
    </row>
    <row r="8210" spans="2:6" s="365" customFormat="1">
      <c r="B8210"/>
      <c r="C8210"/>
      <c r="D8210"/>
      <c r="E8210"/>
      <c r="F8210"/>
    </row>
    <row r="8211" spans="2:6" s="365" customFormat="1">
      <c r="B8211"/>
      <c r="C8211"/>
      <c r="D8211"/>
      <c r="E8211"/>
      <c r="F8211"/>
    </row>
    <row r="8212" spans="2:6" s="365" customFormat="1">
      <c r="B8212"/>
      <c r="C8212"/>
      <c r="D8212"/>
      <c r="E8212"/>
      <c r="F8212"/>
    </row>
    <row r="8213" spans="2:6" s="365" customFormat="1">
      <c r="B8213"/>
      <c r="C8213"/>
      <c r="D8213"/>
      <c r="E8213"/>
      <c r="F8213"/>
    </row>
    <row r="8214" spans="2:6" s="365" customFormat="1">
      <c r="B8214"/>
      <c r="C8214"/>
      <c r="D8214"/>
      <c r="E8214"/>
      <c r="F8214"/>
    </row>
    <row r="8215" spans="2:6" s="365" customFormat="1">
      <c r="B8215"/>
      <c r="C8215"/>
      <c r="D8215"/>
      <c r="E8215"/>
      <c r="F8215"/>
    </row>
    <row r="8216" spans="2:6" s="365" customFormat="1">
      <c r="B8216"/>
      <c r="C8216"/>
      <c r="D8216"/>
      <c r="E8216"/>
      <c r="F8216"/>
    </row>
    <row r="8217" spans="2:6" s="365" customFormat="1">
      <c r="B8217"/>
      <c r="C8217"/>
      <c r="D8217"/>
      <c r="E8217"/>
      <c r="F8217"/>
    </row>
    <row r="8218" spans="2:6" s="365" customFormat="1">
      <c r="B8218"/>
      <c r="C8218"/>
      <c r="D8218"/>
      <c r="E8218"/>
      <c r="F8218"/>
    </row>
    <row r="8219" spans="2:6" s="365" customFormat="1">
      <c r="B8219"/>
      <c r="C8219"/>
      <c r="D8219"/>
      <c r="E8219"/>
      <c r="F8219"/>
    </row>
    <row r="8220" spans="2:6" s="365" customFormat="1">
      <c r="B8220"/>
      <c r="C8220"/>
      <c r="D8220"/>
      <c r="E8220"/>
      <c r="F8220"/>
    </row>
    <row r="8221" spans="2:6" s="365" customFormat="1">
      <c r="B8221"/>
      <c r="C8221"/>
      <c r="D8221"/>
      <c r="E8221"/>
      <c r="F8221"/>
    </row>
    <row r="8222" spans="2:6" s="365" customFormat="1">
      <c r="B8222"/>
      <c r="C8222"/>
      <c r="D8222"/>
      <c r="E8222"/>
      <c r="F8222"/>
    </row>
    <row r="8223" spans="2:6" s="365" customFormat="1">
      <c r="B8223"/>
      <c r="C8223"/>
      <c r="D8223"/>
      <c r="E8223"/>
      <c r="F8223"/>
    </row>
    <row r="8224" spans="2:6" s="365" customFormat="1">
      <c r="B8224"/>
      <c r="C8224"/>
      <c r="D8224"/>
      <c r="E8224"/>
      <c r="F8224"/>
    </row>
    <row r="8225" spans="2:6" s="365" customFormat="1">
      <c r="B8225"/>
      <c r="C8225"/>
      <c r="D8225"/>
      <c r="E8225"/>
      <c r="F8225"/>
    </row>
    <row r="8226" spans="2:6" s="365" customFormat="1">
      <c r="B8226"/>
      <c r="C8226"/>
      <c r="D8226"/>
      <c r="E8226"/>
      <c r="F8226"/>
    </row>
    <row r="8227" spans="2:6" s="365" customFormat="1">
      <c r="B8227"/>
      <c r="C8227"/>
      <c r="D8227"/>
      <c r="E8227"/>
      <c r="F8227"/>
    </row>
    <row r="8228" spans="2:6" s="365" customFormat="1">
      <c r="B8228"/>
      <c r="C8228"/>
      <c r="D8228"/>
      <c r="E8228"/>
      <c r="F8228"/>
    </row>
    <row r="8229" spans="2:6" s="365" customFormat="1">
      <c r="B8229"/>
      <c r="C8229"/>
      <c r="D8229"/>
      <c r="E8229"/>
      <c r="F8229"/>
    </row>
    <row r="8230" spans="2:6" s="365" customFormat="1">
      <c r="B8230"/>
      <c r="C8230"/>
      <c r="D8230"/>
      <c r="E8230"/>
      <c r="F8230"/>
    </row>
    <row r="8231" spans="2:6" s="365" customFormat="1">
      <c r="B8231"/>
      <c r="C8231"/>
      <c r="D8231"/>
      <c r="E8231"/>
      <c r="F8231"/>
    </row>
    <row r="8232" spans="2:6" s="365" customFormat="1">
      <c r="B8232"/>
      <c r="C8232"/>
      <c r="D8232"/>
      <c r="E8232"/>
      <c r="F8232"/>
    </row>
    <row r="8233" spans="2:6" s="365" customFormat="1">
      <c r="B8233"/>
      <c r="C8233"/>
      <c r="D8233"/>
      <c r="E8233"/>
      <c r="F8233"/>
    </row>
    <row r="8234" spans="2:6" s="365" customFormat="1">
      <c r="B8234"/>
      <c r="C8234"/>
      <c r="D8234"/>
      <c r="E8234"/>
      <c r="F8234"/>
    </row>
    <row r="8235" spans="2:6" s="365" customFormat="1">
      <c r="B8235"/>
      <c r="C8235"/>
      <c r="D8235"/>
      <c r="E8235"/>
      <c r="F8235"/>
    </row>
    <row r="8236" spans="2:6" s="365" customFormat="1">
      <c r="B8236"/>
      <c r="C8236"/>
      <c r="D8236"/>
      <c r="E8236"/>
      <c r="F8236"/>
    </row>
    <row r="8237" spans="2:6" s="365" customFormat="1">
      <c r="B8237"/>
      <c r="C8237"/>
      <c r="D8237"/>
      <c r="E8237"/>
      <c r="F8237"/>
    </row>
    <row r="8238" spans="2:6" s="365" customFormat="1">
      <c r="B8238"/>
      <c r="C8238"/>
      <c r="D8238"/>
      <c r="E8238"/>
      <c r="F8238"/>
    </row>
    <row r="8239" spans="2:6" s="365" customFormat="1">
      <c r="B8239"/>
      <c r="C8239"/>
      <c r="D8239"/>
      <c r="E8239"/>
      <c r="F8239"/>
    </row>
    <row r="8240" spans="2:6" s="365" customFormat="1">
      <c r="B8240"/>
      <c r="C8240"/>
      <c r="D8240"/>
      <c r="E8240"/>
      <c r="F8240"/>
    </row>
    <row r="8241" spans="2:6" s="365" customFormat="1">
      <c r="B8241"/>
      <c r="C8241"/>
      <c r="D8241"/>
      <c r="E8241"/>
      <c r="F8241"/>
    </row>
    <row r="8242" spans="2:6" s="365" customFormat="1">
      <c r="B8242"/>
      <c r="C8242"/>
      <c r="D8242"/>
      <c r="E8242"/>
      <c r="F8242"/>
    </row>
    <row r="8243" spans="2:6" s="365" customFormat="1">
      <c r="B8243"/>
      <c r="C8243"/>
      <c r="D8243"/>
      <c r="E8243"/>
      <c r="F8243"/>
    </row>
    <row r="8244" spans="2:6" s="365" customFormat="1">
      <c r="B8244"/>
      <c r="C8244"/>
      <c r="D8244"/>
      <c r="E8244"/>
      <c r="F8244"/>
    </row>
    <row r="8245" spans="2:6" s="365" customFormat="1">
      <c r="B8245"/>
      <c r="C8245"/>
      <c r="D8245"/>
      <c r="E8245"/>
      <c r="F8245"/>
    </row>
    <row r="8246" spans="2:6" s="365" customFormat="1">
      <c r="B8246"/>
      <c r="C8246"/>
      <c r="D8246"/>
      <c r="E8246"/>
      <c r="F8246"/>
    </row>
    <row r="8247" spans="2:6" s="365" customFormat="1">
      <c r="B8247"/>
      <c r="C8247"/>
      <c r="D8247"/>
      <c r="E8247"/>
      <c r="F8247"/>
    </row>
    <row r="8248" spans="2:6" s="365" customFormat="1">
      <c r="B8248"/>
      <c r="C8248"/>
      <c r="D8248"/>
      <c r="E8248"/>
      <c r="F8248"/>
    </row>
    <row r="8249" spans="2:6" s="365" customFormat="1">
      <c r="B8249"/>
      <c r="C8249"/>
      <c r="D8249"/>
      <c r="E8249"/>
      <c r="F8249"/>
    </row>
    <row r="8250" spans="2:6" s="365" customFormat="1">
      <c r="B8250"/>
      <c r="C8250"/>
      <c r="D8250"/>
      <c r="E8250"/>
      <c r="F8250"/>
    </row>
    <row r="8251" spans="2:6" s="365" customFormat="1">
      <c r="B8251"/>
      <c r="C8251"/>
      <c r="D8251"/>
      <c r="E8251"/>
      <c r="F8251"/>
    </row>
    <row r="8252" spans="2:6" s="365" customFormat="1">
      <c r="B8252"/>
      <c r="C8252"/>
      <c r="D8252"/>
      <c r="E8252"/>
      <c r="F8252"/>
    </row>
    <row r="8253" spans="2:6" s="365" customFormat="1">
      <c r="B8253"/>
      <c r="C8253"/>
      <c r="D8253"/>
      <c r="E8253"/>
      <c r="F8253"/>
    </row>
    <row r="8254" spans="2:6" s="365" customFormat="1">
      <c r="B8254"/>
      <c r="C8254"/>
      <c r="D8254"/>
      <c r="E8254"/>
      <c r="F8254"/>
    </row>
    <row r="8255" spans="2:6" s="365" customFormat="1">
      <c r="B8255"/>
      <c r="C8255"/>
      <c r="D8255"/>
      <c r="E8255"/>
      <c r="F8255"/>
    </row>
    <row r="8256" spans="2:6" s="365" customFormat="1">
      <c r="B8256"/>
      <c r="C8256"/>
      <c r="D8256"/>
      <c r="E8256"/>
      <c r="F8256"/>
    </row>
    <row r="8257" spans="2:6" s="365" customFormat="1">
      <c r="B8257"/>
      <c r="C8257"/>
      <c r="D8257"/>
      <c r="E8257"/>
      <c r="F8257"/>
    </row>
    <row r="8258" spans="2:6" s="365" customFormat="1">
      <c r="B8258"/>
      <c r="C8258"/>
      <c r="D8258"/>
      <c r="E8258"/>
      <c r="F8258"/>
    </row>
    <row r="8259" spans="2:6" s="365" customFormat="1">
      <c r="B8259"/>
      <c r="C8259"/>
      <c r="D8259"/>
      <c r="E8259"/>
      <c r="F8259"/>
    </row>
    <row r="8260" spans="2:6" s="365" customFormat="1">
      <c r="B8260"/>
      <c r="C8260"/>
      <c r="D8260"/>
      <c r="E8260"/>
      <c r="F8260"/>
    </row>
    <row r="8261" spans="2:6" s="365" customFormat="1">
      <c r="B8261"/>
      <c r="C8261"/>
      <c r="D8261"/>
      <c r="E8261"/>
      <c r="F8261"/>
    </row>
    <row r="8262" spans="2:6" s="365" customFormat="1">
      <c r="B8262"/>
      <c r="C8262"/>
      <c r="D8262"/>
      <c r="E8262"/>
      <c r="F8262"/>
    </row>
    <row r="8263" spans="2:6" s="365" customFormat="1">
      <c r="B8263"/>
      <c r="C8263"/>
      <c r="D8263"/>
      <c r="E8263"/>
      <c r="F8263"/>
    </row>
    <row r="8264" spans="2:6" s="365" customFormat="1">
      <c r="B8264"/>
      <c r="C8264"/>
      <c r="D8264"/>
      <c r="E8264"/>
      <c r="F8264"/>
    </row>
    <row r="8265" spans="2:6" s="365" customFormat="1">
      <c r="B8265"/>
      <c r="C8265"/>
      <c r="D8265"/>
      <c r="E8265"/>
      <c r="F8265"/>
    </row>
    <row r="8266" spans="2:6" s="365" customFormat="1">
      <c r="B8266"/>
      <c r="C8266"/>
      <c r="D8266"/>
      <c r="E8266"/>
      <c r="F8266"/>
    </row>
    <row r="8267" spans="2:6" s="365" customFormat="1">
      <c r="B8267"/>
      <c r="C8267"/>
      <c r="D8267"/>
      <c r="E8267"/>
      <c r="F8267"/>
    </row>
    <row r="8268" spans="2:6" s="365" customFormat="1">
      <c r="B8268"/>
      <c r="C8268"/>
      <c r="D8268"/>
      <c r="E8268"/>
      <c r="F8268"/>
    </row>
    <row r="8269" spans="2:6" s="365" customFormat="1">
      <c r="B8269"/>
      <c r="C8269"/>
      <c r="D8269"/>
      <c r="E8269"/>
      <c r="F8269"/>
    </row>
    <row r="8270" spans="2:6" s="365" customFormat="1">
      <c r="B8270"/>
      <c r="C8270"/>
      <c r="D8270"/>
      <c r="E8270"/>
      <c r="F8270"/>
    </row>
    <row r="8271" spans="2:6" s="365" customFormat="1">
      <c r="B8271"/>
      <c r="C8271"/>
      <c r="D8271"/>
      <c r="E8271"/>
      <c r="F8271"/>
    </row>
    <row r="8272" spans="2:6" s="365" customFormat="1">
      <c r="B8272"/>
      <c r="C8272"/>
      <c r="D8272"/>
      <c r="E8272"/>
      <c r="F8272"/>
    </row>
    <row r="8273" spans="2:6" s="365" customFormat="1">
      <c r="B8273"/>
      <c r="C8273"/>
      <c r="D8273"/>
      <c r="E8273"/>
      <c r="F8273"/>
    </row>
    <row r="8274" spans="2:6" s="365" customFormat="1">
      <c r="B8274"/>
      <c r="C8274"/>
      <c r="D8274"/>
      <c r="E8274"/>
      <c r="F8274"/>
    </row>
    <row r="8275" spans="2:6" s="365" customFormat="1">
      <c r="B8275"/>
      <c r="C8275"/>
      <c r="D8275"/>
      <c r="E8275"/>
      <c r="F8275"/>
    </row>
    <row r="8276" spans="2:6" s="365" customFormat="1">
      <c r="B8276"/>
      <c r="C8276"/>
      <c r="D8276"/>
      <c r="E8276"/>
      <c r="F8276"/>
    </row>
    <row r="8277" spans="2:6" s="365" customFormat="1">
      <c r="B8277"/>
      <c r="C8277"/>
      <c r="D8277"/>
      <c r="E8277"/>
      <c r="F8277"/>
    </row>
    <row r="8278" spans="2:6" s="365" customFormat="1">
      <c r="B8278"/>
      <c r="C8278"/>
      <c r="D8278"/>
      <c r="E8278"/>
      <c r="F8278"/>
    </row>
    <row r="8279" spans="2:6" s="365" customFormat="1">
      <c r="B8279"/>
      <c r="C8279"/>
      <c r="D8279"/>
      <c r="E8279"/>
      <c r="F8279"/>
    </row>
    <row r="8280" spans="2:6" s="365" customFormat="1">
      <c r="B8280"/>
      <c r="C8280"/>
      <c r="D8280"/>
      <c r="E8280"/>
      <c r="F8280"/>
    </row>
    <row r="8281" spans="2:6" s="365" customFormat="1">
      <c r="B8281"/>
      <c r="C8281"/>
      <c r="D8281"/>
      <c r="E8281"/>
      <c r="F8281"/>
    </row>
    <row r="8282" spans="2:6" s="365" customFormat="1">
      <c r="B8282"/>
      <c r="C8282"/>
      <c r="D8282"/>
      <c r="E8282"/>
      <c r="F8282"/>
    </row>
    <row r="8283" spans="2:6" s="365" customFormat="1">
      <c r="B8283"/>
      <c r="C8283"/>
      <c r="D8283"/>
      <c r="E8283"/>
      <c r="F8283"/>
    </row>
    <row r="8284" spans="2:6" s="365" customFormat="1">
      <c r="B8284"/>
      <c r="C8284"/>
      <c r="D8284"/>
      <c r="E8284"/>
      <c r="F8284"/>
    </row>
    <row r="8285" spans="2:6" s="365" customFormat="1">
      <c r="B8285"/>
      <c r="C8285"/>
      <c r="D8285"/>
      <c r="E8285"/>
      <c r="F8285"/>
    </row>
    <row r="8286" spans="2:6" s="365" customFormat="1">
      <c r="B8286"/>
      <c r="C8286"/>
      <c r="D8286"/>
      <c r="E8286"/>
      <c r="F8286"/>
    </row>
    <row r="8287" spans="2:6" s="365" customFormat="1">
      <c r="B8287"/>
      <c r="C8287"/>
      <c r="D8287"/>
      <c r="E8287"/>
      <c r="F8287"/>
    </row>
    <row r="8288" spans="2:6" s="365" customFormat="1">
      <c r="B8288"/>
      <c r="C8288"/>
      <c r="D8288"/>
      <c r="E8288"/>
      <c r="F8288"/>
    </row>
    <row r="8289" spans="2:6" s="365" customFormat="1">
      <c r="B8289"/>
      <c r="C8289"/>
      <c r="D8289"/>
      <c r="E8289"/>
      <c r="F8289"/>
    </row>
    <row r="8290" spans="2:6" s="365" customFormat="1">
      <c r="B8290"/>
      <c r="C8290"/>
      <c r="D8290"/>
      <c r="E8290"/>
      <c r="F8290"/>
    </row>
    <row r="8291" spans="2:6" s="365" customFormat="1">
      <c r="B8291"/>
      <c r="C8291"/>
      <c r="D8291"/>
      <c r="E8291"/>
      <c r="F8291"/>
    </row>
    <row r="8292" spans="2:6" s="365" customFormat="1">
      <c r="B8292"/>
      <c r="C8292"/>
      <c r="D8292"/>
      <c r="E8292"/>
      <c r="F8292"/>
    </row>
    <row r="8293" spans="2:6" s="365" customFormat="1">
      <c r="B8293"/>
      <c r="C8293"/>
      <c r="D8293"/>
      <c r="E8293"/>
      <c r="F8293"/>
    </row>
    <row r="8294" spans="2:6" s="365" customFormat="1">
      <c r="B8294"/>
      <c r="C8294"/>
      <c r="D8294"/>
      <c r="E8294"/>
      <c r="F8294"/>
    </row>
    <row r="8295" spans="2:6" s="365" customFormat="1">
      <c r="B8295"/>
      <c r="C8295"/>
      <c r="D8295"/>
      <c r="E8295"/>
      <c r="F8295"/>
    </row>
    <row r="8296" spans="2:6" s="365" customFormat="1">
      <c r="B8296"/>
      <c r="C8296"/>
      <c r="D8296"/>
      <c r="E8296"/>
      <c r="F8296"/>
    </row>
    <row r="8297" spans="2:6" s="365" customFormat="1">
      <c r="B8297"/>
      <c r="C8297"/>
      <c r="D8297"/>
      <c r="E8297"/>
      <c r="F8297"/>
    </row>
    <row r="8298" spans="2:6" s="365" customFormat="1">
      <c r="B8298"/>
      <c r="C8298"/>
      <c r="D8298"/>
      <c r="E8298"/>
      <c r="F8298"/>
    </row>
    <row r="8299" spans="2:6" s="365" customFormat="1">
      <c r="B8299"/>
      <c r="C8299"/>
      <c r="D8299"/>
      <c r="E8299"/>
      <c r="F8299"/>
    </row>
    <row r="8300" spans="2:6" s="365" customFormat="1">
      <c r="B8300"/>
      <c r="C8300"/>
      <c r="D8300"/>
      <c r="E8300"/>
      <c r="F8300"/>
    </row>
    <row r="8301" spans="2:6" s="365" customFormat="1">
      <c r="B8301"/>
      <c r="C8301"/>
      <c r="D8301"/>
      <c r="E8301"/>
      <c r="F8301"/>
    </row>
    <row r="8302" spans="2:6" s="365" customFormat="1">
      <c r="B8302"/>
      <c r="C8302"/>
      <c r="D8302"/>
      <c r="E8302"/>
      <c r="F8302"/>
    </row>
    <row r="8303" spans="2:6" s="365" customFormat="1">
      <c r="B8303"/>
      <c r="C8303"/>
      <c r="D8303"/>
      <c r="E8303"/>
      <c r="F8303"/>
    </row>
    <row r="8304" spans="2:6" s="365" customFormat="1">
      <c r="B8304"/>
      <c r="C8304"/>
      <c r="D8304"/>
      <c r="E8304"/>
      <c r="F8304"/>
    </row>
    <row r="8305" spans="2:6" s="365" customFormat="1">
      <c r="B8305"/>
      <c r="C8305"/>
      <c r="D8305"/>
      <c r="E8305"/>
      <c r="F8305"/>
    </row>
    <row r="8306" spans="2:6" s="365" customFormat="1">
      <c r="B8306"/>
      <c r="C8306"/>
      <c r="D8306"/>
      <c r="E8306"/>
      <c r="F8306"/>
    </row>
    <row r="8307" spans="2:6" s="365" customFormat="1">
      <c r="B8307"/>
      <c r="C8307"/>
      <c r="D8307"/>
      <c r="E8307"/>
      <c r="F8307"/>
    </row>
    <row r="8308" spans="2:6" s="365" customFormat="1">
      <c r="B8308"/>
      <c r="C8308"/>
      <c r="D8308"/>
      <c r="E8308"/>
      <c r="F8308"/>
    </row>
    <row r="8309" spans="2:6" s="365" customFormat="1">
      <c r="B8309"/>
      <c r="C8309"/>
      <c r="D8309"/>
      <c r="E8309"/>
      <c r="F8309"/>
    </row>
    <row r="8310" spans="2:6" s="365" customFormat="1">
      <c r="B8310"/>
      <c r="C8310"/>
      <c r="D8310"/>
      <c r="E8310"/>
      <c r="F8310"/>
    </row>
    <row r="8311" spans="2:6" s="365" customFormat="1">
      <c r="B8311"/>
      <c r="C8311"/>
      <c r="D8311"/>
      <c r="E8311"/>
      <c r="F8311"/>
    </row>
    <row r="8312" spans="2:6" s="365" customFormat="1">
      <c r="B8312"/>
      <c r="C8312"/>
      <c r="D8312"/>
      <c r="E8312"/>
      <c r="F8312"/>
    </row>
    <row r="8313" spans="2:6" s="365" customFormat="1">
      <c r="B8313"/>
      <c r="C8313"/>
      <c r="D8313"/>
      <c r="E8313"/>
      <c r="F8313"/>
    </row>
    <row r="8314" spans="2:6" s="365" customFormat="1">
      <c r="B8314"/>
      <c r="C8314"/>
      <c r="D8314"/>
      <c r="E8314"/>
      <c r="F8314"/>
    </row>
    <row r="8315" spans="2:6" s="365" customFormat="1">
      <c r="B8315"/>
      <c r="C8315"/>
      <c r="D8315"/>
      <c r="E8315"/>
      <c r="F8315"/>
    </row>
    <row r="8316" spans="2:6" s="365" customFormat="1">
      <c r="B8316"/>
      <c r="C8316"/>
      <c r="D8316"/>
      <c r="E8316"/>
      <c r="F8316"/>
    </row>
    <row r="8317" spans="2:6" s="365" customFormat="1">
      <c r="B8317"/>
      <c r="C8317"/>
      <c r="D8317"/>
      <c r="E8317"/>
      <c r="F8317"/>
    </row>
    <row r="8318" spans="2:6" s="365" customFormat="1">
      <c r="B8318"/>
      <c r="C8318"/>
      <c r="D8318"/>
      <c r="E8318"/>
      <c r="F8318"/>
    </row>
    <row r="8319" spans="2:6" s="365" customFormat="1">
      <c r="B8319"/>
      <c r="C8319"/>
      <c r="D8319"/>
      <c r="E8319"/>
      <c r="F8319"/>
    </row>
    <row r="8320" spans="2:6" s="365" customFormat="1">
      <c r="B8320"/>
      <c r="C8320"/>
      <c r="D8320"/>
      <c r="E8320"/>
      <c r="F8320"/>
    </row>
    <row r="8321" spans="2:6" s="365" customFormat="1">
      <c r="B8321"/>
      <c r="C8321"/>
      <c r="D8321"/>
      <c r="E8321"/>
      <c r="F8321"/>
    </row>
    <row r="8322" spans="2:6" s="365" customFormat="1">
      <c r="B8322"/>
      <c r="C8322"/>
      <c r="D8322"/>
      <c r="E8322"/>
      <c r="F8322"/>
    </row>
    <row r="8323" spans="2:6" s="365" customFormat="1">
      <c r="B8323"/>
      <c r="C8323"/>
      <c r="D8323"/>
      <c r="E8323"/>
      <c r="F8323"/>
    </row>
    <row r="8324" spans="2:6" s="365" customFormat="1">
      <c r="B8324"/>
      <c r="C8324"/>
      <c r="D8324"/>
      <c r="E8324"/>
      <c r="F8324"/>
    </row>
    <row r="8325" spans="2:6" s="365" customFormat="1">
      <c r="B8325"/>
      <c r="C8325"/>
      <c r="D8325"/>
      <c r="E8325"/>
      <c r="F8325"/>
    </row>
    <row r="8326" spans="2:6" s="365" customFormat="1">
      <c r="B8326"/>
      <c r="C8326"/>
      <c r="D8326"/>
      <c r="E8326"/>
      <c r="F8326"/>
    </row>
    <row r="8327" spans="2:6" s="365" customFormat="1">
      <c r="B8327"/>
      <c r="C8327"/>
      <c r="D8327"/>
      <c r="E8327"/>
      <c r="F8327"/>
    </row>
    <row r="8328" spans="2:6" s="365" customFormat="1">
      <c r="B8328"/>
      <c r="C8328"/>
      <c r="D8328"/>
      <c r="E8328"/>
      <c r="F8328"/>
    </row>
    <row r="8329" spans="2:6" s="365" customFormat="1">
      <c r="B8329"/>
      <c r="C8329"/>
      <c r="D8329"/>
      <c r="E8329"/>
      <c r="F8329"/>
    </row>
    <row r="8330" spans="2:6" s="365" customFormat="1">
      <c r="B8330"/>
      <c r="C8330"/>
      <c r="D8330"/>
      <c r="E8330"/>
      <c r="F8330"/>
    </row>
    <row r="8331" spans="2:6" s="365" customFormat="1">
      <c r="B8331"/>
      <c r="C8331"/>
      <c r="D8331"/>
      <c r="E8331"/>
      <c r="F8331"/>
    </row>
    <row r="8332" spans="2:6" s="365" customFormat="1">
      <c r="B8332"/>
      <c r="C8332"/>
      <c r="D8332"/>
      <c r="E8332"/>
      <c r="F8332"/>
    </row>
    <row r="8333" spans="2:6" s="365" customFormat="1">
      <c r="B8333"/>
      <c r="C8333"/>
      <c r="D8333"/>
      <c r="E8333"/>
      <c r="F8333"/>
    </row>
    <row r="8334" spans="2:6" s="365" customFormat="1">
      <c r="B8334"/>
      <c r="C8334"/>
      <c r="D8334"/>
      <c r="E8334"/>
      <c r="F8334"/>
    </row>
    <row r="8335" spans="2:6" s="365" customFormat="1">
      <c r="B8335"/>
      <c r="C8335"/>
      <c r="D8335"/>
      <c r="E8335"/>
      <c r="F8335"/>
    </row>
    <row r="8336" spans="2:6" s="365" customFormat="1">
      <c r="B8336"/>
      <c r="C8336"/>
      <c r="D8336"/>
      <c r="E8336"/>
      <c r="F8336"/>
    </row>
    <row r="8337" spans="2:6" s="365" customFormat="1">
      <c r="B8337"/>
      <c r="C8337"/>
      <c r="D8337"/>
      <c r="E8337"/>
      <c r="F8337"/>
    </row>
    <row r="8338" spans="2:6" s="365" customFormat="1">
      <c r="B8338"/>
      <c r="C8338"/>
      <c r="D8338"/>
      <c r="E8338"/>
      <c r="F8338"/>
    </row>
    <row r="8339" spans="2:6" s="365" customFormat="1">
      <c r="B8339"/>
      <c r="C8339"/>
      <c r="D8339"/>
      <c r="E8339"/>
      <c r="F8339"/>
    </row>
    <row r="8340" spans="2:6" s="365" customFormat="1">
      <c r="B8340"/>
      <c r="C8340"/>
      <c r="D8340"/>
      <c r="E8340"/>
      <c r="F8340"/>
    </row>
    <row r="8341" spans="2:6" s="365" customFormat="1">
      <c r="B8341"/>
      <c r="C8341"/>
      <c r="D8341"/>
      <c r="E8341"/>
      <c r="F8341"/>
    </row>
    <row r="8342" spans="2:6" s="365" customFormat="1">
      <c r="B8342"/>
      <c r="C8342"/>
      <c r="D8342"/>
      <c r="E8342"/>
      <c r="F8342"/>
    </row>
    <row r="8343" spans="2:6" s="365" customFormat="1">
      <c r="B8343"/>
      <c r="C8343"/>
      <c r="D8343"/>
      <c r="E8343"/>
      <c r="F8343"/>
    </row>
    <row r="8344" spans="2:6" s="365" customFormat="1">
      <c r="B8344"/>
      <c r="C8344"/>
      <c r="D8344"/>
      <c r="E8344"/>
      <c r="F8344"/>
    </row>
    <row r="8345" spans="2:6" s="365" customFormat="1">
      <c r="B8345"/>
      <c r="C8345"/>
      <c r="D8345"/>
      <c r="E8345"/>
      <c r="F8345"/>
    </row>
    <row r="8346" spans="2:6" s="365" customFormat="1">
      <c r="B8346"/>
      <c r="C8346"/>
      <c r="D8346"/>
      <c r="E8346"/>
      <c r="F8346"/>
    </row>
    <row r="8347" spans="2:6" s="365" customFormat="1">
      <c r="B8347"/>
      <c r="C8347"/>
      <c r="D8347"/>
      <c r="E8347"/>
      <c r="F8347"/>
    </row>
    <row r="8348" spans="2:6" s="365" customFormat="1">
      <c r="B8348"/>
      <c r="C8348"/>
      <c r="D8348"/>
      <c r="E8348"/>
      <c r="F8348"/>
    </row>
    <row r="8349" spans="2:6" s="365" customFormat="1">
      <c r="B8349"/>
      <c r="C8349"/>
      <c r="D8349"/>
      <c r="E8349"/>
      <c r="F8349"/>
    </row>
    <row r="8350" spans="2:6" s="365" customFormat="1">
      <c r="B8350"/>
      <c r="C8350"/>
      <c r="D8350"/>
      <c r="E8350"/>
      <c r="F8350"/>
    </row>
    <row r="8351" spans="2:6" s="365" customFormat="1">
      <c r="B8351"/>
      <c r="C8351"/>
      <c r="D8351"/>
      <c r="E8351"/>
      <c r="F8351"/>
    </row>
    <row r="8352" spans="2:6" s="365" customFormat="1">
      <c r="B8352"/>
      <c r="C8352"/>
      <c r="D8352"/>
      <c r="E8352"/>
      <c r="F8352"/>
    </row>
    <row r="8353" spans="2:6" s="365" customFormat="1">
      <c r="B8353"/>
      <c r="C8353"/>
      <c r="D8353"/>
      <c r="E8353"/>
      <c r="F8353"/>
    </row>
    <row r="8354" spans="2:6" s="365" customFormat="1">
      <c r="B8354"/>
      <c r="C8354"/>
      <c r="D8354"/>
      <c r="E8354"/>
      <c r="F8354"/>
    </row>
    <row r="8355" spans="2:6" s="365" customFormat="1">
      <c r="B8355"/>
      <c r="C8355"/>
      <c r="D8355"/>
      <c r="E8355"/>
      <c r="F8355"/>
    </row>
    <row r="8356" spans="2:6" s="365" customFormat="1">
      <c r="B8356"/>
      <c r="C8356"/>
      <c r="D8356"/>
      <c r="E8356"/>
      <c r="F8356"/>
    </row>
    <row r="8357" spans="2:6" s="365" customFormat="1">
      <c r="B8357"/>
      <c r="C8357"/>
      <c r="D8357"/>
      <c r="E8357"/>
      <c r="F8357"/>
    </row>
    <row r="8358" spans="2:6" s="365" customFormat="1">
      <c r="B8358"/>
      <c r="C8358"/>
      <c r="D8358"/>
      <c r="E8358"/>
      <c r="F8358"/>
    </row>
    <row r="8359" spans="2:6" s="365" customFormat="1">
      <c r="B8359"/>
      <c r="C8359"/>
      <c r="D8359"/>
      <c r="E8359"/>
      <c r="F8359"/>
    </row>
    <row r="8360" spans="2:6" s="365" customFormat="1">
      <c r="B8360"/>
      <c r="C8360"/>
      <c r="D8360"/>
      <c r="E8360"/>
      <c r="F8360"/>
    </row>
    <row r="8361" spans="2:6" s="365" customFormat="1">
      <c r="B8361"/>
      <c r="C8361"/>
      <c r="D8361"/>
      <c r="E8361"/>
      <c r="F8361"/>
    </row>
    <row r="8362" spans="2:6" s="365" customFormat="1">
      <c r="B8362"/>
      <c r="C8362"/>
      <c r="D8362"/>
      <c r="E8362"/>
      <c r="F8362"/>
    </row>
    <row r="8363" spans="2:6" s="365" customFormat="1">
      <c r="B8363"/>
      <c r="C8363"/>
      <c r="D8363"/>
      <c r="E8363"/>
      <c r="F8363"/>
    </row>
    <row r="8364" spans="2:6" s="365" customFormat="1">
      <c r="B8364"/>
      <c r="C8364"/>
      <c r="D8364"/>
      <c r="E8364"/>
      <c r="F8364"/>
    </row>
    <row r="8365" spans="2:6" s="365" customFormat="1">
      <c r="B8365"/>
      <c r="C8365"/>
      <c r="D8365"/>
      <c r="E8365"/>
      <c r="F8365"/>
    </row>
    <row r="8366" spans="2:6" s="365" customFormat="1">
      <c r="B8366"/>
      <c r="C8366"/>
      <c r="D8366"/>
      <c r="E8366"/>
      <c r="F8366"/>
    </row>
    <row r="8367" spans="2:6" s="365" customFormat="1">
      <c r="B8367"/>
      <c r="C8367"/>
      <c r="D8367"/>
      <c r="E8367"/>
      <c r="F8367"/>
    </row>
    <row r="8368" spans="2:6" s="365" customFormat="1">
      <c r="B8368"/>
      <c r="C8368"/>
      <c r="D8368"/>
      <c r="E8368"/>
      <c r="F8368"/>
    </row>
    <row r="8369" spans="2:6" s="365" customFormat="1">
      <c r="B8369"/>
      <c r="C8369"/>
      <c r="D8369"/>
      <c r="E8369"/>
      <c r="F8369"/>
    </row>
    <row r="8370" spans="2:6" s="365" customFormat="1">
      <c r="B8370"/>
      <c r="C8370"/>
      <c r="D8370"/>
      <c r="E8370"/>
      <c r="F8370"/>
    </row>
    <row r="8371" spans="2:6" s="365" customFormat="1">
      <c r="B8371"/>
      <c r="C8371"/>
      <c r="D8371"/>
      <c r="E8371"/>
      <c r="F8371"/>
    </row>
    <row r="8372" spans="2:6" s="365" customFormat="1">
      <c r="B8372"/>
      <c r="C8372"/>
      <c r="D8372"/>
      <c r="E8372"/>
      <c r="F8372"/>
    </row>
    <row r="8373" spans="2:6" s="365" customFormat="1">
      <c r="B8373"/>
      <c r="C8373"/>
      <c r="D8373"/>
      <c r="E8373"/>
      <c r="F8373"/>
    </row>
    <row r="8374" spans="2:6" s="365" customFormat="1">
      <c r="B8374"/>
      <c r="C8374"/>
      <c r="D8374"/>
      <c r="E8374"/>
      <c r="F8374"/>
    </row>
    <row r="8375" spans="2:6" s="3" customFormat="1">
      <c r="B8375"/>
      <c r="C8375"/>
      <c r="D8375"/>
      <c r="E8375"/>
      <c r="F8375"/>
    </row>
    <row r="8376" spans="2:6" s="3" customFormat="1">
      <c r="B8376"/>
      <c r="C8376"/>
      <c r="D8376"/>
      <c r="E8376"/>
      <c r="F8376"/>
    </row>
    <row r="8377" spans="2:6" s="3" customFormat="1">
      <c r="B8377"/>
      <c r="C8377"/>
      <c r="D8377"/>
      <c r="E8377"/>
      <c r="F8377"/>
    </row>
    <row r="8378" spans="2:6" s="3" customFormat="1">
      <c r="B8378"/>
      <c r="C8378"/>
      <c r="D8378"/>
      <c r="E8378"/>
      <c r="F8378"/>
    </row>
    <row r="8379" spans="2:6" s="3" customFormat="1">
      <c r="B8379"/>
      <c r="C8379"/>
      <c r="D8379"/>
      <c r="E8379"/>
      <c r="F8379"/>
    </row>
    <row r="8380" spans="2:6" s="3" customFormat="1">
      <c r="B8380"/>
      <c r="C8380"/>
      <c r="D8380"/>
      <c r="E8380"/>
      <c r="F8380"/>
    </row>
    <row r="8381" spans="2:6" s="3" customFormat="1">
      <c r="B8381"/>
      <c r="C8381"/>
      <c r="D8381"/>
      <c r="E8381"/>
      <c r="F8381"/>
    </row>
    <row r="8382" spans="2:6" s="3" customFormat="1">
      <c r="B8382"/>
      <c r="C8382"/>
      <c r="D8382"/>
      <c r="E8382"/>
      <c r="F8382"/>
    </row>
    <row r="8383" spans="2:6" s="3" customFormat="1">
      <c r="B8383"/>
      <c r="C8383"/>
      <c r="D8383"/>
      <c r="E8383"/>
      <c r="F8383"/>
    </row>
    <row r="8384" spans="2:6" s="3" customFormat="1">
      <c r="B8384"/>
      <c r="C8384"/>
      <c r="D8384"/>
      <c r="E8384"/>
      <c r="F8384"/>
    </row>
    <row r="8385" spans="2:6" s="3" customFormat="1">
      <c r="B8385"/>
      <c r="C8385"/>
      <c r="D8385"/>
      <c r="E8385"/>
      <c r="F8385"/>
    </row>
    <row r="8386" spans="2:6" s="3" customFormat="1">
      <c r="B8386"/>
      <c r="C8386"/>
      <c r="D8386"/>
      <c r="E8386"/>
      <c r="F8386"/>
    </row>
    <row r="8387" spans="2:6" s="3" customFormat="1">
      <c r="B8387"/>
      <c r="C8387"/>
      <c r="D8387"/>
      <c r="E8387"/>
      <c r="F8387"/>
    </row>
    <row r="8388" spans="2:6" s="3" customFormat="1">
      <c r="B8388"/>
      <c r="C8388"/>
      <c r="D8388"/>
      <c r="E8388"/>
      <c r="F8388"/>
    </row>
    <row r="8389" spans="2:6" s="3" customFormat="1">
      <c r="B8389"/>
      <c r="C8389"/>
      <c r="D8389"/>
      <c r="E8389"/>
      <c r="F8389"/>
    </row>
    <row r="8390" spans="2:6" s="3" customFormat="1">
      <c r="B8390"/>
      <c r="C8390"/>
      <c r="D8390"/>
      <c r="E8390"/>
      <c r="F8390"/>
    </row>
    <row r="8391" spans="2:6" s="3" customFormat="1">
      <c r="B8391"/>
      <c r="C8391"/>
      <c r="D8391"/>
      <c r="E8391"/>
      <c r="F8391"/>
    </row>
    <row r="8392" spans="2:6" s="3" customFormat="1">
      <c r="B8392"/>
      <c r="C8392"/>
      <c r="D8392"/>
      <c r="E8392"/>
      <c r="F8392"/>
    </row>
    <row r="8393" spans="2:6" s="3" customFormat="1">
      <c r="B8393"/>
      <c r="C8393"/>
      <c r="D8393"/>
      <c r="E8393"/>
      <c r="F8393"/>
    </row>
    <row r="8394" spans="2:6" s="3" customFormat="1">
      <c r="B8394"/>
      <c r="C8394"/>
      <c r="D8394"/>
      <c r="E8394"/>
      <c r="F8394"/>
    </row>
    <row r="8395" spans="2:6" s="3" customFormat="1">
      <c r="B8395"/>
      <c r="C8395"/>
      <c r="D8395"/>
      <c r="E8395"/>
      <c r="F8395"/>
    </row>
    <row r="8396" spans="2:6" s="3" customFormat="1">
      <c r="B8396"/>
      <c r="C8396"/>
      <c r="D8396"/>
      <c r="E8396"/>
      <c r="F8396"/>
    </row>
    <row r="8397" spans="2:6" s="3" customFormat="1">
      <c r="B8397"/>
      <c r="C8397"/>
      <c r="D8397"/>
      <c r="E8397"/>
      <c r="F8397"/>
    </row>
    <row r="8398" spans="2:6" s="3" customFormat="1">
      <c r="B8398"/>
      <c r="C8398"/>
      <c r="D8398"/>
      <c r="E8398"/>
      <c r="F8398"/>
    </row>
    <row r="8399" spans="2:6" s="3" customFormat="1">
      <c r="B8399"/>
      <c r="C8399"/>
      <c r="D8399"/>
      <c r="E8399"/>
      <c r="F8399"/>
    </row>
    <row r="8400" spans="2:6" s="3" customFormat="1">
      <c r="B8400"/>
      <c r="C8400"/>
      <c r="D8400"/>
      <c r="E8400"/>
      <c r="F8400"/>
    </row>
    <row r="8401" spans="2:6" s="3" customFormat="1">
      <c r="B8401"/>
      <c r="C8401"/>
      <c r="D8401"/>
      <c r="E8401"/>
      <c r="F8401"/>
    </row>
    <row r="8402" spans="2:6" s="3" customFormat="1">
      <c r="B8402"/>
      <c r="C8402"/>
      <c r="D8402"/>
      <c r="E8402"/>
      <c r="F8402"/>
    </row>
    <row r="8403" spans="2:6" s="3" customFormat="1">
      <c r="B8403"/>
      <c r="C8403"/>
      <c r="D8403"/>
      <c r="E8403"/>
      <c r="F8403"/>
    </row>
    <row r="8404" spans="2:6" s="3" customFormat="1">
      <c r="B8404"/>
      <c r="C8404"/>
      <c r="D8404"/>
      <c r="E8404"/>
      <c r="F8404"/>
    </row>
    <row r="8405" spans="2:6" s="3" customFormat="1">
      <c r="B8405"/>
      <c r="C8405"/>
      <c r="D8405"/>
      <c r="E8405"/>
      <c r="F8405"/>
    </row>
    <row r="8406" spans="2:6" s="3" customFormat="1">
      <c r="B8406"/>
      <c r="C8406"/>
      <c r="D8406"/>
      <c r="E8406"/>
      <c r="F8406"/>
    </row>
    <row r="8407" spans="2:6" s="3" customFormat="1">
      <c r="B8407"/>
      <c r="C8407"/>
      <c r="D8407"/>
      <c r="E8407"/>
      <c r="F8407"/>
    </row>
    <row r="8408" spans="2:6" s="3" customFormat="1">
      <c r="B8408"/>
      <c r="C8408"/>
      <c r="D8408"/>
      <c r="E8408"/>
      <c r="F8408"/>
    </row>
    <row r="8409" spans="2:6" s="3" customFormat="1">
      <c r="B8409"/>
      <c r="C8409"/>
      <c r="D8409"/>
      <c r="E8409"/>
      <c r="F8409"/>
    </row>
    <row r="8410" spans="2:6" s="3" customFormat="1">
      <c r="B8410"/>
      <c r="C8410"/>
      <c r="D8410"/>
      <c r="E8410"/>
      <c r="F8410"/>
    </row>
    <row r="8411" spans="2:6" s="3" customFormat="1">
      <c r="B8411"/>
      <c r="C8411"/>
      <c r="D8411"/>
      <c r="E8411"/>
      <c r="F8411"/>
    </row>
    <row r="8412" spans="2:6" s="3" customFormat="1">
      <c r="B8412"/>
      <c r="C8412"/>
      <c r="D8412"/>
      <c r="E8412"/>
      <c r="F8412"/>
    </row>
    <row r="8413" spans="2:6" s="3" customFormat="1">
      <c r="B8413"/>
      <c r="C8413"/>
      <c r="D8413"/>
      <c r="E8413"/>
      <c r="F8413"/>
    </row>
    <row r="8414" spans="2:6" s="3" customFormat="1">
      <c r="B8414"/>
      <c r="C8414"/>
      <c r="D8414"/>
      <c r="E8414"/>
      <c r="F8414"/>
    </row>
    <row r="8415" spans="2:6" s="3" customFormat="1">
      <c r="B8415"/>
      <c r="C8415"/>
      <c r="D8415"/>
      <c r="E8415"/>
      <c r="F8415"/>
    </row>
    <row r="8416" spans="2:6" s="3" customFormat="1">
      <c r="B8416"/>
      <c r="C8416"/>
      <c r="D8416"/>
      <c r="E8416"/>
      <c r="F8416"/>
    </row>
    <row r="8417" spans="2:6" s="3" customFormat="1">
      <c r="B8417"/>
      <c r="C8417"/>
      <c r="D8417"/>
      <c r="E8417"/>
      <c r="F8417"/>
    </row>
    <row r="8418" spans="2:6" s="3" customFormat="1">
      <c r="B8418"/>
      <c r="C8418"/>
      <c r="D8418"/>
      <c r="E8418"/>
      <c r="F8418"/>
    </row>
    <row r="8419" spans="2:6" s="3" customFormat="1">
      <c r="B8419"/>
      <c r="C8419"/>
      <c r="D8419"/>
      <c r="E8419"/>
      <c r="F8419"/>
    </row>
    <row r="8420" spans="2:6" s="3" customFormat="1">
      <c r="B8420"/>
      <c r="C8420"/>
      <c r="D8420"/>
      <c r="E8420"/>
      <c r="F8420"/>
    </row>
    <row r="8421" spans="2:6" s="3" customFormat="1">
      <c r="B8421"/>
      <c r="C8421"/>
      <c r="D8421"/>
      <c r="E8421"/>
      <c r="F8421"/>
    </row>
    <row r="8422" spans="2:6" s="3" customFormat="1">
      <c r="B8422"/>
      <c r="C8422"/>
      <c r="D8422"/>
      <c r="E8422"/>
      <c r="F8422"/>
    </row>
    <row r="8423" spans="2:6" s="3" customFormat="1">
      <c r="B8423"/>
      <c r="C8423"/>
      <c r="D8423"/>
      <c r="E8423"/>
      <c r="F8423"/>
    </row>
    <row r="8424" spans="2:6" s="3" customFormat="1">
      <c r="B8424"/>
      <c r="C8424"/>
      <c r="D8424"/>
      <c r="E8424"/>
      <c r="F8424"/>
    </row>
    <row r="8425" spans="2:6" s="3" customFormat="1">
      <c r="B8425"/>
      <c r="C8425"/>
      <c r="D8425"/>
      <c r="E8425"/>
      <c r="F8425"/>
    </row>
    <row r="8426" spans="2:6" s="3" customFormat="1">
      <c r="B8426"/>
      <c r="C8426"/>
      <c r="D8426"/>
      <c r="E8426"/>
      <c r="F8426"/>
    </row>
    <row r="8427" spans="2:6" s="3" customFormat="1">
      <c r="B8427"/>
      <c r="C8427"/>
      <c r="D8427"/>
      <c r="E8427"/>
      <c r="F8427"/>
    </row>
    <row r="8428" spans="2:6" s="3" customFormat="1">
      <c r="B8428"/>
      <c r="C8428"/>
      <c r="D8428"/>
      <c r="E8428"/>
      <c r="F8428"/>
    </row>
    <row r="8429" spans="2:6" s="3" customFormat="1">
      <c r="B8429"/>
      <c r="C8429"/>
      <c r="D8429"/>
      <c r="E8429"/>
      <c r="F8429"/>
    </row>
    <row r="8430" spans="2:6" s="3" customFormat="1">
      <c r="B8430"/>
      <c r="C8430"/>
      <c r="D8430"/>
      <c r="E8430"/>
      <c r="F8430"/>
    </row>
    <row r="8431" spans="2:6" s="3" customFormat="1">
      <c r="B8431"/>
      <c r="C8431"/>
      <c r="D8431"/>
      <c r="E8431"/>
      <c r="F8431"/>
    </row>
    <row r="8432" spans="2:6" s="3" customFormat="1">
      <c r="B8432"/>
      <c r="C8432"/>
      <c r="D8432"/>
      <c r="E8432"/>
      <c r="F8432"/>
    </row>
    <row r="8433" spans="2:6" s="3" customFormat="1">
      <c r="B8433"/>
      <c r="C8433"/>
      <c r="D8433"/>
      <c r="E8433"/>
      <c r="F8433"/>
    </row>
    <row r="8434" spans="2:6" s="3" customFormat="1">
      <c r="B8434"/>
      <c r="C8434"/>
      <c r="D8434"/>
      <c r="E8434"/>
      <c r="F8434"/>
    </row>
    <row r="8435" spans="2:6" s="3" customFormat="1">
      <c r="B8435"/>
      <c r="C8435"/>
      <c r="D8435"/>
      <c r="E8435"/>
      <c r="F8435"/>
    </row>
    <row r="8436" spans="2:6" s="3" customFormat="1">
      <c r="B8436"/>
      <c r="C8436"/>
      <c r="D8436"/>
      <c r="E8436"/>
      <c r="F8436"/>
    </row>
    <row r="8437" spans="2:6" s="3" customFormat="1">
      <c r="B8437"/>
      <c r="C8437"/>
      <c r="D8437"/>
      <c r="E8437"/>
      <c r="F8437"/>
    </row>
    <row r="8438" spans="2:6" s="3" customFormat="1">
      <c r="B8438"/>
      <c r="C8438"/>
      <c r="D8438"/>
      <c r="E8438"/>
      <c r="F8438"/>
    </row>
    <row r="8439" spans="2:6" s="3" customFormat="1">
      <c r="B8439"/>
      <c r="C8439"/>
      <c r="D8439"/>
      <c r="E8439"/>
      <c r="F8439"/>
    </row>
    <row r="8440" spans="2:6" s="3" customFormat="1">
      <c r="B8440"/>
      <c r="C8440"/>
      <c r="D8440"/>
      <c r="E8440"/>
      <c r="F8440"/>
    </row>
    <row r="8441" spans="2:6" s="3" customFormat="1">
      <c r="B8441"/>
      <c r="C8441"/>
      <c r="D8441"/>
      <c r="E8441"/>
      <c r="F8441"/>
    </row>
    <row r="8442" spans="2:6" s="3" customFormat="1">
      <c r="B8442"/>
      <c r="C8442"/>
      <c r="D8442"/>
      <c r="E8442"/>
      <c r="F8442"/>
    </row>
    <row r="8443" spans="2:6" s="3" customFormat="1">
      <c r="B8443"/>
      <c r="C8443"/>
      <c r="D8443"/>
      <c r="E8443"/>
      <c r="F8443"/>
    </row>
    <row r="8444" spans="2:6" s="3" customFormat="1">
      <c r="B8444"/>
      <c r="C8444"/>
      <c r="D8444"/>
      <c r="E8444"/>
      <c r="F8444"/>
    </row>
    <row r="8445" spans="2:6" s="3" customFormat="1">
      <c r="B8445"/>
      <c r="C8445"/>
      <c r="D8445"/>
      <c r="E8445"/>
      <c r="F8445"/>
    </row>
    <row r="8446" spans="2:6" s="3" customFormat="1">
      <c r="B8446"/>
      <c r="C8446"/>
      <c r="D8446"/>
      <c r="E8446"/>
      <c r="F8446"/>
    </row>
    <row r="8447" spans="2:6" s="3" customFormat="1">
      <c r="B8447"/>
      <c r="C8447"/>
      <c r="D8447"/>
      <c r="E8447"/>
      <c r="F8447"/>
    </row>
    <row r="8448" spans="2:6" s="3" customFormat="1">
      <c r="B8448"/>
      <c r="C8448"/>
      <c r="D8448"/>
      <c r="E8448"/>
      <c r="F8448"/>
    </row>
    <row r="8449" spans="2:6" s="3" customFormat="1">
      <c r="B8449"/>
      <c r="C8449"/>
      <c r="D8449"/>
      <c r="E8449"/>
      <c r="F8449"/>
    </row>
    <row r="8450" spans="2:6" s="3" customFormat="1">
      <c r="B8450"/>
      <c r="C8450"/>
      <c r="D8450"/>
      <c r="E8450"/>
      <c r="F8450"/>
    </row>
    <row r="8451" spans="2:6" s="3" customFormat="1">
      <c r="B8451"/>
      <c r="C8451"/>
      <c r="D8451"/>
      <c r="E8451"/>
      <c r="F8451"/>
    </row>
    <row r="8452" spans="2:6" s="3" customFormat="1">
      <c r="B8452"/>
      <c r="C8452"/>
      <c r="D8452"/>
      <c r="E8452"/>
      <c r="F8452"/>
    </row>
    <row r="8453" spans="2:6" s="3" customFormat="1">
      <c r="B8453"/>
      <c r="C8453"/>
      <c r="D8453"/>
      <c r="E8453"/>
      <c r="F8453"/>
    </row>
    <row r="8454" spans="2:6" s="3" customFormat="1">
      <c r="B8454"/>
      <c r="C8454"/>
      <c r="D8454"/>
      <c r="E8454"/>
      <c r="F8454"/>
    </row>
    <row r="8455" spans="2:6" s="3" customFormat="1">
      <c r="B8455"/>
      <c r="C8455"/>
      <c r="D8455"/>
      <c r="E8455"/>
      <c r="F8455"/>
    </row>
    <row r="8456" spans="2:6" s="3" customFormat="1">
      <c r="B8456"/>
      <c r="C8456"/>
      <c r="D8456"/>
      <c r="E8456"/>
      <c r="F8456"/>
    </row>
    <row r="8457" spans="2:6" s="3" customFormat="1">
      <c r="B8457"/>
      <c r="C8457"/>
      <c r="D8457"/>
      <c r="E8457"/>
      <c r="F8457"/>
    </row>
    <row r="8458" spans="2:6" s="3" customFormat="1">
      <c r="B8458"/>
      <c r="C8458"/>
      <c r="D8458"/>
      <c r="E8458"/>
      <c r="F8458"/>
    </row>
    <row r="8459" spans="2:6" s="3" customFormat="1">
      <c r="B8459"/>
      <c r="C8459"/>
      <c r="D8459"/>
      <c r="E8459"/>
      <c r="F8459"/>
    </row>
    <row r="8460" spans="2:6" s="3" customFormat="1">
      <c r="B8460"/>
      <c r="C8460"/>
      <c r="D8460"/>
      <c r="E8460"/>
      <c r="F8460"/>
    </row>
    <row r="8461" spans="2:6" s="3" customFormat="1">
      <c r="B8461"/>
      <c r="C8461"/>
      <c r="D8461"/>
      <c r="E8461"/>
      <c r="F8461"/>
    </row>
    <row r="8462" spans="2:6" s="3" customFormat="1">
      <c r="B8462"/>
      <c r="C8462"/>
      <c r="D8462"/>
      <c r="E8462"/>
      <c r="F8462"/>
    </row>
    <row r="8463" spans="2:6" s="3" customFormat="1">
      <c r="B8463"/>
      <c r="C8463"/>
      <c r="D8463"/>
      <c r="E8463"/>
      <c r="F8463"/>
    </row>
    <row r="8464" spans="2:6" s="3" customFormat="1">
      <c r="B8464"/>
      <c r="C8464"/>
      <c r="D8464"/>
      <c r="E8464"/>
      <c r="F8464"/>
    </row>
    <row r="8465" spans="2:6" s="3" customFormat="1">
      <c r="B8465"/>
      <c r="C8465"/>
      <c r="D8465"/>
      <c r="E8465"/>
      <c r="F8465"/>
    </row>
    <row r="8466" spans="2:6" s="3" customFormat="1">
      <c r="B8466"/>
      <c r="C8466"/>
      <c r="D8466"/>
      <c r="E8466"/>
      <c r="F8466"/>
    </row>
    <row r="8467" spans="2:6" s="3" customFormat="1">
      <c r="B8467"/>
      <c r="C8467"/>
      <c r="D8467"/>
      <c r="E8467"/>
      <c r="F8467"/>
    </row>
    <row r="8468" spans="2:6" s="3" customFormat="1">
      <c r="B8468"/>
      <c r="C8468"/>
      <c r="D8468"/>
      <c r="E8468"/>
      <c r="F8468"/>
    </row>
    <row r="8469" spans="2:6" s="3" customFormat="1">
      <c r="B8469"/>
      <c r="C8469"/>
      <c r="D8469"/>
      <c r="E8469"/>
      <c r="F8469"/>
    </row>
    <row r="8470" spans="2:6" s="3" customFormat="1">
      <c r="B8470"/>
      <c r="C8470"/>
      <c r="D8470"/>
      <c r="E8470"/>
      <c r="F8470"/>
    </row>
    <row r="8471" spans="2:6" s="3" customFormat="1">
      <c r="B8471"/>
      <c r="C8471"/>
      <c r="D8471"/>
      <c r="E8471"/>
      <c r="F8471"/>
    </row>
    <row r="8472" spans="2:6" s="3" customFormat="1">
      <c r="B8472"/>
      <c r="C8472"/>
      <c r="D8472"/>
      <c r="E8472"/>
      <c r="F8472"/>
    </row>
    <row r="8473" spans="2:6" s="3" customFormat="1">
      <c r="B8473"/>
      <c r="C8473"/>
      <c r="D8473"/>
      <c r="E8473"/>
      <c r="F8473"/>
    </row>
    <row r="8474" spans="2:6" s="3" customFormat="1">
      <c r="B8474"/>
      <c r="C8474"/>
      <c r="D8474"/>
      <c r="E8474"/>
      <c r="F8474"/>
    </row>
    <row r="8475" spans="2:6" s="3" customFormat="1">
      <c r="B8475"/>
      <c r="C8475"/>
      <c r="D8475"/>
      <c r="E8475"/>
      <c r="F8475"/>
    </row>
    <row r="8476" spans="2:6" s="3" customFormat="1">
      <c r="B8476"/>
      <c r="C8476"/>
      <c r="D8476"/>
      <c r="E8476"/>
      <c r="F8476"/>
    </row>
    <row r="8477" spans="2:6" s="3" customFormat="1">
      <c r="B8477"/>
      <c r="C8477"/>
      <c r="D8477"/>
      <c r="E8477"/>
      <c r="F8477"/>
    </row>
    <row r="8478" spans="2:6" s="3" customFormat="1">
      <c r="B8478"/>
      <c r="C8478"/>
      <c r="D8478"/>
      <c r="E8478"/>
      <c r="F8478"/>
    </row>
    <row r="8479" spans="2:6" s="3" customFormat="1">
      <c r="B8479"/>
      <c r="C8479"/>
      <c r="D8479"/>
      <c r="E8479"/>
      <c r="F8479"/>
    </row>
    <row r="8480" spans="2:6" s="3" customFormat="1">
      <c r="B8480"/>
      <c r="C8480"/>
      <c r="D8480"/>
      <c r="E8480"/>
      <c r="F8480"/>
    </row>
    <row r="8481" spans="2:6" s="3" customFormat="1">
      <c r="B8481"/>
      <c r="C8481"/>
      <c r="D8481"/>
      <c r="E8481"/>
      <c r="F8481"/>
    </row>
    <row r="8482" spans="2:6" s="3" customFormat="1">
      <c r="B8482"/>
      <c r="C8482"/>
      <c r="D8482"/>
      <c r="E8482"/>
      <c r="F8482"/>
    </row>
    <row r="8483" spans="2:6" s="3" customFormat="1">
      <c r="B8483"/>
      <c r="C8483"/>
      <c r="D8483"/>
      <c r="E8483"/>
      <c r="F8483"/>
    </row>
    <row r="8484" spans="2:6" s="3" customFormat="1">
      <c r="B8484"/>
      <c r="C8484"/>
      <c r="D8484"/>
      <c r="E8484"/>
      <c r="F8484"/>
    </row>
    <row r="8485" spans="2:6" s="3" customFormat="1">
      <c r="B8485"/>
      <c r="C8485"/>
      <c r="D8485"/>
      <c r="E8485"/>
      <c r="F8485"/>
    </row>
    <row r="8486" spans="2:6" s="3" customFormat="1">
      <c r="B8486"/>
      <c r="C8486"/>
      <c r="D8486"/>
      <c r="E8486"/>
      <c r="F8486"/>
    </row>
    <row r="8487" spans="2:6" s="3" customFormat="1">
      <c r="B8487"/>
      <c r="C8487"/>
      <c r="D8487"/>
      <c r="E8487"/>
      <c r="F8487"/>
    </row>
    <row r="8488" spans="2:6" s="3" customFormat="1">
      <c r="B8488"/>
      <c r="C8488"/>
      <c r="D8488"/>
      <c r="E8488"/>
      <c r="F8488"/>
    </row>
    <row r="8489" spans="2:6" s="3" customFormat="1">
      <c r="B8489"/>
      <c r="C8489"/>
      <c r="D8489"/>
      <c r="E8489"/>
      <c r="F8489"/>
    </row>
    <row r="8490" spans="2:6" s="3" customFormat="1">
      <c r="B8490"/>
      <c r="C8490"/>
      <c r="D8490"/>
      <c r="E8490"/>
      <c r="F8490"/>
    </row>
    <row r="8491" spans="2:6" s="3" customFormat="1">
      <c r="B8491"/>
      <c r="C8491"/>
      <c r="D8491"/>
      <c r="E8491"/>
      <c r="F8491"/>
    </row>
    <row r="8492" spans="2:6" s="3" customFormat="1">
      <c r="B8492"/>
      <c r="C8492"/>
      <c r="D8492"/>
      <c r="E8492"/>
      <c r="F8492"/>
    </row>
    <row r="8493" spans="2:6" s="3" customFormat="1">
      <c r="B8493"/>
      <c r="C8493"/>
      <c r="D8493"/>
      <c r="E8493"/>
      <c r="F8493"/>
    </row>
    <row r="8494" spans="2:6" s="3" customFormat="1">
      <c r="B8494"/>
      <c r="C8494"/>
      <c r="D8494"/>
      <c r="E8494"/>
      <c r="F8494"/>
    </row>
    <row r="8495" spans="2:6" s="3" customFormat="1">
      <c r="B8495"/>
      <c r="C8495"/>
      <c r="D8495"/>
      <c r="E8495"/>
      <c r="F8495"/>
    </row>
    <row r="8496" spans="2:6" s="3" customFormat="1">
      <c r="B8496"/>
      <c r="C8496"/>
      <c r="D8496"/>
      <c r="E8496"/>
      <c r="F8496"/>
    </row>
    <row r="8497" spans="2:6" s="3" customFormat="1">
      <c r="B8497"/>
      <c r="C8497"/>
      <c r="D8497"/>
      <c r="E8497"/>
      <c r="F8497"/>
    </row>
    <row r="8498" spans="2:6" s="3" customFormat="1">
      <c r="B8498"/>
      <c r="C8498"/>
      <c r="D8498"/>
      <c r="E8498"/>
      <c r="F8498"/>
    </row>
    <row r="8499" spans="2:6" s="3" customFormat="1">
      <c r="B8499"/>
      <c r="C8499"/>
      <c r="D8499"/>
      <c r="E8499"/>
      <c r="F8499"/>
    </row>
    <row r="8500" spans="2:6" s="3" customFormat="1">
      <c r="B8500"/>
      <c r="C8500"/>
      <c r="D8500"/>
      <c r="E8500"/>
      <c r="F8500"/>
    </row>
    <row r="8501" spans="2:6" s="3" customFormat="1">
      <c r="B8501"/>
      <c r="C8501"/>
      <c r="D8501"/>
      <c r="E8501"/>
      <c r="F8501"/>
    </row>
    <row r="8502" spans="2:6" s="3" customFormat="1">
      <c r="B8502"/>
      <c r="C8502"/>
      <c r="D8502"/>
      <c r="E8502"/>
      <c r="F8502"/>
    </row>
    <row r="8503" spans="2:6" s="3" customFormat="1">
      <c r="B8503"/>
      <c r="C8503"/>
      <c r="D8503"/>
      <c r="E8503"/>
      <c r="F8503"/>
    </row>
    <row r="8504" spans="2:6" s="3" customFormat="1">
      <c r="B8504"/>
      <c r="C8504"/>
      <c r="D8504"/>
      <c r="E8504"/>
      <c r="F8504"/>
    </row>
    <row r="8505" spans="2:6" s="3" customFormat="1">
      <c r="B8505"/>
      <c r="C8505"/>
      <c r="D8505"/>
      <c r="E8505"/>
      <c r="F8505"/>
    </row>
    <row r="8506" spans="2:6" s="3" customFormat="1">
      <c r="B8506"/>
      <c r="C8506"/>
      <c r="D8506"/>
      <c r="E8506"/>
      <c r="F8506"/>
    </row>
    <row r="8507" spans="2:6" s="3" customFormat="1">
      <c r="B8507"/>
      <c r="C8507"/>
      <c r="D8507"/>
      <c r="E8507"/>
      <c r="F8507"/>
    </row>
    <row r="8508" spans="2:6" s="3" customFormat="1">
      <c r="B8508"/>
      <c r="C8508"/>
      <c r="D8508"/>
      <c r="E8508"/>
      <c r="F8508"/>
    </row>
    <row r="8509" spans="2:6" s="3" customFormat="1">
      <c r="B8509"/>
      <c r="C8509"/>
      <c r="D8509"/>
      <c r="E8509"/>
      <c r="F8509"/>
    </row>
    <row r="8510" spans="2:6" s="3" customFormat="1">
      <c r="B8510"/>
      <c r="C8510"/>
      <c r="D8510"/>
      <c r="E8510"/>
      <c r="F8510"/>
    </row>
    <row r="8511" spans="2:6" s="3" customFormat="1">
      <c r="B8511"/>
      <c r="C8511"/>
      <c r="D8511"/>
      <c r="E8511"/>
      <c r="F8511"/>
    </row>
    <row r="8512" spans="2:6" s="3" customFormat="1">
      <c r="B8512"/>
      <c r="C8512"/>
      <c r="D8512"/>
      <c r="E8512"/>
      <c r="F8512"/>
    </row>
    <row r="8513" spans="2:6" s="3" customFormat="1">
      <c r="B8513"/>
      <c r="C8513"/>
      <c r="D8513"/>
      <c r="E8513"/>
      <c r="F8513"/>
    </row>
    <row r="8514" spans="2:6" s="3" customFormat="1">
      <c r="B8514"/>
      <c r="C8514"/>
      <c r="D8514"/>
      <c r="E8514"/>
      <c r="F8514"/>
    </row>
    <row r="8515" spans="2:6" s="3" customFormat="1">
      <c r="B8515"/>
      <c r="C8515"/>
      <c r="D8515"/>
      <c r="E8515"/>
      <c r="F8515"/>
    </row>
    <row r="8516" spans="2:6" s="3" customFormat="1">
      <c r="B8516"/>
      <c r="C8516"/>
      <c r="D8516"/>
      <c r="E8516"/>
      <c r="F8516"/>
    </row>
    <row r="8517" spans="2:6" s="3" customFormat="1">
      <c r="B8517"/>
      <c r="C8517"/>
      <c r="D8517"/>
      <c r="E8517"/>
      <c r="F8517"/>
    </row>
    <row r="8518" spans="2:6" s="3" customFormat="1">
      <c r="B8518"/>
      <c r="C8518"/>
      <c r="D8518"/>
      <c r="E8518"/>
      <c r="F8518"/>
    </row>
    <row r="8519" spans="2:6" s="3" customFormat="1">
      <c r="B8519"/>
      <c r="C8519"/>
      <c r="D8519"/>
      <c r="E8519"/>
      <c r="F8519"/>
    </row>
    <row r="8520" spans="2:6" s="3" customFormat="1">
      <c r="B8520"/>
      <c r="C8520"/>
      <c r="D8520"/>
      <c r="E8520"/>
      <c r="F8520"/>
    </row>
    <row r="8521" spans="2:6" s="3" customFormat="1">
      <c r="B8521"/>
      <c r="C8521"/>
      <c r="D8521"/>
      <c r="E8521"/>
      <c r="F8521"/>
    </row>
    <row r="8522" spans="2:6" s="3" customFormat="1">
      <c r="B8522"/>
      <c r="C8522"/>
      <c r="D8522"/>
      <c r="E8522"/>
      <c r="F8522"/>
    </row>
    <row r="8523" spans="2:6" s="3" customFormat="1">
      <c r="B8523"/>
      <c r="C8523"/>
      <c r="D8523"/>
      <c r="E8523"/>
      <c r="F8523"/>
    </row>
    <row r="8524" spans="2:6" s="3" customFormat="1">
      <c r="B8524"/>
      <c r="C8524"/>
      <c r="D8524"/>
      <c r="E8524"/>
      <c r="F8524"/>
    </row>
    <row r="8525" spans="2:6" s="3" customFormat="1">
      <c r="B8525"/>
      <c r="C8525"/>
      <c r="D8525"/>
      <c r="E8525"/>
      <c r="F8525"/>
    </row>
    <row r="8526" spans="2:6" s="3" customFormat="1">
      <c r="B8526"/>
      <c r="C8526"/>
      <c r="D8526"/>
      <c r="E8526"/>
      <c r="F8526"/>
    </row>
    <row r="8527" spans="2:6" s="3" customFormat="1">
      <c r="B8527"/>
      <c r="C8527"/>
      <c r="D8527"/>
      <c r="E8527"/>
      <c r="F8527"/>
    </row>
    <row r="8528" spans="2:6" s="3" customFormat="1">
      <c r="B8528"/>
      <c r="C8528"/>
      <c r="D8528"/>
      <c r="E8528"/>
      <c r="F8528"/>
    </row>
    <row r="8529" spans="2:6" s="3" customFormat="1">
      <c r="B8529"/>
      <c r="C8529"/>
      <c r="D8529"/>
      <c r="E8529"/>
      <c r="F8529"/>
    </row>
    <row r="8530" spans="2:6" s="3" customFormat="1">
      <c r="B8530"/>
      <c r="C8530"/>
      <c r="D8530"/>
      <c r="E8530"/>
      <c r="F8530"/>
    </row>
    <row r="8531" spans="2:6" s="3" customFormat="1">
      <c r="B8531"/>
      <c r="C8531"/>
      <c r="D8531"/>
      <c r="E8531"/>
      <c r="F8531"/>
    </row>
    <row r="8532" spans="2:6" s="3" customFormat="1">
      <c r="B8532"/>
      <c r="C8532"/>
      <c r="D8532"/>
      <c r="E8532"/>
      <c r="F8532"/>
    </row>
    <row r="8533" spans="2:6" s="3" customFormat="1">
      <c r="B8533"/>
      <c r="C8533"/>
      <c r="D8533"/>
      <c r="E8533"/>
      <c r="F8533"/>
    </row>
    <row r="8534" spans="2:6" s="3" customFormat="1">
      <c r="B8534"/>
      <c r="C8534"/>
      <c r="D8534"/>
      <c r="E8534"/>
      <c r="F8534"/>
    </row>
    <row r="8535" spans="2:6" s="3" customFormat="1">
      <c r="B8535"/>
      <c r="C8535"/>
      <c r="D8535"/>
      <c r="E8535"/>
      <c r="F8535"/>
    </row>
    <row r="8536" spans="2:6" s="3" customFormat="1">
      <c r="B8536"/>
      <c r="C8536"/>
      <c r="D8536"/>
      <c r="E8536"/>
      <c r="F8536"/>
    </row>
    <row r="8537" spans="2:6" s="3" customFormat="1">
      <c r="B8537"/>
      <c r="C8537"/>
      <c r="D8537"/>
      <c r="E8537"/>
      <c r="F8537"/>
    </row>
    <row r="8538" spans="2:6" s="3" customFormat="1">
      <c r="B8538"/>
      <c r="C8538"/>
      <c r="D8538"/>
      <c r="E8538"/>
      <c r="F8538"/>
    </row>
    <row r="8539" spans="2:6" s="3" customFormat="1">
      <c r="B8539"/>
      <c r="C8539"/>
      <c r="D8539"/>
      <c r="E8539"/>
      <c r="F8539"/>
    </row>
    <row r="8540" spans="2:6" s="3" customFormat="1">
      <c r="B8540"/>
      <c r="C8540"/>
      <c r="D8540"/>
      <c r="E8540"/>
      <c r="F8540"/>
    </row>
    <row r="8541" spans="2:6" s="3" customFormat="1">
      <c r="B8541"/>
      <c r="C8541"/>
      <c r="D8541"/>
      <c r="E8541"/>
      <c r="F8541"/>
    </row>
    <row r="8542" spans="2:6" s="3" customFormat="1">
      <c r="B8542"/>
      <c r="C8542"/>
      <c r="D8542"/>
      <c r="E8542"/>
      <c r="F8542"/>
    </row>
    <row r="8543" spans="2:6" s="3" customFormat="1">
      <c r="B8543"/>
      <c r="C8543"/>
      <c r="D8543"/>
      <c r="E8543"/>
      <c r="F8543"/>
    </row>
    <row r="8544" spans="2:6" s="3" customFormat="1">
      <c r="B8544"/>
      <c r="C8544"/>
      <c r="D8544"/>
      <c r="E8544"/>
      <c r="F8544"/>
    </row>
    <row r="8545" spans="2:6" s="3" customFormat="1">
      <c r="B8545"/>
      <c r="C8545"/>
      <c r="D8545"/>
      <c r="E8545"/>
      <c r="F8545"/>
    </row>
    <row r="8546" spans="2:6" s="3" customFormat="1">
      <c r="B8546"/>
      <c r="C8546"/>
      <c r="D8546"/>
      <c r="E8546"/>
      <c r="F8546"/>
    </row>
    <row r="8547" spans="2:6" s="3" customFormat="1">
      <c r="B8547"/>
      <c r="C8547"/>
      <c r="D8547"/>
      <c r="E8547"/>
      <c r="F8547"/>
    </row>
    <row r="8548" spans="2:6" s="3" customFormat="1">
      <c r="B8548"/>
      <c r="C8548"/>
      <c r="D8548"/>
      <c r="E8548"/>
      <c r="F8548"/>
    </row>
    <row r="8549" spans="2:6" s="3" customFormat="1">
      <c r="B8549"/>
      <c r="C8549"/>
      <c r="D8549"/>
      <c r="E8549"/>
      <c r="F8549"/>
    </row>
    <row r="8550" spans="2:6" s="3" customFormat="1">
      <c r="B8550"/>
      <c r="C8550"/>
      <c r="D8550"/>
      <c r="E8550"/>
      <c r="F8550"/>
    </row>
    <row r="8551" spans="2:6" s="3" customFormat="1">
      <c r="B8551"/>
      <c r="C8551"/>
      <c r="D8551"/>
      <c r="E8551"/>
      <c r="F8551"/>
    </row>
    <row r="8552" spans="2:6" s="3" customFormat="1">
      <c r="B8552"/>
      <c r="C8552"/>
      <c r="D8552"/>
      <c r="E8552"/>
      <c r="F8552"/>
    </row>
    <row r="8553" spans="2:6" s="3" customFormat="1">
      <c r="B8553"/>
      <c r="C8553"/>
      <c r="D8553"/>
      <c r="E8553"/>
      <c r="F8553"/>
    </row>
    <row r="8554" spans="2:6" s="3" customFormat="1">
      <c r="B8554"/>
      <c r="C8554"/>
      <c r="D8554"/>
      <c r="E8554"/>
      <c r="F8554"/>
    </row>
    <row r="8555" spans="2:6" s="3" customFormat="1">
      <c r="B8555"/>
      <c r="C8555"/>
      <c r="D8555"/>
      <c r="E8555"/>
      <c r="F8555"/>
    </row>
    <row r="8556" spans="2:6" s="3" customFormat="1">
      <c r="B8556"/>
      <c r="C8556"/>
      <c r="D8556"/>
      <c r="E8556"/>
      <c r="F8556"/>
    </row>
    <row r="8557" spans="2:6" s="3" customFormat="1">
      <c r="B8557"/>
      <c r="C8557"/>
      <c r="D8557"/>
      <c r="E8557"/>
      <c r="F8557"/>
    </row>
    <row r="8558" spans="2:6" s="3" customFormat="1">
      <c r="B8558"/>
      <c r="C8558"/>
      <c r="D8558"/>
      <c r="E8558"/>
      <c r="F8558"/>
    </row>
    <row r="8559" spans="2:6" s="3" customFormat="1">
      <c r="B8559"/>
      <c r="C8559"/>
      <c r="D8559"/>
      <c r="E8559"/>
      <c r="F8559"/>
    </row>
    <row r="8560" spans="2:6" s="3" customFormat="1">
      <c r="B8560"/>
      <c r="C8560"/>
      <c r="D8560"/>
      <c r="E8560"/>
      <c r="F8560"/>
    </row>
    <row r="8561" spans="2:6" s="3" customFormat="1">
      <c r="B8561"/>
      <c r="C8561"/>
      <c r="D8561"/>
      <c r="E8561"/>
      <c r="F8561"/>
    </row>
    <row r="8562" spans="2:6" s="3" customFormat="1">
      <c r="B8562"/>
      <c r="C8562"/>
      <c r="D8562"/>
      <c r="E8562"/>
      <c r="F8562"/>
    </row>
    <row r="8563" spans="2:6" s="3" customFormat="1">
      <c r="B8563"/>
      <c r="C8563"/>
      <c r="D8563"/>
      <c r="E8563"/>
      <c r="F8563"/>
    </row>
    <row r="8564" spans="2:6" s="3" customFormat="1">
      <c r="B8564"/>
      <c r="C8564"/>
      <c r="D8564"/>
      <c r="E8564"/>
      <c r="F8564"/>
    </row>
    <row r="8565" spans="2:6" s="3" customFormat="1">
      <c r="B8565"/>
      <c r="C8565"/>
      <c r="D8565"/>
      <c r="E8565"/>
      <c r="F8565"/>
    </row>
    <row r="8566" spans="2:6" s="3" customFormat="1">
      <c r="B8566"/>
      <c r="C8566"/>
      <c r="D8566"/>
      <c r="E8566"/>
      <c r="F8566"/>
    </row>
    <row r="8567" spans="2:6" s="3" customFormat="1">
      <c r="B8567"/>
      <c r="C8567"/>
      <c r="D8567"/>
      <c r="E8567"/>
      <c r="F8567"/>
    </row>
    <row r="8568" spans="2:6" s="3" customFormat="1">
      <c r="B8568"/>
      <c r="C8568"/>
      <c r="D8568"/>
      <c r="E8568"/>
      <c r="F8568"/>
    </row>
    <row r="8569" spans="2:6" s="3" customFormat="1">
      <c r="B8569"/>
      <c r="C8569"/>
      <c r="D8569"/>
      <c r="E8569"/>
      <c r="F8569"/>
    </row>
    <row r="8570" spans="2:6" s="3" customFormat="1">
      <c r="B8570"/>
      <c r="C8570"/>
      <c r="D8570"/>
      <c r="E8570"/>
      <c r="F8570"/>
    </row>
    <row r="8571" spans="2:6" s="3" customFormat="1">
      <c r="B8571"/>
      <c r="C8571"/>
      <c r="D8571"/>
      <c r="E8571"/>
      <c r="F8571"/>
    </row>
    <row r="8572" spans="2:6" s="3" customFormat="1">
      <c r="B8572"/>
      <c r="C8572"/>
      <c r="D8572"/>
      <c r="E8572"/>
      <c r="F8572"/>
    </row>
    <row r="8573" spans="2:6" s="3" customFormat="1">
      <c r="B8573"/>
      <c r="C8573"/>
      <c r="D8573"/>
      <c r="E8573"/>
      <c r="F8573"/>
    </row>
    <row r="8574" spans="2:6" s="3" customFormat="1">
      <c r="B8574"/>
      <c r="C8574"/>
      <c r="D8574"/>
      <c r="E8574"/>
      <c r="F8574"/>
    </row>
    <row r="8575" spans="2:6" s="3" customFormat="1">
      <c r="B8575"/>
      <c r="C8575"/>
      <c r="D8575"/>
      <c r="E8575"/>
      <c r="F8575"/>
    </row>
    <row r="8576" spans="2:6" s="3" customFormat="1">
      <c r="B8576"/>
      <c r="C8576"/>
      <c r="D8576"/>
      <c r="E8576"/>
      <c r="F8576"/>
    </row>
    <row r="8577" spans="2:6" s="3" customFormat="1">
      <c r="B8577"/>
      <c r="C8577"/>
      <c r="D8577"/>
      <c r="E8577"/>
      <c r="F8577"/>
    </row>
    <row r="8578" spans="2:6" s="3" customFormat="1">
      <c r="B8578"/>
      <c r="C8578"/>
      <c r="D8578"/>
      <c r="E8578"/>
      <c r="F8578"/>
    </row>
    <row r="8579" spans="2:6" s="3" customFormat="1">
      <c r="B8579"/>
      <c r="C8579"/>
      <c r="D8579"/>
      <c r="E8579"/>
      <c r="F8579"/>
    </row>
    <row r="8580" spans="2:6" s="3" customFormat="1">
      <c r="B8580"/>
      <c r="C8580"/>
      <c r="D8580"/>
      <c r="E8580"/>
      <c r="F8580"/>
    </row>
    <row r="8581" spans="2:6" s="3" customFormat="1">
      <c r="B8581"/>
      <c r="C8581"/>
      <c r="D8581"/>
      <c r="E8581"/>
      <c r="F8581"/>
    </row>
    <row r="8582" spans="2:6" s="3" customFormat="1">
      <c r="B8582"/>
      <c r="C8582"/>
      <c r="D8582"/>
      <c r="E8582"/>
      <c r="F8582"/>
    </row>
    <row r="8583" spans="2:6" s="3" customFormat="1">
      <c r="B8583"/>
      <c r="C8583"/>
      <c r="D8583"/>
      <c r="E8583"/>
      <c r="F8583"/>
    </row>
    <row r="8584" spans="2:6" s="3" customFormat="1">
      <c r="B8584"/>
      <c r="C8584"/>
      <c r="D8584"/>
      <c r="E8584"/>
      <c r="F8584"/>
    </row>
    <row r="8585" spans="2:6" s="3" customFormat="1">
      <c r="B8585"/>
      <c r="C8585"/>
      <c r="D8585"/>
      <c r="E8585"/>
      <c r="F8585"/>
    </row>
    <row r="8586" spans="2:6" s="3" customFormat="1">
      <c r="B8586"/>
      <c r="C8586"/>
      <c r="D8586"/>
      <c r="E8586"/>
      <c r="F8586"/>
    </row>
    <row r="8587" spans="2:6" s="3" customFormat="1">
      <c r="B8587"/>
      <c r="C8587"/>
      <c r="D8587"/>
      <c r="E8587"/>
      <c r="F8587"/>
    </row>
    <row r="8588" spans="2:6" s="3" customFormat="1">
      <c r="B8588"/>
      <c r="C8588"/>
      <c r="D8588"/>
      <c r="E8588"/>
      <c r="F8588"/>
    </row>
    <row r="8589" spans="2:6" s="3" customFormat="1">
      <c r="B8589"/>
      <c r="C8589"/>
      <c r="D8589"/>
      <c r="E8589"/>
      <c r="F8589"/>
    </row>
    <row r="8590" spans="2:6" s="3" customFormat="1">
      <c r="B8590"/>
      <c r="C8590"/>
      <c r="D8590"/>
      <c r="E8590"/>
      <c r="F8590"/>
    </row>
    <row r="8591" spans="2:6" s="3" customFormat="1">
      <c r="B8591"/>
      <c r="C8591"/>
      <c r="D8591"/>
      <c r="E8591"/>
      <c r="F8591"/>
    </row>
    <row r="8592" spans="2:6" s="3" customFormat="1">
      <c r="B8592"/>
      <c r="C8592"/>
      <c r="D8592"/>
      <c r="E8592"/>
      <c r="F8592"/>
    </row>
    <row r="8593" spans="2:6" s="3" customFormat="1">
      <c r="B8593"/>
      <c r="C8593"/>
      <c r="D8593"/>
      <c r="E8593"/>
      <c r="F8593"/>
    </row>
    <row r="8594" spans="2:6" s="3" customFormat="1">
      <c r="B8594"/>
      <c r="C8594"/>
      <c r="D8594"/>
      <c r="E8594"/>
      <c r="F8594"/>
    </row>
    <row r="8595" spans="2:6" s="3" customFormat="1">
      <c r="B8595"/>
      <c r="C8595"/>
      <c r="D8595"/>
      <c r="E8595"/>
      <c r="F8595"/>
    </row>
    <row r="8596" spans="2:6" s="3" customFormat="1">
      <c r="B8596"/>
      <c r="C8596"/>
      <c r="D8596"/>
      <c r="E8596"/>
      <c r="F8596"/>
    </row>
    <row r="8597" spans="2:6" s="3" customFormat="1">
      <c r="B8597"/>
      <c r="C8597"/>
      <c r="D8597"/>
      <c r="E8597"/>
      <c r="F8597"/>
    </row>
    <row r="8598" spans="2:6" s="3" customFormat="1">
      <c r="B8598"/>
      <c r="C8598"/>
      <c r="D8598"/>
      <c r="E8598"/>
      <c r="F8598"/>
    </row>
    <row r="8599" spans="2:6" s="3" customFormat="1">
      <c r="B8599"/>
      <c r="C8599"/>
      <c r="D8599"/>
      <c r="E8599"/>
      <c r="F8599"/>
    </row>
    <row r="8600" spans="2:6" s="3" customFormat="1">
      <c r="B8600"/>
      <c r="C8600"/>
      <c r="D8600"/>
      <c r="E8600"/>
      <c r="F8600"/>
    </row>
    <row r="8601" spans="2:6" s="3" customFormat="1">
      <c r="B8601"/>
      <c r="C8601"/>
      <c r="D8601"/>
      <c r="E8601"/>
      <c r="F8601"/>
    </row>
    <row r="8602" spans="2:6" s="3" customFormat="1">
      <c r="B8602"/>
      <c r="C8602"/>
      <c r="D8602"/>
      <c r="E8602"/>
      <c r="F8602"/>
    </row>
    <row r="8603" spans="2:6" s="3" customFormat="1">
      <c r="B8603"/>
      <c r="C8603"/>
      <c r="D8603"/>
      <c r="E8603"/>
      <c r="F8603"/>
    </row>
    <row r="8604" spans="2:6" s="3" customFormat="1">
      <c r="B8604"/>
      <c r="C8604"/>
      <c r="D8604"/>
      <c r="E8604"/>
      <c r="F8604"/>
    </row>
    <row r="8605" spans="2:6" s="3" customFormat="1">
      <c r="B8605"/>
      <c r="C8605"/>
      <c r="D8605"/>
      <c r="E8605"/>
      <c r="F8605"/>
    </row>
  </sheetData>
  <conditionalFormatting sqref="D8:E8 B1:C9 D1:F7 D259:F369 D257:E258 D142:F146 D138:E141 D372:F390 D370:E371 D151:F153 D147:E150 D156:F156 D154:E155 D158:F158 D157:E157 D163:F256 D159:E162 D398:F465 D391:E397 D9:F14 D16:F137 D15 F15">
    <cfRule type="dataBar" priority="5">
      <dataBar>
        <cfvo type="min"/>
        <cfvo type="max"/>
        <color rgb="FF638EC6"/>
      </dataBar>
      <extLst>
        <ext xmlns:x14="http://schemas.microsoft.com/office/spreadsheetml/2009/9/main" uri="{B025F937-C7B1-47D3-B67F-A62EFF666E3E}">
          <x14:id>{EBCA6CD5-0BC4-448B-9A5E-35E9282E1FE2}</x14:id>
        </ext>
      </extLst>
    </cfRule>
  </conditionalFormatting>
  <conditionalFormatting sqref="E15">
    <cfRule type="dataBar" priority="1">
      <dataBar>
        <cfvo type="min"/>
        <cfvo type="max"/>
        <color rgb="FF638EC6"/>
      </dataBar>
      <extLst>
        <ext xmlns:x14="http://schemas.microsoft.com/office/spreadsheetml/2009/9/main" uri="{B025F937-C7B1-47D3-B67F-A62EFF666E3E}">
          <x14:id>{2A2B3723-587A-410B-A139-C3E793DC065B}</x14:id>
        </ext>
      </extLst>
    </cfRule>
  </conditionalFormatting>
  <conditionalFormatting sqref="F257">
    <cfRule type="dataBar" priority="3">
      <dataBar>
        <cfvo type="min"/>
        <cfvo type="max"/>
        <color rgb="FF638EC6"/>
      </dataBar>
      <extLst>
        <ext xmlns:x14="http://schemas.microsoft.com/office/spreadsheetml/2009/9/main" uri="{B025F937-C7B1-47D3-B67F-A62EFF666E3E}">
          <x14:id>{7DC603A7-548B-4DBA-92E8-A7668EF976FF}</x14:id>
        </ext>
      </extLst>
    </cfRule>
  </conditionalFormatting>
  <conditionalFormatting sqref="F258">
    <cfRule type="dataBar" priority="2">
      <dataBar>
        <cfvo type="min"/>
        <cfvo type="max"/>
        <color rgb="FF638EC6"/>
      </dataBar>
      <extLst>
        <ext xmlns:x14="http://schemas.microsoft.com/office/spreadsheetml/2009/9/main" uri="{B025F937-C7B1-47D3-B67F-A62EFF666E3E}">
          <x14:id>{4510361E-048A-48F2-8CF8-0D89259C954E}</x14:id>
        </ext>
      </extLst>
    </cfRule>
  </conditionalFormatting>
  <conditionalFormatting sqref="P8:Q9">
    <cfRule type="dataBar" priority="4">
      <dataBar>
        <cfvo type="min"/>
        <cfvo type="max"/>
        <color rgb="FF638EC6"/>
      </dataBar>
      <extLst>
        <ext xmlns:x14="http://schemas.microsoft.com/office/spreadsheetml/2009/9/main" uri="{B025F937-C7B1-47D3-B67F-A62EFF666E3E}">
          <x14:id>{69B12BAC-803F-4BF2-A062-FE52A60E2B06}</x14:id>
        </ext>
      </extLst>
    </cfRule>
  </conditionalFormatting>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EBCA6CD5-0BC4-448B-9A5E-35E9282E1FE2}">
            <x14:dataBar minLength="0" maxLength="100" border="1" negativeBarBorderColorSameAsPositive="0">
              <x14:cfvo type="autoMin"/>
              <x14:cfvo type="autoMax"/>
              <x14:borderColor rgb="FF638EC6"/>
              <x14:negativeFillColor rgb="FFFF0000"/>
              <x14:negativeBorderColor rgb="FFFF0000"/>
              <x14:axisColor rgb="FF000000"/>
            </x14:dataBar>
          </x14:cfRule>
          <xm:sqref>D8:E8 B1:C9 D1:F7 D259:F369 D257:E258 D142:F146 D138:E141 D372:F390 D370:E371 D151:F153 D147:E150 D156:F156 D154:E155 D158:F158 D157:E157 D163:F256 D159:E162 D398:F465 D391:E397 D9:F14 D16:F137 D15 F15</xm:sqref>
        </x14:conditionalFormatting>
        <x14:conditionalFormatting xmlns:xm="http://schemas.microsoft.com/office/excel/2006/main">
          <x14:cfRule type="dataBar" id="{2A2B3723-587A-410B-A139-C3E793DC065B}">
            <x14:dataBar minLength="0" maxLength="100" border="1" negativeBarBorderColorSameAsPositive="0">
              <x14:cfvo type="autoMin"/>
              <x14:cfvo type="autoMax"/>
              <x14:borderColor rgb="FF638EC6"/>
              <x14:negativeFillColor rgb="FFFF0000"/>
              <x14:negativeBorderColor rgb="FFFF0000"/>
              <x14:axisColor rgb="FF000000"/>
            </x14:dataBar>
          </x14:cfRule>
          <xm:sqref>E15</xm:sqref>
        </x14:conditionalFormatting>
        <x14:conditionalFormatting xmlns:xm="http://schemas.microsoft.com/office/excel/2006/main">
          <x14:cfRule type="dataBar" id="{7DC603A7-548B-4DBA-92E8-A7668EF976FF}">
            <x14:dataBar minLength="0" maxLength="100" border="1" negativeBarBorderColorSameAsPositive="0">
              <x14:cfvo type="autoMin"/>
              <x14:cfvo type="autoMax"/>
              <x14:borderColor rgb="FF638EC6"/>
              <x14:negativeFillColor rgb="FFFF0000"/>
              <x14:negativeBorderColor rgb="FFFF0000"/>
              <x14:axisColor rgb="FF000000"/>
            </x14:dataBar>
          </x14:cfRule>
          <xm:sqref>F257</xm:sqref>
        </x14:conditionalFormatting>
        <x14:conditionalFormatting xmlns:xm="http://schemas.microsoft.com/office/excel/2006/main">
          <x14:cfRule type="dataBar" id="{4510361E-048A-48F2-8CF8-0D89259C954E}">
            <x14:dataBar minLength="0" maxLength="100" border="1" negativeBarBorderColorSameAsPositive="0">
              <x14:cfvo type="autoMin"/>
              <x14:cfvo type="autoMax"/>
              <x14:borderColor rgb="FF638EC6"/>
              <x14:negativeFillColor rgb="FFFF0000"/>
              <x14:negativeBorderColor rgb="FFFF0000"/>
              <x14:axisColor rgb="FF000000"/>
            </x14:dataBar>
          </x14:cfRule>
          <xm:sqref>F258</xm:sqref>
        </x14:conditionalFormatting>
        <x14:conditionalFormatting xmlns:xm="http://schemas.microsoft.com/office/excel/2006/main">
          <x14:cfRule type="dataBar" id="{69B12BAC-803F-4BF2-A062-FE52A60E2B06}">
            <x14:dataBar minLength="0" maxLength="100" border="1" negativeBarBorderColorSameAsPositive="0">
              <x14:cfvo type="autoMin"/>
              <x14:cfvo type="autoMax"/>
              <x14:borderColor rgb="FF638EC6"/>
              <x14:negativeFillColor rgb="FFFF0000"/>
              <x14:negativeBorderColor rgb="FFFF0000"/>
              <x14:axisColor rgb="FF000000"/>
            </x14:dataBar>
          </x14:cfRule>
          <xm:sqref>P8:Q9</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P5482"/>
  <sheetViews>
    <sheetView zoomScale="90" zoomScaleNormal="90" workbookViewId="0">
      <pane ySplit="8" topLeftCell="A2566" activePane="bottomLeft" state="frozen"/>
      <selection activeCell="F16" sqref="F16"/>
      <selection pane="bottomLeft" activeCell="J5480" sqref="J5480"/>
    </sheetView>
  </sheetViews>
  <sheetFormatPr defaultColWidth="8.7109375" defaultRowHeight="15"/>
  <cols>
    <col min="1" max="1" width="51.7109375" style="151" customWidth="1"/>
    <col min="2" max="2" width="20.7109375" style="1" customWidth="1"/>
    <col min="3" max="3" width="27.85546875" style="3" customWidth="1"/>
    <col min="4" max="4" width="51.5703125" bestFit="1" customWidth="1"/>
    <col min="5" max="5" width="58.42578125" style="3" hidden="1" customWidth="1"/>
    <col min="6" max="6" width="73.85546875" style="3" hidden="1" customWidth="1"/>
    <col min="7" max="7" width="49" style="1" customWidth="1"/>
    <col min="8" max="8" width="41.85546875" style="3" customWidth="1"/>
    <col min="9" max="9" width="13.5703125" style="3" hidden="1" customWidth="1"/>
    <col min="10" max="10" width="42.5703125" style="3" customWidth="1"/>
    <col min="11" max="11" width="39" style="3" hidden="1" customWidth="1"/>
    <col min="12" max="12" width="14.28515625" style="3" hidden="1" customWidth="1"/>
    <col min="13" max="13" width="20" style="3" bestFit="1" customWidth="1"/>
    <col min="14" max="14" width="26.7109375" style="3" customWidth="1"/>
    <col min="15" max="15" width="40.42578125" style="3" customWidth="1"/>
    <col min="16" max="16" width="56.42578125" style="3" hidden="1" customWidth="1"/>
    <col min="17" max="16384" width="8.7109375" style="3"/>
  </cols>
  <sheetData>
    <row r="1" spans="1:16" ht="33.75">
      <c r="A1" s="161" t="s">
        <v>0</v>
      </c>
      <c r="B1" s="143"/>
      <c r="C1" s="144"/>
      <c r="D1" s="145"/>
      <c r="E1" s="144"/>
      <c r="F1" s="145"/>
      <c r="G1" s="383"/>
      <c r="H1" s="145"/>
      <c r="I1" s="144"/>
      <c r="J1" s="144"/>
      <c r="K1" s="144"/>
      <c r="L1" s="144"/>
      <c r="M1" s="144"/>
      <c r="N1" s="144"/>
      <c r="O1" s="144"/>
    </row>
    <row r="2" spans="1:16" ht="33.75">
      <c r="A2" s="161"/>
      <c r="B2" s="143"/>
      <c r="C2" s="144"/>
      <c r="D2" s="145"/>
      <c r="E2" s="144"/>
      <c r="F2" s="145"/>
      <c r="G2" s="383"/>
      <c r="H2" s="145"/>
      <c r="I2" s="144"/>
      <c r="J2" s="144"/>
      <c r="K2" s="144"/>
      <c r="L2" s="144"/>
      <c r="M2" s="144"/>
      <c r="N2" s="144"/>
      <c r="O2" s="144"/>
    </row>
    <row r="3" spans="1:16" ht="33.75">
      <c r="A3" s="161"/>
      <c r="B3" s="143"/>
      <c r="C3" s="144"/>
      <c r="D3" s="145"/>
      <c r="E3" s="144"/>
      <c r="F3" s="145"/>
      <c r="G3" s="383"/>
      <c r="H3" s="145"/>
      <c r="I3" s="144"/>
      <c r="J3" s="144"/>
      <c r="K3" s="144"/>
      <c r="L3" s="144"/>
      <c r="M3" s="144"/>
      <c r="N3" s="144"/>
      <c r="O3" s="144"/>
    </row>
    <row r="4" spans="1:16" ht="33.75">
      <c r="A4" s="162"/>
      <c r="B4" s="380"/>
      <c r="C4" s="144"/>
      <c r="D4" s="145"/>
      <c r="E4" s="144"/>
      <c r="F4" s="145"/>
      <c r="G4" s="383"/>
      <c r="H4" s="145"/>
      <c r="I4" s="144"/>
      <c r="J4" s="144"/>
      <c r="K4" s="144"/>
      <c r="L4" s="144"/>
      <c r="M4" s="144"/>
      <c r="N4" s="144"/>
      <c r="O4" s="144"/>
    </row>
    <row r="5" spans="1:16" ht="19.5" customHeight="1">
      <c r="A5" s="162"/>
      <c r="B5" s="380"/>
      <c r="C5" s="144"/>
      <c r="D5" s="145"/>
      <c r="E5" s="144"/>
      <c r="F5" s="145"/>
      <c r="G5" s="383"/>
      <c r="H5" s="145"/>
      <c r="I5" s="144"/>
      <c r="J5" s="144"/>
      <c r="K5" s="144"/>
      <c r="L5" s="144"/>
      <c r="M5" s="144"/>
      <c r="N5" s="144"/>
      <c r="O5" s="144"/>
    </row>
    <row r="6" spans="1:16" ht="12" customHeight="1">
      <c r="A6" s="162"/>
      <c r="B6" s="380"/>
      <c r="C6" s="144"/>
      <c r="D6" s="145"/>
      <c r="E6" s="144"/>
      <c r="F6" s="145"/>
      <c r="G6" s="383"/>
      <c r="H6" s="145"/>
      <c r="I6" s="144"/>
      <c r="J6" s="144"/>
      <c r="K6" s="144"/>
      <c r="L6" s="144"/>
      <c r="M6" s="144"/>
      <c r="N6" s="144"/>
      <c r="O6" s="144"/>
    </row>
    <row r="7" spans="1:16" ht="7.15" customHeight="1" thickBot="1">
      <c r="A7" s="163"/>
      <c r="B7" s="381"/>
      <c r="C7" s="55"/>
      <c r="D7" s="56"/>
      <c r="E7" s="55"/>
      <c r="F7" s="56"/>
      <c r="G7" s="384"/>
      <c r="H7" s="56"/>
      <c r="I7" s="55"/>
      <c r="J7" s="55"/>
      <c r="K7" s="55"/>
      <c r="L7" s="55"/>
      <c r="M7" s="55"/>
      <c r="N7" s="55"/>
      <c r="O7" s="55"/>
    </row>
    <row r="8" spans="1:16" ht="33.75" customHeight="1" thickTop="1" thickBot="1">
      <c r="A8" s="164" t="s">
        <v>835</v>
      </c>
      <c r="B8" s="382" t="s">
        <v>2</v>
      </c>
      <c r="C8" s="159" t="s">
        <v>1079</v>
      </c>
      <c r="D8" s="159" t="s">
        <v>4</v>
      </c>
      <c r="E8" s="159" t="s">
        <v>919</v>
      </c>
      <c r="F8" s="159" t="s">
        <v>5</v>
      </c>
      <c r="G8" s="385" t="s">
        <v>837</v>
      </c>
      <c r="H8" s="160" t="s">
        <v>1080</v>
      </c>
      <c r="I8" s="160" t="s">
        <v>1553</v>
      </c>
      <c r="J8" s="160" t="s">
        <v>9</v>
      </c>
      <c r="K8" s="60" t="s">
        <v>922</v>
      </c>
      <c r="L8" s="48" t="s">
        <v>1554</v>
      </c>
      <c r="M8" s="158" t="s">
        <v>10</v>
      </c>
      <c r="N8" s="152" t="s">
        <v>921</v>
      </c>
      <c r="O8" s="152" t="s">
        <v>1555</v>
      </c>
      <c r="P8" s="153" t="s">
        <v>1556</v>
      </c>
    </row>
    <row r="9" spans="1:16" ht="39.950000000000003" hidden="1" customHeight="1" thickTop="1">
      <c r="A9" s="151" t="s">
        <v>1557</v>
      </c>
      <c r="B9" s="3" t="s">
        <v>1084</v>
      </c>
      <c r="C9" s="3" t="s">
        <v>13</v>
      </c>
      <c r="D9" s="52" t="s">
        <v>14</v>
      </c>
      <c r="E9" s="131" t="str">
        <f>Tabell_Rättigheter37[[#This Row],[Grupp]]&amp;"_"&amp;Tabell_Rättigheter37[[#This Row],[Rättighetsnod/ Funktionskloss]]</f>
        <v>Aktivitetsramverket_Data</v>
      </c>
      <c r="F9" s="131" t="str">
        <f>Tabell_Rättigheter37[[#This Row],[Grupp]]&amp;"_"&amp;Tabell_Rättigheter37[[#This Row],[Rättighetsnod/ Funktionskloss]]&amp;"_"&amp;Tabell_Rättigheter37[[#This Row],[Värde]]</f>
        <v>Aktivitetsramverket_Data_Read</v>
      </c>
      <c r="G9" s="165" t="s">
        <v>839</v>
      </c>
      <c r="H9" s="165"/>
      <c r="K9" s="3" t="e">
        <f>VLOOKUP(Tabell_Rättigheter37[[#This Row],[Grupp]],[2]!Tabell_Grupp[#Data],2,FALSE)</f>
        <v>#REF!</v>
      </c>
      <c r="M9" s="203" t="s">
        <v>834</v>
      </c>
      <c r="N9" s="151" t="s">
        <v>1558</v>
      </c>
      <c r="O9" s="151"/>
    </row>
    <row r="10" spans="1:16" ht="74.25" hidden="1" customHeight="1">
      <c r="A10" s="151" t="s">
        <v>1557</v>
      </c>
      <c r="B10" s="3" t="s">
        <v>16</v>
      </c>
      <c r="C10" s="3" t="s">
        <v>17</v>
      </c>
      <c r="D10" s="9" t="s">
        <v>17</v>
      </c>
      <c r="E10" s="131" t="str">
        <f>Tabell_Rättigheter37[[#This Row],[Grupp]]&amp;"_"&amp;Tabell_Rättigheter37[[#This Row],[Rättighetsnod/ Funktionskloss]]</f>
        <v>Arketyper_ReadClinicalParameters</v>
      </c>
      <c r="F10" s="131" t="str">
        <f>Tabell_Rättigheter37[[#This Row],[Grupp]]&amp;"_"&amp;Tabell_Rättigheter37[[#This Row],[Rättighetsnod/ Funktionskloss]]&amp;"_"&amp;Tabell_Rättigheter37[[#This Row],[Värde]]</f>
        <v>Arketyper_ReadClinicalParameters_ReadClinicalParameters</v>
      </c>
      <c r="G10" s="165" t="s">
        <v>18</v>
      </c>
      <c r="H10" s="165" t="s">
        <v>1086</v>
      </c>
      <c r="K10" s="3" t="e">
        <f>VLOOKUP(Tabell_Rättigheter37[[#This Row],[Grupp]],[2]!Tabell_Grupp[#Data],2,FALSE)</f>
        <v>#REF!</v>
      </c>
      <c r="M10" s="203" t="s">
        <v>834</v>
      </c>
      <c r="N10" s="151" t="s">
        <v>1558</v>
      </c>
      <c r="O10" s="151"/>
    </row>
    <row r="11" spans="1:16" ht="46.5" hidden="1" customHeight="1">
      <c r="A11" s="151" t="s">
        <v>1557</v>
      </c>
      <c r="B11" s="3" t="s">
        <v>16</v>
      </c>
      <c r="C11" s="3" t="s">
        <v>19</v>
      </c>
      <c r="D11" s="9" t="s">
        <v>19</v>
      </c>
      <c r="E11" s="131" t="str">
        <f>Tabell_Rättigheter37[[#This Row],[Grupp]]&amp;"_"&amp;Tabell_Rättigheter37[[#This Row],[Rättighetsnod/ Funktionskloss]]</f>
        <v>Arketyper_WriteClinicalParameters</v>
      </c>
      <c r="F11" s="131" t="str">
        <f>Tabell_Rättigheter37[[#This Row],[Grupp]]&amp;"_"&amp;Tabell_Rättigheter37[[#This Row],[Rättighetsnod/ Funktionskloss]]&amp;"_"&amp;Tabell_Rättigheter37[[#This Row],[Värde]]</f>
        <v>Arketyper_WriteClinicalParameters_WriteClinicalParameters</v>
      </c>
      <c r="G11" s="165" t="s">
        <v>20</v>
      </c>
      <c r="H11" s="165"/>
      <c r="K11" s="3" t="e">
        <f>VLOOKUP(Tabell_Rättigheter37[[#This Row],[Grupp]],[2]!Tabell_Grupp[#Data],2,FALSE)</f>
        <v>#REF!</v>
      </c>
      <c r="M11" s="203" t="s">
        <v>834</v>
      </c>
      <c r="N11" s="151" t="s">
        <v>1558</v>
      </c>
      <c r="O11" s="151"/>
    </row>
    <row r="12" spans="1:16" ht="39.950000000000003" hidden="1" customHeight="1">
      <c r="A12" s="151" t="s">
        <v>1557</v>
      </c>
      <c r="B12" s="3" t="s">
        <v>1087</v>
      </c>
      <c r="C12" s="3" t="s">
        <v>1088</v>
      </c>
      <c r="D12" s="9" t="s">
        <v>23</v>
      </c>
      <c r="E12" s="131" t="str">
        <f>Tabell_Rättigheter37[[#This Row],[Grupp]]&amp;"_"&amp;Tabell_Rättigheter37[[#This Row],[Rättighetsnod/ Funktionskloss]]</f>
        <v>Att göra - Enhet_To do - ClinicWard</v>
      </c>
      <c r="F12" s="131" t="str">
        <f>Tabell_Rättigheter37[[#This Row],[Grupp]]&amp;"_"&amp;Tabell_Rättigheter37[[#This Row],[Rättighetsnod/ Funktionskloss]]&amp;"_"&amp;Tabell_Rättigheter37[[#This Row],[Värde]]</f>
        <v>Att göra - Enhet_To do - ClinicWard_Open</v>
      </c>
      <c r="G12" s="165" t="s">
        <v>1089</v>
      </c>
      <c r="H12" s="165"/>
      <c r="K12" s="3" t="e">
        <f>VLOOKUP(Tabell_Rättigheter37[[#This Row],[Grupp]],[2]!Tabell_Grupp[#Data],2,FALSE)</f>
        <v>#REF!</v>
      </c>
      <c r="M12" s="203" t="s">
        <v>834</v>
      </c>
      <c r="N12" s="151" t="s">
        <v>1558</v>
      </c>
      <c r="O12" s="151"/>
    </row>
    <row r="13" spans="1:16" ht="39.950000000000003" hidden="1" customHeight="1">
      <c r="A13" s="151" t="s">
        <v>1557</v>
      </c>
      <c r="B13" s="3" t="s">
        <v>21</v>
      </c>
      <c r="C13" s="3" t="s">
        <v>22</v>
      </c>
      <c r="D13" s="9" t="s">
        <v>23</v>
      </c>
      <c r="E13" s="131" t="str">
        <f>Tabell_Rättigheter37[[#This Row],[Grupp]]&amp;"_"&amp;Tabell_Rättigheter37[[#This Row],[Rättighetsnod/ Funktionskloss]]</f>
        <v>Att göra - Patient_To do - Patient</v>
      </c>
      <c r="F13" s="131" t="str">
        <f>Tabell_Rättigheter37[[#This Row],[Grupp]]&amp;"_"&amp;Tabell_Rättigheter37[[#This Row],[Rättighetsnod/ Funktionskloss]]&amp;"_"&amp;Tabell_Rättigheter37[[#This Row],[Värde]]</f>
        <v>Att göra - Patient_To do - Patient_Open</v>
      </c>
      <c r="G13" s="165" t="s">
        <v>24</v>
      </c>
      <c r="H13" s="165"/>
      <c r="K13" s="3" t="e">
        <f>VLOOKUP(Tabell_Rättigheter37[[#This Row],[Grupp]],[2]!Tabell_Grupp[#Data],2,FALSE)</f>
        <v>#REF!</v>
      </c>
      <c r="M13" s="203" t="s">
        <v>834</v>
      </c>
      <c r="N13" s="151" t="s">
        <v>1558</v>
      </c>
      <c r="O13" s="151"/>
    </row>
    <row r="14" spans="1:16" ht="39.950000000000003" hidden="1" customHeight="1">
      <c r="A14" s="151" t="s">
        <v>1557</v>
      </c>
      <c r="B14" s="3" t="s">
        <v>30</v>
      </c>
      <c r="C14" s="3" t="s">
        <v>31</v>
      </c>
      <c r="D14" s="9" t="s">
        <v>32</v>
      </c>
      <c r="E14" s="131" t="str">
        <f>Tabell_Rättigheter37[[#This Row],[Grupp]]&amp;"_"&amp;Tabell_Rättigheter37[[#This Row],[Rättighetsnod/ Funktionskloss]]</f>
        <v>Bed management_View</v>
      </c>
      <c r="F14" s="131" t="str">
        <f>Tabell_Rättigheter37[[#This Row],[Grupp]]&amp;"_"&amp;Tabell_Rättigheter37[[#This Row],[Rättighetsnod/ Funktionskloss]]&amp;"_"&amp;Tabell_Rättigheter37[[#This Row],[Värde]]</f>
        <v>Bed management_View_OpenBedOverview</v>
      </c>
      <c r="G14" s="165" t="s">
        <v>33</v>
      </c>
      <c r="H14" s="165"/>
      <c r="K14" s="3" t="e">
        <f>VLOOKUP(Tabell_Rättigheter37[[#This Row],[Grupp]],[2]!Tabell_Grupp[#Data],2,FALSE)</f>
        <v>#REF!</v>
      </c>
      <c r="M14" s="203" t="s">
        <v>834</v>
      </c>
      <c r="N14" s="151" t="s">
        <v>1558</v>
      </c>
      <c r="O14" s="151"/>
    </row>
    <row r="15" spans="1:16" ht="39.950000000000003" hidden="1" customHeight="1">
      <c r="A15" s="151" t="s">
        <v>1557</v>
      </c>
      <c r="B15" s="3" t="s">
        <v>25</v>
      </c>
      <c r="C15" s="3" t="s">
        <v>26</v>
      </c>
      <c r="D15" s="9" t="s">
        <v>23</v>
      </c>
      <c r="E15" s="131" t="str">
        <f>Tabell_Rättigheter37[[#This Row],[Grupp]]&amp;"_"&amp;Tabell_Rättigheter37[[#This Row],[Rättighetsnod/ Funktionskloss]]</f>
        <v>Beställning_Order window</v>
      </c>
      <c r="F15" s="131" t="str">
        <f>Tabell_Rättigheter37[[#This Row],[Grupp]]&amp;"_"&amp;Tabell_Rättigheter37[[#This Row],[Rättighetsnod/ Funktionskloss]]&amp;"_"&amp;Tabell_Rättigheter37[[#This Row],[Värde]]</f>
        <v>Beställning_Order window_Open</v>
      </c>
      <c r="G15" s="165" t="s">
        <v>27</v>
      </c>
      <c r="H15" s="165"/>
      <c r="K15" s="3" t="e">
        <f>VLOOKUP(Tabell_Rättigheter37[[#This Row],[Grupp]],[2]!Tabell_Grupp[#Data],2,FALSE)</f>
        <v>#REF!</v>
      </c>
      <c r="M15" s="203" t="s">
        <v>834</v>
      </c>
      <c r="N15" s="151" t="s">
        <v>1558</v>
      </c>
      <c r="O15" s="151"/>
    </row>
    <row r="16" spans="1:16" ht="50.25" hidden="1" customHeight="1">
      <c r="A16" s="151" t="s">
        <v>1557</v>
      </c>
      <c r="B16" s="3" t="s">
        <v>25</v>
      </c>
      <c r="C16" s="3" t="s">
        <v>26</v>
      </c>
      <c r="D16" s="9" t="s">
        <v>28</v>
      </c>
      <c r="E16" s="131" t="str">
        <f>Tabell_Rättigheter37[[#This Row],[Grupp]]&amp;"_"&amp;Tabell_Rättigheter37[[#This Row],[Rättighetsnod/ Funktionskloss]]</f>
        <v>Beställning_Order window</v>
      </c>
      <c r="F16" s="131" t="str">
        <f>Tabell_Rättigheter37[[#This Row],[Grupp]]&amp;"_"&amp;Tabell_Rättigheter37[[#This Row],[Rättighetsnod/ Funktionskloss]]&amp;"_"&amp;Tabell_Rättigheter37[[#This Row],[Värde]]</f>
        <v>Beställning_Order window_Order</v>
      </c>
      <c r="G16" s="165" t="s">
        <v>29</v>
      </c>
      <c r="H16" s="165"/>
      <c r="K16" s="3" t="e">
        <f>VLOOKUP(Tabell_Rättigheter37[[#This Row],[Grupp]],[2]!Tabell_Grupp[#Data],2,FALSE)</f>
        <v>#REF!</v>
      </c>
      <c r="M16" s="203" t="s">
        <v>834</v>
      </c>
      <c r="N16" s="151" t="s">
        <v>1558</v>
      </c>
      <c r="O16" s="151"/>
    </row>
    <row r="17" spans="1:15" ht="39.950000000000003" hidden="1" customHeight="1">
      <c r="A17" s="151" t="s">
        <v>1559</v>
      </c>
      <c r="B17" s="3" t="s">
        <v>34</v>
      </c>
      <c r="C17" s="3" t="s">
        <v>1305</v>
      </c>
      <c r="D17" s="9" t="s">
        <v>1306</v>
      </c>
      <c r="E17" s="131" t="str">
        <f>Tabell_Rättigheter37[[#This Row],[Grupp]]&amp;"_"&amp;Tabell_Rättigheter37[[#This Row],[Rättighetsnod/ Funktionskloss]]</f>
        <v>Beställning och svar_Administration</v>
      </c>
      <c r="F17" s="131" t="str">
        <f>Tabell_Rättigheter37[[#This Row],[Grupp]]&amp;"_"&amp;Tabell_Rättigheter37[[#This Row],[Rättighetsnod/ Funktionskloss]]&amp;"_"&amp;Tabell_Rättigheter37[[#This Row],[Värde]]</f>
        <v>Beställning och svar_Administration_OpenFileAdministrator</v>
      </c>
      <c r="G17" s="165" t="s">
        <v>1307</v>
      </c>
      <c r="H17" s="165"/>
      <c r="K17" s="3" t="e">
        <f>VLOOKUP(Tabell_Rättigheter37[[#This Row],[Grupp]],[2]!Tabell_Grupp[#Data],2,FALSE)</f>
        <v>#REF!</v>
      </c>
      <c r="L17" s="3" t="s">
        <v>834</v>
      </c>
      <c r="M17" s="203" t="s">
        <v>834</v>
      </c>
      <c r="N17" s="151" t="s">
        <v>1558</v>
      </c>
      <c r="O17" s="151"/>
    </row>
    <row r="18" spans="1:15" ht="48" hidden="1" customHeight="1">
      <c r="A18" s="151" t="s">
        <v>1559</v>
      </c>
      <c r="B18" s="3" t="s">
        <v>34</v>
      </c>
      <c r="C18" s="3" t="s">
        <v>1305</v>
      </c>
      <c r="D18" s="9" t="s">
        <v>1308</v>
      </c>
      <c r="E18" s="131" t="str">
        <f>Tabell_Rättigheter37[[#This Row],[Grupp]]&amp;"_"&amp;Tabell_Rättigheter37[[#This Row],[Rättighetsnod/ Funktionskloss]]</f>
        <v>Beställning och svar_Administration</v>
      </c>
      <c r="F18" s="131" t="str">
        <f>Tabell_Rättigheter37[[#This Row],[Grupp]]&amp;"_"&amp;Tabell_Rättigheter37[[#This Row],[Rättighetsnod/ Funktionskloss]]&amp;"_"&amp;Tabell_Rättigheter37[[#This Row],[Värde]]</f>
        <v>Beställning och svar_Administration_OpenInfoClass_x0002_Administration</v>
      </c>
      <c r="G18" s="165" t="s">
        <v>1309</v>
      </c>
      <c r="H18" s="165"/>
      <c r="K18" s="3" t="e">
        <f>VLOOKUP(Tabell_Rättigheter37[[#This Row],[Grupp]],[2]!Tabell_Grupp[#Data],2,FALSE)</f>
        <v>#REF!</v>
      </c>
      <c r="L18" s="3" t="s">
        <v>834</v>
      </c>
      <c r="M18" s="203" t="s">
        <v>834</v>
      </c>
      <c r="N18" s="151" t="s">
        <v>1558</v>
      </c>
      <c r="O18" s="151"/>
    </row>
    <row r="19" spans="1:15" ht="39.950000000000003" hidden="1" customHeight="1">
      <c r="A19" s="151" t="s">
        <v>1559</v>
      </c>
      <c r="B19" s="3" t="s">
        <v>34</v>
      </c>
      <c r="C19" s="3" t="s">
        <v>1305</v>
      </c>
      <c r="D19" s="9" t="s">
        <v>1310</v>
      </c>
      <c r="E19" s="131" t="str">
        <f>Tabell_Rättigheter37[[#This Row],[Grupp]]&amp;"_"&amp;Tabell_Rättigheter37[[#This Row],[Rättighetsnod/ Funktionskloss]]</f>
        <v>Beställning och svar_Administration</v>
      </c>
      <c r="F19" s="131" t="str">
        <f>Tabell_Rättigheter37[[#This Row],[Grupp]]&amp;"_"&amp;Tabell_Rättigheter37[[#This Row],[Rättighetsnod/ Funktionskloss]]&amp;"_"&amp;Tabell_Rättigheter37[[#This Row],[Värde]]</f>
        <v>Beställning och svar_Administration_OpenLocalAnalysis_x0002_Administration</v>
      </c>
      <c r="G19" s="165" t="s">
        <v>1311</v>
      </c>
      <c r="H19" s="165"/>
      <c r="K19" s="3" t="e">
        <f>VLOOKUP(Tabell_Rättigheter37[[#This Row],[Grupp]],[2]!Tabell_Grupp[#Data],2,FALSE)</f>
        <v>#REF!</v>
      </c>
      <c r="L19" s="3" t="s">
        <v>834</v>
      </c>
      <c r="M19" s="203" t="s">
        <v>834</v>
      </c>
      <c r="N19" s="151" t="s">
        <v>1558</v>
      </c>
      <c r="O19" s="151"/>
    </row>
    <row r="20" spans="1:15" ht="39.950000000000003" hidden="1" customHeight="1">
      <c r="A20" s="151" t="s">
        <v>1559</v>
      </c>
      <c r="B20" s="3" t="s">
        <v>34</v>
      </c>
      <c r="C20" s="3" t="s">
        <v>1305</v>
      </c>
      <c r="D20" s="9" t="s">
        <v>1312</v>
      </c>
      <c r="E20" s="131" t="str">
        <f>Tabell_Rättigheter37[[#This Row],[Grupp]]&amp;"_"&amp;Tabell_Rättigheter37[[#This Row],[Rättighetsnod/ Funktionskloss]]</f>
        <v>Beställning och svar_Administration</v>
      </c>
      <c r="F20" s="131" t="str">
        <f>Tabell_Rättigheter37[[#This Row],[Grupp]]&amp;"_"&amp;Tabell_Rättigheter37[[#This Row],[Rättighetsnod/ Funktionskloss]]&amp;"_"&amp;Tabell_Rättigheter37[[#This Row],[Värde]]</f>
        <v>Beställning och svar_Administration_OpenSelectionEditor</v>
      </c>
      <c r="G20" s="165" t="s">
        <v>1313</v>
      </c>
      <c r="H20" s="165"/>
      <c r="K20" s="3" t="e">
        <f>VLOOKUP(Tabell_Rättigheter37[[#This Row],[Grupp]],[2]!Tabell_Grupp[#Data],2,FALSE)</f>
        <v>#REF!</v>
      </c>
      <c r="L20" s="3" t="s">
        <v>834</v>
      </c>
      <c r="M20" s="203" t="s">
        <v>834</v>
      </c>
      <c r="N20" s="151" t="s">
        <v>1558</v>
      </c>
      <c r="O20" s="151"/>
    </row>
    <row r="21" spans="1:15" ht="39.950000000000003" hidden="1" customHeight="1">
      <c r="A21" s="151" t="s">
        <v>1559</v>
      </c>
      <c r="B21" s="3" t="s">
        <v>34</v>
      </c>
      <c r="C21" s="3" t="s">
        <v>1305</v>
      </c>
      <c r="D21" s="9" t="s">
        <v>1314</v>
      </c>
      <c r="E21" s="131" t="str">
        <f>Tabell_Rättigheter37[[#This Row],[Grupp]]&amp;"_"&amp;Tabell_Rättigheter37[[#This Row],[Rättighetsnod/ Funktionskloss]]</f>
        <v>Beställning och svar_Administration</v>
      </c>
      <c r="F21" s="131" t="str">
        <f>Tabell_Rättigheter37[[#This Row],[Grupp]]&amp;"_"&amp;Tabell_Rättigheter37[[#This Row],[Rättighetsnod/ Funktionskloss]]&amp;"_"&amp;Tabell_Rättigheter37[[#This Row],[Värde]]</f>
        <v>Beställning och svar_Administration_OpenSortOrderEditor</v>
      </c>
      <c r="G21" s="165" t="s">
        <v>1315</v>
      </c>
      <c r="H21" s="165"/>
      <c r="K21" s="3" t="e">
        <f>VLOOKUP(Tabell_Rättigheter37[[#This Row],[Grupp]],[2]!Tabell_Grupp[#Data],2,FALSE)</f>
        <v>#REF!</v>
      </c>
      <c r="L21" s="3" t="s">
        <v>834</v>
      </c>
      <c r="M21" s="203" t="s">
        <v>834</v>
      </c>
      <c r="N21" s="151" t="s">
        <v>1558</v>
      </c>
      <c r="O21" s="151"/>
    </row>
    <row r="22" spans="1:15" ht="39.950000000000003" hidden="1" customHeight="1">
      <c r="A22" s="263" t="s">
        <v>1560</v>
      </c>
      <c r="B22" s="3" t="s">
        <v>34</v>
      </c>
      <c r="C22" s="3" t="s">
        <v>1513</v>
      </c>
      <c r="D22" s="9" t="s">
        <v>1514</v>
      </c>
      <c r="E22" s="131" t="str">
        <f>Tabell_Rättigheter37[[#This Row],[Grupp]]&amp;"_"&amp;Tabell_Rättigheter37[[#This Row],[Rättighetsnod/ Funktionskloss]]</f>
        <v xml:space="preserve">Beställning och svar_Administration  </v>
      </c>
      <c r="F22" s="131" t="str">
        <f>Tabell_Rättigheter37[[#This Row],[Grupp]]&amp;"_"&amp;Tabell_Rättigheter37[[#This Row],[Rättighetsnod/ Funktionskloss]]&amp;"_"&amp;Tabell_Rättigheter37[[#This Row],[Värde]]</f>
        <v>Beställning och svar_Administration  _OpenFileAdministration</v>
      </c>
      <c r="G22" s="165" t="s">
        <v>1515</v>
      </c>
      <c r="H22" s="165"/>
      <c r="J22" s="205" t="s">
        <v>1561</v>
      </c>
      <c r="K22" s="3" t="e">
        <f>VLOOKUP(Tabell_Rättigheter37[[#This Row],[Grupp]],[2]!Tabell_Grupp[#Data],2,FALSE)</f>
        <v>#REF!</v>
      </c>
      <c r="M22" s="206" t="s">
        <v>834</v>
      </c>
      <c r="N22" s="151" t="s">
        <v>1558</v>
      </c>
    </row>
    <row r="23" spans="1:15" ht="39.950000000000003" hidden="1" customHeight="1">
      <c r="A23" s="151" t="s">
        <v>1557</v>
      </c>
      <c r="B23" s="3" t="s">
        <v>34</v>
      </c>
      <c r="C23" s="3" t="s">
        <v>35</v>
      </c>
      <c r="D23" s="9" t="s">
        <v>23</v>
      </c>
      <c r="E23" s="131" t="str">
        <f>Tabell_Rättigheter37[[#This Row],[Grupp]]&amp;"_"&amp;Tabell_Rättigheter37[[#This Row],[Rättighetsnod/ Funktionskloss]]</f>
        <v>Beställning och svar_Inbox</v>
      </c>
      <c r="F23" s="131" t="str">
        <f>Tabell_Rättigheter37[[#This Row],[Grupp]]&amp;"_"&amp;Tabell_Rättigheter37[[#This Row],[Rättighetsnod/ Funktionskloss]]&amp;"_"&amp;Tabell_Rättigheter37[[#This Row],[Värde]]</f>
        <v>Beställning och svar_Inbox_Open</v>
      </c>
      <c r="G23" s="165" t="s">
        <v>36</v>
      </c>
      <c r="H23" s="165"/>
      <c r="K23" s="3" t="e">
        <f>VLOOKUP(Tabell_Rättigheter37[[#This Row],[Grupp]],[2]!Tabell_Grupp[#Data],2,FALSE)</f>
        <v>#REF!</v>
      </c>
      <c r="M23" s="203" t="s">
        <v>834</v>
      </c>
      <c r="N23" s="151" t="s">
        <v>1558</v>
      </c>
      <c r="O23" s="151"/>
    </row>
    <row r="24" spans="1:15" ht="39.950000000000003" hidden="1" customHeight="1">
      <c r="A24" s="151" t="s">
        <v>1562</v>
      </c>
      <c r="B24" s="3" t="s">
        <v>34</v>
      </c>
      <c r="C24" s="3" t="s">
        <v>35</v>
      </c>
      <c r="D24" s="9" t="s">
        <v>37</v>
      </c>
      <c r="E24" s="131" t="str">
        <f>Tabell_Rättigheter37[[#This Row],[Grupp]]&amp;"_"&amp;Tabell_Rättigheter37[[#This Row],[Rättighetsnod/ Funktionskloss]]</f>
        <v>Beställning och svar_Inbox</v>
      </c>
      <c r="F24" s="131" t="str">
        <f>Tabell_Rättigheter37[[#This Row],[Grupp]]&amp;"_"&amp;Tabell_Rättigheter37[[#This Row],[Rättighetsnod/ Funktionskloss]]&amp;"_"&amp;Tabell_Rättigheter37[[#This Row],[Värde]]</f>
        <v>Beställning och svar_Inbox_Sign</v>
      </c>
      <c r="G24" s="165" t="s">
        <v>38</v>
      </c>
      <c r="H24" s="165"/>
      <c r="J24" s="38" t="s">
        <v>1563</v>
      </c>
      <c r="K24" s="3" t="e">
        <f>VLOOKUP(Tabell_Rättigheter37[[#This Row],[Grupp]],[2]!Tabell_Grupp[#Data],2,FALSE)</f>
        <v>#REF!</v>
      </c>
      <c r="M24" s="203" t="s">
        <v>834</v>
      </c>
      <c r="N24" s="151" t="s">
        <v>1558</v>
      </c>
    </row>
    <row r="25" spans="1:15" ht="39.950000000000003" hidden="1" customHeight="1">
      <c r="A25" s="151" t="s">
        <v>1564</v>
      </c>
      <c r="B25" s="3" t="s">
        <v>34</v>
      </c>
      <c r="C25" s="3" t="s">
        <v>35</v>
      </c>
      <c r="D25" s="9" t="s">
        <v>23</v>
      </c>
      <c r="E25" s="131" t="str">
        <f>Tabell_Rättigheter37[[#This Row],[Grupp]]&amp;"_"&amp;Tabell_Rättigheter37[[#This Row],[Rättighetsnod/ Funktionskloss]]</f>
        <v>Beställning och svar_Inbox</v>
      </c>
      <c r="F25" s="131" t="str">
        <f>Tabell_Rättigheter37[[#This Row],[Grupp]]&amp;"_"&amp;Tabell_Rättigheter37[[#This Row],[Rättighetsnod/ Funktionskloss]]&amp;"_"&amp;Tabell_Rättigheter37[[#This Row],[Värde]]</f>
        <v>Beställning och svar_Inbox_Open</v>
      </c>
      <c r="G25" s="165" t="s">
        <v>36</v>
      </c>
      <c r="H25" s="165"/>
      <c r="K25" s="3" t="e">
        <f>VLOOKUP(Tabell_Rättigheter37[[#This Row],[Grupp]],[2]!Tabell_Grupp[#Data],2,FALSE)</f>
        <v>#REF!</v>
      </c>
      <c r="L25" s="3" t="s">
        <v>834</v>
      </c>
      <c r="M25" s="203" t="s">
        <v>834</v>
      </c>
      <c r="N25" s="151" t="s">
        <v>1558</v>
      </c>
      <c r="O25" s="151"/>
    </row>
    <row r="26" spans="1:15" ht="39.950000000000003" hidden="1" customHeight="1">
      <c r="A26" s="151" t="s">
        <v>1565</v>
      </c>
      <c r="B26" s="3" t="s">
        <v>34</v>
      </c>
      <c r="C26" s="3" t="s">
        <v>35</v>
      </c>
      <c r="D26" s="9" t="s">
        <v>23</v>
      </c>
      <c r="E26" s="131" t="str">
        <f>Tabell_Rättigheter37[[#This Row],[Grupp]]&amp;"_"&amp;Tabell_Rättigheter37[[#This Row],[Rättighetsnod/ Funktionskloss]]</f>
        <v>Beställning och svar_Inbox</v>
      </c>
      <c r="F26" s="131" t="str">
        <f>Tabell_Rättigheter37[[#This Row],[Grupp]]&amp;"_"&amp;Tabell_Rättigheter37[[#This Row],[Rättighetsnod/ Funktionskloss]]&amp;"_"&amp;Tabell_Rättigheter37[[#This Row],[Värde]]</f>
        <v>Beställning och svar_Inbox_Open</v>
      </c>
      <c r="G26" s="165" t="s">
        <v>36</v>
      </c>
      <c r="H26" s="165"/>
      <c r="K26" s="3" t="e">
        <f>VLOOKUP(Tabell_Rättigheter37[[#This Row],[Grupp]],[2]!Tabell_Grupp[#Data],2,FALSE)</f>
        <v>#REF!</v>
      </c>
      <c r="L26" s="3" t="s">
        <v>834</v>
      </c>
      <c r="M26" s="203" t="s">
        <v>834</v>
      </c>
      <c r="N26" s="151" t="s">
        <v>1558</v>
      </c>
      <c r="O26" s="151"/>
    </row>
    <row r="27" spans="1:15" ht="39.950000000000003" hidden="1" customHeight="1">
      <c r="A27" s="151" t="s">
        <v>1566</v>
      </c>
      <c r="B27" s="3" t="s">
        <v>34</v>
      </c>
      <c r="C27" s="3" t="s">
        <v>35</v>
      </c>
      <c r="D27" s="9" t="s">
        <v>23</v>
      </c>
      <c r="E27" s="131" t="str">
        <f>Tabell_Rättigheter37[[#This Row],[Grupp]]&amp;"_"&amp;Tabell_Rättigheter37[[#This Row],[Rättighetsnod/ Funktionskloss]]</f>
        <v>Beställning och svar_Inbox</v>
      </c>
      <c r="F27" s="131" t="str">
        <f>Tabell_Rättigheter37[[#This Row],[Grupp]]&amp;"_"&amp;Tabell_Rättigheter37[[#This Row],[Rättighetsnod/ Funktionskloss]]&amp;"_"&amp;Tabell_Rättigheter37[[#This Row],[Värde]]</f>
        <v>Beställning och svar_Inbox_Open</v>
      </c>
      <c r="G27" s="165" t="s">
        <v>36</v>
      </c>
      <c r="H27" s="165"/>
      <c r="K27" s="3" t="e">
        <f>VLOOKUP(Tabell_Rättigheter37[[#This Row],[Grupp]],[2]!Tabell_Grupp[#Data],2,FALSE)</f>
        <v>#REF!</v>
      </c>
      <c r="L27" s="3" t="s">
        <v>834</v>
      </c>
      <c r="M27" s="203" t="s">
        <v>834</v>
      </c>
      <c r="N27" s="151" t="s">
        <v>1558</v>
      </c>
      <c r="O27" s="151"/>
    </row>
    <row r="28" spans="1:15" ht="39.950000000000003" hidden="1" customHeight="1">
      <c r="A28" s="151" t="s">
        <v>1567</v>
      </c>
      <c r="B28" s="3" t="s">
        <v>34</v>
      </c>
      <c r="C28" s="3" t="s">
        <v>35</v>
      </c>
      <c r="D28" s="9" t="s">
        <v>23</v>
      </c>
      <c r="E28" s="131" t="str">
        <f>Tabell_Rättigheter37[[#This Row],[Grupp]]&amp;"_"&amp;Tabell_Rättigheter37[[#This Row],[Rättighetsnod/ Funktionskloss]]</f>
        <v>Beställning och svar_Inbox</v>
      </c>
      <c r="F28" s="131" t="str">
        <f>Tabell_Rättigheter37[[#This Row],[Grupp]]&amp;"_"&amp;Tabell_Rättigheter37[[#This Row],[Rättighetsnod/ Funktionskloss]]&amp;"_"&amp;Tabell_Rättigheter37[[#This Row],[Värde]]</f>
        <v>Beställning och svar_Inbox_Open</v>
      </c>
      <c r="G28" s="165" t="s">
        <v>36</v>
      </c>
      <c r="H28" s="165"/>
      <c r="K28" s="3" t="e">
        <f>VLOOKUP(Tabell_Rättigheter37[[#This Row],[Grupp]],[2]!Tabell_Grupp[#Data],2,FALSE)</f>
        <v>#REF!</v>
      </c>
      <c r="L28" s="3" t="s">
        <v>834</v>
      </c>
      <c r="M28" s="203" t="s">
        <v>834</v>
      </c>
      <c r="N28" s="151" t="s">
        <v>1558</v>
      </c>
      <c r="O28" s="151"/>
    </row>
    <row r="29" spans="1:15" ht="39.950000000000003" hidden="1" customHeight="1">
      <c r="A29" s="151" t="s">
        <v>1562</v>
      </c>
      <c r="B29" s="3" t="s">
        <v>34</v>
      </c>
      <c r="C29" s="3" t="s">
        <v>35</v>
      </c>
      <c r="D29" s="9" t="s">
        <v>23</v>
      </c>
      <c r="E29" s="131" t="str">
        <f>Tabell_Rättigheter37[[#This Row],[Grupp]]&amp;"_"&amp;Tabell_Rättigheter37[[#This Row],[Rättighetsnod/ Funktionskloss]]</f>
        <v>Beställning och svar_Inbox</v>
      </c>
      <c r="F29" s="131" t="str">
        <f>Tabell_Rättigheter37[[#This Row],[Grupp]]&amp;"_"&amp;Tabell_Rättigheter37[[#This Row],[Rättighetsnod/ Funktionskloss]]&amp;"_"&amp;Tabell_Rättigheter37[[#This Row],[Värde]]</f>
        <v>Beställning och svar_Inbox_Open</v>
      </c>
      <c r="G29" s="165" t="s">
        <v>36</v>
      </c>
      <c r="H29" s="165"/>
      <c r="K29" s="3" t="e">
        <f>VLOOKUP(Tabell_Rättigheter37[[#This Row],[Grupp]],[2]!Tabell_Grupp[#Data],2,FALSE)</f>
        <v>#REF!</v>
      </c>
      <c r="L29" s="3" t="s">
        <v>834</v>
      </c>
      <c r="M29" s="203" t="s">
        <v>834</v>
      </c>
      <c r="N29" s="151" t="s">
        <v>1558</v>
      </c>
      <c r="O29" s="151"/>
    </row>
    <row r="30" spans="1:15" ht="39.950000000000003" hidden="1" customHeight="1">
      <c r="A30" s="151" t="s">
        <v>1568</v>
      </c>
      <c r="B30" s="3" t="s">
        <v>34</v>
      </c>
      <c r="C30" s="3" t="s">
        <v>35</v>
      </c>
      <c r="D30" s="9" t="s">
        <v>23</v>
      </c>
      <c r="E30" s="131" t="str">
        <f>Tabell_Rättigheter37[[#This Row],[Grupp]]&amp;"_"&amp;Tabell_Rättigheter37[[#This Row],[Rättighetsnod/ Funktionskloss]]</f>
        <v>Beställning och svar_Inbox</v>
      </c>
      <c r="F30" s="131" t="str">
        <f>Tabell_Rättigheter37[[#This Row],[Grupp]]&amp;"_"&amp;Tabell_Rättigheter37[[#This Row],[Rättighetsnod/ Funktionskloss]]&amp;"_"&amp;Tabell_Rättigheter37[[#This Row],[Värde]]</f>
        <v>Beställning och svar_Inbox_Open</v>
      </c>
      <c r="G30" s="165" t="s">
        <v>36</v>
      </c>
      <c r="H30" s="165"/>
      <c r="K30" s="3" t="e">
        <f>VLOOKUP(Tabell_Rättigheter37[[#This Row],[Grupp]],[2]!Tabell_Grupp[#Data],2,FALSE)</f>
        <v>#REF!</v>
      </c>
      <c r="L30" s="3" t="s">
        <v>834</v>
      </c>
      <c r="M30" s="203" t="s">
        <v>834</v>
      </c>
      <c r="N30" s="151" t="s">
        <v>1558</v>
      </c>
      <c r="O30" s="151"/>
    </row>
    <row r="31" spans="1:15" ht="39.950000000000003" hidden="1" customHeight="1">
      <c r="A31" s="151" t="s">
        <v>1569</v>
      </c>
      <c r="B31" s="3" t="s">
        <v>34</v>
      </c>
      <c r="C31" s="3" t="s">
        <v>35</v>
      </c>
      <c r="D31" s="9" t="s">
        <v>23</v>
      </c>
      <c r="E31" s="131" t="str">
        <f>Tabell_Rättigheter37[[#This Row],[Grupp]]&amp;"_"&amp;Tabell_Rättigheter37[[#This Row],[Rättighetsnod/ Funktionskloss]]</f>
        <v>Beställning och svar_Inbox</v>
      </c>
      <c r="F31" s="131" t="str">
        <f>Tabell_Rättigheter37[[#This Row],[Grupp]]&amp;"_"&amp;Tabell_Rättigheter37[[#This Row],[Rättighetsnod/ Funktionskloss]]&amp;"_"&amp;Tabell_Rättigheter37[[#This Row],[Värde]]</f>
        <v>Beställning och svar_Inbox_Open</v>
      </c>
      <c r="G31" s="165" t="s">
        <v>36</v>
      </c>
      <c r="H31" s="165"/>
      <c r="K31" s="3" t="e">
        <f>VLOOKUP(Tabell_Rättigheter37[[#This Row],[Grupp]],[2]!Tabell_Grupp[#Data],2,FALSE)</f>
        <v>#REF!</v>
      </c>
      <c r="L31" s="3" t="s">
        <v>834</v>
      </c>
      <c r="M31" s="203" t="s">
        <v>834</v>
      </c>
      <c r="N31" s="151" t="s">
        <v>1558</v>
      </c>
      <c r="O31" s="151"/>
    </row>
    <row r="32" spans="1:15" ht="39.950000000000003" hidden="1" customHeight="1">
      <c r="A32" s="151" t="s">
        <v>1570</v>
      </c>
      <c r="B32" s="3" t="s">
        <v>34</v>
      </c>
      <c r="C32" s="3" t="s">
        <v>35</v>
      </c>
      <c r="D32" s="9" t="s">
        <v>23</v>
      </c>
      <c r="E32" s="131" t="str">
        <f>Tabell_Rättigheter37[[#This Row],[Grupp]]&amp;"_"&amp;Tabell_Rättigheter37[[#This Row],[Rättighetsnod/ Funktionskloss]]</f>
        <v>Beställning och svar_Inbox</v>
      </c>
      <c r="F32" s="131" t="str">
        <f>Tabell_Rättigheter37[[#This Row],[Grupp]]&amp;"_"&amp;Tabell_Rättigheter37[[#This Row],[Rättighetsnod/ Funktionskloss]]&amp;"_"&amp;Tabell_Rättigheter37[[#This Row],[Värde]]</f>
        <v>Beställning och svar_Inbox_Open</v>
      </c>
      <c r="G32" s="165" t="s">
        <v>36</v>
      </c>
      <c r="H32" s="165"/>
      <c r="K32" s="3" t="e">
        <f>VLOOKUP(Tabell_Rättigheter37[[#This Row],[Grupp]],[2]!Tabell_Grupp[#Data],2,FALSE)</f>
        <v>#REF!</v>
      </c>
      <c r="L32" s="3" t="s">
        <v>834</v>
      </c>
      <c r="M32" s="203" t="s">
        <v>834</v>
      </c>
      <c r="N32" s="151" t="s">
        <v>1558</v>
      </c>
      <c r="O32" s="151"/>
    </row>
    <row r="33" spans="1:16" ht="39.950000000000003" hidden="1" customHeight="1">
      <c r="A33" s="151" t="s">
        <v>1571</v>
      </c>
      <c r="B33" s="3" t="s">
        <v>34</v>
      </c>
      <c r="C33" s="3" t="s">
        <v>35</v>
      </c>
      <c r="D33" s="9" t="s">
        <v>23</v>
      </c>
      <c r="E33" s="131" t="str">
        <f>Tabell_Rättigheter37[[#This Row],[Grupp]]&amp;"_"&amp;Tabell_Rättigheter37[[#This Row],[Rättighetsnod/ Funktionskloss]]</f>
        <v>Beställning och svar_Inbox</v>
      </c>
      <c r="F33" s="131" t="str">
        <f>Tabell_Rättigheter37[[#This Row],[Grupp]]&amp;"_"&amp;Tabell_Rättigheter37[[#This Row],[Rättighetsnod/ Funktionskloss]]&amp;"_"&amp;Tabell_Rättigheter37[[#This Row],[Värde]]</f>
        <v>Beställning och svar_Inbox_Open</v>
      </c>
      <c r="G33" s="165" t="s">
        <v>36</v>
      </c>
      <c r="H33" s="165"/>
      <c r="K33" s="3" t="e">
        <f>VLOOKUP(Tabell_Rättigheter37[[#This Row],[Grupp]],[2]!Tabell_Grupp[#Data],2,FALSE)</f>
        <v>#REF!</v>
      </c>
      <c r="L33" s="3" t="s">
        <v>834</v>
      </c>
      <c r="M33" s="203" t="s">
        <v>834</v>
      </c>
      <c r="N33" s="151" t="s">
        <v>1558</v>
      </c>
      <c r="O33" s="151"/>
    </row>
    <row r="34" spans="1:16" ht="39.950000000000003" hidden="1" customHeight="1">
      <c r="A34" s="151" t="s">
        <v>1572</v>
      </c>
      <c r="B34" s="3" t="s">
        <v>34</v>
      </c>
      <c r="C34" s="3" t="s">
        <v>35</v>
      </c>
      <c r="D34" s="9" t="s">
        <v>23</v>
      </c>
      <c r="E34" s="131" t="str">
        <f>Tabell_Rättigheter37[[#This Row],[Grupp]]&amp;"_"&amp;Tabell_Rättigheter37[[#This Row],[Rättighetsnod/ Funktionskloss]]</f>
        <v>Beställning och svar_Inbox</v>
      </c>
      <c r="F34" s="131" t="str">
        <f>Tabell_Rättigheter37[[#This Row],[Grupp]]&amp;"_"&amp;Tabell_Rättigheter37[[#This Row],[Rättighetsnod/ Funktionskloss]]&amp;"_"&amp;Tabell_Rättigheter37[[#This Row],[Värde]]</f>
        <v>Beställning och svar_Inbox_Open</v>
      </c>
      <c r="G34" s="165" t="s">
        <v>36</v>
      </c>
      <c r="H34" s="165"/>
      <c r="K34" s="3" t="e">
        <f>VLOOKUP(Tabell_Rättigheter37[[#This Row],[Grupp]],[2]!Tabell_Grupp[#Data],2,FALSE)</f>
        <v>#REF!</v>
      </c>
      <c r="L34" s="3" t="s">
        <v>834</v>
      </c>
      <c r="M34" s="203" t="s">
        <v>834</v>
      </c>
      <c r="N34" s="151" t="s">
        <v>1558</v>
      </c>
      <c r="O34" s="151"/>
    </row>
    <row r="35" spans="1:16" ht="39.950000000000003" hidden="1" customHeight="1">
      <c r="A35" s="151" t="s">
        <v>1573</v>
      </c>
      <c r="B35" s="3" t="s">
        <v>155</v>
      </c>
      <c r="C35" s="3" t="s">
        <v>1224</v>
      </c>
      <c r="D35" s="9" t="s">
        <v>1332</v>
      </c>
      <c r="E35" s="131" t="str">
        <f>Tabell_Rättigheter37[[#This Row],[Grupp]]&amp;"_"&amp;Tabell_Rättigheter37[[#This Row],[Rättighetsnod/ Funktionskloss]]</f>
        <v>Läkemedel_Catalogue administration</v>
      </c>
      <c r="F35" s="131" t="str">
        <f>Tabell_Rättigheter37[[#This Row],[Grupp]]&amp;"_"&amp;Tabell_Rättigheter37[[#This Row],[Rättighetsnod/ Funktionskloss]]&amp;"_"&amp;Tabell_Rättigheter37[[#This Row],[Värde]]</f>
        <v>Läkemedel_Catalogue administration_Edit attributes</v>
      </c>
      <c r="G35" s="165" t="s">
        <v>1333</v>
      </c>
      <c r="H35" s="165"/>
      <c r="J35" s="38" t="s">
        <v>1574</v>
      </c>
      <c r="K35" s="3" t="e">
        <f>VLOOKUP(Tabell_Rättigheter37[[#This Row],[Grupp]],[2]!Tabell_Grupp[#Data],2,FALSE)</f>
        <v>#REF!</v>
      </c>
      <c r="M35" s="203" t="s">
        <v>834</v>
      </c>
      <c r="N35" s="151" t="s">
        <v>1558</v>
      </c>
    </row>
    <row r="36" spans="1:16" ht="39.950000000000003" hidden="1" customHeight="1">
      <c r="A36" s="151" t="s">
        <v>1557</v>
      </c>
      <c r="B36" s="3" t="s">
        <v>70</v>
      </c>
      <c r="C36" s="3" t="s">
        <v>73</v>
      </c>
      <c r="D36" s="9" t="s">
        <v>23</v>
      </c>
      <c r="E36" s="131" t="str">
        <f>Tabell_Rättigheter37[[#This Row],[Grupp]]&amp;"_"&amp;Tabell_Rättigheter37[[#This Row],[Rättighetsnod/ Funktionskloss]]</f>
        <v>Diktering_Opendictation</v>
      </c>
      <c r="F36" s="131" t="str">
        <f>Tabell_Rättigheter37[[#This Row],[Grupp]]&amp;"_"&amp;Tabell_Rättigheter37[[#This Row],[Rättighetsnod/ Funktionskloss]]&amp;"_"&amp;Tabell_Rättigheter37[[#This Row],[Värde]]</f>
        <v>Diktering_Opendictation_Open</v>
      </c>
      <c r="G36" s="165" t="s">
        <v>74</v>
      </c>
      <c r="H36" s="165"/>
      <c r="K36" s="3" t="e">
        <f>VLOOKUP(Tabell_Rättigheter37[[#This Row],[Grupp]],[2]!Tabell_Grupp[#Data],2,FALSE)</f>
        <v>#REF!</v>
      </c>
      <c r="M36" s="203" t="s">
        <v>834</v>
      </c>
      <c r="N36" s="151" t="s">
        <v>1558</v>
      </c>
      <c r="O36" s="151"/>
    </row>
    <row r="37" spans="1:16" ht="39.950000000000003" hidden="1" customHeight="1">
      <c r="A37" s="151" t="s">
        <v>1557</v>
      </c>
      <c r="B37" s="3" t="s">
        <v>75</v>
      </c>
      <c r="C37" s="3" t="s">
        <v>76</v>
      </c>
      <c r="D37" s="9" t="s">
        <v>76</v>
      </c>
      <c r="E37" s="131" t="str">
        <f>Tabell_Rättigheter37[[#This Row],[Grupp]]&amp;"_"&amp;Tabell_Rättigheter37[[#This Row],[Rättighetsnod/ Funktionskloss]]</f>
        <v>E-besök_AllowVideoMeeting</v>
      </c>
      <c r="F37" s="131" t="str">
        <f>Tabell_Rättigheter37[[#This Row],[Grupp]]&amp;"_"&amp;Tabell_Rättigheter37[[#This Row],[Rättighetsnod/ Funktionskloss]]&amp;"_"&amp;Tabell_Rättigheter37[[#This Row],[Värde]]</f>
        <v>E-besök_AllowVideoMeeting_AllowVideoMeeting</v>
      </c>
      <c r="G37" s="165" t="s">
        <v>77</v>
      </c>
      <c r="H37" s="165"/>
      <c r="K37" s="3" t="e">
        <f>VLOOKUP(Tabell_Rättigheter37[[#This Row],[Grupp]],[2]!Tabell_Grupp[#Data],2,FALSE)</f>
        <v>#REF!</v>
      </c>
      <c r="M37" s="203" t="s">
        <v>834</v>
      </c>
      <c r="N37" s="151" t="s">
        <v>1558</v>
      </c>
      <c r="O37" s="151"/>
    </row>
    <row r="38" spans="1:16" ht="39.950000000000003" hidden="1" customHeight="1">
      <c r="A38" s="151" t="s">
        <v>1557</v>
      </c>
      <c r="B38" s="3" t="s">
        <v>78</v>
      </c>
      <c r="C38" s="3" t="s">
        <v>79</v>
      </c>
      <c r="D38" s="9" t="s">
        <v>80</v>
      </c>
      <c r="E38" s="131" t="str">
        <f>Tabell_Rättigheter37[[#This Row],[Grupp]]&amp;"_"&amp;Tabell_Rättigheter37[[#This Row],[Rättighetsnod/ Funktionskloss]]</f>
        <v>Enhetsöversikten_Activity_handler</v>
      </c>
      <c r="F38" s="131" t="str">
        <f>Tabell_Rättigheter37[[#This Row],[Grupp]]&amp;"_"&amp;Tabell_Rättigheter37[[#This Row],[Rättighetsnod/ Funktionskloss]]&amp;"_"&amp;Tabell_Rättigheter37[[#This Row],[Värde]]</f>
        <v>Enhetsöversikten_Activity_handler_Open_Activity_Handler</v>
      </c>
      <c r="G38" s="165" t="s">
        <v>81</v>
      </c>
      <c r="H38" s="165"/>
      <c r="K38" s="3" t="e">
        <f>VLOOKUP(Tabell_Rättigheter37[[#This Row],[Grupp]],[2]!Tabell_Grupp[#Data],2,FALSE)</f>
        <v>#REF!</v>
      </c>
      <c r="M38" s="203" t="s">
        <v>834</v>
      </c>
      <c r="N38" s="151" t="s">
        <v>1558</v>
      </c>
      <c r="O38" s="151"/>
    </row>
    <row r="39" spans="1:16" ht="39.950000000000003" hidden="1" customHeight="1">
      <c r="A39" s="151" t="s">
        <v>1557</v>
      </c>
      <c r="B39" s="3" t="s">
        <v>78</v>
      </c>
      <c r="C39" s="3" t="s">
        <v>82</v>
      </c>
      <c r="D39" s="9" t="s">
        <v>83</v>
      </c>
      <c r="E39" s="131" t="str">
        <f>Tabell_Rättigheter37[[#This Row],[Grupp]]&amp;"_"&amp;Tabell_Rättigheter37[[#This Row],[Rättighetsnod/ Funktionskloss]]</f>
        <v>Enhetsöversikten_BedAssignment</v>
      </c>
      <c r="F39" s="131" t="str">
        <f>Tabell_Rättigheter37[[#This Row],[Grupp]]&amp;"_"&amp;Tabell_Rättigheter37[[#This Row],[Rättighetsnod/ Funktionskloss]]&amp;"_"&amp;Tabell_Rättigheter37[[#This Row],[Värde]]</f>
        <v>Enhetsöversikten_BedAssignment_Open_Bedassignment</v>
      </c>
      <c r="G39" s="165" t="s">
        <v>84</v>
      </c>
      <c r="H39" s="165"/>
      <c r="K39" s="3" t="e">
        <f>VLOOKUP(Tabell_Rättigheter37[[#This Row],[Grupp]],[2]!Tabell_Grupp[#Data],2,FALSE)</f>
        <v>#REF!</v>
      </c>
      <c r="M39" s="203" t="s">
        <v>834</v>
      </c>
      <c r="N39" s="151" t="s">
        <v>1558</v>
      </c>
      <c r="O39" s="151"/>
    </row>
    <row r="40" spans="1:16" ht="39.950000000000003" hidden="1" customHeight="1">
      <c r="A40" s="151" t="s">
        <v>1557</v>
      </c>
      <c r="B40" s="3" t="s">
        <v>78</v>
      </c>
      <c r="C40" s="3" t="s">
        <v>85</v>
      </c>
      <c r="D40" s="9" t="s">
        <v>86</v>
      </c>
      <c r="E40" s="131" t="str">
        <f>Tabell_Rättigheter37[[#This Row],[Grupp]]&amp;"_"&amp;Tabell_Rättigheter37[[#This Row],[Rättighetsnod/ Funktionskloss]]</f>
        <v>Enhetsöversikten_Contact_Admin</v>
      </c>
      <c r="F40" s="131" t="str">
        <f>Tabell_Rättigheter37[[#This Row],[Grupp]]&amp;"_"&amp;Tabell_Rättigheter37[[#This Row],[Rättighetsnod/ Funktionskloss]]&amp;"_"&amp;Tabell_Rättigheter37[[#This Row],[Värde]]</f>
        <v>Enhetsöversikten_Contact_Admin_Open_Contact_Admin</v>
      </c>
      <c r="G40" s="165" t="s">
        <v>87</v>
      </c>
      <c r="H40" s="165"/>
      <c r="J40" s="3" t="s">
        <v>1575</v>
      </c>
      <c r="K40" s="3" t="e">
        <f>VLOOKUP(Tabell_Rättigheter37[[#This Row],[Grupp]],[2]!Tabell_Grupp[#Data],2,FALSE)</f>
        <v>#REF!</v>
      </c>
      <c r="M40" s="203" t="s">
        <v>834</v>
      </c>
      <c r="N40" s="151" t="s">
        <v>1558</v>
      </c>
      <c r="O40" s="151"/>
    </row>
    <row r="41" spans="1:16" ht="39.950000000000003" hidden="1" customHeight="1">
      <c r="A41" s="151" t="s">
        <v>1557</v>
      </c>
      <c r="B41" s="3" t="s">
        <v>78</v>
      </c>
      <c r="C41" s="3" t="s">
        <v>85</v>
      </c>
      <c r="D41" s="9" t="s">
        <v>842</v>
      </c>
      <c r="E41" s="131" t="str">
        <f>Tabell_Rättigheter37[[#This Row],[Grupp]]&amp;"_"&amp;Tabell_Rättigheter37[[#This Row],[Rättighetsnod/ Funktionskloss]]</f>
        <v>Enhetsöversikten_Contact_Admin</v>
      </c>
      <c r="F41" s="131" t="str">
        <f>Tabell_Rättigheter37[[#This Row],[Grupp]]&amp;"_"&amp;Tabell_Rättigheter37[[#This Row],[Rättighetsnod/ Funktionskloss]]&amp;"_"&amp;Tabell_Rättigheter37[[#This Row],[Värde]]</f>
        <v>Enhetsöversikten_Contact_Admin_Save_Contact_Admin_Data</v>
      </c>
      <c r="G41" s="165" t="s">
        <v>89</v>
      </c>
      <c r="H41" s="165"/>
      <c r="J41" s="3" t="s">
        <v>1575</v>
      </c>
      <c r="K41" s="3" t="e">
        <f>VLOOKUP(Tabell_Rättigheter37[[#This Row],[Grupp]],[2]!Tabell_Grupp[#Data],2,FALSE)</f>
        <v>#REF!</v>
      </c>
      <c r="M41" s="203" t="s">
        <v>834</v>
      </c>
      <c r="N41" s="151" t="s">
        <v>1558</v>
      </c>
      <c r="O41" s="151"/>
    </row>
    <row r="42" spans="1:16" ht="39.950000000000003" hidden="1" customHeight="1">
      <c r="A42" s="151" t="s">
        <v>1557</v>
      </c>
      <c r="B42" s="3" t="s">
        <v>78</v>
      </c>
      <c r="C42" s="3" t="s">
        <v>90</v>
      </c>
      <c r="D42" s="9" t="s">
        <v>91</v>
      </c>
      <c r="E42" s="131" t="str">
        <f>Tabell_Rättigheter37[[#This Row],[Grupp]]&amp;"_"&amp;Tabell_Rättigheter37[[#This Row],[Rättighetsnod/ Funktionskloss]]</f>
        <v>Enhetsöversikten_Emergency_Overview</v>
      </c>
      <c r="F42" s="131" t="str">
        <f>Tabell_Rättigheter37[[#This Row],[Grupp]]&amp;"_"&amp;Tabell_Rättigheter37[[#This Row],[Rättighetsnod/ Funktionskloss]]&amp;"_"&amp;Tabell_Rättigheter37[[#This Row],[Värde]]</f>
        <v>Enhetsöversikten_Emergency_Overview_Open_Emergency_Overview</v>
      </c>
      <c r="G42" s="165" t="s">
        <v>92</v>
      </c>
      <c r="H42" s="165"/>
      <c r="K42" s="3" t="e">
        <f>VLOOKUP(Tabell_Rättigheter37[[#This Row],[Grupp]],[2]!Tabell_Grupp[#Data],2,FALSE)</f>
        <v>#REF!</v>
      </c>
      <c r="M42" s="203" t="s">
        <v>834</v>
      </c>
      <c r="N42" s="151" t="s">
        <v>1558</v>
      </c>
      <c r="O42" s="151"/>
    </row>
    <row r="43" spans="1:16" ht="39.950000000000003" hidden="1" customHeight="1">
      <c r="A43" s="151" t="s">
        <v>1557</v>
      </c>
      <c r="B43" s="3" t="s">
        <v>78</v>
      </c>
      <c r="C43" s="3" t="s">
        <v>93</v>
      </c>
      <c r="D43" s="9" t="s">
        <v>94</v>
      </c>
      <c r="E43" s="131" t="str">
        <f>Tabell_Rättigheter37[[#This Row],[Grupp]]&amp;"_"&amp;Tabell_Rättigheter37[[#This Row],[Rättighetsnod/ Funktionskloss]]</f>
        <v>Enhetsöversikten_PatientLog</v>
      </c>
      <c r="F43" s="131" t="str">
        <f>Tabell_Rättigheter37[[#This Row],[Grupp]]&amp;"_"&amp;Tabell_Rättigheter37[[#This Row],[Rättighetsnod/ Funktionskloss]]&amp;"_"&amp;Tabell_Rättigheter37[[#This Row],[Värde]]</f>
        <v>Enhetsöversikten_PatientLog_Open_PatientLog</v>
      </c>
      <c r="G43" s="165" t="s">
        <v>95</v>
      </c>
      <c r="H43" s="165"/>
      <c r="K43" s="3" t="e">
        <f>VLOOKUP(Tabell_Rättigheter37[[#This Row],[Grupp]],[2]!Tabell_Grupp[#Data],2,FALSE)</f>
        <v>#REF!</v>
      </c>
      <c r="M43" s="203" t="s">
        <v>834</v>
      </c>
      <c r="N43" s="151" t="s">
        <v>1558</v>
      </c>
      <c r="O43" s="151"/>
    </row>
    <row r="44" spans="1:16" ht="39.950000000000003" hidden="1" customHeight="1">
      <c r="A44" s="151" t="s">
        <v>1557</v>
      </c>
      <c r="B44" s="3" t="s">
        <v>78</v>
      </c>
      <c r="C44" s="3" t="s">
        <v>96</v>
      </c>
      <c r="D44" s="9" t="s">
        <v>97</v>
      </c>
      <c r="E44" s="131" t="str">
        <f>Tabell_Rättigheter37[[#This Row],[Grupp]]&amp;"_"&amp;Tabell_Rättigheter37[[#This Row],[Rättighetsnod/ Funktionskloss]]</f>
        <v>Enhetsöversikten_Priority_Window</v>
      </c>
      <c r="F44" s="131" t="str">
        <f>Tabell_Rättigheter37[[#This Row],[Grupp]]&amp;"_"&amp;Tabell_Rättigheter37[[#This Row],[Rättighetsnod/ Funktionskloss]]&amp;"_"&amp;Tabell_Rättigheter37[[#This Row],[Värde]]</f>
        <v>Enhetsöversikten_Priority_Window_Open_Priority_Window</v>
      </c>
      <c r="G44" s="165" t="s">
        <v>98</v>
      </c>
      <c r="H44" s="165"/>
      <c r="K44" s="3" t="e">
        <f>VLOOKUP(Tabell_Rättigheter37[[#This Row],[Grupp]],[2]!Tabell_Grupp[#Data],2,FALSE)</f>
        <v>#REF!</v>
      </c>
      <c r="M44" s="203" t="s">
        <v>834</v>
      </c>
      <c r="N44" s="151" t="s">
        <v>1558</v>
      </c>
      <c r="O44" s="151"/>
    </row>
    <row r="45" spans="1:16" ht="39.950000000000003" hidden="1" customHeight="1">
      <c r="A45" s="151" t="s">
        <v>1557</v>
      </c>
      <c r="B45" s="3" t="s">
        <v>78</v>
      </c>
      <c r="C45" s="3" t="s">
        <v>96</v>
      </c>
      <c r="D45" s="9" t="s">
        <v>99</v>
      </c>
      <c r="E45" s="131" t="str">
        <f>Tabell_Rättigheter37[[#This Row],[Grupp]]&amp;"_"&amp;Tabell_Rättigheter37[[#This Row],[Rättighetsnod/ Funktionskloss]]</f>
        <v>Enhetsöversikten_Priority_Window</v>
      </c>
      <c r="F45" s="131" t="str">
        <f>Tabell_Rättigheter37[[#This Row],[Grupp]]&amp;"_"&amp;Tabell_Rättigheter37[[#This Row],[Rättighetsnod/ Funktionskloss]]&amp;"_"&amp;Tabell_Rättigheter37[[#This Row],[Värde]]</f>
        <v>Enhetsöversikten_Priority_Window_Save_Priority_Window_Data</v>
      </c>
      <c r="G45" s="165" t="s">
        <v>100</v>
      </c>
      <c r="H45" s="165"/>
      <c r="K45" s="3" t="e">
        <f>VLOOKUP(Tabell_Rättigheter37[[#This Row],[Grupp]],[2]!Tabell_Grupp[#Data],2,FALSE)</f>
        <v>#REF!</v>
      </c>
      <c r="M45" s="203" t="s">
        <v>834</v>
      </c>
      <c r="N45" s="151" t="s">
        <v>1558</v>
      </c>
      <c r="O45" s="151"/>
    </row>
    <row r="46" spans="1:16" ht="39.950000000000003" hidden="1" customHeight="1">
      <c r="A46" s="151" t="s">
        <v>1557</v>
      </c>
      <c r="B46" s="3" t="s">
        <v>78</v>
      </c>
      <c r="C46" s="3" t="s">
        <v>101</v>
      </c>
      <c r="D46" s="9" t="s">
        <v>102</v>
      </c>
      <c r="E46" s="131" t="str">
        <f>Tabell_Rättigheter37[[#This Row],[Grupp]]&amp;"_"&amp;Tabell_Rättigheter37[[#This Row],[Rättighetsnod/ Funktionskloss]]</f>
        <v>Enhetsöversikten_SpecialityReferrals</v>
      </c>
      <c r="F46" s="131" t="str">
        <f>Tabell_Rättigheter37[[#This Row],[Grupp]]&amp;"_"&amp;Tabell_Rättigheter37[[#This Row],[Rättighetsnod/ Funktionskloss]]&amp;"_"&amp;Tabell_Rättigheter37[[#This Row],[Värde]]</f>
        <v>Enhetsöversikten_SpecialityReferrals_Open_SpecialityReferrals</v>
      </c>
      <c r="G46" s="165" t="s">
        <v>103</v>
      </c>
      <c r="H46" s="165"/>
      <c r="J46" s="3" t="s">
        <v>1575</v>
      </c>
      <c r="K46" s="3" t="e">
        <f>VLOOKUP(Tabell_Rättigheter37[[#This Row],[Grupp]],[2]!Tabell_Grupp[#Data],2,FALSE)</f>
        <v>#REF!</v>
      </c>
      <c r="M46" s="203" t="s">
        <v>834</v>
      </c>
      <c r="N46" s="151" t="s">
        <v>1558</v>
      </c>
      <c r="O46" s="151"/>
      <c r="P46" s="3" t="s">
        <v>1576</v>
      </c>
    </row>
    <row r="47" spans="1:16" ht="39.950000000000003" hidden="1" customHeight="1">
      <c r="A47" s="151" t="s">
        <v>1557</v>
      </c>
      <c r="B47" s="3" t="s">
        <v>78</v>
      </c>
      <c r="C47" s="3" t="s">
        <v>101</v>
      </c>
      <c r="D47" s="9" t="s">
        <v>104</v>
      </c>
      <c r="E47" s="131" t="str">
        <f>Tabell_Rättigheter37[[#This Row],[Grupp]]&amp;"_"&amp;Tabell_Rättigheter37[[#This Row],[Rättighetsnod/ Funktionskloss]]</f>
        <v>Enhetsöversikten_SpecialityReferrals</v>
      </c>
      <c r="F47" s="131" t="str">
        <f>Tabell_Rättigheter37[[#This Row],[Grupp]]&amp;"_"&amp;Tabell_Rättigheter37[[#This Row],[Rättighetsnod/ Funktionskloss]]&amp;"_"&amp;Tabell_Rättigheter37[[#This Row],[Värde]]</f>
        <v>Enhetsöversikten_SpecialityReferrals_Save_SpecialityReferrals</v>
      </c>
      <c r="G47" s="165" t="s">
        <v>105</v>
      </c>
      <c r="H47" s="165"/>
      <c r="J47" s="3" t="s">
        <v>1575</v>
      </c>
      <c r="K47" s="3" t="e">
        <f>VLOOKUP(Tabell_Rättigheter37[[#This Row],[Grupp]],[2]!Tabell_Grupp[#Data],2,FALSE)</f>
        <v>#REF!</v>
      </c>
      <c r="M47" s="203" t="s">
        <v>834</v>
      </c>
      <c r="N47" s="151" t="s">
        <v>1558</v>
      </c>
      <c r="O47" s="151"/>
      <c r="P47" s="3" t="s">
        <v>1577</v>
      </c>
    </row>
    <row r="48" spans="1:16" ht="39.950000000000003" hidden="1" customHeight="1">
      <c r="A48" s="151" t="s">
        <v>1557</v>
      </c>
      <c r="B48" s="3" t="s">
        <v>109</v>
      </c>
      <c r="C48" s="3" t="s">
        <v>110</v>
      </c>
      <c r="D48" s="9" t="s">
        <v>23</v>
      </c>
      <c r="E48" s="131" t="str">
        <f>Tabell_Rättigheter37[[#This Row],[Grupp]]&amp;"_"&amp;Tabell_Rättigheter37[[#This Row],[Rättighetsnod/ Funktionskloss]]</f>
        <v>Fraseditor_PhraseEditor</v>
      </c>
      <c r="F48" s="131" t="str">
        <f>Tabell_Rättigheter37[[#This Row],[Grupp]]&amp;"_"&amp;Tabell_Rättigheter37[[#This Row],[Rättighetsnod/ Funktionskloss]]&amp;"_"&amp;Tabell_Rättigheter37[[#This Row],[Värde]]</f>
        <v>Fraseditor_PhraseEditor_Open</v>
      </c>
      <c r="G48" s="165" t="s">
        <v>111</v>
      </c>
      <c r="H48" s="165"/>
      <c r="K48" s="3" t="e">
        <f>VLOOKUP(Tabell_Rättigheter37[[#This Row],[Grupp]],[2]!Tabell_Grupp[#Data],2,FALSE)</f>
        <v>#REF!</v>
      </c>
      <c r="M48" s="203" t="s">
        <v>834</v>
      </c>
      <c r="N48" s="151" t="s">
        <v>1558</v>
      </c>
      <c r="O48" s="151"/>
    </row>
    <row r="49" spans="1:16" ht="81.75" hidden="1" customHeight="1">
      <c r="A49" s="151" t="s">
        <v>1557</v>
      </c>
      <c r="B49" s="3" t="s">
        <v>843</v>
      </c>
      <c r="C49" s="3" t="s">
        <v>13</v>
      </c>
      <c r="D49" s="9" t="s">
        <v>14</v>
      </c>
      <c r="E49" s="131" t="str">
        <f>Tabell_Rättigheter37[[#This Row],[Grupp]]&amp;"_"&amp;Tabell_Rättigheter37[[#This Row],[Rättighetsnod/ Funktionskloss]]</f>
        <v>Hälsoärende_Data</v>
      </c>
      <c r="F49" s="131" t="str">
        <f>Tabell_Rättigheter37[[#This Row],[Grupp]]&amp;"_"&amp;Tabell_Rättigheter37[[#This Row],[Rättighetsnod/ Funktionskloss]]&amp;"_"&amp;Tabell_Rättigheter37[[#This Row],[Värde]]</f>
        <v>Hälsoärende_Data_Read</v>
      </c>
      <c r="G49" s="165" t="s">
        <v>844</v>
      </c>
      <c r="H49" s="165"/>
      <c r="K49" s="3" t="e">
        <f>VLOOKUP(Tabell_Rättigheter37[[#This Row],[Grupp]],[2]!Tabell_Grupp[#Data],2,FALSE)</f>
        <v>#REF!</v>
      </c>
      <c r="M49" s="203" t="s">
        <v>834</v>
      </c>
      <c r="N49" s="151" t="s">
        <v>1558</v>
      </c>
      <c r="O49" s="151"/>
      <c r="P49" s="3" t="s">
        <v>1578</v>
      </c>
    </row>
    <row r="50" spans="1:16" ht="39.950000000000003" hidden="1" customHeight="1">
      <c r="A50" s="151" t="s">
        <v>1557</v>
      </c>
      <c r="B50" s="3" t="s">
        <v>843</v>
      </c>
      <c r="C50" s="3" t="s">
        <v>845</v>
      </c>
      <c r="D50" s="9" t="s">
        <v>1102</v>
      </c>
      <c r="E50" s="131" t="str">
        <f>Tabell_Rättigheter37[[#This Row],[Grupp]]&amp;"_"&amp;Tabell_Rättigheter37[[#This Row],[Rättighetsnod/ Funktionskloss]]</f>
        <v>Hälsoärende_Health Issue</v>
      </c>
      <c r="F50" s="131" t="str">
        <f>Tabell_Rättigheter37[[#This Row],[Grupp]]&amp;"_"&amp;Tabell_Rättigheter37[[#This Row],[Rättighetsnod/ Funktionskloss]]&amp;"_"&amp;Tabell_Rättigheter37[[#This Row],[Värde]]</f>
        <v>Hälsoärende_Health Issue_Close Health issue</v>
      </c>
      <c r="G50" s="165" t="s">
        <v>847</v>
      </c>
      <c r="H50" s="165"/>
      <c r="K50" s="3" t="e">
        <f>VLOOKUP(Tabell_Rättigheter37[[#This Row],[Grupp]],[2]!Tabell_Grupp[#Data],2,FALSE)</f>
        <v>#REF!</v>
      </c>
      <c r="M50" s="203" t="s">
        <v>834</v>
      </c>
      <c r="N50" s="151" t="s">
        <v>1558</v>
      </c>
      <c r="O50" s="151"/>
    </row>
    <row r="51" spans="1:16" ht="39.950000000000003" hidden="1" customHeight="1">
      <c r="A51" s="151" t="s">
        <v>1557</v>
      </c>
      <c r="B51" s="3" t="s">
        <v>843</v>
      </c>
      <c r="C51" s="3" t="s">
        <v>845</v>
      </c>
      <c r="D51" s="9" t="s">
        <v>848</v>
      </c>
      <c r="E51" s="131" t="str">
        <f>Tabell_Rättigheter37[[#This Row],[Grupp]]&amp;"_"&amp;Tabell_Rättigheter37[[#This Row],[Rättighetsnod/ Funktionskloss]]</f>
        <v>Hälsoärende_Health Issue</v>
      </c>
      <c r="F51" s="131" t="str">
        <f>Tabell_Rättigheter37[[#This Row],[Grupp]]&amp;"_"&amp;Tabell_Rättigheter37[[#This Row],[Rättighetsnod/ Funktionskloss]]&amp;"_"&amp;Tabell_Rättigheter37[[#This Row],[Värde]]</f>
        <v>Hälsoärende_Health Issue_Create new health issue</v>
      </c>
      <c r="G51" s="165" t="s">
        <v>849</v>
      </c>
      <c r="H51" s="165"/>
      <c r="K51" s="3" t="e">
        <f>VLOOKUP(Tabell_Rättigheter37[[#This Row],[Grupp]],[2]!Tabell_Grupp[#Data],2,FALSE)</f>
        <v>#REF!</v>
      </c>
      <c r="M51" s="203" t="s">
        <v>834</v>
      </c>
      <c r="N51" s="151" t="s">
        <v>1558</v>
      </c>
      <c r="O51" s="151"/>
    </row>
    <row r="52" spans="1:16" ht="39.950000000000003" hidden="1" customHeight="1">
      <c r="A52" s="151" t="s">
        <v>1557</v>
      </c>
      <c r="B52" s="3" t="s">
        <v>843</v>
      </c>
      <c r="C52" s="3" t="s">
        <v>845</v>
      </c>
      <c r="D52" s="9" t="s">
        <v>850</v>
      </c>
      <c r="E52" s="131" t="str">
        <f>Tabell_Rättigheter37[[#This Row],[Grupp]]&amp;"_"&amp;Tabell_Rättigheter37[[#This Row],[Rättighetsnod/ Funktionskloss]]</f>
        <v>Hälsoärende_Health Issue</v>
      </c>
      <c r="F52" s="131" t="str">
        <f>Tabell_Rättigheter37[[#This Row],[Grupp]]&amp;"_"&amp;Tabell_Rättigheter37[[#This Row],[Rättighetsnod/ Funktionskloss]]&amp;"_"&amp;Tabell_Rättigheter37[[#This Row],[Värde]]</f>
        <v>Hälsoärende_Health Issue_Invalidate health issue</v>
      </c>
      <c r="G52" s="165" t="s">
        <v>851</v>
      </c>
      <c r="H52" s="165"/>
      <c r="K52" s="3" t="e">
        <f>VLOOKUP(Tabell_Rättigheter37[[#This Row],[Grupp]],[2]!Tabell_Grupp[#Data],2,FALSE)</f>
        <v>#REF!</v>
      </c>
      <c r="M52" s="203" t="s">
        <v>834</v>
      </c>
      <c r="N52" s="151" t="s">
        <v>1558</v>
      </c>
      <c r="O52" s="151"/>
    </row>
    <row r="53" spans="1:16" ht="39.950000000000003" hidden="1" customHeight="1">
      <c r="A53" s="151" t="s">
        <v>1557</v>
      </c>
      <c r="B53" s="3" t="s">
        <v>843</v>
      </c>
      <c r="C53" s="3" t="s">
        <v>845</v>
      </c>
      <c r="D53" s="9" t="s">
        <v>852</v>
      </c>
      <c r="E53" s="131" t="str">
        <f>Tabell_Rättigheter37[[#This Row],[Grupp]]&amp;"_"&amp;Tabell_Rättigheter37[[#This Row],[Rättighetsnod/ Funktionskloss]]</f>
        <v>Hälsoärende_Health Issue</v>
      </c>
      <c r="F53" s="131" t="str">
        <f>Tabell_Rättigheter37[[#This Row],[Grupp]]&amp;"_"&amp;Tabell_Rättigheter37[[#This Row],[Rättighetsnod/ Funktionskloss]]&amp;"_"&amp;Tabell_Rättigheter37[[#This Row],[Värde]]</f>
        <v>Hälsoärende_Health Issue_Merge health issue</v>
      </c>
      <c r="G53" s="165" t="s">
        <v>853</v>
      </c>
      <c r="H53" s="165"/>
      <c r="K53" s="3" t="e">
        <f>VLOOKUP(Tabell_Rättigheter37[[#This Row],[Grupp]],[2]!Tabell_Grupp[#Data],2,FALSE)</f>
        <v>#REF!</v>
      </c>
      <c r="M53" s="203" t="s">
        <v>834</v>
      </c>
      <c r="N53" s="151" t="s">
        <v>1558</v>
      </c>
      <c r="O53" s="151"/>
    </row>
    <row r="54" spans="1:16" ht="39.950000000000003" hidden="1" customHeight="1">
      <c r="A54" s="151" t="s">
        <v>1557</v>
      </c>
      <c r="B54" s="3" t="s">
        <v>843</v>
      </c>
      <c r="C54" s="3" t="s">
        <v>845</v>
      </c>
      <c r="D54" s="9" t="s">
        <v>854</v>
      </c>
      <c r="E54" s="131" t="str">
        <f>Tabell_Rättigheter37[[#This Row],[Grupp]]&amp;"_"&amp;Tabell_Rättigheter37[[#This Row],[Rättighetsnod/ Funktionskloss]]</f>
        <v>Hälsoärende_Health Issue</v>
      </c>
      <c r="F54" s="131" t="str">
        <f>Tabell_Rättigheter37[[#This Row],[Grupp]]&amp;"_"&amp;Tabell_Rättigheter37[[#This Row],[Rättighetsnod/ Funktionskloss]]&amp;"_"&amp;Tabell_Rättigheter37[[#This Row],[Värde]]</f>
        <v>Hälsoärende_Health Issue_Refine name</v>
      </c>
      <c r="G54" s="165" t="s">
        <v>855</v>
      </c>
      <c r="H54" s="165"/>
      <c r="K54" s="3" t="e">
        <f>VLOOKUP(Tabell_Rättigheter37[[#This Row],[Grupp]],[2]!Tabell_Grupp[#Data],2,FALSE)</f>
        <v>#REF!</v>
      </c>
      <c r="M54" s="203" t="s">
        <v>834</v>
      </c>
      <c r="N54" s="151" t="s">
        <v>1558</v>
      </c>
      <c r="O54" s="151"/>
    </row>
    <row r="55" spans="1:16" ht="39.950000000000003" hidden="1" customHeight="1">
      <c r="A55" s="151" t="s">
        <v>1557</v>
      </c>
      <c r="B55" s="3" t="s">
        <v>843</v>
      </c>
      <c r="C55" s="3" t="s">
        <v>845</v>
      </c>
      <c r="D55" s="9" t="s">
        <v>856</v>
      </c>
      <c r="E55" s="131" t="str">
        <f>Tabell_Rättigheter37[[#This Row],[Grupp]]&amp;"_"&amp;Tabell_Rättigheter37[[#This Row],[Rättighetsnod/ Funktionskloss]]</f>
        <v>Hälsoärende_Health Issue</v>
      </c>
      <c r="F55" s="131" t="str">
        <f>Tabell_Rättigheter37[[#This Row],[Grupp]]&amp;"_"&amp;Tabell_Rättigheter37[[#This Row],[Rättighetsnod/ Funktionskloss]]&amp;"_"&amp;Tabell_Rättigheter37[[#This Row],[Värde]]</f>
        <v>Hälsoärende_Health Issue_Re-open closed health issue</v>
      </c>
      <c r="G55" s="165" t="s">
        <v>857</v>
      </c>
      <c r="H55" s="165"/>
      <c r="K55" s="3" t="e">
        <f>VLOOKUP(Tabell_Rättigheter37[[#This Row],[Grupp]],[2]!Tabell_Grupp[#Data],2,FALSE)</f>
        <v>#REF!</v>
      </c>
      <c r="M55" s="203" t="s">
        <v>834</v>
      </c>
      <c r="N55" s="151" t="s">
        <v>1558</v>
      </c>
      <c r="O55" s="151"/>
    </row>
    <row r="56" spans="1:16" ht="39.950000000000003" hidden="1" customHeight="1">
      <c r="A56" s="151" t="s">
        <v>1557</v>
      </c>
      <c r="B56" s="3" t="s">
        <v>843</v>
      </c>
      <c r="C56" s="3" t="s">
        <v>845</v>
      </c>
      <c r="D56" s="9" t="s">
        <v>858</v>
      </c>
      <c r="E56" s="131" t="str">
        <f>Tabell_Rättigheter37[[#This Row],[Grupp]]&amp;"_"&amp;Tabell_Rättigheter37[[#This Row],[Rättighetsnod/ Funktionskloss]]</f>
        <v>Hälsoärende_Health Issue</v>
      </c>
      <c r="F56" s="131" t="str">
        <f>Tabell_Rättigheter37[[#This Row],[Grupp]]&amp;"_"&amp;Tabell_Rättigheter37[[#This Row],[Rättighetsnod/ Funktionskloss]]&amp;"_"&amp;Tabell_Rättigheter37[[#This Row],[Värde]]</f>
        <v>Hälsoärende_Health Issue_Set health issue as chronic</v>
      </c>
      <c r="G56" s="165" t="s">
        <v>859</v>
      </c>
      <c r="H56" s="165"/>
      <c r="K56" s="3" t="e">
        <f>VLOOKUP(Tabell_Rättigheter37[[#This Row],[Grupp]],[2]!Tabell_Grupp[#Data],2,FALSE)</f>
        <v>#REF!</v>
      </c>
      <c r="M56" s="203" t="s">
        <v>834</v>
      </c>
      <c r="N56" s="151" t="s">
        <v>1558</v>
      </c>
      <c r="O56" s="151"/>
    </row>
    <row r="57" spans="1:16" ht="39.950000000000003" hidden="1" customHeight="1">
      <c r="A57" s="151" t="s">
        <v>1557</v>
      </c>
      <c r="B57" s="3" t="s">
        <v>843</v>
      </c>
      <c r="C57" s="3" t="s">
        <v>845</v>
      </c>
      <c r="D57" s="9" t="s">
        <v>860</v>
      </c>
      <c r="E57" s="131" t="str">
        <f>Tabell_Rättigheter37[[#This Row],[Grupp]]&amp;"_"&amp;Tabell_Rättigheter37[[#This Row],[Rättighetsnod/ Funktionskloss]]</f>
        <v>Hälsoärende_Health Issue</v>
      </c>
      <c r="F57" s="131" t="str">
        <f>Tabell_Rättigheter37[[#This Row],[Grupp]]&amp;"_"&amp;Tabell_Rättigheter37[[#This Row],[Rättighetsnod/ Funktionskloss]]&amp;"_"&amp;Tabell_Rättigheter37[[#This Row],[Värde]]</f>
        <v>Hälsoärende_Health Issue_Split health issue</v>
      </c>
      <c r="G57" s="165" t="s">
        <v>861</v>
      </c>
      <c r="H57" s="165"/>
      <c r="K57" s="3" t="e">
        <f>VLOOKUP(Tabell_Rättigheter37[[#This Row],[Grupp]],[2]!Tabell_Grupp[#Data],2,FALSE)</f>
        <v>#REF!</v>
      </c>
      <c r="M57" s="203" t="s">
        <v>834</v>
      </c>
      <c r="N57" s="151" t="s">
        <v>1558</v>
      </c>
      <c r="O57" s="151"/>
    </row>
    <row r="58" spans="1:16" ht="39.950000000000003" hidden="1" customHeight="1">
      <c r="A58" s="151" t="s">
        <v>1557</v>
      </c>
      <c r="B58" s="3" t="s">
        <v>843</v>
      </c>
      <c r="C58" s="3" t="s">
        <v>1103</v>
      </c>
      <c r="D58" s="9" t="s">
        <v>23</v>
      </c>
      <c r="E58" s="131" t="str">
        <f>Tabell_Rättigheter37[[#This Row],[Grupp]]&amp;"_"&amp;Tabell_Rättigheter37[[#This Row],[Rättighetsnod/ Funktionskloss]]</f>
        <v>Hälsoärende_Health Issue Overview</v>
      </c>
      <c r="F58" s="131" t="str">
        <f>Tabell_Rättigheter37[[#This Row],[Grupp]]&amp;"_"&amp;Tabell_Rättigheter37[[#This Row],[Rättighetsnod/ Funktionskloss]]&amp;"_"&amp;Tabell_Rättigheter37[[#This Row],[Värde]]</f>
        <v>Hälsoärende_Health Issue Overview_Open</v>
      </c>
      <c r="G58" s="165" t="s">
        <v>863</v>
      </c>
      <c r="H58" s="165"/>
      <c r="K58" s="3" t="e">
        <f>VLOOKUP(Tabell_Rättigheter37[[#This Row],[Grupp]],[2]!Tabell_Grupp[#Data],2,FALSE)</f>
        <v>#REF!</v>
      </c>
      <c r="M58" s="203" t="s">
        <v>834</v>
      </c>
      <c r="N58" s="151" t="s">
        <v>1558</v>
      </c>
      <c r="O58" s="151"/>
    </row>
    <row r="59" spans="1:16" ht="39.950000000000003" hidden="1" customHeight="1">
      <c r="A59" s="151" t="s">
        <v>1557</v>
      </c>
      <c r="B59" s="3" t="s">
        <v>843</v>
      </c>
      <c r="C59" s="3" t="s">
        <v>864</v>
      </c>
      <c r="D59" s="9" t="s">
        <v>865</v>
      </c>
      <c r="E59" s="131" t="str">
        <f>Tabell_Rättigheter37[[#This Row],[Grupp]]&amp;"_"&amp;Tabell_Rättigheter37[[#This Row],[Rättighetsnod/ Funktionskloss]]</f>
        <v>Hälsoärende_Link information to health issue</v>
      </c>
      <c r="F59" s="131" t="str">
        <f>Tabell_Rättigheter37[[#This Row],[Grupp]]&amp;"_"&amp;Tabell_Rättigheter37[[#This Row],[Rättighetsnod/ Funktionskloss]]&amp;"_"&amp;Tabell_Rättigheter37[[#This Row],[Värde]]</f>
        <v>Hälsoärende_Link information to health issue_Link contacts</v>
      </c>
      <c r="G59" s="165" t="s">
        <v>866</v>
      </c>
      <c r="H59" s="165"/>
      <c r="K59" s="3" t="e">
        <f>VLOOKUP(Tabell_Rättigheter37[[#This Row],[Grupp]],[2]!Tabell_Grupp[#Data],2,FALSE)</f>
        <v>#REF!</v>
      </c>
      <c r="M59" s="203" t="s">
        <v>834</v>
      </c>
      <c r="N59" s="151" t="s">
        <v>1558</v>
      </c>
      <c r="O59" s="151"/>
    </row>
    <row r="60" spans="1:16" ht="39.950000000000003" hidden="1" customHeight="1">
      <c r="A60" s="151" t="s">
        <v>1557</v>
      </c>
      <c r="B60" s="3" t="s">
        <v>843</v>
      </c>
      <c r="C60" s="3" t="s">
        <v>864</v>
      </c>
      <c r="D60" s="9" t="s">
        <v>867</v>
      </c>
      <c r="E60" s="131" t="str">
        <f>Tabell_Rättigheter37[[#This Row],[Grupp]]&amp;"_"&amp;Tabell_Rättigheter37[[#This Row],[Rättighetsnod/ Funktionskloss]]</f>
        <v>Hälsoärende_Link information to health issue</v>
      </c>
      <c r="F60" s="131" t="str">
        <f>Tabell_Rättigheter37[[#This Row],[Grupp]]&amp;"_"&amp;Tabell_Rättigheter37[[#This Row],[Rättighetsnod/ Funktionskloss]]&amp;"_"&amp;Tabell_Rättigheter37[[#This Row],[Värde]]</f>
        <v>Hälsoärende_Link information to health issue_Link medical record notes</v>
      </c>
      <c r="G60" s="165" t="s">
        <v>868</v>
      </c>
      <c r="H60" s="165"/>
      <c r="K60" s="3" t="e">
        <f>VLOOKUP(Tabell_Rättigheter37[[#This Row],[Grupp]],[2]!Tabell_Grupp[#Data],2,FALSE)</f>
        <v>#REF!</v>
      </c>
      <c r="M60" s="203" t="s">
        <v>834</v>
      </c>
      <c r="N60" s="151" t="s">
        <v>1558</v>
      </c>
      <c r="O60" s="151"/>
    </row>
    <row r="61" spans="1:16" ht="39.950000000000003" hidden="1" customHeight="1">
      <c r="A61" s="151" t="s">
        <v>1557</v>
      </c>
      <c r="B61" s="3" t="s">
        <v>843</v>
      </c>
      <c r="C61" s="3" t="s">
        <v>864</v>
      </c>
      <c r="D61" s="9" t="s">
        <v>869</v>
      </c>
      <c r="E61" s="131" t="str">
        <f>Tabell_Rättigheter37[[#This Row],[Grupp]]&amp;"_"&amp;Tabell_Rättigheter37[[#This Row],[Rättighetsnod/ Funktionskloss]]</f>
        <v>Hälsoärende_Link information to health issue</v>
      </c>
      <c r="F61" s="131" t="str">
        <f>Tabell_Rättigheter37[[#This Row],[Grupp]]&amp;"_"&amp;Tabell_Rättigheter37[[#This Row],[Rättighetsnod/ Funktionskloss]]&amp;"_"&amp;Tabell_Rättigheter37[[#This Row],[Värde]]</f>
        <v>Hälsoärende_Link information to health issue_Link referrals and commitments</v>
      </c>
      <c r="G61" s="165" t="s">
        <v>870</v>
      </c>
      <c r="H61" s="165"/>
      <c r="K61" s="3" t="e">
        <f>VLOOKUP(Tabell_Rättigheter37[[#This Row],[Grupp]],[2]!Tabell_Grupp[#Data],2,FALSE)</f>
        <v>#REF!</v>
      </c>
      <c r="M61" s="203" t="s">
        <v>834</v>
      </c>
      <c r="N61" s="151" t="s">
        <v>1558</v>
      </c>
      <c r="O61" s="151"/>
    </row>
    <row r="62" spans="1:16" ht="39.950000000000003" hidden="1" customHeight="1">
      <c r="A62" s="151" t="s">
        <v>1557</v>
      </c>
      <c r="B62" s="3" t="s">
        <v>1104</v>
      </c>
      <c r="C62" s="3" t="s">
        <v>1105</v>
      </c>
      <c r="D62" s="9" t="s">
        <v>1106</v>
      </c>
      <c r="E62" s="131" t="str">
        <f>Tabell_Rättigheter37[[#This Row],[Grupp]]&amp;"_"&amp;Tabell_Rättigheter37[[#This Row],[Rättighetsnod/ Funktionskloss]]</f>
        <v>Infektionsverktyget_Prescription reason</v>
      </c>
      <c r="F62" s="131" t="str">
        <f>Tabell_Rättigheter37[[#This Row],[Grupp]]&amp;"_"&amp;Tabell_Rättigheter37[[#This Row],[Rättighetsnod/ Funktionskloss]]&amp;"_"&amp;Tabell_Rättigheter37[[#This Row],[Värde]]</f>
        <v>Infektionsverktyget_Prescription reason_Correct</v>
      </c>
      <c r="G62" s="165" t="s">
        <v>1107</v>
      </c>
      <c r="H62" s="165"/>
      <c r="K62" s="3" t="e">
        <f>VLOOKUP(Tabell_Rättigheter37[[#This Row],[Grupp]],[2]!Tabell_Grupp[#Data],2,FALSE)</f>
        <v>#REF!</v>
      </c>
      <c r="M62" s="203" t="s">
        <v>834</v>
      </c>
      <c r="N62" s="151" t="s">
        <v>1558</v>
      </c>
      <c r="O62" s="151"/>
    </row>
    <row r="63" spans="1:16" ht="39.950000000000003" hidden="1" customHeight="1">
      <c r="A63" s="151" t="s">
        <v>1557</v>
      </c>
      <c r="B63" s="3" t="s">
        <v>112</v>
      </c>
      <c r="C63" s="3" t="s">
        <v>116</v>
      </c>
      <c r="D63" s="9" t="s">
        <v>117</v>
      </c>
      <c r="E63" s="131" t="str">
        <f>Tabell_Rättigheter37[[#This Row],[Grupp]]&amp;"_"&amp;Tabell_Rättigheter37[[#This Row],[Rättighetsnod/ Funktionskloss]]</f>
        <v>Insight_list</v>
      </c>
      <c r="F63" s="131" t="str">
        <f>Tabell_Rättigheter37[[#This Row],[Grupp]]&amp;"_"&amp;Tabell_Rättigheter37[[#This Row],[Rättighetsnod/ Funktionskloss]]&amp;"_"&amp;Tabell_Rättigheter37[[#This Row],[Värde]]</f>
        <v>Insight_list_view</v>
      </c>
      <c r="G63" s="165" t="s">
        <v>118</v>
      </c>
      <c r="H63" s="165"/>
      <c r="K63" s="3" t="e">
        <f>VLOOKUP(Tabell_Rättigheter37[[#This Row],[Grupp]],[2]!Tabell_Grupp[#Data],2,FALSE)</f>
        <v>#REF!</v>
      </c>
      <c r="M63" s="203" t="s">
        <v>834</v>
      </c>
      <c r="N63" s="151" t="s">
        <v>1558</v>
      </c>
      <c r="O63" s="151"/>
    </row>
    <row r="64" spans="1:16" ht="39.950000000000003" hidden="1" customHeight="1">
      <c r="A64" s="151" t="s">
        <v>1557</v>
      </c>
      <c r="B64" s="3" t="s">
        <v>112</v>
      </c>
      <c r="C64" s="3" t="s">
        <v>113</v>
      </c>
      <c r="D64" s="9" t="s">
        <v>114</v>
      </c>
      <c r="E64" s="131" t="str">
        <f>Tabell_Rättigheter37[[#This Row],[Grupp]]&amp;"_"&amp;Tabell_Rättigheter37[[#This Row],[Rättighetsnod/ Funktionskloss]]</f>
        <v>Insight_open_insight</v>
      </c>
      <c r="F64" s="131" t="str">
        <f>Tabell_Rättigheter37[[#This Row],[Grupp]]&amp;"_"&amp;Tabell_Rättigheter37[[#This Row],[Rättighetsnod/ Funktionskloss]]&amp;"_"&amp;Tabell_Rättigheter37[[#This Row],[Värde]]</f>
        <v>Insight_open_insight_open</v>
      </c>
      <c r="G64" s="165" t="s">
        <v>115</v>
      </c>
      <c r="H64" s="165"/>
      <c r="K64" s="3" t="e">
        <f>VLOOKUP(Tabell_Rättigheter37[[#This Row],[Grupp]],[2]!Tabell_Grupp[#Data],2,FALSE)</f>
        <v>#REF!</v>
      </c>
      <c r="M64" s="203" t="s">
        <v>834</v>
      </c>
      <c r="N64" s="151" t="s">
        <v>1558</v>
      </c>
      <c r="O64" s="151"/>
    </row>
    <row r="65" spans="1:15" ht="60.75" hidden="1" customHeight="1">
      <c r="A65" s="151" t="s">
        <v>1557</v>
      </c>
      <c r="B65" s="3" t="s">
        <v>112</v>
      </c>
      <c r="C65" s="3" t="s">
        <v>119</v>
      </c>
      <c r="D65" s="9" t="s">
        <v>120</v>
      </c>
      <c r="E65" s="131" t="str">
        <f>Tabell_Rättigheter37[[#This Row],[Grupp]]&amp;"_"&amp;Tabell_Rättigheter37[[#This Row],[Rättighetsnod/ Funktionskloss]]</f>
        <v>Insight_result</v>
      </c>
      <c r="F65" s="131" t="str">
        <f>Tabell_Rättigheter37[[#This Row],[Grupp]]&amp;"_"&amp;Tabell_Rättigheter37[[#This Row],[Rättighetsnod/ Funktionskloss]]&amp;"_"&amp;Tabell_Rättigheter37[[#This Row],[Värde]]</f>
        <v>Insight_result_export_anonymized_data</v>
      </c>
      <c r="G65" s="165" t="s">
        <v>121</v>
      </c>
      <c r="H65" s="165" t="s">
        <v>1111</v>
      </c>
      <c r="K65" s="3" t="e">
        <f>VLOOKUP(Tabell_Rättigheter37[[#This Row],[Grupp]],[2]!Tabell_Grupp[#Data],2,FALSE)</f>
        <v>#REF!</v>
      </c>
      <c r="M65" s="203" t="s">
        <v>834</v>
      </c>
      <c r="N65" s="151" t="s">
        <v>1558</v>
      </c>
      <c r="O65" s="151"/>
    </row>
    <row r="66" spans="1:15" ht="39.950000000000003" hidden="1" customHeight="1">
      <c r="A66" s="151" t="s">
        <v>1557</v>
      </c>
      <c r="B66" s="3" t="s">
        <v>122</v>
      </c>
      <c r="C66" s="3" t="s">
        <v>123</v>
      </c>
      <c r="D66" s="9" t="s">
        <v>871</v>
      </c>
      <c r="E66" s="131" t="str">
        <f>Tabell_Rättigheter37[[#This Row],[Grupp]]&amp;"_"&amp;Tabell_Rättigheter37[[#This Row],[Rättighetsnod/ Funktionskloss]]</f>
        <v>Journaltabell_MedicalRecordTable</v>
      </c>
      <c r="F66" s="131" t="str">
        <f>Tabell_Rättigheter37[[#This Row],[Grupp]]&amp;"_"&amp;Tabell_Rättigheter37[[#This Row],[Rättighetsnod/ Funktionskloss]]&amp;"_"&amp;Tabell_Rättigheter37[[#This Row],[Värde]]</f>
        <v>Journaltabell_MedicalRecordTable_Invalidate Table</v>
      </c>
      <c r="G66" s="165" t="s">
        <v>872</v>
      </c>
      <c r="H66" s="165"/>
      <c r="K66" s="3" t="e">
        <f>VLOOKUP(Tabell_Rättigheter37[[#This Row],[Grupp]],[2]!Tabell_Grupp[#Data],2,FALSE)</f>
        <v>#REF!</v>
      </c>
      <c r="M66" s="203" t="s">
        <v>834</v>
      </c>
      <c r="N66" s="151" t="s">
        <v>1558</v>
      </c>
      <c r="O66" s="151"/>
    </row>
    <row r="67" spans="1:15" ht="39.950000000000003" hidden="1" customHeight="1">
      <c r="A67" s="151" t="s">
        <v>1557</v>
      </c>
      <c r="B67" s="3" t="s">
        <v>122</v>
      </c>
      <c r="C67" s="3" t="s">
        <v>123</v>
      </c>
      <c r="D67" s="9" t="s">
        <v>37</v>
      </c>
      <c r="E67" s="131" t="str">
        <f>Tabell_Rättigheter37[[#This Row],[Grupp]]&amp;"_"&amp;Tabell_Rättigheter37[[#This Row],[Rättighetsnod/ Funktionskloss]]</f>
        <v>Journaltabell_MedicalRecordTable</v>
      </c>
      <c r="F67" s="131" t="str">
        <f>Tabell_Rättigheter37[[#This Row],[Grupp]]&amp;"_"&amp;Tabell_Rättigheter37[[#This Row],[Rättighetsnod/ Funktionskloss]]&amp;"_"&amp;Tabell_Rättigheter37[[#This Row],[Värde]]</f>
        <v>Journaltabell_MedicalRecordTable_Sign</v>
      </c>
      <c r="G67" s="165" t="s">
        <v>124</v>
      </c>
      <c r="H67" s="165"/>
      <c r="K67" s="3" t="e">
        <f>VLOOKUP(Tabell_Rättigheter37[[#This Row],[Grupp]],[2]!Tabell_Grupp[#Data],2,FALSE)</f>
        <v>#REF!</v>
      </c>
      <c r="M67" s="203" t="s">
        <v>834</v>
      </c>
      <c r="N67" s="151" t="s">
        <v>1558</v>
      </c>
      <c r="O67" s="151"/>
    </row>
    <row r="68" spans="1:15" ht="39.950000000000003" hidden="1" customHeight="1">
      <c r="A68" s="151" t="s">
        <v>1557</v>
      </c>
      <c r="B68" s="3" t="s">
        <v>125</v>
      </c>
      <c r="C68" s="3" t="s">
        <v>31</v>
      </c>
      <c r="D68" s="9" t="s">
        <v>126</v>
      </c>
      <c r="E68" s="131" t="str">
        <f>Tabell_Rättigheter37[[#This Row],[Grupp]]&amp;"_"&amp;Tabell_Rättigheter37[[#This Row],[Rättighetsnod/ Funktionskloss]]</f>
        <v>Kliniska översikter_View</v>
      </c>
      <c r="F68" s="131" t="str">
        <f>Tabell_Rättigheter37[[#This Row],[Grupp]]&amp;"_"&amp;Tabell_Rättigheter37[[#This Row],[Rättighetsnod/ Funktionskloss]]&amp;"_"&amp;Tabell_Rättigheter37[[#This Row],[Värde]]</f>
        <v>Kliniska översikter_View_Open Analyse Area</v>
      </c>
      <c r="G68" s="165" t="s">
        <v>127</v>
      </c>
      <c r="H68" s="165"/>
      <c r="K68" s="3" t="e">
        <f>VLOOKUP(Tabell_Rättigheter37[[#This Row],[Grupp]],[2]!Tabell_Grupp[#Data],2,FALSE)</f>
        <v>#REF!</v>
      </c>
      <c r="M68" s="203" t="s">
        <v>834</v>
      </c>
      <c r="N68" s="151" t="s">
        <v>1558</v>
      </c>
      <c r="O68" s="151"/>
    </row>
    <row r="69" spans="1:15" ht="39.950000000000003" hidden="1" customHeight="1">
      <c r="A69" s="151" t="s">
        <v>1557</v>
      </c>
      <c r="B69" s="3" t="s">
        <v>125</v>
      </c>
      <c r="C69" s="3" t="s">
        <v>31</v>
      </c>
      <c r="D69" s="9" t="s">
        <v>130</v>
      </c>
      <c r="E69" s="131" t="str">
        <f>Tabell_Rättigheter37[[#This Row],[Grupp]]&amp;"_"&amp;Tabell_Rättigheter37[[#This Row],[Rättighetsnod/ Funktionskloss]]</f>
        <v>Kliniska översikter_View</v>
      </c>
      <c r="F69" s="131" t="str">
        <f>Tabell_Rättigheter37[[#This Row],[Grupp]]&amp;"_"&amp;Tabell_Rättigheter37[[#This Row],[Rättighetsnod/ Funktionskloss]]&amp;"_"&amp;Tabell_Rättigheter37[[#This Row],[Värde]]</f>
        <v>Kliniska översikter_View_Open My overview</v>
      </c>
      <c r="G69" s="165" t="s">
        <v>131</v>
      </c>
      <c r="H69" s="165"/>
      <c r="K69" s="3" t="e">
        <f>VLOOKUP(Tabell_Rättigheter37[[#This Row],[Grupp]],[2]!Tabell_Grupp[#Data],2,FALSE)</f>
        <v>#REF!</v>
      </c>
      <c r="M69" s="203" t="s">
        <v>834</v>
      </c>
      <c r="N69" s="151" t="s">
        <v>1558</v>
      </c>
      <c r="O69" s="151"/>
    </row>
    <row r="70" spans="1:15" ht="39.950000000000003" hidden="1" customHeight="1">
      <c r="A70" s="151" t="s">
        <v>1557</v>
      </c>
      <c r="B70" s="3" t="s">
        <v>125</v>
      </c>
      <c r="C70" s="3" t="s">
        <v>31</v>
      </c>
      <c r="D70" s="9" t="s">
        <v>132</v>
      </c>
      <c r="E70" s="131" t="str">
        <f>Tabell_Rättigheter37[[#This Row],[Grupp]]&amp;"_"&amp;Tabell_Rättigheter37[[#This Row],[Rättighetsnod/ Funktionskloss]]</f>
        <v>Kliniska översikter_View</v>
      </c>
      <c r="F70" s="131" t="str">
        <f>Tabell_Rättigheter37[[#This Row],[Grupp]]&amp;"_"&amp;Tabell_Rättigheter37[[#This Row],[Rättighetsnod/ Funktionskloss]]&amp;"_"&amp;Tabell_Rättigheter37[[#This Row],[Värde]]</f>
        <v>Kliniska översikter_View_Open patient overview</v>
      </c>
      <c r="G70" s="165" t="s">
        <v>133</v>
      </c>
      <c r="H70" s="165"/>
      <c r="K70" s="3" t="e">
        <f>VLOOKUP(Tabell_Rättigheter37[[#This Row],[Grupp]],[2]!Tabell_Grupp[#Data],2,FALSE)</f>
        <v>#REF!</v>
      </c>
      <c r="M70" s="203" t="s">
        <v>834</v>
      </c>
      <c r="N70" s="151" t="s">
        <v>1558</v>
      </c>
      <c r="O70" s="151"/>
    </row>
    <row r="71" spans="1:15" ht="39.950000000000003" hidden="1" customHeight="1">
      <c r="A71" s="151" t="s">
        <v>1557</v>
      </c>
      <c r="B71" s="3" t="s">
        <v>134</v>
      </c>
      <c r="C71" s="3" t="s">
        <v>135</v>
      </c>
      <c r="D71" s="9" t="s">
        <v>136</v>
      </c>
      <c r="E71" s="131" t="str">
        <f>Tabell_Rättigheter37[[#This Row],[Grupp]]&amp;"_"&amp;Tabell_Rättigheter37[[#This Row],[Rättighetsnod/ Funktionskloss]]</f>
        <v>Link_CaseOverviewAndCaseForView</v>
      </c>
      <c r="F71" s="131" t="str">
        <f>Tabell_Rättigheter37[[#This Row],[Grupp]]&amp;"_"&amp;Tabell_Rättigheter37[[#This Row],[Rättighetsnod/ Funktionskloss]]&amp;"_"&amp;Tabell_Rättigheter37[[#This Row],[Värde]]</f>
        <v>Link_CaseOverviewAndCaseForView_CloseAndActivateCase</v>
      </c>
      <c r="G71" s="165" t="s">
        <v>137</v>
      </c>
      <c r="H71" s="165"/>
      <c r="K71" s="3" t="e">
        <f>VLOOKUP(Tabell_Rättigheter37[[#This Row],[Grupp]],[2]!Tabell_Grupp[#Data],2,FALSE)</f>
        <v>#REF!</v>
      </c>
      <c r="M71" s="203" t="s">
        <v>834</v>
      </c>
      <c r="N71" s="151" t="s">
        <v>1558</v>
      </c>
      <c r="O71" s="151"/>
    </row>
    <row r="72" spans="1:15" ht="39.950000000000003" hidden="1" customHeight="1">
      <c r="A72" s="151" t="s">
        <v>1557</v>
      </c>
      <c r="B72" s="3" t="s">
        <v>134</v>
      </c>
      <c r="C72" s="3" t="s">
        <v>135</v>
      </c>
      <c r="D72" s="9" t="s">
        <v>138</v>
      </c>
      <c r="E72" s="131" t="str">
        <f>Tabell_Rättigheter37[[#This Row],[Grupp]]&amp;"_"&amp;Tabell_Rättigheter37[[#This Row],[Rättighetsnod/ Funktionskloss]]</f>
        <v>Link_CaseOverviewAndCaseForView</v>
      </c>
      <c r="F72" s="131" t="str">
        <f>Tabell_Rättigheter37[[#This Row],[Grupp]]&amp;"_"&amp;Tabell_Rättigheter37[[#This Row],[Rättighetsnod/ Funktionskloss]]&amp;"_"&amp;Tabell_Rättigheter37[[#This Row],[Värde]]</f>
        <v>Link_CaseOverviewAndCaseForView_InvalidateCase</v>
      </c>
      <c r="G72" s="165" t="s">
        <v>139</v>
      </c>
      <c r="H72" s="165"/>
      <c r="K72" s="3" t="e">
        <f>VLOOKUP(Tabell_Rättigheter37[[#This Row],[Grupp]],[2]!Tabell_Grupp[#Data],2,FALSE)</f>
        <v>#REF!</v>
      </c>
      <c r="M72" s="203" t="s">
        <v>834</v>
      </c>
      <c r="N72" s="151" t="s">
        <v>1558</v>
      </c>
      <c r="O72" s="151"/>
    </row>
    <row r="73" spans="1:15" ht="39.950000000000003" hidden="1" customHeight="1">
      <c r="A73" s="151" t="s">
        <v>1557</v>
      </c>
      <c r="B73" s="3" t="s">
        <v>134</v>
      </c>
      <c r="C73" s="3" t="s">
        <v>135</v>
      </c>
      <c r="D73" s="9" t="s">
        <v>140</v>
      </c>
      <c r="E73" s="131" t="str">
        <f>Tabell_Rättigheter37[[#This Row],[Grupp]]&amp;"_"&amp;Tabell_Rättigheter37[[#This Row],[Rättighetsnod/ Funktionskloss]]</f>
        <v>Link_CaseOverviewAndCaseForView</v>
      </c>
      <c r="F73" s="131" t="str">
        <f>Tabell_Rättigheter37[[#This Row],[Grupp]]&amp;"_"&amp;Tabell_Rättigheter37[[#This Row],[Rättighetsnod/ Funktionskloss]]&amp;"_"&amp;Tabell_Rättigheter37[[#This Row],[Värde]]</f>
        <v>Link_CaseOverviewAndCaseForView_SendReadyForDischargeMessage</v>
      </c>
      <c r="G73" s="165" t="s">
        <v>141</v>
      </c>
      <c r="H73" s="165"/>
      <c r="K73" s="3" t="e">
        <f>VLOOKUP(Tabell_Rättigheter37[[#This Row],[Grupp]],[2]!Tabell_Grupp[#Data],2,FALSE)</f>
        <v>#REF!</v>
      </c>
      <c r="M73" s="203" t="s">
        <v>834</v>
      </c>
      <c r="N73" s="151" t="s">
        <v>1558</v>
      </c>
      <c r="O73" s="151"/>
    </row>
    <row r="74" spans="1:15" ht="39.950000000000003" hidden="1" customHeight="1">
      <c r="A74" s="151" t="s">
        <v>1557</v>
      </c>
      <c r="B74" s="3" t="s">
        <v>134</v>
      </c>
      <c r="C74" s="3" t="s">
        <v>135</v>
      </c>
      <c r="D74" s="9" t="s">
        <v>143</v>
      </c>
      <c r="E74" s="131" t="str">
        <f>Tabell_Rättigheter37[[#This Row],[Grupp]]&amp;"_"&amp;Tabell_Rättigheter37[[#This Row],[Rättighetsnod/ Funktionskloss]]</f>
        <v>Link_CaseOverviewAndCaseForView</v>
      </c>
      <c r="F74" s="131" t="str">
        <f>Tabell_Rättigheter37[[#This Row],[Grupp]]&amp;"_"&amp;Tabell_Rättigheter37[[#This Row],[Rättighetsnod/ Funktionskloss]]&amp;"_"&amp;Tabell_Rättigheter37[[#This Row],[Värde]]</f>
        <v>Link_CaseOverviewAndCaseForView_SendUpdatedPlannedDischargeDate</v>
      </c>
      <c r="G74" s="165" t="s">
        <v>144</v>
      </c>
      <c r="H74" s="165"/>
      <c r="K74" s="3" t="e">
        <f>VLOOKUP(Tabell_Rättigheter37[[#This Row],[Grupp]],[2]!Tabell_Grupp[#Data],2,FALSE)</f>
        <v>#REF!</v>
      </c>
      <c r="M74" s="203" t="s">
        <v>834</v>
      </c>
      <c r="N74" s="151" t="s">
        <v>1558</v>
      </c>
      <c r="O74" s="151"/>
    </row>
    <row r="75" spans="1:15" ht="39.950000000000003" hidden="1" customHeight="1">
      <c r="A75" s="151" t="s">
        <v>1557</v>
      </c>
      <c r="B75" s="3" t="s">
        <v>134</v>
      </c>
      <c r="C75" s="3" t="s">
        <v>135</v>
      </c>
      <c r="D75" s="9" t="s">
        <v>145</v>
      </c>
      <c r="E75" s="131" t="str">
        <f>Tabell_Rättigheter37[[#This Row],[Grupp]]&amp;"_"&amp;Tabell_Rättigheter37[[#This Row],[Rättighetsnod/ Funktionskloss]]</f>
        <v>Link_CaseOverviewAndCaseForView</v>
      </c>
      <c r="F75" s="131" t="str">
        <f>Tabell_Rättigheter37[[#This Row],[Grupp]]&amp;"_"&amp;Tabell_Rättigheter37[[#This Row],[Rättighetsnod/ Funktionskloss]]&amp;"_"&amp;Tabell_Rättigheter37[[#This Row],[Värde]]</f>
        <v>Link_CaseOverviewAndCaseForView_ViewDocumenttationOfPlans</v>
      </c>
      <c r="G75" s="165" t="s">
        <v>146</v>
      </c>
      <c r="H75" s="165"/>
      <c r="K75" s="3" t="e">
        <f>VLOOKUP(Tabell_Rättigheter37[[#This Row],[Grupp]],[2]!Tabell_Grupp[#Data],2,FALSE)</f>
        <v>#REF!</v>
      </c>
      <c r="M75" s="203" t="s">
        <v>834</v>
      </c>
      <c r="N75" s="151" t="s">
        <v>1558</v>
      </c>
      <c r="O75" s="151"/>
    </row>
    <row r="76" spans="1:15" ht="39.950000000000003" hidden="1" customHeight="1">
      <c r="A76" s="151" t="s">
        <v>1557</v>
      </c>
      <c r="B76" s="3" t="s">
        <v>134</v>
      </c>
      <c r="C76" s="3" t="s">
        <v>135</v>
      </c>
      <c r="D76" s="9" t="s">
        <v>147</v>
      </c>
      <c r="E76" s="131" t="str">
        <f>Tabell_Rättigheter37[[#This Row],[Grupp]]&amp;"_"&amp;Tabell_Rättigheter37[[#This Row],[Rättighetsnod/ Funktionskloss]]</f>
        <v>Link_CaseOverviewAndCaseForView</v>
      </c>
      <c r="F76" s="131" t="str">
        <f>Tabell_Rättigheter37[[#This Row],[Grupp]]&amp;"_"&amp;Tabell_Rättigheter37[[#This Row],[Rättighetsnod/ Funktionskloss]]&amp;"_"&amp;Tabell_Rättigheter37[[#This Row],[Värde]]</f>
        <v>Link_CaseOverviewAndCaseForView_ViewMessages</v>
      </c>
      <c r="G76" s="165" t="s">
        <v>148</v>
      </c>
      <c r="H76" s="165"/>
      <c r="K76" s="3" t="e">
        <f>VLOOKUP(Tabell_Rättigheter37[[#This Row],[Grupp]],[2]!Tabell_Grupp[#Data],2,FALSE)</f>
        <v>#REF!</v>
      </c>
      <c r="M76" s="203" t="s">
        <v>834</v>
      </c>
      <c r="N76" s="151" t="s">
        <v>1558</v>
      </c>
      <c r="O76" s="151"/>
    </row>
    <row r="77" spans="1:15" ht="39.950000000000003" hidden="1" customHeight="1">
      <c r="A77" s="151" t="s">
        <v>1557</v>
      </c>
      <c r="B77" s="3" t="s">
        <v>134</v>
      </c>
      <c r="C77" s="3" t="s">
        <v>135</v>
      </c>
      <c r="D77" s="9" t="s">
        <v>873</v>
      </c>
      <c r="E77" s="131" t="str">
        <f>Tabell_Rättigheter37[[#This Row],[Grupp]]&amp;"_"&amp;Tabell_Rättigheter37[[#This Row],[Rättighetsnod/ Funktionskloss]]</f>
        <v>Link_CaseOverviewAndCaseForView</v>
      </c>
      <c r="F77" s="131" t="str">
        <f>Tabell_Rättigheter37[[#This Row],[Grupp]]&amp;"_"&amp;Tabell_Rättigheter37[[#This Row],[Rättighetsnod/ Funktionskloss]]&amp;"_"&amp;Tabell_Rättigheter37[[#This Row],[Värde]]</f>
        <v>Link_CaseOverviewAndCaseForView_WriteMessagesTab</v>
      </c>
      <c r="G77" s="165" t="s">
        <v>150</v>
      </c>
      <c r="H77" s="165"/>
      <c r="K77" s="3" t="e">
        <f>VLOOKUP(Tabell_Rättigheter37[[#This Row],[Grupp]],[2]!Tabell_Grupp[#Data],2,FALSE)</f>
        <v>#REF!</v>
      </c>
      <c r="M77" s="203" t="s">
        <v>834</v>
      </c>
      <c r="N77" s="151" t="s">
        <v>1558</v>
      </c>
      <c r="O77" s="151"/>
    </row>
    <row r="78" spans="1:15" ht="39.950000000000003" hidden="1" customHeight="1">
      <c r="A78" s="151" t="s">
        <v>1557</v>
      </c>
      <c r="B78" s="3" t="s">
        <v>134</v>
      </c>
      <c r="C78" s="3" t="s">
        <v>31</v>
      </c>
      <c r="D78" s="9" t="s">
        <v>151</v>
      </c>
      <c r="E78" s="131" t="str">
        <f>Tabell_Rättigheter37[[#This Row],[Grupp]]&amp;"_"&amp;Tabell_Rättigheter37[[#This Row],[Rättighetsnod/ Funktionskloss]]</f>
        <v>Link_View</v>
      </c>
      <c r="F78" s="131" t="str">
        <f>Tabell_Rättigheter37[[#This Row],[Grupp]]&amp;"_"&amp;Tabell_Rättigheter37[[#This Row],[Rättighetsnod/ Funktionskloss]]&amp;"_"&amp;Tabell_Rättigheter37[[#This Row],[Värde]]</f>
        <v>Link_View_OpenCaseForView</v>
      </c>
      <c r="G78" s="165" t="s">
        <v>152</v>
      </c>
      <c r="H78" s="165"/>
      <c r="K78" s="3" t="e">
        <f>VLOOKUP(Tabell_Rättigheter37[[#This Row],[Grupp]],[2]!Tabell_Grupp[#Data],2,FALSE)</f>
        <v>#REF!</v>
      </c>
      <c r="M78" s="203" t="s">
        <v>834</v>
      </c>
      <c r="N78" s="151" t="s">
        <v>1558</v>
      </c>
      <c r="O78" s="151"/>
    </row>
    <row r="79" spans="1:15" ht="39.950000000000003" hidden="1" customHeight="1">
      <c r="A79" s="151" t="s">
        <v>1557</v>
      </c>
      <c r="B79" s="3" t="s">
        <v>134</v>
      </c>
      <c r="C79" s="3" t="s">
        <v>31</v>
      </c>
      <c r="D79" s="9" t="s">
        <v>153</v>
      </c>
      <c r="E79" s="131" t="str">
        <f>Tabell_Rättigheter37[[#This Row],[Grupp]]&amp;"_"&amp;Tabell_Rättigheter37[[#This Row],[Rättighetsnod/ Funktionskloss]]</f>
        <v>Link_View</v>
      </c>
      <c r="F79" s="131" t="str">
        <f>Tabell_Rättigheter37[[#This Row],[Grupp]]&amp;"_"&amp;Tabell_Rättigheter37[[#This Row],[Rättighetsnod/ Funktionskloss]]&amp;"_"&amp;Tabell_Rättigheter37[[#This Row],[Värde]]</f>
        <v>Link_View_OpenCaseOverview</v>
      </c>
      <c r="G79" s="165" t="s">
        <v>154</v>
      </c>
      <c r="H79" s="165"/>
      <c r="K79" s="3" t="e">
        <f>VLOOKUP(Tabell_Rättigheter37[[#This Row],[Grupp]],[2]!Tabell_Grupp[#Data],2,FALSE)</f>
        <v>#REF!</v>
      </c>
      <c r="M79" s="203" t="s">
        <v>834</v>
      </c>
      <c r="N79" s="151" t="s">
        <v>1558</v>
      </c>
      <c r="O79" s="151"/>
    </row>
    <row r="80" spans="1:15" ht="51" hidden="1" customHeight="1">
      <c r="A80" s="151" t="s">
        <v>1557</v>
      </c>
      <c r="B80" s="3" t="s">
        <v>155</v>
      </c>
      <c r="C80" s="3" t="s">
        <v>156</v>
      </c>
      <c r="D80" s="9" t="s">
        <v>157</v>
      </c>
      <c r="E80" s="131" t="str">
        <f>Tabell_Rättigheter37[[#This Row],[Grupp]]&amp;"_"&amp;Tabell_Rättigheter37[[#This Row],[Rättighetsnod/ Funktionskloss]]</f>
        <v>Läkemedel_Activate unplanned drug treatment</v>
      </c>
      <c r="F80" s="131" t="str">
        <f>Tabell_Rättigheter37[[#This Row],[Grupp]]&amp;"_"&amp;Tabell_Rättigheter37[[#This Row],[Rättighetsnod/ Funktionskloss]]&amp;"_"&amp;Tabell_Rättigheter37[[#This Row],[Värde]]</f>
        <v>Läkemedel_Activate unplanned drug treatment_Activate a unplanned drug treatment to active</v>
      </c>
      <c r="G80" s="165" t="s">
        <v>158</v>
      </c>
      <c r="H80" s="165"/>
      <c r="K80" s="3" t="e">
        <f>VLOOKUP(Tabell_Rättigheter37[[#This Row],[Grupp]],[2]!Tabell_Grupp[#Data],2,FALSE)</f>
        <v>#REF!</v>
      </c>
      <c r="M80" s="203" t="s">
        <v>834</v>
      </c>
      <c r="N80" s="151" t="s">
        <v>1558</v>
      </c>
      <c r="O80" s="151"/>
    </row>
    <row r="81" spans="1:15" ht="39.950000000000003" hidden="1" customHeight="1">
      <c r="A81" s="151" t="s">
        <v>1557</v>
      </c>
      <c r="B81" s="3" t="s">
        <v>155</v>
      </c>
      <c r="C81" s="3" t="s">
        <v>160</v>
      </c>
      <c r="D81" s="9" t="s">
        <v>161</v>
      </c>
      <c r="E81" s="131" t="str">
        <f>Tabell_Rättigheter37[[#This Row],[Grupp]]&amp;"_"&amp;Tabell_Rättigheter37[[#This Row],[Rättighetsnod/ Funktionskloss]]</f>
        <v>Läkemedel_Consumables</v>
      </c>
      <c r="F81" s="131" t="str">
        <f>Tabell_Rättigheter37[[#This Row],[Grupp]]&amp;"_"&amp;Tabell_Rättigheter37[[#This Row],[Rättighetsnod/ Funktionskloss]]&amp;"_"&amp;Tabell_Rättigheter37[[#This Row],[Värde]]</f>
        <v>Läkemedel_Consumables_Print patient instruction</v>
      </c>
      <c r="G81" s="165" t="s">
        <v>162</v>
      </c>
      <c r="H81" s="165"/>
      <c r="K81" s="3" t="e">
        <f>VLOOKUP(Tabell_Rättigheter37[[#This Row],[Grupp]],[2]!Tabell_Grupp[#Data],2,FALSE)</f>
        <v>#REF!</v>
      </c>
      <c r="M81" s="203" t="s">
        <v>834</v>
      </c>
      <c r="N81" s="151" t="s">
        <v>1558</v>
      </c>
      <c r="O81" s="151"/>
    </row>
    <row r="82" spans="1:15" ht="51.75" hidden="1" customHeight="1">
      <c r="A82" s="151" t="s">
        <v>1557</v>
      </c>
      <c r="B82" s="3" t="s">
        <v>155</v>
      </c>
      <c r="C82" s="3" t="s">
        <v>160</v>
      </c>
      <c r="D82" s="9" t="s">
        <v>163</v>
      </c>
      <c r="E82" s="131" t="str">
        <f>Tabell_Rättigheter37[[#This Row],[Grupp]]&amp;"_"&amp;Tabell_Rättigheter37[[#This Row],[Rättighetsnod/ Funktionskloss]]</f>
        <v>Läkemedel_Consumables</v>
      </c>
      <c r="F82" s="131" t="str">
        <f>Tabell_Rättigheter37[[#This Row],[Grupp]]&amp;"_"&amp;Tabell_Rättigheter37[[#This Row],[Rättighetsnod/ Funktionskloss]]&amp;"_"&amp;Tabell_Rättigheter37[[#This Row],[Värde]]</f>
        <v>Läkemedel_Consumables_Print recipe and requisition</v>
      </c>
      <c r="G82" s="165" t="s">
        <v>164</v>
      </c>
      <c r="H82" s="165"/>
      <c r="K82" s="3" t="e">
        <f>VLOOKUP(Tabell_Rättigheter37[[#This Row],[Grupp]],[2]!Tabell_Grupp[#Data],2,FALSE)</f>
        <v>#REF!</v>
      </c>
      <c r="M82" s="203" t="s">
        <v>834</v>
      </c>
      <c r="N82" s="151" t="s">
        <v>1558</v>
      </c>
      <c r="O82" s="151"/>
    </row>
    <row r="83" spans="1:15" ht="50.25" hidden="1" customHeight="1">
      <c r="A83" s="151" t="s">
        <v>1557</v>
      </c>
      <c r="B83" s="3" t="s">
        <v>155</v>
      </c>
      <c r="C83" s="3" t="s">
        <v>160</v>
      </c>
      <c r="D83" s="9" t="s">
        <v>37</v>
      </c>
      <c r="E83" s="131" t="str">
        <f>Tabell_Rättigheter37[[#This Row],[Grupp]]&amp;"_"&amp;Tabell_Rättigheter37[[#This Row],[Rättighetsnod/ Funktionskloss]]</f>
        <v>Läkemedel_Consumables</v>
      </c>
      <c r="F83" s="131" t="str">
        <f>Tabell_Rättigheter37[[#This Row],[Grupp]]&amp;"_"&amp;Tabell_Rättigheter37[[#This Row],[Rättighetsnod/ Funktionskloss]]&amp;"_"&amp;Tabell_Rättigheter37[[#This Row],[Värde]]</f>
        <v>Läkemedel_Consumables_Sign</v>
      </c>
      <c r="G83" s="165" t="s">
        <v>165</v>
      </c>
      <c r="H83" s="165"/>
      <c r="K83" s="3" t="e">
        <f>VLOOKUP(Tabell_Rättigheter37[[#This Row],[Grupp]],[2]!Tabell_Grupp[#Data],2,FALSE)</f>
        <v>#REF!</v>
      </c>
      <c r="M83" s="203" t="s">
        <v>834</v>
      </c>
      <c r="N83" s="151" t="s">
        <v>1558</v>
      </c>
      <c r="O83" s="151"/>
    </row>
    <row r="84" spans="1:15" ht="39.950000000000003" hidden="1" customHeight="1">
      <c r="A84" s="151" t="s">
        <v>1557</v>
      </c>
      <c r="B84" s="3" t="s">
        <v>155</v>
      </c>
      <c r="C84" s="3" t="s">
        <v>166</v>
      </c>
      <c r="D84" s="9" t="s">
        <v>167</v>
      </c>
      <c r="E84" s="131" t="str">
        <f>Tabell_Rättigheter37[[#This Row],[Grupp]]&amp;"_"&amp;Tabell_Rättigheter37[[#This Row],[Rättighetsnod/ Funktionskloss]]</f>
        <v>Läkemedel_Drug review and pharmaceutical story</v>
      </c>
      <c r="F84" s="131" t="str">
        <f>Tabell_Rättigheter37[[#This Row],[Grupp]]&amp;"_"&amp;Tabell_Rättigheter37[[#This Row],[Rättighetsnod/ Funktionskloss]]&amp;"_"&amp;Tabell_Rättigheter37[[#This Row],[Värde]]</f>
        <v>Läkemedel_Drug review and pharmaceutical story_Create drug review</v>
      </c>
      <c r="G84" s="165" t="s">
        <v>168</v>
      </c>
      <c r="H84" s="165"/>
      <c r="K84" s="3" t="e">
        <f>VLOOKUP(Tabell_Rättigheter37[[#This Row],[Grupp]],[2]!Tabell_Grupp[#Data],2,FALSE)</f>
        <v>#REF!</v>
      </c>
      <c r="M84" s="203" t="s">
        <v>834</v>
      </c>
      <c r="N84" s="151" t="s">
        <v>1558</v>
      </c>
      <c r="O84" s="151"/>
    </row>
    <row r="85" spans="1:15" ht="51" hidden="1" customHeight="1">
      <c r="A85" s="151" t="s">
        <v>1557</v>
      </c>
      <c r="B85" s="3" t="s">
        <v>155</v>
      </c>
      <c r="C85" s="3" t="s">
        <v>166</v>
      </c>
      <c r="D85" s="9" t="s">
        <v>169</v>
      </c>
      <c r="E85" s="131" t="str">
        <f>Tabell_Rättigheter37[[#This Row],[Grupp]]&amp;"_"&amp;Tabell_Rättigheter37[[#This Row],[Rättighetsnod/ Funktionskloss]]</f>
        <v>Läkemedel_Drug review and pharmaceutical story</v>
      </c>
      <c r="F85" s="131" t="str">
        <f>Tabell_Rättigheter37[[#This Row],[Grupp]]&amp;"_"&amp;Tabell_Rättigheter37[[#This Row],[Rättighetsnod/ Funktionskloss]]&amp;"_"&amp;Tabell_Rättigheter37[[#This Row],[Värde]]</f>
        <v>Läkemedel_Drug review and pharmaceutical story_Create drug review and approve administrering</v>
      </c>
      <c r="G85" s="165" t="s">
        <v>170</v>
      </c>
      <c r="H85" s="165"/>
      <c r="K85" s="3" t="e">
        <f>VLOOKUP(Tabell_Rättigheter37[[#This Row],[Grupp]],[2]!Tabell_Grupp[#Data],2,FALSE)</f>
        <v>#REF!</v>
      </c>
      <c r="M85" s="203" t="s">
        <v>834</v>
      </c>
      <c r="N85" s="151" t="s">
        <v>1558</v>
      </c>
      <c r="O85" s="151"/>
    </row>
    <row r="86" spans="1:15" ht="39.950000000000003" hidden="1" customHeight="1">
      <c r="A86" s="151" t="s">
        <v>1557</v>
      </c>
      <c r="B86" s="3" t="s">
        <v>155</v>
      </c>
      <c r="C86" s="3" t="s">
        <v>166</v>
      </c>
      <c r="D86" s="9" t="s">
        <v>171</v>
      </c>
      <c r="E86" s="131" t="str">
        <f>Tabell_Rättigheter37[[#This Row],[Grupp]]&amp;"_"&amp;Tabell_Rättigheter37[[#This Row],[Rättighetsnod/ Funktionskloss]]</f>
        <v>Läkemedel_Drug review and pharmaceutical story</v>
      </c>
      <c r="F86" s="131" t="str">
        <f>Tabell_Rättigheter37[[#This Row],[Grupp]]&amp;"_"&amp;Tabell_Rättigheter37[[#This Row],[Rättighetsnod/ Funktionskloss]]&amp;"_"&amp;Tabell_Rättigheter37[[#This Row],[Värde]]</f>
        <v>Läkemedel_Drug review and pharmaceutical story_Create pharmaceutical story</v>
      </c>
      <c r="G86" s="165" t="s">
        <v>172</v>
      </c>
      <c r="H86" s="165"/>
      <c r="K86" s="3" t="e">
        <f>VLOOKUP(Tabell_Rättigheter37[[#This Row],[Grupp]],[2]!Tabell_Grupp[#Data],2,FALSE)</f>
        <v>#REF!</v>
      </c>
      <c r="M86" s="203" t="s">
        <v>834</v>
      </c>
      <c r="N86" s="151" t="s">
        <v>1558</v>
      </c>
      <c r="O86" s="151"/>
    </row>
    <row r="87" spans="1:15" ht="48" hidden="1" customHeight="1">
      <c r="A87" s="151" t="s">
        <v>1557</v>
      </c>
      <c r="B87" s="3" t="s">
        <v>155</v>
      </c>
      <c r="C87" s="3" t="s">
        <v>173</v>
      </c>
      <c r="D87" s="9" t="s">
        <v>174</v>
      </c>
      <c r="E87" s="131" t="str">
        <f>Tabell_Rättigheter37[[#This Row],[Grupp]]&amp;"_"&amp;Tabell_Rättigheter37[[#This Row],[Rättighetsnod/ Funktionskloss]]</f>
        <v>Läkemedel_Drugs prescription</v>
      </c>
      <c r="F87" s="131" t="str">
        <f>Tabell_Rättigheter37[[#This Row],[Grupp]]&amp;"_"&amp;Tabell_Rättigheter37[[#This Row],[Rättighetsnod/ Funktionskloss]]&amp;"_"&amp;Tabell_Rättigheter37[[#This Row],[Värde]]</f>
        <v>Läkemedel_Drugs prescription_Add extra occasion</v>
      </c>
      <c r="G87" s="165" t="s">
        <v>175</v>
      </c>
      <c r="H87" s="165"/>
      <c r="K87" s="3" t="e">
        <f>VLOOKUP(Tabell_Rättigheter37[[#This Row],[Grupp]],[2]!Tabell_Grupp[#Data],2,FALSE)</f>
        <v>#REF!</v>
      </c>
      <c r="M87" s="203" t="s">
        <v>834</v>
      </c>
      <c r="N87" s="151" t="s">
        <v>1558</v>
      </c>
      <c r="O87" s="151"/>
    </row>
    <row r="88" spans="1:15" ht="77.25" hidden="1" customHeight="1">
      <c r="A88" s="151" t="s">
        <v>1557</v>
      </c>
      <c r="B88" s="3" t="s">
        <v>155</v>
      </c>
      <c r="C88" s="3" t="s">
        <v>173</v>
      </c>
      <c r="D88" s="9" t="s">
        <v>176</v>
      </c>
      <c r="E88" s="131" t="str">
        <f>Tabell_Rättigheter37[[#This Row],[Grupp]]&amp;"_"&amp;Tabell_Rättigheter37[[#This Row],[Rättighetsnod/ Funktionskloss]]</f>
        <v>Läkemedel_Drugs prescription</v>
      </c>
      <c r="F88" s="131" t="str">
        <f>Tabell_Rättigheter37[[#This Row],[Grupp]]&amp;"_"&amp;Tabell_Rättigheter37[[#This Row],[Rättighetsnod/ Funktionskloss]]&amp;"_"&amp;Tabell_Rättigheter37[[#This Row],[Värde]]</f>
        <v>Läkemedel_Drugs prescription_Create self-prescribed</v>
      </c>
      <c r="G88" s="165" t="s">
        <v>177</v>
      </c>
      <c r="H88" s="165"/>
      <c r="K88" s="3" t="e">
        <f>VLOOKUP(Tabell_Rättigheter37[[#This Row],[Grupp]],[2]!Tabell_Grupp[#Data],2,FALSE)</f>
        <v>#REF!</v>
      </c>
      <c r="M88" s="203" t="s">
        <v>834</v>
      </c>
      <c r="N88" s="151" t="s">
        <v>1558</v>
      </c>
      <c r="O88" s="151"/>
    </row>
    <row r="89" spans="1:15" ht="48" hidden="1" customHeight="1">
      <c r="A89" s="151" t="s">
        <v>1557</v>
      </c>
      <c r="B89" s="3" t="s">
        <v>155</v>
      </c>
      <c r="C89" s="3" t="s">
        <v>173</v>
      </c>
      <c r="D89" s="9" t="s">
        <v>161</v>
      </c>
      <c r="E89" s="131" t="str">
        <f>Tabell_Rättigheter37[[#This Row],[Grupp]]&amp;"_"&amp;Tabell_Rättigheter37[[#This Row],[Rättighetsnod/ Funktionskloss]]</f>
        <v>Läkemedel_Drugs prescription</v>
      </c>
      <c r="F89" s="131" t="str">
        <f>Tabell_Rättigheter37[[#This Row],[Grupp]]&amp;"_"&amp;Tabell_Rättigheter37[[#This Row],[Rättighetsnod/ Funktionskloss]]&amp;"_"&amp;Tabell_Rättigheter37[[#This Row],[Värde]]</f>
        <v>Läkemedel_Drugs prescription_Print patient instruction</v>
      </c>
      <c r="G89" s="165" t="s">
        <v>178</v>
      </c>
      <c r="H89" s="165"/>
      <c r="K89" s="3" t="e">
        <f>VLOOKUP(Tabell_Rättigheter37[[#This Row],[Grupp]],[2]!Tabell_Grupp[#Data],2,FALSE)</f>
        <v>#REF!</v>
      </c>
      <c r="M89" s="203" t="s">
        <v>834</v>
      </c>
      <c r="N89" s="151" t="s">
        <v>1558</v>
      </c>
      <c r="O89" s="151"/>
    </row>
    <row r="90" spans="1:15" ht="39.950000000000003" hidden="1" customHeight="1">
      <c r="A90" s="151" t="s">
        <v>1557</v>
      </c>
      <c r="B90" s="3" t="s">
        <v>155</v>
      </c>
      <c r="C90" s="3" t="s">
        <v>173</v>
      </c>
      <c r="D90" s="9" t="s">
        <v>163</v>
      </c>
      <c r="E90" s="131" t="str">
        <f>Tabell_Rättigheter37[[#This Row],[Grupp]]&amp;"_"&amp;Tabell_Rättigheter37[[#This Row],[Rättighetsnod/ Funktionskloss]]</f>
        <v>Läkemedel_Drugs prescription</v>
      </c>
      <c r="F90" s="131" t="str">
        <f>Tabell_Rättigheter37[[#This Row],[Grupp]]&amp;"_"&amp;Tabell_Rättigheter37[[#This Row],[Rättighetsnod/ Funktionskloss]]&amp;"_"&amp;Tabell_Rättigheter37[[#This Row],[Värde]]</f>
        <v>Läkemedel_Drugs prescription_Print recipe and requisition</v>
      </c>
      <c r="G90" s="165" t="s">
        <v>179</v>
      </c>
      <c r="H90" s="165"/>
      <c r="K90" s="3" t="e">
        <f>VLOOKUP(Tabell_Rättigheter37[[#This Row],[Grupp]],[2]!Tabell_Grupp[#Data],2,FALSE)</f>
        <v>#REF!</v>
      </c>
      <c r="M90" s="203" t="s">
        <v>834</v>
      </c>
      <c r="N90" s="151" t="s">
        <v>1558</v>
      </c>
      <c r="O90" s="151"/>
    </row>
    <row r="91" spans="1:15" ht="59.25" hidden="1" customHeight="1">
      <c r="A91" s="151" t="s">
        <v>1557</v>
      </c>
      <c r="B91" s="3" t="s">
        <v>155</v>
      </c>
      <c r="C91" s="3" t="s">
        <v>1579</v>
      </c>
      <c r="D91" s="9" t="s">
        <v>37</v>
      </c>
      <c r="E91" s="131" t="str">
        <f>Tabell_Rättigheter37[[#This Row],[Grupp]]&amp;"_"&amp;Tabell_Rättigheter37[[#This Row],[Rättighetsnod/ Funktionskloss]]</f>
        <v xml:space="preserve">Läkemedel_                                                                                                                                               </v>
      </c>
      <c r="F91" s="131" t="str">
        <f>Tabell_Rättigheter37[[#This Row],[Grupp]]&amp;"_"&amp;Tabell_Rättigheter37[[#This Row],[Rättighetsnod/ Funktionskloss]]&amp;"_"&amp;Tabell_Rättigheter37[[#This Row],[Värde]]</f>
        <v>Läkemedel_                                                                                                                                               _Sign</v>
      </c>
      <c r="G91" s="165" t="s">
        <v>183</v>
      </c>
      <c r="H91" s="165"/>
      <c r="K91" s="3" t="e">
        <f>VLOOKUP(Tabell_Rättigheter37[[#This Row],[Grupp]],[2]!Tabell_Grupp[#Data],2,FALSE)</f>
        <v>#REF!</v>
      </c>
      <c r="M91" s="203" t="s">
        <v>834</v>
      </c>
      <c r="N91" s="151" t="s">
        <v>1558</v>
      </c>
      <c r="O91" s="151"/>
    </row>
    <row r="92" spans="1:15" ht="51" hidden="1" customHeight="1">
      <c r="A92" s="151" t="s">
        <v>1557</v>
      </c>
      <c r="B92" s="3" t="s">
        <v>155</v>
      </c>
      <c r="C92" s="3" t="s">
        <v>184</v>
      </c>
      <c r="D92" s="9" t="s">
        <v>185</v>
      </c>
      <c r="E92" s="131" t="str">
        <f>Tabell_Rättigheter37[[#This Row],[Grupp]]&amp;"_"&amp;Tabell_Rättigheter37[[#This Row],[Rättighetsnod/ Funktionskloss]]</f>
        <v>Läkemedel_Handed over</v>
      </c>
      <c r="F92" s="131" t="str">
        <f>Tabell_Rättigheter37[[#This Row],[Grupp]]&amp;"_"&amp;Tabell_Rättigheter37[[#This Row],[Rättighetsnod/ Funktionskloss]]&amp;"_"&amp;Tabell_Rättigheter37[[#This Row],[Värde]]</f>
        <v>Läkemedel_Handed over_Set drug to be handed over</v>
      </c>
      <c r="G92" s="165" t="s">
        <v>186</v>
      </c>
      <c r="H92" s="165"/>
      <c r="K92" s="3" t="e">
        <f>VLOOKUP(Tabell_Rättigheter37[[#This Row],[Grupp]],[2]!Tabell_Grupp[#Data],2,FALSE)</f>
        <v>#REF!</v>
      </c>
      <c r="M92" s="203" t="s">
        <v>834</v>
      </c>
      <c r="N92" s="151" t="s">
        <v>1558</v>
      </c>
      <c r="O92" s="151"/>
    </row>
    <row r="93" spans="1:15" ht="39.950000000000003" hidden="1" customHeight="1">
      <c r="A93" s="151" t="s">
        <v>1557</v>
      </c>
      <c r="B93" s="3" t="s">
        <v>155</v>
      </c>
      <c r="C93" s="3" t="s">
        <v>193</v>
      </c>
      <c r="D93" s="9" t="s">
        <v>194</v>
      </c>
      <c r="E93" s="131" t="str">
        <f>Tabell_Rättigheter37[[#This Row],[Grupp]]&amp;"_"&amp;Tabell_Rättigheter37[[#This Row],[Rättighetsnod/ Funktionskloss]]</f>
        <v>Läkemedel_Nurse view</v>
      </c>
      <c r="F93" s="131" t="str">
        <f>Tabell_Rättigheter37[[#This Row],[Grupp]]&amp;"_"&amp;Tabell_Rättigheter37[[#This Row],[Rättighetsnod/ Funktionskloss]]&amp;"_"&amp;Tabell_Rättigheter37[[#This Row],[Värde]]</f>
        <v>Läkemedel_Nurse view_Change dose on one occasion</v>
      </c>
      <c r="G93" s="165" t="s">
        <v>195</v>
      </c>
      <c r="H93" s="165"/>
      <c r="K93" s="3" t="e">
        <f>VLOOKUP(Tabell_Rättigheter37[[#This Row],[Grupp]],[2]!Tabell_Grupp[#Data],2,FALSE)</f>
        <v>#REF!</v>
      </c>
      <c r="M93" s="203" t="s">
        <v>834</v>
      </c>
      <c r="N93" s="151" t="s">
        <v>1558</v>
      </c>
      <c r="O93" s="151"/>
    </row>
    <row r="94" spans="1:15" ht="39.950000000000003" hidden="1" customHeight="1">
      <c r="A94" s="151" t="s">
        <v>1557</v>
      </c>
      <c r="B94" s="3" t="s">
        <v>155</v>
      </c>
      <c r="C94" s="3" t="s">
        <v>193</v>
      </c>
      <c r="D94" s="9" t="s">
        <v>201</v>
      </c>
      <c r="E94" s="131" t="str">
        <f>Tabell_Rättigheter37[[#This Row],[Grupp]]&amp;"_"&amp;Tabell_Rättigheter37[[#This Row],[Rättighetsnod/ Funktionskloss]]</f>
        <v>Läkemedel_Nurse view</v>
      </c>
      <c r="F94" s="131" t="str">
        <f>Tabell_Rättigheter37[[#This Row],[Grupp]]&amp;"_"&amp;Tabell_Rättigheter37[[#This Row],[Rättighetsnod/ Funktionskloss]]&amp;"_"&amp;Tabell_Rättigheter37[[#This Row],[Värde]]</f>
        <v>Läkemedel_Nurse view_Outpatient administration</v>
      </c>
      <c r="G94" s="165" t="s">
        <v>202</v>
      </c>
      <c r="H94" s="165"/>
      <c r="K94" s="3" t="e">
        <f>VLOOKUP(Tabell_Rättigheter37[[#This Row],[Grupp]],[2]!Tabell_Grupp[#Data],2,FALSE)</f>
        <v>#REF!</v>
      </c>
      <c r="M94" s="203" t="s">
        <v>834</v>
      </c>
      <c r="N94" s="151" t="s">
        <v>1558</v>
      </c>
      <c r="O94" s="151"/>
    </row>
    <row r="95" spans="1:15" ht="61.5" hidden="1" customHeight="1">
      <c r="A95" s="151" t="s">
        <v>1557</v>
      </c>
      <c r="B95" s="3" t="s">
        <v>155</v>
      </c>
      <c r="C95" s="3" t="s">
        <v>193</v>
      </c>
      <c r="D95" s="9" t="s">
        <v>197</v>
      </c>
      <c r="E95" s="131" t="str">
        <f>Tabell_Rättigheter37[[#This Row],[Grupp]]&amp;"_"&amp;Tabell_Rättigheter37[[#This Row],[Rättighetsnod/ Funktionskloss]]</f>
        <v>Läkemedel_Nurse view</v>
      </c>
      <c r="F95" s="131" t="str">
        <f>Tabell_Rättigheter37[[#This Row],[Grupp]]&amp;"_"&amp;Tabell_Rättigheter37[[#This Row],[Rättighetsnod/ Funktionskloss]]&amp;"_"&amp;Tabell_Rättigheter37[[#This Row],[Värde]]</f>
        <v>Läkemedel_Nurse view_Sign administration occasion</v>
      </c>
      <c r="G95" s="165" t="s">
        <v>198</v>
      </c>
      <c r="H95" s="165" t="s">
        <v>1113</v>
      </c>
      <c r="K95" s="3" t="e">
        <f>VLOOKUP(Tabell_Rättigheter37[[#This Row],[Grupp]],[2]!Tabell_Grupp[#Data],2,FALSE)</f>
        <v>#REF!</v>
      </c>
      <c r="M95" s="203" t="s">
        <v>834</v>
      </c>
      <c r="N95" s="151" t="s">
        <v>1558</v>
      </c>
      <c r="O95" s="151"/>
    </row>
    <row r="96" spans="1:15" ht="39.950000000000003" hidden="1" customHeight="1">
      <c r="A96" s="151" t="s">
        <v>1557</v>
      </c>
      <c r="B96" s="3" t="s">
        <v>155</v>
      </c>
      <c r="C96" s="3" t="s">
        <v>193</v>
      </c>
      <c r="D96" s="9" t="s">
        <v>199</v>
      </c>
      <c r="E96" s="131" t="str">
        <f>Tabell_Rättigheter37[[#This Row],[Grupp]]&amp;"_"&amp;Tabell_Rättigheter37[[#This Row],[Rättighetsnod/ Funktionskloss]]</f>
        <v>Läkemedel_Nurse view</v>
      </c>
      <c r="F96" s="131" t="str">
        <f>Tabell_Rättigheter37[[#This Row],[Grupp]]&amp;"_"&amp;Tabell_Rättigheter37[[#This Row],[Rättighetsnod/ Funktionskloss]]&amp;"_"&amp;Tabell_Rättigheter37[[#This Row],[Värde]]</f>
        <v>Läkemedel_Nurse view_Skip administration occasion</v>
      </c>
      <c r="G96" s="165" t="s">
        <v>200</v>
      </c>
      <c r="H96" s="165"/>
      <c r="K96" s="3" t="e">
        <f>VLOOKUP(Tabell_Rättigheter37[[#This Row],[Grupp]],[2]!Tabell_Grupp[#Data],2,FALSE)</f>
        <v>#REF!</v>
      </c>
      <c r="M96" s="203" t="s">
        <v>834</v>
      </c>
      <c r="N96" s="151" t="s">
        <v>1558</v>
      </c>
      <c r="O96" s="151"/>
    </row>
    <row r="97" spans="1:15" ht="53.25" hidden="1" customHeight="1">
      <c r="A97" s="151" t="s">
        <v>1557</v>
      </c>
      <c r="B97" s="3" t="s">
        <v>155</v>
      </c>
      <c r="C97" s="3" t="s">
        <v>203</v>
      </c>
      <c r="D97" s="9" t="s">
        <v>174</v>
      </c>
      <c r="E97" s="131" t="str">
        <f>Tabell_Rättigheter37[[#This Row],[Grupp]]&amp;"_"&amp;Tabell_Rättigheter37[[#This Row],[Rättighetsnod/ Funktionskloss]]</f>
        <v>Läkemedel_Nutrition products</v>
      </c>
      <c r="F97" s="131" t="str">
        <f>Tabell_Rättigheter37[[#This Row],[Grupp]]&amp;"_"&amp;Tabell_Rättigheter37[[#This Row],[Rättighetsnod/ Funktionskloss]]&amp;"_"&amp;Tabell_Rättigheter37[[#This Row],[Värde]]</f>
        <v>Läkemedel_Nutrition products_Add extra occasion</v>
      </c>
      <c r="G97" s="165" t="s">
        <v>204</v>
      </c>
      <c r="H97" s="165"/>
      <c r="K97" s="3" t="e">
        <f>VLOOKUP(Tabell_Rättigheter37[[#This Row],[Grupp]],[2]!Tabell_Grupp[#Data],2,FALSE)</f>
        <v>#REF!</v>
      </c>
      <c r="M97" s="203" t="s">
        <v>834</v>
      </c>
      <c r="N97" s="151" t="s">
        <v>1558</v>
      </c>
      <c r="O97" s="151"/>
    </row>
    <row r="98" spans="1:15" ht="49.5" hidden="1" customHeight="1">
      <c r="A98" s="151" t="s">
        <v>1557</v>
      </c>
      <c r="B98" s="3" t="s">
        <v>155</v>
      </c>
      <c r="C98" s="3" t="s">
        <v>203</v>
      </c>
      <c r="D98" s="9" t="s">
        <v>161</v>
      </c>
      <c r="E98" s="131" t="str">
        <f>Tabell_Rättigheter37[[#This Row],[Grupp]]&amp;"_"&amp;Tabell_Rättigheter37[[#This Row],[Rättighetsnod/ Funktionskloss]]</f>
        <v>Läkemedel_Nutrition products</v>
      </c>
      <c r="F98" s="131" t="str">
        <f>Tabell_Rättigheter37[[#This Row],[Grupp]]&amp;"_"&amp;Tabell_Rättigheter37[[#This Row],[Rättighetsnod/ Funktionskloss]]&amp;"_"&amp;Tabell_Rättigheter37[[#This Row],[Värde]]</f>
        <v>Läkemedel_Nutrition products_Print patient instruction</v>
      </c>
      <c r="G98" s="165" t="s">
        <v>205</v>
      </c>
      <c r="H98" s="165"/>
      <c r="K98" s="3" t="e">
        <f>VLOOKUP(Tabell_Rättigheter37[[#This Row],[Grupp]],[2]!Tabell_Grupp[#Data],2,FALSE)</f>
        <v>#REF!</v>
      </c>
      <c r="M98" s="203" t="s">
        <v>834</v>
      </c>
      <c r="N98" s="151" t="s">
        <v>1558</v>
      </c>
      <c r="O98" s="151"/>
    </row>
    <row r="99" spans="1:15" ht="54" hidden="1" customHeight="1">
      <c r="A99" s="151" t="s">
        <v>1557</v>
      </c>
      <c r="B99" s="3" t="s">
        <v>155</v>
      </c>
      <c r="C99" s="3" t="s">
        <v>203</v>
      </c>
      <c r="D99" s="9" t="s">
        <v>163</v>
      </c>
      <c r="E99" s="131" t="str">
        <f>Tabell_Rättigheter37[[#This Row],[Grupp]]&amp;"_"&amp;Tabell_Rättigheter37[[#This Row],[Rättighetsnod/ Funktionskloss]]</f>
        <v>Läkemedel_Nutrition products</v>
      </c>
      <c r="F99" s="131" t="str">
        <f>Tabell_Rättigheter37[[#This Row],[Grupp]]&amp;"_"&amp;Tabell_Rättigheter37[[#This Row],[Rättighetsnod/ Funktionskloss]]&amp;"_"&amp;Tabell_Rättigheter37[[#This Row],[Värde]]</f>
        <v>Läkemedel_Nutrition products_Print recipe and requisition</v>
      </c>
      <c r="G99" s="165" t="s">
        <v>206</v>
      </c>
      <c r="H99" s="165"/>
      <c r="K99" s="3" t="e">
        <f>VLOOKUP(Tabell_Rättigheter37[[#This Row],[Grupp]],[2]!Tabell_Grupp[#Data],2,FALSE)</f>
        <v>#REF!</v>
      </c>
      <c r="M99" s="203" t="s">
        <v>834</v>
      </c>
      <c r="N99" s="151" t="s">
        <v>1558</v>
      </c>
      <c r="O99" s="151"/>
    </row>
    <row r="100" spans="1:15" ht="43.5" hidden="1" customHeight="1">
      <c r="A100" s="151" t="s">
        <v>1557</v>
      </c>
      <c r="B100" s="3" t="s">
        <v>155</v>
      </c>
      <c r="C100" s="3" t="s">
        <v>203</v>
      </c>
      <c r="D100" s="9" t="s">
        <v>37</v>
      </c>
      <c r="E100" s="131" t="str">
        <f>Tabell_Rättigheter37[[#This Row],[Grupp]]&amp;"_"&amp;Tabell_Rättigheter37[[#This Row],[Rättighetsnod/ Funktionskloss]]</f>
        <v>Läkemedel_Nutrition products</v>
      </c>
      <c r="F100" s="131" t="str">
        <f>Tabell_Rättigheter37[[#This Row],[Grupp]]&amp;"_"&amp;Tabell_Rättigheter37[[#This Row],[Rättighetsnod/ Funktionskloss]]&amp;"_"&amp;Tabell_Rättigheter37[[#This Row],[Värde]]</f>
        <v>Läkemedel_Nutrition products_Sign</v>
      </c>
      <c r="G100" s="165" t="s">
        <v>1114</v>
      </c>
      <c r="H100" s="165"/>
      <c r="K100" s="3" t="e">
        <f>VLOOKUP(Tabell_Rättigheter37[[#This Row],[Grupp]],[2]!Tabell_Grupp[#Data],2,FALSE)</f>
        <v>#REF!</v>
      </c>
      <c r="M100" s="203" t="s">
        <v>834</v>
      </c>
      <c r="N100" s="151" t="s">
        <v>1558</v>
      </c>
      <c r="O100" s="151"/>
    </row>
    <row r="101" spans="1:15" ht="39.950000000000003" hidden="1" customHeight="1">
      <c r="A101" s="151" t="s">
        <v>1557</v>
      </c>
      <c r="B101" s="3" t="s">
        <v>155</v>
      </c>
      <c r="C101" s="3" t="s">
        <v>208</v>
      </c>
      <c r="D101" s="9" t="s">
        <v>209</v>
      </c>
      <c r="E101" s="131" t="str">
        <f>Tabell_Rättigheter37[[#This Row],[Grupp]]&amp;"_"&amp;Tabell_Rättigheter37[[#This Row],[Rättighetsnod/ Funktionskloss]]</f>
        <v>Läkemedel_Patient group direction</v>
      </c>
      <c r="F101" s="131" t="str">
        <f>Tabell_Rättigheter37[[#This Row],[Grupp]]&amp;"_"&amp;Tabell_Rättigheter37[[#This Row],[Rättighetsnod/ Funktionskloss]]&amp;"_"&amp;Tabell_Rättigheter37[[#This Row],[Värde]]</f>
        <v>Läkemedel_Patient group direction_Use PGD</v>
      </c>
      <c r="G101" s="165" t="s">
        <v>210</v>
      </c>
      <c r="H101" s="165"/>
      <c r="J101" s="3" t="s">
        <v>1580</v>
      </c>
      <c r="K101" s="3" t="e">
        <f>VLOOKUP(Tabell_Rättigheter37[[#This Row],[Grupp]],[2]!Tabell_Grupp[#Data],2,FALSE)</f>
        <v>#REF!</v>
      </c>
      <c r="M101" s="203" t="s">
        <v>834</v>
      </c>
      <c r="N101" s="151" t="s">
        <v>1558</v>
      </c>
      <c r="O101" s="151"/>
    </row>
    <row r="102" spans="1:15" ht="60" hidden="1" customHeight="1">
      <c r="A102" s="151" t="s">
        <v>1557</v>
      </c>
      <c r="B102" s="3" t="s">
        <v>155</v>
      </c>
      <c r="C102" s="3" t="s">
        <v>212</v>
      </c>
      <c r="D102" s="9" t="s">
        <v>213</v>
      </c>
      <c r="E102" s="131" t="str">
        <f>Tabell_Rättigheter37[[#This Row],[Grupp]]&amp;"_"&amp;Tabell_Rättigheter37[[#This Row],[Rättighetsnod/ Funktionskloss]]</f>
        <v>Läkemedel_Self-administering</v>
      </c>
      <c r="F102" s="131" t="str">
        <f>Tabell_Rättigheter37[[#This Row],[Grupp]]&amp;"_"&amp;Tabell_Rättigheter37[[#This Row],[Rättighetsnod/ Funktionskloss]]&amp;"_"&amp;Tabell_Rättigheter37[[#This Row],[Värde]]</f>
        <v>Läkemedel_Self-administering_Sign self-administrering</v>
      </c>
      <c r="G102" s="165" t="s">
        <v>214</v>
      </c>
      <c r="H102" s="165" t="s">
        <v>1115</v>
      </c>
      <c r="K102" s="3" t="e">
        <f>VLOOKUP(Tabell_Rättigheter37[[#This Row],[Grupp]],[2]!Tabell_Grupp[#Data],2,FALSE)</f>
        <v>#REF!</v>
      </c>
      <c r="M102" s="203" t="s">
        <v>834</v>
      </c>
      <c r="N102" s="151" t="s">
        <v>1558</v>
      </c>
      <c r="O102" s="151"/>
    </row>
    <row r="103" spans="1:15" ht="39.950000000000003" hidden="1" customHeight="1">
      <c r="A103" s="151" t="s">
        <v>1557</v>
      </c>
      <c r="B103" s="3" t="s">
        <v>155</v>
      </c>
      <c r="C103" s="3" t="s">
        <v>222</v>
      </c>
      <c r="D103" s="9" t="s">
        <v>227</v>
      </c>
      <c r="E103" s="131" t="str">
        <f>Tabell_Rättigheter37[[#This Row],[Grupp]]&amp;"_"&amp;Tabell_Rättigheter37[[#This Row],[Rättighetsnod/ Funktionskloss]]</f>
        <v>Läkemedel_Send E-recipe</v>
      </c>
      <c r="F103" s="131" t="str">
        <f>Tabell_Rättigheter37[[#This Row],[Grupp]]&amp;"_"&amp;Tabell_Rättigheter37[[#This Row],[Rättighetsnod/ Funktionskloss]]&amp;"_"&amp;Tabell_Rättigheter37[[#This Row],[Värde]]</f>
        <v>Läkemedel_Send E-recipe_Send consumables</v>
      </c>
      <c r="G103" s="165" t="s">
        <v>228</v>
      </c>
      <c r="H103" s="165"/>
      <c r="K103" s="3" t="e">
        <f>VLOOKUP(Tabell_Rättigheter37[[#This Row],[Grupp]],[2]!Tabell_Grupp[#Data],2,FALSE)</f>
        <v>#REF!</v>
      </c>
      <c r="M103" s="203" t="s">
        <v>834</v>
      </c>
      <c r="N103" s="151" t="s">
        <v>1558</v>
      </c>
      <c r="O103" s="151"/>
    </row>
    <row r="104" spans="1:15" ht="39.950000000000003" hidden="1" customHeight="1">
      <c r="A104" s="151" t="s">
        <v>1557</v>
      </c>
      <c r="B104" s="3" t="s">
        <v>155</v>
      </c>
      <c r="C104" s="3" t="s">
        <v>222</v>
      </c>
      <c r="D104" s="9" t="s">
        <v>223</v>
      </c>
      <c r="E104" s="131" t="str">
        <f>Tabell_Rättigheter37[[#This Row],[Grupp]]&amp;"_"&amp;Tabell_Rättigheter37[[#This Row],[Rättighetsnod/ Funktionskloss]]</f>
        <v>Läkemedel_Send E-recipe</v>
      </c>
      <c r="F104" s="131" t="str">
        <f>Tabell_Rättigheter37[[#This Row],[Grupp]]&amp;"_"&amp;Tabell_Rättigheter37[[#This Row],[Rättighetsnod/ Funktionskloss]]&amp;"_"&amp;Tabell_Rättigheter37[[#This Row],[Värde]]</f>
        <v>Läkemedel_Send E-recipe_Send drugs</v>
      </c>
      <c r="G104" s="165" t="s">
        <v>224</v>
      </c>
      <c r="H104" s="165"/>
      <c r="K104" s="3" t="e">
        <f>VLOOKUP(Tabell_Rättigheter37[[#This Row],[Grupp]],[2]!Tabell_Grupp[#Data],2,FALSE)</f>
        <v>#REF!</v>
      </c>
      <c r="M104" s="203" t="s">
        <v>834</v>
      </c>
      <c r="N104" s="151" t="s">
        <v>1558</v>
      </c>
      <c r="O104" s="151"/>
    </row>
    <row r="105" spans="1:15" ht="39.950000000000003" hidden="1" customHeight="1">
      <c r="A105" s="151" t="s">
        <v>1557</v>
      </c>
      <c r="B105" s="3" t="s">
        <v>155</v>
      </c>
      <c r="C105" s="3" t="s">
        <v>222</v>
      </c>
      <c r="D105" s="9" t="s">
        <v>225</v>
      </c>
      <c r="E105" s="131" t="str">
        <f>Tabell_Rättigheter37[[#This Row],[Grupp]]&amp;"_"&amp;Tabell_Rättigheter37[[#This Row],[Rättighetsnod/ Funktionskloss]]</f>
        <v>Läkemedel_Send E-recipe</v>
      </c>
      <c r="F105" s="131" t="str">
        <f>Tabell_Rättigheter37[[#This Row],[Grupp]]&amp;"_"&amp;Tabell_Rättigheter37[[#This Row],[Rättighetsnod/ Funktionskloss]]&amp;"_"&amp;Tabell_Rättigheter37[[#This Row],[Värde]]</f>
        <v>Läkemedel_Send E-recipe_Send nutritions</v>
      </c>
      <c r="G105" s="165" t="s">
        <v>226</v>
      </c>
      <c r="H105" s="165"/>
      <c r="K105" s="3" t="e">
        <f>VLOOKUP(Tabell_Rättigheter37[[#This Row],[Grupp]],[2]!Tabell_Grupp[#Data],2,FALSE)</f>
        <v>#REF!</v>
      </c>
      <c r="M105" s="203" t="s">
        <v>834</v>
      </c>
      <c r="N105" s="151" t="s">
        <v>1558</v>
      </c>
      <c r="O105" s="151"/>
    </row>
    <row r="106" spans="1:15" ht="39.950000000000003" hidden="1" customHeight="1">
      <c r="A106" s="151" t="s">
        <v>1557</v>
      </c>
      <c r="B106" s="3" t="s">
        <v>155</v>
      </c>
      <c r="C106" s="3" t="s">
        <v>31</v>
      </c>
      <c r="D106" s="9" t="s">
        <v>215</v>
      </c>
      <c r="E106" s="131" t="str">
        <f>Tabell_Rättigheter37[[#This Row],[Grupp]]&amp;"_"&amp;Tabell_Rättigheter37[[#This Row],[Rättighetsnod/ Funktionskloss]]</f>
        <v>Läkemedel_View</v>
      </c>
      <c r="F106" s="131" t="str">
        <f>Tabell_Rättigheter37[[#This Row],[Grupp]]&amp;"_"&amp;Tabell_Rättigheter37[[#This Row],[Rättighetsnod/ Funktionskloss]]&amp;"_"&amp;Tabell_Rättigheter37[[#This Row],[Värde]]</f>
        <v>Läkemedel_View_Open Medication</v>
      </c>
      <c r="G106" s="165" t="s">
        <v>216</v>
      </c>
      <c r="H106" s="165"/>
      <c r="K106" s="3" t="e">
        <f>VLOOKUP(Tabell_Rättigheter37[[#This Row],[Grupp]],[2]!Tabell_Grupp[#Data],2,FALSE)</f>
        <v>#REF!</v>
      </c>
      <c r="M106" s="203" t="s">
        <v>834</v>
      </c>
      <c r="N106" s="151" t="s">
        <v>1558</v>
      </c>
      <c r="O106" s="151"/>
    </row>
    <row r="107" spans="1:15" ht="39.950000000000003" hidden="1" customHeight="1">
      <c r="A107" s="151" t="s">
        <v>1557</v>
      </c>
      <c r="B107" s="3" t="s">
        <v>155</v>
      </c>
      <c r="C107" s="3" t="s">
        <v>31</v>
      </c>
      <c r="D107" s="9" t="s">
        <v>229</v>
      </c>
      <c r="E107" s="131" t="str">
        <f>Tabell_Rättigheter37[[#This Row],[Grupp]]&amp;"_"&amp;Tabell_Rättigheter37[[#This Row],[Rättighetsnod/ Funktionskloss]]</f>
        <v>Läkemedel_View</v>
      </c>
      <c r="F107" s="131" t="str">
        <f>Tabell_Rättigheter37[[#This Row],[Grupp]]&amp;"_"&amp;Tabell_Rättigheter37[[#This Row],[Rättighetsnod/ Funktionskloss]]&amp;"_"&amp;Tabell_Rättigheter37[[#This Row],[Värde]]</f>
        <v>Läkemedel_View_open sent e-recipe over view</v>
      </c>
      <c r="G107" s="165" t="s">
        <v>230</v>
      </c>
      <c r="H107" s="165"/>
      <c r="K107" s="3" t="e">
        <f>VLOOKUP(Tabell_Rättigheter37[[#This Row],[Grupp]],[2]!Tabell_Grupp[#Data],2,FALSE)</f>
        <v>#REF!</v>
      </c>
      <c r="M107" s="203" t="s">
        <v>834</v>
      </c>
      <c r="N107" s="151" t="s">
        <v>1558</v>
      </c>
      <c r="O107" s="151"/>
    </row>
    <row r="108" spans="1:15" ht="39.950000000000003" hidden="1" customHeight="1">
      <c r="A108" s="151" t="s">
        <v>1557</v>
      </c>
      <c r="B108" s="3" t="s">
        <v>231</v>
      </c>
      <c r="C108" s="3" t="s">
        <v>232</v>
      </c>
      <c r="D108" s="9" t="s">
        <v>233</v>
      </c>
      <c r="E108" s="131" t="str">
        <f>Tabell_Rättigheter37[[#This Row],[Grupp]]&amp;"_"&amp;Tabell_Rättigheter37[[#This Row],[Rättighetsnod/ Funktionskloss]]</f>
        <v>Media Management_Create Media study</v>
      </c>
      <c r="F108" s="131" t="str">
        <f>Tabell_Rättigheter37[[#This Row],[Grupp]]&amp;"_"&amp;Tabell_Rättigheter37[[#This Row],[Rättighetsnod/ Funktionskloss]]&amp;"_"&amp;Tabell_Rättigheter37[[#This Row],[Värde]]</f>
        <v>Media Management_Create Media study_Create</v>
      </c>
      <c r="G108" s="165" t="s">
        <v>234</v>
      </c>
      <c r="H108" s="165"/>
      <c r="K108" s="3" t="e">
        <f>VLOOKUP(Tabell_Rättigheter37[[#This Row],[Grupp]],[2]!Tabell_Grupp[#Data],2,FALSE)</f>
        <v>#REF!</v>
      </c>
      <c r="M108" s="203" t="s">
        <v>834</v>
      </c>
      <c r="N108" s="151" t="s">
        <v>1558</v>
      </c>
      <c r="O108" s="151"/>
    </row>
    <row r="109" spans="1:15" ht="48.75" hidden="1" customHeight="1">
      <c r="A109" s="151" t="s">
        <v>1557</v>
      </c>
      <c r="B109" s="3" t="s">
        <v>231</v>
      </c>
      <c r="C109" s="3" t="s">
        <v>235</v>
      </c>
      <c r="D109" s="9" t="s">
        <v>236</v>
      </c>
      <c r="E109" s="131" t="str">
        <f>Tabell_Rättigheter37[[#This Row],[Grupp]]&amp;"_"&amp;Tabell_Rättigheter37[[#This Row],[Rättighetsnod/ Funktionskloss]]</f>
        <v>Media Management_Media overview</v>
      </c>
      <c r="F109" s="131" t="str">
        <f>Tabell_Rättigheter37[[#This Row],[Grupp]]&amp;"_"&amp;Tabell_Rättigheter37[[#This Row],[Rättighetsnod/ Funktionskloss]]&amp;"_"&amp;Tabell_Rättigheter37[[#This Row],[Värde]]</f>
        <v>Media Management_Media overview_Search</v>
      </c>
      <c r="G109" s="165" t="s">
        <v>237</v>
      </c>
      <c r="H109" s="165"/>
      <c r="K109" s="3" t="e">
        <f>VLOOKUP(Tabell_Rättigheter37[[#This Row],[Grupp]],[2]!Tabell_Grupp[#Data],2,FALSE)</f>
        <v>#REF!</v>
      </c>
      <c r="M109" s="203" t="s">
        <v>834</v>
      </c>
      <c r="N109" s="151" t="s">
        <v>1558</v>
      </c>
      <c r="O109" s="151"/>
    </row>
    <row r="110" spans="1:15" ht="39.950000000000003" hidden="1" customHeight="1">
      <c r="A110" s="151" t="s">
        <v>1557</v>
      </c>
      <c r="B110" s="3" t="s">
        <v>231</v>
      </c>
      <c r="C110" s="3" t="s">
        <v>238</v>
      </c>
      <c r="D110" s="9" t="s">
        <v>23</v>
      </c>
      <c r="E110" s="131" t="str">
        <f>Tabell_Rättigheter37[[#This Row],[Grupp]]&amp;"_"&amp;Tabell_Rättigheter37[[#This Row],[Rättighetsnod/ Funktionskloss]]</f>
        <v>Media Management_Media studies</v>
      </c>
      <c r="F110" s="131" t="str">
        <f>Tabell_Rättigheter37[[#This Row],[Grupp]]&amp;"_"&amp;Tabell_Rättigheter37[[#This Row],[Rättighetsnod/ Funktionskloss]]&amp;"_"&amp;Tabell_Rättigheter37[[#This Row],[Värde]]</f>
        <v>Media Management_Media studies_Open</v>
      </c>
      <c r="G110" s="165" t="s">
        <v>239</v>
      </c>
      <c r="H110" s="165"/>
      <c r="K110" s="3" t="e">
        <f>VLOOKUP(Tabell_Rättigheter37[[#This Row],[Grupp]],[2]!Tabell_Grupp[#Data],2,FALSE)</f>
        <v>#REF!</v>
      </c>
      <c r="M110" s="203" t="s">
        <v>834</v>
      </c>
      <c r="N110" s="151" t="s">
        <v>1558</v>
      </c>
      <c r="O110" s="151"/>
    </row>
    <row r="111" spans="1:15" ht="75.75" hidden="1" customHeight="1">
      <c r="A111" s="151" t="s">
        <v>1557</v>
      </c>
      <c r="B111" s="3" t="s">
        <v>240</v>
      </c>
      <c r="C111" s="3" t="s">
        <v>241</v>
      </c>
      <c r="D111" s="9" t="s">
        <v>242</v>
      </c>
      <c r="E111" s="131" t="str">
        <f>Tabell_Rättigheter37[[#This Row],[Grupp]]&amp;"_"&amp;Tabell_Rättigheter37[[#This Row],[Rättighetsnod/ Funktionskloss]]</f>
        <v>Nova_access</v>
      </c>
      <c r="F111" s="131" t="str">
        <f>Tabell_Rättigheter37[[#This Row],[Grupp]]&amp;"_"&amp;Tabell_Rättigheter37[[#This Row],[Rättighetsnod/ Funktionskloss]]&amp;"_"&amp;Tabell_Rättigheter37[[#This Row],[Värde]]</f>
        <v>Nova_access_advanced</v>
      </c>
      <c r="G111" s="165" t="s">
        <v>243</v>
      </c>
      <c r="H111" s="165"/>
      <c r="K111" s="3" t="e">
        <f>VLOOKUP(Tabell_Rättigheter37[[#This Row],[Grupp]],[2]!Tabell_Grupp[#Data],2,FALSE)</f>
        <v>#REF!</v>
      </c>
      <c r="M111" s="203" t="s">
        <v>834</v>
      </c>
      <c r="N111" s="151" t="s">
        <v>1558</v>
      </c>
      <c r="O111" s="151"/>
    </row>
    <row r="112" spans="1:15" ht="39.950000000000003" hidden="1" customHeight="1">
      <c r="A112" s="151" t="s">
        <v>1557</v>
      </c>
      <c r="B112" s="3" t="s">
        <v>910</v>
      </c>
      <c r="C112" s="3" t="s">
        <v>911</v>
      </c>
      <c r="D112" s="9" t="s">
        <v>43</v>
      </c>
      <c r="E112" s="131" t="str">
        <f>Tabell_Rättigheter37[[#This Row],[Grupp]]&amp;"_"&amp;Tabell_Rättigheter37[[#This Row],[Rättighetsnod/ Funktionskloss]]</f>
        <v>Operation (TM2) _ProcedurePlan</v>
      </c>
      <c r="F112" s="131" t="str">
        <f>Tabell_Rättigheter37[[#This Row],[Grupp]]&amp;"_"&amp;Tabell_Rättigheter37[[#This Row],[Rättighetsnod/ Funktionskloss]]&amp;"_"&amp;Tabell_Rättigheter37[[#This Row],[Värde]]</f>
        <v>Operation (TM2) _ProcedurePlan_Save</v>
      </c>
      <c r="G112" s="165" t="s">
        <v>1118</v>
      </c>
      <c r="H112" s="165"/>
      <c r="J112" s="223" t="s">
        <v>1581</v>
      </c>
      <c r="K112" s="3" t="e">
        <f>VLOOKUP(Tabell_Rättigheter37[[#This Row],[Grupp]],[2]!Tabell_Grupp[#Data],2,FALSE)</f>
        <v>#REF!</v>
      </c>
      <c r="M112" s="206" t="s">
        <v>834</v>
      </c>
      <c r="N112" s="151" t="s">
        <v>1558</v>
      </c>
      <c r="O112" s="151"/>
    </row>
    <row r="113" spans="1:15" ht="39.950000000000003" hidden="1" customHeight="1">
      <c r="A113" s="151" t="s">
        <v>1557</v>
      </c>
      <c r="B113" s="3" t="s">
        <v>910</v>
      </c>
      <c r="C113" s="3" t="s">
        <v>911</v>
      </c>
      <c r="D113" s="9" t="s">
        <v>37</v>
      </c>
      <c r="E113" s="131" t="str">
        <f>Tabell_Rättigheter37[[#This Row],[Grupp]]&amp;"_"&amp;Tabell_Rättigheter37[[#This Row],[Rättighetsnod/ Funktionskloss]]</f>
        <v>Operation (TM2) _ProcedurePlan</v>
      </c>
      <c r="F113" s="131" t="str">
        <f>Tabell_Rättigheter37[[#This Row],[Grupp]]&amp;"_"&amp;Tabell_Rättigheter37[[#This Row],[Rättighetsnod/ Funktionskloss]]&amp;"_"&amp;Tabell_Rättigheter37[[#This Row],[Värde]]</f>
        <v>Operation (TM2) _ProcedurePlan_Sign</v>
      </c>
      <c r="G113" s="165" t="s">
        <v>1119</v>
      </c>
      <c r="H113" s="165"/>
      <c r="J113" s="223" t="s">
        <v>1581</v>
      </c>
      <c r="K113" s="3" t="e">
        <f>VLOOKUP(Tabell_Rättigheter37[[#This Row],[Grupp]],[2]!Tabell_Grupp[#Data],2,FALSE)</f>
        <v>#REF!</v>
      </c>
      <c r="M113" s="206" t="s">
        <v>834</v>
      </c>
      <c r="N113" s="151" t="s">
        <v>1558</v>
      </c>
      <c r="O113" s="151"/>
    </row>
    <row r="114" spans="1:15" ht="39.950000000000003" hidden="1" customHeight="1">
      <c r="A114" s="151" t="s">
        <v>1557</v>
      </c>
      <c r="B114" s="3" t="s">
        <v>910</v>
      </c>
      <c r="C114" s="3" t="s">
        <v>31</v>
      </c>
      <c r="D114" s="9" t="s">
        <v>1054</v>
      </c>
      <c r="E114" s="131" t="str">
        <f>Tabell_Rättigheter37[[#This Row],[Grupp]]&amp;"_"&amp;Tabell_Rättigheter37[[#This Row],[Rättighetsnod/ Funktionskloss]]</f>
        <v>Operation (TM2) _View</v>
      </c>
      <c r="F114" s="131" t="str">
        <f>Tabell_Rättigheter37[[#This Row],[Grupp]]&amp;"_"&amp;Tabell_Rättigheter37[[#This Row],[Rättighetsnod/ Funktionskloss]]&amp;"_"&amp;Tabell_Rättigheter37[[#This Row],[Värde]]</f>
        <v>Operation (TM2) _View_Open Case view</v>
      </c>
      <c r="G114" s="165" t="s">
        <v>154</v>
      </c>
      <c r="H114" s="165"/>
      <c r="J114" s="223" t="s">
        <v>1581</v>
      </c>
      <c r="K114" s="3" t="e">
        <f>VLOOKUP(Tabell_Rättigheter37[[#This Row],[Grupp]],[2]!Tabell_Grupp[#Data],2,FALSE)</f>
        <v>#REF!</v>
      </c>
      <c r="M114" s="206" t="s">
        <v>834</v>
      </c>
      <c r="N114" s="151" t="s">
        <v>1558</v>
      </c>
      <c r="O114" s="151"/>
    </row>
    <row r="115" spans="1:15" ht="39.950000000000003" hidden="1" customHeight="1">
      <c r="A115" s="151" t="s">
        <v>1557</v>
      </c>
      <c r="B115" s="3" t="s">
        <v>910</v>
      </c>
      <c r="C115" s="3" t="s">
        <v>31</v>
      </c>
      <c r="D115" s="9" t="s">
        <v>1055</v>
      </c>
      <c r="E115" s="131" t="str">
        <f>Tabell_Rättigheter37[[#This Row],[Grupp]]&amp;"_"&amp;Tabell_Rättigheter37[[#This Row],[Rättighetsnod/ Funktionskloss]]</f>
        <v>Operation (TM2) _View</v>
      </c>
      <c r="F115" s="131" t="str">
        <f>Tabell_Rättigheter37[[#This Row],[Grupp]]&amp;"_"&amp;Tabell_Rättigheter37[[#This Row],[Rättighetsnod/ Funktionskloss]]&amp;"_"&amp;Tabell_Rättigheter37[[#This Row],[Värde]]</f>
        <v>Operation (TM2) _View_Open Program view</v>
      </c>
      <c r="G115" s="165" t="s">
        <v>1056</v>
      </c>
      <c r="H115" s="165"/>
      <c r="J115" s="223" t="s">
        <v>1581</v>
      </c>
      <c r="K115" s="3" t="e">
        <f>VLOOKUP(Tabell_Rättigheter37[[#This Row],[Grupp]],[2]!Tabell_Grupp[#Data],2,FALSE)</f>
        <v>#REF!</v>
      </c>
      <c r="M115" s="206" t="s">
        <v>834</v>
      </c>
      <c r="N115" s="151" t="s">
        <v>1558</v>
      </c>
      <c r="O115" s="151"/>
    </row>
    <row r="116" spans="1:15" ht="39.950000000000003" hidden="1" customHeight="1">
      <c r="A116" s="151" t="s">
        <v>1557</v>
      </c>
      <c r="B116" s="3" t="s">
        <v>910</v>
      </c>
      <c r="C116" s="3" t="s">
        <v>994</v>
      </c>
      <c r="D116" s="9" t="s">
        <v>1052</v>
      </c>
      <c r="E116" s="131" t="str">
        <f>Tabell_Rättigheter37[[#This Row],[Grupp]]&amp;"_"&amp;Tabell_Rättigheter37[[#This Row],[Rättighetsnod/ Funktionskloss]]</f>
        <v>Operation (TM2) _WaypointRegistration</v>
      </c>
      <c r="F116" s="131" t="str">
        <f>Tabell_Rättigheter37[[#This Row],[Grupp]]&amp;"_"&amp;Tabell_Rättigheter37[[#This Row],[Rättighetsnod/ Funktionskloss]]&amp;"_"&amp;Tabell_Rättigheter37[[#This Row],[Värde]]</f>
        <v>Operation (TM2) _WaypointRegistration_Register</v>
      </c>
      <c r="G116" s="165" t="s">
        <v>1053</v>
      </c>
      <c r="H116" s="165"/>
      <c r="J116" s="223" t="s">
        <v>1581</v>
      </c>
      <c r="K116" s="3" t="e">
        <f>VLOOKUP(Tabell_Rättigheter37[[#This Row],[Grupp]],[2]!Tabell_Grupp[#Data],2,FALSE)</f>
        <v>#REF!</v>
      </c>
      <c r="M116" s="206" t="s">
        <v>834</v>
      </c>
      <c r="N116" s="151" t="s">
        <v>1558</v>
      </c>
      <c r="O116" s="151"/>
    </row>
    <row r="117" spans="1:15" ht="55.5" hidden="1" customHeight="1">
      <c r="A117" s="151" t="s">
        <v>1557</v>
      </c>
      <c r="B117" s="3" t="s">
        <v>968</v>
      </c>
      <c r="C117" s="3" t="s">
        <v>1122</v>
      </c>
      <c r="D117" s="9" t="s">
        <v>464</v>
      </c>
      <c r="E117" s="131" t="str">
        <f>Tabell_Rättigheter37[[#This Row],[Grupp]]&amp;"_"&amp;Tabell_Rättigheter37[[#This Row],[Rättighetsnod/ Funktionskloss]]</f>
        <v>Ramverk_Framework/ LogFolderAccess</v>
      </c>
      <c r="F117" s="131" t="str">
        <f>Tabell_Rättigheter37[[#This Row],[Grupp]]&amp;"_"&amp;Tabell_Rättigheter37[[#This Row],[Rättighetsnod/ Funktionskloss]]&amp;"_"&amp;Tabell_Rättigheter37[[#This Row],[Värde]]</f>
        <v>Ramverk_Framework/ LogFolderAccess_Enabled</v>
      </c>
      <c r="G117" s="165" t="s">
        <v>1123</v>
      </c>
      <c r="H117" s="165"/>
      <c r="J117" s="218"/>
      <c r="K117" s="3" t="e">
        <f>VLOOKUP(Tabell_Rättigheter37[[#This Row],[Grupp]],[2]!Tabell_Grupp[#Data],2,FALSE)</f>
        <v>#REF!</v>
      </c>
      <c r="M117" s="203" t="s">
        <v>834</v>
      </c>
      <c r="N117" s="151" t="s">
        <v>1558</v>
      </c>
      <c r="O117" s="151"/>
    </row>
    <row r="118" spans="1:15" ht="39.950000000000003" hidden="1" customHeight="1">
      <c r="A118" s="151" t="s">
        <v>1557</v>
      </c>
      <c r="B118" s="3" t="s">
        <v>968</v>
      </c>
      <c r="C118" s="3" t="s">
        <v>1124</v>
      </c>
      <c r="D118" s="9" t="s">
        <v>1125</v>
      </c>
      <c r="E118" s="131" t="str">
        <f>Tabell_Rättigheter37[[#This Row],[Grupp]]&amp;"_"&amp;Tabell_Rättigheter37[[#This Row],[Rättighetsnod/ Funktionskloss]]</f>
        <v>Ramverk_Patient/Address</v>
      </c>
      <c r="F118" s="131" t="str">
        <f>Tabell_Rättigheter37[[#This Row],[Grupp]]&amp;"_"&amp;Tabell_Rättigheter37[[#This Row],[Rättighetsnod/ Funktionskloss]]&amp;"_"&amp;Tabell_Rättigheter37[[#This Row],[Värde]]</f>
        <v>Ramverk_Patient/Address_add</v>
      </c>
      <c r="G118" s="165" t="s">
        <v>1126</v>
      </c>
      <c r="H118" s="165"/>
      <c r="K118" s="3" t="e">
        <f>VLOOKUP(Tabell_Rättigheter37[[#This Row],[Grupp]],[2]!Tabell_Grupp[#Data],2,FALSE)</f>
        <v>#REF!</v>
      </c>
      <c r="M118" s="203" t="s">
        <v>834</v>
      </c>
      <c r="N118" s="151" t="s">
        <v>1558</v>
      </c>
      <c r="O118" s="151"/>
    </row>
    <row r="119" spans="1:15" ht="39.950000000000003" hidden="1" customHeight="1">
      <c r="A119" s="151" t="s">
        <v>1557</v>
      </c>
      <c r="B119" s="3" t="s">
        <v>968</v>
      </c>
      <c r="C119" s="3" t="s">
        <v>1124</v>
      </c>
      <c r="D119" s="9" t="s">
        <v>1128</v>
      </c>
      <c r="E119" s="131" t="str">
        <f>Tabell_Rättigheter37[[#This Row],[Grupp]]&amp;"_"&amp;Tabell_Rättigheter37[[#This Row],[Rättighetsnod/ Funktionskloss]]</f>
        <v>Ramverk_Patient/Address</v>
      </c>
      <c r="F119" s="131" t="str">
        <f>Tabell_Rättigheter37[[#This Row],[Grupp]]&amp;"_"&amp;Tabell_Rättigheter37[[#This Row],[Rättighetsnod/ Funktionskloss]]&amp;"_"&amp;Tabell_Rättigheter37[[#This Row],[Värde]]</f>
        <v>Ramverk_Patient/Address_get</v>
      </c>
      <c r="G119" s="165" t="s">
        <v>1129</v>
      </c>
      <c r="H119" s="165"/>
      <c r="K119" s="3" t="e">
        <f>VLOOKUP(Tabell_Rättigheter37[[#This Row],[Grupp]],[2]!Tabell_Grupp[#Data],2,FALSE)</f>
        <v>#REF!</v>
      </c>
      <c r="M119" s="203" t="s">
        <v>834</v>
      </c>
      <c r="N119" s="151" t="s">
        <v>1558</v>
      </c>
      <c r="O119" s="151"/>
    </row>
    <row r="120" spans="1:15" ht="39.950000000000003" hidden="1" customHeight="1">
      <c r="A120" s="151" t="s">
        <v>1557</v>
      </c>
      <c r="B120" s="3" t="s">
        <v>968</v>
      </c>
      <c r="C120" s="3" t="s">
        <v>1124</v>
      </c>
      <c r="D120" s="9" t="s">
        <v>1130</v>
      </c>
      <c r="E120" s="131" t="str">
        <f>Tabell_Rättigheter37[[#This Row],[Grupp]]&amp;"_"&amp;Tabell_Rättigheter37[[#This Row],[Rättighetsnod/ Funktionskloss]]</f>
        <v>Ramverk_Patient/Address</v>
      </c>
      <c r="F120" s="131" t="str">
        <f>Tabell_Rättigheter37[[#This Row],[Grupp]]&amp;"_"&amp;Tabell_Rättigheter37[[#This Row],[Rättighetsnod/ Funktionskloss]]&amp;"_"&amp;Tabell_Rättigheter37[[#This Row],[Värde]]</f>
        <v>Ramverk_Patient/Address_remove</v>
      </c>
      <c r="G120" s="165" t="s">
        <v>1131</v>
      </c>
      <c r="H120" s="165"/>
      <c r="K120" s="3" t="e">
        <f>VLOOKUP(Tabell_Rättigheter37[[#This Row],[Grupp]],[2]!Tabell_Grupp[#Data],2,FALSE)</f>
        <v>#REF!</v>
      </c>
      <c r="M120" s="203" t="s">
        <v>834</v>
      </c>
      <c r="N120" s="151" t="s">
        <v>1558</v>
      </c>
      <c r="O120" s="151"/>
    </row>
    <row r="121" spans="1:15" ht="39.950000000000003" hidden="1" customHeight="1">
      <c r="A121" s="151" t="s">
        <v>1557</v>
      </c>
      <c r="B121" s="3" t="s">
        <v>968</v>
      </c>
      <c r="C121" s="3" t="s">
        <v>1124</v>
      </c>
      <c r="D121" s="9" t="s">
        <v>1132</v>
      </c>
      <c r="E121" s="131" t="str">
        <f>Tabell_Rättigheter37[[#This Row],[Grupp]]&amp;"_"&amp;Tabell_Rättigheter37[[#This Row],[Rättighetsnod/ Funktionskloss]]</f>
        <v>Ramverk_Patient/Address</v>
      </c>
      <c r="F121" s="131" t="str">
        <f>Tabell_Rättigheter37[[#This Row],[Grupp]]&amp;"_"&amp;Tabell_Rättigheter37[[#This Row],[Rättighetsnod/ Funktionskloss]]&amp;"_"&amp;Tabell_Rättigheter37[[#This Row],[Värde]]</f>
        <v>Ramverk_Patient/Address_set</v>
      </c>
      <c r="G121" s="165" t="s">
        <v>1133</v>
      </c>
      <c r="H121" s="165"/>
      <c r="K121" s="3" t="e">
        <f>VLOOKUP(Tabell_Rättigheter37[[#This Row],[Grupp]],[2]!Tabell_Grupp[#Data],2,FALSE)</f>
        <v>#REF!</v>
      </c>
      <c r="M121" s="203" t="s">
        <v>834</v>
      </c>
      <c r="N121" s="151" t="s">
        <v>1558</v>
      </c>
      <c r="O121" s="151"/>
    </row>
    <row r="122" spans="1:15" ht="39.950000000000003" hidden="1" customHeight="1">
      <c r="A122" s="151" t="s">
        <v>1557</v>
      </c>
      <c r="B122" s="3" t="s">
        <v>968</v>
      </c>
      <c r="C122" s="3" t="s">
        <v>1137</v>
      </c>
      <c r="D122" s="9" t="s">
        <v>1128</v>
      </c>
      <c r="E122" s="131" t="str">
        <f>Tabell_Rättigheter37[[#This Row],[Grupp]]&amp;"_"&amp;Tabell_Rättigheter37[[#This Row],[Rättighetsnod/ Funktionskloss]]</f>
        <v>Ramverk_Patient/Death</v>
      </c>
      <c r="F122" s="131" t="str">
        <f>Tabell_Rättigheter37[[#This Row],[Grupp]]&amp;"_"&amp;Tabell_Rättigheter37[[#This Row],[Rättighetsnod/ Funktionskloss]]&amp;"_"&amp;Tabell_Rättigheter37[[#This Row],[Värde]]</f>
        <v>Ramverk_Patient/Death_get</v>
      </c>
      <c r="G122" s="165" t="s">
        <v>1138</v>
      </c>
      <c r="H122" s="165"/>
      <c r="J122" s="205" t="s">
        <v>1582</v>
      </c>
      <c r="K122" s="3" t="e">
        <f>VLOOKUP(Tabell_Rättigheter37[[#This Row],[Grupp]],[2]!Tabell_Grupp[#Data],2,FALSE)</f>
        <v>#REF!</v>
      </c>
      <c r="M122" s="203" t="s">
        <v>834</v>
      </c>
      <c r="N122" s="151" t="s">
        <v>1558</v>
      </c>
      <c r="O122" s="151"/>
    </row>
    <row r="123" spans="1:15" ht="49.5" hidden="1" customHeight="1">
      <c r="A123" s="151" t="s">
        <v>1557</v>
      </c>
      <c r="B123" s="3" t="s">
        <v>968</v>
      </c>
      <c r="C123" s="3" t="s">
        <v>1137</v>
      </c>
      <c r="D123" s="9" t="s">
        <v>1132</v>
      </c>
      <c r="E123" s="131" t="str">
        <f>Tabell_Rättigheter37[[#This Row],[Grupp]]&amp;"_"&amp;Tabell_Rättigheter37[[#This Row],[Rättighetsnod/ Funktionskloss]]</f>
        <v>Ramverk_Patient/Death</v>
      </c>
      <c r="F123" s="131" t="str">
        <f>Tabell_Rättigheter37[[#This Row],[Grupp]]&amp;"_"&amp;Tabell_Rättigheter37[[#This Row],[Rättighetsnod/ Funktionskloss]]&amp;"_"&amp;Tabell_Rättigheter37[[#This Row],[Värde]]</f>
        <v>Ramverk_Patient/Death_set</v>
      </c>
      <c r="G123" s="165" t="s">
        <v>1139</v>
      </c>
      <c r="H123" s="165"/>
      <c r="J123" s="205" t="s">
        <v>1582</v>
      </c>
      <c r="K123" s="3" t="e">
        <f>VLOOKUP(Tabell_Rättigheter37[[#This Row],[Grupp]],[2]!Tabell_Grupp[#Data],2,FALSE)</f>
        <v>#REF!</v>
      </c>
      <c r="M123" s="203" t="s">
        <v>834</v>
      </c>
      <c r="N123" s="151" t="s">
        <v>1558</v>
      </c>
      <c r="O123" s="151"/>
    </row>
    <row r="124" spans="1:15" ht="39.950000000000003" hidden="1" customHeight="1">
      <c r="A124" s="151" t="s">
        <v>1557</v>
      </c>
      <c r="B124" s="3" t="s">
        <v>968</v>
      </c>
      <c r="C124" s="3" t="s">
        <v>1140</v>
      </c>
      <c r="D124" s="9" t="s">
        <v>464</v>
      </c>
      <c r="E124" s="131" t="str">
        <f>Tabell_Rättigheter37[[#This Row],[Grupp]]&amp;"_"&amp;Tabell_Rättigheter37[[#This Row],[Rättighetsnod/ Funktionskloss]]</f>
        <v>Ramverk_Patient/Disconnect</v>
      </c>
      <c r="F124" s="131" t="str">
        <f>Tabell_Rättigheter37[[#This Row],[Grupp]]&amp;"_"&amp;Tabell_Rättigheter37[[#This Row],[Rättighetsnod/ Funktionskloss]]&amp;"_"&amp;Tabell_Rättigheter37[[#This Row],[Värde]]</f>
        <v>Ramverk_Patient/Disconnect_Enabled</v>
      </c>
      <c r="G124" s="165" t="s">
        <v>1141</v>
      </c>
      <c r="H124" s="165"/>
      <c r="J124" s="365" t="s">
        <v>1583</v>
      </c>
      <c r="K124" s="3" t="e">
        <f>VLOOKUP(Tabell_Rättigheter37[[#This Row],[Grupp]],[2]!Tabell_Grupp[#Data],2,FALSE)</f>
        <v>#REF!</v>
      </c>
      <c r="M124" s="203" t="s">
        <v>834</v>
      </c>
      <c r="N124" s="151" t="s">
        <v>1558</v>
      </c>
      <c r="O124" s="151"/>
    </row>
    <row r="125" spans="1:15" ht="39.950000000000003" hidden="1" customHeight="1">
      <c r="A125" s="151" t="s">
        <v>1557</v>
      </c>
      <c r="B125" s="3" t="s">
        <v>968</v>
      </c>
      <c r="C125" s="3" t="s">
        <v>1142</v>
      </c>
      <c r="D125" s="9" t="s">
        <v>1125</v>
      </c>
      <c r="E125" s="131" t="str">
        <f>Tabell_Rättigheter37[[#This Row],[Grupp]]&amp;"_"&amp;Tabell_Rättigheter37[[#This Row],[Rättighetsnod/ Funktionskloss]]</f>
        <v>Ramverk_Patient/Email</v>
      </c>
      <c r="F125" s="131" t="str">
        <f>Tabell_Rättigheter37[[#This Row],[Grupp]]&amp;"_"&amp;Tabell_Rättigheter37[[#This Row],[Rättighetsnod/ Funktionskloss]]&amp;"_"&amp;Tabell_Rättigheter37[[#This Row],[Värde]]</f>
        <v>Ramverk_Patient/Email_add</v>
      </c>
      <c r="G125" s="165" t="s">
        <v>1143</v>
      </c>
      <c r="H125" s="165"/>
      <c r="K125" s="3" t="e">
        <f>VLOOKUP(Tabell_Rättigheter37[[#This Row],[Grupp]],[2]!Tabell_Grupp[#Data],2,FALSE)</f>
        <v>#REF!</v>
      </c>
      <c r="M125" s="203" t="s">
        <v>834</v>
      </c>
      <c r="N125" s="151" t="s">
        <v>1558</v>
      </c>
      <c r="O125" s="151"/>
    </row>
    <row r="126" spans="1:15" ht="39.950000000000003" hidden="1" customHeight="1">
      <c r="A126" s="151" t="s">
        <v>1557</v>
      </c>
      <c r="B126" s="3" t="s">
        <v>968</v>
      </c>
      <c r="C126" s="3" t="s">
        <v>1142</v>
      </c>
      <c r="D126" s="9" t="s">
        <v>1128</v>
      </c>
      <c r="E126" s="131" t="str">
        <f>Tabell_Rättigheter37[[#This Row],[Grupp]]&amp;"_"&amp;Tabell_Rättigheter37[[#This Row],[Rättighetsnod/ Funktionskloss]]</f>
        <v>Ramverk_Patient/Email</v>
      </c>
      <c r="F126" s="131" t="str">
        <f>Tabell_Rättigheter37[[#This Row],[Grupp]]&amp;"_"&amp;Tabell_Rättigheter37[[#This Row],[Rättighetsnod/ Funktionskloss]]&amp;"_"&amp;Tabell_Rättigheter37[[#This Row],[Värde]]</f>
        <v>Ramverk_Patient/Email_get</v>
      </c>
      <c r="G126" s="165" t="s">
        <v>1144</v>
      </c>
      <c r="H126" s="165"/>
      <c r="K126" s="3" t="e">
        <f>VLOOKUP(Tabell_Rättigheter37[[#This Row],[Grupp]],[2]!Tabell_Grupp[#Data],2,FALSE)</f>
        <v>#REF!</v>
      </c>
      <c r="M126" s="203" t="s">
        <v>834</v>
      </c>
      <c r="N126" s="151" t="s">
        <v>1558</v>
      </c>
      <c r="O126" s="151"/>
    </row>
    <row r="127" spans="1:15" ht="39.950000000000003" hidden="1" customHeight="1">
      <c r="A127" s="151" t="s">
        <v>1557</v>
      </c>
      <c r="B127" s="3" t="s">
        <v>968</v>
      </c>
      <c r="C127" s="3" t="s">
        <v>1142</v>
      </c>
      <c r="D127" s="9" t="s">
        <v>1130</v>
      </c>
      <c r="E127" s="131" t="str">
        <f>Tabell_Rättigheter37[[#This Row],[Grupp]]&amp;"_"&amp;Tabell_Rättigheter37[[#This Row],[Rättighetsnod/ Funktionskloss]]</f>
        <v>Ramverk_Patient/Email</v>
      </c>
      <c r="F127" s="131" t="str">
        <f>Tabell_Rättigheter37[[#This Row],[Grupp]]&amp;"_"&amp;Tabell_Rättigheter37[[#This Row],[Rättighetsnod/ Funktionskloss]]&amp;"_"&amp;Tabell_Rättigheter37[[#This Row],[Värde]]</f>
        <v>Ramverk_Patient/Email_remove</v>
      </c>
      <c r="G127" s="165" t="s">
        <v>1145</v>
      </c>
      <c r="H127" s="165"/>
      <c r="K127" s="3" t="e">
        <f>VLOOKUP(Tabell_Rättigheter37[[#This Row],[Grupp]],[2]!Tabell_Grupp[#Data],2,FALSE)</f>
        <v>#REF!</v>
      </c>
      <c r="M127" s="203" t="s">
        <v>834</v>
      </c>
      <c r="N127" s="151" t="s">
        <v>1558</v>
      </c>
      <c r="O127" s="151"/>
    </row>
    <row r="128" spans="1:15" ht="39.950000000000003" hidden="1" customHeight="1">
      <c r="A128" s="151" t="s">
        <v>1557</v>
      </c>
      <c r="B128" s="3" t="s">
        <v>968</v>
      </c>
      <c r="C128" s="3" t="s">
        <v>1142</v>
      </c>
      <c r="D128" s="9" t="s">
        <v>1132</v>
      </c>
      <c r="E128" s="131" t="str">
        <f>Tabell_Rättigheter37[[#This Row],[Grupp]]&amp;"_"&amp;Tabell_Rättigheter37[[#This Row],[Rättighetsnod/ Funktionskloss]]</f>
        <v>Ramverk_Patient/Email</v>
      </c>
      <c r="F128" s="131" t="str">
        <f>Tabell_Rättigheter37[[#This Row],[Grupp]]&amp;"_"&amp;Tabell_Rättigheter37[[#This Row],[Rättighetsnod/ Funktionskloss]]&amp;"_"&amp;Tabell_Rättigheter37[[#This Row],[Värde]]</f>
        <v>Ramverk_Patient/Email_set</v>
      </c>
      <c r="G128" s="165" t="s">
        <v>1146</v>
      </c>
      <c r="H128" s="165"/>
      <c r="K128" s="3" t="e">
        <f>VLOOKUP(Tabell_Rättigheter37[[#This Row],[Grupp]],[2]!Tabell_Grupp[#Data],2,FALSE)</f>
        <v>#REF!</v>
      </c>
      <c r="M128" s="203" t="s">
        <v>834</v>
      </c>
      <c r="N128" s="151" t="s">
        <v>1558</v>
      </c>
      <c r="O128" s="151"/>
    </row>
    <row r="129" spans="1:15" ht="39.950000000000003" hidden="1" customHeight="1">
      <c r="A129" s="151" t="s">
        <v>1557</v>
      </c>
      <c r="B129" s="3" t="s">
        <v>968</v>
      </c>
      <c r="C129" s="3" t="s">
        <v>1147</v>
      </c>
      <c r="D129" s="9" t="s">
        <v>1128</v>
      </c>
      <c r="E129" s="131" t="str">
        <f>Tabell_Rättigheter37[[#This Row],[Grupp]]&amp;"_"&amp;Tabell_Rättigheter37[[#This Row],[Rättighetsnod/ Funktionskloss]]</f>
        <v>Ramverk_Patient/get</v>
      </c>
      <c r="F129" s="131" t="str">
        <f>Tabell_Rättigheter37[[#This Row],[Grupp]]&amp;"_"&amp;Tabell_Rättigheter37[[#This Row],[Rättighetsnod/ Funktionskloss]]&amp;"_"&amp;Tabell_Rättigheter37[[#This Row],[Värde]]</f>
        <v>Ramverk_Patient/get_get</v>
      </c>
      <c r="G129" s="165" t="s">
        <v>1148</v>
      </c>
      <c r="H129" s="165"/>
      <c r="K129" s="3" t="e">
        <f>VLOOKUP(Tabell_Rättigheter37[[#This Row],[Grupp]],[2]!Tabell_Grupp[#Data],2,FALSE)</f>
        <v>#REF!</v>
      </c>
      <c r="M129" s="203" t="s">
        <v>834</v>
      </c>
      <c r="N129" s="151" t="s">
        <v>1558</v>
      </c>
      <c r="O129" s="151"/>
    </row>
    <row r="130" spans="1:15" ht="45.75" hidden="1" customHeight="1">
      <c r="A130" s="151" t="s">
        <v>1557</v>
      </c>
      <c r="B130" s="3" t="s">
        <v>968</v>
      </c>
      <c r="C130" s="3" t="s">
        <v>1149</v>
      </c>
      <c r="D130" s="9" t="s">
        <v>1128</v>
      </c>
      <c r="E130" s="131" t="str">
        <f>Tabell_Rättigheter37[[#This Row],[Grupp]]&amp;"_"&amp;Tabell_Rättigheter37[[#This Row],[Rättighetsnod/ Funktionskloss]]</f>
        <v>Ramverk_Patient/Home</v>
      </c>
      <c r="F130" s="131" t="str">
        <f>Tabell_Rättigheter37[[#This Row],[Grupp]]&amp;"_"&amp;Tabell_Rättigheter37[[#This Row],[Rättighetsnod/ Funktionskloss]]&amp;"_"&amp;Tabell_Rättigheter37[[#This Row],[Värde]]</f>
        <v>Ramverk_Patient/Home_get</v>
      </c>
      <c r="G130" s="165" t="s">
        <v>1150</v>
      </c>
      <c r="H130" s="165"/>
      <c r="K130" s="3" t="e">
        <f>VLOOKUP(Tabell_Rättigheter37[[#This Row],[Grupp]],[2]!Tabell_Grupp[#Data],2,FALSE)</f>
        <v>#REF!</v>
      </c>
      <c r="M130" s="203" t="s">
        <v>834</v>
      </c>
      <c r="N130" s="151" t="s">
        <v>1558</v>
      </c>
      <c r="O130" s="151"/>
    </row>
    <row r="131" spans="1:15" ht="39.950000000000003" hidden="1" customHeight="1">
      <c r="A131" s="151" t="s">
        <v>1557</v>
      </c>
      <c r="B131" s="3" t="s">
        <v>968</v>
      </c>
      <c r="C131" s="3" t="s">
        <v>1152</v>
      </c>
      <c r="D131" s="9" t="s">
        <v>1125</v>
      </c>
      <c r="E131" s="131" t="str">
        <f>Tabell_Rättigheter37[[#This Row],[Grupp]]&amp;"_"&amp;Tabell_Rättigheter37[[#This Row],[Rättighetsnod/ Funktionskloss]]</f>
        <v>Ramverk_Patient/Identifier</v>
      </c>
      <c r="F131" s="131" t="str">
        <f>Tabell_Rättigheter37[[#This Row],[Grupp]]&amp;"_"&amp;Tabell_Rättigheter37[[#This Row],[Rättighetsnod/ Funktionskloss]]&amp;"_"&amp;Tabell_Rättigheter37[[#This Row],[Värde]]</f>
        <v>Ramverk_Patient/Identifier_add</v>
      </c>
      <c r="G131" s="165" t="s">
        <v>1153</v>
      </c>
      <c r="H131" s="165"/>
      <c r="K131" s="3" t="e">
        <f>VLOOKUP(Tabell_Rättigheter37[[#This Row],[Grupp]],[2]!Tabell_Grupp[#Data],2,FALSE)</f>
        <v>#REF!</v>
      </c>
      <c r="M131" s="203" t="s">
        <v>834</v>
      </c>
      <c r="N131" s="151" t="s">
        <v>1558</v>
      </c>
      <c r="O131" s="151"/>
    </row>
    <row r="132" spans="1:15" ht="39.950000000000003" hidden="1" customHeight="1">
      <c r="A132" s="151" t="s">
        <v>1557</v>
      </c>
      <c r="B132" s="3" t="s">
        <v>968</v>
      </c>
      <c r="C132" s="3" t="s">
        <v>1152</v>
      </c>
      <c r="D132" s="9" t="s">
        <v>1128</v>
      </c>
      <c r="E132" s="131" t="str">
        <f>Tabell_Rättigheter37[[#This Row],[Grupp]]&amp;"_"&amp;Tabell_Rättigheter37[[#This Row],[Rättighetsnod/ Funktionskloss]]</f>
        <v>Ramverk_Patient/Identifier</v>
      </c>
      <c r="F132" s="131" t="str">
        <f>Tabell_Rättigheter37[[#This Row],[Grupp]]&amp;"_"&amp;Tabell_Rättigheter37[[#This Row],[Rättighetsnod/ Funktionskloss]]&amp;"_"&amp;Tabell_Rättigheter37[[#This Row],[Värde]]</f>
        <v>Ramverk_Patient/Identifier_get</v>
      </c>
      <c r="G132" s="165" t="s">
        <v>1154</v>
      </c>
      <c r="H132" s="165"/>
      <c r="K132" s="3" t="e">
        <f>VLOOKUP(Tabell_Rättigheter37[[#This Row],[Grupp]],[2]!Tabell_Grupp[#Data],2,FALSE)</f>
        <v>#REF!</v>
      </c>
      <c r="M132" s="203" t="s">
        <v>834</v>
      </c>
      <c r="N132" s="151" t="s">
        <v>1558</v>
      </c>
      <c r="O132" s="151"/>
    </row>
    <row r="133" spans="1:15" ht="39.950000000000003" hidden="1" customHeight="1">
      <c r="A133" s="151" t="s">
        <v>1557</v>
      </c>
      <c r="B133" s="3" t="s">
        <v>968</v>
      </c>
      <c r="C133" s="3" t="s">
        <v>1158</v>
      </c>
      <c r="D133" s="9" t="s">
        <v>1132</v>
      </c>
      <c r="E133" s="131" t="str">
        <f>Tabell_Rättigheter37[[#This Row],[Grupp]]&amp;"_"&amp;Tabell_Rättigheter37[[#This Row],[Rättighetsnod/ Funktionskloss]]</f>
        <v>Ramverk_Patient/Name</v>
      </c>
      <c r="F133" s="131" t="str">
        <f>Tabell_Rättigheter37[[#This Row],[Grupp]]&amp;"_"&amp;Tabell_Rättigheter37[[#This Row],[Rättighetsnod/ Funktionskloss]]&amp;"_"&amp;Tabell_Rättigheter37[[#This Row],[Värde]]</f>
        <v>Ramverk_Patient/Name_set</v>
      </c>
      <c r="G133" s="165" t="s">
        <v>1159</v>
      </c>
      <c r="H133" s="165"/>
      <c r="K133" s="3" t="e">
        <f>VLOOKUP(Tabell_Rättigheter37[[#This Row],[Grupp]],[2]!Tabell_Grupp[#Data],2,FALSE)</f>
        <v>#REF!</v>
      </c>
      <c r="M133" s="203" t="s">
        <v>834</v>
      </c>
      <c r="N133" s="151" t="s">
        <v>1558</v>
      </c>
      <c r="O133" s="151"/>
    </row>
    <row r="134" spans="1:15" ht="39.950000000000003" hidden="1" customHeight="1">
      <c r="A134" s="151" t="s">
        <v>1557</v>
      </c>
      <c r="B134" s="3" t="s">
        <v>968</v>
      </c>
      <c r="C134" s="3" t="s">
        <v>1160</v>
      </c>
      <c r="D134" s="9" t="s">
        <v>464</v>
      </c>
      <c r="E134" s="131" t="str">
        <f>Tabell_Rättigheter37[[#This Row],[Grupp]]&amp;"_"&amp;Tabell_Rättigheter37[[#This Row],[Rättighetsnod/ Funktionskloss]]</f>
        <v>Ramverk_Patient/NewConnection</v>
      </c>
      <c r="F134" s="131" t="str">
        <f>Tabell_Rättigheter37[[#This Row],[Grupp]]&amp;"_"&amp;Tabell_Rättigheter37[[#This Row],[Rättighetsnod/ Funktionskloss]]&amp;"_"&amp;Tabell_Rättigheter37[[#This Row],[Värde]]</f>
        <v>Ramverk_Patient/NewConnection_Enabled</v>
      </c>
      <c r="G134" s="165" t="s">
        <v>1161</v>
      </c>
      <c r="H134" s="165"/>
      <c r="J134" s="365" t="s">
        <v>1583</v>
      </c>
      <c r="K134" s="3" t="e">
        <f>VLOOKUP(Tabell_Rättigheter37[[#This Row],[Grupp]],[2]!Tabell_Grupp[#Data],2,FALSE)</f>
        <v>#REF!</v>
      </c>
      <c r="M134" s="203" t="s">
        <v>834</v>
      </c>
      <c r="N134" s="151" t="s">
        <v>1558</v>
      </c>
      <c r="O134" s="151"/>
    </row>
    <row r="135" spans="1:15" ht="39.950000000000003" hidden="1" customHeight="1">
      <c r="A135" s="151" t="s">
        <v>1557</v>
      </c>
      <c r="B135" s="3" t="s">
        <v>968</v>
      </c>
      <c r="C135" s="3" t="s">
        <v>1162</v>
      </c>
      <c r="D135" s="9" t="s">
        <v>1125</v>
      </c>
      <c r="E135" s="131" t="str">
        <f>Tabell_Rättigheter37[[#This Row],[Grupp]]&amp;"_"&amp;Tabell_Rättigheter37[[#This Row],[Rättighetsnod/ Funktionskloss]]</f>
        <v>Ramverk_Patient/PhoneNumber</v>
      </c>
      <c r="F135" s="131" t="str">
        <f>Tabell_Rättigheter37[[#This Row],[Grupp]]&amp;"_"&amp;Tabell_Rättigheter37[[#This Row],[Rättighetsnod/ Funktionskloss]]&amp;"_"&amp;Tabell_Rättigheter37[[#This Row],[Värde]]</f>
        <v>Ramverk_Patient/PhoneNumber_add</v>
      </c>
      <c r="G135" s="165" t="s">
        <v>1163</v>
      </c>
      <c r="H135" s="165"/>
      <c r="K135" s="3" t="e">
        <f>VLOOKUP(Tabell_Rättigheter37[[#This Row],[Grupp]],[2]!Tabell_Grupp[#Data],2,FALSE)</f>
        <v>#REF!</v>
      </c>
      <c r="M135" s="203" t="s">
        <v>834</v>
      </c>
      <c r="N135" s="151" t="s">
        <v>1558</v>
      </c>
      <c r="O135" s="151"/>
    </row>
    <row r="136" spans="1:15" ht="39.950000000000003" hidden="1" customHeight="1">
      <c r="A136" s="151" t="s">
        <v>1557</v>
      </c>
      <c r="B136" s="3" t="s">
        <v>968</v>
      </c>
      <c r="C136" s="3" t="s">
        <v>1162</v>
      </c>
      <c r="D136" s="9" t="s">
        <v>1128</v>
      </c>
      <c r="E136" s="131" t="str">
        <f>Tabell_Rättigheter37[[#This Row],[Grupp]]&amp;"_"&amp;Tabell_Rättigheter37[[#This Row],[Rättighetsnod/ Funktionskloss]]</f>
        <v>Ramverk_Patient/PhoneNumber</v>
      </c>
      <c r="F136" s="131" t="str">
        <f>Tabell_Rättigheter37[[#This Row],[Grupp]]&amp;"_"&amp;Tabell_Rättigheter37[[#This Row],[Rättighetsnod/ Funktionskloss]]&amp;"_"&amp;Tabell_Rättigheter37[[#This Row],[Värde]]</f>
        <v>Ramverk_Patient/PhoneNumber_get</v>
      </c>
      <c r="G136" s="165" t="s">
        <v>1164</v>
      </c>
      <c r="H136" s="165"/>
      <c r="K136" s="3" t="e">
        <f>VLOOKUP(Tabell_Rättigheter37[[#This Row],[Grupp]],[2]!Tabell_Grupp[#Data],2,FALSE)</f>
        <v>#REF!</v>
      </c>
      <c r="M136" s="203" t="s">
        <v>834</v>
      </c>
      <c r="N136" s="151" t="s">
        <v>1558</v>
      </c>
      <c r="O136" s="151"/>
    </row>
    <row r="137" spans="1:15" ht="39.950000000000003" hidden="1" customHeight="1">
      <c r="A137" s="151" t="s">
        <v>1557</v>
      </c>
      <c r="B137" s="3" t="s">
        <v>968</v>
      </c>
      <c r="C137" s="3" t="s">
        <v>1162</v>
      </c>
      <c r="D137" s="9" t="s">
        <v>1130</v>
      </c>
      <c r="E137" s="131" t="str">
        <f>Tabell_Rättigheter37[[#This Row],[Grupp]]&amp;"_"&amp;Tabell_Rättigheter37[[#This Row],[Rättighetsnod/ Funktionskloss]]</f>
        <v>Ramverk_Patient/PhoneNumber</v>
      </c>
      <c r="F137" s="131" t="str">
        <f>Tabell_Rättigheter37[[#This Row],[Grupp]]&amp;"_"&amp;Tabell_Rättigheter37[[#This Row],[Rättighetsnod/ Funktionskloss]]&amp;"_"&amp;Tabell_Rättigheter37[[#This Row],[Värde]]</f>
        <v>Ramverk_Patient/PhoneNumber_remove</v>
      </c>
      <c r="G137" s="165" t="s">
        <v>1165</v>
      </c>
      <c r="H137" s="165"/>
      <c r="K137" s="3" t="e">
        <f>VLOOKUP(Tabell_Rättigheter37[[#This Row],[Grupp]],[2]!Tabell_Grupp[#Data],2,FALSE)</f>
        <v>#REF!</v>
      </c>
      <c r="M137" s="203" t="s">
        <v>834</v>
      </c>
      <c r="N137" s="151" t="s">
        <v>1558</v>
      </c>
      <c r="O137" s="151"/>
    </row>
    <row r="138" spans="1:15" ht="39.950000000000003" hidden="1" customHeight="1">
      <c r="A138" s="151" t="s">
        <v>1557</v>
      </c>
      <c r="B138" s="3" t="s">
        <v>968</v>
      </c>
      <c r="C138" s="3" t="s">
        <v>1162</v>
      </c>
      <c r="D138" s="9" t="s">
        <v>1132</v>
      </c>
      <c r="E138" s="131" t="str">
        <f>Tabell_Rättigheter37[[#This Row],[Grupp]]&amp;"_"&amp;Tabell_Rättigheter37[[#This Row],[Rättighetsnod/ Funktionskloss]]</f>
        <v>Ramverk_Patient/PhoneNumber</v>
      </c>
      <c r="F138" s="131" t="str">
        <f>Tabell_Rättigheter37[[#This Row],[Grupp]]&amp;"_"&amp;Tabell_Rättigheter37[[#This Row],[Rättighetsnod/ Funktionskloss]]&amp;"_"&amp;Tabell_Rättigheter37[[#This Row],[Värde]]</f>
        <v>Ramverk_Patient/PhoneNumber_set</v>
      </c>
      <c r="G138" s="165" t="s">
        <v>1166</v>
      </c>
      <c r="H138" s="165"/>
      <c r="K138" s="3" t="e">
        <f>VLOOKUP(Tabell_Rättigheter37[[#This Row],[Grupp]],[2]!Tabell_Grupp[#Data],2,FALSE)</f>
        <v>#REF!</v>
      </c>
      <c r="M138" s="203" t="s">
        <v>834</v>
      </c>
      <c r="N138" s="151" t="s">
        <v>1558</v>
      </c>
      <c r="O138" s="151"/>
    </row>
    <row r="139" spans="1:15" ht="39.950000000000003" hidden="1" customHeight="1">
      <c r="A139" s="151" t="s">
        <v>1557</v>
      </c>
      <c r="B139" s="3" t="s">
        <v>968</v>
      </c>
      <c r="C139" s="3" t="s">
        <v>1167</v>
      </c>
      <c r="D139" s="9" t="s">
        <v>1128</v>
      </c>
      <c r="E139" s="131" t="str">
        <f>Tabell_Rättigheter37[[#This Row],[Grupp]]&amp;"_"&amp;Tabell_Rättigheter37[[#This Row],[Rättighetsnod/ Funktionskloss]]</f>
        <v>Ramverk_Patient/Sex</v>
      </c>
      <c r="F139" s="131" t="str">
        <f>Tabell_Rättigheter37[[#This Row],[Grupp]]&amp;"_"&amp;Tabell_Rättigheter37[[#This Row],[Rättighetsnod/ Funktionskloss]]&amp;"_"&amp;Tabell_Rättigheter37[[#This Row],[Värde]]</f>
        <v>Ramverk_Patient/Sex_get</v>
      </c>
      <c r="G139" s="165" t="s">
        <v>1168</v>
      </c>
      <c r="H139" s="165"/>
      <c r="K139" s="3" t="e">
        <f>VLOOKUP(Tabell_Rättigheter37[[#This Row],[Grupp]],[2]!Tabell_Grupp[#Data],2,FALSE)</f>
        <v>#REF!</v>
      </c>
      <c r="M139" s="203" t="s">
        <v>834</v>
      </c>
      <c r="N139" s="151" t="s">
        <v>1558</v>
      </c>
      <c r="O139" s="151"/>
    </row>
    <row r="140" spans="1:15" ht="39.950000000000003" hidden="1" customHeight="1">
      <c r="A140" s="151" t="s">
        <v>1557</v>
      </c>
      <c r="B140" s="3" t="s">
        <v>968</v>
      </c>
      <c r="C140" s="3" t="s">
        <v>1170</v>
      </c>
      <c r="D140" s="9" t="s">
        <v>1171</v>
      </c>
      <c r="E140" s="131" t="str">
        <f>Tabell_Rättigheter37[[#This Row],[Grupp]]&amp;"_"&amp;Tabell_Rättigheter37[[#This Row],[Rättighetsnod/ Funktionskloss]]</f>
        <v>Ramverk_PatientService/Manager</v>
      </c>
      <c r="F140" s="131" t="str">
        <f>Tabell_Rättigheter37[[#This Row],[Grupp]]&amp;"_"&amp;Tabell_Rättigheter37[[#This Row],[Rättighetsnod/ Funktionskloss]]&amp;"_"&amp;Tabell_Rättigheter37[[#This Row],[Värde]]</f>
        <v>Ramverk_PatientService/Manager_createActive</v>
      </c>
      <c r="G140" s="165" t="s">
        <v>1172</v>
      </c>
      <c r="H140" s="165"/>
      <c r="K140" s="3" t="e">
        <f>VLOOKUP(Tabell_Rättigheter37[[#This Row],[Grupp]],[2]!Tabell_Grupp[#Data],2,FALSE)</f>
        <v>#REF!</v>
      </c>
      <c r="M140" s="203" t="s">
        <v>834</v>
      </c>
      <c r="N140" s="151" t="s">
        <v>1558</v>
      </c>
      <c r="O140" s="151"/>
    </row>
    <row r="141" spans="1:15" ht="39.950000000000003" hidden="1" customHeight="1">
      <c r="A141" s="151" t="s">
        <v>1557</v>
      </c>
      <c r="B141" s="3" t="s">
        <v>246</v>
      </c>
      <c r="C141" s="3" t="s">
        <v>247</v>
      </c>
      <c r="D141" s="9" t="s">
        <v>14</v>
      </c>
      <c r="E141" s="131" t="str">
        <f>Tabell_Rättigheter37[[#This Row],[Grupp]]&amp;"_"&amp;Tabell_Rättigheter37[[#This Row],[Rättighetsnod/ Funktionskloss]]</f>
        <v>Remiss_Access</v>
      </c>
      <c r="F141" s="131" t="str">
        <f>Tabell_Rättigheter37[[#This Row],[Grupp]]&amp;"_"&amp;Tabell_Rättigheter37[[#This Row],[Rättighetsnod/ Funktionskloss]]&amp;"_"&amp;Tabell_Rättigheter37[[#This Row],[Värde]]</f>
        <v>Remiss_Access_Read</v>
      </c>
      <c r="G141" s="165" t="s">
        <v>248</v>
      </c>
      <c r="H141" s="165"/>
      <c r="K141" s="3" t="e">
        <f>VLOOKUP(Tabell_Rättigheter37[[#This Row],[Grupp]],[2]!Tabell_Grupp[#Data],2,FALSE)</f>
        <v>#REF!</v>
      </c>
      <c r="M141" s="203" t="s">
        <v>834</v>
      </c>
      <c r="N141" s="151" t="s">
        <v>1558</v>
      </c>
      <c r="O141" s="151"/>
    </row>
    <row r="142" spans="1:15" ht="80.25" hidden="1" customHeight="1">
      <c r="A142" s="151" t="s">
        <v>1557</v>
      </c>
      <c r="B142" s="3" t="s">
        <v>246</v>
      </c>
      <c r="C142" s="3" t="s">
        <v>249</v>
      </c>
      <c r="D142" s="9" t="s">
        <v>404</v>
      </c>
      <c r="E142" s="131" t="str">
        <f>Tabell_Rättigheter37[[#This Row],[Grupp]]&amp;"_"&amp;Tabell_Rättigheter37[[#This Row],[Rättighetsnod/ Funktionskloss]]</f>
        <v>Remiss_Answer</v>
      </c>
      <c r="F142" s="131" t="str">
        <f>Tabell_Rättigheter37[[#This Row],[Grupp]]&amp;"_"&amp;Tabell_Rättigheter37[[#This Row],[Rättighetsnod/ Funktionskloss]]&amp;"_"&amp;Tabell_Rättigheter37[[#This Row],[Värde]]</f>
        <v>Remiss_Answer_ReadyToSign</v>
      </c>
      <c r="G142" s="165" t="s">
        <v>1176</v>
      </c>
      <c r="H142" s="165" t="s">
        <v>1177</v>
      </c>
      <c r="K142" s="3" t="e">
        <f>VLOOKUP(Tabell_Rättigheter37[[#This Row],[Grupp]],[2]!Tabell_Grupp[#Data],2,FALSE)</f>
        <v>#REF!</v>
      </c>
      <c r="M142" s="203" t="s">
        <v>834</v>
      </c>
      <c r="N142" s="151" t="s">
        <v>1558</v>
      </c>
      <c r="O142" s="151"/>
    </row>
    <row r="143" spans="1:15" ht="131.25" hidden="1" customHeight="1">
      <c r="A143" s="151" t="s">
        <v>1557</v>
      </c>
      <c r="B143" s="3" t="s">
        <v>246</v>
      </c>
      <c r="C143" s="3" t="s">
        <v>249</v>
      </c>
      <c r="D143" s="9" t="s">
        <v>252</v>
      </c>
      <c r="E143" s="131" t="str">
        <f>Tabell_Rättigheter37[[#This Row],[Grupp]]&amp;"_"&amp;Tabell_Rättigheter37[[#This Row],[Rättighetsnod/ Funktionskloss]]</f>
        <v>Remiss_Answer</v>
      </c>
      <c r="F143" s="131" t="str">
        <f>Tabell_Rättigheter37[[#This Row],[Grupp]]&amp;"_"&amp;Tabell_Rättigheter37[[#This Row],[Rättighetsnod/ Funktionskloss]]&amp;"_"&amp;Tabell_Rättigheter37[[#This Row],[Värde]]</f>
        <v>Remiss_Answer_SignAnswer</v>
      </c>
      <c r="G143" s="165" t="s">
        <v>253</v>
      </c>
      <c r="H143" s="165" t="s">
        <v>1179</v>
      </c>
      <c r="K143" s="3" t="e">
        <f>VLOOKUP(Tabell_Rättigheter37[[#This Row],[Grupp]],[2]!Tabell_Grupp[#Data],2,FALSE)</f>
        <v>#REF!</v>
      </c>
      <c r="M143" s="203" t="s">
        <v>834</v>
      </c>
      <c r="N143" s="151" t="s">
        <v>1558</v>
      </c>
      <c r="O143" s="151"/>
    </row>
    <row r="144" spans="1:15" ht="116.25" hidden="1" customHeight="1">
      <c r="A144" s="151" t="s">
        <v>1557</v>
      </c>
      <c r="B144" s="3" t="s">
        <v>246</v>
      </c>
      <c r="C144" s="3" t="s">
        <v>254</v>
      </c>
      <c r="D144" s="9" t="s">
        <v>255</v>
      </c>
      <c r="E144" s="131" t="str">
        <f>Tabell_Rättigheter37[[#This Row],[Grupp]]&amp;"_"&amp;Tabell_Rättigheter37[[#This Row],[Rättighetsnod/ Funktionskloss]]</f>
        <v>Remiss_Assessment</v>
      </c>
      <c r="F144" s="131" t="str">
        <f>Tabell_Rättigheter37[[#This Row],[Grupp]]&amp;"_"&amp;Tabell_Rättigheter37[[#This Row],[Rättighetsnod/ Funktionskloss]]&amp;"_"&amp;Tabell_Rättigheter37[[#This Row],[Värde]]</f>
        <v>Remiss_Assessment_Accept</v>
      </c>
      <c r="G144" s="165" t="s">
        <v>256</v>
      </c>
      <c r="H144" s="165" t="s">
        <v>1180</v>
      </c>
      <c r="K144" s="3" t="e">
        <f>VLOOKUP(Tabell_Rättigheter37[[#This Row],[Grupp]],[2]!Tabell_Grupp[#Data],2,FALSE)</f>
        <v>#REF!</v>
      </c>
      <c r="M144" s="203" t="s">
        <v>834</v>
      </c>
      <c r="N144" s="151" t="s">
        <v>1558</v>
      </c>
      <c r="O144" s="151"/>
    </row>
    <row r="145" spans="1:15" ht="56.25" hidden="1" customHeight="1">
      <c r="A145" s="151" t="s">
        <v>1557</v>
      </c>
      <c r="B145" s="3" t="s">
        <v>246</v>
      </c>
      <c r="C145" s="3" t="s">
        <v>254</v>
      </c>
      <c r="D145" s="9" t="s">
        <v>250</v>
      </c>
      <c r="E145" s="131" t="str">
        <f>Tabell_Rättigheter37[[#This Row],[Grupp]]&amp;"_"&amp;Tabell_Rättigheter37[[#This Row],[Rättighetsnod/ Funktionskloss]]</f>
        <v>Remiss_Assessment</v>
      </c>
      <c r="F145" s="131" t="str">
        <f>Tabell_Rättigheter37[[#This Row],[Grupp]]&amp;"_"&amp;Tabell_Rättigheter37[[#This Row],[Rättighetsnod/ Funktionskloss]]&amp;"_"&amp;Tabell_Rättigheter37[[#This Row],[Värde]]</f>
        <v>Remiss_Assessment_Cancel</v>
      </c>
      <c r="G145" s="165" t="s">
        <v>257</v>
      </c>
      <c r="H145" s="165"/>
      <c r="K145" s="3" t="e">
        <f>VLOOKUP(Tabell_Rättigheter37[[#This Row],[Grupp]],[2]!Tabell_Grupp[#Data],2,FALSE)</f>
        <v>#REF!</v>
      </c>
      <c r="M145" s="203" t="s">
        <v>834</v>
      </c>
      <c r="N145" s="151" t="s">
        <v>1558</v>
      </c>
      <c r="O145" s="151"/>
    </row>
    <row r="146" spans="1:15" ht="39.950000000000003" hidden="1" customHeight="1">
      <c r="A146" s="151" t="s">
        <v>1557</v>
      </c>
      <c r="B146" s="3" t="s">
        <v>246</v>
      </c>
      <c r="C146" s="3" t="s">
        <v>254</v>
      </c>
      <c r="D146" s="9" t="s">
        <v>43</v>
      </c>
      <c r="E146" s="131" t="str">
        <f>Tabell_Rättigheter37[[#This Row],[Grupp]]&amp;"_"&amp;Tabell_Rättigheter37[[#This Row],[Rättighetsnod/ Funktionskloss]]</f>
        <v>Remiss_Assessment</v>
      </c>
      <c r="F146" s="131" t="str">
        <f>Tabell_Rättigheter37[[#This Row],[Grupp]]&amp;"_"&amp;Tabell_Rättigheter37[[#This Row],[Rättighetsnod/ Funktionskloss]]&amp;"_"&amp;Tabell_Rättigheter37[[#This Row],[Värde]]</f>
        <v>Remiss_Assessment_Save</v>
      </c>
      <c r="G146" s="165" t="s">
        <v>258</v>
      </c>
      <c r="H146" s="165"/>
      <c r="K146" s="3" t="e">
        <f>VLOOKUP(Tabell_Rättigheter37[[#This Row],[Grupp]],[2]!Tabell_Grupp[#Data],2,FALSE)</f>
        <v>#REF!</v>
      </c>
      <c r="M146" s="203" t="s">
        <v>834</v>
      </c>
      <c r="N146" s="151" t="s">
        <v>1558</v>
      </c>
      <c r="O146" s="151"/>
    </row>
    <row r="147" spans="1:15" ht="125.25" hidden="1" customHeight="1">
      <c r="A147" s="151" t="s">
        <v>1557</v>
      </c>
      <c r="B147" s="3" t="s">
        <v>246</v>
      </c>
      <c r="C147" s="3" t="s">
        <v>259</v>
      </c>
      <c r="D147" s="9" t="s">
        <v>260</v>
      </c>
      <c r="E147" s="131" t="str">
        <f>Tabell_Rättigheter37[[#This Row],[Grupp]]&amp;"_"&amp;Tabell_Rättigheter37[[#This Row],[Rättighetsnod/ Funktionskloss]]</f>
        <v>Remiss_Rejection</v>
      </c>
      <c r="F147" s="131" t="str">
        <f>Tabell_Rättigheter37[[#This Row],[Grupp]]&amp;"_"&amp;Tabell_Rättigheter37[[#This Row],[Rättighetsnod/ Funktionskloss]]&amp;"_"&amp;Tabell_Rättigheter37[[#This Row],[Värde]]</f>
        <v>Remiss_Rejection_SignRejection</v>
      </c>
      <c r="G147" s="165" t="s">
        <v>261</v>
      </c>
      <c r="H147" s="165" t="s">
        <v>1181</v>
      </c>
      <c r="K147" s="3" t="e">
        <f>VLOOKUP(Tabell_Rättigheter37[[#This Row],[Grupp]],[2]!Tabell_Grupp[#Data],2,FALSE)</f>
        <v>#REF!</v>
      </c>
      <c r="M147" s="203" t="s">
        <v>834</v>
      </c>
      <c r="N147" s="151" t="s">
        <v>1558</v>
      </c>
      <c r="O147" s="151"/>
    </row>
    <row r="148" spans="1:15" ht="39.950000000000003" hidden="1" customHeight="1">
      <c r="A148" s="151" t="s">
        <v>1557</v>
      </c>
      <c r="B148" s="3" t="s">
        <v>246</v>
      </c>
      <c r="C148" s="3" t="s">
        <v>262</v>
      </c>
      <c r="D148" s="9" t="s">
        <v>265</v>
      </c>
      <c r="E148" s="131" t="str">
        <f>Tabell_Rättigheter37[[#This Row],[Grupp]]&amp;"_"&amp;Tabell_Rättigheter37[[#This Row],[Rättighetsnod/ Funktionskloss]]</f>
        <v>Remiss_Request</v>
      </c>
      <c r="F148" s="131" t="str">
        <f>Tabell_Rättigheter37[[#This Row],[Grupp]]&amp;"_"&amp;Tabell_Rättigheter37[[#This Row],[Rättighetsnod/ Funktionskloss]]&amp;"_"&amp;Tabell_Rättigheter37[[#This Row],[Värde]]</f>
        <v>Remiss_Request_DeregisterRequest</v>
      </c>
      <c r="G148" s="165" t="s">
        <v>266</v>
      </c>
      <c r="H148" s="165"/>
      <c r="K148" s="3" t="e">
        <f>VLOOKUP(Tabell_Rättigheter37[[#This Row],[Grupp]],[2]!Tabell_Grupp[#Data],2,FALSE)</f>
        <v>#REF!</v>
      </c>
      <c r="M148" s="203" t="s">
        <v>834</v>
      </c>
      <c r="N148" s="151" t="s">
        <v>1558</v>
      </c>
      <c r="O148" s="151"/>
    </row>
    <row r="149" spans="1:15" ht="39.950000000000003" hidden="1" customHeight="1">
      <c r="A149" s="151" t="s">
        <v>1557</v>
      </c>
      <c r="B149" s="3" t="s">
        <v>246</v>
      </c>
      <c r="C149" s="3" t="s">
        <v>262</v>
      </c>
      <c r="D149" s="9" t="s">
        <v>267</v>
      </c>
      <c r="E149" s="131" t="str">
        <f>Tabell_Rättigheter37[[#This Row],[Grupp]]&amp;"_"&amp;Tabell_Rättigheter37[[#This Row],[Rättighetsnod/ Funktionskloss]]</f>
        <v>Remiss_Request</v>
      </c>
      <c r="F149" s="131" t="str">
        <f>Tabell_Rättigheter37[[#This Row],[Grupp]]&amp;"_"&amp;Tabell_Rättigheter37[[#This Row],[Rättighetsnod/ Funktionskloss]]&amp;"_"&amp;Tabell_Rättigheter37[[#This Row],[Värde]]</f>
        <v>Remiss_Request_ForwardRequest</v>
      </c>
      <c r="G149" s="165" t="s">
        <v>268</v>
      </c>
      <c r="H149" s="165"/>
      <c r="K149" s="3" t="e">
        <f>VLOOKUP(Tabell_Rättigheter37[[#This Row],[Grupp]],[2]!Tabell_Grupp[#Data],2,FALSE)</f>
        <v>#REF!</v>
      </c>
      <c r="M149" s="203" t="s">
        <v>834</v>
      </c>
      <c r="N149" s="151" t="s">
        <v>1558</v>
      </c>
      <c r="O149" s="151"/>
    </row>
    <row r="150" spans="1:15" ht="54" hidden="1" customHeight="1">
      <c r="A150" s="151" t="s">
        <v>1557</v>
      </c>
      <c r="B150" s="3" t="s">
        <v>246</v>
      </c>
      <c r="C150" s="3" t="s">
        <v>262</v>
      </c>
      <c r="D150" s="9" t="s">
        <v>269</v>
      </c>
      <c r="E150" s="131" t="str">
        <f>Tabell_Rättigheter37[[#This Row],[Grupp]]&amp;"_"&amp;Tabell_Rättigheter37[[#This Row],[Rättighetsnod/ Funktionskloss]]</f>
        <v>Remiss_Request</v>
      </c>
      <c r="F150" s="131" t="str">
        <f>Tabell_Rättigheter37[[#This Row],[Grupp]]&amp;"_"&amp;Tabell_Rättigheter37[[#This Row],[Rättighetsnod/ Funktionskloss]]&amp;"_"&amp;Tabell_Rättigheter37[[#This Row],[Värde]]</f>
        <v>Remiss_Request_ReadyToHandle</v>
      </c>
      <c r="G150" s="165" t="s">
        <v>270</v>
      </c>
      <c r="H150" s="165"/>
      <c r="J150" s="205" t="s">
        <v>1584</v>
      </c>
      <c r="K150" s="3" t="e">
        <f>VLOOKUP(Tabell_Rättigheter37[[#This Row],[Grupp]],[2]!Tabell_Grupp[#Data],2,FALSE)</f>
        <v>#REF!</v>
      </c>
      <c r="L150" s="3" t="s">
        <v>834</v>
      </c>
      <c r="M150" s="203" t="s">
        <v>834</v>
      </c>
      <c r="N150" s="151" t="s">
        <v>1558</v>
      </c>
      <c r="O150" s="151"/>
    </row>
    <row r="151" spans="1:15" ht="167.25" hidden="1" customHeight="1">
      <c r="A151" s="151" t="s">
        <v>1557</v>
      </c>
      <c r="B151" s="3" t="s">
        <v>246</v>
      </c>
      <c r="C151" s="3" t="s">
        <v>262</v>
      </c>
      <c r="D151" s="9" t="s">
        <v>273</v>
      </c>
      <c r="E151" s="131" t="str">
        <f>Tabell_Rättigheter37[[#This Row],[Grupp]]&amp;"_"&amp;Tabell_Rättigheter37[[#This Row],[Rättighetsnod/ Funktionskloss]]</f>
        <v>Remiss_Request</v>
      </c>
      <c r="F151" s="131" t="str">
        <f>Tabell_Rättigheter37[[#This Row],[Grupp]]&amp;"_"&amp;Tabell_Rättigheter37[[#This Row],[Rättighetsnod/ Funktionskloss]]&amp;"_"&amp;Tabell_Rättigheter37[[#This Row],[Värde]]</f>
        <v>Remiss_Request_SignRequest</v>
      </c>
      <c r="G151" s="165" t="s">
        <v>1184</v>
      </c>
      <c r="H151" s="165" t="s">
        <v>1185</v>
      </c>
      <c r="K151" s="3" t="e">
        <f>VLOOKUP(Tabell_Rättigheter37[[#This Row],[Grupp]],[2]!Tabell_Grupp[#Data],2,FALSE)</f>
        <v>#REF!</v>
      </c>
      <c r="M151" s="203" t="s">
        <v>834</v>
      </c>
      <c r="N151" s="151" t="s">
        <v>1558</v>
      </c>
      <c r="O151" s="151"/>
    </row>
    <row r="152" spans="1:15" ht="39.950000000000003" hidden="1" customHeight="1">
      <c r="A152" s="151" t="s">
        <v>1557</v>
      </c>
      <c r="B152" s="3" t="s">
        <v>246</v>
      </c>
      <c r="C152" s="3" t="s">
        <v>262</v>
      </c>
      <c r="D152" s="9" t="s">
        <v>275</v>
      </c>
      <c r="E152" s="131" t="str">
        <f>Tabell_Rättigheter37[[#This Row],[Grupp]]&amp;"_"&amp;Tabell_Rättigheter37[[#This Row],[Rättighetsnod/ Funktionskloss]]</f>
        <v>Remiss_Request</v>
      </c>
      <c r="F152" s="131" t="str">
        <f>Tabell_Rättigheter37[[#This Row],[Grupp]]&amp;"_"&amp;Tabell_Rättigheter37[[#This Row],[Rättighetsnod/ Funktionskloss]]&amp;"_"&amp;Tabell_Rättigheter37[[#This Row],[Värde]]</f>
        <v>Remiss_Request_ViewMedicalInformation</v>
      </c>
      <c r="G152" s="165" t="s">
        <v>276</v>
      </c>
      <c r="H152" s="165"/>
      <c r="K152" s="3" t="e">
        <f>VLOOKUP(Tabell_Rättigheter37[[#This Row],[Grupp]],[2]!Tabell_Grupp[#Data],2,FALSE)</f>
        <v>#REF!</v>
      </c>
      <c r="M152" s="203" t="s">
        <v>834</v>
      </c>
      <c r="N152" s="151" t="s">
        <v>1558</v>
      </c>
      <c r="O152" s="151"/>
    </row>
    <row r="153" spans="1:15" ht="122.25" hidden="1" customHeight="1">
      <c r="A153" s="151" t="s">
        <v>1557</v>
      </c>
      <c r="B153" s="3" t="s">
        <v>246</v>
      </c>
      <c r="C153" s="3" t="s">
        <v>277</v>
      </c>
      <c r="D153" s="9" t="s">
        <v>255</v>
      </c>
      <c r="E153" s="131" t="str">
        <f>Tabell_Rättigheter37[[#This Row],[Grupp]]&amp;"_"&amp;Tabell_Rättigheter37[[#This Row],[Rättighetsnod/ Funktionskloss]]</f>
        <v>Remiss_RequestComponent</v>
      </c>
      <c r="F153" s="131" t="str">
        <f>Tabell_Rättigheter37[[#This Row],[Grupp]]&amp;"_"&amp;Tabell_Rättigheter37[[#This Row],[Rättighetsnod/ Funktionskloss]]&amp;"_"&amp;Tabell_Rättigheter37[[#This Row],[Värde]]</f>
        <v>Remiss_RequestComponent_Accept</v>
      </c>
      <c r="G153" s="165" t="s">
        <v>278</v>
      </c>
      <c r="H153" s="165" t="s">
        <v>1186</v>
      </c>
      <c r="K153" s="3" t="e">
        <f>VLOOKUP(Tabell_Rättigheter37[[#This Row],[Grupp]],[2]!Tabell_Grupp[#Data],2,FALSE)</f>
        <v>#REF!</v>
      </c>
      <c r="M153" s="203" t="s">
        <v>834</v>
      </c>
      <c r="N153" s="151" t="s">
        <v>1558</v>
      </c>
      <c r="O153" s="151"/>
    </row>
    <row r="154" spans="1:15" ht="39.950000000000003" hidden="1" customHeight="1">
      <c r="A154" s="151" t="s">
        <v>1566</v>
      </c>
      <c r="B154" s="3" t="s">
        <v>246</v>
      </c>
      <c r="C154" s="3" t="s">
        <v>31</v>
      </c>
      <c r="D154" s="9" t="s">
        <v>279</v>
      </c>
      <c r="E154" s="131" t="str">
        <f>Tabell_Rättigheter37[[#This Row],[Grupp]]&amp;"_"&amp;Tabell_Rättigheter37[[#This Row],[Rättighetsnod/ Funktionskloss]]</f>
        <v>Remiss_View</v>
      </c>
      <c r="F154" s="131" t="str">
        <f>Tabell_Rättigheter37[[#This Row],[Grupp]]&amp;"_"&amp;Tabell_Rättigheter37[[#This Row],[Rättighetsnod/ Funktionskloss]]&amp;"_"&amp;Tabell_Rättigheter37[[#This Row],[Värde]]</f>
        <v>Remiss_View_OpenHandleReceivedRequests</v>
      </c>
      <c r="G154" s="165" t="s">
        <v>280</v>
      </c>
      <c r="H154" s="165"/>
      <c r="J154" s="38" t="s">
        <v>1585</v>
      </c>
      <c r="K154" s="3" t="e">
        <f>VLOOKUP(Tabell_Rättigheter37[[#This Row],[Grupp]],[2]!Tabell_Grupp[#Data],2,FALSE)</f>
        <v>#REF!</v>
      </c>
      <c r="L154" s="3" t="s">
        <v>931</v>
      </c>
      <c r="M154" s="203" t="s">
        <v>834</v>
      </c>
      <c r="N154" s="151" t="s">
        <v>1558</v>
      </c>
      <c r="O154" s="151"/>
    </row>
    <row r="155" spans="1:15" ht="39.950000000000003" hidden="1" customHeight="1">
      <c r="A155" s="151" t="s">
        <v>1566</v>
      </c>
      <c r="B155" s="3" t="s">
        <v>246</v>
      </c>
      <c r="C155" s="3" t="s">
        <v>31</v>
      </c>
      <c r="D155" s="9" t="s">
        <v>281</v>
      </c>
      <c r="E155" s="131" t="str">
        <f>Tabell_Rättigheter37[[#This Row],[Grupp]]&amp;"_"&amp;Tabell_Rättigheter37[[#This Row],[Rättighetsnod/ Funktionskloss]]</f>
        <v>Remiss_View</v>
      </c>
      <c r="F155" s="131" t="str">
        <f>Tabell_Rättigheter37[[#This Row],[Grupp]]&amp;"_"&amp;Tabell_Rättigheter37[[#This Row],[Rättighetsnod/ Funktionskloss]]&amp;"_"&amp;Tabell_Rättigheter37[[#This Row],[Värde]]</f>
        <v>Remiss_View_OpenHandleSavedAndSentRequests</v>
      </c>
      <c r="G155" s="165" t="s">
        <v>282</v>
      </c>
      <c r="H155" s="165"/>
      <c r="J155" s="38" t="s">
        <v>1585</v>
      </c>
      <c r="K155" s="3" t="e">
        <f>VLOOKUP(Tabell_Rättigheter37[[#This Row],[Grupp]],[2]!Tabell_Grupp[#Data],2,FALSE)</f>
        <v>#REF!</v>
      </c>
      <c r="L155" s="3" t="s">
        <v>931</v>
      </c>
      <c r="M155" s="203" t="s">
        <v>834</v>
      </c>
      <c r="N155" s="151" t="s">
        <v>1558</v>
      </c>
      <c r="O155" s="151"/>
    </row>
    <row r="156" spans="1:15" ht="39.950000000000003" hidden="1" customHeight="1">
      <c r="A156" s="151" t="s">
        <v>1557</v>
      </c>
      <c r="B156" s="3" t="s">
        <v>246</v>
      </c>
      <c r="C156" s="3" t="s">
        <v>31</v>
      </c>
      <c r="D156" s="9" t="s">
        <v>283</v>
      </c>
      <c r="E156" s="131" t="str">
        <f>Tabell_Rättigheter37[[#This Row],[Grupp]]&amp;"_"&amp;Tabell_Rättigheter37[[#This Row],[Rättighetsnod/ Funktionskloss]]</f>
        <v>Remiss_View</v>
      </c>
      <c r="F156" s="131" t="str">
        <f>Tabell_Rättigheter37[[#This Row],[Grupp]]&amp;"_"&amp;Tabell_Rättigheter37[[#This Row],[Rättighetsnod/ Funktionskloss]]&amp;"_"&amp;Tabell_Rättigheter37[[#This Row],[Värde]]</f>
        <v>Remiss_View_OpenReceivedRequests</v>
      </c>
      <c r="G156" s="165" t="s">
        <v>284</v>
      </c>
      <c r="H156" s="165"/>
      <c r="K156" s="3" t="e">
        <f>VLOOKUP(Tabell_Rättigheter37[[#This Row],[Grupp]],[2]!Tabell_Grupp[#Data],2,FALSE)</f>
        <v>#REF!</v>
      </c>
      <c r="L156" s="3" t="s">
        <v>834</v>
      </c>
      <c r="M156" s="203" t="s">
        <v>834</v>
      </c>
      <c r="N156" s="151" t="s">
        <v>1558</v>
      </c>
      <c r="O156" s="151"/>
    </row>
    <row r="157" spans="1:15" ht="39.950000000000003" hidden="1" customHeight="1">
      <c r="A157" s="151" t="s">
        <v>1557</v>
      </c>
      <c r="B157" s="3" t="s">
        <v>246</v>
      </c>
      <c r="C157" s="3" t="s">
        <v>31</v>
      </c>
      <c r="D157" s="9" t="s">
        <v>285</v>
      </c>
      <c r="E157" s="131" t="str">
        <f>Tabell_Rättigheter37[[#This Row],[Grupp]]&amp;"_"&amp;Tabell_Rättigheter37[[#This Row],[Rättighetsnod/ Funktionskloss]]</f>
        <v>Remiss_View</v>
      </c>
      <c r="F157" s="131" t="str">
        <f>Tabell_Rättigheter37[[#This Row],[Grupp]]&amp;"_"&amp;Tabell_Rättigheter37[[#This Row],[Rättighetsnod/ Funktionskloss]]&amp;"_"&amp;Tabell_Rättigheter37[[#This Row],[Värde]]</f>
        <v>Remiss_View_OpenSavedAndSentRequests</v>
      </c>
      <c r="G157" s="165" t="s">
        <v>286</v>
      </c>
      <c r="H157" s="165"/>
      <c r="K157" s="3" t="e">
        <f>VLOOKUP(Tabell_Rättigheter37[[#This Row],[Grupp]],[2]!Tabell_Grupp[#Data],2,FALSE)</f>
        <v>#REF!</v>
      </c>
      <c r="L157" s="3" t="s">
        <v>834</v>
      </c>
      <c r="M157" s="203" t="s">
        <v>834</v>
      </c>
      <c r="N157" s="151" t="s">
        <v>1558</v>
      </c>
      <c r="O157" s="151"/>
    </row>
    <row r="158" spans="1:15" ht="39.950000000000003" hidden="1" customHeight="1">
      <c r="A158" s="151" t="s">
        <v>1557</v>
      </c>
      <c r="B158" s="3" t="s">
        <v>287</v>
      </c>
      <c r="C158" s="3" t="s">
        <v>288</v>
      </c>
      <c r="D158" s="9" t="s">
        <v>289</v>
      </c>
      <c r="E158" s="131" t="str">
        <f>Tabell_Rättigheter37[[#This Row],[Grupp]]&amp;"_"&amp;Tabell_Rättigheter37[[#This Row],[Rättighetsnod/ Funktionskloss]]</f>
        <v>Resursplanering_PlanAction</v>
      </c>
      <c r="F158" s="131" t="str">
        <f>Tabell_Rättigheter37[[#This Row],[Grupp]]&amp;"_"&amp;Tabell_Rättigheter37[[#This Row],[Rättighetsnod/ Funktionskloss]]&amp;"_"&amp;Tabell_Rättigheter37[[#This Row],[Värde]]</f>
        <v>Resursplanering_PlanAction_OpenPlanAction</v>
      </c>
      <c r="G158" s="165" t="s">
        <v>290</v>
      </c>
      <c r="H158" s="165"/>
      <c r="K158" s="3" t="e">
        <f>VLOOKUP(Tabell_Rättigheter37[[#This Row],[Grupp]],[2]!Tabell_Grupp[#Data],2,FALSE)</f>
        <v>#REF!</v>
      </c>
      <c r="L158" s="3" t="s">
        <v>834</v>
      </c>
      <c r="M158" s="203" t="s">
        <v>834</v>
      </c>
      <c r="N158" s="151" t="s">
        <v>1558</v>
      </c>
      <c r="O158" s="151"/>
    </row>
    <row r="159" spans="1:15" ht="39.950000000000003" hidden="1" customHeight="1">
      <c r="A159" s="151" t="s">
        <v>1557</v>
      </c>
      <c r="B159" s="3" t="s">
        <v>287</v>
      </c>
      <c r="C159" s="3" t="s">
        <v>288</v>
      </c>
      <c r="D159" s="9" t="s">
        <v>291</v>
      </c>
      <c r="E159" s="131" t="str">
        <f>Tabell_Rättigheter37[[#This Row],[Grupp]]&amp;"_"&amp;Tabell_Rättigheter37[[#This Row],[Rättighetsnod/ Funktionskloss]]</f>
        <v>Resursplanering_PlanAction</v>
      </c>
      <c r="F159" s="131" t="str">
        <f>Tabell_Rättigheter37[[#This Row],[Grupp]]&amp;"_"&amp;Tabell_Rättigheter37[[#This Row],[Rättighetsnod/ Funktionskloss]]&amp;"_"&amp;Tabell_Rättigheter37[[#This Row],[Värde]]</f>
        <v>Resursplanering_PlanAction_OpenPlannedActions</v>
      </c>
      <c r="G159" s="165" t="s">
        <v>292</v>
      </c>
      <c r="H159" s="165"/>
      <c r="K159" s="3" t="e">
        <f>VLOOKUP(Tabell_Rättigheter37[[#This Row],[Grupp]],[2]!Tabell_Grupp[#Data],2,FALSE)</f>
        <v>#REF!</v>
      </c>
      <c r="L159" s="3" t="s">
        <v>834</v>
      </c>
      <c r="M159" s="203" t="s">
        <v>834</v>
      </c>
      <c r="N159" s="151" t="s">
        <v>1558</v>
      </c>
      <c r="O159" s="151"/>
    </row>
    <row r="160" spans="1:15" ht="39.950000000000003" hidden="1" customHeight="1">
      <c r="A160" s="151" t="s">
        <v>1557</v>
      </c>
      <c r="B160" s="3" t="s">
        <v>287</v>
      </c>
      <c r="C160" s="3" t="s">
        <v>288</v>
      </c>
      <c r="D160" s="9" t="s">
        <v>293</v>
      </c>
      <c r="E160" s="131" t="str">
        <f>Tabell_Rättigheter37[[#This Row],[Grupp]]&amp;"_"&amp;Tabell_Rättigheter37[[#This Row],[Rättighetsnod/ Funktionskloss]]</f>
        <v>Resursplanering_PlanAction</v>
      </c>
      <c r="F160" s="131" t="str">
        <f>Tabell_Rättigheter37[[#This Row],[Grupp]]&amp;"_"&amp;Tabell_Rättigheter37[[#This Row],[Rättighetsnod/ Funktionskloss]]&amp;"_"&amp;Tabell_Rättigheter37[[#This Row],[Värde]]</f>
        <v>Resursplanering_PlanAction_SavePlanAction</v>
      </c>
      <c r="G160" s="165" t="s">
        <v>294</v>
      </c>
      <c r="H160" s="165"/>
      <c r="K160" s="3" t="e">
        <f>VLOOKUP(Tabell_Rättigheter37[[#This Row],[Grupp]],[2]!Tabell_Grupp[#Data],2,FALSE)</f>
        <v>#REF!</v>
      </c>
      <c r="L160" s="3" t="s">
        <v>834</v>
      </c>
      <c r="M160" s="203" t="s">
        <v>834</v>
      </c>
      <c r="N160" s="151" t="s">
        <v>1558</v>
      </c>
      <c r="O160" s="151"/>
    </row>
    <row r="161" spans="1:15" ht="39.950000000000003" hidden="1" customHeight="1">
      <c r="A161" s="151" t="s">
        <v>1557</v>
      </c>
      <c r="B161" s="3" t="s">
        <v>287</v>
      </c>
      <c r="C161" s="3" t="s">
        <v>295</v>
      </c>
      <c r="D161" s="9" t="s">
        <v>296</v>
      </c>
      <c r="E161" s="131" t="str">
        <f>Tabell_Rättigheter37[[#This Row],[Grupp]]&amp;"_"&amp;Tabell_Rättigheter37[[#This Row],[Rättighetsnod/ Funktionskloss]]</f>
        <v>Resursplanering_Reservation</v>
      </c>
      <c r="F161" s="131" t="str">
        <f>Tabell_Rättigheter37[[#This Row],[Grupp]]&amp;"_"&amp;Tabell_Rättigheter37[[#This Row],[Rättighetsnod/ Funktionskloss]]&amp;"_"&amp;Tabell_Rättigheter37[[#This Row],[Värde]]</f>
        <v>Resursplanering_Reservation_CancelContact</v>
      </c>
      <c r="G161" s="165" t="s">
        <v>1190</v>
      </c>
      <c r="H161" s="165"/>
      <c r="K161" s="3" t="e">
        <f>VLOOKUP(Tabell_Rättigheter37[[#This Row],[Grupp]],[2]!Tabell_Grupp[#Data],2,FALSE)</f>
        <v>#REF!</v>
      </c>
      <c r="L161" s="3" t="s">
        <v>834</v>
      </c>
      <c r="M161" s="203" t="s">
        <v>834</v>
      </c>
      <c r="N161" s="151" t="s">
        <v>1558</v>
      </c>
      <c r="O161" s="151"/>
    </row>
    <row r="162" spans="1:15" ht="39.950000000000003" hidden="1" customHeight="1">
      <c r="A162" s="151" t="s">
        <v>1557</v>
      </c>
      <c r="B162" s="3" t="s">
        <v>287</v>
      </c>
      <c r="C162" s="3" t="s">
        <v>295</v>
      </c>
      <c r="D162" s="9" t="s">
        <v>302</v>
      </c>
      <c r="E162" s="131" t="str">
        <f>Tabell_Rättigheter37[[#This Row],[Grupp]]&amp;"_"&amp;Tabell_Rättigheter37[[#This Row],[Rättighetsnod/ Funktionskloss]]</f>
        <v>Resursplanering_Reservation</v>
      </c>
      <c r="F162" s="131" t="str">
        <f>Tabell_Rättigheter37[[#This Row],[Grupp]]&amp;"_"&amp;Tabell_Rättigheter37[[#This Row],[Rättighetsnod/ Funktionskloss]]&amp;"_"&amp;Tabell_Rättigheter37[[#This Row],[Värde]]</f>
        <v>Resursplanering_Reservation_Rebook</v>
      </c>
      <c r="G162" s="165" t="s">
        <v>1191</v>
      </c>
      <c r="H162" s="165"/>
      <c r="K162" s="3" t="e">
        <f>VLOOKUP(Tabell_Rättigheter37[[#This Row],[Grupp]],[2]!Tabell_Grupp[#Data],2,FALSE)</f>
        <v>#REF!</v>
      </c>
      <c r="L162" s="3" t="s">
        <v>834</v>
      </c>
      <c r="M162" s="203" t="s">
        <v>834</v>
      </c>
      <c r="N162" s="151" t="s">
        <v>1558</v>
      </c>
      <c r="O162" s="151"/>
    </row>
    <row r="163" spans="1:15" ht="39.950000000000003" hidden="1" customHeight="1">
      <c r="A163" s="151" t="s">
        <v>1557</v>
      </c>
      <c r="B163" s="3" t="s">
        <v>287</v>
      </c>
      <c r="C163" s="3" t="s">
        <v>304</v>
      </c>
      <c r="D163" s="9" t="s">
        <v>305</v>
      </c>
      <c r="E163" s="131" t="str">
        <f>Tabell_Rättigheter37[[#This Row],[Grupp]]&amp;"_"&amp;Tabell_Rättigheter37[[#This Row],[Rättighetsnod/ Funktionskloss]]</f>
        <v>Resursplanering_Schedule</v>
      </c>
      <c r="F163" s="131" t="str">
        <f>Tabell_Rättigheter37[[#This Row],[Grupp]]&amp;"_"&amp;Tabell_Rättigheter37[[#This Row],[Rättighetsnod/ Funktionskloss]]&amp;"_"&amp;Tabell_Rättigheter37[[#This Row],[Värde]]</f>
        <v>Resursplanering_Schedule_BlockScheduledOffer</v>
      </c>
      <c r="G163" s="165" t="s">
        <v>306</v>
      </c>
      <c r="H163" s="165"/>
      <c r="K163" s="3" t="e">
        <f>VLOOKUP(Tabell_Rättigheter37[[#This Row],[Grupp]],[2]!Tabell_Grupp[#Data],2,FALSE)</f>
        <v>#REF!</v>
      </c>
      <c r="L163" s="3" t="s">
        <v>834</v>
      </c>
      <c r="M163" s="203" t="s">
        <v>834</v>
      </c>
      <c r="N163" s="151" t="s">
        <v>1558</v>
      </c>
      <c r="O163" s="151"/>
    </row>
    <row r="164" spans="1:15" ht="39.950000000000003" hidden="1" customHeight="1">
      <c r="A164" s="151" t="s">
        <v>1557</v>
      </c>
      <c r="B164" s="3" t="s">
        <v>287</v>
      </c>
      <c r="C164" s="3" t="s">
        <v>304</v>
      </c>
      <c r="D164" s="9" t="s">
        <v>307</v>
      </c>
      <c r="E164" s="131" t="str">
        <f>Tabell_Rättigheter37[[#This Row],[Grupp]]&amp;"_"&amp;Tabell_Rättigheter37[[#This Row],[Rättighetsnod/ Funktionskloss]]</f>
        <v>Resursplanering_Schedule</v>
      </c>
      <c r="F164" s="131" t="str">
        <f>Tabell_Rättigheter37[[#This Row],[Grupp]]&amp;"_"&amp;Tabell_Rättigheter37[[#This Row],[Rättighetsnod/ Funktionskloss]]&amp;"_"&amp;Tabell_Rättigheter37[[#This Row],[Värde]]</f>
        <v>Resursplanering_Schedule_Book</v>
      </c>
      <c r="G164" s="165" t="s">
        <v>308</v>
      </c>
      <c r="H164" s="165"/>
      <c r="K164" s="3" t="e">
        <f>VLOOKUP(Tabell_Rättigheter37[[#This Row],[Grupp]],[2]!Tabell_Grupp[#Data],2,FALSE)</f>
        <v>#REF!</v>
      </c>
      <c r="L164" s="3" t="s">
        <v>834</v>
      </c>
      <c r="M164" s="203" t="s">
        <v>834</v>
      </c>
      <c r="N164" s="151" t="s">
        <v>1558</v>
      </c>
      <c r="O164" s="151"/>
    </row>
    <row r="165" spans="1:15" ht="48.75" hidden="1" customHeight="1">
      <c r="A165" s="151" t="s">
        <v>1557</v>
      </c>
      <c r="B165" s="3" t="s">
        <v>287</v>
      </c>
      <c r="C165" s="3" t="s">
        <v>304</v>
      </c>
      <c r="D165" s="9" t="s">
        <v>322</v>
      </c>
      <c r="E165" s="131" t="str">
        <f>Tabell_Rättigheter37[[#This Row],[Grupp]]&amp;"_"&amp;Tabell_Rättigheter37[[#This Row],[Rättighetsnod/ Funktionskloss]]</f>
        <v>Resursplanering_Schedule</v>
      </c>
      <c r="F165" s="131" t="str">
        <f>Tabell_Rättigheter37[[#This Row],[Grupp]]&amp;"_"&amp;Tabell_Rättigheter37[[#This Row],[Rättighetsnod/ Funktionskloss]]&amp;"_"&amp;Tabell_Rättigheter37[[#This Row],[Värde]]</f>
        <v>Resursplanering_Schedule_bookAction</v>
      </c>
      <c r="G165" s="165" t="s">
        <v>323</v>
      </c>
      <c r="H165" s="165"/>
      <c r="K165" s="3" t="e">
        <f>VLOOKUP(Tabell_Rättigheter37[[#This Row],[Grupp]],[2]!Tabell_Grupp[#Data],2,FALSE)</f>
        <v>#REF!</v>
      </c>
      <c r="L165" s="3" t="s">
        <v>834</v>
      </c>
      <c r="M165" s="203" t="s">
        <v>834</v>
      </c>
      <c r="N165" s="151" t="s">
        <v>1558</v>
      </c>
      <c r="O165" s="151"/>
    </row>
    <row r="166" spans="1:15" ht="39.950000000000003" hidden="1" customHeight="1">
      <c r="A166" s="151" t="s">
        <v>1557</v>
      </c>
      <c r="B166" s="3" t="s">
        <v>287</v>
      </c>
      <c r="C166" s="3" t="s">
        <v>304</v>
      </c>
      <c r="D166" s="9" t="s">
        <v>309</v>
      </c>
      <c r="E166" s="131" t="str">
        <f>Tabell_Rättigheter37[[#This Row],[Grupp]]&amp;"_"&amp;Tabell_Rättigheter37[[#This Row],[Rättighetsnod/ Funktionskloss]]</f>
        <v>Resursplanering_Schedule</v>
      </c>
      <c r="F166" s="131" t="str">
        <f>Tabell_Rättigheter37[[#This Row],[Grupp]]&amp;"_"&amp;Tabell_Rättigheter37[[#This Row],[Rättighetsnod/ Funktionskloss]]&amp;"_"&amp;Tabell_Rättigheter37[[#This Row],[Värde]]</f>
        <v>Resursplanering_Schedule_OpenSchedule</v>
      </c>
      <c r="G166" s="165" t="s">
        <v>310</v>
      </c>
      <c r="H166" s="165"/>
      <c r="K166" s="3" t="e">
        <f>VLOOKUP(Tabell_Rättigheter37[[#This Row],[Grupp]],[2]!Tabell_Grupp[#Data],2,FALSE)</f>
        <v>#REF!</v>
      </c>
      <c r="L166" s="3" t="s">
        <v>834</v>
      </c>
      <c r="M166" s="203" t="s">
        <v>834</v>
      </c>
      <c r="N166" s="151" t="s">
        <v>1558</v>
      </c>
      <c r="O166" s="151"/>
    </row>
    <row r="167" spans="1:15" ht="39.950000000000003" hidden="1" customHeight="1">
      <c r="A167" s="151" t="s">
        <v>1557</v>
      </c>
      <c r="B167" s="3" t="s">
        <v>287</v>
      </c>
      <c r="C167" s="3" t="s">
        <v>304</v>
      </c>
      <c r="D167" s="9" t="s">
        <v>311</v>
      </c>
      <c r="E167" s="131" t="str">
        <f>Tabell_Rättigheter37[[#This Row],[Grupp]]&amp;"_"&amp;Tabell_Rättigheter37[[#This Row],[Rättighetsnod/ Funktionskloss]]</f>
        <v>Resursplanering_Schedule</v>
      </c>
      <c r="F167" s="131" t="str">
        <f>Tabell_Rättigheter37[[#This Row],[Grupp]]&amp;"_"&amp;Tabell_Rättigheter37[[#This Row],[Rättighetsnod/ Funktionskloss]]&amp;"_"&amp;Tabell_Rättigheter37[[#This Row],[Värde]]</f>
        <v>Resursplanering_Schedule_PrintSchedule</v>
      </c>
      <c r="G167" s="165" t="s">
        <v>312</v>
      </c>
      <c r="H167" s="165"/>
      <c r="K167" s="3" t="e">
        <f>VLOOKUP(Tabell_Rättigheter37[[#This Row],[Grupp]],[2]!Tabell_Grupp[#Data],2,FALSE)</f>
        <v>#REF!</v>
      </c>
      <c r="L167" s="3" t="s">
        <v>834</v>
      </c>
      <c r="M167" s="203" t="s">
        <v>834</v>
      </c>
      <c r="N167" s="151" t="s">
        <v>1558</v>
      </c>
      <c r="O167" s="151"/>
    </row>
    <row r="168" spans="1:15" ht="39.950000000000003" hidden="1" customHeight="1">
      <c r="A168" s="151" t="s">
        <v>1557</v>
      </c>
      <c r="B168" s="3" t="s">
        <v>287</v>
      </c>
      <c r="C168" s="3" t="s">
        <v>304</v>
      </c>
      <c r="D168" s="9" t="s">
        <v>313</v>
      </c>
      <c r="E168" s="131" t="str">
        <f>Tabell_Rättigheter37[[#This Row],[Grupp]]&amp;"_"&amp;Tabell_Rättigheter37[[#This Row],[Rättighetsnod/ Funktionskloss]]</f>
        <v>Resursplanering_Schedule</v>
      </c>
      <c r="F168" s="131" t="str">
        <f>Tabell_Rättigheter37[[#This Row],[Grupp]]&amp;"_"&amp;Tabell_Rättigheter37[[#This Row],[Rättighetsnod/ Funktionskloss]]&amp;"_"&amp;Tabell_Rättigheter37[[#This Row],[Värde]]</f>
        <v>Resursplanering_Schedule_Unbook</v>
      </c>
      <c r="G168" s="165" t="s">
        <v>314</v>
      </c>
      <c r="H168" s="165"/>
      <c r="K168" s="3" t="e">
        <f>VLOOKUP(Tabell_Rättigheter37[[#This Row],[Grupp]],[2]!Tabell_Grupp[#Data],2,FALSE)</f>
        <v>#REF!</v>
      </c>
      <c r="L168" s="3" t="s">
        <v>834</v>
      </c>
      <c r="M168" s="203" t="s">
        <v>834</v>
      </c>
      <c r="N168" s="151" t="s">
        <v>1558</v>
      </c>
      <c r="O168" s="151"/>
    </row>
    <row r="169" spans="1:15" ht="39.950000000000003" hidden="1" customHeight="1">
      <c r="A169" s="151" t="s">
        <v>1557</v>
      </c>
      <c r="B169" s="3" t="s">
        <v>287</v>
      </c>
      <c r="C169" s="3" t="s">
        <v>315</v>
      </c>
      <c r="D169" s="9" t="s">
        <v>316</v>
      </c>
      <c r="E169" s="131" t="str">
        <f>Tabell_Rättigheter37[[#This Row],[Grupp]]&amp;"_"&amp;Tabell_Rättigheter37[[#This Row],[Rättighetsnod/ Funktionskloss]]</f>
        <v>Resursplanering_Scheme</v>
      </c>
      <c r="F169" s="131" t="str">
        <f>Tabell_Rättigheter37[[#This Row],[Grupp]]&amp;"_"&amp;Tabell_Rättigheter37[[#This Row],[Rättighetsnod/ Funktionskloss]]&amp;"_"&amp;Tabell_Rättigheter37[[#This Row],[Värde]]</f>
        <v>Resursplanering_Scheme_ReadOfferScheme</v>
      </c>
      <c r="G169" s="165" t="s">
        <v>317</v>
      </c>
      <c r="H169" s="165"/>
      <c r="K169" s="3" t="e">
        <f>VLOOKUP(Tabell_Rättigheter37[[#This Row],[Grupp]],[2]!Tabell_Grupp[#Data],2,FALSE)</f>
        <v>#REF!</v>
      </c>
      <c r="L169" s="3" t="s">
        <v>834</v>
      </c>
      <c r="M169" s="203" t="s">
        <v>834</v>
      </c>
      <c r="N169" s="151" t="s">
        <v>1558</v>
      </c>
      <c r="O169" s="151"/>
    </row>
    <row r="170" spans="1:15" ht="57.75" hidden="1" customHeight="1">
      <c r="A170" s="151" t="s">
        <v>1557</v>
      </c>
      <c r="B170" s="3" t="s">
        <v>287</v>
      </c>
      <c r="C170" s="3" t="s">
        <v>315</v>
      </c>
      <c r="D170" s="9" t="s">
        <v>318</v>
      </c>
      <c r="E170" s="131" t="str">
        <f>Tabell_Rättigheter37[[#This Row],[Grupp]]&amp;"_"&amp;Tabell_Rättigheter37[[#This Row],[Rättighetsnod/ Funktionskloss]]</f>
        <v>Resursplanering_Scheme</v>
      </c>
      <c r="F170" s="131" t="str">
        <f>Tabell_Rättigheter37[[#This Row],[Grupp]]&amp;"_"&amp;Tabell_Rättigheter37[[#This Row],[Rättighetsnod/ Funktionskloss]]&amp;"_"&amp;Tabell_Rättigheter37[[#This Row],[Värde]]</f>
        <v>Resursplanering_Scheme_ReadResourceAssignment</v>
      </c>
      <c r="G170" s="165" t="s">
        <v>319</v>
      </c>
      <c r="H170" s="165"/>
      <c r="K170" s="3" t="e">
        <f>VLOOKUP(Tabell_Rättigheter37[[#This Row],[Grupp]],[2]!Tabell_Grupp[#Data],2,FALSE)</f>
        <v>#REF!</v>
      </c>
      <c r="L170" s="3" t="s">
        <v>834</v>
      </c>
      <c r="M170" s="203" t="s">
        <v>834</v>
      </c>
      <c r="N170" s="151" t="s">
        <v>1558</v>
      </c>
      <c r="O170" s="151"/>
    </row>
    <row r="171" spans="1:15" ht="39.950000000000003" hidden="1" customHeight="1">
      <c r="A171" s="151" t="s">
        <v>1557</v>
      </c>
      <c r="B171" s="3" t="s">
        <v>287</v>
      </c>
      <c r="C171" s="3" t="s">
        <v>315</v>
      </c>
      <c r="D171" s="9" t="s">
        <v>320</v>
      </c>
      <c r="E171" s="131" t="str">
        <f>Tabell_Rättigheter37[[#This Row],[Grupp]]&amp;"_"&amp;Tabell_Rättigheter37[[#This Row],[Rättighetsnod/ Funktionskloss]]</f>
        <v>Resursplanering_Scheme</v>
      </c>
      <c r="F171" s="131" t="str">
        <f>Tabell_Rättigheter37[[#This Row],[Grupp]]&amp;"_"&amp;Tabell_Rättigheter37[[#This Row],[Rättighetsnod/ Funktionskloss]]&amp;"_"&amp;Tabell_Rättigheter37[[#This Row],[Värde]]</f>
        <v>Resursplanering_Scheme_ReadResourceScheme</v>
      </c>
      <c r="G171" s="165" t="s">
        <v>321</v>
      </c>
      <c r="H171" s="165"/>
      <c r="K171" s="3" t="e">
        <f>VLOOKUP(Tabell_Rättigheter37[[#This Row],[Grupp]],[2]!Tabell_Grupp[#Data],2,FALSE)</f>
        <v>#REF!</v>
      </c>
      <c r="L171" s="3" t="s">
        <v>834</v>
      </c>
      <c r="M171" s="203" t="s">
        <v>834</v>
      </c>
      <c r="N171" s="151" t="s">
        <v>1558</v>
      </c>
      <c r="O171" s="151"/>
    </row>
    <row r="172" spans="1:15" ht="39.950000000000003" hidden="1" customHeight="1">
      <c r="A172" s="151" t="s">
        <v>1557</v>
      </c>
      <c r="B172" s="3" t="s">
        <v>877</v>
      </c>
      <c r="C172" s="3" t="s">
        <v>878</v>
      </c>
      <c r="D172" s="9" t="s">
        <v>14</v>
      </c>
      <c r="E172" s="131" t="str">
        <f>Tabell_Rättigheter37[[#This Row],[Grupp]]&amp;"_"&amp;Tabell_Rättigheter37[[#This Row],[Rättighetsnod/ Funktionskloss]]</f>
        <v>Samtycke_Consent for shared EHR</v>
      </c>
      <c r="F172" s="131" t="str">
        <f>Tabell_Rättigheter37[[#This Row],[Grupp]]&amp;"_"&amp;Tabell_Rättigheter37[[#This Row],[Rättighetsnod/ Funktionskloss]]&amp;"_"&amp;Tabell_Rättigheter37[[#This Row],[Värde]]</f>
        <v>Samtycke_Consent for shared EHR_Read</v>
      </c>
      <c r="G172" s="165" t="s">
        <v>879</v>
      </c>
      <c r="H172" s="165"/>
      <c r="K172" s="3" t="e">
        <f>VLOOKUP(Tabell_Rättigheter37[[#This Row],[Grupp]],[2]!Tabell_Grupp[#Data],2,FALSE)</f>
        <v>#REF!</v>
      </c>
      <c r="L172" s="3" t="s">
        <v>834</v>
      </c>
      <c r="M172" s="203" t="s">
        <v>834</v>
      </c>
      <c r="N172" s="151" t="s">
        <v>1558</v>
      </c>
      <c r="O172" s="151"/>
    </row>
    <row r="173" spans="1:15" ht="39.950000000000003" hidden="1" customHeight="1">
      <c r="A173" s="151" t="s">
        <v>1557</v>
      </c>
      <c r="B173" s="3" t="s">
        <v>877</v>
      </c>
      <c r="C173" s="3" t="s">
        <v>880</v>
      </c>
      <c r="D173" s="9" t="s">
        <v>23</v>
      </c>
      <c r="E173" s="131" t="str">
        <f>Tabell_Rättigheter37[[#This Row],[Grupp]]&amp;"_"&amp;Tabell_Rättigheter37[[#This Row],[Rättighetsnod/ Funktionskloss]]</f>
        <v>Samtycke_Consent Management</v>
      </c>
      <c r="F173" s="131" t="str">
        <f>Tabell_Rättigheter37[[#This Row],[Grupp]]&amp;"_"&amp;Tabell_Rättigheter37[[#This Row],[Rättighetsnod/ Funktionskloss]]&amp;"_"&amp;Tabell_Rättigheter37[[#This Row],[Värde]]</f>
        <v>Samtycke_Consent Management_Open</v>
      </c>
      <c r="G173" s="165" t="s">
        <v>881</v>
      </c>
      <c r="H173" s="165"/>
      <c r="K173" s="3" t="e">
        <f>VLOOKUP(Tabell_Rättigheter37[[#This Row],[Grupp]],[2]!Tabell_Grupp[#Data],2,FALSE)</f>
        <v>#REF!</v>
      </c>
      <c r="L173" s="3" t="s">
        <v>834</v>
      </c>
      <c r="M173" s="203" t="s">
        <v>834</v>
      </c>
      <c r="N173" s="151" t="s">
        <v>1558</v>
      </c>
      <c r="O173" s="151"/>
    </row>
    <row r="174" spans="1:15" ht="39.950000000000003" hidden="1" customHeight="1">
      <c r="A174" s="151" t="s">
        <v>1557</v>
      </c>
      <c r="B174" s="3" t="s">
        <v>877</v>
      </c>
      <c r="C174" s="3" t="s">
        <v>882</v>
      </c>
      <c r="D174" s="9" t="s">
        <v>363</v>
      </c>
      <c r="E174" s="131" t="str">
        <f>Tabell_Rättigheter37[[#This Row],[Grupp]]&amp;"_"&amp;Tabell_Rättigheter37[[#This Row],[Rättighetsnod/ Funktionskloss]]</f>
        <v>Samtycke_Functions for consent för EHR</v>
      </c>
      <c r="F174" s="131" t="str">
        <f>Tabell_Rättigheter37[[#This Row],[Grupp]]&amp;"_"&amp;Tabell_Rättigheter37[[#This Row],[Rättighetsnod/ Funktionskloss]]&amp;"_"&amp;Tabell_Rättigheter37[[#This Row],[Värde]]</f>
        <v>Samtycke_Functions for consent för EHR_Invalidate</v>
      </c>
      <c r="G174" s="165" t="s">
        <v>883</v>
      </c>
      <c r="H174" s="165"/>
      <c r="K174" s="3" t="e">
        <f>VLOOKUP(Tabell_Rättigheter37[[#This Row],[Grupp]],[2]!Tabell_Grupp[#Data],2,FALSE)</f>
        <v>#REF!</v>
      </c>
      <c r="L174" s="3" t="s">
        <v>834</v>
      </c>
      <c r="M174" s="203" t="s">
        <v>834</v>
      </c>
      <c r="N174" s="151" t="s">
        <v>1558</v>
      </c>
      <c r="O174" s="151"/>
    </row>
    <row r="175" spans="1:15" ht="39.950000000000003" hidden="1" customHeight="1">
      <c r="A175" s="151" t="s">
        <v>1557</v>
      </c>
      <c r="B175" s="3" t="s">
        <v>877</v>
      </c>
      <c r="C175" s="3" t="s">
        <v>882</v>
      </c>
      <c r="D175" s="9" t="s">
        <v>884</v>
      </c>
      <c r="E175" s="131" t="str">
        <f>Tabell_Rättigheter37[[#This Row],[Grupp]]&amp;"_"&amp;Tabell_Rättigheter37[[#This Row],[Rättighetsnod/ Funktionskloss]]</f>
        <v>Samtycke_Functions for consent för EHR</v>
      </c>
      <c r="F175" s="131" t="str">
        <f>Tabell_Rättigheter37[[#This Row],[Grupp]]&amp;"_"&amp;Tabell_Rättigheter37[[#This Row],[Rättighetsnod/ Funktionskloss]]&amp;"_"&amp;Tabell_Rättigheter37[[#This Row],[Värde]]</f>
        <v xml:space="preserve">Samtycke_Functions for consent för EHR_Register  </v>
      </c>
      <c r="G175" s="165" t="s">
        <v>885</v>
      </c>
      <c r="H175" s="165"/>
      <c r="K175" s="3" t="e">
        <f>VLOOKUP(Tabell_Rättigheter37[[#This Row],[Grupp]],[2]!Tabell_Grupp[#Data],2,FALSE)</f>
        <v>#REF!</v>
      </c>
      <c r="L175" s="3" t="s">
        <v>834</v>
      </c>
      <c r="M175" s="203" t="s">
        <v>834</v>
      </c>
      <c r="N175" s="151" t="s">
        <v>1558</v>
      </c>
      <c r="O175" s="151"/>
    </row>
    <row r="176" spans="1:15" ht="39.950000000000003" hidden="1" customHeight="1">
      <c r="A176" s="151" t="s">
        <v>1557</v>
      </c>
      <c r="B176" s="3" t="s">
        <v>877</v>
      </c>
      <c r="C176" s="3" t="s">
        <v>882</v>
      </c>
      <c r="D176" s="9" t="s">
        <v>886</v>
      </c>
      <c r="E176" s="131" t="str">
        <f>Tabell_Rättigheter37[[#This Row],[Grupp]]&amp;"_"&amp;Tabell_Rättigheter37[[#This Row],[Rättighetsnod/ Funktionskloss]]</f>
        <v>Samtycke_Functions for consent för EHR</v>
      </c>
      <c r="F176" s="131" t="str">
        <f>Tabell_Rättigheter37[[#This Row],[Grupp]]&amp;"_"&amp;Tabell_Rättigheter37[[#This Row],[Rättighetsnod/ Funktionskloss]]&amp;"_"&amp;Tabell_Rättigheter37[[#This Row],[Värde]]</f>
        <v>Samtycke_Functions for consent för EHR_Revoke</v>
      </c>
      <c r="G176" s="165" t="s">
        <v>887</v>
      </c>
      <c r="H176" s="165"/>
      <c r="K176" s="3" t="e">
        <f>VLOOKUP(Tabell_Rättigheter37[[#This Row],[Grupp]],[2]!Tabell_Grupp[#Data],2,FALSE)</f>
        <v>#REF!</v>
      </c>
      <c r="L176" s="3" t="s">
        <v>834</v>
      </c>
      <c r="M176" s="203" t="s">
        <v>834</v>
      </c>
      <c r="N176" s="151" t="s">
        <v>1558</v>
      </c>
      <c r="O176" s="151"/>
    </row>
    <row r="177" spans="1:16" ht="39.950000000000003" hidden="1" customHeight="1">
      <c r="A177" s="151" t="s">
        <v>1557</v>
      </c>
      <c r="B177" s="3" t="s">
        <v>966</v>
      </c>
      <c r="C177" s="3" t="s">
        <v>979</v>
      </c>
      <c r="D177" s="9" t="s">
        <v>999</v>
      </c>
      <c r="E177" s="131" t="str">
        <f>Tabell_Rättigheter37[[#This Row],[Grupp]]&amp;"_"&amp;Tabell_Rättigheter37[[#This Row],[Rättighetsnod/ Funktionskloss]]</f>
        <v>Tillväxtkurva_GrowthChart</v>
      </c>
      <c r="F177" s="131" t="str">
        <f>Tabell_Rättigheter37[[#This Row],[Grupp]]&amp;"_"&amp;Tabell_Rättigheter37[[#This Row],[Rättighetsnod/ Funktionskloss]]&amp;"_"&amp;Tabell_Rättigheter37[[#This Row],[Värde]]</f>
        <v>Tillväxtkurva_GrowthChart_OpenGrowthChart</v>
      </c>
      <c r="G177" s="165" t="s">
        <v>1000</v>
      </c>
      <c r="H177" s="165"/>
      <c r="K177" s="3" t="e">
        <f>VLOOKUP(Tabell_Rättigheter37[[#This Row],[Grupp]],[2]!Tabell_Grupp[#Data],2,FALSE)</f>
        <v>#REF!</v>
      </c>
      <c r="L177" s="3" t="s">
        <v>834</v>
      </c>
      <c r="M177" s="203" t="s">
        <v>834</v>
      </c>
      <c r="N177" s="151" t="s">
        <v>1558</v>
      </c>
      <c r="O177" s="151"/>
    </row>
    <row r="178" spans="1:16" ht="54" hidden="1" customHeight="1">
      <c r="A178" s="151" t="s">
        <v>1557</v>
      </c>
      <c r="B178" s="3" t="s">
        <v>324</v>
      </c>
      <c r="C178" s="3" t="s">
        <v>325</v>
      </c>
      <c r="D178" s="9" t="s">
        <v>325</v>
      </c>
      <c r="E178" s="131" t="str">
        <f>Tabell_Rättigheter37[[#This Row],[Grupp]]&amp;"_"&amp;Tabell_Rättigheter37[[#This Row],[Rättighetsnod/ Funktionskloss]]</f>
        <v>Uppmärksamhetssignal_Read attention signal</v>
      </c>
      <c r="F178" s="131" t="str">
        <f>Tabell_Rättigheter37[[#This Row],[Grupp]]&amp;"_"&amp;Tabell_Rättigheter37[[#This Row],[Rättighetsnod/ Funktionskloss]]&amp;"_"&amp;Tabell_Rättigheter37[[#This Row],[Värde]]</f>
        <v>Uppmärksamhetssignal_Read attention signal_Read attention signal</v>
      </c>
      <c r="G178" s="165" t="s">
        <v>326</v>
      </c>
      <c r="H178" s="165"/>
      <c r="K178" s="3" t="e">
        <f>VLOOKUP(Tabell_Rättigheter37[[#This Row],[Grupp]],[2]!Tabell_Grupp[#Data],2,FALSE)</f>
        <v>#REF!</v>
      </c>
      <c r="L178" s="3" t="s">
        <v>834</v>
      </c>
      <c r="M178" s="203" t="s">
        <v>834</v>
      </c>
      <c r="N178" s="151" t="s">
        <v>1558</v>
      </c>
      <c r="O178" s="151"/>
      <c r="P178" s="3" t="s">
        <v>1586</v>
      </c>
    </row>
    <row r="179" spans="1:16" ht="39.950000000000003" hidden="1" customHeight="1">
      <c r="A179" s="151" t="s">
        <v>1557</v>
      </c>
      <c r="B179" s="3" t="s">
        <v>324</v>
      </c>
      <c r="C179" s="3" t="s">
        <v>332</v>
      </c>
      <c r="D179" s="9" t="s">
        <v>333</v>
      </c>
      <c r="E179" s="131" t="str">
        <f>Tabell_Rättigheter37[[#This Row],[Grupp]]&amp;"_"&amp;Tabell_Rättigheter37[[#This Row],[Rättighetsnod/ Funktionskloss]]</f>
        <v>Uppmärksamhetssignal_Write Contagious disease</v>
      </c>
      <c r="F179" s="131" t="str">
        <f>Tabell_Rättigheter37[[#This Row],[Grupp]]&amp;"_"&amp;Tabell_Rättigheter37[[#This Row],[Rättighetsnod/ Funktionskloss]]&amp;"_"&amp;Tabell_Rättigheter37[[#This Row],[Värde]]</f>
        <v>Uppmärksamhetssignal_Write Contagious disease_Write contagious disease</v>
      </c>
      <c r="G179" s="165" t="s">
        <v>334</v>
      </c>
      <c r="H179" s="165"/>
      <c r="K179" s="3" t="e">
        <f>VLOOKUP(Tabell_Rättigheter37[[#This Row],[Grupp]],[2]!Tabell_Grupp[#Data],2,FALSE)</f>
        <v>#REF!</v>
      </c>
      <c r="L179" s="3" t="s">
        <v>834</v>
      </c>
      <c r="M179" s="203" t="s">
        <v>834</v>
      </c>
      <c r="N179" s="151" t="s">
        <v>1558</v>
      </c>
      <c r="O179" s="151"/>
    </row>
    <row r="180" spans="1:16" ht="39.950000000000003" hidden="1" customHeight="1">
      <c r="A180" s="151" t="s">
        <v>1557</v>
      </c>
      <c r="B180" s="3" t="s">
        <v>324</v>
      </c>
      <c r="C180" s="3" t="s">
        <v>327</v>
      </c>
      <c r="D180" s="9" t="s">
        <v>328</v>
      </c>
      <c r="E180" s="131" t="str">
        <f>Tabell_Rättigheter37[[#This Row],[Grupp]]&amp;"_"&amp;Tabell_Rättigheter37[[#This Row],[Rättighetsnod/ Funktionskloss]]</f>
        <v>Uppmärksamhetssignal_Write hypersensitivity</v>
      </c>
      <c r="F180" s="131" t="str">
        <f>Tabell_Rättigheter37[[#This Row],[Grupp]]&amp;"_"&amp;Tabell_Rättigheter37[[#This Row],[Rättighetsnod/ Funktionskloss]]&amp;"_"&amp;Tabell_Rättigheter37[[#This Row],[Värde]]</f>
        <v>Uppmärksamhetssignal_Write hypersensitivity_Write hypersensitivity drug</v>
      </c>
      <c r="G180" s="165" t="s">
        <v>329</v>
      </c>
      <c r="H180" s="165"/>
      <c r="K180" s="3" t="e">
        <f>VLOOKUP(Tabell_Rättigheter37[[#This Row],[Grupp]],[2]!Tabell_Grupp[#Data],2,FALSE)</f>
        <v>#REF!</v>
      </c>
      <c r="L180" s="3" t="s">
        <v>834</v>
      </c>
      <c r="M180" s="203" t="s">
        <v>834</v>
      </c>
      <c r="N180" s="151" t="s">
        <v>1558</v>
      </c>
      <c r="O180" s="151"/>
    </row>
    <row r="181" spans="1:16" ht="39.950000000000003" hidden="1" customHeight="1">
      <c r="A181" s="151" t="s">
        <v>1557</v>
      </c>
      <c r="B181" s="3" t="s">
        <v>324</v>
      </c>
      <c r="C181" s="3" t="s">
        <v>327</v>
      </c>
      <c r="D181" s="9" t="s">
        <v>330</v>
      </c>
      <c r="E181" s="131" t="str">
        <f>Tabell_Rättigheter37[[#This Row],[Grupp]]&amp;"_"&amp;Tabell_Rättigheter37[[#This Row],[Rättighetsnod/ Funktionskloss]]</f>
        <v>Uppmärksamhetssignal_Write hypersensitivity</v>
      </c>
      <c r="F181" s="131" t="str">
        <f>Tabell_Rättigheter37[[#This Row],[Grupp]]&amp;"_"&amp;Tabell_Rättigheter37[[#This Row],[Rättighetsnod/ Funktionskloss]]&amp;"_"&amp;Tabell_Rättigheter37[[#This Row],[Värde]]</f>
        <v>Uppmärksamhetssignal_Write hypersensitivity_Write hypersensitivity none drug</v>
      </c>
      <c r="G181" s="165" t="s">
        <v>331</v>
      </c>
      <c r="H181" s="165"/>
      <c r="K181" s="3" t="e">
        <f>VLOOKUP(Tabell_Rättigheter37[[#This Row],[Grupp]],[2]!Tabell_Grupp[#Data],2,FALSE)</f>
        <v>#REF!</v>
      </c>
      <c r="L181" s="3" t="s">
        <v>834</v>
      </c>
      <c r="M181" s="203" t="s">
        <v>834</v>
      </c>
      <c r="N181" s="151" t="s">
        <v>1558</v>
      </c>
      <c r="O181" s="151"/>
    </row>
    <row r="182" spans="1:16" ht="39.950000000000003" hidden="1" customHeight="1">
      <c r="A182" s="151" t="s">
        <v>1557</v>
      </c>
      <c r="B182" s="3" t="s">
        <v>324</v>
      </c>
      <c r="C182" s="3" t="s">
        <v>335</v>
      </c>
      <c r="D182" s="9" t="s">
        <v>336</v>
      </c>
      <c r="E182" s="131" t="str">
        <f>Tabell_Rättigheter37[[#This Row],[Grupp]]&amp;"_"&amp;Tabell_Rättigheter37[[#This Row],[Rättighetsnod/ Funktionskloss]]</f>
        <v>Uppmärksamhetssignal_Write non standard procedure</v>
      </c>
      <c r="F182" s="131" t="str">
        <f>Tabell_Rättigheter37[[#This Row],[Grupp]]&amp;"_"&amp;Tabell_Rättigheter37[[#This Row],[Rättighetsnod/ Funktionskloss]]&amp;"_"&amp;Tabell_Rättigheter37[[#This Row],[Värde]]</f>
        <v xml:space="preserve">Uppmärksamhetssignal_Write non standard procedure_Write non standard procedure </v>
      </c>
      <c r="G182" s="165" t="s">
        <v>337</v>
      </c>
      <c r="H182" s="165"/>
      <c r="K182" s="3" t="e">
        <f>VLOOKUP(Tabell_Rättigheter37[[#This Row],[Grupp]],[2]!Tabell_Grupp[#Data],2,FALSE)</f>
        <v>#REF!</v>
      </c>
      <c r="L182" s="3" t="s">
        <v>834</v>
      </c>
      <c r="M182" s="203" t="s">
        <v>834</v>
      </c>
      <c r="N182" s="151" t="s">
        <v>1558</v>
      </c>
      <c r="O182" s="151"/>
    </row>
    <row r="183" spans="1:16" ht="39.950000000000003" hidden="1" customHeight="1">
      <c r="A183" s="151" t="s">
        <v>1557</v>
      </c>
      <c r="B183" s="3" t="s">
        <v>324</v>
      </c>
      <c r="C183" s="3" t="s">
        <v>338</v>
      </c>
      <c r="D183" s="9" t="s">
        <v>339</v>
      </c>
      <c r="E183" s="131" t="str">
        <f>Tabell_Rättigheter37[[#This Row],[Grupp]]&amp;"_"&amp;Tabell_Rättigheter37[[#This Row],[Rättighetsnod/ Funktionskloss]]</f>
        <v>Uppmärksamhetssignal_Write treatment and condition</v>
      </c>
      <c r="F183" s="131" t="str">
        <f>Tabell_Rättigheter37[[#This Row],[Grupp]]&amp;"_"&amp;Tabell_Rättigheter37[[#This Row],[Rättighetsnod/ Funktionskloss]]&amp;"_"&amp;Tabell_Rättigheter37[[#This Row],[Värde]]</f>
        <v>Uppmärksamhetssignal_Write treatment and condition_Write condition</v>
      </c>
      <c r="G183" s="165" t="s">
        <v>340</v>
      </c>
      <c r="H183" s="165"/>
      <c r="K183" s="3" t="e">
        <f>VLOOKUP(Tabell_Rättigheter37[[#This Row],[Grupp]],[2]!Tabell_Grupp[#Data],2,FALSE)</f>
        <v>#REF!</v>
      </c>
      <c r="L183" s="3" t="s">
        <v>834</v>
      </c>
      <c r="M183" s="203" t="s">
        <v>834</v>
      </c>
      <c r="N183" s="151" t="s">
        <v>1558</v>
      </c>
      <c r="O183" s="151"/>
    </row>
    <row r="184" spans="1:16" ht="39.950000000000003" hidden="1" customHeight="1">
      <c r="A184" s="151" t="s">
        <v>1557</v>
      </c>
      <c r="B184" s="3" t="s">
        <v>324</v>
      </c>
      <c r="C184" s="3" t="s">
        <v>338</v>
      </c>
      <c r="D184" s="9" t="s">
        <v>342</v>
      </c>
      <c r="E184" s="131" t="str">
        <f>Tabell_Rättigheter37[[#This Row],[Grupp]]&amp;"_"&amp;Tabell_Rättigheter37[[#This Row],[Rättighetsnod/ Funktionskloss]]</f>
        <v>Uppmärksamhetssignal_Write treatment and condition</v>
      </c>
      <c r="F184" s="131" t="str">
        <f>Tabell_Rättigheter37[[#This Row],[Grupp]]&amp;"_"&amp;Tabell_Rättigheter37[[#This Row],[Rättighetsnod/ Funktionskloss]]&amp;"_"&amp;Tabell_Rättigheter37[[#This Row],[Värde]]</f>
        <v>Uppmärksamhetssignal_Write treatment and condition_Write treatment</v>
      </c>
      <c r="G184" s="165" t="s">
        <v>343</v>
      </c>
      <c r="H184" s="165"/>
      <c r="K184" s="3" t="e">
        <f>VLOOKUP(Tabell_Rättigheter37[[#This Row],[Grupp]],[2]!Tabell_Grupp[#Data],2,FALSE)</f>
        <v>#REF!</v>
      </c>
      <c r="L184" s="3" t="s">
        <v>834</v>
      </c>
      <c r="M184" s="203" t="s">
        <v>834</v>
      </c>
      <c r="N184" s="151" t="s">
        <v>1558</v>
      </c>
      <c r="O184" s="151"/>
    </row>
    <row r="185" spans="1:16" ht="39.950000000000003" hidden="1" customHeight="1">
      <c r="A185" s="151" t="s">
        <v>1557</v>
      </c>
      <c r="B185" s="3" t="s">
        <v>349</v>
      </c>
      <c r="C185" s="3" t="s">
        <v>353</v>
      </c>
      <c r="D185" s="9" t="s">
        <v>23</v>
      </c>
      <c r="E185" s="131" t="str">
        <f>Tabell_Rättigheter37[[#This Row],[Grupp]]&amp;"_"&amp;Tabell_Rättigheter37[[#This Row],[Rättighetsnod/ Funktionskloss]]</f>
        <v>Vårdadministration_Contact overview</v>
      </c>
      <c r="F185" s="131" t="str">
        <f>Tabell_Rättigheter37[[#This Row],[Grupp]]&amp;"_"&amp;Tabell_Rättigheter37[[#This Row],[Rättighetsnod/ Funktionskloss]]&amp;"_"&amp;Tabell_Rättigheter37[[#This Row],[Värde]]</f>
        <v>Vårdadministration_Contact overview_Open</v>
      </c>
      <c r="G185" s="165" t="s">
        <v>354</v>
      </c>
      <c r="H185" s="165"/>
      <c r="K185" s="3" t="e">
        <f>VLOOKUP(Tabell_Rättigheter37[[#This Row],[Grupp]],[2]!Tabell_Grupp[#Data],2,FALSE)</f>
        <v>#REF!</v>
      </c>
      <c r="L185" s="3" t="s">
        <v>834</v>
      </c>
      <c r="M185" s="203" t="s">
        <v>834</v>
      </c>
      <c r="N185" s="151" t="s">
        <v>1558</v>
      </c>
      <c r="O185" s="151"/>
    </row>
    <row r="186" spans="1:16" ht="39.950000000000003" hidden="1" customHeight="1">
      <c r="A186" s="151" t="s">
        <v>1557</v>
      </c>
      <c r="B186" s="3" t="s">
        <v>349</v>
      </c>
      <c r="C186" s="3" t="s">
        <v>361</v>
      </c>
      <c r="D186" s="9" t="s">
        <v>23</v>
      </c>
      <c r="E186" s="131" t="str">
        <f>Tabell_Rättigheter37[[#This Row],[Grupp]]&amp;"_"&amp;Tabell_Rättigheter37[[#This Row],[Rättighetsnod/ Funktionskloss]]</f>
        <v>Vårdadministration_Institutional registration</v>
      </c>
      <c r="F186" s="131" t="str">
        <f>Tabell_Rättigheter37[[#This Row],[Grupp]]&amp;"_"&amp;Tabell_Rättigheter37[[#This Row],[Rättighetsnod/ Funktionskloss]]&amp;"_"&amp;Tabell_Rättigheter37[[#This Row],[Värde]]</f>
        <v>Vårdadministration_Institutional registration_Open</v>
      </c>
      <c r="G186" s="165" t="s">
        <v>362</v>
      </c>
      <c r="H186" s="165"/>
      <c r="K186" s="3" t="e">
        <f>VLOOKUP(Tabell_Rättigheter37[[#This Row],[Grupp]],[2]!Tabell_Grupp[#Data],2,FALSE)</f>
        <v>#REF!</v>
      </c>
      <c r="L186" s="3" t="s">
        <v>834</v>
      </c>
      <c r="M186" s="203" t="s">
        <v>834</v>
      </c>
      <c r="N186" s="151" t="s">
        <v>1558</v>
      </c>
      <c r="O186" s="151"/>
    </row>
    <row r="187" spans="1:16" ht="51.75" hidden="1" customHeight="1">
      <c r="A187" s="151" t="s">
        <v>1557</v>
      </c>
      <c r="B187" s="3" t="s">
        <v>349</v>
      </c>
      <c r="C187" s="3" t="s">
        <v>363</v>
      </c>
      <c r="D187" s="9" t="s">
        <v>23</v>
      </c>
      <c r="E187" s="131" t="str">
        <f>Tabell_Rättigheter37[[#This Row],[Grupp]]&amp;"_"&amp;Tabell_Rättigheter37[[#This Row],[Rättighetsnod/ Funktionskloss]]</f>
        <v>Vårdadministration_Invalidate</v>
      </c>
      <c r="F187" s="131" t="str">
        <f>Tabell_Rättigheter37[[#This Row],[Grupp]]&amp;"_"&amp;Tabell_Rättigheter37[[#This Row],[Rättighetsnod/ Funktionskloss]]&amp;"_"&amp;Tabell_Rättigheter37[[#This Row],[Värde]]</f>
        <v>Vårdadministration_Invalidate_Open</v>
      </c>
      <c r="G187" s="165" t="s">
        <v>364</v>
      </c>
      <c r="H187" s="165"/>
      <c r="J187" s="215" t="s">
        <v>1587</v>
      </c>
      <c r="K187" s="3" t="e">
        <f>VLOOKUP(Tabell_Rättigheter37[[#This Row],[Grupp]],[2]!Tabell_Grupp[#Data],2,FALSE)</f>
        <v>#REF!</v>
      </c>
      <c r="L187" s="3" t="s">
        <v>931</v>
      </c>
      <c r="M187" s="203" t="s">
        <v>834</v>
      </c>
      <c r="N187" s="151" t="s">
        <v>1558</v>
      </c>
      <c r="O187" s="151"/>
    </row>
    <row r="188" spans="1:16" ht="39.950000000000003" hidden="1" customHeight="1">
      <c r="A188" s="151" t="s">
        <v>1557</v>
      </c>
      <c r="B188" s="3" t="s">
        <v>349</v>
      </c>
      <c r="C188" s="3" t="s">
        <v>365</v>
      </c>
      <c r="D188" s="9" t="s">
        <v>23</v>
      </c>
      <c r="E188" s="131" t="str">
        <f>Tabell_Rättigheter37[[#This Row],[Grupp]]&amp;"_"&amp;Tabell_Rättigheter37[[#This Row],[Rättighetsnod/ Funktionskloss]]</f>
        <v>Vårdadministration_Occurrence</v>
      </c>
      <c r="F188" s="131" t="str">
        <f>Tabell_Rättigheter37[[#This Row],[Grupp]]&amp;"_"&amp;Tabell_Rättigheter37[[#This Row],[Rättighetsnod/ Funktionskloss]]&amp;"_"&amp;Tabell_Rättigheter37[[#This Row],[Värde]]</f>
        <v>Vårdadministration_Occurrence_Open</v>
      </c>
      <c r="G188" s="165" t="s">
        <v>366</v>
      </c>
      <c r="H188" s="165"/>
      <c r="K188" s="3" t="e">
        <f>VLOOKUP(Tabell_Rättigheter37[[#This Row],[Grupp]],[2]!Tabell_Grupp[#Data],2,FALSE)</f>
        <v>#REF!</v>
      </c>
      <c r="L188" s="3" t="s">
        <v>834</v>
      </c>
      <c r="M188" s="203" t="s">
        <v>834</v>
      </c>
      <c r="N188" s="151" t="s">
        <v>1558</v>
      </c>
      <c r="O188" s="151"/>
    </row>
    <row r="189" spans="1:16" ht="39.950000000000003" hidden="1" customHeight="1">
      <c r="A189" s="151" t="s">
        <v>1557</v>
      </c>
      <c r="B189" s="3" t="s">
        <v>349</v>
      </c>
      <c r="C189" s="3" t="s">
        <v>367</v>
      </c>
      <c r="D189" s="9" t="s">
        <v>23</v>
      </c>
      <c r="E189" s="131" t="str">
        <f>Tabell_Rättigheter37[[#This Row],[Grupp]]&amp;"_"&amp;Tabell_Rättigheter37[[#This Row],[Rättighetsnod/ Funktionskloss]]</f>
        <v>Vårdadministration_Registrate codes</v>
      </c>
      <c r="F189" s="131" t="str">
        <f>Tabell_Rättigheter37[[#This Row],[Grupp]]&amp;"_"&amp;Tabell_Rättigheter37[[#This Row],[Rättighetsnod/ Funktionskloss]]&amp;"_"&amp;Tabell_Rättigheter37[[#This Row],[Värde]]</f>
        <v>Vårdadministration_Registrate codes_Open</v>
      </c>
      <c r="G189" s="165" t="s">
        <v>368</v>
      </c>
      <c r="H189" s="165"/>
      <c r="K189" s="3" t="e">
        <f>VLOOKUP(Tabell_Rättigheter37[[#This Row],[Grupp]],[2]!Tabell_Grupp[#Data],2,FALSE)</f>
        <v>#REF!</v>
      </c>
      <c r="L189" s="3" t="s">
        <v>834</v>
      </c>
      <c r="M189" s="203" t="s">
        <v>834</v>
      </c>
      <c r="N189" s="151" t="s">
        <v>1558</v>
      </c>
      <c r="O189" s="151"/>
    </row>
    <row r="190" spans="1:16" ht="39.950000000000003" hidden="1" customHeight="1">
      <c r="A190" s="151" t="s">
        <v>1557</v>
      </c>
      <c r="B190" s="3" t="s">
        <v>349</v>
      </c>
      <c r="C190" s="3" t="s">
        <v>888</v>
      </c>
      <c r="D190" s="9" t="s">
        <v>889</v>
      </c>
      <c r="E190" s="131" t="str">
        <f>Tabell_Rättigheter37[[#This Row],[Grupp]]&amp;"_"&amp;Tabell_Rättigheter37[[#This Row],[Rättighetsnod/ Funktionskloss]]</f>
        <v>Vårdadministration_Transfercompletion</v>
      </c>
      <c r="F190" s="131" t="str">
        <f>Tabell_Rättigheter37[[#This Row],[Grupp]]&amp;"_"&amp;Tabell_Rättigheter37[[#This Row],[Rättighetsnod/ Funktionskloss]]&amp;"_"&amp;Tabell_Rättigheter37[[#This Row],[Värde]]</f>
        <v>Vårdadministration_Transfercompletion_perform_admissions_from_emergency</v>
      </c>
      <c r="G190" s="165" t="s">
        <v>890</v>
      </c>
      <c r="H190" s="165"/>
      <c r="K190" s="3" t="e">
        <f>VLOOKUP(Tabell_Rättigheter37[[#This Row],[Grupp]],[2]!Tabell_Grupp[#Data],2,FALSE)</f>
        <v>#REF!</v>
      </c>
      <c r="L190" s="3" t="s">
        <v>834</v>
      </c>
      <c r="M190" s="203" t="s">
        <v>834</v>
      </c>
      <c r="N190" s="151" t="s">
        <v>1558</v>
      </c>
      <c r="O190" s="151"/>
    </row>
    <row r="191" spans="1:16" ht="39.950000000000003" hidden="1" customHeight="1">
      <c r="A191" s="151" t="s">
        <v>1557</v>
      </c>
      <c r="B191" s="3" t="s">
        <v>349</v>
      </c>
      <c r="C191" s="3" t="s">
        <v>888</v>
      </c>
      <c r="D191" s="9" t="s">
        <v>891</v>
      </c>
      <c r="E191" s="131" t="str">
        <f>Tabell_Rättigheter37[[#This Row],[Grupp]]&amp;"_"&amp;Tabell_Rättigheter37[[#This Row],[Rättighetsnod/ Funktionskloss]]</f>
        <v>Vårdadministration_Transfercompletion</v>
      </c>
      <c r="F191" s="131" t="str">
        <f>Tabell_Rättigheter37[[#This Row],[Grupp]]&amp;"_"&amp;Tabell_Rättigheter37[[#This Row],[Rättighetsnod/ Funktionskloss]]&amp;"_"&amp;Tabell_Rättigheter37[[#This Row],[Värde]]</f>
        <v>Vårdadministration_Transfercompletion_perform_new_admissions</v>
      </c>
      <c r="G191" s="165" t="s">
        <v>892</v>
      </c>
      <c r="H191" s="165"/>
      <c r="K191" s="3" t="e">
        <f>VLOOKUP(Tabell_Rättigheter37[[#This Row],[Grupp]],[2]!Tabell_Grupp[#Data],2,FALSE)</f>
        <v>#REF!</v>
      </c>
      <c r="L191" s="3" t="s">
        <v>834</v>
      </c>
      <c r="M191" s="203" t="s">
        <v>834</v>
      </c>
      <c r="N191" s="151" t="s">
        <v>1558</v>
      </c>
      <c r="O191" s="151"/>
    </row>
    <row r="192" spans="1:16" ht="39.950000000000003" hidden="1" customHeight="1">
      <c r="A192" s="151" t="s">
        <v>1557</v>
      </c>
      <c r="B192" s="3" t="s">
        <v>369</v>
      </c>
      <c r="C192" s="3" t="s">
        <v>13</v>
      </c>
      <c r="D192" s="9" t="s">
        <v>14</v>
      </c>
      <c r="E192" s="131" t="str">
        <f>Tabell_Rättigheter37[[#This Row],[Grupp]]&amp;"_"&amp;Tabell_Rättigheter37[[#This Row],[Rättighetsnod/ Funktionskloss]]</f>
        <v>Vårddokumentation_Data</v>
      </c>
      <c r="F192" s="131" t="str">
        <f>Tabell_Rättigheter37[[#This Row],[Grupp]]&amp;"_"&amp;Tabell_Rättigheter37[[#This Row],[Rättighetsnod/ Funktionskloss]]&amp;"_"&amp;Tabell_Rättigheter37[[#This Row],[Värde]]</f>
        <v>Vårddokumentation_Data_Read</v>
      </c>
      <c r="G192" s="165" t="s">
        <v>370</v>
      </c>
      <c r="H192" s="165"/>
      <c r="K192" s="3" t="e">
        <f>VLOOKUP(Tabell_Rättigheter37[[#This Row],[Grupp]],[2]!Tabell_Grupp[#Data],2,FALSE)</f>
        <v>#REF!</v>
      </c>
      <c r="L192" s="3" t="s">
        <v>834</v>
      </c>
      <c r="M192" s="203" t="s">
        <v>834</v>
      </c>
      <c r="N192" s="151" t="s">
        <v>1558</v>
      </c>
      <c r="O192" s="151"/>
    </row>
    <row r="193" spans="1:15" ht="39.950000000000003" hidden="1" customHeight="1">
      <c r="A193" s="151" t="s">
        <v>1557</v>
      </c>
      <c r="B193" s="3" t="s">
        <v>369</v>
      </c>
      <c r="C193" s="3" t="s">
        <v>371</v>
      </c>
      <c r="D193" s="9" t="s">
        <v>372</v>
      </c>
      <c r="E193" s="131" t="str">
        <f>Tabell_Rättigheter37[[#This Row],[Grupp]]&amp;"_"&amp;Tabell_Rättigheter37[[#This Row],[Rättighetsnod/ Funktionskloss]]</f>
        <v>Vårddokumentation_Journal</v>
      </c>
      <c r="F193" s="131" t="str">
        <f>Tabell_Rättigheter37[[#This Row],[Grupp]]&amp;"_"&amp;Tabell_Rättigheter37[[#This Row],[Rättighetsnod/ Funktionskloss]]&amp;"_"&amp;Tabell_Rättigheter37[[#This Row],[Värde]]</f>
        <v>Vårddokumentation_Journal_CounterSign</v>
      </c>
      <c r="G193" s="165" t="s">
        <v>373</v>
      </c>
      <c r="H193" s="165"/>
      <c r="K193" s="3" t="e">
        <f>VLOOKUP(Tabell_Rättigheter37[[#This Row],[Grupp]],[2]!Tabell_Grupp[#Data],2,FALSE)</f>
        <v>#REF!</v>
      </c>
      <c r="L193" s="3" t="s">
        <v>834</v>
      </c>
      <c r="M193" s="203" t="s">
        <v>834</v>
      </c>
      <c r="N193" s="151" t="s">
        <v>1558</v>
      </c>
      <c r="O193" s="151"/>
    </row>
    <row r="194" spans="1:15" ht="39.950000000000003" hidden="1" customHeight="1">
      <c r="A194" s="151" t="s">
        <v>1557</v>
      </c>
      <c r="B194" s="3" t="s">
        <v>369</v>
      </c>
      <c r="C194" s="3" t="s">
        <v>371</v>
      </c>
      <c r="D194" s="9" t="s">
        <v>23</v>
      </c>
      <c r="E194" s="131" t="str">
        <f>Tabell_Rättigheter37[[#This Row],[Grupp]]&amp;"_"&amp;Tabell_Rättigheter37[[#This Row],[Rättighetsnod/ Funktionskloss]]</f>
        <v>Vårddokumentation_Journal</v>
      </c>
      <c r="F194" s="131" t="str">
        <f>Tabell_Rättigheter37[[#This Row],[Grupp]]&amp;"_"&amp;Tabell_Rättigheter37[[#This Row],[Rättighetsnod/ Funktionskloss]]&amp;"_"&amp;Tabell_Rättigheter37[[#This Row],[Värde]]</f>
        <v>Vårddokumentation_Journal_Open</v>
      </c>
      <c r="G194" s="165" t="s">
        <v>375</v>
      </c>
      <c r="H194" s="165"/>
      <c r="K194" s="3" t="e">
        <f>VLOOKUP(Tabell_Rättigheter37[[#This Row],[Grupp]],[2]!Tabell_Grupp[#Data],2,FALSE)</f>
        <v>#REF!</v>
      </c>
      <c r="L194" s="3" t="s">
        <v>834</v>
      </c>
      <c r="M194" s="203" t="s">
        <v>834</v>
      </c>
      <c r="N194" s="151" t="s">
        <v>1558</v>
      </c>
      <c r="O194" s="151"/>
    </row>
    <row r="195" spans="1:15" ht="39.950000000000003" hidden="1" customHeight="1">
      <c r="A195" s="151" t="s">
        <v>1557</v>
      </c>
      <c r="B195" s="3" t="s">
        <v>369</v>
      </c>
      <c r="C195" s="3" t="s">
        <v>371</v>
      </c>
      <c r="D195" s="9" t="s">
        <v>37</v>
      </c>
      <c r="E195" s="131" t="str">
        <f>Tabell_Rättigheter37[[#This Row],[Grupp]]&amp;"_"&amp;Tabell_Rättigheter37[[#This Row],[Rättighetsnod/ Funktionskloss]]</f>
        <v>Vårddokumentation_Journal</v>
      </c>
      <c r="F195" s="131" t="str">
        <f>Tabell_Rättigheter37[[#This Row],[Grupp]]&amp;"_"&amp;Tabell_Rättigheter37[[#This Row],[Rättighetsnod/ Funktionskloss]]&amp;"_"&amp;Tabell_Rättigheter37[[#This Row],[Värde]]</f>
        <v>Vårddokumentation_Journal_Sign</v>
      </c>
      <c r="G195" s="165" t="s">
        <v>376</v>
      </c>
      <c r="H195" s="165"/>
      <c r="K195" s="3" t="e">
        <f>VLOOKUP(Tabell_Rättigheter37[[#This Row],[Grupp]],[2]!Tabell_Grupp[#Data],2,FALSE)</f>
        <v>#REF!</v>
      </c>
      <c r="L195" s="3" t="s">
        <v>834</v>
      </c>
      <c r="M195" s="203" t="s">
        <v>834</v>
      </c>
      <c r="N195" s="151" t="s">
        <v>1558</v>
      </c>
      <c r="O195" s="151"/>
    </row>
    <row r="196" spans="1:15" ht="39.950000000000003" hidden="1" customHeight="1">
      <c r="A196" s="151" t="s">
        <v>1557</v>
      </c>
      <c r="B196" s="3" t="s">
        <v>369</v>
      </c>
      <c r="C196" s="3" t="s">
        <v>371</v>
      </c>
      <c r="D196" s="9" t="s">
        <v>377</v>
      </c>
      <c r="E196" s="131" t="str">
        <f>Tabell_Rättigheter37[[#This Row],[Grupp]]&amp;"_"&amp;Tabell_Rättigheter37[[#This Row],[Rättighetsnod/ Funktionskloss]]</f>
        <v>Vårddokumentation_Journal</v>
      </c>
      <c r="F196" s="131" t="str">
        <f>Tabell_Rättigheter37[[#This Row],[Grupp]]&amp;"_"&amp;Tabell_Rättigheter37[[#This Row],[Rättighetsnod/ Funktionskloss]]&amp;"_"&amp;Tabell_Rättigheter37[[#This Row],[Värde]]</f>
        <v>Vårddokumentation_Journal_Write</v>
      </c>
      <c r="G196" s="165" t="s">
        <v>378</v>
      </c>
      <c r="H196" s="165"/>
      <c r="K196" s="3" t="e">
        <f>VLOOKUP(Tabell_Rättigheter37[[#This Row],[Grupp]],[2]!Tabell_Grupp[#Data],2,FALSE)</f>
        <v>#REF!</v>
      </c>
      <c r="L196" s="3" t="s">
        <v>834</v>
      </c>
      <c r="M196" s="203" t="s">
        <v>834</v>
      </c>
      <c r="N196" s="151" t="s">
        <v>1558</v>
      </c>
      <c r="O196" s="151"/>
    </row>
    <row r="197" spans="1:15" ht="39.950000000000003" hidden="1" customHeight="1">
      <c r="A197" s="151" t="s">
        <v>1557</v>
      </c>
      <c r="B197" s="3" t="s">
        <v>369</v>
      </c>
      <c r="C197" s="3" t="s">
        <v>379</v>
      </c>
      <c r="D197" s="9" t="s">
        <v>23</v>
      </c>
      <c r="E197" s="131" t="str">
        <f>Tabell_Rättigheter37[[#This Row],[Grupp]]&amp;"_"&amp;Tabell_Rättigheter37[[#This Row],[Rättighetsnod/ Funktionskloss]]</f>
        <v>Vårddokumentation_PDF</v>
      </c>
      <c r="F197" s="131" t="str">
        <f>Tabell_Rättigheter37[[#This Row],[Grupp]]&amp;"_"&amp;Tabell_Rättigheter37[[#This Row],[Rättighetsnod/ Funktionskloss]]&amp;"_"&amp;Tabell_Rättigheter37[[#This Row],[Värde]]</f>
        <v>Vårddokumentation_PDF_Open</v>
      </c>
      <c r="G197" s="165" t="s">
        <v>380</v>
      </c>
      <c r="H197" s="165"/>
      <c r="K197" s="3" t="e">
        <f>VLOOKUP(Tabell_Rättigheter37[[#This Row],[Grupp]],[2]!Tabell_Grupp[#Data],2,FALSE)</f>
        <v>#REF!</v>
      </c>
      <c r="L197" s="3" t="s">
        <v>834</v>
      </c>
      <c r="M197" s="203" t="s">
        <v>834</v>
      </c>
      <c r="N197" s="151" t="s">
        <v>1558</v>
      </c>
      <c r="O197" s="151"/>
    </row>
    <row r="198" spans="1:15" ht="39.950000000000003" hidden="1" customHeight="1">
      <c r="A198" s="151" t="s">
        <v>1557</v>
      </c>
      <c r="B198" s="3" t="s">
        <v>369</v>
      </c>
      <c r="C198" s="3" t="s">
        <v>381</v>
      </c>
      <c r="D198" s="9" t="s">
        <v>363</v>
      </c>
      <c r="E198" s="131" t="str">
        <f>Tabell_Rättigheter37[[#This Row],[Grupp]]&amp;"_"&amp;Tabell_Rättigheter37[[#This Row],[Rättighetsnod/ Funktionskloss]]</f>
        <v>Vårddokumentation_PrintoutReference</v>
      </c>
      <c r="F198" s="131" t="str">
        <f>Tabell_Rättigheter37[[#This Row],[Grupp]]&amp;"_"&amp;Tabell_Rättigheter37[[#This Row],[Rättighetsnod/ Funktionskloss]]&amp;"_"&amp;Tabell_Rättigheter37[[#This Row],[Värde]]</f>
        <v>Vårddokumentation_PrintoutReference_Invalidate</v>
      </c>
      <c r="G198" s="165" t="s">
        <v>382</v>
      </c>
      <c r="H198" s="165"/>
      <c r="K198" s="3" t="e">
        <f>VLOOKUP(Tabell_Rättigheter37[[#This Row],[Grupp]],[2]!Tabell_Grupp[#Data],2,FALSE)</f>
        <v>#REF!</v>
      </c>
      <c r="L198" s="3" t="s">
        <v>834</v>
      </c>
      <c r="M198" s="203" t="s">
        <v>834</v>
      </c>
      <c r="N198" s="151" t="s">
        <v>1558</v>
      </c>
      <c r="O198" s="151"/>
    </row>
    <row r="199" spans="1:15" ht="39.950000000000003" hidden="1" customHeight="1">
      <c r="A199" s="151" t="s">
        <v>1557</v>
      </c>
      <c r="B199" s="3" t="s">
        <v>1193</v>
      </c>
      <c r="C199" s="3" t="s">
        <v>1194</v>
      </c>
      <c r="D199" s="9" t="s">
        <v>1128</v>
      </c>
      <c r="E199" s="131" t="str">
        <f>Tabell_Rättigheter37[[#This Row],[Grupp]]&amp;"_"&amp;Tabell_Rättigheter37[[#This Row],[Rättighetsnod/ Funktionskloss]]</f>
        <v>Vårdmodellen_Action</v>
      </c>
      <c r="F199" s="131" t="str">
        <f>Tabell_Rättigheter37[[#This Row],[Grupp]]&amp;"_"&amp;Tabell_Rättigheter37[[#This Row],[Rättighetsnod/ Funktionskloss]]&amp;"_"&amp;Tabell_Rättigheter37[[#This Row],[Värde]]</f>
        <v>Vårdmodellen_Action_get</v>
      </c>
      <c r="G199" s="165" t="s">
        <v>1195</v>
      </c>
      <c r="H199" s="165"/>
      <c r="K199" s="3" t="e">
        <f>VLOOKUP(Tabell_Rättigheter37[[#This Row],[Grupp]],[2]!Tabell_Grupp[#Data],2,FALSE)</f>
        <v>#REF!</v>
      </c>
      <c r="L199" s="3" t="s">
        <v>834</v>
      </c>
      <c r="M199" s="203" t="s">
        <v>834</v>
      </c>
      <c r="N199" s="151" t="s">
        <v>1558</v>
      </c>
      <c r="O199" s="151"/>
    </row>
    <row r="200" spans="1:15" ht="39.950000000000003" hidden="1" customHeight="1">
      <c r="A200" s="151" t="s">
        <v>1557</v>
      </c>
      <c r="B200" s="3" t="s">
        <v>1193</v>
      </c>
      <c r="C200" s="3" t="s">
        <v>1196</v>
      </c>
      <c r="D200" s="9" t="s">
        <v>1128</v>
      </c>
      <c r="E200" s="131" t="str">
        <f>Tabell_Rättigheter37[[#This Row],[Grupp]]&amp;"_"&amp;Tabell_Rättigheter37[[#This Row],[Rättighetsnod/ Funktionskloss]]</f>
        <v>Vårdmodellen_Commitment</v>
      </c>
      <c r="F200" s="131" t="str">
        <f>Tabell_Rättigheter37[[#This Row],[Grupp]]&amp;"_"&amp;Tabell_Rättigheter37[[#This Row],[Rättighetsnod/ Funktionskloss]]&amp;"_"&amp;Tabell_Rättigheter37[[#This Row],[Värde]]</f>
        <v>Vårdmodellen_Commitment_get</v>
      </c>
      <c r="G200" s="165" t="s">
        <v>1197</v>
      </c>
      <c r="H200" s="165"/>
      <c r="K200" s="3" t="e">
        <f>VLOOKUP(Tabell_Rättigheter37[[#This Row],[Grupp]],[2]!Tabell_Grupp[#Data],2,FALSE)</f>
        <v>#REF!</v>
      </c>
      <c r="L200" s="3" t="s">
        <v>834</v>
      </c>
      <c r="M200" s="203" t="s">
        <v>834</v>
      </c>
      <c r="N200" s="151" t="s">
        <v>1558</v>
      </c>
      <c r="O200" s="151"/>
    </row>
    <row r="201" spans="1:15" ht="39.950000000000003" hidden="1" customHeight="1">
      <c r="A201" s="151" t="s">
        <v>1557</v>
      </c>
      <c r="B201" s="3" t="s">
        <v>1193</v>
      </c>
      <c r="C201" s="3" t="s">
        <v>1198</v>
      </c>
      <c r="D201" s="9" t="s">
        <v>1128</v>
      </c>
      <c r="E201" s="131" t="str">
        <f>Tabell_Rättigheter37[[#This Row],[Grupp]]&amp;"_"&amp;Tabell_Rättigheter37[[#This Row],[Rättighetsnod/ Funktionskloss]]</f>
        <v>Vårdmodellen_Contact</v>
      </c>
      <c r="F201" s="131" t="str">
        <f>Tabell_Rättigheter37[[#This Row],[Grupp]]&amp;"_"&amp;Tabell_Rättigheter37[[#This Row],[Rättighetsnod/ Funktionskloss]]&amp;"_"&amp;Tabell_Rättigheter37[[#This Row],[Värde]]</f>
        <v>Vårdmodellen_Contact_get</v>
      </c>
      <c r="G201" s="165" t="s">
        <v>1199</v>
      </c>
      <c r="H201" s="165"/>
      <c r="K201" s="3" t="e">
        <f>VLOOKUP(Tabell_Rättigheter37[[#This Row],[Grupp]],[2]!Tabell_Grupp[#Data],2,FALSE)</f>
        <v>#REF!</v>
      </c>
      <c r="L201" s="3" t="s">
        <v>834</v>
      </c>
      <c r="M201" s="203" t="s">
        <v>834</v>
      </c>
      <c r="N201" s="151" t="s">
        <v>1558</v>
      </c>
      <c r="O201" s="151"/>
    </row>
    <row r="202" spans="1:15" ht="39.950000000000003" hidden="1" customHeight="1">
      <c r="A202" s="151" t="s">
        <v>1557</v>
      </c>
      <c r="B202" s="3" t="s">
        <v>344</v>
      </c>
      <c r="C202" s="3" t="s">
        <v>345</v>
      </c>
      <c r="D202" s="9" t="s">
        <v>37</v>
      </c>
      <c r="E202" s="131" t="str">
        <f>Tabell_Rättigheter37[[#This Row],[Grupp]]&amp;"_"&amp;Tabell_Rättigheter37[[#This Row],[Rättighetsnod/ Funktionskloss]]</f>
        <v>Vätskebalans_Fluidregistration</v>
      </c>
      <c r="F202" s="131" t="str">
        <f>Tabell_Rättigheter37[[#This Row],[Grupp]]&amp;"_"&amp;Tabell_Rättigheter37[[#This Row],[Rättighetsnod/ Funktionskloss]]&amp;"_"&amp;Tabell_Rättigheter37[[#This Row],[Värde]]</f>
        <v>Vätskebalans_Fluidregistration_Sign</v>
      </c>
      <c r="G202" s="165" t="s">
        <v>346</v>
      </c>
      <c r="H202" s="165"/>
      <c r="K202" s="3" t="e">
        <f>VLOOKUP(Tabell_Rättigheter37[[#This Row],[Grupp]],[2]!Tabell_Grupp[#Data],2,FALSE)</f>
        <v>#REF!</v>
      </c>
      <c r="L202" s="3" t="s">
        <v>834</v>
      </c>
      <c r="M202" s="203" t="s">
        <v>834</v>
      </c>
      <c r="N202" s="151" t="s">
        <v>1558</v>
      </c>
      <c r="O202" s="151"/>
    </row>
    <row r="203" spans="1:15" ht="39.950000000000003" hidden="1" customHeight="1">
      <c r="A203" s="151" t="s">
        <v>1557</v>
      </c>
      <c r="B203" s="3" t="s">
        <v>344</v>
      </c>
      <c r="C203" s="3" t="s">
        <v>347</v>
      </c>
      <c r="D203" s="9" t="s">
        <v>37</v>
      </c>
      <c r="E203" s="131" t="str">
        <f>Tabell_Rättigheter37[[#This Row],[Grupp]]&amp;"_"&amp;Tabell_Rättigheter37[[#This Row],[Rättighetsnod/ Funktionskloss]]</f>
        <v>Vätskebalans_Goalbalance</v>
      </c>
      <c r="F203" s="131" t="str">
        <f>Tabell_Rättigheter37[[#This Row],[Grupp]]&amp;"_"&amp;Tabell_Rättigheter37[[#This Row],[Rättighetsnod/ Funktionskloss]]&amp;"_"&amp;Tabell_Rättigheter37[[#This Row],[Värde]]</f>
        <v>Vätskebalans_Goalbalance_Sign</v>
      </c>
      <c r="G203" s="165" t="s">
        <v>348</v>
      </c>
      <c r="H203" s="165"/>
      <c r="K203" s="3" t="e">
        <f>VLOOKUP(Tabell_Rättigheter37[[#This Row],[Grupp]],[2]!Tabell_Grupp[#Data],2,FALSE)</f>
        <v>#REF!</v>
      </c>
      <c r="L203" s="3" t="s">
        <v>834</v>
      </c>
      <c r="M203" s="203" t="s">
        <v>834</v>
      </c>
      <c r="N203" s="151" t="s">
        <v>1558</v>
      </c>
      <c r="O203" s="151"/>
    </row>
    <row r="204" spans="1:15" ht="39.950000000000003" hidden="1" customHeight="1">
      <c r="A204" s="151" t="s">
        <v>1557</v>
      </c>
      <c r="B204" s="3" t="s">
        <v>383</v>
      </c>
      <c r="C204" s="3" t="s">
        <v>23</v>
      </c>
      <c r="D204" s="9" t="s">
        <v>23</v>
      </c>
      <c r="E204" s="131" t="str">
        <f>Tabell_Rättigheter37[[#This Row],[Grupp]]&amp;"_"&amp;Tabell_Rättigheter37[[#This Row],[Rättighetsnod/ Funktionskloss]]</f>
        <v>Xview_Open</v>
      </c>
      <c r="F204" s="131" t="str">
        <f>Tabell_Rättigheter37[[#This Row],[Grupp]]&amp;"_"&amp;Tabell_Rättigheter37[[#This Row],[Rättighetsnod/ Funktionskloss]]&amp;"_"&amp;Tabell_Rättigheter37[[#This Row],[Värde]]</f>
        <v>Xview_Open_Open</v>
      </c>
      <c r="G204" s="165" t="s">
        <v>384</v>
      </c>
      <c r="H204" s="165"/>
      <c r="K204" s="3" t="e">
        <f>VLOOKUP(Tabell_Rättigheter37[[#This Row],[Grupp]],[2]!Tabell_Grupp[#Data],2,FALSE)</f>
        <v>#REF!</v>
      </c>
      <c r="L204" s="3" t="s">
        <v>834</v>
      </c>
      <c r="M204" s="203" t="s">
        <v>834</v>
      </c>
      <c r="N204" s="151" t="s">
        <v>1558</v>
      </c>
      <c r="O204" s="151"/>
    </row>
    <row r="205" spans="1:15" ht="59.25" hidden="1" customHeight="1">
      <c r="A205" s="151" t="s">
        <v>1588</v>
      </c>
      <c r="B205" s="3" t="s">
        <v>1084</v>
      </c>
      <c r="C205" s="3" t="s">
        <v>13</v>
      </c>
      <c r="D205" s="9" t="s">
        <v>14</v>
      </c>
      <c r="E205" s="131" t="str">
        <f>Tabell_Rättigheter37[[#This Row],[Grupp]]&amp;"_"&amp;Tabell_Rättigheter37[[#This Row],[Rättighetsnod/ Funktionskloss]]</f>
        <v>Aktivitetsramverket_Data</v>
      </c>
      <c r="F205" s="131" t="str">
        <f>Tabell_Rättigheter37[[#This Row],[Grupp]]&amp;"_"&amp;Tabell_Rättigheter37[[#This Row],[Rättighetsnod/ Funktionskloss]]&amp;"_"&amp;Tabell_Rättigheter37[[#This Row],[Värde]]</f>
        <v>Aktivitetsramverket_Data_Read</v>
      </c>
      <c r="G205" s="165" t="s">
        <v>839</v>
      </c>
      <c r="H205" s="165"/>
      <c r="K205" s="3" t="e">
        <f>VLOOKUP(Tabell_Rättigheter37[[#This Row],[Grupp]],[2]!Tabell_Grupp[#Data],2,FALSE)</f>
        <v>#REF!</v>
      </c>
      <c r="L205" s="3" t="s">
        <v>834</v>
      </c>
      <c r="M205" s="203" t="s">
        <v>834</v>
      </c>
      <c r="N205" s="151" t="s">
        <v>1558</v>
      </c>
      <c r="O205" s="151"/>
    </row>
    <row r="206" spans="1:15" ht="56.25" hidden="1" customHeight="1">
      <c r="A206" s="151" t="s">
        <v>1588</v>
      </c>
      <c r="B206" s="3" t="s">
        <v>16</v>
      </c>
      <c r="C206" s="3" t="s">
        <v>17</v>
      </c>
      <c r="D206" s="9" t="s">
        <v>17</v>
      </c>
      <c r="E206" s="131" t="str">
        <f>Tabell_Rättigheter37[[#This Row],[Grupp]]&amp;"_"&amp;Tabell_Rättigheter37[[#This Row],[Rättighetsnod/ Funktionskloss]]</f>
        <v>Arketyper_ReadClinicalParameters</v>
      </c>
      <c r="F206" s="131" t="str">
        <f>Tabell_Rättigheter37[[#This Row],[Grupp]]&amp;"_"&amp;Tabell_Rättigheter37[[#This Row],[Rättighetsnod/ Funktionskloss]]&amp;"_"&amp;Tabell_Rättigheter37[[#This Row],[Värde]]</f>
        <v>Arketyper_ReadClinicalParameters_ReadClinicalParameters</v>
      </c>
      <c r="G206" s="165" t="s">
        <v>18</v>
      </c>
      <c r="H206" s="165"/>
      <c r="K206" s="3" t="e">
        <f>VLOOKUP(Tabell_Rättigheter37[[#This Row],[Grupp]],[2]!Tabell_Grupp[#Data],2,FALSE)</f>
        <v>#REF!</v>
      </c>
      <c r="L206" s="3" t="s">
        <v>834</v>
      </c>
      <c r="M206" s="203" t="s">
        <v>834</v>
      </c>
      <c r="N206" s="151" t="s">
        <v>1558</v>
      </c>
      <c r="O206" s="151"/>
    </row>
    <row r="207" spans="1:15" ht="39.950000000000003" hidden="1" customHeight="1">
      <c r="A207" s="151" t="s">
        <v>1560</v>
      </c>
      <c r="B207" s="3" t="s">
        <v>34</v>
      </c>
      <c r="C207" s="3" t="s">
        <v>35</v>
      </c>
      <c r="D207" s="9" t="s">
        <v>23</v>
      </c>
      <c r="E207" s="131" t="str">
        <f>Tabell_Rättigheter37[[#This Row],[Grupp]]&amp;"_"&amp;Tabell_Rättigheter37[[#This Row],[Rättighetsnod/ Funktionskloss]]</f>
        <v>Beställning och svar_Inbox</v>
      </c>
      <c r="F207" s="131" t="str">
        <f>Tabell_Rättigheter37[[#This Row],[Grupp]]&amp;"_"&amp;Tabell_Rättigheter37[[#This Row],[Rättighetsnod/ Funktionskloss]]&amp;"_"&amp;Tabell_Rättigheter37[[#This Row],[Värde]]</f>
        <v>Beställning och svar_Inbox_Open</v>
      </c>
      <c r="G207" s="165" t="s">
        <v>36</v>
      </c>
      <c r="H207" s="165"/>
      <c r="K207" s="3" t="e">
        <f>VLOOKUP(Tabell_Rättigheter37[[#This Row],[Grupp]],[2]!Tabell_Grupp[#Data],2,FALSE)</f>
        <v>#REF!</v>
      </c>
      <c r="L207" s="3" t="s">
        <v>834</v>
      </c>
      <c r="M207" s="203" t="s">
        <v>834</v>
      </c>
      <c r="N207" s="151" t="s">
        <v>1558</v>
      </c>
      <c r="O207" s="151"/>
    </row>
    <row r="208" spans="1:15" ht="39.950000000000003" hidden="1" customHeight="1">
      <c r="A208" s="151" t="s">
        <v>1589</v>
      </c>
      <c r="B208" s="3" t="s">
        <v>34</v>
      </c>
      <c r="C208" s="3" t="s">
        <v>35</v>
      </c>
      <c r="D208" s="9" t="s">
        <v>23</v>
      </c>
      <c r="E208" s="131" t="s">
        <v>1590</v>
      </c>
      <c r="F208" s="131" t="s">
        <v>1591</v>
      </c>
      <c r="G208" s="165" t="s">
        <v>36</v>
      </c>
      <c r="H208" s="165"/>
      <c r="K208" s="3" t="s">
        <v>934</v>
      </c>
      <c r="M208" s="203" t="s">
        <v>834</v>
      </c>
      <c r="N208" s="151" t="s">
        <v>1558</v>
      </c>
    </row>
    <row r="209" spans="1:15" ht="39.950000000000003" hidden="1" customHeight="1">
      <c r="A209" s="151" t="s">
        <v>1568</v>
      </c>
      <c r="B209" s="3" t="s">
        <v>34</v>
      </c>
      <c r="C209" s="3" t="s">
        <v>35</v>
      </c>
      <c r="D209" s="9" t="s">
        <v>37</v>
      </c>
      <c r="E209" s="131" t="str">
        <f>Tabell_Rättigheter37[[#This Row],[Grupp]]&amp;"_"&amp;Tabell_Rättigheter37[[#This Row],[Rättighetsnod/ Funktionskloss]]</f>
        <v>Beställning och svar_Inbox</v>
      </c>
      <c r="F209" s="131" t="str">
        <f>Tabell_Rättigheter37[[#This Row],[Grupp]]&amp;"_"&amp;Tabell_Rättigheter37[[#This Row],[Rättighetsnod/ Funktionskloss]]&amp;"_"&amp;Tabell_Rättigheter37[[#This Row],[Värde]]</f>
        <v>Beställning och svar_Inbox_Sign</v>
      </c>
      <c r="G209" s="165" t="s">
        <v>38</v>
      </c>
      <c r="H209" s="165"/>
      <c r="J209" s="38" t="s">
        <v>1563</v>
      </c>
      <c r="K209" s="3" t="e">
        <f>VLOOKUP(Tabell_Rättigheter37[[#This Row],[Grupp]],[2]!Tabell_Grupp[#Data],2,FALSE)</f>
        <v>#REF!</v>
      </c>
      <c r="M209" s="203" t="s">
        <v>834</v>
      </c>
      <c r="N209" s="151" t="s">
        <v>1558</v>
      </c>
    </row>
    <row r="210" spans="1:15" ht="39.950000000000003" hidden="1" customHeight="1">
      <c r="A210" s="151" t="s">
        <v>1592</v>
      </c>
      <c r="B210" s="3" t="s">
        <v>34</v>
      </c>
      <c r="C210" s="3" t="s">
        <v>35</v>
      </c>
      <c r="D210" s="9" t="s">
        <v>23</v>
      </c>
      <c r="E210" s="131" t="s">
        <v>1590</v>
      </c>
      <c r="F210" s="131" t="s">
        <v>1591</v>
      </c>
      <c r="G210" s="165" t="s">
        <v>36</v>
      </c>
      <c r="H210" s="165"/>
      <c r="K210" s="3" t="s">
        <v>934</v>
      </c>
      <c r="L210" s="3" t="s">
        <v>834</v>
      </c>
      <c r="M210" s="203" t="s">
        <v>834</v>
      </c>
      <c r="N210" s="151" t="s">
        <v>1558</v>
      </c>
    </row>
    <row r="211" spans="1:15" ht="39.950000000000003" hidden="1" customHeight="1">
      <c r="A211" s="151" t="s">
        <v>1593</v>
      </c>
      <c r="B211" s="3" t="s">
        <v>34</v>
      </c>
      <c r="C211" s="3" t="s">
        <v>35</v>
      </c>
      <c r="D211" s="9" t="s">
        <v>23</v>
      </c>
      <c r="E211" s="131" t="s">
        <v>1590</v>
      </c>
      <c r="F211" s="131" t="s">
        <v>1591</v>
      </c>
      <c r="G211" s="165" t="s">
        <v>36</v>
      </c>
      <c r="H211" s="165"/>
      <c r="K211" s="3" t="s">
        <v>934</v>
      </c>
      <c r="L211" s="3" t="s">
        <v>834</v>
      </c>
      <c r="M211" s="203" t="s">
        <v>834</v>
      </c>
      <c r="N211" s="151" t="s">
        <v>1558</v>
      </c>
    </row>
    <row r="212" spans="1:15" ht="51" hidden="1" customHeight="1">
      <c r="A212" s="151" t="s">
        <v>1588</v>
      </c>
      <c r="B212" s="3" t="s">
        <v>968</v>
      </c>
      <c r="C212" s="3" t="s">
        <v>1122</v>
      </c>
      <c r="D212" s="9" t="s">
        <v>464</v>
      </c>
      <c r="E212" s="131" t="str">
        <f>Tabell_Rättigheter37[[#This Row],[Grupp]]&amp;"_"&amp;Tabell_Rättigheter37[[#This Row],[Rättighetsnod/ Funktionskloss]]</f>
        <v>Ramverk_Framework/ LogFolderAccess</v>
      </c>
      <c r="F212" s="131" t="str">
        <f>Tabell_Rättigheter37[[#This Row],[Grupp]]&amp;"_"&amp;Tabell_Rättigheter37[[#This Row],[Rättighetsnod/ Funktionskloss]]&amp;"_"&amp;Tabell_Rättigheter37[[#This Row],[Värde]]</f>
        <v>Ramverk_Framework/ LogFolderAccess_Enabled</v>
      </c>
      <c r="G212" s="165" t="s">
        <v>1123</v>
      </c>
      <c r="H212" s="165"/>
      <c r="K212" s="3" t="e">
        <f>VLOOKUP(Tabell_Rättigheter37[[#This Row],[Grupp]],[2]!Tabell_Grupp[#Data],2,FALSE)</f>
        <v>#REF!</v>
      </c>
      <c r="L212" s="3" t="s">
        <v>834</v>
      </c>
      <c r="M212" s="203" t="s">
        <v>834</v>
      </c>
      <c r="N212" s="151" t="s">
        <v>1558</v>
      </c>
      <c r="O212" s="151"/>
    </row>
    <row r="213" spans="1:15" ht="54.75" hidden="1" customHeight="1">
      <c r="A213" s="151" t="s">
        <v>1588</v>
      </c>
      <c r="B213" s="3" t="s">
        <v>324</v>
      </c>
      <c r="C213" s="3" t="s">
        <v>325</v>
      </c>
      <c r="D213" s="9" t="s">
        <v>325</v>
      </c>
      <c r="E213" s="131" t="str">
        <f>Tabell_Rättigheter37[[#This Row],[Grupp]]&amp;"_"&amp;Tabell_Rättigheter37[[#This Row],[Rättighetsnod/ Funktionskloss]]</f>
        <v>Uppmärksamhetssignal_Read attention signal</v>
      </c>
      <c r="F213" s="131" t="str">
        <f>Tabell_Rättigheter37[[#This Row],[Grupp]]&amp;"_"&amp;Tabell_Rättigheter37[[#This Row],[Rättighetsnod/ Funktionskloss]]&amp;"_"&amp;Tabell_Rättigheter37[[#This Row],[Värde]]</f>
        <v>Uppmärksamhetssignal_Read attention signal_Read attention signal</v>
      </c>
      <c r="G213" s="165" t="s">
        <v>326</v>
      </c>
      <c r="H213" s="165"/>
      <c r="K213" s="3" t="e">
        <f>VLOOKUP(Tabell_Rättigheter37[[#This Row],[Grupp]],[2]!Tabell_Grupp[#Data],2,FALSE)</f>
        <v>#REF!</v>
      </c>
      <c r="L213" s="3" t="s">
        <v>834</v>
      </c>
      <c r="M213" s="203" t="s">
        <v>834</v>
      </c>
      <c r="N213" s="151" t="s">
        <v>1558</v>
      </c>
      <c r="O213" s="151"/>
    </row>
    <row r="214" spans="1:15" ht="39.950000000000003" hidden="1" customHeight="1">
      <c r="A214" s="151" t="s">
        <v>1588</v>
      </c>
      <c r="B214" s="3" t="s">
        <v>369</v>
      </c>
      <c r="C214" s="3" t="s">
        <v>13</v>
      </c>
      <c r="D214" s="9" t="s">
        <v>14</v>
      </c>
      <c r="E214" s="131" t="str">
        <f>Tabell_Rättigheter37[[#This Row],[Grupp]]&amp;"_"&amp;Tabell_Rättigheter37[[#This Row],[Rättighetsnod/ Funktionskloss]]</f>
        <v>Vårddokumentation_Data</v>
      </c>
      <c r="F214" s="131" t="str">
        <f>Tabell_Rättigheter37[[#This Row],[Grupp]]&amp;"_"&amp;Tabell_Rättigheter37[[#This Row],[Rättighetsnod/ Funktionskloss]]&amp;"_"&amp;Tabell_Rättigheter37[[#This Row],[Värde]]</f>
        <v>Vårddokumentation_Data_Read</v>
      </c>
      <c r="G214" s="165" t="s">
        <v>370</v>
      </c>
      <c r="H214" s="165"/>
      <c r="K214" s="3" t="e">
        <f>VLOOKUP(Tabell_Rättigheter37[[#This Row],[Grupp]],[2]!Tabell_Grupp[#Data],2,FALSE)</f>
        <v>#REF!</v>
      </c>
      <c r="L214" s="3" t="s">
        <v>834</v>
      </c>
      <c r="M214" s="203" t="s">
        <v>834</v>
      </c>
      <c r="N214" s="151" t="s">
        <v>1558</v>
      </c>
      <c r="O214" s="151"/>
    </row>
    <row r="215" spans="1:15" ht="56.25" hidden="1" customHeight="1">
      <c r="A215" s="151" t="s">
        <v>1564</v>
      </c>
      <c r="B215" s="3" t="s">
        <v>1084</v>
      </c>
      <c r="C215" s="3" t="s">
        <v>13</v>
      </c>
      <c r="D215" s="9" t="s">
        <v>14</v>
      </c>
      <c r="E215" s="131" t="str">
        <f>Tabell_Rättigheter37[[#This Row],[Grupp]]&amp;"_"&amp;Tabell_Rättigheter37[[#This Row],[Rättighetsnod/ Funktionskloss]]</f>
        <v>Aktivitetsramverket_Data</v>
      </c>
      <c r="F215" s="131" t="str">
        <f>Tabell_Rättigheter37[[#This Row],[Grupp]]&amp;"_"&amp;Tabell_Rättigheter37[[#This Row],[Rättighetsnod/ Funktionskloss]]&amp;"_"&amp;Tabell_Rättigheter37[[#This Row],[Värde]]</f>
        <v>Aktivitetsramverket_Data_Read</v>
      </c>
      <c r="G215" s="165" t="s">
        <v>839</v>
      </c>
      <c r="H215" s="165"/>
      <c r="K215" s="3" t="e">
        <f>VLOOKUP(Tabell_Rättigheter37[[#This Row],[Grupp]],[2]!Tabell_Grupp[#Data],2,FALSE)</f>
        <v>#REF!</v>
      </c>
      <c r="L215" s="3" t="s">
        <v>834</v>
      </c>
      <c r="M215" s="203" t="s">
        <v>834</v>
      </c>
      <c r="N215" s="151" t="s">
        <v>1558</v>
      </c>
      <c r="O215" s="151"/>
    </row>
    <row r="216" spans="1:15" ht="83.25" hidden="1" customHeight="1">
      <c r="A216" s="151" t="s">
        <v>1564</v>
      </c>
      <c r="B216" s="3" t="s">
        <v>16</v>
      </c>
      <c r="C216" s="3" t="s">
        <v>17</v>
      </c>
      <c r="D216" s="9" t="s">
        <v>17</v>
      </c>
      <c r="E216" s="131" t="str">
        <f>Tabell_Rättigheter37[[#This Row],[Grupp]]&amp;"_"&amp;Tabell_Rättigheter37[[#This Row],[Rättighetsnod/ Funktionskloss]]</f>
        <v>Arketyper_ReadClinicalParameters</v>
      </c>
      <c r="F216" s="131" t="str">
        <f>Tabell_Rättigheter37[[#This Row],[Grupp]]&amp;"_"&amp;Tabell_Rättigheter37[[#This Row],[Rättighetsnod/ Funktionskloss]]&amp;"_"&amp;Tabell_Rättigheter37[[#This Row],[Värde]]</f>
        <v>Arketyper_ReadClinicalParameters_ReadClinicalParameters</v>
      </c>
      <c r="G216" s="165" t="s">
        <v>18</v>
      </c>
      <c r="H216" s="165" t="s">
        <v>1086</v>
      </c>
      <c r="K216" s="3" t="e">
        <f>VLOOKUP(Tabell_Rättigheter37[[#This Row],[Grupp]],[2]!Tabell_Grupp[#Data],2,FALSE)</f>
        <v>#REF!</v>
      </c>
      <c r="L216" s="3" t="s">
        <v>834</v>
      </c>
      <c r="M216" s="203" t="s">
        <v>834</v>
      </c>
      <c r="N216" s="151" t="s">
        <v>1558</v>
      </c>
      <c r="O216" s="151"/>
    </row>
    <row r="217" spans="1:15" ht="58.5" hidden="1" customHeight="1">
      <c r="A217" s="151" t="s">
        <v>1564</v>
      </c>
      <c r="B217" s="3" t="s">
        <v>16</v>
      </c>
      <c r="C217" s="3" t="s">
        <v>19</v>
      </c>
      <c r="D217" s="9" t="s">
        <v>19</v>
      </c>
      <c r="E217" s="131" t="str">
        <f>Tabell_Rättigheter37[[#This Row],[Grupp]]&amp;"_"&amp;Tabell_Rättigheter37[[#This Row],[Rättighetsnod/ Funktionskloss]]</f>
        <v>Arketyper_WriteClinicalParameters</v>
      </c>
      <c r="F217" s="131" t="str">
        <f>Tabell_Rättigheter37[[#This Row],[Grupp]]&amp;"_"&amp;Tabell_Rättigheter37[[#This Row],[Rättighetsnod/ Funktionskloss]]&amp;"_"&amp;Tabell_Rättigheter37[[#This Row],[Värde]]</f>
        <v>Arketyper_WriteClinicalParameters_WriteClinicalParameters</v>
      </c>
      <c r="G217" s="165" t="s">
        <v>20</v>
      </c>
      <c r="H217" s="165"/>
      <c r="K217" s="3" t="e">
        <f>VLOOKUP(Tabell_Rättigheter37[[#This Row],[Grupp]],[2]!Tabell_Grupp[#Data],2,FALSE)</f>
        <v>#REF!</v>
      </c>
      <c r="L217" s="3" t="s">
        <v>834</v>
      </c>
      <c r="M217" s="203" t="s">
        <v>834</v>
      </c>
      <c r="N217" s="151" t="s">
        <v>1558</v>
      </c>
      <c r="O217" s="151"/>
    </row>
    <row r="218" spans="1:15" ht="39.950000000000003" hidden="1" customHeight="1">
      <c r="A218" s="151" t="s">
        <v>1564</v>
      </c>
      <c r="B218" s="3" t="s">
        <v>1087</v>
      </c>
      <c r="C218" s="3" t="s">
        <v>1088</v>
      </c>
      <c r="D218" s="9" t="s">
        <v>23</v>
      </c>
      <c r="E218" s="131" t="str">
        <f>Tabell_Rättigheter37[[#This Row],[Grupp]]&amp;"_"&amp;Tabell_Rättigheter37[[#This Row],[Rättighetsnod/ Funktionskloss]]</f>
        <v>Att göra - Enhet_To do - ClinicWard</v>
      </c>
      <c r="F218" s="131" t="str">
        <f>Tabell_Rättigheter37[[#This Row],[Grupp]]&amp;"_"&amp;Tabell_Rättigheter37[[#This Row],[Rättighetsnod/ Funktionskloss]]&amp;"_"&amp;Tabell_Rättigheter37[[#This Row],[Värde]]</f>
        <v>Att göra - Enhet_To do - ClinicWard_Open</v>
      </c>
      <c r="G218" s="165" t="s">
        <v>1089</v>
      </c>
      <c r="H218" s="165"/>
      <c r="K218" s="3" t="e">
        <f>VLOOKUP(Tabell_Rättigheter37[[#This Row],[Grupp]],[2]!Tabell_Grupp[#Data],2,FALSE)</f>
        <v>#REF!</v>
      </c>
      <c r="L218" s="3" t="s">
        <v>834</v>
      </c>
      <c r="M218" s="203" t="s">
        <v>834</v>
      </c>
      <c r="N218" s="151" t="s">
        <v>1558</v>
      </c>
      <c r="O218" s="151"/>
    </row>
    <row r="219" spans="1:15" ht="39.950000000000003" hidden="1" customHeight="1">
      <c r="A219" s="151" t="s">
        <v>1564</v>
      </c>
      <c r="B219" s="3" t="s">
        <v>21</v>
      </c>
      <c r="C219" s="3" t="s">
        <v>22</v>
      </c>
      <c r="D219" s="9" t="s">
        <v>23</v>
      </c>
      <c r="E219" s="131" t="str">
        <f>Tabell_Rättigheter37[[#This Row],[Grupp]]&amp;"_"&amp;Tabell_Rättigheter37[[#This Row],[Rättighetsnod/ Funktionskloss]]</f>
        <v>Att göra - Patient_To do - Patient</v>
      </c>
      <c r="F219" s="131" t="str">
        <f>Tabell_Rättigheter37[[#This Row],[Grupp]]&amp;"_"&amp;Tabell_Rättigheter37[[#This Row],[Rättighetsnod/ Funktionskloss]]&amp;"_"&amp;Tabell_Rättigheter37[[#This Row],[Värde]]</f>
        <v>Att göra - Patient_To do - Patient_Open</v>
      </c>
      <c r="G219" s="165" t="s">
        <v>24</v>
      </c>
      <c r="H219" s="165"/>
      <c r="K219" s="3" t="e">
        <f>VLOOKUP(Tabell_Rättigheter37[[#This Row],[Grupp]],[2]!Tabell_Grupp[#Data],2,FALSE)</f>
        <v>#REF!</v>
      </c>
      <c r="L219" s="3" t="s">
        <v>834</v>
      </c>
      <c r="M219" s="203" t="s">
        <v>834</v>
      </c>
      <c r="N219" s="151" t="s">
        <v>1558</v>
      </c>
      <c r="O219" s="151"/>
    </row>
    <row r="220" spans="1:15" ht="39.950000000000003" hidden="1" customHeight="1">
      <c r="A220" s="151" t="s">
        <v>1564</v>
      </c>
      <c r="B220" s="3" t="s">
        <v>30</v>
      </c>
      <c r="C220" s="3" t="s">
        <v>31</v>
      </c>
      <c r="D220" s="9" t="s">
        <v>32</v>
      </c>
      <c r="E220" s="131" t="str">
        <f>Tabell_Rättigheter37[[#This Row],[Grupp]]&amp;"_"&amp;Tabell_Rättigheter37[[#This Row],[Rättighetsnod/ Funktionskloss]]</f>
        <v>Bed management_View</v>
      </c>
      <c r="F220" s="131" t="str">
        <f>Tabell_Rättigheter37[[#This Row],[Grupp]]&amp;"_"&amp;Tabell_Rättigheter37[[#This Row],[Rättighetsnod/ Funktionskloss]]&amp;"_"&amp;Tabell_Rättigheter37[[#This Row],[Värde]]</f>
        <v>Bed management_View_OpenBedOverview</v>
      </c>
      <c r="G220" s="165" t="s">
        <v>33</v>
      </c>
      <c r="H220" s="165"/>
      <c r="K220" s="3" t="e">
        <f>VLOOKUP(Tabell_Rättigheter37[[#This Row],[Grupp]],[2]!Tabell_Grupp[#Data],2,FALSE)</f>
        <v>#REF!</v>
      </c>
      <c r="L220" s="3" t="s">
        <v>834</v>
      </c>
      <c r="M220" s="203" t="s">
        <v>834</v>
      </c>
      <c r="N220" s="151" t="s">
        <v>1558</v>
      </c>
      <c r="O220" s="151"/>
    </row>
    <row r="221" spans="1:15" ht="39.950000000000003" hidden="1" customHeight="1">
      <c r="A221" s="151" t="s">
        <v>1564</v>
      </c>
      <c r="B221" s="3" t="s">
        <v>25</v>
      </c>
      <c r="C221" s="3" t="s">
        <v>26</v>
      </c>
      <c r="D221" s="9" t="s">
        <v>23</v>
      </c>
      <c r="E221" s="131" t="str">
        <f>Tabell_Rättigheter37[[#This Row],[Grupp]]&amp;"_"&amp;Tabell_Rättigheter37[[#This Row],[Rättighetsnod/ Funktionskloss]]</f>
        <v>Beställning_Order window</v>
      </c>
      <c r="F221" s="131" t="str">
        <f>Tabell_Rättigheter37[[#This Row],[Grupp]]&amp;"_"&amp;Tabell_Rättigheter37[[#This Row],[Rättighetsnod/ Funktionskloss]]&amp;"_"&amp;Tabell_Rättigheter37[[#This Row],[Värde]]</f>
        <v>Beställning_Order window_Open</v>
      </c>
      <c r="G221" s="165" t="s">
        <v>27</v>
      </c>
      <c r="H221" s="165"/>
      <c r="K221" s="3" t="e">
        <f>VLOOKUP(Tabell_Rättigheter37[[#This Row],[Grupp]],[2]!Tabell_Grupp[#Data],2,FALSE)</f>
        <v>#REF!</v>
      </c>
      <c r="L221" s="3" t="s">
        <v>834</v>
      </c>
      <c r="M221" s="203" t="s">
        <v>834</v>
      </c>
      <c r="N221" s="151" t="s">
        <v>1558</v>
      </c>
      <c r="O221" s="151"/>
    </row>
    <row r="222" spans="1:15" ht="54" hidden="1" customHeight="1">
      <c r="A222" s="151" t="s">
        <v>1564</v>
      </c>
      <c r="B222" s="3" t="s">
        <v>25</v>
      </c>
      <c r="C222" s="3" t="s">
        <v>26</v>
      </c>
      <c r="D222" s="9" t="s">
        <v>28</v>
      </c>
      <c r="E222" s="131" t="str">
        <f>Tabell_Rättigheter37[[#This Row],[Grupp]]&amp;"_"&amp;Tabell_Rättigheter37[[#This Row],[Rättighetsnod/ Funktionskloss]]</f>
        <v>Beställning_Order window</v>
      </c>
      <c r="F222" s="131" t="str">
        <f>Tabell_Rättigheter37[[#This Row],[Grupp]]&amp;"_"&amp;Tabell_Rättigheter37[[#This Row],[Rättighetsnod/ Funktionskloss]]&amp;"_"&amp;Tabell_Rättigheter37[[#This Row],[Värde]]</f>
        <v>Beställning_Order window_Order</v>
      </c>
      <c r="G222" s="165" t="s">
        <v>29</v>
      </c>
      <c r="H222" s="165"/>
      <c r="K222" s="3" t="e">
        <f>VLOOKUP(Tabell_Rättigheter37[[#This Row],[Grupp]],[2]!Tabell_Grupp[#Data],2,FALSE)</f>
        <v>#REF!</v>
      </c>
      <c r="L222" s="3" t="s">
        <v>834</v>
      </c>
      <c r="M222" s="203" t="s">
        <v>834</v>
      </c>
      <c r="N222" s="151" t="s">
        <v>1558</v>
      </c>
      <c r="O222" s="151"/>
    </row>
    <row r="223" spans="1:15" ht="39.950000000000003" hidden="1" customHeight="1">
      <c r="A223" s="151" t="s">
        <v>1594</v>
      </c>
      <c r="B223" s="3" t="s">
        <v>34</v>
      </c>
      <c r="C223" s="3" t="s">
        <v>35</v>
      </c>
      <c r="D223" s="9" t="s">
        <v>23</v>
      </c>
      <c r="E223" s="131" t="s">
        <v>1590</v>
      </c>
      <c r="F223" s="131" t="s">
        <v>1591</v>
      </c>
      <c r="G223" s="165" t="s">
        <v>36</v>
      </c>
      <c r="H223" s="165"/>
      <c r="K223" s="3" t="s">
        <v>934</v>
      </c>
      <c r="L223" s="3" t="s">
        <v>834</v>
      </c>
      <c r="M223" s="203" t="s">
        <v>834</v>
      </c>
      <c r="N223" s="151" t="s">
        <v>1558</v>
      </c>
    </row>
    <row r="224" spans="1:15" ht="39.950000000000003" hidden="1" customHeight="1">
      <c r="A224" s="151" t="s">
        <v>1595</v>
      </c>
      <c r="B224" s="3" t="s">
        <v>34</v>
      </c>
      <c r="C224" s="3" t="s">
        <v>35</v>
      </c>
      <c r="D224" s="9" t="s">
        <v>23</v>
      </c>
      <c r="E224" s="131" t="s">
        <v>1590</v>
      </c>
      <c r="F224" s="131" t="s">
        <v>1591</v>
      </c>
      <c r="G224" s="165" t="s">
        <v>36</v>
      </c>
      <c r="H224" s="165"/>
      <c r="K224" s="3" t="s">
        <v>934</v>
      </c>
      <c r="L224" s="3" t="s">
        <v>834</v>
      </c>
      <c r="M224" s="203" t="s">
        <v>834</v>
      </c>
      <c r="N224" s="151" t="s">
        <v>1558</v>
      </c>
    </row>
    <row r="225" spans="1:15" ht="39.950000000000003" hidden="1" customHeight="1">
      <c r="A225" s="151" t="s">
        <v>1596</v>
      </c>
      <c r="B225" s="3" t="s">
        <v>34</v>
      </c>
      <c r="C225" s="3" t="s">
        <v>35</v>
      </c>
      <c r="D225" s="3" t="s">
        <v>23</v>
      </c>
      <c r="E225" s="131" t="s">
        <v>1590</v>
      </c>
      <c r="F225" s="131" t="s">
        <v>1591</v>
      </c>
      <c r="G225" s="165" t="s">
        <v>36</v>
      </c>
      <c r="H225" s="165"/>
      <c r="K225" s="3" t="s">
        <v>934</v>
      </c>
      <c r="L225" s="3" t="s">
        <v>834</v>
      </c>
      <c r="M225" s="203" t="s">
        <v>834</v>
      </c>
      <c r="N225" s="151" t="s">
        <v>1558</v>
      </c>
    </row>
    <row r="226" spans="1:15" ht="39.950000000000003" hidden="1" customHeight="1">
      <c r="A226" s="151" t="s">
        <v>1597</v>
      </c>
      <c r="B226" s="205" t="s">
        <v>34</v>
      </c>
      <c r="C226" s="205" t="s">
        <v>35</v>
      </c>
      <c r="D226" s="205" t="s">
        <v>23</v>
      </c>
      <c r="E226" s="131" t="s">
        <v>1590</v>
      </c>
      <c r="F226" s="131" t="s">
        <v>1591</v>
      </c>
      <c r="G226" s="165" t="s">
        <v>36</v>
      </c>
      <c r="H226" s="165"/>
      <c r="J226" s="205"/>
      <c r="K226" s="3" t="s">
        <v>934</v>
      </c>
      <c r="L226" s="3" t="s">
        <v>834</v>
      </c>
      <c r="M226" s="203" t="s">
        <v>834</v>
      </c>
      <c r="N226" s="151" t="s">
        <v>1558</v>
      </c>
    </row>
    <row r="227" spans="1:15" ht="39.950000000000003" hidden="1" customHeight="1">
      <c r="A227" s="151" t="s">
        <v>1598</v>
      </c>
      <c r="B227" s="3" t="s">
        <v>34</v>
      </c>
      <c r="C227" s="3" t="s">
        <v>35</v>
      </c>
      <c r="D227" s="9" t="s">
        <v>23</v>
      </c>
      <c r="E227" s="131" t="s">
        <v>1590</v>
      </c>
      <c r="F227" s="131" t="s">
        <v>1591</v>
      </c>
      <c r="G227" s="165" t="s">
        <v>36</v>
      </c>
      <c r="H227" s="165"/>
      <c r="K227" s="3" t="s">
        <v>934</v>
      </c>
      <c r="L227" s="3" t="s">
        <v>834</v>
      </c>
      <c r="M227" s="307" t="s">
        <v>1599</v>
      </c>
      <c r="N227" s="151"/>
    </row>
    <row r="228" spans="1:15" ht="39.950000000000003" hidden="1" customHeight="1">
      <c r="A228" s="214" t="s">
        <v>1600</v>
      </c>
      <c r="B228" s="3" t="s">
        <v>34</v>
      </c>
      <c r="C228" s="3" t="s">
        <v>35</v>
      </c>
      <c r="D228" s="9" t="s">
        <v>23</v>
      </c>
      <c r="E228" s="131" t="s">
        <v>1590</v>
      </c>
      <c r="F228" s="131" t="s">
        <v>1591</v>
      </c>
      <c r="G228" s="165" t="s">
        <v>36</v>
      </c>
      <c r="H228" s="165"/>
      <c r="K228" s="3" t="s">
        <v>934</v>
      </c>
      <c r="L228" s="3" t="s">
        <v>834</v>
      </c>
      <c r="M228" s="203" t="s">
        <v>834</v>
      </c>
      <c r="N228" s="151" t="s">
        <v>1558</v>
      </c>
      <c r="O228" s="151"/>
    </row>
    <row r="229" spans="1:15" ht="39.950000000000003" hidden="1" customHeight="1">
      <c r="A229" s="214" t="s">
        <v>1601</v>
      </c>
      <c r="B229" s="3" t="s">
        <v>34</v>
      </c>
      <c r="C229" s="3" t="s">
        <v>35</v>
      </c>
      <c r="D229" s="9" t="s">
        <v>23</v>
      </c>
      <c r="E229" s="131" t="s">
        <v>1590</v>
      </c>
      <c r="F229" s="131" t="s">
        <v>1591</v>
      </c>
      <c r="G229" s="165" t="s">
        <v>36</v>
      </c>
      <c r="H229" s="165"/>
      <c r="K229" s="3" t="s">
        <v>934</v>
      </c>
      <c r="L229" s="3" t="s">
        <v>834</v>
      </c>
      <c r="M229" s="203" t="s">
        <v>834</v>
      </c>
      <c r="N229" s="151" t="s">
        <v>1558</v>
      </c>
      <c r="O229" s="151"/>
    </row>
    <row r="230" spans="1:15" ht="39.950000000000003" hidden="1" customHeight="1">
      <c r="A230" s="151" t="s">
        <v>1602</v>
      </c>
      <c r="B230" s="3" t="s">
        <v>34</v>
      </c>
      <c r="C230" s="3" t="s">
        <v>35</v>
      </c>
      <c r="D230" s="9" t="s">
        <v>23</v>
      </c>
      <c r="E230" s="131" t="str">
        <f>Tabell_Rättigheter37[[#This Row],[Grupp]]&amp;"_"&amp;Tabell_Rättigheter37[[#This Row],[Rättighetsnod/ Funktionskloss]]</f>
        <v>Beställning och svar_Inbox</v>
      </c>
      <c r="F230" s="131" t="str">
        <f>Tabell_Rättigheter37[[#This Row],[Grupp]]&amp;"_"&amp;Tabell_Rättigheter37[[#This Row],[Rättighetsnod/ Funktionskloss]]&amp;"_"&amp;Tabell_Rättigheter37[[#This Row],[Värde]]</f>
        <v>Beställning och svar_Inbox_Open</v>
      </c>
      <c r="G230" s="165" t="s">
        <v>36</v>
      </c>
      <c r="H230" s="165"/>
      <c r="J230" s="38" t="s">
        <v>1563</v>
      </c>
      <c r="K230" s="3" t="e">
        <f>VLOOKUP(Tabell_Rättigheter37[[#This Row],[Grupp]],[2]!Tabell_Grupp[#Data],2,FALSE)</f>
        <v>#REF!</v>
      </c>
      <c r="M230" s="203" t="s">
        <v>834</v>
      </c>
      <c r="N230" s="151" t="s">
        <v>1558</v>
      </c>
    </row>
    <row r="231" spans="1:15" ht="39.950000000000003" hidden="1" customHeight="1">
      <c r="A231" s="151" t="s">
        <v>1603</v>
      </c>
      <c r="B231" s="3" t="s">
        <v>34</v>
      </c>
      <c r="C231" s="3" t="s">
        <v>35</v>
      </c>
      <c r="D231" s="9" t="s">
        <v>23</v>
      </c>
      <c r="E231" s="131" t="str">
        <f>Tabell_Rättigheter37[[#This Row],[Grupp]]&amp;"_"&amp;Tabell_Rättigheter37[[#This Row],[Rättighetsnod/ Funktionskloss]]</f>
        <v>Beställning och svar_Inbox</v>
      </c>
      <c r="F231" s="131" t="str">
        <f>Tabell_Rättigheter37[[#This Row],[Grupp]]&amp;"_"&amp;Tabell_Rättigheter37[[#This Row],[Rättighetsnod/ Funktionskloss]]&amp;"_"&amp;Tabell_Rättigheter37[[#This Row],[Värde]]</f>
        <v>Beställning och svar_Inbox_Open</v>
      </c>
      <c r="G231" s="165" t="s">
        <v>36</v>
      </c>
      <c r="H231" s="165"/>
      <c r="J231" s="38" t="s">
        <v>1563</v>
      </c>
      <c r="K231" s="3" t="e">
        <f>VLOOKUP(Tabell_Rättigheter37[[#This Row],[Grupp]],[2]!Tabell_Grupp[#Data],2,FALSE)</f>
        <v>#REF!</v>
      </c>
      <c r="M231" s="203" t="s">
        <v>834</v>
      </c>
      <c r="N231" s="151" t="s">
        <v>1558</v>
      </c>
    </row>
    <row r="232" spans="1:15" ht="39.950000000000003" hidden="1" customHeight="1">
      <c r="A232" s="151" t="s">
        <v>1604</v>
      </c>
      <c r="B232" s="3" t="s">
        <v>34</v>
      </c>
      <c r="C232" s="3" t="s">
        <v>35</v>
      </c>
      <c r="D232" s="9" t="s">
        <v>23</v>
      </c>
      <c r="E232" s="131" t="str">
        <f>Tabell_Rättigheter37[[#This Row],[Grupp]]&amp;"_"&amp;Tabell_Rättigheter37[[#This Row],[Rättighetsnod/ Funktionskloss]]</f>
        <v>Beställning och svar_Inbox</v>
      </c>
      <c r="F232" s="131" t="str">
        <f>Tabell_Rättigheter37[[#This Row],[Grupp]]&amp;"_"&amp;Tabell_Rättigheter37[[#This Row],[Rättighetsnod/ Funktionskloss]]&amp;"_"&amp;Tabell_Rättigheter37[[#This Row],[Värde]]</f>
        <v>Beställning och svar_Inbox_Open</v>
      </c>
      <c r="G232" s="165" t="s">
        <v>36</v>
      </c>
      <c r="H232" s="165"/>
      <c r="J232" s="38" t="s">
        <v>1563</v>
      </c>
      <c r="K232" s="3" t="e">
        <f>VLOOKUP(Tabell_Rättigheter37[[#This Row],[Grupp]],[2]!Tabell_Grupp[#Data],2,FALSE)</f>
        <v>#REF!</v>
      </c>
      <c r="M232" s="203" t="s">
        <v>834</v>
      </c>
      <c r="N232" s="151" t="s">
        <v>1558</v>
      </c>
    </row>
    <row r="233" spans="1:15" ht="39.950000000000003" hidden="1" customHeight="1">
      <c r="A233" s="151" t="s">
        <v>1605</v>
      </c>
      <c r="B233" s="3" t="s">
        <v>34</v>
      </c>
      <c r="C233" s="3" t="s">
        <v>35</v>
      </c>
      <c r="D233" s="9" t="s">
        <v>23</v>
      </c>
      <c r="E233" s="131" t="str">
        <f>Tabell_Rättigheter37[[#This Row],[Grupp]]&amp;"_"&amp;Tabell_Rättigheter37[[#This Row],[Rättighetsnod/ Funktionskloss]]</f>
        <v>Beställning och svar_Inbox</v>
      </c>
      <c r="F233" s="131" t="str">
        <f>Tabell_Rättigheter37[[#This Row],[Grupp]]&amp;"_"&amp;Tabell_Rättigheter37[[#This Row],[Rättighetsnod/ Funktionskloss]]&amp;"_"&amp;Tabell_Rättigheter37[[#This Row],[Värde]]</f>
        <v>Beställning och svar_Inbox_Open</v>
      </c>
      <c r="G233" s="165" t="s">
        <v>36</v>
      </c>
      <c r="H233" s="165"/>
      <c r="J233" s="38" t="s">
        <v>1563</v>
      </c>
      <c r="K233" s="3" t="e">
        <f>VLOOKUP(Tabell_Rättigheter37[[#This Row],[Grupp]],[2]!Tabell_Grupp[#Data],2,FALSE)</f>
        <v>#REF!</v>
      </c>
      <c r="M233" s="203" t="s">
        <v>834</v>
      </c>
      <c r="N233" s="151" t="s">
        <v>1558</v>
      </c>
    </row>
    <row r="234" spans="1:15" ht="39.950000000000003" hidden="1" customHeight="1">
      <c r="A234" s="151" t="s">
        <v>1606</v>
      </c>
      <c r="B234" s="3" t="s">
        <v>34</v>
      </c>
      <c r="C234" s="3" t="s">
        <v>35</v>
      </c>
      <c r="D234" s="9" t="s">
        <v>23</v>
      </c>
      <c r="E234" s="131" t="str">
        <f>Tabell_Rättigheter37[[#This Row],[Grupp]]&amp;"_"&amp;Tabell_Rättigheter37[[#This Row],[Rättighetsnod/ Funktionskloss]]</f>
        <v>Beställning och svar_Inbox</v>
      </c>
      <c r="F234" s="131" t="str">
        <f>Tabell_Rättigheter37[[#This Row],[Grupp]]&amp;"_"&amp;Tabell_Rättigheter37[[#This Row],[Rättighetsnod/ Funktionskloss]]&amp;"_"&amp;Tabell_Rättigheter37[[#This Row],[Värde]]</f>
        <v>Beställning och svar_Inbox_Open</v>
      </c>
      <c r="G234" s="165" t="s">
        <v>36</v>
      </c>
      <c r="H234" s="165"/>
      <c r="J234" s="38" t="s">
        <v>1563</v>
      </c>
      <c r="K234" s="3" t="e">
        <f>VLOOKUP(Tabell_Rättigheter37[[#This Row],[Grupp]],[2]!Tabell_Grupp[#Data],2,FALSE)</f>
        <v>#REF!</v>
      </c>
      <c r="M234" s="203" t="s">
        <v>834</v>
      </c>
      <c r="N234" s="151" t="s">
        <v>1558</v>
      </c>
    </row>
    <row r="235" spans="1:15" ht="39.950000000000003" hidden="1" customHeight="1">
      <c r="A235" s="151" t="s">
        <v>1569</v>
      </c>
      <c r="B235" s="3" t="s">
        <v>34</v>
      </c>
      <c r="C235" s="3" t="s">
        <v>35</v>
      </c>
      <c r="D235" s="9" t="s">
        <v>37</v>
      </c>
      <c r="E235" s="131" t="str">
        <f>Tabell_Rättigheter37[[#This Row],[Grupp]]&amp;"_"&amp;Tabell_Rättigheter37[[#This Row],[Rättighetsnod/ Funktionskloss]]</f>
        <v>Beställning och svar_Inbox</v>
      </c>
      <c r="F235" s="131" t="str">
        <f>Tabell_Rättigheter37[[#This Row],[Grupp]]&amp;"_"&amp;Tabell_Rättigheter37[[#This Row],[Rättighetsnod/ Funktionskloss]]&amp;"_"&amp;Tabell_Rättigheter37[[#This Row],[Värde]]</f>
        <v>Beställning och svar_Inbox_Sign</v>
      </c>
      <c r="G235" s="165" t="s">
        <v>38</v>
      </c>
      <c r="H235" s="165"/>
      <c r="J235" s="38" t="s">
        <v>1563</v>
      </c>
      <c r="K235" s="3" t="e">
        <f>VLOOKUP(Tabell_Rättigheter37[[#This Row],[Grupp]],[2]!Tabell_Grupp[#Data],2,FALSE)</f>
        <v>#REF!</v>
      </c>
      <c r="M235" s="203" t="s">
        <v>834</v>
      </c>
      <c r="N235" s="151" t="s">
        <v>1558</v>
      </c>
    </row>
    <row r="236" spans="1:15" ht="39.950000000000003" hidden="1" customHeight="1">
      <c r="A236" s="151" t="s">
        <v>1564</v>
      </c>
      <c r="B236" s="3" t="s">
        <v>70</v>
      </c>
      <c r="C236" s="3" t="s">
        <v>73</v>
      </c>
      <c r="D236" s="9" t="s">
        <v>23</v>
      </c>
      <c r="E236" s="131" t="str">
        <f>Tabell_Rättigheter37[[#This Row],[Grupp]]&amp;"_"&amp;Tabell_Rättigheter37[[#This Row],[Rättighetsnod/ Funktionskloss]]</f>
        <v>Diktering_Opendictation</v>
      </c>
      <c r="F236" s="131" t="str">
        <f>Tabell_Rättigheter37[[#This Row],[Grupp]]&amp;"_"&amp;Tabell_Rättigheter37[[#This Row],[Rättighetsnod/ Funktionskloss]]&amp;"_"&amp;Tabell_Rättigheter37[[#This Row],[Värde]]</f>
        <v>Diktering_Opendictation_Open</v>
      </c>
      <c r="G236" s="165" t="s">
        <v>74</v>
      </c>
      <c r="H236" s="165"/>
      <c r="K236" s="3" t="e">
        <f>VLOOKUP(Tabell_Rättigheter37[[#This Row],[Grupp]],[2]!Tabell_Grupp[#Data],2,FALSE)</f>
        <v>#REF!</v>
      </c>
      <c r="L236" s="3" t="s">
        <v>834</v>
      </c>
      <c r="M236" s="203" t="s">
        <v>834</v>
      </c>
      <c r="N236" s="151" t="s">
        <v>1558</v>
      </c>
      <c r="O236" s="151"/>
    </row>
    <row r="237" spans="1:15" ht="39.950000000000003" hidden="1" customHeight="1">
      <c r="A237" s="151" t="s">
        <v>1564</v>
      </c>
      <c r="B237" s="3" t="s">
        <v>78</v>
      </c>
      <c r="C237" s="3" t="s">
        <v>79</v>
      </c>
      <c r="D237" s="9" t="s">
        <v>80</v>
      </c>
      <c r="E237" s="131" t="str">
        <f>Tabell_Rättigheter37[[#This Row],[Grupp]]&amp;"_"&amp;Tabell_Rättigheter37[[#This Row],[Rättighetsnod/ Funktionskloss]]</f>
        <v>Enhetsöversikten_Activity_handler</v>
      </c>
      <c r="F237" s="131" t="str">
        <f>Tabell_Rättigheter37[[#This Row],[Grupp]]&amp;"_"&amp;Tabell_Rättigheter37[[#This Row],[Rättighetsnod/ Funktionskloss]]&amp;"_"&amp;Tabell_Rättigheter37[[#This Row],[Värde]]</f>
        <v>Enhetsöversikten_Activity_handler_Open_Activity_Handler</v>
      </c>
      <c r="G237" s="165" t="s">
        <v>81</v>
      </c>
      <c r="H237" s="165"/>
      <c r="K237" s="3" t="e">
        <f>VLOOKUP(Tabell_Rättigheter37[[#This Row],[Grupp]],[2]!Tabell_Grupp[#Data],2,FALSE)</f>
        <v>#REF!</v>
      </c>
      <c r="L237" s="3" t="s">
        <v>834</v>
      </c>
      <c r="M237" s="203" t="s">
        <v>834</v>
      </c>
      <c r="N237" s="151" t="s">
        <v>1558</v>
      </c>
      <c r="O237" s="151"/>
    </row>
    <row r="238" spans="1:15" ht="39.950000000000003" hidden="1" customHeight="1">
      <c r="A238" s="151" t="s">
        <v>1564</v>
      </c>
      <c r="B238" s="3" t="s">
        <v>78</v>
      </c>
      <c r="C238" s="3" t="s">
        <v>82</v>
      </c>
      <c r="D238" s="9" t="s">
        <v>83</v>
      </c>
      <c r="E238" s="131" t="str">
        <f>Tabell_Rättigheter37[[#This Row],[Grupp]]&amp;"_"&amp;Tabell_Rättigheter37[[#This Row],[Rättighetsnod/ Funktionskloss]]</f>
        <v>Enhetsöversikten_BedAssignment</v>
      </c>
      <c r="F238" s="131" t="str">
        <f>Tabell_Rättigheter37[[#This Row],[Grupp]]&amp;"_"&amp;Tabell_Rättigheter37[[#This Row],[Rättighetsnod/ Funktionskloss]]&amp;"_"&amp;Tabell_Rättigheter37[[#This Row],[Värde]]</f>
        <v>Enhetsöversikten_BedAssignment_Open_Bedassignment</v>
      </c>
      <c r="G238" s="165" t="s">
        <v>84</v>
      </c>
      <c r="H238" s="165"/>
      <c r="K238" s="3" t="e">
        <f>VLOOKUP(Tabell_Rättigheter37[[#This Row],[Grupp]],[2]!Tabell_Grupp[#Data],2,FALSE)</f>
        <v>#REF!</v>
      </c>
      <c r="L238" s="3" t="s">
        <v>834</v>
      </c>
      <c r="M238" s="203" t="s">
        <v>834</v>
      </c>
      <c r="N238" s="151" t="s">
        <v>1558</v>
      </c>
      <c r="O238" s="151"/>
    </row>
    <row r="239" spans="1:15" ht="39.950000000000003" hidden="1" customHeight="1">
      <c r="A239" s="151" t="s">
        <v>1564</v>
      </c>
      <c r="B239" s="3" t="s">
        <v>78</v>
      </c>
      <c r="C239" s="3" t="s">
        <v>85</v>
      </c>
      <c r="D239" s="9" t="s">
        <v>86</v>
      </c>
      <c r="E239" s="131" t="str">
        <f>Tabell_Rättigheter37[[#This Row],[Grupp]]&amp;"_"&amp;Tabell_Rättigheter37[[#This Row],[Rättighetsnod/ Funktionskloss]]</f>
        <v>Enhetsöversikten_Contact_Admin</v>
      </c>
      <c r="F239" s="131" t="str">
        <f>Tabell_Rättigheter37[[#This Row],[Grupp]]&amp;"_"&amp;Tabell_Rättigheter37[[#This Row],[Rättighetsnod/ Funktionskloss]]&amp;"_"&amp;Tabell_Rättigheter37[[#This Row],[Värde]]</f>
        <v>Enhetsöversikten_Contact_Admin_Open_Contact_Admin</v>
      </c>
      <c r="G239" s="165" t="s">
        <v>87</v>
      </c>
      <c r="H239" s="165"/>
      <c r="J239" s="3" t="s">
        <v>1575</v>
      </c>
      <c r="K239" s="3" t="e">
        <f>VLOOKUP(Tabell_Rättigheter37[[#This Row],[Grupp]],[2]!Tabell_Grupp[#Data],2,FALSE)</f>
        <v>#REF!</v>
      </c>
      <c r="L239" s="3" t="s">
        <v>834</v>
      </c>
      <c r="M239" s="203" t="s">
        <v>834</v>
      </c>
      <c r="N239" s="151" t="s">
        <v>1558</v>
      </c>
      <c r="O239" s="151"/>
    </row>
    <row r="240" spans="1:15" ht="39.950000000000003" hidden="1" customHeight="1">
      <c r="A240" s="151" t="s">
        <v>1564</v>
      </c>
      <c r="B240" s="3" t="s">
        <v>78</v>
      </c>
      <c r="C240" s="3" t="s">
        <v>85</v>
      </c>
      <c r="D240" s="9" t="s">
        <v>842</v>
      </c>
      <c r="E240" s="131" t="str">
        <f>Tabell_Rättigheter37[[#This Row],[Grupp]]&amp;"_"&amp;Tabell_Rättigheter37[[#This Row],[Rättighetsnod/ Funktionskloss]]</f>
        <v>Enhetsöversikten_Contact_Admin</v>
      </c>
      <c r="F240" s="131" t="str">
        <f>Tabell_Rättigheter37[[#This Row],[Grupp]]&amp;"_"&amp;Tabell_Rättigheter37[[#This Row],[Rättighetsnod/ Funktionskloss]]&amp;"_"&amp;Tabell_Rättigheter37[[#This Row],[Värde]]</f>
        <v>Enhetsöversikten_Contact_Admin_Save_Contact_Admin_Data</v>
      </c>
      <c r="G240" s="165" t="s">
        <v>89</v>
      </c>
      <c r="H240" s="165"/>
      <c r="J240" s="3" t="s">
        <v>1575</v>
      </c>
      <c r="K240" s="3" t="e">
        <f>VLOOKUP(Tabell_Rättigheter37[[#This Row],[Grupp]],[2]!Tabell_Grupp[#Data],2,FALSE)</f>
        <v>#REF!</v>
      </c>
      <c r="L240" s="3" t="s">
        <v>834</v>
      </c>
      <c r="M240" s="203" t="s">
        <v>834</v>
      </c>
      <c r="N240" s="151" t="s">
        <v>1558</v>
      </c>
      <c r="O240" s="151"/>
    </row>
    <row r="241" spans="1:15" ht="39.950000000000003" hidden="1" customHeight="1">
      <c r="A241" s="151" t="s">
        <v>1564</v>
      </c>
      <c r="B241" s="3" t="s">
        <v>78</v>
      </c>
      <c r="C241" s="3" t="s">
        <v>90</v>
      </c>
      <c r="D241" s="9" t="s">
        <v>91</v>
      </c>
      <c r="E241" s="131" t="str">
        <f>Tabell_Rättigheter37[[#This Row],[Grupp]]&amp;"_"&amp;Tabell_Rättigheter37[[#This Row],[Rättighetsnod/ Funktionskloss]]</f>
        <v>Enhetsöversikten_Emergency_Overview</v>
      </c>
      <c r="F241" s="131" t="str">
        <f>Tabell_Rättigheter37[[#This Row],[Grupp]]&amp;"_"&amp;Tabell_Rättigheter37[[#This Row],[Rättighetsnod/ Funktionskloss]]&amp;"_"&amp;Tabell_Rättigheter37[[#This Row],[Värde]]</f>
        <v>Enhetsöversikten_Emergency_Overview_Open_Emergency_Overview</v>
      </c>
      <c r="G241" s="165" t="s">
        <v>92</v>
      </c>
      <c r="H241" s="165"/>
      <c r="K241" s="3" t="e">
        <f>VLOOKUP(Tabell_Rättigheter37[[#This Row],[Grupp]],[2]!Tabell_Grupp[#Data],2,FALSE)</f>
        <v>#REF!</v>
      </c>
      <c r="L241" s="3" t="s">
        <v>834</v>
      </c>
      <c r="M241" s="203" t="s">
        <v>834</v>
      </c>
      <c r="N241" s="151" t="s">
        <v>1558</v>
      </c>
      <c r="O241" s="151"/>
    </row>
    <row r="242" spans="1:15" ht="39.950000000000003" hidden="1" customHeight="1">
      <c r="A242" s="151" t="s">
        <v>1564</v>
      </c>
      <c r="B242" s="3" t="s">
        <v>78</v>
      </c>
      <c r="C242" s="3" t="s">
        <v>93</v>
      </c>
      <c r="D242" s="9" t="s">
        <v>94</v>
      </c>
      <c r="E242" s="131" t="str">
        <f>Tabell_Rättigheter37[[#This Row],[Grupp]]&amp;"_"&amp;Tabell_Rättigheter37[[#This Row],[Rättighetsnod/ Funktionskloss]]</f>
        <v>Enhetsöversikten_PatientLog</v>
      </c>
      <c r="F242" s="131" t="str">
        <f>Tabell_Rättigheter37[[#This Row],[Grupp]]&amp;"_"&amp;Tabell_Rättigheter37[[#This Row],[Rättighetsnod/ Funktionskloss]]&amp;"_"&amp;Tabell_Rättigheter37[[#This Row],[Värde]]</f>
        <v>Enhetsöversikten_PatientLog_Open_PatientLog</v>
      </c>
      <c r="G242" s="165" t="s">
        <v>95</v>
      </c>
      <c r="H242" s="165"/>
      <c r="K242" s="3" t="e">
        <f>VLOOKUP(Tabell_Rättigheter37[[#This Row],[Grupp]],[2]!Tabell_Grupp[#Data],2,FALSE)</f>
        <v>#REF!</v>
      </c>
      <c r="L242" s="3" t="s">
        <v>834</v>
      </c>
      <c r="M242" s="203" t="s">
        <v>834</v>
      </c>
      <c r="N242" s="151" t="s">
        <v>1558</v>
      </c>
      <c r="O242" s="151"/>
    </row>
    <row r="243" spans="1:15" ht="39.950000000000003" hidden="1" customHeight="1">
      <c r="A243" s="151" t="s">
        <v>1564</v>
      </c>
      <c r="B243" s="3" t="s">
        <v>78</v>
      </c>
      <c r="C243" s="3" t="s">
        <v>106</v>
      </c>
      <c r="D243" s="9" t="s">
        <v>23</v>
      </c>
      <c r="E243" s="131" t="str">
        <f>Tabell_Rättigheter37[[#This Row],[Grupp]]&amp;"_"&amp;Tabell_Rättigheter37[[#This Row],[Rättighetsnod/ Funktionskloss]]</f>
        <v>Enhetsöversikten_Valuables_Window</v>
      </c>
      <c r="F243" s="131" t="str">
        <f>Tabell_Rättigheter37[[#This Row],[Grupp]]&amp;"_"&amp;Tabell_Rättigheter37[[#This Row],[Rättighetsnod/ Funktionskloss]]&amp;"_"&amp;Tabell_Rättigheter37[[#This Row],[Värde]]</f>
        <v>Enhetsöversikten_Valuables_Window_Open</v>
      </c>
      <c r="G243" s="165" t="s">
        <v>107</v>
      </c>
      <c r="H243" s="165"/>
      <c r="K243" s="3" t="e">
        <f>VLOOKUP(Tabell_Rättigheter37[[#This Row],[Grupp]],[2]!Tabell_Grupp[#Data],2,FALSE)</f>
        <v>#REF!</v>
      </c>
      <c r="L243" s="3" t="s">
        <v>834</v>
      </c>
      <c r="M243" s="203" t="s">
        <v>834</v>
      </c>
      <c r="N243" s="151" t="s">
        <v>1558</v>
      </c>
      <c r="O243" s="151"/>
    </row>
    <row r="244" spans="1:15" ht="39.950000000000003" hidden="1" customHeight="1">
      <c r="A244" s="151" t="s">
        <v>1564</v>
      </c>
      <c r="B244" s="3" t="s">
        <v>109</v>
      </c>
      <c r="C244" s="3" t="s">
        <v>110</v>
      </c>
      <c r="D244" s="9" t="s">
        <v>23</v>
      </c>
      <c r="E244" s="131" t="str">
        <f>Tabell_Rättigheter37[[#This Row],[Grupp]]&amp;"_"&amp;Tabell_Rättigheter37[[#This Row],[Rättighetsnod/ Funktionskloss]]</f>
        <v>Fraseditor_PhraseEditor</v>
      </c>
      <c r="F244" s="131" t="str">
        <f>Tabell_Rättigheter37[[#This Row],[Grupp]]&amp;"_"&amp;Tabell_Rättigheter37[[#This Row],[Rättighetsnod/ Funktionskloss]]&amp;"_"&amp;Tabell_Rättigheter37[[#This Row],[Värde]]</f>
        <v>Fraseditor_PhraseEditor_Open</v>
      </c>
      <c r="G244" s="165" t="s">
        <v>111</v>
      </c>
      <c r="H244" s="165"/>
      <c r="K244" s="3" t="e">
        <f>VLOOKUP(Tabell_Rättigheter37[[#This Row],[Grupp]],[2]!Tabell_Grupp[#Data],2,FALSE)</f>
        <v>#REF!</v>
      </c>
      <c r="L244" s="3" t="s">
        <v>834</v>
      </c>
      <c r="M244" s="203" t="s">
        <v>834</v>
      </c>
      <c r="N244" s="151" t="s">
        <v>1558</v>
      </c>
      <c r="O244" s="151"/>
    </row>
    <row r="245" spans="1:15" ht="84.75" hidden="1" customHeight="1">
      <c r="A245" s="151" t="s">
        <v>1564</v>
      </c>
      <c r="B245" s="3" t="s">
        <v>843</v>
      </c>
      <c r="C245" s="3" t="s">
        <v>13</v>
      </c>
      <c r="D245" s="9" t="s">
        <v>14</v>
      </c>
      <c r="E245" s="131" t="str">
        <f>Tabell_Rättigheter37[[#This Row],[Grupp]]&amp;"_"&amp;Tabell_Rättigheter37[[#This Row],[Rättighetsnod/ Funktionskloss]]</f>
        <v>Hälsoärende_Data</v>
      </c>
      <c r="F245" s="131" t="str">
        <f>Tabell_Rättigheter37[[#This Row],[Grupp]]&amp;"_"&amp;Tabell_Rättigheter37[[#This Row],[Rättighetsnod/ Funktionskloss]]&amp;"_"&amp;Tabell_Rättigheter37[[#This Row],[Värde]]</f>
        <v>Hälsoärende_Data_Read</v>
      </c>
      <c r="G245" s="165" t="s">
        <v>844</v>
      </c>
      <c r="H245" s="165"/>
      <c r="K245" s="3" t="e">
        <f>VLOOKUP(Tabell_Rättigheter37[[#This Row],[Grupp]],[2]!Tabell_Grupp[#Data],2,FALSE)</f>
        <v>#REF!</v>
      </c>
      <c r="L245" s="3" t="s">
        <v>834</v>
      </c>
      <c r="M245" s="203" t="s">
        <v>834</v>
      </c>
      <c r="N245" s="151" t="s">
        <v>1558</v>
      </c>
      <c r="O245" s="151"/>
    </row>
    <row r="246" spans="1:15" ht="39.950000000000003" hidden="1" customHeight="1">
      <c r="A246" s="151" t="s">
        <v>1564</v>
      </c>
      <c r="B246" s="3" t="s">
        <v>843</v>
      </c>
      <c r="C246" s="3" t="s">
        <v>845</v>
      </c>
      <c r="D246" s="9" t="s">
        <v>846</v>
      </c>
      <c r="E246" s="131" t="str">
        <f>Tabell_Rättigheter37[[#This Row],[Grupp]]&amp;"_"&amp;Tabell_Rättigheter37[[#This Row],[Rättighetsnod/ Funktionskloss]]</f>
        <v>Hälsoärende_Health Issue</v>
      </c>
      <c r="F246" s="131" t="str">
        <f>Tabell_Rättigheter37[[#This Row],[Grupp]]&amp;"_"&amp;Tabell_Rättigheter37[[#This Row],[Rättighetsnod/ Funktionskloss]]&amp;"_"&amp;Tabell_Rättigheter37[[#This Row],[Värde]]</f>
        <v>Hälsoärende_Health Issue_Close Health Issue</v>
      </c>
      <c r="G246" s="165" t="s">
        <v>847</v>
      </c>
      <c r="H246" s="165"/>
      <c r="K246" s="3" t="e">
        <f>VLOOKUP(Tabell_Rättigheter37[[#This Row],[Grupp]],[2]!Tabell_Grupp[#Data],2,FALSE)</f>
        <v>#REF!</v>
      </c>
      <c r="L246" s="3" t="s">
        <v>834</v>
      </c>
      <c r="M246" s="203" t="s">
        <v>834</v>
      </c>
      <c r="N246" s="151" t="s">
        <v>1558</v>
      </c>
      <c r="O246" s="151"/>
    </row>
    <row r="247" spans="1:15" ht="39.950000000000003" hidden="1" customHeight="1">
      <c r="A247" s="151" t="s">
        <v>1564</v>
      </c>
      <c r="B247" s="3" t="s">
        <v>843</v>
      </c>
      <c r="C247" s="3" t="s">
        <v>845</v>
      </c>
      <c r="D247" s="9" t="s">
        <v>848</v>
      </c>
      <c r="E247" s="131" t="str">
        <f>Tabell_Rättigheter37[[#This Row],[Grupp]]&amp;"_"&amp;Tabell_Rättigheter37[[#This Row],[Rättighetsnod/ Funktionskloss]]</f>
        <v>Hälsoärende_Health Issue</v>
      </c>
      <c r="F247" s="131" t="str">
        <f>Tabell_Rättigheter37[[#This Row],[Grupp]]&amp;"_"&amp;Tabell_Rättigheter37[[#This Row],[Rättighetsnod/ Funktionskloss]]&amp;"_"&amp;Tabell_Rättigheter37[[#This Row],[Värde]]</f>
        <v>Hälsoärende_Health Issue_Create new health issue</v>
      </c>
      <c r="G247" s="165" t="s">
        <v>849</v>
      </c>
      <c r="H247" s="165"/>
      <c r="K247" s="3" t="e">
        <f>VLOOKUP(Tabell_Rättigheter37[[#This Row],[Grupp]],[2]!Tabell_Grupp[#Data],2,FALSE)</f>
        <v>#REF!</v>
      </c>
      <c r="L247" s="3" t="s">
        <v>834</v>
      </c>
      <c r="M247" s="203" t="s">
        <v>834</v>
      </c>
      <c r="N247" s="151" t="s">
        <v>1558</v>
      </c>
      <c r="O247" s="151"/>
    </row>
    <row r="248" spans="1:15" ht="39.950000000000003" hidden="1" customHeight="1">
      <c r="A248" s="151" t="s">
        <v>1564</v>
      </c>
      <c r="B248" s="3" t="s">
        <v>843</v>
      </c>
      <c r="C248" s="3" t="s">
        <v>845</v>
      </c>
      <c r="D248" s="9" t="s">
        <v>850</v>
      </c>
      <c r="E248" s="131" t="str">
        <f>Tabell_Rättigheter37[[#This Row],[Grupp]]&amp;"_"&amp;Tabell_Rättigheter37[[#This Row],[Rättighetsnod/ Funktionskloss]]</f>
        <v>Hälsoärende_Health Issue</v>
      </c>
      <c r="F248" s="131" t="str">
        <f>Tabell_Rättigheter37[[#This Row],[Grupp]]&amp;"_"&amp;Tabell_Rättigheter37[[#This Row],[Rättighetsnod/ Funktionskloss]]&amp;"_"&amp;Tabell_Rättigheter37[[#This Row],[Värde]]</f>
        <v>Hälsoärende_Health Issue_Invalidate health issue</v>
      </c>
      <c r="G248" s="165" t="s">
        <v>851</v>
      </c>
      <c r="H248" s="165"/>
      <c r="K248" s="3" t="e">
        <f>VLOOKUP(Tabell_Rättigheter37[[#This Row],[Grupp]],[2]!Tabell_Grupp[#Data],2,FALSE)</f>
        <v>#REF!</v>
      </c>
      <c r="L248" s="3" t="s">
        <v>834</v>
      </c>
      <c r="M248" s="203" t="s">
        <v>834</v>
      </c>
      <c r="N248" s="151" t="s">
        <v>1558</v>
      </c>
      <c r="O248" s="151"/>
    </row>
    <row r="249" spans="1:15" ht="39.950000000000003" hidden="1" customHeight="1">
      <c r="A249" s="151" t="s">
        <v>1564</v>
      </c>
      <c r="B249" s="3" t="s">
        <v>843</v>
      </c>
      <c r="C249" s="3" t="s">
        <v>845</v>
      </c>
      <c r="D249" s="9" t="s">
        <v>852</v>
      </c>
      <c r="E249" s="131" t="str">
        <f>Tabell_Rättigheter37[[#This Row],[Grupp]]&amp;"_"&amp;Tabell_Rättigheter37[[#This Row],[Rättighetsnod/ Funktionskloss]]</f>
        <v>Hälsoärende_Health Issue</v>
      </c>
      <c r="F249" s="131" t="str">
        <f>Tabell_Rättigheter37[[#This Row],[Grupp]]&amp;"_"&amp;Tabell_Rättigheter37[[#This Row],[Rättighetsnod/ Funktionskloss]]&amp;"_"&amp;Tabell_Rättigheter37[[#This Row],[Värde]]</f>
        <v>Hälsoärende_Health Issue_Merge health issue</v>
      </c>
      <c r="G249" s="165" t="s">
        <v>853</v>
      </c>
      <c r="H249" s="165"/>
      <c r="K249" s="3" t="e">
        <f>VLOOKUP(Tabell_Rättigheter37[[#This Row],[Grupp]],[2]!Tabell_Grupp[#Data],2,FALSE)</f>
        <v>#REF!</v>
      </c>
      <c r="L249" s="3" t="s">
        <v>834</v>
      </c>
      <c r="M249" s="203" t="s">
        <v>834</v>
      </c>
      <c r="N249" s="151" t="s">
        <v>1558</v>
      </c>
      <c r="O249" s="151"/>
    </row>
    <row r="250" spans="1:15" ht="39.950000000000003" hidden="1" customHeight="1">
      <c r="A250" s="151" t="s">
        <v>1564</v>
      </c>
      <c r="B250" s="3" t="s">
        <v>843</v>
      </c>
      <c r="C250" s="3" t="s">
        <v>845</v>
      </c>
      <c r="D250" s="9" t="s">
        <v>854</v>
      </c>
      <c r="E250" s="131" t="str">
        <f>Tabell_Rättigheter37[[#This Row],[Grupp]]&amp;"_"&amp;Tabell_Rättigheter37[[#This Row],[Rättighetsnod/ Funktionskloss]]</f>
        <v>Hälsoärende_Health Issue</v>
      </c>
      <c r="F250" s="131" t="str">
        <f>Tabell_Rättigheter37[[#This Row],[Grupp]]&amp;"_"&amp;Tabell_Rättigheter37[[#This Row],[Rättighetsnod/ Funktionskloss]]&amp;"_"&amp;Tabell_Rättigheter37[[#This Row],[Värde]]</f>
        <v>Hälsoärende_Health Issue_Refine name</v>
      </c>
      <c r="G250" s="165" t="s">
        <v>855</v>
      </c>
      <c r="H250" s="165"/>
      <c r="K250" s="3" t="e">
        <f>VLOOKUP(Tabell_Rättigheter37[[#This Row],[Grupp]],[2]!Tabell_Grupp[#Data],2,FALSE)</f>
        <v>#REF!</v>
      </c>
      <c r="L250" s="3" t="s">
        <v>834</v>
      </c>
      <c r="M250" s="203" t="s">
        <v>834</v>
      </c>
      <c r="N250" s="151" t="s">
        <v>1558</v>
      </c>
      <c r="O250" s="151"/>
    </row>
    <row r="251" spans="1:15" ht="39.950000000000003" hidden="1" customHeight="1">
      <c r="A251" s="151" t="s">
        <v>1564</v>
      </c>
      <c r="B251" s="3" t="s">
        <v>843</v>
      </c>
      <c r="C251" s="3" t="s">
        <v>845</v>
      </c>
      <c r="D251" s="9" t="s">
        <v>856</v>
      </c>
      <c r="E251" s="131" t="str">
        <f>Tabell_Rättigheter37[[#This Row],[Grupp]]&amp;"_"&amp;Tabell_Rättigheter37[[#This Row],[Rättighetsnod/ Funktionskloss]]</f>
        <v>Hälsoärende_Health Issue</v>
      </c>
      <c r="F251" s="131" t="str">
        <f>Tabell_Rättigheter37[[#This Row],[Grupp]]&amp;"_"&amp;Tabell_Rättigheter37[[#This Row],[Rättighetsnod/ Funktionskloss]]&amp;"_"&amp;Tabell_Rättigheter37[[#This Row],[Värde]]</f>
        <v>Hälsoärende_Health Issue_Re-open closed health issue</v>
      </c>
      <c r="G251" s="165" t="s">
        <v>857</v>
      </c>
      <c r="H251" s="165"/>
      <c r="K251" s="3" t="e">
        <f>VLOOKUP(Tabell_Rättigheter37[[#This Row],[Grupp]],[2]!Tabell_Grupp[#Data],2,FALSE)</f>
        <v>#REF!</v>
      </c>
      <c r="L251" s="3" t="s">
        <v>834</v>
      </c>
      <c r="M251" s="203" t="s">
        <v>834</v>
      </c>
      <c r="N251" s="151" t="s">
        <v>1558</v>
      </c>
      <c r="O251" s="151"/>
    </row>
    <row r="252" spans="1:15" ht="39.950000000000003" hidden="1" customHeight="1">
      <c r="A252" s="151" t="s">
        <v>1564</v>
      </c>
      <c r="B252" s="3" t="s">
        <v>843</v>
      </c>
      <c r="C252" s="3" t="s">
        <v>845</v>
      </c>
      <c r="D252" s="9" t="s">
        <v>858</v>
      </c>
      <c r="E252" s="131" t="str">
        <f>Tabell_Rättigheter37[[#This Row],[Grupp]]&amp;"_"&amp;Tabell_Rättigheter37[[#This Row],[Rättighetsnod/ Funktionskloss]]</f>
        <v>Hälsoärende_Health Issue</v>
      </c>
      <c r="F252" s="131" t="str">
        <f>Tabell_Rättigheter37[[#This Row],[Grupp]]&amp;"_"&amp;Tabell_Rättigheter37[[#This Row],[Rättighetsnod/ Funktionskloss]]&amp;"_"&amp;Tabell_Rättigheter37[[#This Row],[Värde]]</f>
        <v>Hälsoärende_Health Issue_Set health issue as chronic</v>
      </c>
      <c r="G252" s="165" t="s">
        <v>859</v>
      </c>
      <c r="H252" s="165"/>
      <c r="K252" s="3" t="e">
        <f>VLOOKUP(Tabell_Rättigheter37[[#This Row],[Grupp]],[2]!Tabell_Grupp[#Data],2,FALSE)</f>
        <v>#REF!</v>
      </c>
      <c r="L252" s="3" t="s">
        <v>834</v>
      </c>
      <c r="M252" s="203" t="s">
        <v>834</v>
      </c>
      <c r="N252" s="151" t="s">
        <v>1558</v>
      </c>
      <c r="O252" s="151"/>
    </row>
    <row r="253" spans="1:15" ht="39.950000000000003" hidden="1" customHeight="1">
      <c r="A253" s="151" t="s">
        <v>1564</v>
      </c>
      <c r="B253" s="3" t="s">
        <v>843</v>
      </c>
      <c r="C253" s="3" t="s">
        <v>845</v>
      </c>
      <c r="D253" s="9" t="s">
        <v>860</v>
      </c>
      <c r="E253" s="131" t="str">
        <f>Tabell_Rättigheter37[[#This Row],[Grupp]]&amp;"_"&amp;Tabell_Rättigheter37[[#This Row],[Rättighetsnod/ Funktionskloss]]</f>
        <v>Hälsoärende_Health Issue</v>
      </c>
      <c r="F253" s="131" t="str">
        <f>Tabell_Rättigheter37[[#This Row],[Grupp]]&amp;"_"&amp;Tabell_Rättigheter37[[#This Row],[Rättighetsnod/ Funktionskloss]]&amp;"_"&amp;Tabell_Rättigheter37[[#This Row],[Värde]]</f>
        <v>Hälsoärende_Health Issue_Split health issue</v>
      </c>
      <c r="G253" s="165" t="s">
        <v>861</v>
      </c>
      <c r="H253" s="165"/>
      <c r="K253" s="3" t="e">
        <f>VLOOKUP(Tabell_Rättigheter37[[#This Row],[Grupp]],[2]!Tabell_Grupp[#Data],2,FALSE)</f>
        <v>#REF!</v>
      </c>
      <c r="L253" s="3" t="s">
        <v>834</v>
      </c>
      <c r="M253" s="203" t="s">
        <v>834</v>
      </c>
      <c r="N253" s="151" t="s">
        <v>1558</v>
      </c>
      <c r="O253" s="151"/>
    </row>
    <row r="254" spans="1:15" ht="39.950000000000003" hidden="1" customHeight="1">
      <c r="A254" s="151" t="s">
        <v>1564</v>
      </c>
      <c r="B254" s="3" t="s">
        <v>843</v>
      </c>
      <c r="C254" s="3" t="s">
        <v>862</v>
      </c>
      <c r="D254" s="9" t="s">
        <v>23</v>
      </c>
      <c r="E254" s="131" t="str">
        <f>Tabell_Rättigheter37[[#This Row],[Grupp]]&amp;"_"&amp;Tabell_Rättigheter37[[#This Row],[Rättighetsnod/ Funktionskloss]]</f>
        <v>Hälsoärende_Health Issue overview</v>
      </c>
      <c r="F254" s="131" t="str">
        <f>Tabell_Rättigheter37[[#This Row],[Grupp]]&amp;"_"&amp;Tabell_Rättigheter37[[#This Row],[Rättighetsnod/ Funktionskloss]]&amp;"_"&amp;Tabell_Rättigheter37[[#This Row],[Värde]]</f>
        <v>Hälsoärende_Health Issue overview_Open</v>
      </c>
      <c r="G254" s="165" t="s">
        <v>863</v>
      </c>
      <c r="H254" s="165"/>
      <c r="K254" s="3" t="e">
        <f>VLOOKUP(Tabell_Rättigheter37[[#This Row],[Grupp]],[2]!Tabell_Grupp[#Data],2,FALSE)</f>
        <v>#REF!</v>
      </c>
      <c r="L254" s="3" t="s">
        <v>834</v>
      </c>
      <c r="M254" s="203" t="s">
        <v>834</v>
      </c>
      <c r="N254" s="151" t="s">
        <v>1558</v>
      </c>
      <c r="O254" s="151"/>
    </row>
    <row r="255" spans="1:15" ht="39.950000000000003" hidden="1" customHeight="1">
      <c r="A255" s="151" t="s">
        <v>1564</v>
      </c>
      <c r="B255" s="3" t="s">
        <v>843</v>
      </c>
      <c r="C255" s="3" t="s">
        <v>864</v>
      </c>
      <c r="D255" s="9" t="s">
        <v>865</v>
      </c>
      <c r="E255" s="131" t="str">
        <f>Tabell_Rättigheter37[[#This Row],[Grupp]]&amp;"_"&amp;Tabell_Rättigheter37[[#This Row],[Rättighetsnod/ Funktionskloss]]</f>
        <v>Hälsoärende_Link information to health issue</v>
      </c>
      <c r="F255" s="131" t="str">
        <f>Tabell_Rättigheter37[[#This Row],[Grupp]]&amp;"_"&amp;Tabell_Rättigheter37[[#This Row],[Rättighetsnod/ Funktionskloss]]&amp;"_"&amp;Tabell_Rättigheter37[[#This Row],[Värde]]</f>
        <v>Hälsoärende_Link information to health issue_Link contacts</v>
      </c>
      <c r="G255" s="165" t="s">
        <v>866</v>
      </c>
      <c r="H255" s="165"/>
      <c r="K255" s="3" t="e">
        <f>VLOOKUP(Tabell_Rättigheter37[[#This Row],[Grupp]],[2]!Tabell_Grupp[#Data],2,FALSE)</f>
        <v>#REF!</v>
      </c>
      <c r="L255" s="3" t="s">
        <v>834</v>
      </c>
      <c r="M255" s="203" t="s">
        <v>834</v>
      </c>
      <c r="N255" s="151" t="s">
        <v>1558</v>
      </c>
      <c r="O255" s="151"/>
    </row>
    <row r="256" spans="1:15" ht="39.950000000000003" hidden="1" customHeight="1">
      <c r="A256" s="151" t="s">
        <v>1564</v>
      </c>
      <c r="B256" s="3" t="s">
        <v>843</v>
      </c>
      <c r="C256" s="3" t="s">
        <v>864</v>
      </c>
      <c r="D256" s="9" t="s">
        <v>867</v>
      </c>
      <c r="E256" s="131" t="str">
        <f>Tabell_Rättigheter37[[#This Row],[Grupp]]&amp;"_"&amp;Tabell_Rättigheter37[[#This Row],[Rättighetsnod/ Funktionskloss]]</f>
        <v>Hälsoärende_Link information to health issue</v>
      </c>
      <c r="F256" s="131" t="str">
        <f>Tabell_Rättigheter37[[#This Row],[Grupp]]&amp;"_"&amp;Tabell_Rättigheter37[[#This Row],[Rättighetsnod/ Funktionskloss]]&amp;"_"&amp;Tabell_Rättigheter37[[#This Row],[Värde]]</f>
        <v>Hälsoärende_Link information to health issue_Link medical record notes</v>
      </c>
      <c r="G256" s="165" t="s">
        <v>868</v>
      </c>
      <c r="H256" s="165"/>
      <c r="K256" s="3" t="e">
        <f>VLOOKUP(Tabell_Rättigheter37[[#This Row],[Grupp]],[2]!Tabell_Grupp[#Data],2,FALSE)</f>
        <v>#REF!</v>
      </c>
      <c r="L256" s="3" t="s">
        <v>834</v>
      </c>
      <c r="M256" s="203" t="s">
        <v>834</v>
      </c>
      <c r="N256" s="151" t="s">
        <v>1558</v>
      </c>
      <c r="O256" s="151"/>
    </row>
    <row r="257" spans="1:15" ht="39.950000000000003" hidden="1" customHeight="1">
      <c r="A257" s="151" t="s">
        <v>1564</v>
      </c>
      <c r="B257" s="3" t="s">
        <v>843</v>
      </c>
      <c r="C257" s="3" t="s">
        <v>864</v>
      </c>
      <c r="D257" s="9" t="s">
        <v>869</v>
      </c>
      <c r="E257" s="131" t="str">
        <f>Tabell_Rättigheter37[[#This Row],[Grupp]]&amp;"_"&amp;Tabell_Rättigheter37[[#This Row],[Rättighetsnod/ Funktionskloss]]</f>
        <v>Hälsoärende_Link information to health issue</v>
      </c>
      <c r="F257" s="131" t="str">
        <f>Tabell_Rättigheter37[[#This Row],[Grupp]]&amp;"_"&amp;Tabell_Rättigheter37[[#This Row],[Rättighetsnod/ Funktionskloss]]&amp;"_"&amp;Tabell_Rättigheter37[[#This Row],[Värde]]</f>
        <v>Hälsoärende_Link information to health issue_Link referrals and commitments</v>
      </c>
      <c r="G257" s="165" t="s">
        <v>870</v>
      </c>
      <c r="H257" s="165"/>
      <c r="K257" s="3" t="e">
        <f>VLOOKUP(Tabell_Rättigheter37[[#This Row],[Grupp]],[2]!Tabell_Grupp[#Data],2,FALSE)</f>
        <v>#REF!</v>
      </c>
      <c r="L257" s="3" t="s">
        <v>834</v>
      </c>
      <c r="M257" s="203" t="s">
        <v>834</v>
      </c>
      <c r="N257" s="151" t="s">
        <v>1558</v>
      </c>
      <c r="O257" s="151"/>
    </row>
    <row r="258" spans="1:15" ht="39.950000000000003" hidden="1" customHeight="1">
      <c r="A258" s="151" t="s">
        <v>1564</v>
      </c>
      <c r="B258" s="3" t="s">
        <v>112</v>
      </c>
      <c r="C258" s="3" t="s">
        <v>116</v>
      </c>
      <c r="D258" s="9" t="s">
        <v>117</v>
      </c>
      <c r="E258" s="131" t="str">
        <f>Tabell_Rättigheter37[[#This Row],[Grupp]]&amp;"_"&amp;Tabell_Rättigheter37[[#This Row],[Rättighetsnod/ Funktionskloss]]</f>
        <v>Insight_list</v>
      </c>
      <c r="F258" s="131" t="str">
        <f>Tabell_Rättigheter37[[#This Row],[Grupp]]&amp;"_"&amp;Tabell_Rättigheter37[[#This Row],[Rättighetsnod/ Funktionskloss]]&amp;"_"&amp;Tabell_Rättigheter37[[#This Row],[Värde]]</f>
        <v>Insight_list_view</v>
      </c>
      <c r="G258" s="165" t="s">
        <v>118</v>
      </c>
      <c r="H258" s="165"/>
      <c r="K258" s="3" t="e">
        <f>VLOOKUP(Tabell_Rättigheter37[[#This Row],[Grupp]],[2]!Tabell_Grupp[#Data],2,FALSE)</f>
        <v>#REF!</v>
      </c>
      <c r="L258" s="3" t="s">
        <v>834</v>
      </c>
      <c r="M258" s="203" t="s">
        <v>834</v>
      </c>
      <c r="N258" s="151" t="s">
        <v>1558</v>
      </c>
      <c r="O258" s="151"/>
    </row>
    <row r="259" spans="1:15" ht="39.950000000000003" hidden="1" customHeight="1">
      <c r="A259" s="151" t="s">
        <v>1564</v>
      </c>
      <c r="B259" s="3" t="s">
        <v>112</v>
      </c>
      <c r="C259" s="3" t="s">
        <v>113</v>
      </c>
      <c r="D259" s="9" t="s">
        <v>114</v>
      </c>
      <c r="E259" s="131" t="str">
        <f>Tabell_Rättigheter37[[#This Row],[Grupp]]&amp;"_"&amp;Tabell_Rättigheter37[[#This Row],[Rättighetsnod/ Funktionskloss]]</f>
        <v>Insight_open_insight</v>
      </c>
      <c r="F259" s="131" t="str">
        <f>Tabell_Rättigheter37[[#This Row],[Grupp]]&amp;"_"&amp;Tabell_Rättigheter37[[#This Row],[Rättighetsnod/ Funktionskloss]]&amp;"_"&amp;Tabell_Rättigheter37[[#This Row],[Värde]]</f>
        <v>Insight_open_insight_open</v>
      </c>
      <c r="G259" s="165" t="s">
        <v>115</v>
      </c>
      <c r="H259" s="165"/>
      <c r="K259" s="3" t="e">
        <f>VLOOKUP(Tabell_Rättigheter37[[#This Row],[Grupp]],[2]!Tabell_Grupp[#Data],2,FALSE)</f>
        <v>#REF!</v>
      </c>
      <c r="L259" s="3" t="s">
        <v>834</v>
      </c>
      <c r="M259" s="203" t="s">
        <v>834</v>
      </c>
      <c r="N259" s="151" t="s">
        <v>1558</v>
      </c>
      <c r="O259" s="151"/>
    </row>
    <row r="260" spans="1:15" ht="68.25" hidden="1" customHeight="1">
      <c r="A260" s="151" t="s">
        <v>1564</v>
      </c>
      <c r="B260" s="3" t="s">
        <v>112</v>
      </c>
      <c r="C260" s="3" t="s">
        <v>119</v>
      </c>
      <c r="D260" s="9" t="s">
        <v>120</v>
      </c>
      <c r="E260" s="131" t="str">
        <f>Tabell_Rättigheter37[[#This Row],[Grupp]]&amp;"_"&amp;Tabell_Rättigheter37[[#This Row],[Rättighetsnod/ Funktionskloss]]</f>
        <v>Insight_result</v>
      </c>
      <c r="F260" s="131" t="str">
        <f>Tabell_Rättigheter37[[#This Row],[Grupp]]&amp;"_"&amp;Tabell_Rättigheter37[[#This Row],[Rättighetsnod/ Funktionskloss]]&amp;"_"&amp;Tabell_Rättigheter37[[#This Row],[Värde]]</f>
        <v>Insight_result_export_anonymized_data</v>
      </c>
      <c r="G260" s="165" t="s">
        <v>121</v>
      </c>
      <c r="H260" s="165" t="s">
        <v>1111</v>
      </c>
      <c r="K260" s="3" t="e">
        <f>VLOOKUP(Tabell_Rättigheter37[[#This Row],[Grupp]],[2]!Tabell_Grupp[#Data],2,FALSE)</f>
        <v>#REF!</v>
      </c>
      <c r="L260" s="3" t="s">
        <v>834</v>
      </c>
      <c r="M260" s="203" t="s">
        <v>834</v>
      </c>
      <c r="N260" s="151" t="s">
        <v>1558</v>
      </c>
      <c r="O260" s="151"/>
    </row>
    <row r="261" spans="1:15" ht="39.950000000000003" hidden="1" customHeight="1">
      <c r="A261" s="151" t="s">
        <v>1564</v>
      </c>
      <c r="B261" s="3" t="s">
        <v>125</v>
      </c>
      <c r="C261" s="3" t="s">
        <v>31</v>
      </c>
      <c r="D261" s="9" t="s">
        <v>126</v>
      </c>
      <c r="E261" s="131" t="str">
        <f>Tabell_Rättigheter37[[#This Row],[Grupp]]&amp;"_"&amp;Tabell_Rättigheter37[[#This Row],[Rättighetsnod/ Funktionskloss]]</f>
        <v>Kliniska översikter_View</v>
      </c>
      <c r="F261" s="131" t="str">
        <f>Tabell_Rättigheter37[[#This Row],[Grupp]]&amp;"_"&amp;Tabell_Rättigheter37[[#This Row],[Rättighetsnod/ Funktionskloss]]&amp;"_"&amp;Tabell_Rättigheter37[[#This Row],[Värde]]</f>
        <v>Kliniska översikter_View_Open Analyse Area</v>
      </c>
      <c r="G261" s="165" t="s">
        <v>127</v>
      </c>
      <c r="H261" s="165"/>
      <c r="K261" s="3" t="e">
        <f>VLOOKUP(Tabell_Rättigheter37[[#This Row],[Grupp]],[2]!Tabell_Grupp[#Data],2,FALSE)</f>
        <v>#REF!</v>
      </c>
      <c r="L261" s="3" t="s">
        <v>834</v>
      </c>
      <c r="M261" s="203" t="s">
        <v>834</v>
      </c>
      <c r="N261" s="151" t="s">
        <v>1558</v>
      </c>
      <c r="O261" s="151"/>
    </row>
    <row r="262" spans="1:15" ht="39.950000000000003" hidden="1" customHeight="1">
      <c r="A262" s="151" t="s">
        <v>1564</v>
      </c>
      <c r="B262" s="3" t="s">
        <v>125</v>
      </c>
      <c r="C262" s="3" t="s">
        <v>31</v>
      </c>
      <c r="D262" s="9" t="s">
        <v>128</v>
      </c>
      <c r="E262" s="131" t="str">
        <f>Tabell_Rättigheter37[[#This Row],[Grupp]]&amp;"_"&amp;Tabell_Rättigheter37[[#This Row],[Rättighetsnod/ Funktionskloss]]</f>
        <v>Kliniska översikter_View</v>
      </c>
      <c r="F262" s="131" t="str">
        <f>Tabell_Rättigheter37[[#This Row],[Grupp]]&amp;"_"&amp;Tabell_Rättigheter37[[#This Row],[Rättighetsnod/ Funktionskloss]]&amp;"_"&amp;Tabell_Rättigheter37[[#This Row],[Värde]]</f>
        <v>Kliniska översikter_View_Open management overview</v>
      </c>
      <c r="G262" s="165" t="s">
        <v>129</v>
      </c>
      <c r="H262" s="165"/>
      <c r="K262" s="3" t="e">
        <f>VLOOKUP(Tabell_Rättigheter37[[#This Row],[Grupp]],[2]!Tabell_Grupp[#Data],2,FALSE)</f>
        <v>#REF!</v>
      </c>
      <c r="L262" s="3" t="s">
        <v>834</v>
      </c>
      <c r="M262" s="203" t="s">
        <v>834</v>
      </c>
      <c r="N262" s="151" t="s">
        <v>1558</v>
      </c>
      <c r="O262" s="151"/>
    </row>
    <row r="263" spans="1:15" ht="39.950000000000003" hidden="1" customHeight="1">
      <c r="A263" s="151" t="s">
        <v>1564</v>
      </c>
      <c r="B263" s="3" t="s">
        <v>125</v>
      </c>
      <c r="C263" s="3" t="s">
        <v>31</v>
      </c>
      <c r="D263" s="9" t="s">
        <v>132</v>
      </c>
      <c r="E263" s="131" t="str">
        <f>Tabell_Rättigheter37[[#This Row],[Grupp]]&amp;"_"&amp;Tabell_Rättigheter37[[#This Row],[Rättighetsnod/ Funktionskloss]]</f>
        <v>Kliniska översikter_View</v>
      </c>
      <c r="F263" s="131" t="str">
        <f>Tabell_Rättigheter37[[#This Row],[Grupp]]&amp;"_"&amp;Tabell_Rättigheter37[[#This Row],[Rättighetsnod/ Funktionskloss]]&amp;"_"&amp;Tabell_Rättigheter37[[#This Row],[Värde]]</f>
        <v>Kliniska översikter_View_Open patient overview</v>
      </c>
      <c r="G263" s="165" t="s">
        <v>133</v>
      </c>
      <c r="H263" s="165"/>
      <c r="K263" s="3" t="e">
        <f>VLOOKUP(Tabell_Rättigheter37[[#This Row],[Grupp]],[2]!Tabell_Grupp[#Data],2,FALSE)</f>
        <v>#REF!</v>
      </c>
      <c r="L263" s="3" t="s">
        <v>834</v>
      </c>
      <c r="M263" s="203" t="s">
        <v>834</v>
      </c>
      <c r="N263" s="151" t="s">
        <v>1558</v>
      </c>
      <c r="O263" s="151"/>
    </row>
    <row r="264" spans="1:15" ht="39.950000000000003" hidden="1" customHeight="1">
      <c r="A264" s="151" t="s">
        <v>1564</v>
      </c>
      <c r="B264" s="3" t="s">
        <v>155</v>
      </c>
      <c r="C264" s="3" t="s">
        <v>31</v>
      </c>
      <c r="D264" s="9" t="s">
        <v>215</v>
      </c>
      <c r="E264" s="131" t="str">
        <f>Tabell_Rättigheter37[[#This Row],[Grupp]]&amp;"_"&amp;Tabell_Rättigheter37[[#This Row],[Rättighetsnod/ Funktionskloss]]</f>
        <v>Läkemedel_View</v>
      </c>
      <c r="F264" s="131" t="str">
        <f>Tabell_Rättigheter37[[#This Row],[Grupp]]&amp;"_"&amp;Tabell_Rättigheter37[[#This Row],[Rättighetsnod/ Funktionskloss]]&amp;"_"&amp;Tabell_Rättigheter37[[#This Row],[Värde]]</f>
        <v>Läkemedel_View_Open Medication</v>
      </c>
      <c r="G264" s="165" t="s">
        <v>216</v>
      </c>
      <c r="H264" s="165"/>
      <c r="K264" s="3" t="e">
        <f>VLOOKUP(Tabell_Rättigheter37[[#This Row],[Grupp]],[2]!Tabell_Grupp[#Data],2,FALSE)</f>
        <v>#REF!</v>
      </c>
      <c r="L264" s="3" t="s">
        <v>834</v>
      </c>
      <c r="M264" s="203" t="s">
        <v>834</v>
      </c>
      <c r="N264" s="151" t="s">
        <v>1558</v>
      </c>
      <c r="O264" s="151"/>
    </row>
    <row r="265" spans="1:15" ht="39.950000000000003" hidden="1" customHeight="1">
      <c r="A265" s="151" t="s">
        <v>1564</v>
      </c>
      <c r="B265" s="3" t="s">
        <v>155</v>
      </c>
      <c r="C265" s="3" t="s">
        <v>31</v>
      </c>
      <c r="D265" s="9" t="s">
        <v>229</v>
      </c>
      <c r="E265" s="131" t="str">
        <f>Tabell_Rättigheter37[[#This Row],[Grupp]]&amp;"_"&amp;Tabell_Rättigheter37[[#This Row],[Rättighetsnod/ Funktionskloss]]</f>
        <v>Läkemedel_View</v>
      </c>
      <c r="F265" s="131" t="str">
        <f>Tabell_Rättigheter37[[#This Row],[Grupp]]&amp;"_"&amp;Tabell_Rättigheter37[[#This Row],[Rättighetsnod/ Funktionskloss]]&amp;"_"&amp;Tabell_Rättigheter37[[#This Row],[Värde]]</f>
        <v>Läkemedel_View_open sent e-recipe over view</v>
      </c>
      <c r="G265" s="165" t="s">
        <v>230</v>
      </c>
      <c r="H265" s="165"/>
      <c r="K265" s="3" t="e">
        <f>VLOOKUP(Tabell_Rättigheter37[[#This Row],[Grupp]],[2]!Tabell_Grupp[#Data],2,FALSE)</f>
        <v>#REF!</v>
      </c>
      <c r="L265" s="3" t="s">
        <v>834</v>
      </c>
      <c r="M265" s="203" t="s">
        <v>834</v>
      </c>
      <c r="N265" s="151" t="s">
        <v>1558</v>
      </c>
      <c r="O265" s="151"/>
    </row>
    <row r="266" spans="1:15" ht="39.950000000000003" hidden="1" customHeight="1">
      <c r="A266" s="151" t="s">
        <v>1564</v>
      </c>
      <c r="B266" s="3" t="s">
        <v>231</v>
      </c>
      <c r="C266" s="3" t="s">
        <v>232</v>
      </c>
      <c r="D266" s="9" t="s">
        <v>233</v>
      </c>
      <c r="E266" s="131" t="str">
        <f>Tabell_Rättigheter37[[#This Row],[Grupp]]&amp;"_"&amp;Tabell_Rättigheter37[[#This Row],[Rättighetsnod/ Funktionskloss]]</f>
        <v>Media Management_Create Media study</v>
      </c>
      <c r="F266" s="131" t="str">
        <f>Tabell_Rättigheter37[[#This Row],[Grupp]]&amp;"_"&amp;Tabell_Rättigheter37[[#This Row],[Rättighetsnod/ Funktionskloss]]&amp;"_"&amp;Tabell_Rättigheter37[[#This Row],[Värde]]</f>
        <v>Media Management_Create Media study_Create</v>
      </c>
      <c r="G266" s="165" t="s">
        <v>234</v>
      </c>
      <c r="H266" s="165"/>
      <c r="K266" s="3" t="e">
        <f>VLOOKUP(Tabell_Rättigheter37[[#This Row],[Grupp]],[2]!Tabell_Grupp[#Data],2,FALSE)</f>
        <v>#REF!</v>
      </c>
      <c r="L266" s="3" t="s">
        <v>834</v>
      </c>
      <c r="M266" s="203" t="s">
        <v>834</v>
      </c>
      <c r="N266" s="151" t="s">
        <v>1558</v>
      </c>
      <c r="O266" s="151"/>
    </row>
    <row r="267" spans="1:15" ht="55.5" hidden="1" customHeight="1">
      <c r="A267" s="151" t="s">
        <v>1564</v>
      </c>
      <c r="B267" s="3" t="s">
        <v>231</v>
      </c>
      <c r="C267" s="3" t="s">
        <v>235</v>
      </c>
      <c r="D267" s="9" t="s">
        <v>236</v>
      </c>
      <c r="E267" s="131" t="str">
        <f>Tabell_Rättigheter37[[#This Row],[Grupp]]&amp;"_"&amp;Tabell_Rättigheter37[[#This Row],[Rättighetsnod/ Funktionskloss]]</f>
        <v>Media Management_Media overview</v>
      </c>
      <c r="F267" s="131" t="str">
        <f>Tabell_Rättigheter37[[#This Row],[Grupp]]&amp;"_"&amp;Tabell_Rättigheter37[[#This Row],[Rättighetsnod/ Funktionskloss]]&amp;"_"&amp;Tabell_Rättigheter37[[#This Row],[Värde]]</f>
        <v>Media Management_Media overview_Search</v>
      </c>
      <c r="G267" s="165" t="s">
        <v>237</v>
      </c>
      <c r="H267" s="165"/>
      <c r="K267" s="3" t="e">
        <f>VLOOKUP(Tabell_Rättigheter37[[#This Row],[Grupp]],[2]!Tabell_Grupp[#Data],2,FALSE)</f>
        <v>#REF!</v>
      </c>
      <c r="L267" s="3" t="s">
        <v>834</v>
      </c>
      <c r="M267" s="203" t="s">
        <v>834</v>
      </c>
      <c r="N267" s="151" t="s">
        <v>1558</v>
      </c>
      <c r="O267" s="151"/>
    </row>
    <row r="268" spans="1:15" ht="39.950000000000003" hidden="1" customHeight="1">
      <c r="A268" s="151" t="s">
        <v>1564</v>
      </c>
      <c r="B268" s="3" t="s">
        <v>231</v>
      </c>
      <c r="C268" s="3" t="s">
        <v>238</v>
      </c>
      <c r="D268" s="9" t="s">
        <v>23</v>
      </c>
      <c r="E268" s="131" t="str">
        <f>Tabell_Rättigheter37[[#This Row],[Grupp]]&amp;"_"&amp;Tabell_Rättigheter37[[#This Row],[Rättighetsnod/ Funktionskloss]]</f>
        <v>Media Management_Media studies</v>
      </c>
      <c r="F268" s="131" t="str">
        <f>Tabell_Rättigheter37[[#This Row],[Grupp]]&amp;"_"&amp;Tabell_Rättigheter37[[#This Row],[Rättighetsnod/ Funktionskloss]]&amp;"_"&amp;Tabell_Rättigheter37[[#This Row],[Värde]]</f>
        <v>Media Management_Media studies_Open</v>
      </c>
      <c r="G268" s="165" t="s">
        <v>239</v>
      </c>
      <c r="H268" s="165"/>
      <c r="K268" s="3" t="e">
        <f>VLOOKUP(Tabell_Rättigheter37[[#This Row],[Grupp]],[2]!Tabell_Grupp[#Data],2,FALSE)</f>
        <v>#REF!</v>
      </c>
      <c r="L268" s="3" t="s">
        <v>834</v>
      </c>
      <c r="M268" s="203" t="s">
        <v>834</v>
      </c>
      <c r="N268" s="151" t="s">
        <v>1558</v>
      </c>
      <c r="O268" s="151"/>
    </row>
    <row r="269" spans="1:15" ht="80.25" hidden="1" customHeight="1">
      <c r="A269" s="151" t="s">
        <v>1564</v>
      </c>
      <c r="B269" s="3" t="s">
        <v>240</v>
      </c>
      <c r="C269" s="3" t="s">
        <v>241</v>
      </c>
      <c r="D269" s="9" t="s">
        <v>242</v>
      </c>
      <c r="E269" s="131" t="str">
        <f>Tabell_Rättigheter37[[#This Row],[Grupp]]&amp;"_"&amp;Tabell_Rättigheter37[[#This Row],[Rättighetsnod/ Funktionskloss]]</f>
        <v>Nova_access</v>
      </c>
      <c r="F269" s="131" t="str">
        <f>Tabell_Rättigheter37[[#This Row],[Grupp]]&amp;"_"&amp;Tabell_Rättigheter37[[#This Row],[Rättighetsnod/ Funktionskloss]]&amp;"_"&amp;Tabell_Rättigheter37[[#This Row],[Värde]]</f>
        <v>Nova_access_advanced</v>
      </c>
      <c r="G269" s="165" t="s">
        <v>243</v>
      </c>
      <c r="H269" s="165"/>
      <c r="K269" s="3" t="e">
        <f>VLOOKUP(Tabell_Rättigheter37[[#This Row],[Grupp]],[2]!Tabell_Grupp[#Data],2,FALSE)</f>
        <v>#REF!</v>
      </c>
      <c r="L269" s="3" t="s">
        <v>834</v>
      </c>
      <c r="M269" s="203" t="s">
        <v>834</v>
      </c>
      <c r="N269" s="151" t="s">
        <v>1558</v>
      </c>
      <c r="O269" s="151"/>
    </row>
    <row r="270" spans="1:15" ht="39.950000000000003" hidden="1" customHeight="1">
      <c r="A270" s="151" t="s">
        <v>1564</v>
      </c>
      <c r="B270" s="3" t="s">
        <v>910</v>
      </c>
      <c r="C270" s="3" t="s">
        <v>911</v>
      </c>
      <c r="D270" s="9" t="s">
        <v>43</v>
      </c>
      <c r="E270" s="131" t="str">
        <f>Tabell_Rättigheter37[[#This Row],[Grupp]]&amp;"_"&amp;Tabell_Rättigheter37[[#This Row],[Rättighetsnod/ Funktionskloss]]</f>
        <v>Operation (TM2) _ProcedurePlan</v>
      </c>
      <c r="F270" s="131" t="str">
        <f>Tabell_Rättigheter37[[#This Row],[Grupp]]&amp;"_"&amp;Tabell_Rättigheter37[[#This Row],[Rättighetsnod/ Funktionskloss]]&amp;"_"&amp;Tabell_Rättigheter37[[#This Row],[Värde]]</f>
        <v>Operation (TM2) _ProcedurePlan_Save</v>
      </c>
      <c r="G270" s="165" t="s">
        <v>1118</v>
      </c>
      <c r="H270" s="165"/>
      <c r="J270" s="223" t="s">
        <v>1581</v>
      </c>
      <c r="K270" s="3" t="e">
        <f>VLOOKUP(Tabell_Rättigheter37[[#This Row],[Grupp]],[2]!Tabell_Grupp[#Data],2,FALSE)</f>
        <v>#REF!</v>
      </c>
      <c r="L270" s="3" t="s">
        <v>1607</v>
      </c>
      <c r="M270" s="206" t="s">
        <v>834</v>
      </c>
      <c r="N270" s="151" t="s">
        <v>1558</v>
      </c>
      <c r="O270" s="151"/>
    </row>
    <row r="271" spans="1:15" ht="39.950000000000003" hidden="1" customHeight="1">
      <c r="A271" s="151" t="s">
        <v>1564</v>
      </c>
      <c r="B271" s="3" t="s">
        <v>910</v>
      </c>
      <c r="C271" s="3" t="s">
        <v>31</v>
      </c>
      <c r="D271" s="9" t="s">
        <v>1054</v>
      </c>
      <c r="E271" s="131" t="str">
        <f>Tabell_Rättigheter37[[#This Row],[Grupp]]&amp;"_"&amp;Tabell_Rättigheter37[[#This Row],[Rättighetsnod/ Funktionskloss]]</f>
        <v>Operation (TM2) _View</v>
      </c>
      <c r="F271" s="131" t="str">
        <f>Tabell_Rättigheter37[[#This Row],[Grupp]]&amp;"_"&amp;Tabell_Rättigheter37[[#This Row],[Rättighetsnod/ Funktionskloss]]&amp;"_"&amp;Tabell_Rättigheter37[[#This Row],[Värde]]</f>
        <v>Operation (TM2) _View_Open Case view</v>
      </c>
      <c r="G271" s="165" t="s">
        <v>154</v>
      </c>
      <c r="H271" s="165"/>
      <c r="J271" s="223" t="s">
        <v>1581</v>
      </c>
      <c r="K271" s="3" t="e">
        <f>VLOOKUP(Tabell_Rättigheter37[[#This Row],[Grupp]],[2]!Tabell_Grupp[#Data],2,FALSE)</f>
        <v>#REF!</v>
      </c>
      <c r="L271" s="3" t="s">
        <v>1607</v>
      </c>
      <c r="M271" s="206" t="s">
        <v>834</v>
      </c>
      <c r="N271" s="151" t="s">
        <v>1558</v>
      </c>
      <c r="O271" s="151"/>
    </row>
    <row r="272" spans="1:15" ht="39.950000000000003" hidden="1" customHeight="1">
      <c r="A272" s="151" t="s">
        <v>1564</v>
      </c>
      <c r="B272" s="3" t="s">
        <v>910</v>
      </c>
      <c r="C272" s="3" t="s">
        <v>31</v>
      </c>
      <c r="D272" s="9" t="s">
        <v>1055</v>
      </c>
      <c r="E272" s="131" t="str">
        <f>Tabell_Rättigheter37[[#This Row],[Grupp]]&amp;"_"&amp;Tabell_Rättigheter37[[#This Row],[Rättighetsnod/ Funktionskloss]]</f>
        <v>Operation (TM2) _View</v>
      </c>
      <c r="F272" s="131" t="str">
        <f>Tabell_Rättigheter37[[#This Row],[Grupp]]&amp;"_"&amp;Tabell_Rättigheter37[[#This Row],[Rättighetsnod/ Funktionskloss]]&amp;"_"&amp;Tabell_Rättigheter37[[#This Row],[Värde]]</f>
        <v>Operation (TM2) _View_Open Program view</v>
      </c>
      <c r="G272" s="165" t="s">
        <v>1056</v>
      </c>
      <c r="H272" s="165"/>
      <c r="J272" s="223" t="s">
        <v>1581</v>
      </c>
      <c r="K272" s="3" t="e">
        <f>VLOOKUP(Tabell_Rättigheter37[[#This Row],[Grupp]],[2]!Tabell_Grupp[#Data],2,FALSE)</f>
        <v>#REF!</v>
      </c>
      <c r="L272" s="3" t="s">
        <v>1607</v>
      </c>
      <c r="M272" s="206" t="s">
        <v>834</v>
      </c>
      <c r="N272" s="151" t="s">
        <v>1558</v>
      </c>
      <c r="O272" s="151"/>
    </row>
    <row r="273" spans="1:15" ht="56.25" hidden="1" customHeight="1">
      <c r="A273" s="151" t="s">
        <v>1564</v>
      </c>
      <c r="B273" s="3" t="s">
        <v>968</v>
      </c>
      <c r="C273" s="3" t="s">
        <v>1122</v>
      </c>
      <c r="D273" s="9" t="s">
        <v>464</v>
      </c>
      <c r="E273" s="131" t="str">
        <f>Tabell_Rättigheter37[[#This Row],[Grupp]]&amp;"_"&amp;Tabell_Rättigheter37[[#This Row],[Rättighetsnod/ Funktionskloss]]</f>
        <v>Ramverk_Framework/ LogFolderAccess</v>
      </c>
      <c r="F273" s="131" t="str">
        <f>Tabell_Rättigheter37[[#This Row],[Grupp]]&amp;"_"&amp;Tabell_Rättigheter37[[#This Row],[Rättighetsnod/ Funktionskloss]]&amp;"_"&amp;Tabell_Rättigheter37[[#This Row],[Värde]]</f>
        <v>Ramverk_Framework/ LogFolderAccess_Enabled</v>
      </c>
      <c r="G273" s="165" t="s">
        <v>1123</v>
      </c>
      <c r="H273" s="165"/>
      <c r="K273" s="3" t="e">
        <f>VLOOKUP(Tabell_Rättigheter37[[#This Row],[Grupp]],[2]!Tabell_Grupp[#Data],2,FALSE)</f>
        <v>#REF!</v>
      </c>
      <c r="L273" s="3" t="s">
        <v>834</v>
      </c>
      <c r="M273" s="203" t="s">
        <v>834</v>
      </c>
      <c r="N273" s="151" t="s">
        <v>1558</v>
      </c>
      <c r="O273" s="151"/>
    </row>
    <row r="274" spans="1:15" ht="39.950000000000003" hidden="1" customHeight="1">
      <c r="A274" s="151" t="s">
        <v>1564</v>
      </c>
      <c r="B274" s="3" t="s">
        <v>968</v>
      </c>
      <c r="C274" s="3" t="s">
        <v>1124</v>
      </c>
      <c r="D274" s="9" t="s">
        <v>1125</v>
      </c>
      <c r="E274" s="131" t="str">
        <f>Tabell_Rättigheter37[[#This Row],[Grupp]]&amp;"_"&amp;Tabell_Rättigheter37[[#This Row],[Rättighetsnod/ Funktionskloss]]</f>
        <v>Ramverk_Patient/Address</v>
      </c>
      <c r="F274" s="131" t="str">
        <f>Tabell_Rättigheter37[[#This Row],[Grupp]]&amp;"_"&amp;Tabell_Rättigheter37[[#This Row],[Rättighetsnod/ Funktionskloss]]&amp;"_"&amp;Tabell_Rättigheter37[[#This Row],[Värde]]</f>
        <v>Ramverk_Patient/Address_add</v>
      </c>
      <c r="G274" s="165" t="s">
        <v>1126</v>
      </c>
      <c r="H274" s="165"/>
      <c r="K274" s="3" t="e">
        <f>VLOOKUP(Tabell_Rättigheter37[[#This Row],[Grupp]],[2]!Tabell_Grupp[#Data],2,FALSE)</f>
        <v>#REF!</v>
      </c>
      <c r="L274" s="3" t="s">
        <v>834</v>
      </c>
      <c r="M274" s="203" t="s">
        <v>834</v>
      </c>
      <c r="N274" s="151" t="s">
        <v>1558</v>
      </c>
      <c r="O274" s="151"/>
    </row>
    <row r="275" spans="1:15" ht="39.950000000000003" hidden="1" customHeight="1">
      <c r="A275" s="151" t="s">
        <v>1564</v>
      </c>
      <c r="B275" s="3" t="s">
        <v>968</v>
      </c>
      <c r="C275" s="3" t="s">
        <v>1124</v>
      </c>
      <c r="D275" s="9" t="s">
        <v>1128</v>
      </c>
      <c r="E275" s="131" t="str">
        <f>Tabell_Rättigheter37[[#This Row],[Grupp]]&amp;"_"&amp;Tabell_Rättigheter37[[#This Row],[Rättighetsnod/ Funktionskloss]]</f>
        <v>Ramverk_Patient/Address</v>
      </c>
      <c r="F275" s="131" t="str">
        <f>Tabell_Rättigheter37[[#This Row],[Grupp]]&amp;"_"&amp;Tabell_Rättigheter37[[#This Row],[Rättighetsnod/ Funktionskloss]]&amp;"_"&amp;Tabell_Rättigheter37[[#This Row],[Värde]]</f>
        <v>Ramverk_Patient/Address_get</v>
      </c>
      <c r="G275" s="165" t="s">
        <v>1129</v>
      </c>
      <c r="H275" s="165"/>
      <c r="K275" s="3" t="e">
        <f>VLOOKUP(Tabell_Rättigheter37[[#This Row],[Grupp]],[2]!Tabell_Grupp[#Data],2,FALSE)</f>
        <v>#REF!</v>
      </c>
      <c r="L275" s="3" t="s">
        <v>834</v>
      </c>
      <c r="M275" s="203" t="s">
        <v>834</v>
      </c>
      <c r="N275" s="151" t="s">
        <v>1558</v>
      </c>
      <c r="O275" s="151"/>
    </row>
    <row r="276" spans="1:15" ht="39.950000000000003" hidden="1" customHeight="1">
      <c r="A276" s="151" t="s">
        <v>1564</v>
      </c>
      <c r="B276" s="3" t="s">
        <v>968</v>
      </c>
      <c r="C276" s="3" t="s">
        <v>1124</v>
      </c>
      <c r="D276" s="9" t="s">
        <v>1130</v>
      </c>
      <c r="E276" s="131" t="str">
        <f>Tabell_Rättigheter37[[#This Row],[Grupp]]&amp;"_"&amp;Tabell_Rättigheter37[[#This Row],[Rättighetsnod/ Funktionskloss]]</f>
        <v>Ramverk_Patient/Address</v>
      </c>
      <c r="F276" s="131" t="str">
        <f>Tabell_Rättigheter37[[#This Row],[Grupp]]&amp;"_"&amp;Tabell_Rättigheter37[[#This Row],[Rättighetsnod/ Funktionskloss]]&amp;"_"&amp;Tabell_Rättigheter37[[#This Row],[Värde]]</f>
        <v>Ramverk_Patient/Address_remove</v>
      </c>
      <c r="G276" s="165" t="s">
        <v>1131</v>
      </c>
      <c r="H276" s="165"/>
      <c r="K276" s="3" t="e">
        <f>VLOOKUP(Tabell_Rättigheter37[[#This Row],[Grupp]],[2]!Tabell_Grupp[#Data],2,FALSE)</f>
        <v>#REF!</v>
      </c>
      <c r="L276" s="3" t="s">
        <v>834</v>
      </c>
      <c r="M276" s="203" t="s">
        <v>834</v>
      </c>
      <c r="N276" s="151" t="s">
        <v>1558</v>
      </c>
      <c r="O276" s="151"/>
    </row>
    <row r="277" spans="1:15" ht="39.950000000000003" hidden="1" customHeight="1">
      <c r="A277" s="151" t="s">
        <v>1564</v>
      </c>
      <c r="B277" s="3" t="s">
        <v>968</v>
      </c>
      <c r="C277" s="3" t="s">
        <v>1124</v>
      </c>
      <c r="D277" s="9" t="s">
        <v>1132</v>
      </c>
      <c r="E277" s="131" t="str">
        <f>Tabell_Rättigheter37[[#This Row],[Grupp]]&amp;"_"&amp;Tabell_Rättigheter37[[#This Row],[Rättighetsnod/ Funktionskloss]]</f>
        <v>Ramverk_Patient/Address</v>
      </c>
      <c r="F277" s="131" t="str">
        <f>Tabell_Rättigheter37[[#This Row],[Grupp]]&amp;"_"&amp;Tabell_Rättigheter37[[#This Row],[Rättighetsnod/ Funktionskloss]]&amp;"_"&amp;Tabell_Rättigheter37[[#This Row],[Värde]]</f>
        <v>Ramverk_Patient/Address_set</v>
      </c>
      <c r="G277" s="165" t="s">
        <v>1133</v>
      </c>
      <c r="H277" s="165"/>
      <c r="K277" s="3" t="e">
        <f>VLOOKUP(Tabell_Rättigheter37[[#This Row],[Grupp]],[2]!Tabell_Grupp[#Data],2,FALSE)</f>
        <v>#REF!</v>
      </c>
      <c r="L277" s="3" t="s">
        <v>834</v>
      </c>
      <c r="M277" s="203" t="s">
        <v>834</v>
      </c>
      <c r="N277" s="151" t="s">
        <v>1558</v>
      </c>
      <c r="O277" s="151"/>
    </row>
    <row r="278" spans="1:15" ht="39.950000000000003" hidden="1" customHeight="1">
      <c r="A278" s="151" t="s">
        <v>1564</v>
      </c>
      <c r="B278" s="3" t="s">
        <v>968</v>
      </c>
      <c r="C278" s="3" t="s">
        <v>1137</v>
      </c>
      <c r="D278" s="9" t="s">
        <v>1128</v>
      </c>
      <c r="E278" s="131" t="str">
        <f>Tabell_Rättigheter37[[#This Row],[Grupp]]&amp;"_"&amp;Tabell_Rättigheter37[[#This Row],[Rättighetsnod/ Funktionskloss]]</f>
        <v>Ramverk_Patient/Death</v>
      </c>
      <c r="F278" s="131" t="str">
        <f>Tabell_Rättigheter37[[#This Row],[Grupp]]&amp;"_"&amp;Tabell_Rättigheter37[[#This Row],[Rättighetsnod/ Funktionskloss]]&amp;"_"&amp;Tabell_Rättigheter37[[#This Row],[Värde]]</f>
        <v>Ramverk_Patient/Death_get</v>
      </c>
      <c r="G278" s="165" t="s">
        <v>1138</v>
      </c>
      <c r="H278" s="165"/>
      <c r="J278" s="205" t="s">
        <v>1582</v>
      </c>
      <c r="K278" s="3" t="e">
        <f>VLOOKUP(Tabell_Rättigheter37[[#This Row],[Grupp]],[2]!Tabell_Grupp[#Data],2,FALSE)</f>
        <v>#REF!</v>
      </c>
      <c r="L278" s="3" t="s">
        <v>931</v>
      </c>
      <c r="M278" s="203" t="s">
        <v>834</v>
      </c>
      <c r="N278" s="151" t="s">
        <v>1558</v>
      </c>
      <c r="O278" s="151"/>
    </row>
    <row r="279" spans="1:15" ht="50.25" hidden="1" customHeight="1">
      <c r="A279" s="151" t="s">
        <v>1564</v>
      </c>
      <c r="B279" s="3" t="s">
        <v>968</v>
      </c>
      <c r="C279" s="3" t="s">
        <v>1137</v>
      </c>
      <c r="D279" s="9" t="s">
        <v>1132</v>
      </c>
      <c r="E279" s="131" t="str">
        <f>Tabell_Rättigheter37[[#This Row],[Grupp]]&amp;"_"&amp;Tabell_Rättigheter37[[#This Row],[Rättighetsnod/ Funktionskloss]]</f>
        <v>Ramverk_Patient/Death</v>
      </c>
      <c r="F279" s="131" t="str">
        <f>Tabell_Rättigheter37[[#This Row],[Grupp]]&amp;"_"&amp;Tabell_Rättigheter37[[#This Row],[Rättighetsnod/ Funktionskloss]]&amp;"_"&amp;Tabell_Rättigheter37[[#This Row],[Värde]]</f>
        <v>Ramverk_Patient/Death_set</v>
      </c>
      <c r="G279" s="165" t="s">
        <v>1139</v>
      </c>
      <c r="H279" s="165"/>
      <c r="J279" s="205" t="s">
        <v>1582</v>
      </c>
      <c r="K279" s="3" t="e">
        <f>VLOOKUP(Tabell_Rättigheter37[[#This Row],[Grupp]],[2]!Tabell_Grupp[#Data],2,FALSE)</f>
        <v>#REF!</v>
      </c>
      <c r="L279" s="3" t="s">
        <v>931</v>
      </c>
      <c r="M279" s="203" t="s">
        <v>834</v>
      </c>
      <c r="N279" s="151" t="s">
        <v>1558</v>
      </c>
      <c r="O279" s="151"/>
    </row>
    <row r="280" spans="1:15" ht="39.950000000000003" hidden="1" customHeight="1">
      <c r="A280" s="151" t="s">
        <v>1564</v>
      </c>
      <c r="B280" s="3" t="s">
        <v>968</v>
      </c>
      <c r="C280" s="3" t="s">
        <v>1140</v>
      </c>
      <c r="D280" s="9" t="s">
        <v>464</v>
      </c>
      <c r="E280" s="131" t="str">
        <f>Tabell_Rättigheter37[[#This Row],[Grupp]]&amp;"_"&amp;Tabell_Rättigheter37[[#This Row],[Rättighetsnod/ Funktionskloss]]</f>
        <v>Ramverk_Patient/Disconnect</v>
      </c>
      <c r="F280" s="131" t="str">
        <f>Tabell_Rättigheter37[[#This Row],[Grupp]]&amp;"_"&amp;Tabell_Rättigheter37[[#This Row],[Rättighetsnod/ Funktionskloss]]&amp;"_"&amp;Tabell_Rättigheter37[[#This Row],[Värde]]</f>
        <v>Ramverk_Patient/Disconnect_Enabled</v>
      </c>
      <c r="G280" s="165" t="s">
        <v>1141</v>
      </c>
      <c r="H280" s="165"/>
      <c r="J280" s="365" t="s">
        <v>1583</v>
      </c>
      <c r="K280" s="3" t="e">
        <f>VLOOKUP(Tabell_Rättigheter37[[#This Row],[Grupp]],[2]!Tabell_Grupp[#Data],2,FALSE)</f>
        <v>#REF!</v>
      </c>
      <c r="L280" s="3" t="s">
        <v>931</v>
      </c>
      <c r="M280" s="203" t="s">
        <v>834</v>
      </c>
      <c r="N280" s="151" t="s">
        <v>1558</v>
      </c>
      <c r="O280" s="151"/>
    </row>
    <row r="281" spans="1:15" ht="39.950000000000003" hidden="1" customHeight="1">
      <c r="A281" s="151" t="s">
        <v>1564</v>
      </c>
      <c r="B281" s="3" t="s">
        <v>968</v>
      </c>
      <c r="C281" s="3" t="s">
        <v>1142</v>
      </c>
      <c r="D281" s="9" t="s">
        <v>1125</v>
      </c>
      <c r="E281" s="131" t="str">
        <f>Tabell_Rättigheter37[[#This Row],[Grupp]]&amp;"_"&amp;Tabell_Rättigheter37[[#This Row],[Rättighetsnod/ Funktionskloss]]</f>
        <v>Ramverk_Patient/Email</v>
      </c>
      <c r="F281" s="131" t="str">
        <f>Tabell_Rättigheter37[[#This Row],[Grupp]]&amp;"_"&amp;Tabell_Rättigheter37[[#This Row],[Rättighetsnod/ Funktionskloss]]&amp;"_"&amp;Tabell_Rättigheter37[[#This Row],[Värde]]</f>
        <v>Ramverk_Patient/Email_add</v>
      </c>
      <c r="G281" s="165" t="s">
        <v>1143</v>
      </c>
      <c r="H281" s="165"/>
      <c r="K281" s="3" t="e">
        <f>VLOOKUP(Tabell_Rättigheter37[[#This Row],[Grupp]],[2]!Tabell_Grupp[#Data],2,FALSE)</f>
        <v>#REF!</v>
      </c>
      <c r="L281" s="3" t="s">
        <v>834</v>
      </c>
      <c r="M281" s="203" t="s">
        <v>834</v>
      </c>
      <c r="N281" s="151" t="s">
        <v>1558</v>
      </c>
      <c r="O281" s="151"/>
    </row>
    <row r="282" spans="1:15" ht="39.950000000000003" hidden="1" customHeight="1">
      <c r="A282" s="151" t="s">
        <v>1564</v>
      </c>
      <c r="B282" s="3" t="s">
        <v>968</v>
      </c>
      <c r="C282" s="3" t="s">
        <v>1142</v>
      </c>
      <c r="D282" s="9" t="s">
        <v>1128</v>
      </c>
      <c r="E282" s="131" t="str">
        <f>Tabell_Rättigheter37[[#This Row],[Grupp]]&amp;"_"&amp;Tabell_Rättigheter37[[#This Row],[Rättighetsnod/ Funktionskloss]]</f>
        <v>Ramverk_Patient/Email</v>
      </c>
      <c r="F282" s="131" t="str">
        <f>Tabell_Rättigheter37[[#This Row],[Grupp]]&amp;"_"&amp;Tabell_Rättigheter37[[#This Row],[Rättighetsnod/ Funktionskloss]]&amp;"_"&amp;Tabell_Rättigheter37[[#This Row],[Värde]]</f>
        <v>Ramverk_Patient/Email_get</v>
      </c>
      <c r="G282" s="165" t="s">
        <v>1144</v>
      </c>
      <c r="H282" s="165"/>
      <c r="K282" s="3" t="e">
        <f>VLOOKUP(Tabell_Rättigheter37[[#This Row],[Grupp]],[2]!Tabell_Grupp[#Data],2,FALSE)</f>
        <v>#REF!</v>
      </c>
      <c r="L282" s="3" t="s">
        <v>834</v>
      </c>
      <c r="M282" s="203" t="s">
        <v>834</v>
      </c>
      <c r="N282" s="151" t="s">
        <v>1558</v>
      </c>
      <c r="O282" s="151"/>
    </row>
    <row r="283" spans="1:15" ht="39.950000000000003" hidden="1" customHeight="1">
      <c r="A283" s="151" t="s">
        <v>1564</v>
      </c>
      <c r="B283" s="3" t="s">
        <v>968</v>
      </c>
      <c r="C283" s="3" t="s">
        <v>1142</v>
      </c>
      <c r="D283" s="9" t="s">
        <v>1130</v>
      </c>
      <c r="E283" s="131" t="str">
        <f>Tabell_Rättigheter37[[#This Row],[Grupp]]&amp;"_"&amp;Tabell_Rättigheter37[[#This Row],[Rättighetsnod/ Funktionskloss]]</f>
        <v>Ramverk_Patient/Email</v>
      </c>
      <c r="F283" s="131" t="str">
        <f>Tabell_Rättigheter37[[#This Row],[Grupp]]&amp;"_"&amp;Tabell_Rättigheter37[[#This Row],[Rättighetsnod/ Funktionskloss]]&amp;"_"&amp;Tabell_Rättigheter37[[#This Row],[Värde]]</f>
        <v>Ramverk_Patient/Email_remove</v>
      </c>
      <c r="G283" s="165" t="s">
        <v>1145</v>
      </c>
      <c r="H283" s="165"/>
      <c r="K283" s="3" t="e">
        <f>VLOOKUP(Tabell_Rättigheter37[[#This Row],[Grupp]],[2]!Tabell_Grupp[#Data],2,FALSE)</f>
        <v>#REF!</v>
      </c>
      <c r="L283" s="3" t="s">
        <v>834</v>
      </c>
      <c r="M283" s="203" t="s">
        <v>834</v>
      </c>
      <c r="N283" s="151" t="s">
        <v>1558</v>
      </c>
      <c r="O283" s="151"/>
    </row>
    <row r="284" spans="1:15" ht="39.950000000000003" hidden="1" customHeight="1">
      <c r="A284" s="151" t="s">
        <v>1564</v>
      </c>
      <c r="B284" s="3" t="s">
        <v>968</v>
      </c>
      <c r="C284" s="3" t="s">
        <v>1142</v>
      </c>
      <c r="D284" s="9" t="s">
        <v>1132</v>
      </c>
      <c r="E284" s="131" t="str">
        <f>Tabell_Rättigheter37[[#This Row],[Grupp]]&amp;"_"&amp;Tabell_Rättigheter37[[#This Row],[Rättighetsnod/ Funktionskloss]]</f>
        <v>Ramverk_Patient/Email</v>
      </c>
      <c r="F284" s="131" t="str">
        <f>Tabell_Rättigheter37[[#This Row],[Grupp]]&amp;"_"&amp;Tabell_Rättigheter37[[#This Row],[Rättighetsnod/ Funktionskloss]]&amp;"_"&amp;Tabell_Rättigheter37[[#This Row],[Värde]]</f>
        <v>Ramverk_Patient/Email_set</v>
      </c>
      <c r="G284" s="165" t="s">
        <v>1146</v>
      </c>
      <c r="H284" s="165"/>
      <c r="K284" s="3" t="e">
        <f>VLOOKUP(Tabell_Rättigheter37[[#This Row],[Grupp]],[2]!Tabell_Grupp[#Data],2,FALSE)</f>
        <v>#REF!</v>
      </c>
      <c r="L284" s="3" t="s">
        <v>834</v>
      </c>
      <c r="M284" s="203" t="s">
        <v>834</v>
      </c>
      <c r="N284" s="151" t="s">
        <v>1558</v>
      </c>
      <c r="O284" s="151"/>
    </row>
    <row r="285" spans="1:15" ht="39.950000000000003" hidden="1" customHeight="1">
      <c r="A285" s="151" t="s">
        <v>1564</v>
      </c>
      <c r="B285" s="3" t="s">
        <v>968</v>
      </c>
      <c r="C285" s="3" t="s">
        <v>1147</v>
      </c>
      <c r="D285" s="9" t="s">
        <v>1128</v>
      </c>
      <c r="E285" s="131" t="str">
        <f>Tabell_Rättigheter37[[#This Row],[Grupp]]&amp;"_"&amp;Tabell_Rättigheter37[[#This Row],[Rättighetsnod/ Funktionskloss]]</f>
        <v>Ramverk_Patient/get</v>
      </c>
      <c r="F285" s="131" t="str">
        <f>Tabell_Rättigheter37[[#This Row],[Grupp]]&amp;"_"&amp;Tabell_Rättigheter37[[#This Row],[Rättighetsnod/ Funktionskloss]]&amp;"_"&amp;Tabell_Rättigheter37[[#This Row],[Värde]]</f>
        <v>Ramverk_Patient/get_get</v>
      </c>
      <c r="G285" s="165" t="s">
        <v>1148</v>
      </c>
      <c r="H285" s="165"/>
      <c r="K285" s="3" t="e">
        <f>VLOOKUP(Tabell_Rättigheter37[[#This Row],[Grupp]],[2]!Tabell_Grupp[#Data],2,FALSE)</f>
        <v>#REF!</v>
      </c>
      <c r="L285" s="3" t="s">
        <v>834</v>
      </c>
      <c r="M285" s="203" t="s">
        <v>834</v>
      </c>
      <c r="N285" s="151" t="s">
        <v>1558</v>
      </c>
      <c r="O285" s="151"/>
    </row>
    <row r="286" spans="1:15" ht="54" hidden="1" customHeight="1">
      <c r="A286" s="151" t="s">
        <v>1564</v>
      </c>
      <c r="B286" s="3" t="s">
        <v>968</v>
      </c>
      <c r="C286" s="3" t="s">
        <v>1149</v>
      </c>
      <c r="D286" s="9" t="s">
        <v>1128</v>
      </c>
      <c r="E286" s="131" t="str">
        <f>Tabell_Rättigheter37[[#This Row],[Grupp]]&amp;"_"&amp;Tabell_Rättigheter37[[#This Row],[Rättighetsnod/ Funktionskloss]]</f>
        <v>Ramverk_Patient/Home</v>
      </c>
      <c r="F286" s="131" t="str">
        <f>Tabell_Rättigheter37[[#This Row],[Grupp]]&amp;"_"&amp;Tabell_Rättigheter37[[#This Row],[Rättighetsnod/ Funktionskloss]]&amp;"_"&amp;Tabell_Rättigheter37[[#This Row],[Värde]]</f>
        <v>Ramverk_Patient/Home_get</v>
      </c>
      <c r="G286" s="165" t="s">
        <v>1150</v>
      </c>
      <c r="H286" s="165"/>
      <c r="K286" s="3" t="e">
        <f>VLOOKUP(Tabell_Rättigheter37[[#This Row],[Grupp]],[2]!Tabell_Grupp[#Data],2,FALSE)</f>
        <v>#REF!</v>
      </c>
      <c r="L286" s="3" t="s">
        <v>834</v>
      </c>
      <c r="M286" s="203" t="s">
        <v>834</v>
      </c>
      <c r="N286" s="151" t="s">
        <v>1558</v>
      </c>
      <c r="O286" s="151"/>
    </row>
    <row r="287" spans="1:15" ht="39.950000000000003" hidden="1" customHeight="1">
      <c r="A287" s="151" t="s">
        <v>1564</v>
      </c>
      <c r="B287" s="3" t="s">
        <v>968</v>
      </c>
      <c r="C287" s="3" t="s">
        <v>1152</v>
      </c>
      <c r="D287" s="9" t="s">
        <v>1125</v>
      </c>
      <c r="E287" s="131" t="str">
        <f>Tabell_Rättigheter37[[#This Row],[Grupp]]&amp;"_"&amp;Tabell_Rättigheter37[[#This Row],[Rättighetsnod/ Funktionskloss]]</f>
        <v>Ramverk_Patient/Identifier</v>
      </c>
      <c r="F287" s="131" t="str">
        <f>Tabell_Rättigheter37[[#This Row],[Grupp]]&amp;"_"&amp;Tabell_Rättigheter37[[#This Row],[Rättighetsnod/ Funktionskloss]]&amp;"_"&amp;Tabell_Rättigheter37[[#This Row],[Värde]]</f>
        <v>Ramverk_Patient/Identifier_add</v>
      </c>
      <c r="G287" s="165" t="s">
        <v>1153</v>
      </c>
      <c r="H287" s="165"/>
      <c r="K287" s="3" t="e">
        <f>VLOOKUP(Tabell_Rättigheter37[[#This Row],[Grupp]],[2]!Tabell_Grupp[#Data],2,FALSE)</f>
        <v>#REF!</v>
      </c>
      <c r="L287" s="3" t="s">
        <v>834</v>
      </c>
      <c r="M287" s="203" t="s">
        <v>834</v>
      </c>
      <c r="N287" s="151" t="s">
        <v>1558</v>
      </c>
      <c r="O287" s="151"/>
    </row>
    <row r="288" spans="1:15" ht="39.950000000000003" hidden="1" customHeight="1">
      <c r="A288" s="151" t="s">
        <v>1564</v>
      </c>
      <c r="B288" s="3" t="s">
        <v>968</v>
      </c>
      <c r="C288" s="3" t="s">
        <v>1152</v>
      </c>
      <c r="D288" s="9" t="s">
        <v>1128</v>
      </c>
      <c r="E288" s="131" t="str">
        <f>Tabell_Rättigheter37[[#This Row],[Grupp]]&amp;"_"&amp;Tabell_Rättigheter37[[#This Row],[Rättighetsnod/ Funktionskloss]]</f>
        <v>Ramverk_Patient/Identifier</v>
      </c>
      <c r="F288" s="131" t="str">
        <f>Tabell_Rättigheter37[[#This Row],[Grupp]]&amp;"_"&amp;Tabell_Rättigheter37[[#This Row],[Rättighetsnod/ Funktionskloss]]&amp;"_"&amp;Tabell_Rättigheter37[[#This Row],[Värde]]</f>
        <v>Ramverk_Patient/Identifier_get</v>
      </c>
      <c r="G288" s="165" t="s">
        <v>1154</v>
      </c>
      <c r="H288" s="165"/>
      <c r="K288" s="3" t="e">
        <f>VLOOKUP(Tabell_Rättigheter37[[#This Row],[Grupp]],[2]!Tabell_Grupp[#Data],2,FALSE)</f>
        <v>#REF!</v>
      </c>
      <c r="L288" s="3" t="s">
        <v>834</v>
      </c>
      <c r="M288" s="203" t="s">
        <v>834</v>
      </c>
      <c r="N288" s="151" t="s">
        <v>1558</v>
      </c>
      <c r="O288" s="151"/>
    </row>
    <row r="289" spans="1:15" ht="39.950000000000003" hidden="1" customHeight="1">
      <c r="A289" s="151" t="s">
        <v>1564</v>
      </c>
      <c r="B289" s="3" t="s">
        <v>968</v>
      </c>
      <c r="C289" s="3" t="s">
        <v>1158</v>
      </c>
      <c r="D289" s="9" t="s">
        <v>1132</v>
      </c>
      <c r="E289" s="131" t="str">
        <f>Tabell_Rättigheter37[[#This Row],[Grupp]]&amp;"_"&amp;Tabell_Rättigheter37[[#This Row],[Rättighetsnod/ Funktionskloss]]</f>
        <v>Ramverk_Patient/Name</v>
      </c>
      <c r="F289" s="131" t="str">
        <f>Tabell_Rättigheter37[[#This Row],[Grupp]]&amp;"_"&amp;Tabell_Rättigheter37[[#This Row],[Rättighetsnod/ Funktionskloss]]&amp;"_"&amp;Tabell_Rättigheter37[[#This Row],[Värde]]</f>
        <v>Ramverk_Patient/Name_set</v>
      </c>
      <c r="G289" s="165" t="s">
        <v>1159</v>
      </c>
      <c r="H289" s="165"/>
      <c r="K289" s="3" t="e">
        <f>VLOOKUP(Tabell_Rättigheter37[[#This Row],[Grupp]],[2]!Tabell_Grupp[#Data],2,FALSE)</f>
        <v>#REF!</v>
      </c>
      <c r="L289" s="3" t="s">
        <v>834</v>
      </c>
      <c r="M289" s="203" t="s">
        <v>834</v>
      </c>
      <c r="N289" s="151" t="s">
        <v>1558</v>
      </c>
      <c r="O289" s="151"/>
    </row>
    <row r="290" spans="1:15" ht="39.950000000000003" hidden="1" customHeight="1">
      <c r="A290" s="151" t="s">
        <v>1564</v>
      </c>
      <c r="B290" s="3" t="s">
        <v>968</v>
      </c>
      <c r="C290" s="3" t="s">
        <v>1160</v>
      </c>
      <c r="D290" s="9" t="s">
        <v>464</v>
      </c>
      <c r="E290" s="131" t="str">
        <f>Tabell_Rättigheter37[[#This Row],[Grupp]]&amp;"_"&amp;Tabell_Rättigheter37[[#This Row],[Rättighetsnod/ Funktionskloss]]</f>
        <v>Ramverk_Patient/NewConnection</v>
      </c>
      <c r="F290" s="131" t="str">
        <f>Tabell_Rättigheter37[[#This Row],[Grupp]]&amp;"_"&amp;Tabell_Rättigheter37[[#This Row],[Rättighetsnod/ Funktionskloss]]&amp;"_"&amp;Tabell_Rättigheter37[[#This Row],[Värde]]</f>
        <v>Ramverk_Patient/NewConnection_Enabled</v>
      </c>
      <c r="G290" s="165" t="s">
        <v>1161</v>
      </c>
      <c r="H290" s="165"/>
      <c r="J290" s="365" t="s">
        <v>1583</v>
      </c>
      <c r="K290" s="3" t="e">
        <f>VLOOKUP(Tabell_Rättigheter37[[#This Row],[Grupp]],[2]!Tabell_Grupp[#Data],2,FALSE)</f>
        <v>#REF!</v>
      </c>
      <c r="L290" s="3" t="s">
        <v>931</v>
      </c>
      <c r="M290" s="203" t="s">
        <v>834</v>
      </c>
      <c r="N290" s="151" t="s">
        <v>1558</v>
      </c>
      <c r="O290" s="151"/>
    </row>
    <row r="291" spans="1:15" ht="39.950000000000003" hidden="1" customHeight="1">
      <c r="A291" s="151" t="s">
        <v>1564</v>
      </c>
      <c r="B291" s="3" t="s">
        <v>968</v>
      </c>
      <c r="C291" s="3" t="s">
        <v>1162</v>
      </c>
      <c r="D291" s="9" t="s">
        <v>1125</v>
      </c>
      <c r="E291" s="131" t="str">
        <f>Tabell_Rättigheter37[[#This Row],[Grupp]]&amp;"_"&amp;Tabell_Rättigheter37[[#This Row],[Rättighetsnod/ Funktionskloss]]</f>
        <v>Ramverk_Patient/PhoneNumber</v>
      </c>
      <c r="F291" s="131" t="str">
        <f>Tabell_Rättigheter37[[#This Row],[Grupp]]&amp;"_"&amp;Tabell_Rättigheter37[[#This Row],[Rättighetsnod/ Funktionskloss]]&amp;"_"&amp;Tabell_Rättigheter37[[#This Row],[Värde]]</f>
        <v>Ramverk_Patient/PhoneNumber_add</v>
      </c>
      <c r="G291" s="165" t="s">
        <v>1163</v>
      </c>
      <c r="H291" s="165"/>
      <c r="K291" s="3" t="e">
        <f>VLOOKUP(Tabell_Rättigheter37[[#This Row],[Grupp]],[2]!Tabell_Grupp[#Data],2,FALSE)</f>
        <v>#REF!</v>
      </c>
      <c r="L291" s="3" t="s">
        <v>834</v>
      </c>
      <c r="M291" s="203" t="s">
        <v>834</v>
      </c>
      <c r="N291" s="151" t="s">
        <v>1558</v>
      </c>
      <c r="O291" s="151"/>
    </row>
    <row r="292" spans="1:15" ht="39.950000000000003" hidden="1" customHeight="1">
      <c r="A292" s="151" t="s">
        <v>1564</v>
      </c>
      <c r="B292" s="3" t="s">
        <v>968</v>
      </c>
      <c r="C292" s="3" t="s">
        <v>1162</v>
      </c>
      <c r="D292" s="9" t="s">
        <v>1128</v>
      </c>
      <c r="E292" s="131" t="str">
        <f>Tabell_Rättigheter37[[#This Row],[Grupp]]&amp;"_"&amp;Tabell_Rättigheter37[[#This Row],[Rättighetsnod/ Funktionskloss]]</f>
        <v>Ramverk_Patient/PhoneNumber</v>
      </c>
      <c r="F292" s="131" t="str">
        <f>Tabell_Rättigheter37[[#This Row],[Grupp]]&amp;"_"&amp;Tabell_Rättigheter37[[#This Row],[Rättighetsnod/ Funktionskloss]]&amp;"_"&amp;Tabell_Rättigheter37[[#This Row],[Värde]]</f>
        <v>Ramverk_Patient/PhoneNumber_get</v>
      </c>
      <c r="G292" s="165" t="s">
        <v>1164</v>
      </c>
      <c r="H292" s="165"/>
      <c r="K292" s="3" t="e">
        <f>VLOOKUP(Tabell_Rättigheter37[[#This Row],[Grupp]],[2]!Tabell_Grupp[#Data],2,FALSE)</f>
        <v>#REF!</v>
      </c>
      <c r="L292" s="3" t="s">
        <v>834</v>
      </c>
      <c r="M292" s="203" t="s">
        <v>834</v>
      </c>
      <c r="N292" s="151" t="s">
        <v>1558</v>
      </c>
      <c r="O292" s="151"/>
    </row>
    <row r="293" spans="1:15" ht="39.950000000000003" hidden="1" customHeight="1">
      <c r="A293" s="151" t="s">
        <v>1564</v>
      </c>
      <c r="B293" s="3" t="s">
        <v>968</v>
      </c>
      <c r="C293" s="3" t="s">
        <v>1162</v>
      </c>
      <c r="D293" s="9" t="s">
        <v>1130</v>
      </c>
      <c r="E293" s="131" t="str">
        <f>Tabell_Rättigheter37[[#This Row],[Grupp]]&amp;"_"&amp;Tabell_Rättigheter37[[#This Row],[Rättighetsnod/ Funktionskloss]]</f>
        <v>Ramverk_Patient/PhoneNumber</v>
      </c>
      <c r="F293" s="131" t="str">
        <f>Tabell_Rättigheter37[[#This Row],[Grupp]]&amp;"_"&amp;Tabell_Rättigheter37[[#This Row],[Rättighetsnod/ Funktionskloss]]&amp;"_"&amp;Tabell_Rättigheter37[[#This Row],[Värde]]</f>
        <v>Ramverk_Patient/PhoneNumber_remove</v>
      </c>
      <c r="G293" s="165" t="s">
        <v>1165</v>
      </c>
      <c r="H293" s="165"/>
      <c r="K293" s="3" t="e">
        <f>VLOOKUP(Tabell_Rättigheter37[[#This Row],[Grupp]],[2]!Tabell_Grupp[#Data],2,FALSE)</f>
        <v>#REF!</v>
      </c>
      <c r="L293" s="3" t="s">
        <v>834</v>
      </c>
      <c r="M293" s="203" t="s">
        <v>834</v>
      </c>
      <c r="N293" s="151" t="s">
        <v>1558</v>
      </c>
      <c r="O293" s="151"/>
    </row>
    <row r="294" spans="1:15" ht="39.950000000000003" hidden="1" customHeight="1">
      <c r="A294" s="151" t="s">
        <v>1564</v>
      </c>
      <c r="B294" s="3" t="s">
        <v>968</v>
      </c>
      <c r="C294" s="3" t="s">
        <v>1162</v>
      </c>
      <c r="D294" s="9" t="s">
        <v>1132</v>
      </c>
      <c r="E294" s="131" t="str">
        <f>Tabell_Rättigheter37[[#This Row],[Grupp]]&amp;"_"&amp;Tabell_Rättigheter37[[#This Row],[Rättighetsnod/ Funktionskloss]]</f>
        <v>Ramverk_Patient/PhoneNumber</v>
      </c>
      <c r="F294" s="131" t="str">
        <f>Tabell_Rättigheter37[[#This Row],[Grupp]]&amp;"_"&amp;Tabell_Rättigheter37[[#This Row],[Rättighetsnod/ Funktionskloss]]&amp;"_"&amp;Tabell_Rättigheter37[[#This Row],[Värde]]</f>
        <v>Ramverk_Patient/PhoneNumber_set</v>
      </c>
      <c r="G294" s="165" t="s">
        <v>1166</v>
      </c>
      <c r="H294" s="165"/>
      <c r="K294" s="3" t="e">
        <f>VLOOKUP(Tabell_Rättigheter37[[#This Row],[Grupp]],[2]!Tabell_Grupp[#Data],2,FALSE)</f>
        <v>#REF!</v>
      </c>
      <c r="L294" s="3" t="s">
        <v>834</v>
      </c>
      <c r="M294" s="203" t="s">
        <v>834</v>
      </c>
      <c r="N294" s="151" t="s">
        <v>1558</v>
      </c>
      <c r="O294" s="151"/>
    </row>
    <row r="295" spans="1:15" ht="39.950000000000003" hidden="1" customHeight="1">
      <c r="A295" s="151" t="s">
        <v>1564</v>
      </c>
      <c r="B295" s="3" t="s">
        <v>968</v>
      </c>
      <c r="C295" s="3" t="s">
        <v>1167</v>
      </c>
      <c r="D295" s="9" t="s">
        <v>1128</v>
      </c>
      <c r="E295" s="131" t="str">
        <f>Tabell_Rättigheter37[[#This Row],[Grupp]]&amp;"_"&amp;Tabell_Rättigheter37[[#This Row],[Rättighetsnod/ Funktionskloss]]</f>
        <v>Ramverk_Patient/Sex</v>
      </c>
      <c r="F295" s="131" t="str">
        <f>Tabell_Rättigheter37[[#This Row],[Grupp]]&amp;"_"&amp;Tabell_Rättigheter37[[#This Row],[Rättighetsnod/ Funktionskloss]]&amp;"_"&amp;Tabell_Rättigheter37[[#This Row],[Värde]]</f>
        <v>Ramverk_Patient/Sex_get</v>
      </c>
      <c r="G295" s="165" t="s">
        <v>1168</v>
      </c>
      <c r="H295" s="165"/>
      <c r="K295" s="3" t="e">
        <f>VLOOKUP(Tabell_Rättigheter37[[#This Row],[Grupp]],[2]!Tabell_Grupp[#Data],2,FALSE)</f>
        <v>#REF!</v>
      </c>
      <c r="L295" s="3" t="s">
        <v>834</v>
      </c>
      <c r="M295" s="203" t="s">
        <v>834</v>
      </c>
      <c r="N295" s="151" t="s">
        <v>1558</v>
      </c>
      <c r="O295" s="151"/>
    </row>
    <row r="296" spans="1:15" ht="39.950000000000003" hidden="1" customHeight="1">
      <c r="A296" s="151" t="s">
        <v>1564</v>
      </c>
      <c r="B296" s="3" t="s">
        <v>968</v>
      </c>
      <c r="C296" s="3" t="s">
        <v>1170</v>
      </c>
      <c r="D296" s="9" t="s">
        <v>1171</v>
      </c>
      <c r="E296" s="131" t="str">
        <f>Tabell_Rättigheter37[[#This Row],[Grupp]]&amp;"_"&amp;Tabell_Rättigheter37[[#This Row],[Rättighetsnod/ Funktionskloss]]</f>
        <v>Ramverk_PatientService/Manager</v>
      </c>
      <c r="F296" s="131" t="str">
        <f>Tabell_Rättigheter37[[#This Row],[Grupp]]&amp;"_"&amp;Tabell_Rättigheter37[[#This Row],[Rättighetsnod/ Funktionskloss]]&amp;"_"&amp;Tabell_Rättigheter37[[#This Row],[Värde]]</f>
        <v>Ramverk_PatientService/Manager_createActive</v>
      </c>
      <c r="G296" s="165" t="s">
        <v>1172</v>
      </c>
      <c r="H296" s="165"/>
      <c r="K296" s="3" t="e">
        <f>VLOOKUP(Tabell_Rättigheter37[[#This Row],[Grupp]],[2]!Tabell_Grupp[#Data],2,FALSE)</f>
        <v>#REF!</v>
      </c>
      <c r="L296" s="3" t="s">
        <v>834</v>
      </c>
      <c r="M296" s="203" t="s">
        <v>834</v>
      </c>
      <c r="N296" s="151" t="s">
        <v>1558</v>
      </c>
      <c r="O296" s="151"/>
    </row>
    <row r="297" spans="1:15" ht="39.950000000000003" hidden="1" customHeight="1">
      <c r="A297" s="151" t="s">
        <v>1564</v>
      </c>
      <c r="B297" s="3" t="s">
        <v>246</v>
      </c>
      <c r="C297" s="3" t="s">
        <v>247</v>
      </c>
      <c r="D297" s="9" t="s">
        <v>14</v>
      </c>
      <c r="E297" s="131" t="str">
        <f>Tabell_Rättigheter37[[#This Row],[Grupp]]&amp;"_"&amp;Tabell_Rättigheter37[[#This Row],[Rättighetsnod/ Funktionskloss]]</f>
        <v>Remiss_Access</v>
      </c>
      <c r="F297" s="131" t="str">
        <f>Tabell_Rättigheter37[[#This Row],[Grupp]]&amp;"_"&amp;Tabell_Rättigheter37[[#This Row],[Rättighetsnod/ Funktionskloss]]&amp;"_"&amp;Tabell_Rättigheter37[[#This Row],[Värde]]</f>
        <v>Remiss_Access_Read</v>
      </c>
      <c r="G297" s="165" t="s">
        <v>248</v>
      </c>
      <c r="H297" s="165"/>
      <c r="K297" s="3" t="e">
        <f>VLOOKUP(Tabell_Rättigheter37[[#This Row],[Grupp]],[2]!Tabell_Grupp[#Data],2,FALSE)</f>
        <v>#REF!</v>
      </c>
      <c r="L297" s="3" t="s">
        <v>834</v>
      </c>
      <c r="M297" s="203" t="s">
        <v>834</v>
      </c>
      <c r="N297" s="151" t="s">
        <v>1558</v>
      </c>
      <c r="O297" s="151"/>
    </row>
    <row r="298" spans="1:15" ht="100.5" hidden="1" customHeight="1">
      <c r="A298" s="151" t="s">
        <v>1564</v>
      </c>
      <c r="B298" s="3" t="s">
        <v>246</v>
      </c>
      <c r="C298" s="3" t="s">
        <v>249</v>
      </c>
      <c r="D298" s="9" t="s">
        <v>250</v>
      </c>
      <c r="E298" s="131" t="str">
        <f>Tabell_Rättigheter37[[#This Row],[Grupp]]&amp;"_"&amp;Tabell_Rättigheter37[[#This Row],[Rättighetsnod/ Funktionskloss]]</f>
        <v>Remiss_Answer</v>
      </c>
      <c r="F298" s="131" t="str">
        <f>Tabell_Rättigheter37[[#This Row],[Grupp]]&amp;"_"&amp;Tabell_Rättigheter37[[#This Row],[Rättighetsnod/ Funktionskloss]]&amp;"_"&amp;Tabell_Rättigheter37[[#This Row],[Värde]]</f>
        <v>Remiss_Answer_Cancel</v>
      </c>
      <c r="G298" s="165" t="s">
        <v>251</v>
      </c>
      <c r="H298" s="165" t="s">
        <v>1175</v>
      </c>
      <c r="K298" s="3" t="e">
        <f>VLOOKUP(Tabell_Rättigheter37[[#This Row],[Grupp]],[2]!Tabell_Grupp[#Data],2,FALSE)</f>
        <v>#REF!</v>
      </c>
      <c r="L298" s="3" t="s">
        <v>834</v>
      </c>
      <c r="M298" s="203" t="s">
        <v>834</v>
      </c>
      <c r="N298" s="151" t="s">
        <v>1558</v>
      </c>
      <c r="O298" s="151"/>
    </row>
    <row r="299" spans="1:15" ht="88.5" hidden="1" customHeight="1">
      <c r="A299" s="151" t="s">
        <v>1564</v>
      </c>
      <c r="B299" s="3" t="s">
        <v>246</v>
      </c>
      <c r="C299" s="3" t="s">
        <v>249</v>
      </c>
      <c r="D299" s="9" t="s">
        <v>404</v>
      </c>
      <c r="E299" s="131" t="str">
        <f>Tabell_Rättigheter37[[#This Row],[Grupp]]&amp;"_"&amp;Tabell_Rättigheter37[[#This Row],[Rättighetsnod/ Funktionskloss]]</f>
        <v>Remiss_Answer</v>
      </c>
      <c r="F299" s="131" t="str">
        <f>Tabell_Rättigheter37[[#This Row],[Grupp]]&amp;"_"&amp;Tabell_Rättigheter37[[#This Row],[Rättighetsnod/ Funktionskloss]]&amp;"_"&amp;Tabell_Rättigheter37[[#This Row],[Värde]]</f>
        <v>Remiss_Answer_ReadyToSign</v>
      </c>
      <c r="G299" s="165" t="s">
        <v>1176</v>
      </c>
      <c r="H299" s="165" t="s">
        <v>1177</v>
      </c>
      <c r="K299" s="3" t="e">
        <f>VLOOKUP(Tabell_Rättigheter37[[#This Row],[Grupp]],[2]!Tabell_Grupp[#Data],2,FALSE)</f>
        <v>#REF!</v>
      </c>
      <c r="L299" s="3" t="s">
        <v>834</v>
      </c>
      <c r="M299" s="203" t="s">
        <v>834</v>
      </c>
      <c r="N299" s="151" t="s">
        <v>1558</v>
      </c>
      <c r="O299" s="151"/>
    </row>
    <row r="300" spans="1:15" ht="72" hidden="1" customHeight="1">
      <c r="A300" s="151" t="s">
        <v>1564</v>
      </c>
      <c r="B300" s="3" t="s">
        <v>246</v>
      </c>
      <c r="C300" s="3" t="s">
        <v>249</v>
      </c>
      <c r="D300" s="9" t="s">
        <v>406</v>
      </c>
      <c r="E300" s="131" t="str">
        <f>Tabell_Rättigheter37[[#This Row],[Grupp]]&amp;"_"&amp;Tabell_Rättigheter37[[#This Row],[Rättighetsnod/ Funktionskloss]]</f>
        <v>Remiss_Answer</v>
      </c>
      <c r="F300" s="131" t="str">
        <f>Tabell_Rättigheter37[[#This Row],[Grupp]]&amp;"_"&amp;Tabell_Rättigheter37[[#This Row],[Rättighetsnod/ Funktionskloss]]&amp;"_"&amp;Tabell_Rättigheter37[[#This Row],[Värde]]</f>
        <v>Remiss_Answer_SendUnsigned</v>
      </c>
      <c r="G300" s="165" t="s">
        <v>1178</v>
      </c>
      <c r="H300" s="165" t="s">
        <v>1177</v>
      </c>
      <c r="K300" s="3" t="e">
        <f>VLOOKUP(Tabell_Rättigheter37[[#This Row],[Grupp]],[2]!Tabell_Grupp[#Data],2,FALSE)</f>
        <v>#REF!</v>
      </c>
      <c r="L300" s="3" t="s">
        <v>834</v>
      </c>
      <c r="M300" s="203" t="s">
        <v>834</v>
      </c>
      <c r="N300" s="151" t="s">
        <v>1558</v>
      </c>
      <c r="O300" s="151"/>
    </row>
    <row r="301" spans="1:15" ht="120" hidden="1" customHeight="1">
      <c r="A301" s="151" t="s">
        <v>1564</v>
      </c>
      <c r="B301" s="3" t="s">
        <v>246</v>
      </c>
      <c r="C301" s="3" t="s">
        <v>254</v>
      </c>
      <c r="D301" s="9" t="s">
        <v>255</v>
      </c>
      <c r="E301" s="131" t="str">
        <f>Tabell_Rättigheter37[[#This Row],[Grupp]]&amp;"_"&amp;Tabell_Rättigheter37[[#This Row],[Rättighetsnod/ Funktionskloss]]</f>
        <v>Remiss_Assessment</v>
      </c>
      <c r="F301" s="131" t="str">
        <f>Tabell_Rättigheter37[[#This Row],[Grupp]]&amp;"_"&amp;Tabell_Rättigheter37[[#This Row],[Rättighetsnod/ Funktionskloss]]&amp;"_"&amp;Tabell_Rättigheter37[[#This Row],[Värde]]</f>
        <v>Remiss_Assessment_Accept</v>
      </c>
      <c r="G301" s="165" t="s">
        <v>256</v>
      </c>
      <c r="H301" s="165" t="s">
        <v>1608</v>
      </c>
      <c r="K301" s="3" t="e">
        <f>VLOOKUP(Tabell_Rättigheter37[[#This Row],[Grupp]],[2]!Tabell_Grupp[#Data],2,FALSE)</f>
        <v>#REF!</v>
      </c>
      <c r="L301" s="3" t="s">
        <v>834</v>
      </c>
      <c r="M301" s="203" t="s">
        <v>834</v>
      </c>
      <c r="N301" s="151" t="s">
        <v>1558</v>
      </c>
      <c r="O301" s="151"/>
    </row>
    <row r="302" spans="1:15" ht="63.75" hidden="1" customHeight="1">
      <c r="A302" s="151" t="s">
        <v>1564</v>
      </c>
      <c r="B302" s="3" t="s">
        <v>246</v>
      </c>
      <c r="C302" s="3" t="s">
        <v>254</v>
      </c>
      <c r="D302" s="9" t="s">
        <v>250</v>
      </c>
      <c r="E302" s="131" t="str">
        <f>Tabell_Rättigheter37[[#This Row],[Grupp]]&amp;"_"&amp;Tabell_Rättigheter37[[#This Row],[Rättighetsnod/ Funktionskloss]]</f>
        <v>Remiss_Assessment</v>
      </c>
      <c r="F302" s="131" t="str">
        <f>Tabell_Rättigheter37[[#This Row],[Grupp]]&amp;"_"&amp;Tabell_Rättigheter37[[#This Row],[Rättighetsnod/ Funktionskloss]]&amp;"_"&amp;Tabell_Rättigheter37[[#This Row],[Värde]]</f>
        <v>Remiss_Assessment_Cancel</v>
      </c>
      <c r="G302" s="165" t="s">
        <v>257</v>
      </c>
      <c r="H302" s="165"/>
      <c r="K302" s="3" t="e">
        <f>VLOOKUP(Tabell_Rättigheter37[[#This Row],[Grupp]],[2]!Tabell_Grupp[#Data],2,FALSE)</f>
        <v>#REF!</v>
      </c>
      <c r="L302" s="3" t="s">
        <v>834</v>
      </c>
      <c r="M302" s="203" t="s">
        <v>834</v>
      </c>
      <c r="N302" s="151" t="s">
        <v>1558</v>
      </c>
      <c r="O302" s="151"/>
    </row>
    <row r="303" spans="1:15" ht="39.950000000000003" hidden="1" customHeight="1">
      <c r="A303" s="151" t="s">
        <v>1564</v>
      </c>
      <c r="B303" s="3" t="s">
        <v>246</v>
      </c>
      <c r="C303" s="3" t="s">
        <v>254</v>
      </c>
      <c r="D303" s="9" t="s">
        <v>43</v>
      </c>
      <c r="E303" s="131" t="str">
        <f>Tabell_Rättigheter37[[#This Row],[Grupp]]&amp;"_"&amp;Tabell_Rättigheter37[[#This Row],[Rättighetsnod/ Funktionskloss]]</f>
        <v>Remiss_Assessment</v>
      </c>
      <c r="F303" s="131" t="str">
        <f>Tabell_Rättigheter37[[#This Row],[Grupp]]&amp;"_"&amp;Tabell_Rättigheter37[[#This Row],[Rättighetsnod/ Funktionskloss]]&amp;"_"&amp;Tabell_Rättigheter37[[#This Row],[Värde]]</f>
        <v>Remiss_Assessment_Save</v>
      </c>
      <c r="G303" s="165" t="s">
        <v>258</v>
      </c>
      <c r="H303" s="165"/>
      <c r="K303" s="3" t="e">
        <f>VLOOKUP(Tabell_Rättigheter37[[#This Row],[Grupp]],[2]!Tabell_Grupp[#Data],2,FALSE)</f>
        <v>#REF!</v>
      </c>
      <c r="L303" s="3" t="s">
        <v>834</v>
      </c>
      <c r="M303" s="203" t="s">
        <v>834</v>
      </c>
      <c r="N303" s="151" t="s">
        <v>1558</v>
      </c>
      <c r="O303" s="151"/>
    </row>
    <row r="304" spans="1:15" ht="87" hidden="1" customHeight="1">
      <c r="A304" s="151" t="s">
        <v>1564</v>
      </c>
      <c r="B304" s="3" t="s">
        <v>246</v>
      </c>
      <c r="C304" s="3" t="s">
        <v>259</v>
      </c>
      <c r="D304" s="9" t="s">
        <v>408</v>
      </c>
      <c r="E304" s="131" t="str">
        <f>Tabell_Rättigheter37[[#This Row],[Grupp]]&amp;"_"&amp;Tabell_Rättigheter37[[#This Row],[Rättighetsnod/ Funktionskloss]]</f>
        <v>Remiss_Rejection</v>
      </c>
      <c r="F304" s="131" t="str">
        <f>Tabell_Rättigheter37[[#This Row],[Grupp]]&amp;"_"&amp;Tabell_Rättigheter37[[#This Row],[Rättighetsnod/ Funktionskloss]]&amp;"_"&amp;Tabell_Rättigheter37[[#This Row],[Värde]]</f>
        <v>Remiss_Rejection_RejectionReadyToSign</v>
      </c>
      <c r="G304" s="165" t="s">
        <v>1200</v>
      </c>
      <c r="H304" s="165" t="s">
        <v>1201</v>
      </c>
      <c r="K304" s="3" t="e">
        <f>VLOOKUP(Tabell_Rättigheter37[[#This Row],[Grupp]],[2]!Tabell_Grupp[#Data],2,FALSE)</f>
        <v>#REF!</v>
      </c>
      <c r="L304" s="3" t="s">
        <v>834</v>
      </c>
      <c r="M304" s="203" t="s">
        <v>834</v>
      </c>
      <c r="N304" s="151" t="s">
        <v>1558</v>
      </c>
      <c r="O304" s="151"/>
    </row>
    <row r="305" spans="1:15" ht="84.75" hidden="1" customHeight="1">
      <c r="A305" s="151" t="s">
        <v>1564</v>
      </c>
      <c r="B305" s="3" t="s">
        <v>246</v>
      </c>
      <c r="C305" s="3" t="s">
        <v>259</v>
      </c>
      <c r="D305" s="9" t="s">
        <v>410</v>
      </c>
      <c r="E305" s="131" t="str">
        <f>Tabell_Rättigheter37[[#This Row],[Grupp]]&amp;"_"&amp;Tabell_Rättigheter37[[#This Row],[Rättighetsnod/ Funktionskloss]]</f>
        <v>Remiss_Rejection</v>
      </c>
      <c r="F305" s="131" t="str">
        <f>Tabell_Rättigheter37[[#This Row],[Grupp]]&amp;"_"&amp;Tabell_Rättigheter37[[#This Row],[Rättighetsnod/ Funktionskloss]]&amp;"_"&amp;Tabell_Rättigheter37[[#This Row],[Värde]]</f>
        <v>Remiss_Rejection_SendUnsignedRejection</v>
      </c>
      <c r="G305" s="165" t="s">
        <v>411</v>
      </c>
      <c r="H305" s="165" t="s">
        <v>1201</v>
      </c>
      <c r="K305" s="3" t="e">
        <f>VLOOKUP(Tabell_Rättigheter37[[#This Row],[Grupp]],[2]!Tabell_Grupp[#Data],2,FALSE)</f>
        <v>#REF!</v>
      </c>
      <c r="L305" s="3" t="s">
        <v>834</v>
      </c>
      <c r="M305" s="203" t="s">
        <v>834</v>
      </c>
      <c r="N305" s="151" t="s">
        <v>1558</v>
      </c>
      <c r="O305" s="151"/>
    </row>
    <row r="306" spans="1:15" ht="39.950000000000003" hidden="1" customHeight="1">
      <c r="A306" s="151" t="s">
        <v>1564</v>
      </c>
      <c r="B306" s="3" t="s">
        <v>246</v>
      </c>
      <c r="C306" s="3" t="s">
        <v>262</v>
      </c>
      <c r="D306" s="9" t="s">
        <v>263</v>
      </c>
      <c r="E306" s="131" t="str">
        <f>Tabell_Rättigheter37[[#This Row],[Grupp]]&amp;"_"&amp;Tabell_Rättigheter37[[#This Row],[Rättighetsnod/ Funktionskloss]]</f>
        <v>Remiss_Request</v>
      </c>
      <c r="F306" s="131" t="str">
        <f>Tabell_Rättigheter37[[#This Row],[Grupp]]&amp;"_"&amp;Tabell_Rättigheter37[[#This Row],[Rättighetsnod/ Funktionskloss]]&amp;"_"&amp;Tabell_Rättigheter37[[#This Row],[Värde]]</f>
        <v>Remiss_Request_CancelRequest</v>
      </c>
      <c r="G306" s="165" t="s">
        <v>264</v>
      </c>
      <c r="H306" s="165"/>
      <c r="K306" s="3" t="e">
        <f>VLOOKUP(Tabell_Rättigheter37[[#This Row],[Grupp]],[2]!Tabell_Grupp[#Data],2,FALSE)</f>
        <v>#REF!</v>
      </c>
      <c r="L306" s="3" t="s">
        <v>834</v>
      </c>
      <c r="M306" s="203" t="s">
        <v>834</v>
      </c>
      <c r="N306" s="151" t="s">
        <v>1558</v>
      </c>
      <c r="O306" s="151"/>
    </row>
    <row r="307" spans="1:15" ht="39.950000000000003" hidden="1" customHeight="1">
      <c r="A307" s="151" t="s">
        <v>1564</v>
      </c>
      <c r="B307" s="3" t="s">
        <v>246</v>
      </c>
      <c r="C307" s="3" t="s">
        <v>262</v>
      </c>
      <c r="D307" s="9" t="s">
        <v>265</v>
      </c>
      <c r="E307" s="131" t="str">
        <f>Tabell_Rättigheter37[[#This Row],[Grupp]]&amp;"_"&amp;Tabell_Rättigheter37[[#This Row],[Rättighetsnod/ Funktionskloss]]</f>
        <v>Remiss_Request</v>
      </c>
      <c r="F307" s="131" t="str">
        <f>Tabell_Rättigheter37[[#This Row],[Grupp]]&amp;"_"&amp;Tabell_Rättigheter37[[#This Row],[Rättighetsnod/ Funktionskloss]]&amp;"_"&amp;Tabell_Rättigheter37[[#This Row],[Värde]]</f>
        <v>Remiss_Request_DeregisterRequest</v>
      </c>
      <c r="G307" s="165" t="s">
        <v>266</v>
      </c>
      <c r="H307" s="165"/>
      <c r="K307" s="3" t="e">
        <f>VLOOKUP(Tabell_Rättigheter37[[#This Row],[Grupp]],[2]!Tabell_Grupp[#Data],2,FALSE)</f>
        <v>#REF!</v>
      </c>
      <c r="L307" s="3" t="s">
        <v>834</v>
      </c>
      <c r="M307" s="203" t="s">
        <v>834</v>
      </c>
      <c r="N307" s="151" t="s">
        <v>1558</v>
      </c>
      <c r="O307" s="151"/>
    </row>
    <row r="308" spans="1:15" ht="39.950000000000003" hidden="1" customHeight="1">
      <c r="A308" s="151" t="s">
        <v>1564</v>
      </c>
      <c r="B308" s="3" t="s">
        <v>246</v>
      </c>
      <c r="C308" s="3" t="s">
        <v>262</v>
      </c>
      <c r="D308" s="9" t="s">
        <v>267</v>
      </c>
      <c r="E308" s="131" t="str">
        <f>Tabell_Rättigheter37[[#This Row],[Grupp]]&amp;"_"&amp;Tabell_Rättigheter37[[#This Row],[Rättighetsnod/ Funktionskloss]]</f>
        <v>Remiss_Request</v>
      </c>
      <c r="F308" s="131" t="str">
        <f>Tabell_Rättigheter37[[#This Row],[Grupp]]&amp;"_"&amp;Tabell_Rättigheter37[[#This Row],[Rättighetsnod/ Funktionskloss]]&amp;"_"&amp;Tabell_Rättigheter37[[#This Row],[Värde]]</f>
        <v>Remiss_Request_ForwardRequest</v>
      </c>
      <c r="G308" s="165" t="s">
        <v>268</v>
      </c>
      <c r="H308" s="165"/>
      <c r="K308" s="3" t="e">
        <f>VLOOKUP(Tabell_Rättigheter37[[#This Row],[Grupp]],[2]!Tabell_Grupp[#Data],2,FALSE)</f>
        <v>#REF!</v>
      </c>
      <c r="L308" s="3" t="s">
        <v>834</v>
      </c>
      <c r="M308" s="203" t="s">
        <v>834</v>
      </c>
      <c r="N308" s="151" t="s">
        <v>1558</v>
      </c>
      <c r="O308" s="151"/>
    </row>
    <row r="309" spans="1:15" ht="51.75" hidden="1" customHeight="1">
      <c r="A309" s="151" t="s">
        <v>1564</v>
      </c>
      <c r="B309" s="3" t="s">
        <v>246</v>
      </c>
      <c r="C309" s="3" t="s">
        <v>262</v>
      </c>
      <c r="D309" s="9" t="s">
        <v>269</v>
      </c>
      <c r="E309" s="131" t="str">
        <f>Tabell_Rättigheter37[[#This Row],[Grupp]]&amp;"_"&amp;Tabell_Rättigheter37[[#This Row],[Rättighetsnod/ Funktionskloss]]</f>
        <v>Remiss_Request</v>
      </c>
      <c r="F309" s="131" t="str">
        <f>Tabell_Rättigheter37[[#This Row],[Grupp]]&amp;"_"&amp;Tabell_Rättigheter37[[#This Row],[Rättighetsnod/ Funktionskloss]]&amp;"_"&amp;Tabell_Rättigheter37[[#This Row],[Värde]]</f>
        <v>Remiss_Request_ReadyToHandle</v>
      </c>
      <c r="G309" s="165" t="s">
        <v>270</v>
      </c>
      <c r="H309" s="165"/>
      <c r="K309" s="3" t="e">
        <f>VLOOKUP(Tabell_Rättigheter37[[#This Row],[Grupp]],[2]!Tabell_Grupp[#Data],2,FALSE)</f>
        <v>#REF!</v>
      </c>
      <c r="L309" s="3" t="s">
        <v>834</v>
      </c>
      <c r="M309" s="203" t="s">
        <v>834</v>
      </c>
      <c r="N309" s="151" t="s">
        <v>1558</v>
      </c>
      <c r="O309" s="151"/>
    </row>
    <row r="310" spans="1:15" ht="84.75" hidden="1" customHeight="1">
      <c r="A310" s="151" t="s">
        <v>1564</v>
      </c>
      <c r="B310" s="3" t="s">
        <v>246</v>
      </c>
      <c r="C310" s="3" t="s">
        <v>262</v>
      </c>
      <c r="D310" s="9" t="s">
        <v>404</v>
      </c>
      <c r="E310" s="131" t="str">
        <f>Tabell_Rättigheter37[[#This Row],[Grupp]]&amp;"_"&amp;Tabell_Rättigheter37[[#This Row],[Rättighetsnod/ Funktionskloss]]</f>
        <v>Remiss_Request</v>
      </c>
      <c r="F310" s="131" t="str">
        <f>Tabell_Rättigheter37[[#This Row],[Grupp]]&amp;"_"&amp;Tabell_Rättigheter37[[#This Row],[Rättighetsnod/ Funktionskloss]]&amp;"_"&amp;Tabell_Rättigheter37[[#This Row],[Värde]]</f>
        <v>Remiss_Request_ReadyToSign</v>
      </c>
      <c r="G310" s="165" t="s">
        <v>1202</v>
      </c>
      <c r="H310" s="165" t="s">
        <v>1203</v>
      </c>
      <c r="K310" s="3" t="e">
        <f>VLOOKUP(Tabell_Rättigheter37[[#This Row],[Grupp]],[2]!Tabell_Grupp[#Data],2,FALSE)</f>
        <v>#REF!</v>
      </c>
      <c r="L310" s="3" t="s">
        <v>834</v>
      </c>
      <c r="M310" s="203" t="s">
        <v>834</v>
      </c>
      <c r="N310" s="151" t="s">
        <v>1558</v>
      </c>
      <c r="O310" s="151"/>
    </row>
    <row r="311" spans="1:15" ht="39.950000000000003" hidden="1" customHeight="1">
      <c r="A311" s="151" t="s">
        <v>1564</v>
      </c>
      <c r="B311" s="3" t="s">
        <v>246</v>
      </c>
      <c r="C311" s="3" t="s">
        <v>262</v>
      </c>
      <c r="D311" s="9" t="s">
        <v>406</v>
      </c>
      <c r="E311" s="131" t="str">
        <f>Tabell_Rättigheter37[[#This Row],[Grupp]]&amp;"_"&amp;Tabell_Rättigheter37[[#This Row],[Rättighetsnod/ Funktionskloss]]</f>
        <v>Remiss_Request</v>
      </c>
      <c r="F311" s="131" t="str">
        <f>Tabell_Rättigheter37[[#This Row],[Grupp]]&amp;"_"&amp;Tabell_Rättigheter37[[#This Row],[Rättighetsnod/ Funktionskloss]]&amp;"_"&amp;Tabell_Rättigheter37[[#This Row],[Värde]]</f>
        <v>Remiss_Request_SendUnsigned</v>
      </c>
      <c r="G311" s="165" t="s">
        <v>1182</v>
      </c>
      <c r="H311" s="165"/>
      <c r="J311" s="38" t="s">
        <v>1609</v>
      </c>
      <c r="K311" s="3" t="e">
        <f>VLOOKUP(Tabell_Rättigheter37[[#This Row],[Grupp]],[2]!Tabell_Grupp[#Data],2,FALSE)</f>
        <v>#REF!</v>
      </c>
      <c r="L311" s="3" t="s">
        <v>931</v>
      </c>
      <c r="M311" s="203" t="s">
        <v>834</v>
      </c>
      <c r="N311" s="151" t="s">
        <v>1558</v>
      </c>
      <c r="O311" s="151"/>
    </row>
    <row r="312" spans="1:15" ht="39.950000000000003" hidden="1" customHeight="1">
      <c r="A312" s="151" t="s">
        <v>1564</v>
      </c>
      <c r="B312" s="3" t="s">
        <v>246</v>
      </c>
      <c r="C312" s="3" t="s">
        <v>262</v>
      </c>
      <c r="D312" s="9" t="s">
        <v>275</v>
      </c>
      <c r="E312" s="131" t="str">
        <f>Tabell_Rättigheter37[[#This Row],[Grupp]]&amp;"_"&amp;Tabell_Rättigheter37[[#This Row],[Rättighetsnod/ Funktionskloss]]</f>
        <v>Remiss_Request</v>
      </c>
      <c r="F312" s="131" t="str">
        <f>Tabell_Rättigheter37[[#This Row],[Grupp]]&amp;"_"&amp;Tabell_Rättigheter37[[#This Row],[Rättighetsnod/ Funktionskloss]]&amp;"_"&amp;Tabell_Rättigheter37[[#This Row],[Värde]]</f>
        <v>Remiss_Request_ViewMedicalInformation</v>
      </c>
      <c r="G312" s="165" t="s">
        <v>276</v>
      </c>
      <c r="H312" s="165"/>
      <c r="K312" s="3" t="e">
        <f>VLOOKUP(Tabell_Rättigheter37[[#This Row],[Grupp]],[2]!Tabell_Grupp[#Data],2,FALSE)</f>
        <v>#REF!</v>
      </c>
      <c r="L312" s="3" t="s">
        <v>834</v>
      </c>
      <c r="M312" s="203" t="s">
        <v>834</v>
      </c>
      <c r="N312" s="151" t="s">
        <v>1558</v>
      </c>
      <c r="O312" s="151"/>
    </row>
    <row r="313" spans="1:15" ht="120" hidden="1" customHeight="1">
      <c r="A313" s="151" t="s">
        <v>1564</v>
      </c>
      <c r="B313" s="3" t="s">
        <v>246</v>
      </c>
      <c r="C313" s="3" t="s">
        <v>277</v>
      </c>
      <c r="D313" s="9" t="s">
        <v>255</v>
      </c>
      <c r="E313" s="131" t="str">
        <f>Tabell_Rättigheter37[[#This Row],[Grupp]]&amp;"_"&amp;Tabell_Rättigheter37[[#This Row],[Rättighetsnod/ Funktionskloss]]</f>
        <v>Remiss_RequestComponent</v>
      </c>
      <c r="F313" s="131" t="str">
        <f>Tabell_Rättigheter37[[#This Row],[Grupp]]&amp;"_"&amp;Tabell_Rättigheter37[[#This Row],[Rättighetsnod/ Funktionskloss]]&amp;"_"&amp;Tabell_Rättigheter37[[#This Row],[Värde]]</f>
        <v>Remiss_RequestComponent_Accept</v>
      </c>
      <c r="G313" s="165" t="s">
        <v>278</v>
      </c>
      <c r="H313" s="165" t="s">
        <v>1186</v>
      </c>
      <c r="K313" s="3" t="e">
        <f>VLOOKUP(Tabell_Rättigheter37[[#This Row],[Grupp]],[2]!Tabell_Grupp[#Data],2,FALSE)</f>
        <v>#REF!</v>
      </c>
      <c r="L313" s="3" t="s">
        <v>834</v>
      </c>
      <c r="M313" s="203" t="s">
        <v>834</v>
      </c>
      <c r="N313" s="151" t="s">
        <v>1558</v>
      </c>
      <c r="O313" s="151"/>
    </row>
    <row r="314" spans="1:15" ht="39.950000000000003" hidden="1" customHeight="1">
      <c r="A314" s="151" t="s">
        <v>1567</v>
      </c>
      <c r="B314" s="3" t="s">
        <v>246</v>
      </c>
      <c r="C314" s="3" t="s">
        <v>31</v>
      </c>
      <c r="D314" s="9" t="s">
        <v>279</v>
      </c>
      <c r="E314" s="131" t="str">
        <f>Tabell_Rättigheter37[[#This Row],[Grupp]]&amp;"_"&amp;Tabell_Rättigheter37[[#This Row],[Rättighetsnod/ Funktionskloss]]</f>
        <v>Remiss_View</v>
      </c>
      <c r="F314" s="131" t="str">
        <f>Tabell_Rättigheter37[[#This Row],[Grupp]]&amp;"_"&amp;Tabell_Rättigheter37[[#This Row],[Rättighetsnod/ Funktionskloss]]&amp;"_"&amp;Tabell_Rättigheter37[[#This Row],[Värde]]</f>
        <v>Remiss_View_OpenHandleReceivedRequests</v>
      </c>
      <c r="G314" s="165" t="s">
        <v>280</v>
      </c>
      <c r="H314" s="165"/>
      <c r="J314" s="38" t="s">
        <v>1585</v>
      </c>
      <c r="K314" s="3" t="e">
        <f>VLOOKUP(Tabell_Rättigheter37[[#This Row],[Grupp]],[2]!Tabell_Grupp[#Data],2,FALSE)</f>
        <v>#REF!</v>
      </c>
      <c r="L314" s="3" t="s">
        <v>931</v>
      </c>
      <c r="M314" s="203" t="s">
        <v>834</v>
      </c>
      <c r="N314" s="151" t="s">
        <v>1558</v>
      </c>
      <c r="O314" s="151"/>
    </row>
    <row r="315" spans="1:15" ht="39.950000000000003" hidden="1" customHeight="1">
      <c r="A315" s="151" t="s">
        <v>1567</v>
      </c>
      <c r="B315" s="3" t="s">
        <v>246</v>
      </c>
      <c r="C315" s="3" t="s">
        <v>31</v>
      </c>
      <c r="D315" s="9" t="s">
        <v>281</v>
      </c>
      <c r="E315" s="131" t="str">
        <f>Tabell_Rättigheter37[[#This Row],[Grupp]]&amp;"_"&amp;Tabell_Rättigheter37[[#This Row],[Rättighetsnod/ Funktionskloss]]</f>
        <v>Remiss_View</v>
      </c>
      <c r="F315" s="131" t="str">
        <f>Tabell_Rättigheter37[[#This Row],[Grupp]]&amp;"_"&amp;Tabell_Rättigheter37[[#This Row],[Rättighetsnod/ Funktionskloss]]&amp;"_"&amp;Tabell_Rättigheter37[[#This Row],[Värde]]</f>
        <v>Remiss_View_OpenHandleSavedAndSentRequests</v>
      </c>
      <c r="G315" s="165" t="s">
        <v>282</v>
      </c>
      <c r="H315" s="165"/>
      <c r="J315" s="38" t="s">
        <v>1585</v>
      </c>
      <c r="K315" s="3" t="e">
        <f>VLOOKUP(Tabell_Rättigheter37[[#This Row],[Grupp]],[2]!Tabell_Grupp[#Data],2,FALSE)</f>
        <v>#REF!</v>
      </c>
      <c r="L315" s="3" t="s">
        <v>931</v>
      </c>
      <c r="M315" s="203" t="s">
        <v>834</v>
      </c>
      <c r="N315" s="151" t="s">
        <v>1558</v>
      </c>
      <c r="O315" s="151"/>
    </row>
    <row r="316" spans="1:15" ht="39.950000000000003" hidden="1" customHeight="1">
      <c r="A316" s="151" t="s">
        <v>1564</v>
      </c>
      <c r="B316" s="3" t="s">
        <v>246</v>
      </c>
      <c r="C316" s="3" t="s">
        <v>31</v>
      </c>
      <c r="D316" s="9" t="s">
        <v>283</v>
      </c>
      <c r="E316" s="131" t="str">
        <f>Tabell_Rättigheter37[[#This Row],[Grupp]]&amp;"_"&amp;Tabell_Rättigheter37[[#This Row],[Rättighetsnod/ Funktionskloss]]</f>
        <v>Remiss_View</v>
      </c>
      <c r="F316" s="131" t="str">
        <f>Tabell_Rättigheter37[[#This Row],[Grupp]]&amp;"_"&amp;Tabell_Rättigheter37[[#This Row],[Rättighetsnod/ Funktionskloss]]&amp;"_"&amp;Tabell_Rättigheter37[[#This Row],[Värde]]</f>
        <v>Remiss_View_OpenReceivedRequests</v>
      </c>
      <c r="G316" s="165" t="s">
        <v>284</v>
      </c>
      <c r="H316" s="165"/>
      <c r="K316" s="3" t="e">
        <f>VLOOKUP(Tabell_Rättigheter37[[#This Row],[Grupp]],[2]!Tabell_Grupp[#Data],2,FALSE)</f>
        <v>#REF!</v>
      </c>
      <c r="L316" s="3" t="s">
        <v>834</v>
      </c>
      <c r="M316" s="203" t="s">
        <v>834</v>
      </c>
      <c r="N316" s="151" t="s">
        <v>1558</v>
      </c>
      <c r="O316" s="151"/>
    </row>
    <row r="317" spans="1:15" ht="39.950000000000003" hidden="1" customHeight="1">
      <c r="A317" s="151" t="s">
        <v>1564</v>
      </c>
      <c r="B317" s="3" t="s">
        <v>246</v>
      </c>
      <c r="C317" s="3" t="s">
        <v>31</v>
      </c>
      <c r="D317" s="9" t="s">
        <v>285</v>
      </c>
      <c r="E317" s="131" t="str">
        <f>Tabell_Rättigheter37[[#This Row],[Grupp]]&amp;"_"&amp;Tabell_Rättigheter37[[#This Row],[Rättighetsnod/ Funktionskloss]]</f>
        <v>Remiss_View</v>
      </c>
      <c r="F317" s="131" t="str">
        <f>Tabell_Rättigheter37[[#This Row],[Grupp]]&amp;"_"&amp;Tabell_Rättigheter37[[#This Row],[Rättighetsnod/ Funktionskloss]]&amp;"_"&amp;Tabell_Rättigheter37[[#This Row],[Värde]]</f>
        <v>Remiss_View_OpenSavedAndSentRequests</v>
      </c>
      <c r="G317" s="165" t="s">
        <v>286</v>
      </c>
      <c r="H317" s="165"/>
      <c r="K317" s="3" t="e">
        <f>VLOOKUP(Tabell_Rättigheter37[[#This Row],[Grupp]],[2]!Tabell_Grupp[#Data],2,FALSE)</f>
        <v>#REF!</v>
      </c>
      <c r="L317" s="3" t="s">
        <v>834</v>
      </c>
      <c r="M317" s="203" t="s">
        <v>834</v>
      </c>
      <c r="N317" s="151" t="s">
        <v>1558</v>
      </c>
      <c r="O317" s="151"/>
    </row>
    <row r="318" spans="1:15" ht="39.950000000000003" hidden="1" customHeight="1">
      <c r="A318" s="151" t="s">
        <v>1564</v>
      </c>
      <c r="B318" s="3" t="s">
        <v>287</v>
      </c>
      <c r="C318" s="3" t="s">
        <v>288</v>
      </c>
      <c r="D318" s="9" t="s">
        <v>289</v>
      </c>
      <c r="E318" s="131" t="str">
        <f>Tabell_Rättigheter37[[#This Row],[Grupp]]&amp;"_"&amp;Tabell_Rättigheter37[[#This Row],[Rättighetsnod/ Funktionskloss]]</f>
        <v>Resursplanering_PlanAction</v>
      </c>
      <c r="F318" s="131" t="str">
        <f>Tabell_Rättigheter37[[#This Row],[Grupp]]&amp;"_"&amp;Tabell_Rättigheter37[[#This Row],[Rättighetsnod/ Funktionskloss]]&amp;"_"&amp;Tabell_Rättigheter37[[#This Row],[Värde]]</f>
        <v>Resursplanering_PlanAction_OpenPlanAction</v>
      </c>
      <c r="G318" s="165" t="s">
        <v>290</v>
      </c>
      <c r="H318" s="165"/>
      <c r="K318" s="3" t="e">
        <f>VLOOKUP(Tabell_Rättigheter37[[#This Row],[Grupp]],[2]!Tabell_Grupp[#Data],2,FALSE)</f>
        <v>#REF!</v>
      </c>
      <c r="L318" s="3" t="s">
        <v>834</v>
      </c>
      <c r="M318" s="203" t="s">
        <v>834</v>
      </c>
      <c r="N318" s="151" t="s">
        <v>1558</v>
      </c>
      <c r="O318" s="151"/>
    </row>
    <row r="319" spans="1:15" ht="39.950000000000003" hidden="1" customHeight="1">
      <c r="A319" s="151" t="s">
        <v>1564</v>
      </c>
      <c r="B319" s="3" t="s">
        <v>287</v>
      </c>
      <c r="C319" s="3" t="s">
        <v>288</v>
      </c>
      <c r="D319" s="9" t="s">
        <v>291</v>
      </c>
      <c r="E319" s="131" t="str">
        <f>Tabell_Rättigheter37[[#This Row],[Grupp]]&amp;"_"&amp;Tabell_Rättigheter37[[#This Row],[Rättighetsnod/ Funktionskloss]]</f>
        <v>Resursplanering_PlanAction</v>
      </c>
      <c r="F319" s="131" t="str">
        <f>Tabell_Rättigheter37[[#This Row],[Grupp]]&amp;"_"&amp;Tabell_Rättigheter37[[#This Row],[Rättighetsnod/ Funktionskloss]]&amp;"_"&amp;Tabell_Rättigheter37[[#This Row],[Värde]]</f>
        <v>Resursplanering_PlanAction_OpenPlannedActions</v>
      </c>
      <c r="G319" s="165" t="s">
        <v>292</v>
      </c>
      <c r="H319" s="165"/>
      <c r="K319" s="3" t="e">
        <f>VLOOKUP(Tabell_Rättigheter37[[#This Row],[Grupp]],[2]!Tabell_Grupp[#Data],2,FALSE)</f>
        <v>#REF!</v>
      </c>
      <c r="L319" s="3" t="s">
        <v>834</v>
      </c>
      <c r="M319" s="203" t="s">
        <v>834</v>
      </c>
      <c r="N319" s="151" t="s">
        <v>1558</v>
      </c>
      <c r="O319" s="151"/>
    </row>
    <row r="320" spans="1:15" ht="39.950000000000003" hidden="1" customHeight="1">
      <c r="A320" s="151" t="s">
        <v>1564</v>
      </c>
      <c r="B320" s="3" t="s">
        <v>287</v>
      </c>
      <c r="C320" s="3" t="s">
        <v>288</v>
      </c>
      <c r="D320" s="9" t="s">
        <v>293</v>
      </c>
      <c r="E320" s="131" t="str">
        <f>Tabell_Rättigheter37[[#This Row],[Grupp]]&amp;"_"&amp;Tabell_Rättigheter37[[#This Row],[Rättighetsnod/ Funktionskloss]]</f>
        <v>Resursplanering_PlanAction</v>
      </c>
      <c r="F320" s="131" t="str">
        <f>Tabell_Rättigheter37[[#This Row],[Grupp]]&amp;"_"&amp;Tabell_Rättigheter37[[#This Row],[Rättighetsnod/ Funktionskloss]]&amp;"_"&amp;Tabell_Rättigheter37[[#This Row],[Värde]]</f>
        <v>Resursplanering_PlanAction_SavePlanAction</v>
      </c>
      <c r="G320" s="165" t="s">
        <v>294</v>
      </c>
      <c r="H320" s="165"/>
      <c r="K320" s="3" t="e">
        <f>VLOOKUP(Tabell_Rättigheter37[[#This Row],[Grupp]],[2]!Tabell_Grupp[#Data],2,FALSE)</f>
        <v>#REF!</v>
      </c>
      <c r="L320" s="3" t="s">
        <v>834</v>
      </c>
      <c r="M320" s="203" t="s">
        <v>834</v>
      </c>
      <c r="N320" s="151" t="s">
        <v>1558</v>
      </c>
      <c r="O320" s="151"/>
    </row>
    <row r="321" spans="1:15" ht="39.950000000000003" hidden="1" customHeight="1">
      <c r="A321" s="151" t="s">
        <v>1564</v>
      </c>
      <c r="B321" s="3" t="s">
        <v>287</v>
      </c>
      <c r="C321" s="3" t="s">
        <v>295</v>
      </c>
      <c r="D321" s="9" t="s">
        <v>296</v>
      </c>
      <c r="E321" s="131" t="str">
        <f>Tabell_Rättigheter37[[#This Row],[Grupp]]&amp;"_"&amp;Tabell_Rättigheter37[[#This Row],[Rättighetsnod/ Funktionskloss]]</f>
        <v>Resursplanering_Reservation</v>
      </c>
      <c r="F321" s="131" t="str">
        <f>Tabell_Rättigheter37[[#This Row],[Grupp]]&amp;"_"&amp;Tabell_Rättigheter37[[#This Row],[Rättighetsnod/ Funktionskloss]]&amp;"_"&amp;Tabell_Rättigheter37[[#This Row],[Värde]]</f>
        <v>Resursplanering_Reservation_CancelContact</v>
      </c>
      <c r="G321" s="165" t="s">
        <v>1190</v>
      </c>
      <c r="H321" s="165"/>
      <c r="K321" s="3" t="e">
        <f>VLOOKUP(Tabell_Rättigheter37[[#This Row],[Grupp]],[2]!Tabell_Grupp[#Data],2,FALSE)</f>
        <v>#REF!</v>
      </c>
      <c r="L321" s="3" t="s">
        <v>834</v>
      </c>
      <c r="M321" s="203" t="s">
        <v>834</v>
      </c>
      <c r="N321" s="151" t="s">
        <v>1558</v>
      </c>
      <c r="O321" s="151"/>
    </row>
    <row r="322" spans="1:15" ht="39.950000000000003" hidden="1" customHeight="1">
      <c r="A322" s="151" t="s">
        <v>1564</v>
      </c>
      <c r="B322" s="3" t="s">
        <v>287</v>
      </c>
      <c r="C322" s="3" t="s">
        <v>295</v>
      </c>
      <c r="D322" s="9" t="s">
        <v>302</v>
      </c>
      <c r="E322" s="131" t="str">
        <f>Tabell_Rättigheter37[[#This Row],[Grupp]]&amp;"_"&amp;Tabell_Rättigheter37[[#This Row],[Rättighetsnod/ Funktionskloss]]</f>
        <v>Resursplanering_Reservation</v>
      </c>
      <c r="F322" s="131" t="str">
        <f>Tabell_Rättigheter37[[#This Row],[Grupp]]&amp;"_"&amp;Tabell_Rättigheter37[[#This Row],[Rättighetsnod/ Funktionskloss]]&amp;"_"&amp;Tabell_Rättigheter37[[#This Row],[Värde]]</f>
        <v>Resursplanering_Reservation_Rebook</v>
      </c>
      <c r="G322" s="165" t="s">
        <v>1191</v>
      </c>
      <c r="H322" s="165"/>
      <c r="K322" s="3" t="e">
        <f>VLOOKUP(Tabell_Rättigheter37[[#This Row],[Grupp]],[2]!Tabell_Grupp[#Data],2,FALSE)</f>
        <v>#REF!</v>
      </c>
      <c r="L322" s="3" t="s">
        <v>834</v>
      </c>
      <c r="M322" s="203" t="s">
        <v>834</v>
      </c>
      <c r="N322" s="151" t="s">
        <v>1558</v>
      </c>
      <c r="O322" s="151"/>
    </row>
    <row r="323" spans="1:15" ht="39.950000000000003" hidden="1" customHeight="1">
      <c r="A323" s="151" t="s">
        <v>1564</v>
      </c>
      <c r="B323" s="3" t="s">
        <v>287</v>
      </c>
      <c r="C323" s="3" t="s">
        <v>304</v>
      </c>
      <c r="D323" s="9" t="s">
        <v>305</v>
      </c>
      <c r="E323" s="131" t="str">
        <f>Tabell_Rättigheter37[[#This Row],[Grupp]]&amp;"_"&amp;Tabell_Rättigheter37[[#This Row],[Rättighetsnod/ Funktionskloss]]</f>
        <v>Resursplanering_Schedule</v>
      </c>
      <c r="F323" s="131" t="str">
        <f>Tabell_Rättigheter37[[#This Row],[Grupp]]&amp;"_"&amp;Tabell_Rättigheter37[[#This Row],[Rättighetsnod/ Funktionskloss]]&amp;"_"&amp;Tabell_Rättigheter37[[#This Row],[Värde]]</f>
        <v>Resursplanering_Schedule_BlockScheduledOffer</v>
      </c>
      <c r="G323" s="165" t="s">
        <v>306</v>
      </c>
      <c r="H323" s="165"/>
      <c r="K323" s="3" t="e">
        <f>VLOOKUP(Tabell_Rättigheter37[[#This Row],[Grupp]],[2]!Tabell_Grupp[#Data],2,FALSE)</f>
        <v>#REF!</v>
      </c>
      <c r="L323" s="3" t="s">
        <v>834</v>
      </c>
      <c r="M323" s="203" t="s">
        <v>834</v>
      </c>
      <c r="N323" s="151" t="s">
        <v>1558</v>
      </c>
      <c r="O323" s="151"/>
    </row>
    <row r="324" spans="1:15" ht="39.950000000000003" hidden="1" customHeight="1">
      <c r="A324" s="151" t="s">
        <v>1564</v>
      </c>
      <c r="B324" s="3" t="s">
        <v>287</v>
      </c>
      <c r="C324" s="3" t="s">
        <v>304</v>
      </c>
      <c r="D324" s="9" t="s">
        <v>307</v>
      </c>
      <c r="E324" s="131" t="str">
        <f>Tabell_Rättigheter37[[#This Row],[Grupp]]&amp;"_"&amp;Tabell_Rättigheter37[[#This Row],[Rättighetsnod/ Funktionskloss]]</f>
        <v>Resursplanering_Schedule</v>
      </c>
      <c r="F324" s="131" t="str">
        <f>Tabell_Rättigheter37[[#This Row],[Grupp]]&amp;"_"&amp;Tabell_Rättigheter37[[#This Row],[Rättighetsnod/ Funktionskloss]]&amp;"_"&amp;Tabell_Rättigheter37[[#This Row],[Värde]]</f>
        <v>Resursplanering_Schedule_Book</v>
      </c>
      <c r="G324" s="165" t="s">
        <v>308</v>
      </c>
      <c r="H324" s="165"/>
      <c r="K324" s="3" t="e">
        <f>VLOOKUP(Tabell_Rättigheter37[[#This Row],[Grupp]],[2]!Tabell_Grupp[#Data],2,FALSE)</f>
        <v>#REF!</v>
      </c>
      <c r="L324" s="3" t="s">
        <v>834</v>
      </c>
      <c r="M324" s="203" t="s">
        <v>834</v>
      </c>
      <c r="N324" s="151" t="s">
        <v>1558</v>
      </c>
      <c r="O324" s="151"/>
    </row>
    <row r="325" spans="1:15" ht="56.25" hidden="1" customHeight="1">
      <c r="A325" s="151" t="s">
        <v>1564</v>
      </c>
      <c r="B325" s="3" t="s">
        <v>287</v>
      </c>
      <c r="C325" s="3" t="s">
        <v>304</v>
      </c>
      <c r="D325" s="9" t="s">
        <v>322</v>
      </c>
      <c r="E325" s="131" t="str">
        <f>Tabell_Rättigheter37[[#This Row],[Grupp]]&amp;"_"&amp;Tabell_Rättigheter37[[#This Row],[Rättighetsnod/ Funktionskloss]]</f>
        <v>Resursplanering_Schedule</v>
      </c>
      <c r="F325" s="131" t="str">
        <f>Tabell_Rättigheter37[[#This Row],[Grupp]]&amp;"_"&amp;Tabell_Rättigheter37[[#This Row],[Rättighetsnod/ Funktionskloss]]&amp;"_"&amp;Tabell_Rättigheter37[[#This Row],[Värde]]</f>
        <v>Resursplanering_Schedule_bookAction</v>
      </c>
      <c r="G325" s="165" t="s">
        <v>323</v>
      </c>
      <c r="H325" s="165"/>
      <c r="K325" s="3" t="e">
        <f>VLOOKUP(Tabell_Rättigheter37[[#This Row],[Grupp]],[2]!Tabell_Grupp[#Data],2,FALSE)</f>
        <v>#REF!</v>
      </c>
      <c r="L325" s="3" t="s">
        <v>834</v>
      </c>
      <c r="M325" s="203" t="s">
        <v>834</v>
      </c>
      <c r="N325" s="151" t="s">
        <v>1558</v>
      </c>
      <c r="O325" s="151"/>
    </row>
    <row r="326" spans="1:15" ht="39.950000000000003" hidden="1" customHeight="1">
      <c r="A326" s="151" t="s">
        <v>1564</v>
      </c>
      <c r="B326" s="3" t="s">
        <v>287</v>
      </c>
      <c r="C326" s="3" t="s">
        <v>304</v>
      </c>
      <c r="D326" s="9" t="s">
        <v>309</v>
      </c>
      <c r="E326" s="131" t="str">
        <f>Tabell_Rättigheter37[[#This Row],[Grupp]]&amp;"_"&amp;Tabell_Rättigheter37[[#This Row],[Rättighetsnod/ Funktionskloss]]</f>
        <v>Resursplanering_Schedule</v>
      </c>
      <c r="F326" s="131" t="str">
        <f>Tabell_Rättigheter37[[#This Row],[Grupp]]&amp;"_"&amp;Tabell_Rättigheter37[[#This Row],[Rättighetsnod/ Funktionskloss]]&amp;"_"&amp;Tabell_Rättigheter37[[#This Row],[Värde]]</f>
        <v>Resursplanering_Schedule_OpenSchedule</v>
      </c>
      <c r="G326" s="165" t="s">
        <v>310</v>
      </c>
      <c r="H326" s="165"/>
      <c r="K326" s="3" t="e">
        <f>VLOOKUP(Tabell_Rättigheter37[[#This Row],[Grupp]],[2]!Tabell_Grupp[#Data],2,FALSE)</f>
        <v>#REF!</v>
      </c>
      <c r="L326" s="3" t="s">
        <v>834</v>
      </c>
      <c r="M326" s="203" t="s">
        <v>834</v>
      </c>
      <c r="N326" s="151" t="s">
        <v>1558</v>
      </c>
      <c r="O326" s="151"/>
    </row>
    <row r="327" spans="1:15" ht="39.950000000000003" hidden="1" customHeight="1">
      <c r="A327" s="151" t="s">
        <v>1564</v>
      </c>
      <c r="B327" s="3" t="s">
        <v>287</v>
      </c>
      <c r="C327" s="3" t="s">
        <v>304</v>
      </c>
      <c r="D327" s="9" t="s">
        <v>311</v>
      </c>
      <c r="E327" s="131" t="str">
        <f>Tabell_Rättigheter37[[#This Row],[Grupp]]&amp;"_"&amp;Tabell_Rättigheter37[[#This Row],[Rättighetsnod/ Funktionskloss]]</f>
        <v>Resursplanering_Schedule</v>
      </c>
      <c r="F327" s="131" t="str">
        <f>Tabell_Rättigheter37[[#This Row],[Grupp]]&amp;"_"&amp;Tabell_Rättigheter37[[#This Row],[Rättighetsnod/ Funktionskloss]]&amp;"_"&amp;Tabell_Rättigheter37[[#This Row],[Värde]]</f>
        <v>Resursplanering_Schedule_PrintSchedule</v>
      </c>
      <c r="G327" s="165" t="s">
        <v>312</v>
      </c>
      <c r="H327" s="165"/>
      <c r="K327" s="3" t="e">
        <f>VLOOKUP(Tabell_Rättigheter37[[#This Row],[Grupp]],[2]!Tabell_Grupp[#Data],2,FALSE)</f>
        <v>#REF!</v>
      </c>
      <c r="L327" s="3" t="s">
        <v>834</v>
      </c>
      <c r="M327" s="203" t="s">
        <v>834</v>
      </c>
      <c r="N327" s="151" t="s">
        <v>1558</v>
      </c>
      <c r="O327" s="151"/>
    </row>
    <row r="328" spans="1:15" ht="39.950000000000003" hidden="1" customHeight="1">
      <c r="A328" s="151" t="s">
        <v>1564</v>
      </c>
      <c r="B328" s="3" t="s">
        <v>287</v>
      </c>
      <c r="C328" s="3" t="s">
        <v>304</v>
      </c>
      <c r="D328" s="9" t="s">
        <v>313</v>
      </c>
      <c r="E328" s="131" t="str">
        <f>Tabell_Rättigheter37[[#This Row],[Grupp]]&amp;"_"&amp;Tabell_Rättigheter37[[#This Row],[Rättighetsnod/ Funktionskloss]]</f>
        <v>Resursplanering_Schedule</v>
      </c>
      <c r="F328" s="131" t="str">
        <f>Tabell_Rättigheter37[[#This Row],[Grupp]]&amp;"_"&amp;Tabell_Rättigheter37[[#This Row],[Rättighetsnod/ Funktionskloss]]&amp;"_"&amp;Tabell_Rättigheter37[[#This Row],[Värde]]</f>
        <v>Resursplanering_Schedule_Unbook</v>
      </c>
      <c r="G328" s="165" t="s">
        <v>314</v>
      </c>
      <c r="H328" s="165"/>
      <c r="K328" s="3" t="e">
        <f>VLOOKUP(Tabell_Rättigheter37[[#This Row],[Grupp]],[2]!Tabell_Grupp[#Data],2,FALSE)</f>
        <v>#REF!</v>
      </c>
      <c r="L328" s="3" t="s">
        <v>834</v>
      </c>
      <c r="M328" s="203" t="s">
        <v>834</v>
      </c>
      <c r="N328" s="151" t="s">
        <v>1558</v>
      </c>
      <c r="O328" s="151"/>
    </row>
    <row r="329" spans="1:15" ht="39.950000000000003" hidden="1" customHeight="1">
      <c r="A329" s="151" t="s">
        <v>1564</v>
      </c>
      <c r="B329" s="3" t="s">
        <v>287</v>
      </c>
      <c r="C329" s="3" t="s">
        <v>315</v>
      </c>
      <c r="D329" s="9" t="s">
        <v>413</v>
      </c>
      <c r="E329" s="131" t="str">
        <f>Tabell_Rättigheter37[[#This Row],[Grupp]]&amp;"_"&amp;Tabell_Rättigheter37[[#This Row],[Rättighetsnod/ Funktionskloss]]</f>
        <v>Resursplanering_Scheme</v>
      </c>
      <c r="F329" s="131" t="str">
        <f>Tabell_Rättigheter37[[#This Row],[Grupp]]&amp;"_"&amp;Tabell_Rättigheter37[[#This Row],[Rättighetsnod/ Funktionskloss]]&amp;"_"&amp;Tabell_Rättigheter37[[#This Row],[Värde]]</f>
        <v>Resursplanering_Scheme_EditOfferScheme</v>
      </c>
      <c r="G329" s="165" t="s">
        <v>414</v>
      </c>
      <c r="H329" s="165"/>
      <c r="K329" s="3" t="e">
        <f>VLOOKUP(Tabell_Rättigheter37[[#This Row],[Grupp]],[2]!Tabell_Grupp[#Data],2,FALSE)</f>
        <v>#REF!</v>
      </c>
      <c r="L329" s="3" t="s">
        <v>834</v>
      </c>
      <c r="M329" s="203" t="s">
        <v>834</v>
      </c>
      <c r="N329" s="151" t="s">
        <v>1558</v>
      </c>
      <c r="O329" s="151"/>
    </row>
    <row r="330" spans="1:15" ht="39.950000000000003" hidden="1" customHeight="1">
      <c r="A330" s="151" t="s">
        <v>1564</v>
      </c>
      <c r="B330" s="3" t="s">
        <v>287</v>
      </c>
      <c r="C330" s="3" t="s">
        <v>315</v>
      </c>
      <c r="D330" s="9" t="s">
        <v>415</v>
      </c>
      <c r="E330" s="131" t="str">
        <f>Tabell_Rättigheter37[[#This Row],[Grupp]]&amp;"_"&amp;Tabell_Rättigheter37[[#This Row],[Rättighetsnod/ Funktionskloss]]</f>
        <v>Resursplanering_Scheme</v>
      </c>
      <c r="F330" s="131" t="str">
        <f>Tabell_Rättigheter37[[#This Row],[Grupp]]&amp;"_"&amp;Tabell_Rättigheter37[[#This Row],[Rättighetsnod/ Funktionskloss]]&amp;"_"&amp;Tabell_Rättigheter37[[#This Row],[Värde]]</f>
        <v>Resursplanering_Scheme_EditResourceScheme</v>
      </c>
      <c r="G330" s="165" t="s">
        <v>416</v>
      </c>
      <c r="H330" s="165"/>
      <c r="K330" s="3" t="e">
        <f>VLOOKUP(Tabell_Rättigheter37[[#This Row],[Grupp]],[2]!Tabell_Grupp[#Data],2,FALSE)</f>
        <v>#REF!</v>
      </c>
      <c r="L330" s="3" t="s">
        <v>834</v>
      </c>
      <c r="M330" s="203" t="s">
        <v>834</v>
      </c>
      <c r="N330" s="151" t="s">
        <v>1558</v>
      </c>
      <c r="O330" s="151"/>
    </row>
    <row r="331" spans="1:15" ht="39.950000000000003" hidden="1" customHeight="1">
      <c r="A331" s="151" t="s">
        <v>1564</v>
      </c>
      <c r="B331" s="3" t="s">
        <v>287</v>
      </c>
      <c r="C331" s="3" t="s">
        <v>315</v>
      </c>
      <c r="D331" s="9" t="s">
        <v>316</v>
      </c>
      <c r="E331" s="131" t="str">
        <f>Tabell_Rättigheter37[[#This Row],[Grupp]]&amp;"_"&amp;Tabell_Rättigheter37[[#This Row],[Rättighetsnod/ Funktionskloss]]</f>
        <v>Resursplanering_Scheme</v>
      </c>
      <c r="F331" s="131" t="str">
        <f>Tabell_Rättigheter37[[#This Row],[Grupp]]&amp;"_"&amp;Tabell_Rättigheter37[[#This Row],[Rättighetsnod/ Funktionskloss]]&amp;"_"&amp;Tabell_Rättigheter37[[#This Row],[Värde]]</f>
        <v>Resursplanering_Scheme_ReadOfferScheme</v>
      </c>
      <c r="G331" s="165" t="s">
        <v>317</v>
      </c>
      <c r="H331" s="165"/>
      <c r="K331" s="3" t="e">
        <f>VLOOKUP(Tabell_Rättigheter37[[#This Row],[Grupp]],[2]!Tabell_Grupp[#Data],2,FALSE)</f>
        <v>#REF!</v>
      </c>
      <c r="L331" s="3" t="s">
        <v>834</v>
      </c>
      <c r="M331" s="203" t="s">
        <v>834</v>
      </c>
      <c r="N331" s="151" t="s">
        <v>1558</v>
      </c>
      <c r="O331" s="151"/>
    </row>
    <row r="332" spans="1:15" ht="55.5" hidden="1" customHeight="1">
      <c r="A332" s="151" t="s">
        <v>1564</v>
      </c>
      <c r="B332" s="3" t="s">
        <v>287</v>
      </c>
      <c r="C332" s="3" t="s">
        <v>315</v>
      </c>
      <c r="D332" s="9" t="s">
        <v>318</v>
      </c>
      <c r="E332" s="131" t="str">
        <f>Tabell_Rättigheter37[[#This Row],[Grupp]]&amp;"_"&amp;Tabell_Rättigheter37[[#This Row],[Rättighetsnod/ Funktionskloss]]</f>
        <v>Resursplanering_Scheme</v>
      </c>
      <c r="F332" s="131" t="str">
        <f>Tabell_Rättigheter37[[#This Row],[Grupp]]&amp;"_"&amp;Tabell_Rättigheter37[[#This Row],[Rättighetsnod/ Funktionskloss]]&amp;"_"&amp;Tabell_Rättigheter37[[#This Row],[Värde]]</f>
        <v>Resursplanering_Scheme_ReadResourceAssignment</v>
      </c>
      <c r="G332" s="165" t="s">
        <v>319</v>
      </c>
      <c r="H332" s="165"/>
      <c r="K332" s="3" t="e">
        <f>VLOOKUP(Tabell_Rättigheter37[[#This Row],[Grupp]],[2]!Tabell_Grupp[#Data],2,FALSE)</f>
        <v>#REF!</v>
      </c>
      <c r="L332" s="3" t="s">
        <v>834</v>
      </c>
      <c r="M332" s="203" t="s">
        <v>834</v>
      </c>
      <c r="N332" s="151" t="s">
        <v>1558</v>
      </c>
      <c r="O332" s="151"/>
    </row>
    <row r="333" spans="1:15" ht="39.950000000000003" hidden="1" customHeight="1">
      <c r="A333" s="151" t="s">
        <v>1564</v>
      </c>
      <c r="B333" s="3" t="s">
        <v>287</v>
      </c>
      <c r="C333" s="3" t="s">
        <v>315</v>
      </c>
      <c r="D333" s="9" t="s">
        <v>320</v>
      </c>
      <c r="E333" s="131" t="str">
        <f>Tabell_Rättigheter37[[#This Row],[Grupp]]&amp;"_"&amp;Tabell_Rättigheter37[[#This Row],[Rättighetsnod/ Funktionskloss]]</f>
        <v>Resursplanering_Scheme</v>
      </c>
      <c r="F333" s="131" t="str">
        <f>Tabell_Rättigheter37[[#This Row],[Grupp]]&amp;"_"&amp;Tabell_Rättigheter37[[#This Row],[Rättighetsnod/ Funktionskloss]]&amp;"_"&amp;Tabell_Rättigheter37[[#This Row],[Värde]]</f>
        <v>Resursplanering_Scheme_ReadResourceScheme</v>
      </c>
      <c r="G333" s="165" t="s">
        <v>321</v>
      </c>
      <c r="H333" s="165"/>
      <c r="K333" s="3" t="e">
        <f>VLOOKUP(Tabell_Rättigheter37[[#This Row],[Grupp]],[2]!Tabell_Grupp[#Data],2,FALSE)</f>
        <v>#REF!</v>
      </c>
      <c r="L333" s="3" t="s">
        <v>834</v>
      </c>
      <c r="M333" s="203" t="s">
        <v>834</v>
      </c>
      <c r="N333" s="151" t="s">
        <v>1558</v>
      </c>
      <c r="O333" s="151"/>
    </row>
    <row r="334" spans="1:15" ht="39.950000000000003" hidden="1" customHeight="1">
      <c r="A334" s="151" t="s">
        <v>1564</v>
      </c>
      <c r="B334" s="3" t="s">
        <v>877</v>
      </c>
      <c r="C334" s="3" t="s">
        <v>878</v>
      </c>
      <c r="D334" s="9" t="s">
        <v>14</v>
      </c>
      <c r="E334" s="131" t="str">
        <f>Tabell_Rättigheter37[[#This Row],[Grupp]]&amp;"_"&amp;Tabell_Rättigheter37[[#This Row],[Rättighetsnod/ Funktionskloss]]</f>
        <v>Samtycke_Consent for shared EHR</v>
      </c>
      <c r="F334" s="131" t="str">
        <f>Tabell_Rättigheter37[[#This Row],[Grupp]]&amp;"_"&amp;Tabell_Rättigheter37[[#This Row],[Rättighetsnod/ Funktionskloss]]&amp;"_"&amp;Tabell_Rättigheter37[[#This Row],[Värde]]</f>
        <v>Samtycke_Consent for shared EHR_Read</v>
      </c>
      <c r="G334" s="165" t="s">
        <v>879</v>
      </c>
      <c r="H334" s="165"/>
      <c r="K334" s="3" t="e">
        <f>VLOOKUP(Tabell_Rättigheter37[[#This Row],[Grupp]],[2]!Tabell_Grupp[#Data],2,FALSE)</f>
        <v>#REF!</v>
      </c>
      <c r="L334" s="3" t="s">
        <v>834</v>
      </c>
      <c r="M334" s="203" t="s">
        <v>834</v>
      </c>
      <c r="N334" s="151" t="s">
        <v>1558</v>
      </c>
      <c r="O334" s="151"/>
    </row>
    <row r="335" spans="1:15" ht="39.950000000000003" hidden="1" customHeight="1">
      <c r="A335" s="151" t="s">
        <v>1564</v>
      </c>
      <c r="B335" s="3" t="s">
        <v>877</v>
      </c>
      <c r="C335" s="3" t="s">
        <v>880</v>
      </c>
      <c r="D335" s="9" t="s">
        <v>23</v>
      </c>
      <c r="E335" s="131" t="str">
        <f>Tabell_Rättigheter37[[#This Row],[Grupp]]&amp;"_"&amp;Tabell_Rättigheter37[[#This Row],[Rättighetsnod/ Funktionskloss]]</f>
        <v>Samtycke_Consent Management</v>
      </c>
      <c r="F335" s="131" t="str">
        <f>Tabell_Rättigheter37[[#This Row],[Grupp]]&amp;"_"&amp;Tabell_Rättigheter37[[#This Row],[Rättighetsnod/ Funktionskloss]]&amp;"_"&amp;Tabell_Rättigheter37[[#This Row],[Värde]]</f>
        <v>Samtycke_Consent Management_Open</v>
      </c>
      <c r="G335" s="165" t="s">
        <v>881</v>
      </c>
      <c r="H335" s="165"/>
      <c r="K335" s="3" t="e">
        <f>VLOOKUP(Tabell_Rättigheter37[[#This Row],[Grupp]],[2]!Tabell_Grupp[#Data],2,FALSE)</f>
        <v>#REF!</v>
      </c>
      <c r="L335" s="3" t="s">
        <v>834</v>
      </c>
      <c r="M335" s="203" t="s">
        <v>834</v>
      </c>
      <c r="N335" s="151" t="s">
        <v>1558</v>
      </c>
      <c r="O335" s="151"/>
    </row>
    <row r="336" spans="1:15" ht="39.950000000000003" hidden="1" customHeight="1">
      <c r="A336" s="151" t="s">
        <v>1564</v>
      </c>
      <c r="B336" s="3" t="s">
        <v>877</v>
      </c>
      <c r="C336" s="3" t="s">
        <v>882</v>
      </c>
      <c r="D336" s="9" t="s">
        <v>363</v>
      </c>
      <c r="E336" s="131" t="str">
        <f>Tabell_Rättigheter37[[#This Row],[Grupp]]&amp;"_"&amp;Tabell_Rättigheter37[[#This Row],[Rättighetsnod/ Funktionskloss]]</f>
        <v>Samtycke_Functions for consent för EHR</v>
      </c>
      <c r="F336" s="131" t="str">
        <f>Tabell_Rättigheter37[[#This Row],[Grupp]]&amp;"_"&amp;Tabell_Rättigheter37[[#This Row],[Rättighetsnod/ Funktionskloss]]&amp;"_"&amp;Tabell_Rättigheter37[[#This Row],[Värde]]</f>
        <v>Samtycke_Functions for consent för EHR_Invalidate</v>
      </c>
      <c r="G336" s="165" t="s">
        <v>883</v>
      </c>
      <c r="H336" s="165"/>
      <c r="K336" s="3" t="e">
        <f>VLOOKUP(Tabell_Rättigheter37[[#This Row],[Grupp]],[2]!Tabell_Grupp[#Data],2,FALSE)</f>
        <v>#REF!</v>
      </c>
      <c r="L336" s="3" t="s">
        <v>834</v>
      </c>
      <c r="M336" s="203" t="s">
        <v>834</v>
      </c>
      <c r="N336" s="151" t="s">
        <v>1558</v>
      </c>
      <c r="O336" s="151"/>
    </row>
    <row r="337" spans="1:15" ht="39.950000000000003" hidden="1" customHeight="1">
      <c r="A337" s="151" t="s">
        <v>1564</v>
      </c>
      <c r="B337" s="3" t="s">
        <v>877</v>
      </c>
      <c r="C337" s="3" t="s">
        <v>882</v>
      </c>
      <c r="D337" s="9" t="s">
        <v>884</v>
      </c>
      <c r="E337" s="131" t="str">
        <f>Tabell_Rättigheter37[[#This Row],[Grupp]]&amp;"_"&amp;Tabell_Rättigheter37[[#This Row],[Rättighetsnod/ Funktionskloss]]</f>
        <v>Samtycke_Functions for consent för EHR</v>
      </c>
      <c r="F337" s="131" t="str">
        <f>Tabell_Rättigheter37[[#This Row],[Grupp]]&amp;"_"&amp;Tabell_Rättigheter37[[#This Row],[Rättighetsnod/ Funktionskloss]]&amp;"_"&amp;Tabell_Rättigheter37[[#This Row],[Värde]]</f>
        <v xml:space="preserve">Samtycke_Functions for consent för EHR_Register  </v>
      </c>
      <c r="G337" s="165" t="s">
        <v>885</v>
      </c>
      <c r="H337" s="165"/>
      <c r="K337" s="3" t="e">
        <f>VLOOKUP(Tabell_Rättigheter37[[#This Row],[Grupp]],[2]!Tabell_Grupp[#Data],2,FALSE)</f>
        <v>#REF!</v>
      </c>
      <c r="L337" s="3" t="s">
        <v>834</v>
      </c>
      <c r="M337" s="203" t="s">
        <v>834</v>
      </c>
      <c r="N337" s="151" t="s">
        <v>1558</v>
      </c>
      <c r="O337" s="151"/>
    </row>
    <row r="338" spans="1:15" ht="39.950000000000003" hidden="1" customHeight="1">
      <c r="A338" s="151" t="s">
        <v>1564</v>
      </c>
      <c r="B338" s="3" t="s">
        <v>877</v>
      </c>
      <c r="C338" s="3" t="s">
        <v>882</v>
      </c>
      <c r="D338" s="9" t="s">
        <v>886</v>
      </c>
      <c r="E338" s="131" t="str">
        <f>Tabell_Rättigheter37[[#This Row],[Grupp]]&amp;"_"&amp;Tabell_Rättigheter37[[#This Row],[Rättighetsnod/ Funktionskloss]]</f>
        <v>Samtycke_Functions for consent för EHR</v>
      </c>
      <c r="F338" s="131" t="str">
        <f>Tabell_Rättigheter37[[#This Row],[Grupp]]&amp;"_"&amp;Tabell_Rättigheter37[[#This Row],[Rättighetsnod/ Funktionskloss]]&amp;"_"&amp;Tabell_Rättigheter37[[#This Row],[Värde]]</f>
        <v>Samtycke_Functions for consent för EHR_Revoke</v>
      </c>
      <c r="G338" s="165" t="s">
        <v>887</v>
      </c>
      <c r="H338" s="165"/>
      <c r="K338" s="3" t="e">
        <f>VLOOKUP(Tabell_Rättigheter37[[#This Row],[Grupp]],[2]!Tabell_Grupp[#Data],2,FALSE)</f>
        <v>#REF!</v>
      </c>
      <c r="L338" s="3" t="s">
        <v>834</v>
      </c>
      <c r="M338" s="203" t="s">
        <v>834</v>
      </c>
      <c r="N338" s="151" t="s">
        <v>1558</v>
      </c>
      <c r="O338" s="151"/>
    </row>
    <row r="339" spans="1:15" ht="51.75" hidden="1" customHeight="1">
      <c r="A339" s="151" t="s">
        <v>1564</v>
      </c>
      <c r="B339" s="3" t="s">
        <v>324</v>
      </c>
      <c r="C339" s="3" t="s">
        <v>325</v>
      </c>
      <c r="D339" s="9" t="s">
        <v>325</v>
      </c>
      <c r="E339" s="131" t="str">
        <f>Tabell_Rättigheter37[[#This Row],[Grupp]]&amp;"_"&amp;Tabell_Rättigheter37[[#This Row],[Rättighetsnod/ Funktionskloss]]</f>
        <v>Uppmärksamhetssignal_Read attention signal</v>
      </c>
      <c r="F339" s="131" t="str">
        <f>Tabell_Rättigheter37[[#This Row],[Grupp]]&amp;"_"&amp;Tabell_Rättigheter37[[#This Row],[Rättighetsnod/ Funktionskloss]]&amp;"_"&amp;Tabell_Rättigheter37[[#This Row],[Värde]]</f>
        <v>Uppmärksamhetssignal_Read attention signal_Read attention signal</v>
      </c>
      <c r="G339" s="165" t="s">
        <v>326</v>
      </c>
      <c r="H339" s="165"/>
      <c r="K339" s="3" t="e">
        <f>VLOOKUP(Tabell_Rättigheter37[[#This Row],[Grupp]],[2]!Tabell_Grupp[#Data],2,FALSE)</f>
        <v>#REF!</v>
      </c>
      <c r="L339" s="3" t="s">
        <v>834</v>
      </c>
      <c r="M339" s="203" t="s">
        <v>834</v>
      </c>
      <c r="N339" s="151" t="s">
        <v>1558</v>
      </c>
      <c r="O339" s="151"/>
    </row>
    <row r="340" spans="1:15" ht="39.950000000000003" hidden="1" customHeight="1">
      <c r="A340" s="151" t="s">
        <v>1564</v>
      </c>
      <c r="B340" s="3" t="s">
        <v>349</v>
      </c>
      <c r="C340" s="3" t="s">
        <v>350</v>
      </c>
      <c r="D340" s="9" t="s">
        <v>351</v>
      </c>
      <c r="E340" s="131" t="str">
        <f>Tabell_Rättigheter37[[#This Row],[Grupp]]&amp;"_"&amp;Tabell_Rättigheter37[[#This Row],[Rättighetsnod/ Funktionskloss]]</f>
        <v>Vårdadministration_Change cash box</v>
      </c>
      <c r="F340" s="131" t="str">
        <f>Tabell_Rättigheter37[[#This Row],[Grupp]]&amp;"_"&amp;Tabell_Rättigheter37[[#This Row],[Rättighetsnod/ Funktionskloss]]&amp;"_"&amp;Tabell_Rättigheter37[[#This Row],[Värde]]</f>
        <v>Vårdadministration_Change cash box_Change</v>
      </c>
      <c r="G340" s="165" t="s">
        <v>352</v>
      </c>
      <c r="H340" s="165"/>
      <c r="K340" s="3" t="e">
        <f>VLOOKUP(Tabell_Rättigheter37[[#This Row],[Grupp]],[2]!Tabell_Grupp[#Data],2,FALSE)</f>
        <v>#REF!</v>
      </c>
      <c r="L340" s="3" t="s">
        <v>834</v>
      </c>
      <c r="M340" s="203" t="s">
        <v>834</v>
      </c>
      <c r="N340" s="151" t="s">
        <v>1558</v>
      </c>
      <c r="O340" s="151"/>
    </row>
    <row r="341" spans="1:15" ht="39.950000000000003" hidden="1" customHeight="1">
      <c r="A341" s="151" t="s">
        <v>1564</v>
      </c>
      <c r="B341" s="3" t="s">
        <v>349</v>
      </c>
      <c r="C341" s="3" t="s">
        <v>353</v>
      </c>
      <c r="D341" s="9" t="s">
        <v>23</v>
      </c>
      <c r="E341" s="131" t="str">
        <f>Tabell_Rättigheter37[[#This Row],[Grupp]]&amp;"_"&amp;Tabell_Rättigheter37[[#This Row],[Rättighetsnod/ Funktionskloss]]</f>
        <v>Vårdadministration_Contact overview</v>
      </c>
      <c r="F341" s="131" t="str">
        <f>Tabell_Rättigheter37[[#This Row],[Grupp]]&amp;"_"&amp;Tabell_Rättigheter37[[#This Row],[Rättighetsnod/ Funktionskloss]]&amp;"_"&amp;Tabell_Rättigheter37[[#This Row],[Värde]]</f>
        <v>Vårdadministration_Contact overview_Open</v>
      </c>
      <c r="G341" s="165" t="s">
        <v>354</v>
      </c>
      <c r="H341" s="165"/>
      <c r="K341" s="3" t="e">
        <f>VLOOKUP(Tabell_Rättigheter37[[#This Row],[Grupp]],[2]!Tabell_Grupp[#Data],2,FALSE)</f>
        <v>#REF!</v>
      </c>
      <c r="L341" s="3" t="s">
        <v>834</v>
      </c>
      <c r="M341" s="203" t="s">
        <v>834</v>
      </c>
      <c r="N341" s="151" t="s">
        <v>1558</v>
      </c>
      <c r="O341" s="151"/>
    </row>
    <row r="342" spans="1:15" ht="39.950000000000003" hidden="1" customHeight="1">
      <c r="A342" s="151" t="s">
        <v>1564</v>
      </c>
      <c r="B342" s="3" t="s">
        <v>349</v>
      </c>
      <c r="C342" s="3" t="s">
        <v>1192</v>
      </c>
      <c r="D342" s="9" t="s">
        <v>23</v>
      </c>
      <c r="E342" s="131" t="str">
        <f>Tabell_Rättigheter37[[#This Row],[Grupp]]&amp;"_"&amp;Tabell_Rättigheter37[[#This Row],[Rättighetsnod/ Funktionskloss]]</f>
        <v>Vårdadministration_Counter administration</v>
      </c>
      <c r="F342" s="131" t="str">
        <f>Tabell_Rättigheter37[[#This Row],[Grupp]]&amp;"_"&amp;Tabell_Rättigheter37[[#This Row],[Rättighetsnod/ Funktionskloss]]&amp;"_"&amp;Tabell_Rättigheter37[[#This Row],[Värde]]</f>
        <v>Vårdadministration_Counter administration_Open</v>
      </c>
      <c r="G342" s="165" t="s">
        <v>356</v>
      </c>
      <c r="H342" s="165"/>
      <c r="K342" s="3" t="e">
        <f>VLOOKUP(Tabell_Rättigheter37[[#This Row],[Grupp]],[2]!Tabell_Grupp[#Data],2,FALSE)</f>
        <v>#REF!</v>
      </c>
      <c r="L342" s="3" t="s">
        <v>834</v>
      </c>
      <c r="M342" s="203" t="s">
        <v>834</v>
      </c>
      <c r="N342" s="151" t="s">
        <v>1558</v>
      </c>
      <c r="O342" s="151"/>
    </row>
    <row r="343" spans="1:15" ht="39.950000000000003" hidden="1" customHeight="1">
      <c r="A343" s="151" t="s">
        <v>1564</v>
      </c>
      <c r="B343" s="3" t="s">
        <v>349</v>
      </c>
      <c r="C343" s="3" t="s">
        <v>357</v>
      </c>
      <c r="D343" s="9" t="s">
        <v>23</v>
      </c>
      <c r="E343" s="131" t="str">
        <f>Tabell_Rättigheter37[[#This Row],[Grupp]]&amp;"_"&amp;Tabell_Rättigheter37[[#This Row],[Rättighetsnod/ Funktionskloss]]</f>
        <v>Vårdadministration_Counter registration</v>
      </c>
      <c r="F343" s="131" t="str">
        <f>Tabell_Rättigheter37[[#This Row],[Grupp]]&amp;"_"&amp;Tabell_Rättigheter37[[#This Row],[Rättighetsnod/ Funktionskloss]]&amp;"_"&amp;Tabell_Rättigheter37[[#This Row],[Värde]]</f>
        <v>Vårdadministration_Counter registration_Open</v>
      </c>
      <c r="G343" s="165" t="s">
        <v>358</v>
      </c>
      <c r="H343" s="165"/>
      <c r="K343" s="3" t="e">
        <f>VLOOKUP(Tabell_Rättigheter37[[#This Row],[Grupp]],[2]!Tabell_Grupp[#Data],2,FALSE)</f>
        <v>#REF!</v>
      </c>
      <c r="L343" s="3" t="s">
        <v>834</v>
      </c>
      <c r="M343" s="203" t="s">
        <v>834</v>
      </c>
      <c r="N343" s="151" t="s">
        <v>1558</v>
      </c>
      <c r="O343" s="151"/>
    </row>
    <row r="344" spans="1:15" ht="39.950000000000003" hidden="1" customHeight="1">
      <c r="A344" s="151" t="s">
        <v>1564</v>
      </c>
      <c r="B344" s="3" t="s">
        <v>349</v>
      </c>
      <c r="C344" s="3" t="s">
        <v>359</v>
      </c>
      <c r="D344" s="9" t="s">
        <v>23</v>
      </c>
      <c r="E344" s="131" t="str">
        <f>Tabell_Rättigheter37[[#This Row],[Grupp]]&amp;"_"&amp;Tabell_Rättigheter37[[#This Row],[Rättighetsnod/ Funktionskloss]]</f>
        <v>Vårdadministration_GoodsSale overview</v>
      </c>
      <c r="F344" s="131" t="str">
        <f>Tabell_Rättigheter37[[#This Row],[Grupp]]&amp;"_"&amp;Tabell_Rättigheter37[[#This Row],[Rättighetsnod/ Funktionskloss]]&amp;"_"&amp;Tabell_Rättigheter37[[#This Row],[Värde]]</f>
        <v>Vårdadministration_GoodsSale overview_Open</v>
      </c>
      <c r="G344" s="165" t="s">
        <v>360</v>
      </c>
      <c r="H344" s="165"/>
      <c r="K344" s="3" t="e">
        <f>VLOOKUP(Tabell_Rättigheter37[[#This Row],[Grupp]],[2]!Tabell_Grupp[#Data],2,FALSE)</f>
        <v>#REF!</v>
      </c>
      <c r="L344" s="3" t="s">
        <v>834</v>
      </c>
      <c r="M344" s="203" t="s">
        <v>834</v>
      </c>
      <c r="N344" s="151" t="s">
        <v>1558</v>
      </c>
      <c r="O344" s="151"/>
    </row>
    <row r="345" spans="1:15" ht="39.950000000000003" hidden="1" customHeight="1">
      <c r="A345" s="151" t="s">
        <v>1564</v>
      </c>
      <c r="B345" s="3" t="s">
        <v>349</v>
      </c>
      <c r="C345" s="3" t="s">
        <v>361</v>
      </c>
      <c r="D345" s="9" t="s">
        <v>23</v>
      </c>
      <c r="E345" s="131" t="str">
        <f>Tabell_Rättigheter37[[#This Row],[Grupp]]&amp;"_"&amp;Tabell_Rättigheter37[[#This Row],[Rättighetsnod/ Funktionskloss]]</f>
        <v>Vårdadministration_Institutional registration</v>
      </c>
      <c r="F345" s="131" t="str">
        <f>Tabell_Rättigheter37[[#This Row],[Grupp]]&amp;"_"&amp;Tabell_Rättigheter37[[#This Row],[Rättighetsnod/ Funktionskloss]]&amp;"_"&amp;Tabell_Rättigheter37[[#This Row],[Värde]]</f>
        <v>Vårdadministration_Institutional registration_Open</v>
      </c>
      <c r="G345" s="165" t="s">
        <v>362</v>
      </c>
      <c r="H345" s="165"/>
      <c r="K345" s="3" t="e">
        <f>VLOOKUP(Tabell_Rättigheter37[[#This Row],[Grupp]],[2]!Tabell_Grupp[#Data],2,FALSE)</f>
        <v>#REF!</v>
      </c>
      <c r="L345" s="3" t="s">
        <v>834</v>
      </c>
      <c r="M345" s="203" t="s">
        <v>834</v>
      </c>
      <c r="N345" s="151" t="s">
        <v>1558</v>
      </c>
      <c r="O345" s="151"/>
    </row>
    <row r="346" spans="1:15" ht="55.5" hidden="1" customHeight="1">
      <c r="A346" s="151" t="s">
        <v>1564</v>
      </c>
      <c r="B346" s="3" t="s">
        <v>349</v>
      </c>
      <c r="C346" s="3" t="s">
        <v>363</v>
      </c>
      <c r="D346" s="9" t="s">
        <v>23</v>
      </c>
      <c r="E346" s="131" t="str">
        <f>Tabell_Rättigheter37[[#This Row],[Grupp]]&amp;"_"&amp;Tabell_Rättigheter37[[#This Row],[Rättighetsnod/ Funktionskloss]]</f>
        <v>Vårdadministration_Invalidate</v>
      </c>
      <c r="F346" s="131" t="str">
        <f>Tabell_Rättigheter37[[#This Row],[Grupp]]&amp;"_"&amp;Tabell_Rättigheter37[[#This Row],[Rättighetsnod/ Funktionskloss]]&amp;"_"&amp;Tabell_Rättigheter37[[#This Row],[Värde]]</f>
        <v>Vårdadministration_Invalidate_Open</v>
      </c>
      <c r="G346" s="165" t="s">
        <v>364</v>
      </c>
      <c r="H346" s="165"/>
      <c r="K346" s="3" t="e">
        <f>VLOOKUP(Tabell_Rättigheter37[[#This Row],[Grupp]],[2]!Tabell_Grupp[#Data],2,FALSE)</f>
        <v>#REF!</v>
      </c>
      <c r="L346" s="3" t="s">
        <v>834</v>
      </c>
      <c r="M346" s="203" t="s">
        <v>834</v>
      </c>
      <c r="N346" s="151" t="s">
        <v>1558</v>
      </c>
      <c r="O346" s="151"/>
    </row>
    <row r="347" spans="1:15" ht="54" hidden="1" customHeight="1">
      <c r="A347" s="151" t="s">
        <v>1564</v>
      </c>
      <c r="B347" s="3" t="s">
        <v>349</v>
      </c>
      <c r="C347" s="3" t="s">
        <v>461</v>
      </c>
      <c r="D347" s="9" t="s">
        <v>23</v>
      </c>
      <c r="E347" s="131" t="str">
        <f>Tabell_Rättigheter37[[#This Row],[Grupp]]&amp;"_"&amp;Tabell_Rättigheter37[[#This Row],[Rättighetsnod/ Funktionskloss]]</f>
        <v>Vårdadministration_Invoice overview</v>
      </c>
      <c r="F347" s="131" t="str">
        <f>Tabell_Rättigheter37[[#This Row],[Grupp]]&amp;"_"&amp;Tabell_Rättigheter37[[#This Row],[Rättighetsnod/ Funktionskloss]]&amp;"_"&amp;Tabell_Rättigheter37[[#This Row],[Värde]]</f>
        <v>Vårdadministration_Invoice overview_Open</v>
      </c>
      <c r="G347" s="165" t="s">
        <v>462</v>
      </c>
      <c r="H347" s="165"/>
      <c r="K347" s="3" t="e">
        <f>VLOOKUP(Tabell_Rättigheter37[[#This Row],[Grupp]],[2]!Tabell_Grupp[#Data],2,FALSE)</f>
        <v>#REF!</v>
      </c>
      <c r="L347" s="3" t="s">
        <v>834</v>
      </c>
      <c r="M347" s="203" t="s">
        <v>834</v>
      </c>
      <c r="N347" s="151" t="s">
        <v>1558</v>
      </c>
      <c r="O347" s="151"/>
    </row>
    <row r="348" spans="1:15" ht="39.950000000000003" hidden="1" customHeight="1">
      <c r="A348" s="151" t="s">
        <v>1564</v>
      </c>
      <c r="B348" s="3" t="s">
        <v>349</v>
      </c>
      <c r="C348" s="3" t="s">
        <v>365</v>
      </c>
      <c r="D348" s="9" t="s">
        <v>23</v>
      </c>
      <c r="E348" s="131" t="str">
        <f>Tabell_Rättigheter37[[#This Row],[Grupp]]&amp;"_"&amp;Tabell_Rättigheter37[[#This Row],[Rättighetsnod/ Funktionskloss]]</f>
        <v>Vårdadministration_Occurrence</v>
      </c>
      <c r="F348" s="131" t="str">
        <f>Tabell_Rättigheter37[[#This Row],[Grupp]]&amp;"_"&amp;Tabell_Rättigheter37[[#This Row],[Rättighetsnod/ Funktionskloss]]&amp;"_"&amp;Tabell_Rättigheter37[[#This Row],[Värde]]</f>
        <v>Vårdadministration_Occurrence_Open</v>
      </c>
      <c r="G348" s="165" t="s">
        <v>366</v>
      </c>
      <c r="H348" s="165"/>
      <c r="K348" s="3" t="e">
        <f>VLOOKUP(Tabell_Rättigheter37[[#This Row],[Grupp]],[2]!Tabell_Grupp[#Data],2,FALSE)</f>
        <v>#REF!</v>
      </c>
      <c r="L348" s="3" t="s">
        <v>834</v>
      </c>
      <c r="M348" s="203" t="s">
        <v>834</v>
      </c>
      <c r="N348" s="151" t="s">
        <v>1558</v>
      </c>
      <c r="O348" s="151"/>
    </row>
    <row r="349" spans="1:15" ht="39.950000000000003" hidden="1" customHeight="1">
      <c r="A349" s="151" t="s">
        <v>1564</v>
      </c>
      <c r="B349" s="3" t="s">
        <v>349</v>
      </c>
      <c r="C349" s="3" t="s">
        <v>463</v>
      </c>
      <c r="D349" s="9" t="s">
        <v>464</v>
      </c>
      <c r="E349" s="131" t="str">
        <f>Tabell_Rättigheter37[[#This Row],[Grupp]]&amp;"_"&amp;Tabell_Rättigheter37[[#This Row],[Rättighetsnod/ Funktionskloss]]</f>
        <v>Vårdadministration_Ready to export</v>
      </c>
      <c r="F349" s="131" t="str">
        <f>Tabell_Rättigheter37[[#This Row],[Grupp]]&amp;"_"&amp;Tabell_Rättigheter37[[#This Row],[Rättighetsnod/ Funktionskloss]]&amp;"_"&amp;Tabell_Rättigheter37[[#This Row],[Värde]]</f>
        <v>Vårdadministration_Ready to export_Enabled</v>
      </c>
      <c r="G349" s="165" t="s">
        <v>465</v>
      </c>
      <c r="H349" s="165"/>
      <c r="K349" s="3" t="e">
        <f>VLOOKUP(Tabell_Rättigheter37[[#This Row],[Grupp]],[2]!Tabell_Grupp[#Data],2,FALSE)</f>
        <v>#REF!</v>
      </c>
      <c r="L349" s="3" t="s">
        <v>834</v>
      </c>
      <c r="M349" s="203" t="s">
        <v>834</v>
      </c>
      <c r="N349" s="151" t="s">
        <v>1558</v>
      </c>
      <c r="O349" s="151"/>
    </row>
    <row r="350" spans="1:15" ht="39.950000000000003" hidden="1" customHeight="1">
      <c r="A350" s="151" t="s">
        <v>1564</v>
      </c>
      <c r="B350" s="3" t="s">
        <v>349</v>
      </c>
      <c r="C350" s="3" t="s">
        <v>367</v>
      </c>
      <c r="D350" s="9" t="s">
        <v>23</v>
      </c>
      <c r="E350" s="131" t="str">
        <f>Tabell_Rättigheter37[[#This Row],[Grupp]]&amp;"_"&amp;Tabell_Rättigheter37[[#This Row],[Rättighetsnod/ Funktionskloss]]</f>
        <v>Vårdadministration_Registrate codes</v>
      </c>
      <c r="F350" s="131" t="str">
        <f>Tabell_Rättigheter37[[#This Row],[Grupp]]&amp;"_"&amp;Tabell_Rättigheter37[[#This Row],[Rättighetsnod/ Funktionskloss]]&amp;"_"&amp;Tabell_Rättigheter37[[#This Row],[Värde]]</f>
        <v>Vårdadministration_Registrate codes_Open</v>
      </c>
      <c r="G350" s="165" t="s">
        <v>368</v>
      </c>
      <c r="H350" s="165"/>
      <c r="K350" s="3" t="e">
        <f>VLOOKUP(Tabell_Rättigheter37[[#This Row],[Grupp]],[2]!Tabell_Grupp[#Data],2,FALSE)</f>
        <v>#REF!</v>
      </c>
      <c r="L350" s="3" t="s">
        <v>834</v>
      </c>
      <c r="M350" s="203" t="s">
        <v>834</v>
      </c>
      <c r="N350" s="151" t="s">
        <v>1558</v>
      </c>
      <c r="O350" s="151"/>
    </row>
    <row r="351" spans="1:15" ht="39.950000000000003" hidden="1" customHeight="1">
      <c r="A351" s="151" t="s">
        <v>1564</v>
      </c>
      <c r="B351" s="3" t="s">
        <v>349</v>
      </c>
      <c r="C351" s="3" t="s">
        <v>888</v>
      </c>
      <c r="D351" s="9" t="s">
        <v>889</v>
      </c>
      <c r="E351" s="131" t="str">
        <f>Tabell_Rättigheter37[[#This Row],[Grupp]]&amp;"_"&amp;Tabell_Rättigheter37[[#This Row],[Rättighetsnod/ Funktionskloss]]</f>
        <v>Vårdadministration_Transfercompletion</v>
      </c>
      <c r="F351" s="131" t="str">
        <f>Tabell_Rättigheter37[[#This Row],[Grupp]]&amp;"_"&amp;Tabell_Rättigheter37[[#This Row],[Rättighetsnod/ Funktionskloss]]&amp;"_"&amp;Tabell_Rättigheter37[[#This Row],[Värde]]</f>
        <v>Vårdadministration_Transfercompletion_perform_admissions_from_emergency</v>
      </c>
      <c r="G351" s="165" t="s">
        <v>890</v>
      </c>
      <c r="H351" s="165"/>
      <c r="K351" s="3" t="e">
        <f>VLOOKUP(Tabell_Rättigheter37[[#This Row],[Grupp]],[2]!Tabell_Grupp[#Data],2,FALSE)</f>
        <v>#REF!</v>
      </c>
      <c r="L351" s="3" t="s">
        <v>834</v>
      </c>
      <c r="M351" s="203" t="s">
        <v>834</v>
      </c>
      <c r="N351" s="151" t="s">
        <v>1558</v>
      </c>
      <c r="O351" s="151"/>
    </row>
    <row r="352" spans="1:15" ht="39.950000000000003" hidden="1" customHeight="1">
      <c r="A352" s="151" t="s">
        <v>1564</v>
      </c>
      <c r="B352" s="3" t="s">
        <v>349</v>
      </c>
      <c r="C352" s="3" t="s">
        <v>888</v>
      </c>
      <c r="D352" s="9" t="s">
        <v>891</v>
      </c>
      <c r="E352" s="131" t="str">
        <f>Tabell_Rättigheter37[[#This Row],[Grupp]]&amp;"_"&amp;Tabell_Rättigheter37[[#This Row],[Rättighetsnod/ Funktionskloss]]</f>
        <v>Vårdadministration_Transfercompletion</v>
      </c>
      <c r="F352" s="131" t="str">
        <f>Tabell_Rättigheter37[[#This Row],[Grupp]]&amp;"_"&amp;Tabell_Rättigheter37[[#This Row],[Rättighetsnod/ Funktionskloss]]&amp;"_"&amp;Tabell_Rättigheter37[[#This Row],[Värde]]</f>
        <v>Vårdadministration_Transfercompletion_perform_new_admissions</v>
      </c>
      <c r="G352" s="165" t="s">
        <v>892</v>
      </c>
      <c r="H352" s="165"/>
      <c r="K352" s="3" t="e">
        <f>VLOOKUP(Tabell_Rättigheter37[[#This Row],[Grupp]],[2]!Tabell_Grupp[#Data],2,FALSE)</f>
        <v>#REF!</v>
      </c>
      <c r="L352" s="3" t="s">
        <v>834</v>
      </c>
      <c r="M352" s="203" t="s">
        <v>834</v>
      </c>
      <c r="N352" s="151" t="s">
        <v>1558</v>
      </c>
      <c r="O352" s="151"/>
    </row>
    <row r="353" spans="1:15" ht="39.950000000000003" hidden="1" customHeight="1">
      <c r="A353" s="151" t="s">
        <v>1564</v>
      </c>
      <c r="B353" s="3" t="s">
        <v>369</v>
      </c>
      <c r="C353" s="3" t="s">
        <v>13</v>
      </c>
      <c r="D353" s="9" t="s">
        <v>14</v>
      </c>
      <c r="E353" s="131" t="str">
        <f>Tabell_Rättigheter37[[#This Row],[Grupp]]&amp;"_"&amp;Tabell_Rättigheter37[[#This Row],[Rättighetsnod/ Funktionskloss]]</f>
        <v>Vårddokumentation_Data</v>
      </c>
      <c r="F353" s="131" t="str">
        <f>Tabell_Rättigheter37[[#This Row],[Grupp]]&amp;"_"&amp;Tabell_Rättigheter37[[#This Row],[Rättighetsnod/ Funktionskloss]]&amp;"_"&amp;Tabell_Rättigheter37[[#This Row],[Värde]]</f>
        <v>Vårddokumentation_Data_Read</v>
      </c>
      <c r="G353" s="165" t="s">
        <v>370</v>
      </c>
      <c r="H353" s="165"/>
      <c r="K353" s="3" t="e">
        <f>VLOOKUP(Tabell_Rättigheter37[[#This Row],[Grupp]],[2]!Tabell_Grupp[#Data],2,FALSE)</f>
        <v>#REF!</v>
      </c>
      <c r="L353" s="3" t="s">
        <v>834</v>
      </c>
      <c r="M353" s="203" t="s">
        <v>834</v>
      </c>
      <c r="N353" s="151" t="s">
        <v>1558</v>
      </c>
      <c r="O353" s="151"/>
    </row>
    <row r="354" spans="1:15" ht="39.950000000000003" hidden="1" customHeight="1">
      <c r="A354" s="151" t="s">
        <v>1564</v>
      </c>
      <c r="B354" s="3" t="s">
        <v>369</v>
      </c>
      <c r="C354" s="3" t="s">
        <v>371</v>
      </c>
      <c r="D354" s="9" t="s">
        <v>23</v>
      </c>
      <c r="E354" s="131" t="str">
        <f>Tabell_Rättigheter37[[#This Row],[Grupp]]&amp;"_"&amp;Tabell_Rättigheter37[[#This Row],[Rättighetsnod/ Funktionskloss]]</f>
        <v>Vårddokumentation_Journal</v>
      </c>
      <c r="F354" s="131" t="str">
        <f>Tabell_Rättigheter37[[#This Row],[Grupp]]&amp;"_"&amp;Tabell_Rättigheter37[[#This Row],[Rättighetsnod/ Funktionskloss]]&amp;"_"&amp;Tabell_Rättigheter37[[#This Row],[Värde]]</f>
        <v>Vårddokumentation_Journal_Open</v>
      </c>
      <c r="G354" s="165" t="s">
        <v>375</v>
      </c>
      <c r="H354" s="165"/>
      <c r="K354" s="3" t="e">
        <f>VLOOKUP(Tabell_Rättigheter37[[#This Row],[Grupp]],[2]!Tabell_Grupp[#Data],2,FALSE)</f>
        <v>#REF!</v>
      </c>
      <c r="L354" s="3" t="s">
        <v>834</v>
      </c>
      <c r="M354" s="203" t="s">
        <v>834</v>
      </c>
      <c r="N354" s="151" t="s">
        <v>1558</v>
      </c>
      <c r="O354" s="151"/>
    </row>
    <row r="355" spans="1:15" ht="39.950000000000003" hidden="1" customHeight="1">
      <c r="A355" s="151" t="s">
        <v>1564</v>
      </c>
      <c r="B355" s="3" t="s">
        <v>369</v>
      </c>
      <c r="C355" s="3" t="s">
        <v>371</v>
      </c>
      <c r="D355" s="9" t="s">
        <v>377</v>
      </c>
      <c r="E355" s="131" t="str">
        <f>Tabell_Rättigheter37[[#This Row],[Grupp]]&amp;"_"&amp;Tabell_Rättigheter37[[#This Row],[Rättighetsnod/ Funktionskloss]]</f>
        <v>Vårddokumentation_Journal</v>
      </c>
      <c r="F355" s="131" t="str">
        <f>Tabell_Rättigheter37[[#This Row],[Grupp]]&amp;"_"&amp;Tabell_Rättigheter37[[#This Row],[Rättighetsnod/ Funktionskloss]]&amp;"_"&amp;Tabell_Rättigheter37[[#This Row],[Värde]]</f>
        <v>Vårddokumentation_Journal_Write</v>
      </c>
      <c r="G355" s="165" t="s">
        <v>378</v>
      </c>
      <c r="H355" s="165"/>
      <c r="K355" s="3" t="e">
        <f>VLOOKUP(Tabell_Rättigheter37[[#This Row],[Grupp]],[2]!Tabell_Grupp[#Data],2,FALSE)</f>
        <v>#REF!</v>
      </c>
      <c r="L355" s="3" t="s">
        <v>834</v>
      </c>
      <c r="M355" s="203" t="s">
        <v>834</v>
      </c>
      <c r="N355" s="151" t="s">
        <v>1558</v>
      </c>
      <c r="O355" s="151"/>
    </row>
    <row r="356" spans="1:15" ht="39.950000000000003" hidden="1" customHeight="1">
      <c r="A356" s="151" t="s">
        <v>1564</v>
      </c>
      <c r="B356" s="3" t="s">
        <v>369</v>
      </c>
      <c r="C356" s="3" t="s">
        <v>379</v>
      </c>
      <c r="D356" s="9" t="s">
        <v>23</v>
      </c>
      <c r="E356" s="131" t="str">
        <f>Tabell_Rättigheter37[[#This Row],[Grupp]]&amp;"_"&amp;Tabell_Rättigheter37[[#This Row],[Rättighetsnod/ Funktionskloss]]</f>
        <v>Vårddokumentation_PDF</v>
      </c>
      <c r="F356" s="131" t="str">
        <f>Tabell_Rättigheter37[[#This Row],[Grupp]]&amp;"_"&amp;Tabell_Rättigheter37[[#This Row],[Rättighetsnod/ Funktionskloss]]&amp;"_"&amp;Tabell_Rättigheter37[[#This Row],[Värde]]</f>
        <v>Vårddokumentation_PDF_Open</v>
      </c>
      <c r="G356" s="165" t="s">
        <v>380</v>
      </c>
      <c r="H356" s="165"/>
      <c r="K356" s="3" t="e">
        <f>VLOOKUP(Tabell_Rättigheter37[[#This Row],[Grupp]],[2]!Tabell_Grupp[#Data],2,FALSE)</f>
        <v>#REF!</v>
      </c>
      <c r="L356" s="3" t="s">
        <v>834</v>
      </c>
      <c r="M356" s="203" t="s">
        <v>834</v>
      </c>
      <c r="N356" s="151" t="s">
        <v>1558</v>
      </c>
      <c r="O356" s="151"/>
    </row>
    <row r="357" spans="1:15" ht="39.950000000000003" hidden="1" customHeight="1">
      <c r="A357" s="151" t="s">
        <v>1564</v>
      </c>
      <c r="B357" s="3" t="s">
        <v>369</v>
      </c>
      <c r="C357" s="3" t="s">
        <v>381</v>
      </c>
      <c r="D357" s="9" t="s">
        <v>363</v>
      </c>
      <c r="E357" s="131" t="str">
        <f>Tabell_Rättigheter37[[#This Row],[Grupp]]&amp;"_"&amp;Tabell_Rättigheter37[[#This Row],[Rättighetsnod/ Funktionskloss]]</f>
        <v>Vårddokumentation_PrintoutReference</v>
      </c>
      <c r="F357" s="131" t="str">
        <f>Tabell_Rättigheter37[[#This Row],[Grupp]]&amp;"_"&amp;Tabell_Rättigheter37[[#This Row],[Rättighetsnod/ Funktionskloss]]&amp;"_"&amp;Tabell_Rättigheter37[[#This Row],[Värde]]</f>
        <v>Vårddokumentation_PrintoutReference_Invalidate</v>
      </c>
      <c r="G357" s="165" t="s">
        <v>382</v>
      </c>
      <c r="H357" s="165"/>
      <c r="K357" s="3" t="e">
        <f>VLOOKUP(Tabell_Rättigheter37[[#This Row],[Grupp]],[2]!Tabell_Grupp[#Data],2,FALSE)</f>
        <v>#REF!</v>
      </c>
      <c r="L357" s="3" t="s">
        <v>834</v>
      </c>
      <c r="M357" s="203" t="s">
        <v>834</v>
      </c>
      <c r="N357" s="151" t="s">
        <v>1558</v>
      </c>
      <c r="O357" s="151"/>
    </row>
    <row r="358" spans="1:15" ht="39.950000000000003" hidden="1" customHeight="1">
      <c r="A358" s="151" t="s">
        <v>1564</v>
      </c>
      <c r="B358" s="3" t="s">
        <v>1193</v>
      </c>
      <c r="C358" s="3" t="s">
        <v>1194</v>
      </c>
      <c r="D358" s="9" t="s">
        <v>1128</v>
      </c>
      <c r="E358" s="131" t="str">
        <f>Tabell_Rättigheter37[[#This Row],[Grupp]]&amp;"_"&amp;Tabell_Rättigheter37[[#This Row],[Rättighetsnod/ Funktionskloss]]</f>
        <v>Vårdmodellen_Action</v>
      </c>
      <c r="F358" s="131" t="str">
        <f>Tabell_Rättigheter37[[#This Row],[Grupp]]&amp;"_"&amp;Tabell_Rättigheter37[[#This Row],[Rättighetsnod/ Funktionskloss]]&amp;"_"&amp;Tabell_Rättigheter37[[#This Row],[Värde]]</f>
        <v>Vårdmodellen_Action_get</v>
      </c>
      <c r="G358" s="165" t="s">
        <v>1195</v>
      </c>
      <c r="H358" s="165"/>
      <c r="K358" s="3" t="e">
        <f>VLOOKUP(Tabell_Rättigheter37[[#This Row],[Grupp]],[2]!Tabell_Grupp[#Data],2,FALSE)</f>
        <v>#REF!</v>
      </c>
      <c r="L358" s="3" t="s">
        <v>834</v>
      </c>
      <c r="M358" s="203" t="s">
        <v>834</v>
      </c>
      <c r="N358" s="151" t="s">
        <v>1558</v>
      </c>
      <c r="O358" s="151"/>
    </row>
    <row r="359" spans="1:15" ht="39.950000000000003" hidden="1" customHeight="1">
      <c r="A359" s="151" t="s">
        <v>1564</v>
      </c>
      <c r="B359" s="3" t="s">
        <v>1193</v>
      </c>
      <c r="C359" s="3" t="s">
        <v>1196</v>
      </c>
      <c r="D359" s="9" t="s">
        <v>1128</v>
      </c>
      <c r="E359" s="131" t="str">
        <f>Tabell_Rättigheter37[[#This Row],[Grupp]]&amp;"_"&amp;Tabell_Rättigheter37[[#This Row],[Rättighetsnod/ Funktionskloss]]</f>
        <v>Vårdmodellen_Commitment</v>
      </c>
      <c r="F359" s="131" t="str">
        <f>Tabell_Rättigheter37[[#This Row],[Grupp]]&amp;"_"&amp;Tabell_Rättigheter37[[#This Row],[Rättighetsnod/ Funktionskloss]]&amp;"_"&amp;Tabell_Rättigheter37[[#This Row],[Värde]]</f>
        <v>Vårdmodellen_Commitment_get</v>
      </c>
      <c r="G359" s="165" t="s">
        <v>1197</v>
      </c>
      <c r="H359" s="165"/>
      <c r="K359" s="3" t="e">
        <f>VLOOKUP(Tabell_Rättigheter37[[#This Row],[Grupp]],[2]!Tabell_Grupp[#Data],2,FALSE)</f>
        <v>#REF!</v>
      </c>
      <c r="L359" s="3" t="s">
        <v>834</v>
      </c>
      <c r="M359" s="203" t="s">
        <v>834</v>
      </c>
      <c r="N359" s="151" t="s">
        <v>1558</v>
      </c>
      <c r="O359" s="151"/>
    </row>
    <row r="360" spans="1:15" ht="39.950000000000003" hidden="1" customHeight="1">
      <c r="A360" s="151" t="s">
        <v>1564</v>
      </c>
      <c r="B360" s="3" t="s">
        <v>1193</v>
      </c>
      <c r="C360" s="3" t="s">
        <v>1198</v>
      </c>
      <c r="D360" s="9" t="s">
        <v>1128</v>
      </c>
      <c r="E360" s="131" t="str">
        <f>Tabell_Rättigheter37[[#This Row],[Grupp]]&amp;"_"&amp;Tabell_Rättigheter37[[#This Row],[Rättighetsnod/ Funktionskloss]]</f>
        <v>Vårdmodellen_Contact</v>
      </c>
      <c r="F360" s="131" t="str">
        <f>Tabell_Rättigheter37[[#This Row],[Grupp]]&amp;"_"&amp;Tabell_Rättigheter37[[#This Row],[Rättighetsnod/ Funktionskloss]]&amp;"_"&amp;Tabell_Rättigheter37[[#This Row],[Värde]]</f>
        <v>Vårdmodellen_Contact_get</v>
      </c>
      <c r="G360" s="165" t="s">
        <v>1199</v>
      </c>
      <c r="H360" s="165"/>
      <c r="K360" s="3" t="e">
        <f>VLOOKUP(Tabell_Rättigheter37[[#This Row],[Grupp]],[2]!Tabell_Grupp[#Data],2,FALSE)</f>
        <v>#REF!</v>
      </c>
      <c r="L360" s="3" t="s">
        <v>834</v>
      </c>
      <c r="M360" s="203" t="s">
        <v>834</v>
      </c>
      <c r="N360" s="151" t="s">
        <v>1558</v>
      </c>
      <c r="O360" s="151"/>
    </row>
    <row r="361" spans="1:15" ht="57.75" hidden="1" customHeight="1">
      <c r="A361" s="151" t="s">
        <v>1565</v>
      </c>
      <c r="B361" s="3" t="s">
        <v>1084</v>
      </c>
      <c r="C361" s="3" t="s">
        <v>13</v>
      </c>
      <c r="D361" s="9" t="s">
        <v>14</v>
      </c>
      <c r="E361" s="131" t="str">
        <f>Tabell_Rättigheter37[[#This Row],[Grupp]]&amp;"_"&amp;Tabell_Rättigheter37[[#This Row],[Rättighetsnod/ Funktionskloss]]</f>
        <v>Aktivitetsramverket_Data</v>
      </c>
      <c r="F361" s="131" t="str">
        <f>Tabell_Rättigheter37[[#This Row],[Grupp]]&amp;"_"&amp;Tabell_Rättigheter37[[#This Row],[Rättighetsnod/ Funktionskloss]]&amp;"_"&amp;Tabell_Rättigheter37[[#This Row],[Värde]]</f>
        <v>Aktivitetsramverket_Data_Read</v>
      </c>
      <c r="G361" s="165" t="s">
        <v>839</v>
      </c>
      <c r="H361" s="165"/>
      <c r="K361" s="3" t="e">
        <f>VLOOKUP(Tabell_Rättigheter37[[#This Row],[Grupp]],[2]!Tabell_Grupp[#Data],2,FALSE)</f>
        <v>#REF!</v>
      </c>
      <c r="L361" s="3" t="s">
        <v>834</v>
      </c>
      <c r="M361" s="203" t="s">
        <v>834</v>
      </c>
      <c r="N361" s="151" t="s">
        <v>1558</v>
      </c>
      <c r="O361" s="151"/>
    </row>
    <row r="362" spans="1:15" ht="80.25" hidden="1" customHeight="1">
      <c r="A362" s="151" t="s">
        <v>1565</v>
      </c>
      <c r="B362" s="3" t="s">
        <v>16</v>
      </c>
      <c r="C362" s="3" t="s">
        <v>17</v>
      </c>
      <c r="D362" s="9" t="s">
        <v>17</v>
      </c>
      <c r="E362" s="131" t="str">
        <f>Tabell_Rättigheter37[[#This Row],[Grupp]]&amp;"_"&amp;Tabell_Rättigheter37[[#This Row],[Rättighetsnod/ Funktionskloss]]</f>
        <v>Arketyper_ReadClinicalParameters</v>
      </c>
      <c r="F362" s="131" t="str">
        <f>Tabell_Rättigheter37[[#This Row],[Grupp]]&amp;"_"&amp;Tabell_Rättigheter37[[#This Row],[Rättighetsnod/ Funktionskloss]]&amp;"_"&amp;Tabell_Rättigheter37[[#This Row],[Värde]]</f>
        <v>Arketyper_ReadClinicalParameters_ReadClinicalParameters</v>
      </c>
      <c r="G362" s="165" t="s">
        <v>18</v>
      </c>
      <c r="H362" s="165" t="s">
        <v>1086</v>
      </c>
      <c r="K362" s="3" t="e">
        <f>VLOOKUP(Tabell_Rättigheter37[[#This Row],[Grupp]],[2]!Tabell_Grupp[#Data],2,FALSE)</f>
        <v>#REF!</v>
      </c>
      <c r="L362" s="3" t="s">
        <v>834</v>
      </c>
      <c r="M362" s="203" t="s">
        <v>834</v>
      </c>
      <c r="N362" s="151" t="s">
        <v>1558</v>
      </c>
      <c r="O362" s="151"/>
    </row>
    <row r="363" spans="1:15" ht="60" hidden="1" customHeight="1">
      <c r="A363" s="151" t="s">
        <v>1565</v>
      </c>
      <c r="B363" s="3" t="s">
        <v>16</v>
      </c>
      <c r="C363" s="3" t="s">
        <v>19</v>
      </c>
      <c r="D363" s="9" t="s">
        <v>19</v>
      </c>
      <c r="E363" s="131" t="str">
        <f>Tabell_Rättigheter37[[#This Row],[Grupp]]&amp;"_"&amp;Tabell_Rättigheter37[[#This Row],[Rättighetsnod/ Funktionskloss]]</f>
        <v>Arketyper_WriteClinicalParameters</v>
      </c>
      <c r="F363" s="131" t="str">
        <f>Tabell_Rättigheter37[[#This Row],[Grupp]]&amp;"_"&amp;Tabell_Rättigheter37[[#This Row],[Rättighetsnod/ Funktionskloss]]&amp;"_"&amp;Tabell_Rättigheter37[[#This Row],[Värde]]</f>
        <v>Arketyper_WriteClinicalParameters_WriteClinicalParameters</v>
      </c>
      <c r="G363" s="165" t="s">
        <v>20</v>
      </c>
      <c r="H363" s="165"/>
      <c r="K363" s="3" t="e">
        <f>VLOOKUP(Tabell_Rättigheter37[[#This Row],[Grupp]],[2]!Tabell_Grupp[#Data],2,FALSE)</f>
        <v>#REF!</v>
      </c>
      <c r="L363" s="3" t="s">
        <v>834</v>
      </c>
      <c r="M363" s="203" t="s">
        <v>834</v>
      </c>
      <c r="N363" s="151" t="s">
        <v>1558</v>
      </c>
      <c r="O363" s="151"/>
    </row>
    <row r="364" spans="1:15" ht="39.950000000000003" hidden="1" customHeight="1">
      <c r="A364" s="151" t="s">
        <v>1565</v>
      </c>
      <c r="B364" s="3" t="s">
        <v>1087</v>
      </c>
      <c r="C364" s="3" t="s">
        <v>1088</v>
      </c>
      <c r="D364" s="9" t="s">
        <v>23</v>
      </c>
      <c r="E364" s="131" t="str">
        <f>Tabell_Rättigheter37[[#This Row],[Grupp]]&amp;"_"&amp;Tabell_Rättigheter37[[#This Row],[Rättighetsnod/ Funktionskloss]]</f>
        <v>Att göra - Enhet_To do - ClinicWard</v>
      </c>
      <c r="F364" s="131" t="str">
        <f>Tabell_Rättigheter37[[#This Row],[Grupp]]&amp;"_"&amp;Tabell_Rättigheter37[[#This Row],[Rättighetsnod/ Funktionskloss]]&amp;"_"&amp;Tabell_Rättigheter37[[#This Row],[Värde]]</f>
        <v>Att göra - Enhet_To do - ClinicWard_Open</v>
      </c>
      <c r="G364" s="165" t="s">
        <v>1089</v>
      </c>
      <c r="H364" s="165"/>
      <c r="K364" s="3" t="e">
        <f>VLOOKUP(Tabell_Rättigheter37[[#This Row],[Grupp]],[2]!Tabell_Grupp[#Data],2,FALSE)</f>
        <v>#REF!</v>
      </c>
      <c r="L364" s="3" t="s">
        <v>834</v>
      </c>
      <c r="M364" s="203" t="s">
        <v>834</v>
      </c>
      <c r="N364" s="151" t="s">
        <v>1558</v>
      </c>
      <c r="O364" s="151"/>
    </row>
    <row r="365" spans="1:15" ht="39.950000000000003" hidden="1" customHeight="1">
      <c r="A365" s="151" t="s">
        <v>1565</v>
      </c>
      <c r="B365" s="3" t="s">
        <v>21</v>
      </c>
      <c r="C365" s="3" t="s">
        <v>22</v>
      </c>
      <c r="D365" s="9" t="s">
        <v>23</v>
      </c>
      <c r="E365" s="131" t="str">
        <f>Tabell_Rättigheter37[[#This Row],[Grupp]]&amp;"_"&amp;Tabell_Rättigheter37[[#This Row],[Rättighetsnod/ Funktionskloss]]</f>
        <v>Att göra - Patient_To do - Patient</v>
      </c>
      <c r="F365" s="131" t="str">
        <f>Tabell_Rättigheter37[[#This Row],[Grupp]]&amp;"_"&amp;Tabell_Rättigheter37[[#This Row],[Rättighetsnod/ Funktionskloss]]&amp;"_"&amp;Tabell_Rättigheter37[[#This Row],[Värde]]</f>
        <v>Att göra - Patient_To do - Patient_Open</v>
      </c>
      <c r="G365" s="165" t="s">
        <v>24</v>
      </c>
      <c r="H365" s="165"/>
      <c r="K365" s="3" t="e">
        <f>VLOOKUP(Tabell_Rättigheter37[[#This Row],[Grupp]],[2]!Tabell_Grupp[#Data],2,FALSE)</f>
        <v>#REF!</v>
      </c>
      <c r="L365" s="3" t="s">
        <v>834</v>
      </c>
      <c r="M365" s="203" t="s">
        <v>834</v>
      </c>
      <c r="N365" s="151" t="s">
        <v>1558</v>
      </c>
      <c r="O365" s="151"/>
    </row>
    <row r="366" spans="1:15" ht="39.950000000000003" hidden="1" customHeight="1">
      <c r="A366" s="151" t="s">
        <v>1565</v>
      </c>
      <c r="B366" s="3" t="s">
        <v>30</v>
      </c>
      <c r="C366" s="3" t="s">
        <v>31</v>
      </c>
      <c r="D366" s="9" t="s">
        <v>32</v>
      </c>
      <c r="E366" s="131" t="str">
        <f>Tabell_Rättigheter37[[#This Row],[Grupp]]&amp;"_"&amp;Tabell_Rättigheter37[[#This Row],[Rättighetsnod/ Funktionskloss]]</f>
        <v>Bed management_View</v>
      </c>
      <c r="F366" s="131" t="str">
        <f>Tabell_Rättigheter37[[#This Row],[Grupp]]&amp;"_"&amp;Tabell_Rättigheter37[[#This Row],[Rättighetsnod/ Funktionskloss]]&amp;"_"&amp;Tabell_Rättigheter37[[#This Row],[Värde]]</f>
        <v>Bed management_View_OpenBedOverview</v>
      </c>
      <c r="G366" s="165" t="s">
        <v>33</v>
      </c>
      <c r="H366" s="165"/>
      <c r="K366" s="3" t="e">
        <f>VLOOKUP(Tabell_Rättigheter37[[#This Row],[Grupp]],[2]!Tabell_Grupp[#Data],2,FALSE)</f>
        <v>#REF!</v>
      </c>
      <c r="L366" s="3" t="s">
        <v>834</v>
      </c>
      <c r="M366" s="203" t="s">
        <v>834</v>
      </c>
      <c r="N366" s="151" t="s">
        <v>1558</v>
      </c>
      <c r="O366" s="151"/>
    </row>
    <row r="367" spans="1:15" ht="39.950000000000003" hidden="1" customHeight="1">
      <c r="A367" s="151" t="s">
        <v>1565</v>
      </c>
      <c r="B367" s="3" t="s">
        <v>25</v>
      </c>
      <c r="C367" s="3" t="s">
        <v>26</v>
      </c>
      <c r="D367" s="9" t="s">
        <v>23</v>
      </c>
      <c r="E367" s="131" t="str">
        <f>Tabell_Rättigheter37[[#This Row],[Grupp]]&amp;"_"&amp;Tabell_Rättigheter37[[#This Row],[Rättighetsnod/ Funktionskloss]]</f>
        <v>Beställning_Order window</v>
      </c>
      <c r="F367" s="131" t="str">
        <f>Tabell_Rättigheter37[[#This Row],[Grupp]]&amp;"_"&amp;Tabell_Rättigheter37[[#This Row],[Rättighetsnod/ Funktionskloss]]&amp;"_"&amp;Tabell_Rättigheter37[[#This Row],[Värde]]</f>
        <v>Beställning_Order window_Open</v>
      </c>
      <c r="G367" s="165" t="s">
        <v>27</v>
      </c>
      <c r="H367" s="165"/>
      <c r="K367" s="3" t="e">
        <f>VLOOKUP(Tabell_Rättigheter37[[#This Row],[Grupp]],[2]!Tabell_Grupp[#Data],2,FALSE)</f>
        <v>#REF!</v>
      </c>
      <c r="L367" s="3" t="s">
        <v>834</v>
      </c>
      <c r="M367" s="203" t="s">
        <v>834</v>
      </c>
      <c r="N367" s="151" t="s">
        <v>1558</v>
      </c>
      <c r="O367" s="151"/>
    </row>
    <row r="368" spans="1:15" ht="59.25" hidden="1" customHeight="1">
      <c r="A368" s="151" t="s">
        <v>1565</v>
      </c>
      <c r="B368" s="3" t="s">
        <v>25</v>
      </c>
      <c r="C368" s="3" t="s">
        <v>26</v>
      </c>
      <c r="D368" s="9" t="s">
        <v>28</v>
      </c>
      <c r="E368" s="131" t="str">
        <f>Tabell_Rättigheter37[[#This Row],[Grupp]]&amp;"_"&amp;Tabell_Rättigheter37[[#This Row],[Rättighetsnod/ Funktionskloss]]</f>
        <v>Beställning_Order window</v>
      </c>
      <c r="F368" s="131" t="str">
        <f>Tabell_Rättigheter37[[#This Row],[Grupp]]&amp;"_"&amp;Tabell_Rättigheter37[[#This Row],[Rättighetsnod/ Funktionskloss]]&amp;"_"&amp;Tabell_Rättigheter37[[#This Row],[Värde]]</f>
        <v>Beställning_Order window_Order</v>
      </c>
      <c r="G368" s="165" t="s">
        <v>29</v>
      </c>
      <c r="H368" s="165"/>
      <c r="K368" s="3" t="e">
        <f>VLOOKUP(Tabell_Rättigheter37[[#This Row],[Grupp]],[2]!Tabell_Grupp[#Data],2,FALSE)</f>
        <v>#REF!</v>
      </c>
      <c r="L368" s="3" t="s">
        <v>834</v>
      </c>
      <c r="M368" s="203" t="s">
        <v>834</v>
      </c>
      <c r="N368" s="151" t="s">
        <v>1558</v>
      </c>
      <c r="O368" s="151"/>
    </row>
    <row r="369" spans="1:15" ht="39.950000000000003" hidden="1" customHeight="1">
      <c r="A369" s="151" t="s">
        <v>1597</v>
      </c>
      <c r="B369" s="3" t="s">
        <v>34</v>
      </c>
      <c r="C369" s="3" t="s">
        <v>35</v>
      </c>
      <c r="D369" s="9" t="s">
        <v>37</v>
      </c>
      <c r="E369" s="131" t="str">
        <f>Tabell_Rättigheter37[[#This Row],[Grupp]]&amp;"_"&amp;Tabell_Rättigheter37[[#This Row],[Rättighetsnod/ Funktionskloss]]</f>
        <v>Beställning och svar_Inbox</v>
      </c>
      <c r="F369" s="131" t="str">
        <f>Tabell_Rättigheter37[[#This Row],[Grupp]]&amp;"_"&amp;Tabell_Rättigheter37[[#This Row],[Rättighetsnod/ Funktionskloss]]&amp;"_"&amp;Tabell_Rättigheter37[[#This Row],[Värde]]</f>
        <v>Beställning och svar_Inbox_Sign</v>
      </c>
      <c r="G369" s="165" t="s">
        <v>38</v>
      </c>
      <c r="H369" s="165"/>
      <c r="J369" s="38" t="s">
        <v>1563</v>
      </c>
      <c r="K369" s="3" t="e">
        <f>VLOOKUP(Tabell_Rättigheter37[[#This Row],[Grupp]],[2]!Tabell_Grupp[#Data],2,FALSE)</f>
        <v>#REF!</v>
      </c>
      <c r="M369" s="203" t="s">
        <v>834</v>
      </c>
      <c r="N369" s="151" t="s">
        <v>1558</v>
      </c>
    </row>
    <row r="370" spans="1:15" ht="39.950000000000003" hidden="1" customHeight="1">
      <c r="A370" s="151" t="s">
        <v>1570</v>
      </c>
      <c r="B370" s="3" t="s">
        <v>34</v>
      </c>
      <c r="C370" s="3" t="s">
        <v>35</v>
      </c>
      <c r="D370" s="9" t="s">
        <v>37</v>
      </c>
      <c r="E370" s="131" t="str">
        <f>Tabell_Rättigheter37[[#This Row],[Grupp]]&amp;"_"&amp;Tabell_Rättigheter37[[#This Row],[Rättighetsnod/ Funktionskloss]]</f>
        <v>Beställning och svar_Inbox</v>
      </c>
      <c r="F370" s="131" t="str">
        <f>Tabell_Rättigheter37[[#This Row],[Grupp]]&amp;"_"&amp;Tabell_Rättigheter37[[#This Row],[Rättighetsnod/ Funktionskloss]]&amp;"_"&amp;Tabell_Rättigheter37[[#This Row],[Värde]]</f>
        <v>Beställning och svar_Inbox_Sign</v>
      </c>
      <c r="G370" s="165" t="s">
        <v>38</v>
      </c>
      <c r="H370" s="165"/>
      <c r="J370" s="38" t="s">
        <v>1563</v>
      </c>
      <c r="K370" s="3" t="e">
        <f>VLOOKUP(Tabell_Rättigheter37[[#This Row],[Grupp]],[2]!Tabell_Grupp[#Data],2,FALSE)</f>
        <v>#REF!</v>
      </c>
      <c r="M370" s="203" t="s">
        <v>834</v>
      </c>
      <c r="N370" s="151" t="s">
        <v>1558</v>
      </c>
    </row>
    <row r="371" spans="1:15" ht="39.950000000000003" hidden="1" customHeight="1">
      <c r="A371" s="151" t="s">
        <v>1592</v>
      </c>
      <c r="B371" s="3" t="s">
        <v>34</v>
      </c>
      <c r="C371" s="3" t="s">
        <v>35</v>
      </c>
      <c r="D371" s="9" t="s">
        <v>37</v>
      </c>
      <c r="E371" s="131" t="str">
        <f>Tabell_Rättigheter37[[#This Row],[Grupp]]&amp;"_"&amp;Tabell_Rättigheter37[[#This Row],[Rättighetsnod/ Funktionskloss]]</f>
        <v>Beställning och svar_Inbox</v>
      </c>
      <c r="F371" s="131" t="str">
        <f>Tabell_Rättigheter37[[#This Row],[Grupp]]&amp;"_"&amp;Tabell_Rättigheter37[[#This Row],[Rättighetsnod/ Funktionskloss]]&amp;"_"&amp;Tabell_Rättigheter37[[#This Row],[Värde]]</f>
        <v>Beställning och svar_Inbox_Sign</v>
      </c>
      <c r="G371" s="165" t="s">
        <v>38</v>
      </c>
      <c r="H371" s="165"/>
      <c r="J371" s="38" t="s">
        <v>1563</v>
      </c>
      <c r="K371" s="3" t="e">
        <f>VLOOKUP(Tabell_Rättigheter37[[#This Row],[Grupp]],[2]!Tabell_Grupp[#Data],2,FALSE)</f>
        <v>#REF!</v>
      </c>
      <c r="M371" s="203" t="s">
        <v>834</v>
      </c>
      <c r="N371" s="151" t="s">
        <v>1558</v>
      </c>
    </row>
    <row r="372" spans="1:15" ht="39.950000000000003" hidden="1" customHeight="1">
      <c r="A372" s="151" t="s">
        <v>1593</v>
      </c>
      <c r="B372" s="3" t="s">
        <v>34</v>
      </c>
      <c r="C372" s="3" t="s">
        <v>35</v>
      </c>
      <c r="D372" s="9" t="s">
        <v>37</v>
      </c>
      <c r="E372" s="131" t="str">
        <f>Tabell_Rättigheter37[[#This Row],[Grupp]]&amp;"_"&amp;Tabell_Rättigheter37[[#This Row],[Rättighetsnod/ Funktionskloss]]</f>
        <v>Beställning och svar_Inbox</v>
      </c>
      <c r="F372" s="131" t="str">
        <f>Tabell_Rättigheter37[[#This Row],[Grupp]]&amp;"_"&amp;Tabell_Rättigheter37[[#This Row],[Rättighetsnod/ Funktionskloss]]&amp;"_"&amp;Tabell_Rättigheter37[[#This Row],[Värde]]</f>
        <v>Beställning och svar_Inbox_Sign</v>
      </c>
      <c r="G372" s="165" t="s">
        <v>38</v>
      </c>
      <c r="H372" s="165"/>
      <c r="J372" s="38" t="s">
        <v>1563</v>
      </c>
      <c r="K372" s="3" t="e">
        <f>VLOOKUP(Tabell_Rättigheter37[[#This Row],[Grupp]],[2]!Tabell_Grupp[#Data],2,FALSE)</f>
        <v>#REF!</v>
      </c>
      <c r="M372" s="203" t="s">
        <v>834</v>
      </c>
      <c r="N372" s="151" t="s">
        <v>1558</v>
      </c>
    </row>
    <row r="373" spans="1:15" ht="39.950000000000003" hidden="1" customHeight="1">
      <c r="A373" s="151" t="s">
        <v>1594</v>
      </c>
      <c r="B373" s="3" t="s">
        <v>34</v>
      </c>
      <c r="C373" s="3" t="s">
        <v>35</v>
      </c>
      <c r="D373" s="9" t="s">
        <v>37</v>
      </c>
      <c r="E373" s="131" t="str">
        <f>Tabell_Rättigheter37[[#This Row],[Grupp]]&amp;"_"&amp;Tabell_Rättigheter37[[#This Row],[Rättighetsnod/ Funktionskloss]]</f>
        <v>Beställning och svar_Inbox</v>
      </c>
      <c r="F373" s="131" t="str">
        <f>Tabell_Rättigheter37[[#This Row],[Grupp]]&amp;"_"&amp;Tabell_Rättigheter37[[#This Row],[Rättighetsnod/ Funktionskloss]]&amp;"_"&amp;Tabell_Rättigheter37[[#This Row],[Värde]]</f>
        <v>Beställning och svar_Inbox_Sign</v>
      </c>
      <c r="G373" s="165" t="s">
        <v>38</v>
      </c>
      <c r="H373" s="165"/>
      <c r="J373" s="38" t="s">
        <v>1563</v>
      </c>
      <c r="K373" s="3" t="e">
        <f>VLOOKUP(Tabell_Rättigheter37[[#This Row],[Grupp]],[2]!Tabell_Grupp[#Data],2,FALSE)</f>
        <v>#REF!</v>
      </c>
      <c r="M373" s="203" t="s">
        <v>834</v>
      </c>
      <c r="N373" s="151" t="s">
        <v>1558</v>
      </c>
    </row>
    <row r="374" spans="1:15" ht="39.950000000000003" hidden="1" customHeight="1">
      <c r="A374" s="151" t="s">
        <v>1596</v>
      </c>
      <c r="B374" s="3" t="s">
        <v>34</v>
      </c>
      <c r="C374" s="3" t="s">
        <v>35</v>
      </c>
      <c r="D374" s="9" t="s">
        <v>37</v>
      </c>
      <c r="E374" s="131" t="str">
        <f>Tabell_Rättigheter37[[#This Row],[Grupp]]&amp;"_"&amp;Tabell_Rättigheter37[[#This Row],[Rättighetsnod/ Funktionskloss]]</f>
        <v>Beställning och svar_Inbox</v>
      </c>
      <c r="F374" s="131" t="str">
        <f>Tabell_Rättigheter37[[#This Row],[Grupp]]&amp;"_"&amp;Tabell_Rättigheter37[[#This Row],[Rättighetsnod/ Funktionskloss]]&amp;"_"&amp;Tabell_Rättigheter37[[#This Row],[Värde]]</f>
        <v>Beställning och svar_Inbox_Sign</v>
      </c>
      <c r="G374" s="165" t="s">
        <v>38</v>
      </c>
      <c r="H374" s="165"/>
      <c r="J374" s="38" t="s">
        <v>1563</v>
      </c>
      <c r="K374" s="3" t="e">
        <f>VLOOKUP(Tabell_Rättigheter37[[#This Row],[Grupp]],[2]!Tabell_Grupp[#Data],2,FALSE)</f>
        <v>#REF!</v>
      </c>
      <c r="M374" s="203" t="s">
        <v>834</v>
      </c>
      <c r="N374" s="151" t="s">
        <v>1558</v>
      </c>
    </row>
    <row r="375" spans="1:15" ht="39.950000000000003" hidden="1" customHeight="1">
      <c r="A375" s="151" t="s">
        <v>1595</v>
      </c>
      <c r="B375" s="3" t="s">
        <v>34</v>
      </c>
      <c r="C375" s="3" t="s">
        <v>35</v>
      </c>
      <c r="D375" s="9" t="s">
        <v>37</v>
      </c>
      <c r="E375" s="131" t="str">
        <f>Tabell_Rättigheter37[[#This Row],[Grupp]]&amp;"_"&amp;Tabell_Rättigheter37[[#This Row],[Rättighetsnod/ Funktionskloss]]</f>
        <v>Beställning och svar_Inbox</v>
      </c>
      <c r="F375" s="131" t="str">
        <f>Tabell_Rättigheter37[[#This Row],[Grupp]]&amp;"_"&amp;Tabell_Rättigheter37[[#This Row],[Rättighetsnod/ Funktionskloss]]&amp;"_"&amp;Tabell_Rättigheter37[[#This Row],[Värde]]</f>
        <v>Beställning och svar_Inbox_Sign</v>
      </c>
      <c r="G375" s="165" t="s">
        <v>38</v>
      </c>
      <c r="H375" s="165"/>
      <c r="J375" s="38" t="s">
        <v>1563</v>
      </c>
      <c r="K375" s="3" t="e">
        <f>VLOOKUP(Tabell_Rättigheter37[[#This Row],[Grupp]],[2]!Tabell_Grupp[#Data],2,FALSE)</f>
        <v>#REF!</v>
      </c>
      <c r="M375" s="203" t="s">
        <v>834</v>
      </c>
      <c r="N375" s="151" t="s">
        <v>1558</v>
      </c>
    </row>
    <row r="376" spans="1:15" ht="39.950000000000003" hidden="1" customHeight="1">
      <c r="A376" s="151" t="s">
        <v>1600</v>
      </c>
      <c r="B376" s="3" t="s">
        <v>34</v>
      </c>
      <c r="C376" s="3" t="s">
        <v>35</v>
      </c>
      <c r="D376" s="9" t="s">
        <v>37</v>
      </c>
      <c r="E376" s="131" t="str">
        <f>Tabell_Rättigheter37[[#This Row],[Grupp]]&amp;"_"&amp;Tabell_Rättigheter37[[#This Row],[Rättighetsnod/ Funktionskloss]]</f>
        <v>Beställning och svar_Inbox</v>
      </c>
      <c r="F376" s="131" t="str">
        <f>Tabell_Rättigheter37[[#This Row],[Grupp]]&amp;"_"&amp;Tabell_Rättigheter37[[#This Row],[Rättighetsnod/ Funktionskloss]]&amp;"_"&amp;Tabell_Rättigheter37[[#This Row],[Värde]]</f>
        <v>Beställning och svar_Inbox_Sign</v>
      </c>
      <c r="G376" s="165" t="s">
        <v>38</v>
      </c>
      <c r="H376" s="165"/>
      <c r="J376" s="38" t="s">
        <v>1563</v>
      </c>
      <c r="K376" s="3" t="e">
        <f>VLOOKUP(Tabell_Rättigheter37[[#This Row],[Grupp]],[2]!Tabell_Grupp[#Data],2,FALSE)</f>
        <v>#REF!</v>
      </c>
      <c r="M376" s="203" t="s">
        <v>834</v>
      </c>
      <c r="N376" s="151" t="s">
        <v>1558</v>
      </c>
    </row>
    <row r="377" spans="1:15" ht="39.950000000000003" hidden="1" customHeight="1">
      <c r="A377" s="151" t="s">
        <v>1601</v>
      </c>
      <c r="B377" s="3" t="s">
        <v>34</v>
      </c>
      <c r="C377" s="3" t="s">
        <v>35</v>
      </c>
      <c r="D377" s="9" t="s">
        <v>37</v>
      </c>
      <c r="E377" s="131" t="str">
        <f>Tabell_Rättigheter37[[#This Row],[Grupp]]&amp;"_"&amp;Tabell_Rättigheter37[[#This Row],[Rättighetsnod/ Funktionskloss]]</f>
        <v>Beställning och svar_Inbox</v>
      </c>
      <c r="F377" s="131" t="str">
        <f>Tabell_Rättigheter37[[#This Row],[Grupp]]&amp;"_"&amp;Tabell_Rättigheter37[[#This Row],[Rättighetsnod/ Funktionskloss]]&amp;"_"&amp;Tabell_Rättigheter37[[#This Row],[Värde]]</f>
        <v>Beställning och svar_Inbox_Sign</v>
      </c>
      <c r="G377" s="165" t="s">
        <v>38</v>
      </c>
      <c r="H377" s="165"/>
      <c r="J377" s="38" t="s">
        <v>1563</v>
      </c>
      <c r="K377" s="3" t="e">
        <f>VLOOKUP(Tabell_Rättigheter37[[#This Row],[Grupp]],[2]!Tabell_Grupp[#Data],2,FALSE)</f>
        <v>#REF!</v>
      </c>
      <c r="M377" s="203" t="s">
        <v>834</v>
      </c>
      <c r="N377" s="151" t="s">
        <v>1558</v>
      </c>
    </row>
    <row r="378" spans="1:15" ht="39.950000000000003" hidden="1" customHeight="1">
      <c r="A378" s="151" t="s">
        <v>1602</v>
      </c>
      <c r="B378" s="3" t="s">
        <v>34</v>
      </c>
      <c r="C378" s="3" t="s">
        <v>35</v>
      </c>
      <c r="D378" s="9" t="s">
        <v>37</v>
      </c>
      <c r="E378" s="131" t="str">
        <f>Tabell_Rättigheter37[[#This Row],[Grupp]]&amp;"_"&amp;Tabell_Rättigheter37[[#This Row],[Rättighetsnod/ Funktionskloss]]</f>
        <v>Beställning och svar_Inbox</v>
      </c>
      <c r="F378" s="131" t="str">
        <f>Tabell_Rättigheter37[[#This Row],[Grupp]]&amp;"_"&amp;Tabell_Rättigheter37[[#This Row],[Rättighetsnod/ Funktionskloss]]&amp;"_"&amp;Tabell_Rättigheter37[[#This Row],[Värde]]</f>
        <v>Beställning och svar_Inbox_Sign</v>
      </c>
      <c r="G378" s="165" t="s">
        <v>38</v>
      </c>
      <c r="H378" s="165"/>
      <c r="J378" s="38" t="s">
        <v>1563</v>
      </c>
      <c r="K378" s="3" t="e">
        <f>VLOOKUP(Tabell_Rättigheter37[[#This Row],[Grupp]],[2]!Tabell_Grupp[#Data],2,FALSE)</f>
        <v>#REF!</v>
      </c>
      <c r="M378" s="203" t="s">
        <v>834</v>
      </c>
      <c r="N378" s="151" t="s">
        <v>1558</v>
      </c>
    </row>
    <row r="379" spans="1:15" ht="39.950000000000003" hidden="1" customHeight="1">
      <c r="A379" s="151" t="s">
        <v>1557</v>
      </c>
      <c r="B379" s="3" t="s">
        <v>34</v>
      </c>
      <c r="C379" s="3" t="s">
        <v>35</v>
      </c>
      <c r="D379" s="9" t="s">
        <v>37</v>
      </c>
      <c r="E379" s="131" t="str">
        <f>Tabell_Rättigheter37[[#This Row],[Grupp]]&amp;"_"&amp;Tabell_Rättigheter37[[#This Row],[Rättighetsnod/ Funktionskloss]]</f>
        <v>Beställning och svar_Inbox</v>
      </c>
      <c r="F379" s="131" t="str">
        <f>Tabell_Rättigheter37[[#This Row],[Grupp]]&amp;"_"&amp;Tabell_Rättigheter37[[#This Row],[Rättighetsnod/ Funktionskloss]]&amp;"_"&amp;Tabell_Rättigheter37[[#This Row],[Värde]]</f>
        <v>Beställning och svar_Inbox_Sign</v>
      </c>
      <c r="G379" s="165" t="s">
        <v>38</v>
      </c>
      <c r="H379" s="165"/>
      <c r="K379" s="3" t="e">
        <f>VLOOKUP(Tabell_Rättigheter37[[#This Row],[Grupp]],[2]!Tabell_Grupp[#Data],2,FALSE)</f>
        <v>#REF!</v>
      </c>
      <c r="M379" s="203" t="s">
        <v>834</v>
      </c>
      <c r="N379" s="151" t="s">
        <v>1558</v>
      </c>
      <c r="O379" s="151"/>
    </row>
    <row r="380" spans="1:15" ht="39.950000000000003" hidden="1" customHeight="1">
      <c r="A380" s="151" t="s">
        <v>1589</v>
      </c>
      <c r="B380" s="3" t="s">
        <v>34</v>
      </c>
      <c r="C380" s="3" t="s">
        <v>35</v>
      </c>
      <c r="D380" s="9" t="s">
        <v>37</v>
      </c>
      <c r="E380" s="131" t="s">
        <v>1590</v>
      </c>
      <c r="F380" s="131" t="s">
        <v>1610</v>
      </c>
      <c r="G380" s="165" t="s">
        <v>38</v>
      </c>
      <c r="H380" s="165"/>
      <c r="K380" s="3" t="s">
        <v>934</v>
      </c>
      <c r="M380" s="203" t="s">
        <v>834</v>
      </c>
      <c r="N380" s="151" t="s">
        <v>1558</v>
      </c>
    </row>
    <row r="381" spans="1:15" ht="39.950000000000003" hidden="1" customHeight="1">
      <c r="A381" s="151" t="s">
        <v>1598</v>
      </c>
      <c r="B381" s="3" t="s">
        <v>34</v>
      </c>
      <c r="C381" s="3" t="s">
        <v>35</v>
      </c>
      <c r="D381" s="9" t="s">
        <v>37</v>
      </c>
      <c r="E381" s="131" t="str">
        <f>Tabell_Rättigheter37[[#This Row],[Grupp]]&amp;"_"&amp;Tabell_Rättigheter37[[#This Row],[Rättighetsnod/ Funktionskloss]]</f>
        <v>Beställning och svar_Inbox</v>
      </c>
      <c r="F381" s="131" t="str">
        <f>Tabell_Rättigheter37[[#This Row],[Grupp]]&amp;"_"&amp;Tabell_Rättigheter37[[#This Row],[Rättighetsnod/ Funktionskloss]]&amp;"_"&amp;Tabell_Rättigheter37[[#This Row],[Värde]]</f>
        <v>Beställning och svar_Inbox_Sign</v>
      </c>
      <c r="G381" s="165" t="s">
        <v>38</v>
      </c>
      <c r="H381" s="165"/>
      <c r="J381" s="3" t="s">
        <v>1563</v>
      </c>
      <c r="K381" s="3" t="e">
        <f>VLOOKUP(Tabell_Rättigheter37[[#This Row],[Grupp]],[2]!Tabell_Grupp[#Data],2,FALSE)</f>
        <v>#REF!</v>
      </c>
      <c r="M381" s="307" t="s">
        <v>1599</v>
      </c>
      <c r="N381" s="151"/>
    </row>
    <row r="382" spans="1:15" ht="39.950000000000003" hidden="1" customHeight="1">
      <c r="A382" s="151" t="s">
        <v>1565</v>
      </c>
      <c r="B382" s="3" t="s">
        <v>70</v>
      </c>
      <c r="C382" s="3" t="s">
        <v>73</v>
      </c>
      <c r="D382" s="9" t="s">
        <v>23</v>
      </c>
      <c r="E382" s="131" t="str">
        <f>Tabell_Rättigheter37[[#This Row],[Grupp]]&amp;"_"&amp;Tabell_Rättigheter37[[#This Row],[Rättighetsnod/ Funktionskloss]]</f>
        <v>Diktering_Opendictation</v>
      </c>
      <c r="F382" s="131" t="str">
        <f>Tabell_Rättigheter37[[#This Row],[Grupp]]&amp;"_"&amp;Tabell_Rättigheter37[[#This Row],[Rättighetsnod/ Funktionskloss]]&amp;"_"&amp;Tabell_Rättigheter37[[#This Row],[Värde]]</f>
        <v>Diktering_Opendictation_Open</v>
      </c>
      <c r="G382" s="165" t="s">
        <v>74</v>
      </c>
      <c r="H382" s="165"/>
      <c r="K382" s="3" t="e">
        <f>VLOOKUP(Tabell_Rättigheter37[[#This Row],[Grupp]],[2]!Tabell_Grupp[#Data],2,FALSE)</f>
        <v>#REF!</v>
      </c>
      <c r="L382" s="3" t="s">
        <v>834</v>
      </c>
      <c r="M382" s="203" t="s">
        <v>834</v>
      </c>
      <c r="N382" s="151" t="s">
        <v>1558</v>
      </c>
      <c r="O382" s="151"/>
    </row>
    <row r="383" spans="1:15" ht="39.950000000000003" hidden="1" customHeight="1">
      <c r="A383" s="151" t="s">
        <v>1565</v>
      </c>
      <c r="B383" s="3" t="s">
        <v>78</v>
      </c>
      <c r="C383" s="3" t="s">
        <v>79</v>
      </c>
      <c r="D383" s="9" t="s">
        <v>80</v>
      </c>
      <c r="E383" s="131" t="str">
        <f>Tabell_Rättigheter37[[#This Row],[Grupp]]&amp;"_"&amp;Tabell_Rättigheter37[[#This Row],[Rättighetsnod/ Funktionskloss]]</f>
        <v>Enhetsöversikten_Activity_handler</v>
      </c>
      <c r="F383" s="131" t="str">
        <f>Tabell_Rättigheter37[[#This Row],[Grupp]]&amp;"_"&amp;Tabell_Rättigheter37[[#This Row],[Rättighetsnod/ Funktionskloss]]&amp;"_"&amp;Tabell_Rättigheter37[[#This Row],[Värde]]</f>
        <v>Enhetsöversikten_Activity_handler_Open_Activity_Handler</v>
      </c>
      <c r="G383" s="165" t="s">
        <v>81</v>
      </c>
      <c r="H383" s="165"/>
      <c r="K383" s="3" t="e">
        <f>VLOOKUP(Tabell_Rättigheter37[[#This Row],[Grupp]],[2]!Tabell_Grupp[#Data],2,FALSE)</f>
        <v>#REF!</v>
      </c>
      <c r="L383" s="3" t="s">
        <v>834</v>
      </c>
      <c r="M383" s="203" t="s">
        <v>834</v>
      </c>
      <c r="N383" s="151" t="s">
        <v>1558</v>
      </c>
      <c r="O383" s="151"/>
    </row>
    <row r="384" spans="1:15" ht="39.950000000000003" hidden="1" customHeight="1">
      <c r="A384" s="151" t="s">
        <v>1565</v>
      </c>
      <c r="B384" s="3" t="s">
        <v>78</v>
      </c>
      <c r="C384" s="3" t="s">
        <v>82</v>
      </c>
      <c r="D384" s="9" t="s">
        <v>83</v>
      </c>
      <c r="E384" s="131" t="str">
        <f>Tabell_Rättigheter37[[#This Row],[Grupp]]&amp;"_"&amp;Tabell_Rättigheter37[[#This Row],[Rättighetsnod/ Funktionskloss]]</f>
        <v>Enhetsöversikten_BedAssignment</v>
      </c>
      <c r="F384" s="131" t="str">
        <f>Tabell_Rättigheter37[[#This Row],[Grupp]]&amp;"_"&amp;Tabell_Rättigheter37[[#This Row],[Rättighetsnod/ Funktionskloss]]&amp;"_"&amp;Tabell_Rättigheter37[[#This Row],[Värde]]</f>
        <v>Enhetsöversikten_BedAssignment_Open_Bedassignment</v>
      </c>
      <c r="G384" s="165" t="s">
        <v>84</v>
      </c>
      <c r="H384" s="165"/>
      <c r="K384" s="3" t="e">
        <f>VLOOKUP(Tabell_Rättigheter37[[#This Row],[Grupp]],[2]!Tabell_Grupp[#Data],2,FALSE)</f>
        <v>#REF!</v>
      </c>
      <c r="L384" s="3" t="s">
        <v>834</v>
      </c>
      <c r="M384" s="203" t="s">
        <v>834</v>
      </c>
      <c r="N384" s="151" t="s">
        <v>1558</v>
      </c>
      <c r="O384" s="151"/>
    </row>
    <row r="385" spans="1:15" ht="39.950000000000003" hidden="1" customHeight="1">
      <c r="A385" s="151" t="s">
        <v>1565</v>
      </c>
      <c r="B385" s="3" t="s">
        <v>78</v>
      </c>
      <c r="C385" s="3" t="s">
        <v>85</v>
      </c>
      <c r="D385" s="9" t="s">
        <v>86</v>
      </c>
      <c r="E385" s="131" t="str">
        <f>Tabell_Rättigheter37[[#This Row],[Grupp]]&amp;"_"&amp;Tabell_Rättigheter37[[#This Row],[Rättighetsnod/ Funktionskloss]]</f>
        <v>Enhetsöversikten_Contact_Admin</v>
      </c>
      <c r="F385" s="131" t="str">
        <f>Tabell_Rättigheter37[[#This Row],[Grupp]]&amp;"_"&amp;Tabell_Rättigheter37[[#This Row],[Rättighetsnod/ Funktionskloss]]&amp;"_"&amp;Tabell_Rättigheter37[[#This Row],[Värde]]</f>
        <v>Enhetsöversikten_Contact_Admin_Open_Contact_Admin</v>
      </c>
      <c r="G385" s="165" t="s">
        <v>87</v>
      </c>
      <c r="H385" s="165"/>
      <c r="J385" s="3" t="s">
        <v>1575</v>
      </c>
      <c r="K385" s="3" t="e">
        <f>VLOOKUP(Tabell_Rättigheter37[[#This Row],[Grupp]],[2]!Tabell_Grupp[#Data],2,FALSE)</f>
        <v>#REF!</v>
      </c>
      <c r="L385" s="3" t="s">
        <v>834</v>
      </c>
      <c r="M385" s="203" t="s">
        <v>834</v>
      </c>
      <c r="N385" s="151" t="s">
        <v>1558</v>
      </c>
      <c r="O385" s="151"/>
    </row>
    <row r="386" spans="1:15" ht="39.950000000000003" hidden="1" customHeight="1">
      <c r="A386" s="151" t="s">
        <v>1565</v>
      </c>
      <c r="B386" s="3" t="s">
        <v>78</v>
      </c>
      <c r="C386" s="3" t="s">
        <v>85</v>
      </c>
      <c r="D386" s="9" t="s">
        <v>842</v>
      </c>
      <c r="E386" s="131" t="str">
        <f>Tabell_Rättigheter37[[#This Row],[Grupp]]&amp;"_"&amp;Tabell_Rättigheter37[[#This Row],[Rättighetsnod/ Funktionskloss]]</f>
        <v>Enhetsöversikten_Contact_Admin</v>
      </c>
      <c r="F386" s="131" t="str">
        <f>Tabell_Rättigheter37[[#This Row],[Grupp]]&amp;"_"&amp;Tabell_Rättigheter37[[#This Row],[Rättighetsnod/ Funktionskloss]]&amp;"_"&amp;Tabell_Rättigheter37[[#This Row],[Värde]]</f>
        <v>Enhetsöversikten_Contact_Admin_Save_Contact_Admin_Data</v>
      </c>
      <c r="G386" s="165" t="s">
        <v>89</v>
      </c>
      <c r="H386" s="165"/>
      <c r="J386" s="3" t="s">
        <v>1575</v>
      </c>
      <c r="K386" s="3" t="e">
        <f>VLOOKUP(Tabell_Rättigheter37[[#This Row],[Grupp]],[2]!Tabell_Grupp[#Data],2,FALSE)</f>
        <v>#REF!</v>
      </c>
      <c r="L386" s="3" t="s">
        <v>834</v>
      </c>
      <c r="M386" s="203" t="s">
        <v>834</v>
      </c>
      <c r="N386" s="151" t="s">
        <v>1558</v>
      </c>
      <c r="O386" s="151"/>
    </row>
    <row r="387" spans="1:15" ht="39.950000000000003" hidden="1" customHeight="1">
      <c r="A387" s="151" t="s">
        <v>1565</v>
      </c>
      <c r="B387" s="3" t="s">
        <v>78</v>
      </c>
      <c r="C387" s="3" t="s">
        <v>90</v>
      </c>
      <c r="D387" s="9" t="s">
        <v>91</v>
      </c>
      <c r="E387" s="131" t="str">
        <f>Tabell_Rättigheter37[[#This Row],[Grupp]]&amp;"_"&amp;Tabell_Rättigheter37[[#This Row],[Rättighetsnod/ Funktionskloss]]</f>
        <v>Enhetsöversikten_Emergency_Overview</v>
      </c>
      <c r="F387" s="131" t="str">
        <f>Tabell_Rättigheter37[[#This Row],[Grupp]]&amp;"_"&amp;Tabell_Rättigheter37[[#This Row],[Rättighetsnod/ Funktionskloss]]&amp;"_"&amp;Tabell_Rättigheter37[[#This Row],[Värde]]</f>
        <v>Enhetsöversikten_Emergency_Overview_Open_Emergency_Overview</v>
      </c>
      <c r="G387" s="165" t="s">
        <v>92</v>
      </c>
      <c r="H387" s="165"/>
      <c r="K387" s="3" t="e">
        <f>VLOOKUP(Tabell_Rättigheter37[[#This Row],[Grupp]],[2]!Tabell_Grupp[#Data],2,FALSE)</f>
        <v>#REF!</v>
      </c>
      <c r="L387" s="3" t="s">
        <v>834</v>
      </c>
      <c r="M387" s="203" t="s">
        <v>834</v>
      </c>
      <c r="N387" s="151" t="s">
        <v>1558</v>
      </c>
      <c r="O387" s="151"/>
    </row>
    <row r="388" spans="1:15" ht="39.950000000000003" hidden="1" customHeight="1">
      <c r="A388" s="151" t="s">
        <v>1565</v>
      </c>
      <c r="B388" s="3" t="s">
        <v>78</v>
      </c>
      <c r="C388" s="3" t="s">
        <v>93</v>
      </c>
      <c r="D388" s="9" t="s">
        <v>94</v>
      </c>
      <c r="E388" s="131" t="str">
        <f>Tabell_Rättigheter37[[#This Row],[Grupp]]&amp;"_"&amp;Tabell_Rättigheter37[[#This Row],[Rättighetsnod/ Funktionskloss]]</f>
        <v>Enhetsöversikten_PatientLog</v>
      </c>
      <c r="F388" s="131" t="str">
        <f>Tabell_Rättigheter37[[#This Row],[Grupp]]&amp;"_"&amp;Tabell_Rättigheter37[[#This Row],[Rättighetsnod/ Funktionskloss]]&amp;"_"&amp;Tabell_Rättigheter37[[#This Row],[Värde]]</f>
        <v>Enhetsöversikten_PatientLog_Open_PatientLog</v>
      </c>
      <c r="G388" s="165" t="s">
        <v>95</v>
      </c>
      <c r="H388" s="165"/>
      <c r="K388" s="3" t="e">
        <f>VLOOKUP(Tabell_Rättigheter37[[#This Row],[Grupp]],[2]!Tabell_Grupp[#Data],2,FALSE)</f>
        <v>#REF!</v>
      </c>
      <c r="L388" s="3" t="s">
        <v>834</v>
      </c>
      <c r="M388" s="203" t="s">
        <v>834</v>
      </c>
      <c r="N388" s="151" t="s">
        <v>1558</v>
      </c>
      <c r="O388" s="151"/>
    </row>
    <row r="389" spans="1:15" ht="39.950000000000003" hidden="1" customHeight="1">
      <c r="A389" s="151" t="s">
        <v>1565</v>
      </c>
      <c r="B389" s="3" t="s">
        <v>78</v>
      </c>
      <c r="C389" s="3" t="s">
        <v>106</v>
      </c>
      <c r="D389" s="9" t="s">
        <v>23</v>
      </c>
      <c r="E389" s="131" t="str">
        <f>Tabell_Rättigheter37[[#This Row],[Grupp]]&amp;"_"&amp;Tabell_Rättigheter37[[#This Row],[Rättighetsnod/ Funktionskloss]]</f>
        <v>Enhetsöversikten_Valuables_Window</v>
      </c>
      <c r="F389" s="131" t="str">
        <f>Tabell_Rättigheter37[[#This Row],[Grupp]]&amp;"_"&amp;Tabell_Rättigheter37[[#This Row],[Rättighetsnod/ Funktionskloss]]&amp;"_"&amp;Tabell_Rättigheter37[[#This Row],[Värde]]</f>
        <v>Enhetsöversikten_Valuables_Window_Open</v>
      </c>
      <c r="G389" s="165" t="s">
        <v>107</v>
      </c>
      <c r="H389" s="165"/>
      <c r="K389" s="3" t="e">
        <f>VLOOKUP(Tabell_Rättigheter37[[#This Row],[Grupp]],[2]!Tabell_Grupp[#Data],2,FALSE)</f>
        <v>#REF!</v>
      </c>
      <c r="L389" s="3" t="s">
        <v>834</v>
      </c>
      <c r="M389" s="203" t="s">
        <v>834</v>
      </c>
      <c r="N389" s="151" t="s">
        <v>1558</v>
      </c>
      <c r="O389" s="151"/>
    </row>
    <row r="390" spans="1:15" ht="39.950000000000003" hidden="1" customHeight="1">
      <c r="A390" s="151" t="s">
        <v>1565</v>
      </c>
      <c r="B390" s="3" t="s">
        <v>109</v>
      </c>
      <c r="C390" s="3" t="s">
        <v>110</v>
      </c>
      <c r="D390" s="9" t="s">
        <v>23</v>
      </c>
      <c r="E390" s="131" t="str">
        <f>Tabell_Rättigheter37[[#This Row],[Grupp]]&amp;"_"&amp;Tabell_Rättigheter37[[#This Row],[Rättighetsnod/ Funktionskloss]]</f>
        <v>Fraseditor_PhraseEditor</v>
      </c>
      <c r="F390" s="131" t="str">
        <f>Tabell_Rättigheter37[[#This Row],[Grupp]]&amp;"_"&amp;Tabell_Rättigheter37[[#This Row],[Rättighetsnod/ Funktionskloss]]&amp;"_"&amp;Tabell_Rättigheter37[[#This Row],[Värde]]</f>
        <v>Fraseditor_PhraseEditor_Open</v>
      </c>
      <c r="G390" s="165" t="s">
        <v>111</v>
      </c>
      <c r="H390" s="165"/>
      <c r="K390" s="3" t="e">
        <f>VLOOKUP(Tabell_Rättigheter37[[#This Row],[Grupp]],[2]!Tabell_Grupp[#Data],2,FALSE)</f>
        <v>#REF!</v>
      </c>
      <c r="L390" s="3" t="s">
        <v>834</v>
      </c>
      <c r="M390" s="203" t="s">
        <v>834</v>
      </c>
      <c r="N390" s="151" t="s">
        <v>1558</v>
      </c>
      <c r="O390" s="151"/>
    </row>
    <row r="391" spans="1:15" ht="82.5" hidden="1" customHeight="1">
      <c r="A391" s="151" t="s">
        <v>1565</v>
      </c>
      <c r="B391" s="3" t="s">
        <v>843</v>
      </c>
      <c r="C391" s="3" t="s">
        <v>13</v>
      </c>
      <c r="D391" s="9" t="s">
        <v>14</v>
      </c>
      <c r="E391" s="131" t="str">
        <f>Tabell_Rättigheter37[[#This Row],[Grupp]]&amp;"_"&amp;Tabell_Rättigheter37[[#This Row],[Rättighetsnod/ Funktionskloss]]</f>
        <v>Hälsoärende_Data</v>
      </c>
      <c r="F391" s="131" t="str">
        <f>Tabell_Rättigheter37[[#This Row],[Grupp]]&amp;"_"&amp;Tabell_Rättigheter37[[#This Row],[Rättighetsnod/ Funktionskloss]]&amp;"_"&amp;Tabell_Rättigheter37[[#This Row],[Värde]]</f>
        <v>Hälsoärende_Data_Read</v>
      </c>
      <c r="G391" s="165" t="s">
        <v>844</v>
      </c>
      <c r="H391" s="165"/>
      <c r="K391" s="3" t="e">
        <f>VLOOKUP(Tabell_Rättigheter37[[#This Row],[Grupp]],[2]!Tabell_Grupp[#Data],2,FALSE)</f>
        <v>#REF!</v>
      </c>
      <c r="L391" s="3" t="s">
        <v>834</v>
      </c>
      <c r="M391" s="203" t="s">
        <v>834</v>
      </c>
      <c r="N391" s="151" t="s">
        <v>1558</v>
      </c>
      <c r="O391" s="151"/>
    </row>
    <row r="392" spans="1:15" ht="39.950000000000003" hidden="1" customHeight="1">
      <c r="A392" s="151" t="s">
        <v>1565</v>
      </c>
      <c r="B392" s="3" t="s">
        <v>843</v>
      </c>
      <c r="C392" s="3" t="s">
        <v>845</v>
      </c>
      <c r="D392" s="9" t="s">
        <v>846</v>
      </c>
      <c r="E392" s="131" t="str">
        <f>Tabell_Rättigheter37[[#This Row],[Grupp]]&amp;"_"&amp;Tabell_Rättigheter37[[#This Row],[Rättighetsnod/ Funktionskloss]]</f>
        <v>Hälsoärende_Health Issue</v>
      </c>
      <c r="F392" s="131" t="str">
        <f>Tabell_Rättigheter37[[#This Row],[Grupp]]&amp;"_"&amp;Tabell_Rättigheter37[[#This Row],[Rättighetsnod/ Funktionskloss]]&amp;"_"&amp;Tabell_Rättigheter37[[#This Row],[Värde]]</f>
        <v>Hälsoärende_Health Issue_Close Health Issue</v>
      </c>
      <c r="G392" s="165" t="s">
        <v>847</v>
      </c>
      <c r="H392" s="165"/>
      <c r="K392" s="3" t="e">
        <f>VLOOKUP(Tabell_Rättigheter37[[#This Row],[Grupp]],[2]!Tabell_Grupp[#Data],2,FALSE)</f>
        <v>#REF!</v>
      </c>
      <c r="L392" s="3" t="s">
        <v>834</v>
      </c>
      <c r="M392" s="203" t="s">
        <v>834</v>
      </c>
      <c r="N392" s="151" t="s">
        <v>1558</v>
      </c>
      <c r="O392" s="151"/>
    </row>
    <row r="393" spans="1:15" ht="39.950000000000003" hidden="1" customHeight="1">
      <c r="A393" s="151" t="s">
        <v>1565</v>
      </c>
      <c r="B393" s="3" t="s">
        <v>843</v>
      </c>
      <c r="C393" s="3" t="s">
        <v>845</v>
      </c>
      <c r="D393" s="9" t="s">
        <v>848</v>
      </c>
      <c r="E393" s="131" t="str">
        <f>Tabell_Rättigheter37[[#This Row],[Grupp]]&amp;"_"&amp;Tabell_Rättigheter37[[#This Row],[Rättighetsnod/ Funktionskloss]]</f>
        <v>Hälsoärende_Health Issue</v>
      </c>
      <c r="F393" s="131" t="str">
        <f>Tabell_Rättigheter37[[#This Row],[Grupp]]&amp;"_"&amp;Tabell_Rättigheter37[[#This Row],[Rättighetsnod/ Funktionskloss]]&amp;"_"&amp;Tabell_Rättigheter37[[#This Row],[Värde]]</f>
        <v>Hälsoärende_Health Issue_Create new health issue</v>
      </c>
      <c r="G393" s="165" t="s">
        <v>849</v>
      </c>
      <c r="H393" s="165"/>
      <c r="K393" s="3" t="e">
        <f>VLOOKUP(Tabell_Rättigheter37[[#This Row],[Grupp]],[2]!Tabell_Grupp[#Data],2,FALSE)</f>
        <v>#REF!</v>
      </c>
      <c r="L393" s="3" t="s">
        <v>834</v>
      </c>
      <c r="M393" s="203" t="s">
        <v>834</v>
      </c>
      <c r="N393" s="151" t="s">
        <v>1558</v>
      </c>
      <c r="O393" s="151"/>
    </row>
    <row r="394" spans="1:15" ht="39.950000000000003" hidden="1" customHeight="1">
      <c r="A394" s="151" t="s">
        <v>1565</v>
      </c>
      <c r="B394" s="3" t="s">
        <v>843</v>
      </c>
      <c r="C394" s="3" t="s">
        <v>845</v>
      </c>
      <c r="D394" s="9" t="s">
        <v>850</v>
      </c>
      <c r="E394" s="131" t="str">
        <f>Tabell_Rättigheter37[[#This Row],[Grupp]]&amp;"_"&amp;Tabell_Rättigheter37[[#This Row],[Rättighetsnod/ Funktionskloss]]</f>
        <v>Hälsoärende_Health Issue</v>
      </c>
      <c r="F394" s="131" t="str">
        <f>Tabell_Rättigheter37[[#This Row],[Grupp]]&amp;"_"&amp;Tabell_Rättigheter37[[#This Row],[Rättighetsnod/ Funktionskloss]]&amp;"_"&amp;Tabell_Rättigheter37[[#This Row],[Värde]]</f>
        <v>Hälsoärende_Health Issue_Invalidate health issue</v>
      </c>
      <c r="G394" s="165" t="s">
        <v>851</v>
      </c>
      <c r="H394" s="165"/>
      <c r="K394" s="3" t="e">
        <f>VLOOKUP(Tabell_Rättigheter37[[#This Row],[Grupp]],[2]!Tabell_Grupp[#Data],2,FALSE)</f>
        <v>#REF!</v>
      </c>
      <c r="L394" s="3" t="s">
        <v>834</v>
      </c>
      <c r="M394" s="203" t="s">
        <v>834</v>
      </c>
      <c r="N394" s="151" t="s">
        <v>1558</v>
      </c>
      <c r="O394" s="151"/>
    </row>
    <row r="395" spans="1:15" ht="39.950000000000003" hidden="1" customHeight="1">
      <c r="A395" s="151" t="s">
        <v>1565</v>
      </c>
      <c r="B395" s="3" t="s">
        <v>843</v>
      </c>
      <c r="C395" s="3" t="s">
        <v>845</v>
      </c>
      <c r="D395" s="9" t="s">
        <v>852</v>
      </c>
      <c r="E395" s="131" t="str">
        <f>Tabell_Rättigheter37[[#This Row],[Grupp]]&amp;"_"&amp;Tabell_Rättigheter37[[#This Row],[Rättighetsnod/ Funktionskloss]]</f>
        <v>Hälsoärende_Health Issue</v>
      </c>
      <c r="F395" s="131" t="str">
        <f>Tabell_Rättigheter37[[#This Row],[Grupp]]&amp;"_"&amp;Tabell_Rättigheter37[[#This Row],[Rättighetsnod/ Funktionskloss]]&amp;"_"&amp;Tabell_Rättigheter37[[#This Row],[Värde]]</f>
        <v>Hälsoärende_Health Issue_Merge health issue</v>
      </c>
      <c r="G395" s="165" t="s">
        <v>853</v>
      </c>
      <c r="H395" s="165"/>
      <c r="K395" s="3" t="e">
        <f>VLOOKUP(Tabell_Rättigheter37[[#This Row],[Grupp]],[2]!Tabell_Grupp[#Data],2,FALSE)</f>
        <v>#REF!</v>
      </c>
      <c r="L395" s="3" t="s">
        <v>834</v>
      </c>
      <c r="M395" s="203" t="s">
        <v>834</v>
      </c>
      <c r="N395" s="151" t="s">
        <v>1558</v>
      </c>
      <c r="O395" s="151"/>
    </row>
    <row r="396" spans="1:15" ht="39.950000000000003" hidden="1" customHeight="1">
      <c r="A396" s="151" t="s">
        <v>1565</v>
      </c>
      <c r="B396" s="3" t="s">
        <v>843</v>
      </c>
      <c r="C396" s="3" t="s">
        <v>845</v>
      </c>
      <c r="D396" s="9" t="s">
        <v>854</v>
      </c>
      <c r="E396" s="131" t="str">
        <f>Tabell_Rättigheter37[[#This Row],[Grupp]]&amp;"_"&amp;Tabell_Rättigheter37[[#This Row],[Rättighetsnod/ Funktionskloss]]</f>
        <v>Hälsoärende_Health Issue</v>
      </c>
      <c r="F396" s="131" t="str">
        <f>Tabell_Rättigheter37[[#This Row],[Grupp]]&amp;"_"&amp;Tabell_Rättigheter37[[#This Row],[Rättighetsnod/ Funktionskloss]]&amp;"_"&amp;Tabell_Rättigheter37[[#This Row],[Värde]]</f>
        <v>Hälsoärende_Health Issue_Refine name</v>
      </c>
      <c r="G396" s="165" t="s">
        <v>855</v>
      </c>
      <c r="H396" s="165"/>
      <c r="K396" s="3" t="e">
        <f>VLOOKUP(Tabell_Rättigheter37[[#This Row],[Grupp]],[2]!Tabell_Grupp[#Data],2,FALSE)</f>
        <v>#REF!</v>
      </c>
      <c r="L396" s="3" t="s">
        <v>834</v>
      </c>
      <c r="M396" s="203" t="s">
        <v>834</v>
      </c>
      <c r="N396" s="151" t="s">
        <v>1558</v>
      </c>
      <c r="O396" s="151"/>
    </row>
    <row r="397" spans="1:15" ht="39.950000000000003" hidden="1" customHeight="1">
      <c r="A397" s="151" t="s">
        <v>1565</v>
      </c>
      <c r="B397" s="3" t="s">
        <v>843</v>
      </c>
      <c r="C397" s="3" t="s">
        <v>845</v>
      </c>
      <c r="D397" s="9" t="s">
        <v>856</v>
      </c>
      <c r="E397" s="131" t="str">
        <f>Tabell_Rättigheter37[[#This Row],[Grupp]]&amp;"_"&amp;Tabell_Rättigheter37[[#This Row],[Rättighetsnod/ Funktionskloss]]</f>
        <v>Hälsoärende_Health Issue</v>
      </c>
      <c r="F397" s="131" t="str">
        <f>Tabell_Rättigheter37[[#This Row],[Grupp]]&amp;"_"&amp;Tabell_Rättigheter37[[#This Row],[Rättighetsnod/ Funktionskloss]]&amp;"_"&amp;Tabell_Rättigheter37[[#This Row],[Värde]]</f>
        <v>Hälsoärende_Health Issue_Re-open closed health issue</v>
      </c>
      <c r="G397" s="165" t="s">
        <v>857</v>
      </c>
      <c r="H397" s="165"/>
      <c r="K397" s="3" t="e">
        <f>VLOOKUP(Tabell_Rättigheter37[[#This Row],[Grupp]],[2]!Tabell_Grupp[#Data],2,FALSE)</f>
        <v>#REF!</v>
      </c>
      <c r="L397" s="3" t="s">
        <v>834</v>
      </c>
      <c r="M397" s="203" t="s">
        <v>834</v>
      </c>
      <c r="N397" s="151" t="s">
        <v>1558</v>
      </c>
      <c r="O397" s="151"/>
    </row>
    <row r="398" spans="1:15" ht="39.950000000000003" hidden="1" customHeight="1">
      <c r="A398" s="151" t="s">
        <v>1565</v>
      </c>
      <c r="B398" s="3" t="s">
        <v>843</v>
      </c>
      <c r="C398" s="3" t="s">
        <v>845</v>
      </c>
      <c r="D398" s="9" t="s">
        <v>858</v>
      </c>
      <c r="E398" s="131" t="str">
        <f>Tabell_Rättigheter37[[#This Row],[Grupp]]&amp;"_"&amp;Tabell_Rättigheter37[[#This Row],[Rättighetsnod/ Funktionskloss]]</f>
        <v>Hälsoärende_Health Issue</v>
      </c>
      <c r="F398" s="131" t="str">
        <f>Tabell_Rättigheter37[[#This Row],[Grupp]]&amp;"_"&amp;Tabell_Rättigheter37[[#This Row],[Rättighetsnod/ Funktionskloss]]&amp;"_"&amp;Tabell_Rättigheter37[[#This Row],[Värde]]</f>
        <v>Hälsoärende_Health Issue_Set health issue as chronic</v>
      </c>
      <c r="G398" s="165" t="s">
        <v>859</v>
      </c>
      <c r="H398" s="165"/>
      <c r="K398" s="3" t="e">
        <f>VLOOKUP(Tabell_Rättigheter37[[#This Row],[Grupp]],[2]!Tabell_Grupp[#Data],2,FALSE)</f>
        <v>#REF!</v>
      </c>
      <c r="L398" s="3" t="s">
        <v>834</v>
      </c>
      <c r="M398" s="203" t="s">
        <v>834</v>
      </c>
      <c r="N398" s="151" t="s">
        <v>1558</v>
      </c>
      <c r="O398" s="151"/>
    </row>
    <row r="399" spans="1:15" ht="39.950000000000003" hidden="1" customHeight="1">
      <c r="A399" s="151" t="s">
        <v>1565</v>
      </c>
      <c r="B399" s="3" t="s">
        <v>843</v>
      </c>
      <c r="C399" s="3" t="s">
        <v>845</v>
      </c>
      <c r="D399" s="9" t="s">
        <v>860</v>
      </c>
      <c r="E399" s="131" t="str">
        <f>Tabell_Rättigheter37[[#This Row],[Grupp]]&amp;"_"&amp;Tabell_Rättigheter37[[#This Row],[Rättighetsnod/ Funktionskloss]]</f>
        <v>Hälsoärende_Health Issue</v>
      </c>
      <c r="F399" s="131" t="str">
        <f>Tabell_Rättigheter37[[#This Row],[Grupp]]&amp;"_"&amp;Tabell_Rättigheter37[[#This Row],[Rättighetsnod/ Funktionskloss]]&amp;"_"&amp;Tabell_Rättigheter37[[#This Row],[Värde]]</f>
        <v>Hälsoärende_Health Issue_Split health issue</v>
      </c>
      <c r="G399" s="165" t="s">
        <v>861</v>
      </c>
      <c r="H399" s="165"/>
      <c r="K399" s="3" t="e">
        <f>VLOOKUP(Tabell_Rättigheter37[[#This Row],[Grupp]],[2]!Tabell_Grupp[#Data],2,FALSE)</f>
        <v>#REF!</v>
      </c>
      <c r="L399" s="3" t="s">
        <v>834</v>
      </c>
      <c r="M399" s="203" t="s">
        <v>834</v>
      </c>
      <c r="N399" s="151" t="s">
        <v>1558</v>
      </c>
      <c r="O399" s="151"/>
    </row>
    <row r="400" spans="1:15" ht="39.950000000000003" hidden="1" customHeight="1">
      <c r="A400" s="151" t="s">
        <v>1565</v>
      </c>
      <c r="B400" s="3" t="s">
        <v>843</v>
      </c>
      <c r="C400" s="3" t="s">
        <v>862</v>
      </c>
      <c r="D400" s="9" t="s">
        <v>23</v>
      </c>
      <c r="E400" s="131" t="str">
        <f>Tabell_Rättigheter37[[#This Row],[Grupp]]&amp;"_"&amp;Tabell_Rättigheter37[[#This Row],[Rättighetsnod/ Funktionskloss]]</f>
        <v>Hälsoärende_Health Issue overview</v>
      </c>
      <c r="F400" s="131" t="str">
        <f>Tabell_Rättigheter37[[#This Row],[Grupp]]&amp;"_"&amp;Tabell_Rättigheter37[[#This Row],[Rättighetsnod/ Funktionskloss]]&amp;"_"&amp;Tabell_Rättigheter37[[#This Row],[Värde]]</f>
        <v>Hälsoärende_Health Issue overview_Open</v>
      </c>
      <c r="G400" s="165" t="s">
        <v>863</v>
      </c>
      <c r="H400" s="165"/>
      <c r="K400" s="3" t="e">
        <f>VLOOKUP(Tabell_Rättigheter37[[#This Row],[Grupp]],[2]!Tabell_Grupp[#Data],2,FALSE)</f>
        <v>#REF!</v>
      </c>
      <c r="L400" s="3" t="s">
        <v>834</v>
      </c>
      <c r="M400" s="203" t="s">
        <v>834</v>
      </c>
      <c r="N400" s="151" t="s">
        <v>1558</v>
      </c>
      <c r="O400" s="151"/>
    </row>
    <row r="401" spans="1:15" ht="39.950000000000003" hidden="1" customHeight="1">
      <c r="A401" s="151" t="s">
        <v>1565</v>
      </c>
      <c r="B401" s="3" t="s">
        <v>843</v>
      </c>
      <c r="C401" s="3" t="s">
        <v>864</v>
      </c>
      <c r="D401" s="9" t="s">
        <v>865</v>
      </c>
      <c r="E401" s="131" t="str">
        <f>Tabell_Rättigheter37[[#This Row],[Grupp]]&amp;"_"&amp;Tabell_Rättigheter37[[#This Row],[Rättighetsnod/ Funktionskloss]]</f>
        <v>Hälsoärende_Link information to health issue</v>
      </c>
      <c r="F401" s="131" t="str">
        <f>Tabell_Rättigheter37[[#This Row],[Grupp]]&amp;"_"&amp;Tabell_Rättigheter37[[#This Row],[Rättighetsnod/ Funktionskloss]]&amp;"_"&amp;Tabell_Rättigheter37[[#This Row],[Värde]]</f>
        <v>Hälsoärende_Link information to health issue_Link contacts</v>
      </c>
      <c r="G401" s="165" t="s">
        <v>866</v>
      </c>
      <c r="H401" s="165"/>
      <c r="K401" s="3" t="e">
        <f>VLOOKUP(Tabell_Rättigheter37[[#This Row],[Grupp]],[2]!Tabell_Grupp[#Data],2,FALSE)</f>
        <v>#REF!</v>
      </c>
      <c r="L401" s="3" t="s">
        <v>834</v>
      </c>
      <c r="M401" s="203" t="s">
        <v>834</v>
      </c>
      <c r="N401" s="151" t="s">
        <v>1558</v>
      </c>
      <c r="O401" s="151"/>
    </row>
    <row r="402" spans="1:15" ht="39.950000000000003" hidden="1" customHeight="1">
      <c r="A402" s="151" t="s">
        <v>1565</v>
      </c>
      <c r="B402" s="3" t="s">
        <v>843</v>
      </c>
      <c r="C402" s="3" t="s">
        <v>864</v>
      </c>
      <c r="D402" s="9" t="s">
        <v>867</v>
      </c>
      <c r="E402" s="131" t="str">
        <f>Tabell_Rättigheter37[[#This Row],[Grupp]]&amp;"_"&amp;Tabell_Rättigheter37[[#This Row],[Rättighetsnod/ Funktionskloss]]</f>
        <v>Hälsoärende_Link information to health issue</v>
      </c>
      <c r="F402" s="131" t="str">
        <f>Tabell_Rättigheter37[[#This Row],[Grupp]]&amp;"_"&amp;Tabell_Rättigheter37[[#This Row],[Rättighetsnod/ Funktionskloss]]&amp;"_"&amp;Tabell_Rättigheter37[[#This Row],[Värde]]</f>
        <v>Hälsoärende_Link information to health issue_Link medical record notes</v>
      </c>
      <c r="G402" s="165" t="s">
        <v>868</v>
      </c>
      <c r="H402" s="165"/>
      <c r="K402" s="3" t="e">
        <f>VLOOKUP(Tabell_Rättigheter37[[#This Row],[Grupp]],[2]!Tabell_Grupp[#Data],2,FALSE)</f>
        <v>#REF!</v>
      </c>
      <c r="L402" s="3" t="s">
        <v>834</v>
      </c>
      <c r="M402" s="203" t="s">
        <v>834</v>
      </c>
      <c r="N402" s="151" t="s">
        <v>1558</v>
      </c>
      <c r="O402" s="151"/>
    </row>
    <row r="403" spans="1:15" ht="39.950000000000003" hidden="1" customHeight="1">
      <c r="A403" s="151" t="s">
        <v>1565</v>
      </c>
      <c r="B403" s="3" t="s">
        <v>843</v>
      </c>
      <c r="C403" s="3" t="s">
        <v>864</v>
      </c>
      <c r="D403" s="9" t="s">
        <v>869</v>
      </c>
      <c r="E403" s="131" t="str">
        <f>Tabell_Rättigheter37[[#This Row],[Grupp]]&amp;"_"&amp;Tabell_Rättigheter37[[#This Row],[Rättighetsnod/ Funktionskloss]]</f>
        <v>Hälsoärende_Link information to health issue</v>
      </c>
      <c r="F403" s="131" t="str">
        <f>Tabell_Rättigheter37[[#This Row],[Grupp]]&amp;"_"&amp;Tabell_Rättigheter37[[#This Row],[Rättighetsnod/ Funktionskloss]]&amp;"_"&amp;Tabell_Rättigheter37[[#This Row],[Värde]]</f>
        <v>Hälsoärende_Link information to health issue_Link referrals and commitments</v>
      </c>
      <c r="G403" s="165" t="s">
        <v>870</v>
      </c>
      <c r="H403" s="165"/>
      <c r="K403" s="3" t="e">
        <f>VLOOKUP(Tabell_Rättigheter37[[#This Row],[Grupp]],[2]!Tabell_Grupp[#Data],2,FALSE)</f>
        <v>#REF!</v>
      </c>
      <c r="L403" s="3" t="s">
        <v>834</v>
      </c>
      <c r="M403" s="203" t="s">
        <v>834</v>
      </c>
      <c r="N403" s="151" t="s">
        <v>1558</v>
      </c>
      <c r="O403" s="151"/>
    </row>
    <row r="404" spans="1:15" ht="39.950000000000003" hidden="1" customHeight="1">
      <c r="A404" s="151" t="s">
        <v>1565</v>
      </c>
      <c r="B404" s="3" t="s">
        <v>112</v>
      </c>
      <c r="C404" s="3" t="s">
        <v>116</v>
      </c>
      <c r="D404" s="9" t="s">
        <v>117</v>
      </c>
      <c r="E404" s="131" t="str">
        <f>Tabell_Rättigheter37[[#This Row],[Grupp]]&amp;"_"&amp;Tabell_Rättigheter37[[#This Row],[Rättighetsnod/ Funktionskloss]]</f>
        <v>Insight_list</v>
      </c>
      <c r="F404" s="131" t="str">
        <f>Tabell_Rättigheter37[[#This Row],[Grupp]]&amp;"_"&amp;Tabell_Rättigheter37[[#This Row],[Rättighetsnod/ Funktionskloss]]&amp;"_"&amp;Tabell_Rättigheter37[[#This Row],[Värde]]</f>
        <v>Insight_list_view</v>
      </c>
      <c r="G404" s="165" t="s">
        <v>118</v>
      </c>
      <c r="H404" s="165"/>
      <c r="K404" s="3" t="e">
        <f>VLOOKUP(Tabell_Rättigheter37[[#This Row],[Grupp]],[2]!Tabell_Grupp[#Data],2,FALSE)</f>
        <v>#REF!</v>
      </c>
      <c r="L404" s="3" t="s">
        <v>834</v>
      </c>
      <c r="M404" s="203" t="s">
        <v>834</v>
      </c>
      <c r="N404" s="151" t="s">
        <v>1558</v>
      </c>
      <c r="O404" s="151"/>
    </row>
    <row r="405" spans="1:15" ht="39.950000000000003" hidden="1" customHeight="1">
      <c r="A405" s="151" t="s">
        <v>1565</v>
      </c>
      <c r="B405" s="3" t="s">
        <v>112</v>
      </c>
      <c r="C405" s="3" t="s">
        <v>113</v>
      </c>
      <c r="D405" s="9" t="s">
        <v>114</v>
      </c>
      <c r="E405" s="131" t="str">
        <f>Tabell_Rättigheter37[[#This Row],[Grupp]]&amp;"_"&amp;Tabell_Rättigheter37[[#This Row],[Rättighetsnod/ Funktionskloss]]</f>
        <v>Insight_open_insight</v>
      </c>
      <c r="F405" s="131" t="str">
        <f>Tabell_Rättigheter37[[#This Row],[Grupp]]&amp;"_"&amp;Tabell_Rättigheter37[[#This Row],[Rättighetsnod/ Funktionskloss]]&amp;"_"&amp;Tabell_Rättigheter37[[#This Row],[Värde]]</f>
        <v>Insight_open_insight_open</v>
      </c>
      <c r="G405" s="165" t="s">
        <v>115</v>
      </c>
      <c r="H405" s="165"/>
      <c r="K405" s="3" t="e">
        <f>VLOOKUP(Tabell_Rättigheter37[[#This Row],[Grupp]],[2]!Tabell_Grupp[#Data],2,FALSE)</f>
        <v>#REF!</v>
      </c>
      <c r="L405" s="3" t="s">
        <v>834</v>
      </c>
      <c r="M405" s="203" t="s">
        <v>834</v>
      </c>
      <c r="N405" s="151" t="s">
        <v>1558</v>
      </c>
      <c r="O405" s="151"/>
    </row>
    <row r="406" spans="1:15" ht="64.5" hidden="1" customHeight="1">
      <c r="A406" s="151" t="s">
        <v>1565</v>
      </c>
      <c r="B406" s="3" t="s">
        <v>112</v>
      </c>
      <c r="C406" s="3" t="s">
        <v>119</v>
      </c>
      <c r="D406" s="9" t="s">
        <v>120</v>
      </c>
      <c r="E406" s="131" t="str">
        <f>Tabell_Rättigheter37[[#This Row],[Grupp]]&amp;"_"&amp;Tabell_Rättigheter37[[#This Row],[Rättighetsnod/ Funktionskloss]]</f>
        <v>Insight_result</v>
      </c>
      <c r="F406" s="131" t="str">
        <f>Tabell_Rättigheter37[[#This Row],[Grupp]]&amp;"_"&amp;Tabell_Rättigheter37[[#This Row],[Rättighetsnod/ Funktionskloss]]&amp;"_"&amp;Tabell_Rättigheter37[[#This Row],[Värde]]</f>
        <v>Insight_result_export_anonymized_data</v>
      </c>
      <c r="G406" s="165" t="s">
        <v>121</v>
      </c>
      <c r="H406" s="165" t="s">
        <v>1111</v>
      </c>
      <c r="K406" s="3" t="e">
        <f>VLOOKUP(Tabell_Rättigheter37[[#This Row],[Grupp]],[2]!Tabell_Grupp[#Data],2,FALSE)</f>
        <v>#REF!</v>
      </c>
      <c r="L406" s="3" t="s">
        <v>834</v>
      </c>
      <c r="M406" s="203" t="s">
        <v>834</v>
      </c>
      <c r="N406" s="151" t="s">
        <v>1558</v>
      </c>
      <c r="O406" s="151"/>
    </row>
    <row r="407" spans="1:15" ht="39.950000000000003" hidden="1" customHeight="1">
      <c r="A407" s="151" t="s">
        <v>1565</v>
      </c>
      <c r="B407" s="3" t="s">
        <v>125</v>
      </c>
      <c r="C407" s="3" t="s">
        <v>31</v>
      </c>
      <c r="D407" s="9" t="s">
        <v>126</v>
      </c>
      <c r="E407" s="131" t="str">
        <f>Tabell_Rättigheter37[[#This Row],[Grupp]]&amp;"_"&amp;Tabell_Rättigheter37[[#This Row],[Rättighetsnod/ Funktionskloss]]</f>
        <v>Kliniska översikter_View</v>
      </c>
      <c r="F407" s="131" t="str">
        <f>Tabell_Rättigheter37[[#This Row],[Grupp]]&amp;"_"&amp;Tabell_Rättigheter37[[#This Row],[Rättighetsnod/ Funktionskloss]]&amp;"_"&amp;Tabell_Rättigheter37[[#This Row],[Värde]]</f>
        <v>Kliniska översikter_View_Open Analyse Area</v>
      </c>
      <c r="G407" s="165" t="s">
        <v>127</v>
      </c>
      <c r="H407" s="165"/>
      <c r="K407" s="3" t="e">
        <f>VLOOKUP(Tabell_Rättigheter37[[#This Row],[Grupp]],[2]!Tabell_Grupp[#Data],2,FALSE)</f>
        <v>#REF!</v>
      </c>
      <c r="L407" s="3" t="s">
        <v>834</v>
      </c>
      <c r="M407" s="203" t="s">
        <v>834</v>
      </c>
      <c r="N407" s="151" t="s">
        <v>1558</v>
      </c>
      <c r="O407" s="151"/>
    </row>
    <row r="408" spans="1:15" ht="39.950000000000003" hidden="1" customHeight="1">
      <c r="A408" s="151" t="s">
        <v>1565</v>
      </c>
      <c r="B408" s="3" t="s">
        <v>125</v>
      </c>
      <c r="C408" s="3" t="s">
        <v>31</v>
      </c>
      <c r="D408" s="9" t="s">
        <v>128</v>
      </c>
      <c r="E408" s="131" t="str">
        <f>Tabell_Rättigheter37[[#This Row],[Grupp]]&amp;"_"&amp;Tabell_Rättigheter37[[#This Row],[Rättighetsnod/ Funktionskloss]]</f>
        <v>Kliniska översikter_View</v>
      </c>
      <c r="F408" s="131" t="str">
        <f>Tabell_Rättigheter37[[#This Row],[Grupp]]&amp;"_"&amp;Tabell_Rättigheter37[[#This Row],[Rättighetsnod/ Funktionskloss]]&amp;"_"&amp;Tabell_Rättigheter37[[#This Row],[Värde]]</f>
        <v>Kliniska översikter_View_Open management overview</v>
      </c>
      <c r="G408" s="165" t="s">
        <v>129</v>
      </c>
      <c r="H408" s="165"/>
      <c r="K408" s="3" t="e">
        <f>VLOOKUP(Tabell_Rättigheter37[[#This Row],[Grupp]],[2]!Tabell_Grupp[#Data],2,FALSE)</f>
        <v>#REF!</v>
      </c>
      <c r="L408" s="3" t="s">
        <v>834</v>
      </c>
      <c r="M408" s="203" t="s">
        <v>834</v>
      </c>
      <c r="N408" s="151" t="s">
        <v>1558</v>
      </c>
      <c r="O408" s="151"/>
    </row>
    <row r="409" spans="1:15" ht="39.950000000000003" hidden="1" customHeight="1">
      <c r="A409" s="151" t="s">
        <v>1565</v>
      </c>
      <c r="B409" s="3" t="s">
        <v>125</v>
      </c>
      <c r="C409" s="3" t="s">
        <v>31</v>
      </c>
      <c r="D409" s="9" t="s">
        <v>132</v>
      </c>
      <c r="E409" s="131" t="str">
        <f>Tabell_Rättigheter37[[#This Row],[Grupp]]&amp;"_"&amp;Tabell_Rättigheter37[[#This Row],[Rättighetsnod/ Funktionskloss]]</f>
        <v>Kliniska översikter_View</v>
      </c>
      <c r="F409" s="131" t="str">
        <f>Tabell_Rättigheter37[[#This Row],[Grupp]]&amp;"_"&amp;Tabell_Rättigheter37[[#This Row],[Rättighetsnod/ Funktionskloss]]&amp;"_"&amp;Tabell_Rättigheter37[[#This Row],[Värde]]</f>
        <v>Kliniska översikter_View_Open patient overview</v>
      </c>
      <c r="G409" s="165" t="s">
        <v>133</v>
      </c>
      <c r="H409" s="165"/>
      <c r="K409" s="3" t="e">
        <f>VLOOKUP(Tabell_Rättigheter37[[#This Row],[Grupp]],[2]!Tabell_Grupp[#Data],2,FALSE)</f>
        <v>#REF!</v>
      </c>
      <c r="L409" s="3" t="s">
        <v>834</v>
      </c>
      <c r="M409" s="203" t="s">
        <v>834</v>
      </c>
      <c r="N409" s="151" t="s">
        <v>1558</v>
      </c>
      <c r="O409" s="151"/>
    </row>
    <row r="410" spans="1:15" ht="39.950000000000003" hidden="1" customHeight="1">
      <c r="A410" s="151" t="s">
        <v>1565</v>
      </c>
      <c r="B410" s="3" t="s">
        <v>155</v>
      </c>
      <c r="C410" s="3" t="s">
        <v>31</v>
      </c>
      <c r="D410" s="9" t="s">
        <v>215</v>
      </c>
      <c r="E410" s="131" t="str">
        <f>Tabell_Rättigheter37[[#This Row],[Grupp]]&amp;"_"&amp;Tabell_Rättigheter37[[#This Row],[Rättighetsnod/ Funktionskloss]]</f>
        <v>Läkemedel_View</v>
      </c>
      <c r="F410" s="131" t="str">
        <f>Tabell_Rättigheter37[[#This Row],[Grupp]]&amp;"_"&amp;Tabell_Rättigheter37[[#This Row],[Rättighetsnod/ Funktionskloss]]&amp;"_"&amp;Tabell_Rättigheter37[[#This Row],[Värde]]</f>
        <v>Läkemedel_View_Open Medication</v>
      </c>
      <c r="G410" s="165" t="s">
        <v>216</v>
      </c>
      <c r="H410" s="165"/>
      <c r="K410" s="3" t="e">
        <f>VLOOKUP(Tabell_Rättigheter37[[#This Row],[Grupp]],[2]!Tabell_Grupp[#Data],2,FALSE)</f>
        <v>#REF!</v>
      </c>
      <c r="L410" s="3" t="s">
        <v>834</v>
      </c>
      <c r="M410" s="203" t="s">
        <v>834</v>
      </c>
      <c r="N410" s="151" t="s">
        <v>1558</v>
      </c>
      <c r="O410" s="151"/>
    </row>
    <row r="411" spans="1:15" ht="39.950000000000003" hidden="1" customHeight="1">
      <c r="A411" s="151" t="s">
        <v>1565</v>
      </c>
      <c r="B411" s="3" t="s">
        <v>155</v>
      </c>
      <c r="C411" s="3" t="s">
        <v>31</v>
      </c>
      <c r="D411" s="9" t="s">
        <v>229</v>
      </c>
      <c r="E411" s="131" t="str">
        <f>Tabell_Rättigheter37[[#This Row],[Grupp]]&amp;"_"&amp;Tabell_Rättigheter37[[#This Row],[Rättighetsnod/ Funktionskloss]]</f>
        <v>Läkemedel_View</v>
      </c>
      <c r="F411" s="131" t="str">
        <f>Tabell_Rättigheter37[[#This Row],[Grupp]]&amp;"_"&amp;Tabell_Rättigheter37[[#This Row],[Rättighetsnod/ Funktionskloss]]&amp;"_"&amp;Tabell_Rättigheter37[[#This Row],[Värde]]</f>
        <v>Läkemedel_View_open sent e-recipe over view</v>
      </c>
      <c r="G411" s="165" t="s">
        <v>230</v>
      </c>
      <c r="H411" s="165"/>
      <c r="K411" s="3" t="e">
        <f>VLOOKUP(Tabell_Rättigheter37[[#This Row],[Grupp]],[2]!Tabell_Grupp[#Data],2,FALSE)</f>
        <v>#REF!</v>
      </c>
      <c r="L411" s="3" t="s">
        <v>834</v>
      </c>
      <c r="M411" s="203" t="s">
        <v>834</v>
      </c>
      <c r="N411" s="151" t="s">
        <v>1558</v>
      </c>
      <c r="O411" s="151"/>
    </row>
    <row r="412" spans="1:15" ht="39.950000000000003" hidden="1" customHeight="1">
      <c r="A412" s="151" t="s">
        <v>1565</v>
      </c>
      <c r="B412" s="3" t="s">
        <v>231</v>
      </c>
      <c r="C412" s="3" t="s">
        <v>232</v>
      </c>
      <c r="D412" s="9" t="s">
        <v>233</v>
      </c>
      <c r="E412" s="131" t="str">
        <f>Tabell_Rättigheter37[[#This Row],[Grupp]]&amp;"_"&amp;Tabell_Rättigheter37[[#This Row],[Rättighetsnod/ Funktionskloss]]</f>
        <v>Media Management_Create Media study</v>
      </c>
      <c r="F412" s="131" t="str">
        <f>Tabell_Rättigheter37[[#This Row],[Grupp]]&amp;"_"&amp;Tabell_Rättigheter37[[#This Row],[Rättighetsnod/ Funktionskloss]]&amp;"_"&amp;Tabell_Rättigheter37[[#This Row],[Värde]]</f>
        <v>Media Management_Create Media study_Create</v>
      </c>
      <c r="G412" s="165" t="s">
        <v>234</v>
      </c>
      <c r="H412" s="165"/>
      <c r="K412" s="3" t="e">
        <f>VLOOKUP(Tabell_Rättigheter37[[#This Row],[Grupp]],[2]!Tabell_Grupp[#Data],2,FALSE)</f>
        <v>#REF!</v>
      </c>
      <c r="L412" s="3" t="s">
        <v>834</v>
      </c>
      <c r="M412" s="203" t="s">
        <v>834</v>
      </c>
      <c r="N412" s="151" t="s">
        <v>1558</v>
      </c>
      <c r="O412" s="151"/>
    </row>
    <row r="413" spans="1:15" ht="48.75" hidden="1" customHeight="1">
      <c r="A413" s="151" t="s">
        <v>1565</v>
      </c>
      <c r="B413" s="3" t="s">
        <v>231</v>
      </c>
      <c r="C413" s="3" t="s">
        <v>235</v>
      </c>
      <c r="D413" s="9" t="s">
        <v>236</v>
      </c>
      <c r="E413" s="131" t="str">
        <f>Tabell_Rättigheter37[[#This Row],[Grupp]]&amp;"_"&amp;Tabell_Rättigheter37[[#This Row],[Rättighetsnod/ Funktionskloss]]</f>
        <v>Media Management_Media overview</v>
      </c>
      <c r="F413" s="131" t="str">
        <f>Tabell_Rättigheter37[[#This Row],[Grupp]]&amp;"_"&amp;Tabell_Rättigheter37[[#This Row],[Rättighetsnod/ Funktionskloss]]&amp;"_"&amp;Tabell_Rättigheter37[[#This Row],[Värde]]</f>
        <v>Media Management_Media overview_Search</v>
      </c>
      <c r="G413" s="165" t="s">
        <v>237</v>
      </c>
      <c r="H413" s="165"/>
      <c r="K413" s="3" t="e">
        <f>VLOOKUP(Tabell_Rättigheter37[[#This Row],[Grupp]],[2]!Tabell_Grupp[#Data],2,FALSE)</f>
        <v>#REF!</v>
      </c>
      <c r="L413" s="3" t="s">
        <v>834</v>
      </c>
      <c r="M413" s="203" t="s">
        <v>834</v>
      </c>
      <c r="N413" s="151" t="s">
        <v>1558</v>
      </c>
      <c r="O413" s="151"/>
    </row>
    <row r="414" spans="1:15" ht="39.950000000000003" hidden="1" customHeight="1">
      <c r="A414" s="151" t="s">
        <v>1565</v>
      </c>
      <c r="B414" s="3" t="s">
        <v>231</v>
      </c>
      <c r="C414" s="3" t="s">
        <v>238</v>
      </c>
      <c r="D414" s="9" t="s">
        <v>23</v>
      </c>
      <c r="E414" s="131" t="str">
        <f>Tabell_Rättigheter37[[#This Row],[Grupp]]&amp;"_"&amp;Tabell_Rättigheter37[[#This Row],[Rättighetsnod/ Funktionskloss]]</f>
        <v>Media Management_Media studies</v>
      </c>
      <c r="F414" s="131" t="str">
        <f>Tabell_Rättigheter37[[#This Row],[Grupp]]&amp;"_"&amp;Tabell_Rättigheter37[[#This Row],[Rättighetsnod/ Funktionskloss]]&amp;"_"&amp;Tabell_Rättigheter37[[#This Row],[Värde]]</f>
        <v>Media Management_Media studies_Open</v>
      </c>
      <c r="G414" s="165" t="s">
        <v>239</v>
      </c>
      <c r="H414" s="165"/>
      <c r="K414" s="3" t="e">
        <f>VLOOKUP(Tabell_Rättigheter37[[#This Row],[Grupp]],[2]!Tabell_Grupp[#Data],2,FALSE)</f>
        <v>#REF!</v>
      </c>
      <c r="L414" s="3" t="s">
        <v>834</v>
      </c>
      <c r="M414" s="203" t="s">
        <v>834</v>
      </c>
      <c r="N414" s="151" t="s">
        <v>1558</v>
      </c>
      <c r="O414" s="151"/>
    </row>
    <row r="415" spans="1:15" ht="85.5" hidden="1" customHeight="1">
      <c r="A415" s="151" t="s">
        <v>1565</v>
      </c>
      <c r="B415" s="3" t="s">
        <v>240</v>
      </c>
      <c r="C415" s="3" t="s">
        <v>241</v>
      </c>
      <c r="D415" s="9" t="s">
        <v>242</v>
      </c>
      <c r="E415" s="131" t="str">
        <f>Tabell_Rättigheter37[[#This Row],[Grupp]]&amp;"_"&amp;Tabell_Rättigheter37[[#This Row],[Rättighetsnod/ Funktionskloss]]</f>
        <v>Nova_access</v>
      </c>
      <c r="F415" s="131" t="str">
        <f>Tabell_Rättigheter37[[#This Row],[Grupp]]&amp;"_"&amp;Tabell_Rättigheter37[[#This Row],[Rättighetsnod/ Funktionskloss]]&amp;"_"&amp;Tabell_Rättigheter37[[#This Row],[Värde]]</f>
        <v>Nova_access_advanced</v>
      </c>
      <c r="G415" s="165" t="s">
        <v>243</v>
      </c>
      <c r="H415" s="165"/>
      <c r="K415" s="3" t="e">
        <f>VLOOKUP(Tabell_Rättigheter37[[#This Row],[Grupp]],[2]!Tabell_Grupp[#Data],2,FALSE)</f>
        <v>#REF!</v>
      </c>
      <c r="L415" s="3" t="s">
        <v>834</v>
      </c>
      <c r="M415" s="203" t="s">
        <v>834</v>
      </c>
      <c r="N415" s="151" t="s">
        <v>1558</v>
      </c>
      <c r="O415" s="151"/>
    </row>
    <row r="416" spans="1:15" ht="39.950000000000003" hidden="1" customHeight="1">
      <c r="A416" s="151" t="s">
        <v>1565</v>
      </c>
      <c r="B416" s="3" t="s">
        <v>910</v>
      </c>
      <c r="C416" s="3" t="s">
        <v>911</v>
      </c>
      <c r="D416" s="9" t="s">
        <v>43</v>
      </c>
      <c r="E416" s="131" t="str">
        <f>Tabell_Rättigheter37[[#This Row],[Grupp]]&amp;"_"&amp;Tabell_Rättigheter37[[#This Row],[Rättighetsnod/ Funktionskloss]]</f>
        <v>Operation (TM2) _ProcedurePlan</v>
      </c>
      <c r="F416" s="131" t="str">
        <f>Tabell_Rättigheter37[[#This Row],[Grupp]]&amp;"_"&amp;Tabell_Rättigheter37[[#This Row],[Rättighetsnod/ Funktionskloss]]&amp;"_"&amp;Tabell_Rättigheter37[[#This Row],[Värde]]</f>
        <v>Operation (TM2) _ProcedurePlan_Save</v>
      </c>
      <c r="G416" s="165" t="s">
        <v>1046</v>
      </c>
      <c r="H416" s="165"/>
      <c r="J416" s="223" t="s">
        <v>1581</v>
      </c>
      <c r="K416" s="3" t="e">
        <f>VLOOKUP(Tabell_Rättigheter37[[#This Row],[Grupp]],[2]!Tabell_Grupp[#Data],2,FALSE)</f>
        <v>#REF!</v>
      </c>
      <c r="L416" s="3" t="s">
        <v>1607</v>
      </c>
      <c r="M416" s="206" t="s">
        <v>834</v>
      </c>
      <c r="N416" s="151" t="s">
        <v>1558</v>
      </c>
      <c r="O416" s="151"/>
    </row>
    <row r="417" spans="1:15" ht="39.950000000000003" hidden="1" customHeight="1">
      <c r="A417" s="151" t="s">
        <v>1565</v>
      </c>
      <c r="B417" s="3" t="s">
        <v>910</v>
      </c>
      <c r="C417" s="3" t="s">
        <v>31</v>
      </c>
      <c r="D417" s="9" t="s">
        <v>1054</v>
      </c>
      <c r="E417" s="131" t="str">
        <f>Tabell_Rättigheter37[[#This Row],[Grupp]]&amp;"_"&amp;Tabell_Rättigheter37[[#This Row],[Rättighetsnod/ Funktionskloss]]</f>
        <v>Operation (TM2) _View</v>
      </c>
      <c r="F417" s="131" t="str">
        <f>Tabell_Rättigheter37[[#This Row],[Grupp]]&amp;"_"&amp;Tabell_Rättigheter37[[#This Row],[Rättighetsnod/ Funktionskloss]]&amp;"_"&amp;Tabell_Rättigheter37[[#This Row],[Värde]]</f>
        <v>Operation (TM2) _View_Open Case view</v>
      </c>
      <c r="G417" s="165" t="s">
        <v>154</v>
      </c>
      <c r="H417" s="165"/>
      <c r="J417" s="223" t="s">
        <v>1581</v>
      </c>
      <c r="K417" s="3" t="e">
        <f>VLOOKUP(Tabell_Rättigheter37[[#This Row],[Grupp]],[2]!Tabell_Grupp[#Data],2,FALSE)</f>
        <v>#REF!</v>
      </c>
      <c r="L417" s="3" t="s">
        <v>1607</v>
      </c>
      <c r="M417" s="206" t="s">
        <v>834</v>
      </c>
      <c r="N417" s="151" t="s">
        <v>1558</v>
      </c>
      <c r="O417" s="151"/>
    </row>
    <row r="418" spans="1:15" ht="39.950000000000003" hidden="1" customHeight="1">
      <c r="A418" s="151" t="s">
        <v>1565</v>
      </c>
      <c r="B418" s="3" t="s">
        <v>910</v>
      </c>
      <c r="C418" s="3" t="s">
        <v>31</v>
      </c>
      <c r="D418" s="9" t="s">
        <v>1055</v>
      </c>
      <c r="E418" s="131" t="str">
        <f>Tabell_Rättigheter37[[#This Row],[Grupp]]&amp;"_"&amp;Tabell_Rättigheter37[[#This Row],[Rättighetsnod/ Funktionskloss]]</f>
        <v>Operation (TM2) _View</v>
      </c>
      <c r="F418" s="131" t="str">
        <f>Tabell_Rättigheter37[[#This Row],[Grupp]]&amp;"_"&amp;Tabell_Rättigheter37[[#This Row],[Rättighetsnod/ Funktionskloss]]&amp;"_"&amp;Tabell_Rättigheter37[[#This Row],[Värde]]</f>
        <v>Operation (TM2) _View_Open Program view</v>
      </c>
      <c r="G418" s="165" t="s">
        <v>1056</v>
      </c>
      <c r="H418" s="165"/>
      <c r="J418" s="223" t="s">
        <v>1581</v>
      </c>
      <c r="K418" s="3" t="e">
        <f>VLOOKUP(Tabell_Rättigheter37[[#This Row],[Grupp]],[2]!Tabell_Grupp[#Data],2,FALSE)</f>
        <v>#REF!</v>
      </c>
      <c r="L418" s="3" t="s">
        <v>1607</v>
      </c>
      <c r="M418" s="206" t="s">
        <v>834</v>
      </c>
      <c r="N418" s="151" t="s">
        <v>1558</v>
      </c>
      <c r="O418" s="151"/>
    </row>
    <row r="419" spans="1:15" ht="56.25" hidden="1" customHeight="1">
      <c r="A419" s="151" t="s">
        <v>1565</v>
      </c>
      <c r="B419" s="3" t="s">
        <v>968</v>
      </c>
      <c r="C419" s="3" t="s">
        <v>1122</v>
      </c>
      <c r="D419" s="9" t="s">
        <v>464</v>
      </c>
      <c r="E419" s="131" t="str">
        <f>Tabell_Rättigheter37[[#This Row],[Grupp]]&amp;"_"&amp;Tabell_Rättigheter37[[#This Row],[Rättighetsnod/ Funktionskloss]]</f>
        <v>Ramverk_Framework/ LogFolderAccess</v>
      </c>
      <c r="F419" s="131" t="str">
        <f>Tabell_Rättigheter37[[#This Row],[Grupp]]&amp;"_"&amp;Tabell_Rättigheter37[[#This Row],[Rättighetsnod/ Funktionskloss]]&amp;"_"&amp;Tabell_Rättigheter37[[#This Row],[Värde]]</f>
        <v>Ramverk_Framework/ LogFolderAccess_Enabled</v>
      </c>
      <c r="G419" s="165" t="s">
        <v>1123</v>
      </c>
      <c r="H419" s="165"/>
      <c r="K419" s="3" t="e">
        <f>VLOOKUP(Tabell_Rättigheter37[[#This Row],[Grupp]],[2]!Tabell_Grupp[#Data],2,FALSE)</f>
        <v>#REF!</v>
      </c>
      <c r="L419" s="3" t="s">
        <v>834</v>
      </c>
      <c r="M419" s="203" t="s">
        <v>834</v>
      </c>
      <c r="N419" s="151" t="s">
        <v>1558</v>
      </c>
      <c r="O419" s="151"/>
    </row>
    <row r="420" spans="1:15" ht="39.950000000000003" hidden="1" customHeight="1">
      <c r="A420" s="151" t="s">
        <v>1565</v>
      </c>
      <c r="B420" s="3" t="s">
        <v>968</v>
      </c>
      <c r="C420" s="3" t="s">
        <v>1124</v>
      </c>
      <c r="D420" s="9" t="s">
        <v>1125</v>
      </c>
      <c r="E420" s="131" t="str">
        <f>Tabell_Rättigheter37[[#This Row],[Grupp]]&amp;"_"&amp;Tabell_Rättigheter37[[#This Row],[Rättighetsnod/ Funktionskloss]]</f>
        <v>Ramverk_Patient/Address</v>
      </c>
      <c r="F420" s="131" t="str">
        <f>Tabell_Rättigheter37[[#This Row],[Grupp]]&amp;"_"&amp;Tabell_Rättigheter37[[#This Row],[Rättighetsnod/ Funktionskloss]]&amp;"_"&amp;Tabell_Rättigheter37[[#This Row],[Värde]]</f>
        <v>Ramverk_Patient/Address_add</v>
      </c>
      <c r="G420" s="165" t="s">
        <v>1126</v>
      </c>
      <c r="H420" s="165"/>
      <c r="K420" s="3" t="e">
        <f>VLOOKUP(Tabell_Rättigheter37[[#This Row],[Grupp]],[2]!Tabell_Grupp[#Data],2,FALSE)</f>
        <v>#REF!</v>
      </c>
      <c r="L420" s="3" t="s">
        <v>834</v>
      </c>
      <c r="M420" s="203" t="s">
        <v>834</v>
      </c>
      <c r="N420" s="151" t="s">
        <v>1558</v>
      </c>
      <c r="O420" s="151"/>
    </row>
    <row r="421" spans="1:15" ht="39.950000000000003" hidden="1" customHeight="1">
      <c r="A421" s="151" t="s">
        <v>1565</v>
      </c>
      <c r="B421" s="3" t="s">
        <v>968</v>
      </c>
      <c r="C421" s="3" t="s">
        <v>1124</v>
      </c>
      <c r="D421" s="9" t="s">
        <v>1128</v>
      </c>
      <c r="E421" s="131" t="str">
        <f>Tabell_Rättigheter37[[#This Row],[Grupp]]&amp;"_"&amp;Tabell_Rättigheter37[[#This Row],[Rättighetsnod/ Funktionskloss]]</f>
        <v>Ramverk_Patient/Address</v>
      </c>
      <c r="F421" s="131" t="str">
        <f>Tabell_Rättigheter37[[#This Row],[Grupp]]&amp;"_"&amp;Tabell_Rättigheter37[[#This Row],[Rättighetsnod/ Funktionskloss]]&amp;"_"&amp;Tabell_Rättigheter37[[#This Row],[Värde]]</f>
        <v>Ramverk_Patient/Address_get</v>
      </c>
      <c r="G421" s="165" t="s">
        <v>1129</v>
      </c>
      <c r="H421" s="165"/>
      <c r="K421" s="3" t="e">
        <f>VLOOKUP(Tabell_Rättigheter37[[#This Row],[Grupp]],[2]!Tabell_Grupp[#Data],2,FALSE)</f>
        <v>#REF!</v>
      </c>
      <c r="L421" s="3" t="s">
        <v>834</v>
      </c>
      <c r="M421" s="203" t="s">
        <v>834</v>
      </c>
      <c r="N421" s="151" t="s">
        <v>1558</v>
      </c>
      <c r="O421" s="151"/>
    </row>
    <row r="422" spans="1:15" ht="39.950000000000003" hidden="1" customHeight="1">
      <c r="A422" s="151" t="s">
        <v>1565</v>
      </c>
      <c r="B422" s="3" t="s">
        <v>968</v>
      </c>
      <c r="C422" s="3" t="s">
        <v>1124</v>
      </c>
      <c r="D422" s="9" t="s">
        <v>1130</v>
      </c>
      <c r="E422" s="131" t="str">
        <f>Tabell_Rättigheter37[[#This Row],[Grupp]]&amp;"_"&amp;Tabell_Rättigheter37[[#This Row],[Rättighetsnod/ Funktionskloss]]</f>
        <v>Ramverk_Patient/Address</v>
      </c>
      <c r="F422" s="131" t="str">
        <f>Tabell_Rättigheter37[[#This Row],[Grupp]]&amp;"_"&amp;Tabell_Rättigheter37[[#This Row],[Rättighetsnod/ Funktionskloss]]&amp;"_"&amp;Tabell_Rättigheter37[[#This Row],[Värde]]</f>
        <v>Ramverk_Patient/Address_remove</v>
      </c>
      <c r="G422" s="165" t="s">
        <v>1131</v>
      </c>
      <c r="H422" s="165"/>
      <c r="K422" s="3" t="e">
        <f>VLOOKUP(Tabell_Rättigheter37[[#This Row],[Grupp]],[2]!Tabell_Grupp[#Data],2,FALSE)</f>
        <v>#REF!</v>
      </c>
      <c r="L422" s="3" t="s">
        <v>834</v>
      </c>
      <c r="M422" s="203" t="s">
        <v>834</v>
      </c>
      <c r="N422" s="151" t="s">
        <v>1558</v>
      </c>
      <c r="O422" s="151"/>
    </row>
    <row r="423" spans="1:15" ht="39.950000000000003" hidden="1" customHeight="1">
      <c r="A423" s="151" t="s">
        <v>1565</v>
      </c>
      <c r="B423" s="3" t="s">
        <v>968</v>
      </c>
      <c r="C423" s="3" t="s">
        <v>1124</v>
      </c>
      <c r="D423" s="9" t="s">
        <v>1132</v>
      </c>
      <c r="E423" s="131" t="str">
        <f>Tabell_Rättigheter37[[#This Row],[Grupp]]&amp;"_"&amp;Tabell_Rättigheter37[[#This Row],[Rättighetsnod/ Funktionskloss]]</f>
        <v>Ramverk_Patient/Address</v>
      </c>
      <c r="F423" s="131" t="str">
        <f>Tabell_Rättigheter37[[#This Row],[Grupp]]&amp;"_"&amp;Tabell_Rättigheter37[[#This Row],[Rättighetsnod/ Funktionskloss]]&amp;"_"&amp;Tabell_Rättigheter37[[#This Row],[Värde]]</f>
        <v>Ramverk_Patient/Address_set</v>
      </c>
      <c r="G423" s="165" t="s">
        <v>1133</v>
      </c>
      <c r="H423" s="165"/>
      <c r="K423" s="3" t="e">
        <f>VLOOKUP(Tabell_Rättigheter37[[#This Row],[Grupp]],[2]!Tabell_Grupp[#Data],2,FALSE)</f>
        <v>#REF!</v>
      </c>
      <c r="L423" s="3" t="s">
        <v>834</v>
      </c>
      <c r="M423" s="203" t="s">
        <v>834</v>
      </c>
      <c r="N423" s="151" t="s">
        <v>1558</v>
      </c>
      <c r="O423" s="151"/>
    </row>
    <row r="424" spans="1:15" ht="39.950000000000003" hidden="1" customHeight="1">
      <c r="A424" s="151" t="s">
        <v>1565</v>
      </c>
      <c r="B424" s="3" t="s">
        <v>968</v>
      </c>
      <c r="C424" s="3" t="s">
        <v>1137</v>
      </c>
      <c r="D424" s="9" t="s">
        <v>1128</v>
      </c>
      <c r="E424" s="131" t="str">
        <f>Tabell_Rättigheter37[[#This Row],[Grupp]]&amp;"_"&amp;Tabell_Rättigheter37[[#This Row],[Rättighetsnod/ Funktionskloss]]</f>
        <v>Ramverk_Patient/Death</v>
      </c>
      <c r="F424" s="131" t="str">
        <f>Tabell_Rättigheter37[[#This Row],[Grupp]]&amp;"_"&amp;Tabell_Rättigheter37[[#This Row],[Rättighetsnod/ Funktionskloss]]&amp;"_"&amp;Tabell_Rättigheter37[[#This Row],[Värde]]</f>
        <v>Ramverk_Patient/Death_get</v>
      </c>
      <c r="G424" s="165" t="s">
        <v>1138</v>
      </c>
      <c r="H424" s="165"/>
      <c r="J424" s="205" t="s">
        <v>1582</v>
      </c>
      <c r="K424" s="3" t="e">
        <f>VLOOKUP(Tabell_Rättigheter37[[#This Row],[Grupp]],[2]!Tabell_Grupp[#Data],2,FALSE)</f>
        <v>#REF!</v>
      </c>
      <c r="L424" s="3" t="s">
        <v>931</v>
      </c>
      <c r="M424" s="203" t="s">
        <v>834</v>
      </c>
      <c r="N424" s="151" t="s">
        <v>1558</v>
      </c>
      <c r="O424" s="151"/>
    </row>
    <row r="425" spans="1:15" ht="54" hidden="1" customHeight="1">
      <c r="A425" s="151" t="s">
        <v>1565</v>
      </c>
      <c r="B425" s="3" t="s">
        <v>968</v>
      </c>
      <c r="C425" s="3" t="s">
        <v>1137</v>
      </c>
      <c r="D425" s="9" t="s">
        <v>1132</v>
      </c>
      <c r="E425" s="131" t="str">
        <f>Tabell_Rättigheter37[[#This Row],[Grupp]]&amp;"_"&amp;Tabell_Rättigheter37[[#This Row],[Rättighetsnod/ Funktionskloss]]</f>
        <v>Ramverk_Patient/Death</v>
      </c>
      <c r="F425" s="131" t="str">
        <f>Tabell_Rättigheter37[[#This Row],[Grupp]]&amp;"_"&amp;Tabell_Rättigheter37[[#This Row],[Rättighetsnod/ Funktionskloss]]&amp;"_"&amp;Tabell_Rättigheter37[[#This Row],[Värde]]</f>
        <v>Ramverk_Patient/Death_set</v>
      </c>
      <c r="G425" s="165" t="s">
        <v>1139</v>
      </c>
      <c r="H425" s="165"/>
      <c r="J425" s="205" t="s">
        <v>1582</v>
      </c>
      <c r="K425" s="3" t="e">
        <f>VLOOKUP(Tabell_Rättigheter37[[#This Row],[Grupp]],[2]!Tabell_Grupp[#Data],2,FALSE)</f>
        <v>#REF!</v>
      </c>
      <c r="L425" s="3" t="s">
        <v>931</v>
      </c>
      <c r="M425" s="203" t="s">
        <v>834</v>
      </c>
      <c r="N425" s="151" t="s">
        <v>1558</v>
      </c>
      <c r="O425" s="151"/>
    </row>
    <row r="426" spans="1:15" ht="39.950000000000003" hidden="1" customHeight="1">
      <c r="A426" s="151" t="s">
        <v>1565</v>
      </c>
      <c r="B426" s="3" t="s">
        <v>968</v>
      </c>
      <c r="C426" s="3" t="s">
        <v>1140</v>
      </c>
      <c r="D426" s="9" t="s">
        <v>464</v>
      </c>
      <c r="E426" s="131" t="str">
        <f>Tabell_Rättigheter37[[#This Row],[Grupp]]&amp;"_"&amp;Tabell_Rättigheter37[[#This Row],[Rättighetsnod/ Funktionskloss]]</f>
        <v>Ramverk_Patient/Disconnect</v>
      </c>
      <c r="F426" s="131" t="str">
        <f>Tabell_Rättigheter37[[#This Row],[Grupp]]&amp;"_"&amp;Tabell_Rättigheter37[[#This Row],[Rättighetsnod/ Funktionskloss]]&amp;"_"&amp;Tabell_Rättigheter37[[#This Row],[Värde]]</f>
        <v>Ramverk_Patient/Disconnect_Enabled</v>
      </c>
      <c r="G426" s="165" t="s">
        <v>1141</v>
      </c>
      <c r="H426" s="165"/>
      <c r="J426" s="365" t="s">
        <v>1583</v>
      </c>
      <c r="K426" s="3" t="e">
        <f>VLOOKUP(Tabell_Rättigheter37[[#This Row],[Grupp]],[2]!Tabell_Grupp[#Data],2,FALSE)</f>
        <v>#REF!</v>
      </c>
      <c r="L426" s="3" t="s">
        <v>931</v>
      </c>
      <c r="M426" s="203" t="s">
        <v>834</v>
      </c>
      <c r="N426" s="151" t="s">
        <v>1558</v>
      </c>
      <c r="O426" s="151"/>
    </row>
    <row r="427" spans="1:15" ht="39.950000000000003" hidden="1" customHeight="1">
      <c r="A427" s="151" t="s">
        <v>1565</v>
      </c>
      <c r="B427" s="3" t="s">
        <v>968</v>
      </c>
      <c r="C427" s="3" t="s">
        <v>1142</v>
      </c>
      <c r="D427" s="9" t="s">
        <v>1125</v>
      </c>
      <c r="E427" s="131" t="str">
        <f>Tabell_Rättigheter37[[#This Row],[Grupp]]&amp;"_"&amp;Tabell_Rättigheter37[[#This Row],[Rättighetsnod/ Funktionskloss]]</f>
        <v>Ramverk_Patient/Email</v>
      </c>
      <c r="F427" s="131" t="str">
        <f>Tabell_Rättigheter37[[#This Row],[Grupp]]&amp;"_"&amp;Tabell_Rättigheter37[[#This Row],[Rättighetsnod/ Funktionskloss]]&amp;"_"&amp;Tabell_Rättigheter37[[#This Row],[Värde]]</f>
        <v>Ramverk_Patient/Email_add</v>
      </c>
      <c r="G427" s="165" t="s">
        <v>1143</v>
      </c>
      <c r="H427" s="165"/>
      <c r="K427" s="3" t="e">
        <f>VLOOKUP(Tabell_Rättigheter37[[#This Row],[Grupp]],[2]!Tabell_Grupp[#Data],2,FALSE)</f>
        <v>#REF!</v>
      </c>
      <c r="L427" s="3" t="s">
        <v>834</v>
      </c>
      <c r="M427" s="203" t="s">
        <v>834</v>
      </c>
      <c r="N427" s="151" t="s">
        <v>1558</v>
      </c>
      <c r="O427" s="151"/>
    </row>
    <row r="428" spans="1:15" ht="39.950000000000003" hidden="1" customHeight="1">
      <c r="A428" s="151" t="s">
        <v>1565</v>
      </c>
      <c r="B428" s="3" t="s">
        <v>968</v>
      </c>
      <c r="C428" s="3" t="s">
        <v>1142</v>
      </c>
      <c r="D428" s="9" t="s">
        <v>1128</v>
      </c>
      <c r="E428" s="131" t="str">
        <f>Tabell_Rättigheter37[[#This Row],[Grupp]]&amp;"_"&amp;Tabell_Rättigheter37[[#This Row],[Rättighetsnod/ Funktionskloss]]</f>
        <v>Ramverk_Patient/Email</v>
      </c>
      <c r="F428" s="131" t="str">
        <f>Tabell_Rättigheter37[[#This Row],[Grupp]]&amp;"_"&amp;Tabell_Rättigheter37[[#This Row],[Rättighetsnod/ Funktionskloss]]&amp;"_"&amp;Tabell_Rättigheter37[[#This Row],[Värde]]</f>
        <v>Ramverk_Patient/Email_get</v>
      </c>
      <c r="G428" s="165" t="s">
        <v>1144</v>
      </c>
      <c r="H428" s="165"/>
      <c r="K428" s="3" t="e">
        <f>VLOOKUP(Tabell_Rättigheter37[[#This Row],[Grupp]],[2]!Tabell_Grupp[#Data],2,FALSE)</f>
        <v>#REF!</v>
      </c>
      <c r="L428" s="3" t="s">
        <v>834</v>
      </c>
      <c r="M428" s="203" t="s">
        <v>834</v>
      </c>
      <c r="N428" s="151" t="s">
        <v>1558</v>
      </c>
      <c r="O428" s="151"/>
    </row>
    <row r="429" spans="1:15" ht="39.950000000000003" hidden="1" customHeight="1">
      <c r="A429" s="151" t="s">
        <v>1565</v>
      </c>
      <c r="B429" s="3" t="s">
        <v>968</v>
      </c>
      <c r="C429" s="3" t="s">
        <v>1142</v>
      </c>
      <c r="D429" s="9" t="s">
        <v>1130</v>
      </c>
      <c r="E429" s="131" t="str">
        <f>Tabell_Rättigheter37[[#This Row],[Grupp]]&amp;"_"&amp;Tabell_Rättigheter37[[#This Row],[Rättighetsnod/ Funktionskloss]]</f>
        <v>Ramverk_Patient/Email</v>
      </c>
      <c r="F429" s="131" t="str">
        <f>Tabell_Rättigheter37[[#This Row],[Grupp]]&amp;"_"&amp;Tabell_Rättigheter37[[#This Row],[Rättighetsnod/ Funktionskloss]]&amp;"_"&amp;Tabell_Rättigheter37[[#This Row],[Värde]]</f>
        <v>Ramverk_Patient/Email_remove</v>
      </c>
      <c r="G429" s="165" t="s">
        <v>1145</v>
      </c>
      <c r="H429" s="165"/>
      <c r="K429" s="3" t="e">
        <f>VLOOKUP(Tabell_Rättigheter37[[#This Row],[Grupp]],[2]!Tabell_Grupp[#Data],2,FALSE)</f>
        <v>#REF!</v>
      </c>
      <c r="L429" s="3" t="s">
        <v>834</v>
      </c>
      <c r="M429" s="203" t="s">
        <v>834</v>
      </c>
      <c r="N429" s="151" t="s">
        <v>1558</v>
      </c>
      <c r="O429" s="151"/>
    </row>
    <row r="430" spans="1:15" ht="39.950000000000003" hidden="1" customHeight="1">
      <c r="A430" s="151" t="s">
        <v>1565</v>
      </c>
      <c r="B430" s="3" t="s">
        <v>968</v>
      </c>
      <c r="C430" s="3" t="s">
        <v>1142</v>
      </c>
      <c r="D430" s="9" t="s">
        <v>1132</v>
      </c>
      <c r="E430" s="131" t="str">
        <f>Tabell_Rättigheter37[[#This Row],[Grupp]]&amp;"_"&amp;Tabell_Rättigheter37[[#This Row],[Rättighetsnod/ Funktionskloss]]</f>
        <v>Ramverk_Patient/Email</v>
      </c>
      <c r="F430" s="131" t="str">
        <f>Tabell_Rättigheter37[[#This Row],[Grupp]]&amp;"_"&amp;Tabell_Rättigheter37[[#This Row],[Rättighetsnod/ Funktionskloss]]&amp;"_"&amp;Tabell_Rättigheter37[[#This Row],[Värde]]</f>
        <v>Ramverk_Patient/Email_set</v>
      </c>
      <c r="G430" s="165" t="s">
        <v>1146</v>
      </c>
      <c r="H430" s="165"/>
      <c r="K430" s="3" t="e">
        <f>VLOOKUP(Tabell_Rättigheter37[[#This Row],[Grupp]],[2]!Tabell_Grupp[#Data],2,FALSE)</f>
        <v>#REF!</v>
      </c>
      <c r="L430" s="3" t="s">
        <v>834</v>
      </c>
      <c r="M430" s="203" t="s">
        <v>834</v>
      </c>
      <c r="N430" s="151" t="s">
        <v>1558</v>
      </c>
      <c r="O430" s="151"/>
    </row>
    <row r="431" spans="1:15" ht="39.950000000000003" hidden="1" customHeight="1">
      <c r="A431" s="151" t="s">
        <v>1565</v>
      </c>
      <c r="B431" s="3" t="s">
        <v>968</v>
      </c>
      <c r="C431" s="3" t="s">
        <v>1147</v>
      </c>
      <c r="D431" s="9" t="s">
        <v>1128</v>
      </c>
      <c r="E431" s="131" t="str">
        <f>Tabell_Rättigheter37[[#This Row],[Grupp]]&amp;"_"&amp;Tabell_Rättigheter37[[#This Row],[Rättighetsnod/ Funktionskloss]]</f>
        <v>Ramverk_Patient/get</v>
      </c>
      <c r="F431" s="131" t="str">
        <f>Tabell_Rättigheter37[[#This Row],[Grupp]]&amp;"_"&amp;Tabell_Rättigheter37[[#This Row],[Rättighetsnod/ Funktionskloss]]&amp;"_"&amp;Tabell_Rättigheter37[[#This Row],[Värde]]</f>
        <v>Ramverk_Patient/get_get</v>
      </c>
      <c r="G431" s="165" t="s">
        <v>1148</v>
      </c>
      <c r="H431" s="165"/>
      <c r="K431" s="3" t="e">
        <f>VLOOKUP(Tabell_Rättigheter37[[#This Row],[Grupp]],[2]!Tabell_Grupp[#Data],2,FALSE)</f>
        <v>#REF!</v>
      </c>
      <c r="L431" s="3" t="s">
        <v>834</v>
      </c>
      <c r="M431" s="203" t="s">
        <v>834</v>
      </c>
      <c r="N431" s="151" t="s">
        <v>1558</v>
      </c>
      <c r="O431" s="151"/>
    </row>
    <row r="432" spans="1:15" ht="51" hidden="1" customHeight="1">
      <c r="A432" s="151" t="s">
        <v>1565</v>
      </c>
      <c r="B432" s="3" t="s">
        <v>968</v>
      </c>
      <c r="C432" s="3" t="s">
        <v>1149</v>
      </c>
      <c r="D432" s="9" t="s">
        <v>1128</v>
      </c>
      <c r="E432" s="131" t="str">
        <f>Tabell_Rättigheter37[[#This Row],[Grupp]]&amp;"_"&amp;Tabell_Rättigheter37[[#This Row],[Rättighetsnod/ Funktionskloss]]</f>
        <v>Ramverk_Patient/Home</v>
      </c>
      <c r="F432" s="131" t="str">
        <f>Tabell_Rättigheter37[[#This Row],[Grupp]]&amp;"_"&amp;Tabell_Rättigheter37[[#This Row],[Rättighetsnod/ Funktionskloss]]&amp;"_"&amp;Tabell_Rättigheter37[[#This Row],[Värde]]</f>
        <v>Ramverk_Patient/Home_get</v>
      </c>
      <c r="G432" s="165" t="s">
        <v>1150</v>
      </c>
      <c r="H432" s="165"/>
      <c r="K432" s="3" t="e">
        <f>VLOOKUP(Tabell_Rättigheter37[[#This Row],[Grupp]],[2]!Tabell_Grupp[#Data],2,FALSE)</f>
        <v>#REF!</v>
      </c>
      <c r="L432" s="3" t="s">
        <v>834</v>
      </c>
      <c r="M432" s="203" t="s">
        <v>834</v>
      </c>
      <c r="N432" s="151" t="s">
        <v>1558</v>
      </c>
      <c r="O432" s="151"/>
    </row>
    <row r="433" spans="1:15" ht="39.950000000000003" hidden="1" customHeight="1">
      <c r="A433" s="151" t="s">
        <v>1565</v>
      </c>
      <c r="B433" s="3" t="s">
        <v>968</v>
      </c>
      <c r="C433" s="3" t="s">
        <v>1152</v>
      </c>
      <c r="D433" s="9" t="s">
        <v>1125</v>
      </c>
      <c r="E433" s="131" t="str">
        <f>Tabell_Rättigheter37[[#This Row],[Grupp]]&amp;"_"&amp;Tabell_Rättigheter37[[#This Row],[Rättighetsnod/ Funktionskloss]]</f>
        <v>Ramverk_Patient/Identifier</v>
      </c>
      <c r="F433" s="131" t="str">
        <f>Tabell_Rättigheter37[[#This Row],[Grupp]]&amp;"_"&amp;Tabell_Rättigheter37[[#This Row],[Rättighetsnod/ Funktionskloss]]&amp;"_"&amp;Tabell_Rättigheter37[[#This Row],[Värde]]</f>
        <v>Ramverk_Patient/Identifier_add</v>
      </c>
      <c r="G433" s="165" t="s">
        <v>1153</v>
      </c>
      <c r="H433" s="165"/>
      <c r="K433" s="3" t="e">
        <f>VLOOKUP(Tabell_Rättigheter37[[#This Row],[Grupp]],[2]!Tabell_Grupp[#Data],2,FALSE)</f>
        <v>#REF!</v>
      </c>
      <c r="L433" s="3" t="s">
        <v>834</v>
      </c>
      <c r="M433" s="203" t="s">
        <v>834</v>
      </c>
      <c r="N433" s="151" t="s">
        <v>1558</v>
      </c>
      <c r="O433" s="151"/>
    </row>
    <row r="434" spans="1:15" ht="39.950000000000003" hidden="1" customHeight="1">
      <c r="A434" s="151" t="s">
        <v>1565</v>
      </c>
      <c r="B434" s="3" t="s">
        <v>968</v>
      </c>
      <c r="C434" s="3" t="s">
        <v>1152</v>
      </c>
      <c r="D434" s="9" t="s">
        <v>1128</v>
      </c>
      <c r="E434" s="131" t="str">
        <f>Tabell_Rättigheter37[[#This Row],[Grupp]]&amp;"_"&amp;Tabell_Rättigheter37[[#This Row],[Rättighetsnod/ Funktionskloss]]</f>
        <v>Ramverk_Patient/Identifier</v>
      </c>
      <c r="F434" s="131" t="str">
        <f>Tabell_Rättigheter37[[#This Row],[Grupp]]&amp;"_"&amp;Tabell_Rättigheter37[[#This Row],[Rättighetsnod/ Funktionskloss]]&amp;"_"&amp;Tabell_Rättigheter37[[#This Row],[Värde]]</f>
        <v>Ramverk_Patient/Identifier_get</v>
      </c>
      <c r="G434" s="165" t="s">
        <v>1154</v>
      </c>
      <c r="H434" s="165"/>
      <c r="K434" s="3" t="e">
        <f>VLOOKUP(Tabell_Rättigheter37[[#This Row],[Grupp]],[2]!Tabell_Grupp[#Data],2,FALSE)</f>
        <v>#REF!</v>
      </c>
      <c r="L434" s="3" t="s">
        <v>834</v>
      </c>
      <c r="M434" s="203" t="s">
        <v>834</v>
      </c>
      <c r="N434" s="151" t="s">
        <v>1558</v>
      </c>
      <c r="O434" s="151"/>
    </row>
    <row r="435" spans="1:15" ht="39.950000000000003" hidden="1" customHeight="1">
      <c r="A435" s="151" t="s">
        <v>1565</v>
      </c>
      <c r="B435" s="3" t="s">
        <v>968</v>
      </c>
      <c r="C435" s="3" t="s">
        <v>1158</v>
      </c>
      <c r="D435" s="9" t="s">
        <v>1132</v>
      </c>
      <c r="E435" s="131" t="str">
        <f>Tabell_Rättigheter37[[#This Row],[Grupp]]&amp;"_"&amp;Tabell_Rättigheter37[[#This Row],[Rättighetsnod/ Funktionskloss]]</f>
        <v>Ramverk_Patient/Name</v>
      </c>
      <c r="F435" s="131" t="str">
        <f>Tabell_Rättigheter37[[#This Row],[Grupp]]&amp;"_"&amp;Tabell_Rättigheter37[[#This Row],[Rättighetsnod/ Funktionskloss]]&amp;"_"&amp;Tabell_Rättigheter37[[#This Row],[Värde]]</f>
        <v>Ramverk_Patient/Name_set</v>
      </c>
      <c r="G435" s="165" t="s">
        <v>1159</v>
      </c>
      <c r="H435" s="165"/>
      <c r="K435" s="3" t="e">
        <f>VLOOKUP(Tabell_Rättigheter37[[#This Row],[Grupp]],[2]!Tabell_Grupp[#Data],2,FALSE)</f>
        <v>#REF!</v>
      </c>
      <c r="L435" s="3" t="s">
        <v>834</v>
      </c>
      <c r="M435" s="203" t="s">
        <v>834</v>
      </c>
      <c r="N435" s="151" t="s">
        <v>1558</v>
      </c>
      <c r="O435" s="151"/>
    </row>
    <row r="436" spans="1:15" ht="39.950000000000003" hidden="1" customHeight="1">
      <c r="A436" s="151" t="s">
        <v>1565</v>
      </c>
      <c r="B436" s="3" t="s">
        <v>968</v>
      </c>
      <c r="C436" s="3" t="s">
        <v>1160</v>
      </c>
      <c r="D436" s="9" t="s">
        <v>464</v>
      </c>
      <c r="E436" s="131" t="str">
        <f>Tabell_Rättigheter37[[#This Row],[Grupp]]&amp;"_"&amp;Tabell_Rättigheter37[[#This Row],[Rättighetsnod/ Funktionskloss]]</f>
        <v>Ramverk_Patient/NewConnection</v>
      </c>
      <c r="F436" s="131" t="str">
        <f>Tabell_Rättigheter37[[#This Row],[Grupp]]&amp;"_"&amp;Tabell_Rättigheter37[[#This Row],[Rättighetsnod/ Funktionskloss]]&amp;"_"&amp;Tabell_Rättigheter37[[#This Row],[Värde]]</f>
        <v>Ramverk_Patient/NewConnection_Enabled</v>
      </c>
      <c r="G436" s="165" t="s">
        <v>1161</v>
      </c>
      <c r="H436" s="165"/>
      <c r="J436" s="365" t="s">
        <v>1583</v>
      </c>
      <c r="K436" s="3" t="e">
        <f>VLOOKUP(Tabell_Rättigheter37[[#This Row],[Grupp]],[2]!Tabell_Grupp[#Data],2,FALSE)</f>
        <v>#REF!</v>
      </c>
      <c r="L436" s="3" t="s">
        <v>931</v>
      </c>
      <c r="M436" s="203" t="s">
        <v>834</v>
      </c>
      <c r="N436" s="151" t="s">
        <v>1558</v>
      </c>
      <c r="O436" s="151"/>
    </row>
    <row r="437" spans="1:15" ht="39.950000000000003" hidden="1" customHeight="1">
      <c r="A437" s="151" t="s">
        <v>1565</v>
      </c>
      <c r="B437" s="3" t="s">
        <v>968</v>
      </c>
      <c r="C437" s="3" t="s">
        <v>1162</v>
      </c>
      <c r="D437" s="9" t="s">
        <v>1125</v>
      </c>
      <c r="E437" s="131" t="str">
        <f>Tabell_Rättigheter37[[#This Row],[Grupp]]&amp;"_"&amp;Tabell_Rättigheter37[[#This Row],[Rättighetsnod/ Funktionskloss]]</f>
        <v>Ramverk_Patient/PhoneNumber</v>
      </c>
      <c r="F437" s="131" t="str">
        <f>Tabell_Rättigheter37[[#This Row],[Grupp]]&amp;"_"&amp;Tabell_Rättigheter37[[#This Row],[Rättighetsnod/ Funktionskloss]]&amp;"_"&amp;Tabell_Rättigheter37[[#This Row],[Värde]]</f>
        <v>Ramverk_Patient/PhoneNumber_add</v>
      </c>
      <c r="G437" s="165" t="s">
        <v>1163</v>
      </c>
      <c r="H437" s="165"/>
      <c r="K437" s="3" t="e">
        <f>VLOOKUP(Tabell_Rättigheter37[[#This Row],[Grupp]],[2]!Tabell_Grupp[#Data],2,FALSE)</f>
        <v>#REF!</v>
      </c>
      <c r="L437" s="3" t="s">
        <v>834</v>
      </c>
      <c r="M437" s="203" t="s">
        <v>834</v>
      </c>
      <c r="N437" s="151" t="s">
        <v>1558</v>
      </c>
      <c r="O437" s="151"/>
    </row>
    <row r="438" spans="1:15" ht="39.950000000000003" hidden="1" customHeight="1">
      <c r="A438" s="151" t="s">
        <v>1565</v>
      </c>
      <c r="B438" s="3" t="s">
        <v>968</v>
      </c>
      <c r="C438" s="3" t="s">
        <v>1162</v>
      </c>
      <c r="D438" s="9" t="s">
        <v>1128</v>
      </c>
      <c r="E438" s="131" t="str">
        <f>Tabell_Rättigheter37[[#This Row],[Grupp]]&amp;"_"&amp;Tabell_Rättigheter37[[#This Row],[Rättighetsnod/ Funktionskloss]]</f>
        <v>Ramverk_Patient/PhoneNumber</v>
      </c>
      <c r="F438" s="131" t="str">
        <f>Tabell_Rättigheter37[[#This Row],[Grupp]]&amp;"_"&amp;Tabell_Rättigheter37[[#This Row],[Rättighetsnod/ Funktionskloss]]&amp;"_"&amp;Tabell_Rättigheter37[[#This Row],[Värde]]</f>
        <v>Ramverk_Patient/PhoneNumber_get</v>
      </c>
      <c r="G438" s="165" t="s">
        <v>1164</v>
      </c>
      <c r="H438" s="165"/>
      <c r="K438" s="3" t="e">
        <f>VLOOKUP(Tabell_Rättigheter37[[#This Row],[Grupp]],[2]!Tabell_Grupp[#Data],2,FALSE)</f>
        <v>#REF!</v>
      </c>
      <c r="L438" s="3" t="s">
        <v>834</v>
      </c>
      <c r="M438" s="203" t="s">
        <v>834</v>
      </c>
      <c r="N438" s="151" t="s">
        <v>1558</v>
      </c>
      <c r="O438" s="151"/>
    </row>
    <row r="439" spans="1:15" ht="39.950000000000003" hidden="1" customHeight="1">
      <c r="A439" s="151" t="s">
        <v>1565</v>
      </c>
      <c r="B439" s="3" t="s">
        <v>968</v>
      </c>
      <c r="C439" s="3" t="s">
        <v>1162</v>
      </c>
      <c r="D439" s="9" t="s">
        <v>1130</v>
      </c>
      <c r="E439" s="131" t="str">
        <f>Tabell_Rättigheter37[[#This Row],[Grupp]]&amp;"_"&amp;Tabell_Rättigheter37[[#This Row],[Rättighetsnod/ Funktionskloss]]</f>
        <v>Ramverk_Patient/PhoneNumber</v>
      </c>
      <c r="F439" s="131" t="str">
        <f>Tabell_Rättigheter37[[#This Row],[Grupp]]&amp;"_"&amp;Tabell_Rättigheter37[[#This Row],[Rättighetsnod/ Funktionskloss]]&amp;"_"&amp;Tabell_Rättigheter37[[#This Row],[Värde]]</f>
        <v>Ramverk_Patient/PhoneNumber_remove</v>
      </c>
      <c r="G439" s="165" t="s">
        <v>1165</v>
      </c>
      <c r="H439" s="165"/>
      <c r="K439" s="3" t="e">
        <f>VLOOKUP(Tabell_Rättigheter37[[#This Row],[Grupp]],[2]!Tabell_Grupp[#Data],2,FALSE)</f>
        <v>#REF!</v>
      </c>
      <c r="L439" s="3" t="s">
        <v>834</v>
      </c>
      <c r="M439" s="203" t="s">
        <v>834</v>
      </c>
      <c r="N439" s="151" t="s">
        <v>1558</v>
      </c>
      <c r="O439" s="151"/>
    </row>
    <row r="440" spans="1:15" ht="39.950000000000003" hidden="1" customHeight="1">
      <c r="A440" s="151" t="s">
        <v>1565</v>
      </c>
      <c r="B440" s="3" t="s">
        <v>968</v>
      </c>
      <c r="C440" s="3" t="s">
        <v>1162</v>
      </c>
      <c r="D440" s="9" t="s">
        <v>1132</v>
      </c>
      <c r="E440" s="131" t="str">
        <f>Tabell_Rättigheter37[[#This Row],[Grupp]]&amp;"_"&amp;Tabell_Rättigheter37[[#This Row],[Rättighetsnod/ Funktionskloss]]</f>
        <v>Ramverk_Patient/PhoneNumber</v>
      </c>
      <c r="F440" s="131" t="str">
        <f>Tabell_Rättigheter37[[#This Row],[Grupp]]&amp;"_"&amp;Tabell_Rättigheter37[[#This Row],[Rättighetsnod/ Funktionskloss]]&amp;"_"&amp;Tabell_Rättigheter37[[#This Row],[Värde]]</f>
        <v>Ramverk_Patient/PhoneNumber_set</v>
      </c>
      <c r="G440" s="165" t="s">
        <v>1166</v>
      </c>
      <c r="H440" s="165"/>
      <c r="K440" s="3" t="e">
        <f>VLOOKUP(Tabell_Rättigheter37[[#This Row],[Grupp]],[2]!Tabell_Grupp[#Data],2,FALSE)</f>
        <v>#REF!</v>
      </c>
      <c r="L440" s="3" t="s">
        <v>834</v>
      </c>
      <c r="M440" s="203" t="s">
        <v>834</v>
      </c>
      <c r="N440" s="151" t="s">
        <v>1558</v>
      </c>
      <c r="O440" s="151"/>
    </row>
    <row r="441" spans="1:15" ht="39.950000000000003" hidden="1" customHeight="1">
      <c r="A441" s="151" t="s">
        <v>1565</v>
      </c>
      <c r="B441" s="3" t="s">
        <v>968</v>
      </c>
      <c r="C441" s="3" t="s">
        <v>1167</v>
      </c>
      <c r="D441" s="9" t="s">
        <v>1128</v>
      </c>
      <c r="E441" s="131" t="str">
        <f>Tabell_Rättigheter37[[#This Row],[Grupp]]&amp;"_"&amp;Tabell_Rättigheter37[[#This Row],[Rättighetsnod/ Funktionskloss]]</f>
        <v>Ramverk_Patient/Sex</v>
      </c>
      <c r="F441" s="131" t="str">
        <f>Tabell_Rättigheter37[[#This Row],[Grupp]]&amp;"_"&amp;Tabell_Rättigheter37[[#This Row],[Rättighetsnod/ Funktionskloss]]&amp;"_"&amp;Tabell_Rättigheter37[[#This Row],[Värde]]</f>
        <v>Ramverk_Patient/Sex_get</v>
      </c>
      <c r="G441" s="165" t="s">
        <v>1168</v>
      </c>
      <c r="H441" s="165"/>
      <c r="K441" s="3" t="e">
        <f>VLOOKUP(Tabell_Rättigheter37[[#This Row],[Grupp]],[2]!Tabell_Grupp[#Data],2,FALSE)</f>
        <v>#REF!</v>
      </c>
      <c r="L441" s="3" t="s">
        <v>834</v>
      </c>
      <c r="M441" s="203" t="s">
        <v>834</v>
      </c>
      <c r="N441" s="151" t="s">
        <v>1558</v>
      </c>
      <c r="O441" s="151"/>
    </row>
    <row r="442" spans="1:15" ht="39.950000000000003" hidden="1" customHeight="1">
      <c r="A442" s="151" t="s">
        <v>1565</v>
      </c>
      <c r="B442" s="3" t="s">
        <v>968</v>
      </c>
      <c r="C442" s="3" t="s">
        <v>1170</v>
      </c>
      <c r="D442" s="9" t="s">
        <v>1171</v>
      </c>
      <c r="E442" s="131" t="str">
        <f>Tabell_Rättigheter37[[#This Row],[Grupp]]&amp;"_"&amp;Tabell_Rättigheter37[[#This Row],[Rättighetsnod/ Funktionskloss]]</f>
        <v>Ramverk_PatientService/Manager</v>
      </c>
      <c r="F442" s="131" t="str">
        <f>Tabell_Rättigheter37[[#This Row],[Grupp]]&amp;"_"&amp;Tabell_Rättigheter37[[#This Row],[Rättighetsnod/ Funktionskloss]]&amp;"_"&amp;Tabell_Rättigheter37[[#This Row],[Värde]]</f>
        <v>Ramverk_PatientService/Manager_createActive</v>
      </c>
      <c r="G442" s="165" t="s">
        <v>1172</v>
      </c>
      <c r="H442" s="165"/>
      <c r="K442" s="3" t="e">
        <f>VLOOKUP(Tabell_Rättigheter37[[#This Row],[Grupp]],[2]!Tabell_Grupp[#Data],2,FALSE)</f>
        <v>#REF!</v>
      </c>
      <c r="L442" s="3" t="s">
        <v>834</v>
      </c>
      <c r="M442" s="203" t="s">
        <v>834</v>
      </c>
      <c r="N442" s="151" t="s">
        <v>1558</v>
      </c>
      <c r="O442" s="151"/>
    </row>
    <row r="443" spans="1:15" ht="39.950000000000003" hidden="1" customHeight="1">
      <c r="A443" s="151" t="s">
        <v>1565</v>
      </c>
      <c r="B443" s="3" t="s">
        <v>246</v>
      </c>
      <c r="C443" s="3" t="s">
        <v>247</v>
      </c>
      <c r="D443" s="9" t="s">
        <v>14</v>
      </c>
      <c r="E443" s="131" t="str">
        <f>Tabell_Rättigheter37[[#This Row],[Grupp]]&amp;"_"&amp;Tabell_Rättigheter37[[#This Row],[Rättighetsnod/ Funktionskloss]]</f>
        <v>Remiss_Access</v>
      </c>
      <c r="F443" s="131" t="str">
        <f>Tabell_Rättigheter37[[#This Row],[Grupp]]&amp;"_"&amp;Tabell_Rättigheter37[[#This Row],[Rättighetsnod/ Funktionskloss]]&amp;"_"&amp;Tabell_Rättigheter37[[#This Row],[Värde]]</f>
        <v>Remiss_Access_Read</v>
      </c>
      <c r="G443" s="165" t="s">
        <v>248</v>
      </c>
      <c r="H443" s="165"/>
      <c r="K443" s="3" t="e">
        <f>VLOOKUP(Tabell_Rättigheter37[[#This Row],[Grupp]],[2]!Tabell_Grupp[#Data],2,FALSE)</f>
        <v>#REF!</v>
      </c>
      <c r="L443" s="3" t="s">
        <v>834</v>
      </c>
      <c r="M443" s="203" t="s">
        <v>834</v>
      </c>
      <c r="N443" s="151" t="s">
        <v>1558</v>
      </c>
      <c r="O443" s="151"/>
    </row>
    <row r="444" spans="1:15" ht="39.950000000000003" hidden="1" customHeight="1">
      <c r="A444" s="151" t="s">
        <v>1565</v>
      </c>
      <c r="B444" s="3" t="s">
        <v>246</v>
      </c>
      <c r="C444" s="3" t="s">
        <v>249</v>
      </c>
      <c r="D444" s="9" t="s">
        <v>250</v>
      </c>
      <c r="E444" s="131" t="str">
        <f>Tabell_Rättigheter37[[#This Row],[Grupp]]&amp;"_"&amp;Tabell_Rättigheter37[[#This Row],[Rättighetsnod/ Funktionskloss]]</f>
        <v>Remiss_Answer</v>
      </c>
      <c r="F444" s="131" t="str">
        <f>Tabell_Rättigheter37[[#This Row],[Grupp]]&amp;"_"&amp;Tabell_Rättigheter37[[#This Row],[Rättighetsnod/ Funktionskloss]]&amp;"_"&amp;Tabell_Rättigheter37[[#This Row],[Värde]]</f>
        <v>Remiss_Answer_Cancel</v>
      </c>
      <c r="G444" s="165" t="s">
        <v>251</v>
      </c>
      <c r="H444" s="165" t="s">
        <v>1175</v>
      </c>
      <c r="K444" s="3" t="e">
        <f>VLOOKUP(Tabell_Rättigheter37[[#This Row],[Grupp]],[2]!Tabell_Grupp[#Data],2,FALSE)</f>
        <v>#REF!</v>
      </c>
      <c r="L444" s="3" t="s">
        <v>834</v>
      </c>
      <c r="M444" s="203" t="s">
        <v>834</v>
      </c>
      <c r="N444" s="151" t="s">
        <v>1558</v>
      </c>
      <c r="O444" s="151"/>
    </row>
    <row r="445" spans="1:15" ht="39.950000000000003" hidden="1" customHeight="1">
      <c r="A445" s="151" t="s">
        <v>1565</v>
      </c>
      <c r="B445" s="3" t="s">
        <v>246</v>
      </c>
      <c r="C445" s="3" t="s">
        <v>249</v>
      </c>
      <c r="D445" s="9" t="s">
        <v>404</v>
      </c>
      <c r="E445" s="131" t="str">
        <f>Tabell_Rättigheter37[[#This Row],[Grupp]]&amp;"_"&amp;Tabell_Rättigheter37[[#This Row],[Rättighetsnod/ Funktionskloss]]</f>
        <v>Remiss_Answer</v>
      </c>
      <c r="F445" s="131" t="str">
        <f>Tabell_Rättigheter37[[#This Row],[Grupp]]&amp;"_"&amp;Tabell_Rättigheter37[[#This Row],[Rättighetsnod/ Funktionskloss]]&amp;"_"&amp;Tabell_Rättigheter37[[#This Row],[Värde]]</f>
        <v>Remiss_Answer_ReadyToSign</v>
      </c>
      <c r="G445" s="165" t="s">
        <v>1176</v>
      </c>
      <c r="H445" s="165" t="s">
        <v>1177</v>
      </c>
      <c r="K445" s="3" t="e">
        <f>VLOOKUP(Tabell_Rättigheter37[[#This Row],[Grupp]],[2]!Tabell_Grupp[#Data],2,FALSE)</f>
        <v>#REF!</v>
      </c>
      <c r="L445" s="3" t="s">
        <v>834</v>
      </c>
      <c r="M445" s="203" t="s">
        <v>834</v>
      </c>
      <c r="N445" s="151" t="s">
        <v>1558</v>
      </c>
      <c r="O445" s="151"/>
    </row>
    <row r="446" spans="1:15" ht="39.950000000000003" hidden="1" customHeight="1">
      <c r="A446" s="151" t="s">
        <v>1565</v>
      </c>
      <c r="B446" s="3" t="s">
        <v>246</v>
      </c>
      <c r="C446" s="3" t="s">
        <v>249</v>
      </c>
      <c r="D446" s="9" t="s">
        <v>406</v>
      </c>
      <c r="E446" s="131" t="str">
        <f>Tabell_Rättigheter37[[#This Row],[Grupp]]&amp;"_"&amp;Tabell_Rättigheter37[[#This Row],[Rättighetsnod/ Funktionskloss]]</f>
        <v>Remiss_Answer</v>
      </c>
      <c r="F446" s="131" t="str">
        <f>Tabell_Rättigheter37[[#This Row],[Grupp]]&amp;"_"&amp;Tabell_Rättigheter37[[#This Row],[Rättighetsnod/ Funktionskloss]]&amp;"_"&amp;Tabell_Rättigheter37[[#This Row],[Värde]]</f>
        <v>Remiss_Answer_SendUnsigned</v>
      </c>
      <c r="G446" s="165" t="s">
        <v>1178</v>
      </c>
      <c r="H446" s="165" t="s">
        <v>1177</v>
      </c>
      <c r="K446" s="3" t="e">
        <f>VLOOKUP(Tabell_Rättigheter37[[#This Row],[Grupp]],[2]!Tabell_Grupp[#Data],2,FALSE)</f>
        <v>#REF!</v>
      </c>
      <c r="L446" s="3" t="s">
        <v>834</v>
      </c>
      <c r="M446" s="203" t="s">
        <v>834</v>
      </c>
      <c r="N446" s="151" t="s">
        <v>1558</v>
      </c>
      <c r="O446" s="151"/>
    </row>
    <row r="447" spans="1:15" ht="39.950000000000003" hidden="1" customHeight="1">
      <c r="A447" s="151" t="s">
        <v>1565</v>
      </c>
      <c r="B447" s="3" t="s">
        <v>246</v>
      </c>
      <c r="C447" s="3" t="s">
        <v>254</v>
      </c>
      <c r="D447" s="9" t="s">
        <v>255</v>
      </c>
      <c r="E447" s="131" t="str">
        <f>Tabell_Rättigheter37[[#This Row],[Grupp]]&amp;"_"&amp;Tabell_Rättigheter37[[#This Row],[Rättighetsnod/ Funktionskloss]]</f>
        <v>Remiss_Assessment</v>
      </c>
      <c r="F447" s="131" t="str">
        <f>Tabell_Rättigheter37[[#This Row],[Grupp]]&amp;"_"&amp;Tabell_Rättigheter37[[#This Row],[Rättighetsnod/ Funktionskloss]]&amp;"_"&amp;Tabell_Rättigheter37[[#This Row],[Värde]]</f>
        <v>Remiss_Assessment_Accept</v>
      </c>
      <c r="G447" s="165" t="s">
        <v>256</v>
      </c>
      <c r="H447" s="165" t="s">
        <v>1608</v>
      </c>
      <c r="K447" s="3" t="e">
        <f>VLOOKUP(Tabell_Rättigheter37[[#This Row],[Grupp]],[2]!Tabell_Grupp[#Data],2,FALSE)</f>
        <v>#REF!</v>
      </c>
      <c r="L447" s="3" t="s">
        <v>834</v>
      </c>
      <c r="M447" s="203" t="s">
        <v>834</v>
      </c>
      <c r="N447" s="151" t="s">
        <v>1558</v>
      </c>
      <c r="O447" s="151"/>
    </row>
    <row r="448" spans="1:15" ht="39.950000000000003" hidden="1" customHeight="1">
      <c r="A448" s="151" t="s">
        <v>1565</v>
      </c>
      <c r="B448" s="3" t="s">
        <v>246</v>
      </c>
      <c r="C448" s="3" t="s">
        <v>254</v>
      </c>
      <c r="D448" s="9" t="s">
        <v>250</v>
      </c>
      <c r="E448" s="131" t="str">
        <f>Tabell_Rättigheter37[[#This Row],[Grupp]]&amp;"_"&amp;Tabell_Rättigheter37[[#This Row],[Rättighetsnod/ Funktionskloss]]</f>
        <v>Remiss_Assessment</v>
      </c>
      <c r="F448" s="131" t="str">
        <f>Tabell_Rättigheter37[[#This Row],[Grupp]]&amp;"_"&amp;Tabell_Rättigheter37[[#This Row],[Rättighetsnod/ Funktionskloss]]&amp;"_"&amp;Tabell_Rättigheter37[[#This Row],[Värde]]</f>
        <v>Remiss_Assessment_Cancel</v>
      </c>
      <c r="G448" s="165" t="s">
        <v>257</v>
      </c>
      <c r="H448" s="165"/>
      <c r="K448" s="3" t="e">
        <f>VLOOKUP(Tabell_Rättigheter37[[#This Row],[Grupp]],[2]!Tabell_Grupp[#Data],2,FALSE)</f>
        <v>#REF!</v>
      </c>
      <c r="L448" s="3" t="s">
        <v>834</v>
      </c>
      <c r="M448" s="203" t="s">
        <v>834</v>
      </c>
      <c r="N448" s="151" t="s">
        <v>1558</v>
      </c>
      <c r="O448" s="151"/>
    </row>
    <row r="449" spans="1:15" ht="39.950000000000003" hidden="1" customHeight="1">
      <c r="A449" s="151" t="s">
        <v>1565</v>
      </c>
      <c r="B449" s="3" t="s">
        <v>246</v>
      </c>
      <c r="C449" s="3" t="s">
        <v>254</v>
      </c>
      <c r="D449" s="9" t="s">
        <v>43</v>
      </c>
      <c r="E449" s="131" t="str">
        <f>Tabell_Rättigheter37[[#This Row],[Grupp]]&amp;"_"&amp;Tabell_Rättigheter37[[#This Row],[Rättighetsnod/ Funktionskloss]]</f>
        <v>Remiss_Assessment</v>
      </c>
      <c r="F449" s="131" t="str">
        <f>Tabell_Rättigheter37[[#This Row],[Grupp]]&amp;"_"&amp;Tabell_Rättigheter37[[#This Row],[Rättighetsnod/ Funktionskloss]]&amp;"_"&amp;Tabell_Rättigheter37[[#This Row],[Värde]]</f>
        <v>Remiss_Assessment_Save</v>
      </c>
      <c r="G449" s="165" t="s">
        <v>258</v>
      </c>
      <c r="H449" s="165"/>
      <c r="K449" s="3" t="e">
        <f>VLOOKUP(Tabell_Rättigheter37[[#This Row],[Grupp]],[2]!Tabell_Grupp[#Data],2,FALSE)</f>
        <v>#REF!</v>
      </c>
      <c r="L449" s="3" t="s">
        <v>834</v>
      </c>
      <c r="M449" s="203" t="s">
        <v>834</v>
      </c>
      <c r="N449" s="151" t="s">
        <v>1558</v>
      </c>
      <c r="O449" s="151"/>
    </row>
    <row r="450" spans="1:15" ht="39.950000000000003" hidden="1" customHeight="1">
      <c r="A450" s="151" t="s">
        <v>1565</v>
      </c>
      <c r="B450" s="3" t="s">
        <v>246</v>
      </c>
      <c r="C450" s="3" t="s">
        <v>259</v>
      </c>
      <c r="D450" s="9" t="s">
        <v>408</v>
      </c>
      <c r="E450" s="131" t="str">
        <f>Tabell_Rättigheter37[[#This Row],[Grupp]]&amp;"_"&amp;Tabell_Rättigheter37[[#This Row],[Rättighetsnod/ Funktionskloss]]</f>
        <v>Remiss_Rejection</v>
      </c>
      <c r="F450" s="131" t="str">
        <f>Tabell_Rättigheter37[[#This Row],[Grupp]]&amp;"_"&amp;Tabell_Rättigheter37[[#This Row],[Rättighetsnod/ Funktionskloss]]&amp;"_"&amp;Tabell_Rättigheter37[[#This Row],[Värde]]</f>
        <v>Remiss_Rejection_RejectionReadyToSign</v>
      </c>
      <c r="G450" s="165" t="s">
        <v>1200</v>
      </c>
      <c r="H450" s="165" t="s">
        <v>1201</v>
      </c>
      <c r="K450" s="3" t="e">
        <f>VLOOKUP(Tabell_Rättigheter37[[#This Row],[Grupp]],[2]!Tabell_Grupp[#Data],2,FALSE)</f>
        <v>#REF!</v>
      </c>
      <c r="L450" s="3" t="s">
        <v>834</v>
      </c>
      <c r="M450" s="203" t="s">
        <v>834</v>
      </c>
      <c r="N450" s="151" t="s">
        <v>1558</v>
      </c>
      <c r="O450" s="151"/>
    </row>
    <row r="451" spans="1:15" ht="39.950000000000003" hidden="1" customHeight="1">
      <c r="A451" s="151" t="s">
        <v>1565</v>
      </c>
      <c r="B451" s="3" t="s">
        <v>246</v>
      </c>
      <c r="C451" s="3" t="s">
        <v>259</v>
      </c>
      <c r="D451" s="9" t="s">
        <v>410</v>
      </c>
      <c r="E451" s="131" t="str">
        <f>Tabell_Rättigheter37[[#This Row],[Grupp]]&amp;"_"&amp;Tabell_Rättigheter37[[#This Row],[Rättighetsnod/ Funktionskloss]]</f>
        <v>Remiss_Rejection</v>
      </c>
      <c r="F451" s="131" t="str">
        <f>Tabell_Rättigheter37[[#This Row],[Grupp]]&amp;"_"&amp;Tabell_Rättigheter37[[#This Row],[Rättighetsnod/ Funktionskloss]]&amp;"_"&amp;Tabell_Rättigheter37[[#This Row],[Värde]]</f>
        <v>Remiss_Rejection_SendUnsignedRejection</v>
      </c>
      <c r="G451" s="165" t="s">
        <v>411</v>
      </c>
      <c r="H451" s="165" t="s">
        <v>1201</v>
      </c>
      <c r="K451" s="3" t="e">
        <f>VLOOKUP(Tabell_Rättigheter37[[#This Row],[Grupp]],[2]!Tabell_Grupp[#Data],2,FALSE)</f>
        <v>#REF!</v>
      </c>
      <c r="L451" s="3" t="s">
        <v>834</v>
      </c>
      <c r="M451" s="203" t="s">
        <v>834</v>
      </c>
      <c r="N451" s="151" t="s">
        <v>1558</v>
      </c>
      <c r="O451" s="151"/>
    </row>
    <row r="452" spans="1:15" ht="39.950000000000003" hidden="1" customHeight="1">
      <c r="A452" s="151" t="s">
        <v>1565</v>
      </c>
      <c r="B452" s="3" t="s">
        <v>246</v>
      </c>
      <c r="C452" s="3" t="s">
        <v>262</v>
      </c>
      <c r="D452" s="9" t="s">
        <v>263</v>
      </c>
      <c r="E452" s="131" t="str">
        <f>Tabell_Rättigheter37[[#This Row],[Grupp]]&amp;"_"&amp;Tabell_Rättigheter37[[#This Row],[Rättighetsnod/ Funktionskloss]]</f>
        <v>Remiss_Request</v>
      </c>
      <c r="F452" s="131" t="str">
        <f>Tabell_Rättigheter37[[#This Row],[Grupp]]&amp;"_"&amp;Tabell_Rättigheter37[[#This Row],[Rättighetsnod/ Funktionskloss]]&amp;"_"&amp;Tabell_Rättigheter37[[#This Row],[Värde]]</f>
        <v>Remiss_Request_CancelRequest</v>
      </c>
      <c r="G452" s="165" t="s">
        <v>264</v>
      </c>
      <c r="H452" s="165"/>
      <c r="K452" s="3" t="e">
        <f>VLOOKUP(Tabell_Rättigheter37[[#This Row],[Grupp]],[2]!Tabell_Grupp[#Data],2,FALSE)</f>
        <v>#REF!</v>
      </c>
      <c r="L452" s="3" t="s">
        <v>834</v>
      </c>
      <c r="M452" s="203" t="s">
        <v>834</v>
      </c>
      <c r="N452" s="151" t="s">
        <v>1558</v>
      </c>
      <c r="O452" s="151"/>
    </row>
    <row r="453" spans="1:15" ht="39.950000000000003" hidden="1" customHeight="1">
      <c r="A453" s="151" t="s">
        <v>1565</v>
      </c>
      <c r="B453" s="3" t="s">
        <v>246</v>
      </c>
      <c r="C453" s="3" t="s">
        <v>262</v>
      </c>
      <c r="D453" s="9" t="s">
        <v>265</v>
      </c>
      <c r="E453" s="131" t="str">
        <f>Tabell_Rättigheter37[[#This Row],[Grupp]]&amp;"_"&amp;Tabell_Rättigheter37[[#This Row],[Rättighetsnod/ Funktionskloss]]</f>
        <v>Remiss_Request</v>
      </c>
      <c r="F453" s="131" t="str">
        <f>Tabell_Rättigheter37[[#This Row],[Grupp]]&amp;"_"&amp;Tabell_Rättigheter37[[#This Row],[Rättighetsnod/ Funktionskloss]]&amp;"_"&amp;Tabell_Rättigheter37[[#This Row],[Värde]]</f>
        <v>Remiss_Request_DeregisterRequest</v>
      </c>
      <c r="G453" s="165" t="s">
        <v>266</v>
      </c>
      <c r="H453" s="165"/>
      <c r="K453" s="3" t="e">
        <f>VLOOKUP(Tabell_Rättigheter37[[#This Row],[Grupp]],[2]!Tabell_Grupp[#Data],2,FALSE)</f>
        <v>#REF!</v>
      </c>
      <c r="L453" s="3" t="s">
        <v>834</v>
      </c>
      <c r="M453" s="203" t="s">
        <v>834</v>
      </c>
      <c r="N453" s="151" t="s">
        <v>1558</v>
      </c>
      <c r="O453" s="151"/>
    </row>
    <row r="454" spans="1:15" ht="39.950000000000003" hidden="1" customHeight="1">
      <c r="A454" s="151" t="s">
        <v>1565</v>
      </c>
      <c r="B454" s="3" t="s">
        <v>246</v>
      </c>
      <c r="C454" s="3" t="s">
        <v>262</v>
      </c>
      <c r="D454" s="9" t="s">
        <v>267</v>
      </c>
      <c r="E454" s="131" t="str">
        <f>Tabell_Rättigheter37[[#This Row],[Grupp]]&amp;"_"&amp;Tabell_Rättigheter37[[#This Row],[Rättighetsnod/ Funktionskloss]]</f>
        <v>Remiss_Request</v>
      </c>
      <c r="F454" s="131" t="str">
        <f>Tabell_Rättigheter37[[#This Row],[Grupp]]&amp;"_"&amp;Tabell_Rättigheter37[[#This Row],[Rättighetsnod/ Funktionskloss]]&amp;"_"&amp;Tabell_Rättigheter37[[#This Row],[Värde]]</f>
        <v>Remiss_Request_ForwardRequest</v>
      </c>
      <c r="G454" s="165" t="s">
        <v>268</v>
      </c>
      <c r="H454" s="165"/>
      <c r="K454" s="3" t="e">
        <f>VLOOKUP(Tabell_Rättigheter37[[#This Row],[Grupp]],[2]!Tabell_Grupp[#Data],2,FALSE)</f>
        <v>#REF!</v>
      </c>
      <c r="L454" s="3" t="s">
        <v>834</v>
      </c>
      <c r="M454" s="203" t="s">
        <v>834</v>
      </c>
      <c r="N454" s="151" t="s">
        <v>1558</v>
      </c>
      <c r="O454" s="151"/>
    </row>
    <row r="455" spans="1:15" ht="39.950000000000003" hidden="1" customHeight="1">
      <c r="A455" s="151" t="s">
        <v>1565</v>
      </c>
      <c r="B455" s="3" t="s">
        <v>246</v>
      </c>
      <c r="C455" s="3" t="s">
        <v>262</v>
      </c>
      <c r="D455" s="9" t="s">
        <v>269</v>
      </c>
      <c r="E455" s="131" t="str">
        <f>Tabell_Rättigheter37[[#This Row],[Grupp]]&amp;"_"&amp;Tabell_Rättigheter37[[#This Row],[Rättighetsnod/ Funktionskloss]]</f>
        <v>Remiss_Request</v>
      </c>
      <c r="F455" s="131" t="str">
        <f>Tabell_Rättigheter37[[#This Row],[Grupp]]&amp;"_"&amp;Tabell_Rättigheter37[[#This Row],[Rättighetsnod/ Funktionskloss]]&amp;"_"&amp;Tabell_Rättigheter37[[#This Row],[Värde]]</f>
        <v>Remiss_Request_ReadyToHandle</v>
      </c>
      <c r="G455" s="165" t="s">
        <v>270</v>
      </c>
      <c r="H455" s="165"/>
      <c r="K455" s="3" t="e">
        <f>VLOOKUP(Tabell_Rättigheter37[[#This Row],[Grupp]],[2]!Tabell_Grupp[#Data],2,FALSE)</f>
        <v>#REF!</v>
      </c>
      <c r="L455" s="3" t="s">
        <v>834</v>
      </c>
      <c r="M455" s="203" t="s">
        <v>834</v>
      </c>
      <c r="N455" s="151" t="s">
        <v>1558</v>
      </c>
      <c r="O455" s="151"/>
    </row>
    <row r="456" spans="1:15" ht="39.950000000000003" hidden="1" customHeight="1">
      <c r="A456" s="151" t="s">
        <v>1565</v>
      </c>
      <c r="B456" s="3" t="s">
        <v>246</v>
      </c>
      <c r="C456" s="3" t="s">
        <v>262</v>
      </c>
      <c r="D456" s="9" t="s">
        <v>404</v>
      </c>
      <c r="E456" s="131" t="str">
        <f>Tabell_Rättigheter37[[#This Row],[Grupp]]&amp;"_"&amp;Tabell_Rättigheter37[[#This Row],[Rättighetsnod/ Funktionskloss]]</f>
        <v>Remiss_Request</v>
      </c>
      <c r="F456" s="131" t="str">
        <f>Tabell_Rättigheter37[[#This Row],[Grupp]]&amp;"_"&amp;Tabell_Rättigheter37[[#This Row],[Rättighetsnod/ Funktionskloss]]&amp;"_"&amp;Tabell_Rättigheter37[[#This Row],[Värde]]</f>
        <v>Remiss_Request_ReadyToSign</v>
      </c>
      <c r="G456" s="165" t="s">
        <v>1202</v>
      </c>
      <c r="H456" s="165" t="s">
        <v>1203</v>
      </c>
      <c r="K456" s="3" t="e">
        <f>VLOOKUP(Tabell_Rättigheter37[[#This Row],[Grupp]],[2]!Tabell_Grupp[#Data],2,FALSE)</f>
        <v>#REF!</v>
      </c>
      <c r="L456" s="3" t="s">
        <v>834</v>
      </c>
      <c r="M456" s="203" t="s">
        <v>834</v>
      </c>
      <c r="N456" s="151" t="s">
        <v>1558</v>
      </c>
      <c r="O456" s="151"/>
    </row>
    <row r="457" spans="1:15" ht="39.950000000000003" hidden="1" customHeight="1">
      <c r="A457" s="151" t="s">
        <v>1565</v>
      </c>
      <c r="B457" s="3" t="s">
        <v>246</v>
      </c>
      <c r="C457" s="3" t="s">
        <v>262</v>
      </c>
      <c r="D457" s="9" t="s">
        <v>406</v>
      </c>
      <c r="E457" s="131" t="str">
        <f>Tabell_Rättigheter37[[#This Row],[Grupp]]&amp;"_"&amp;Tabell_Rättigheter37[[#This Row],[Rättighetsnod/ Funktionskloss]]</f>
        <v>Remiss_Request</v>
      </c>
      <c r="F457" s="131" t="str">
        <f>Tabell_Rättigheter37[[#This Row],[Grupp]]&amp;"_"&amp;Tabell_Rättigheter37[[#This Row],[Rättighetsnod/ Funktionskloss]]&amp;"_"&amp;Tabell_Rättigheter37[[#This Row],[Värde]]</f>
        <v>Remiss_Request_SendUnsigned</v>
      </c>
      <c r="G457" s="165" t="s">
        <v>1182</v>
      </c>
      <c r="H457" s="165"/>
      <c r="J457" s="38" t="s">
        <v>1609</v>
      </c>
      <c r="K457" s="3" t="e">
        <f>VLOOKUP(Tabell_Rättigheter37[[#This Row],[Grupp]],[2]!Tabell_Grupp[#Data],2,FALSE)</f>
        <v>#REF!</v>
      </c>
      <c r="L457" s="3" t="s">
        <v>931</v>
      </c>
      <c r="M457" s="203" t="s">
        <v>834</v>
      </c>
      <c r="N457" s="151" t="s">
        <v>1558</v>
      </c>
      <c r="O457" s="151"/>
    </row>
    <row r="458" spans="1:15" ht="39.950000000000003" hidden="1" customHeight="1">
      <c r="A458" s="151" t="s">
        <v>1565</v>
      </c>
      <c r="B458" s="3" t="s">
        <v>246</v>
      </c>
      <c r="C458" s="3" t="s">
        <v>262</v>
      </c>
      <c r="D458" s="9" t="s">
        <v>275</v>
      </c>
      <c r="E458" s="131" t="str">
        <f>Tabell_Rättigheter37[[#This Row],[Grupp]]&amp;"_"&amp;Tabell_Rättigheter37[[#This Row],[Rättighetsnod/ Funktionskloss]]</f>
        <v>Remiss_Request</v>
      </c>
      <c r="F458" s="131" t="str">
        <f>Tabell_Rättigheter37[[#This Row],[Grupp]]&amp;"_"&amp;Tabell_Rättigheter37[[#This Row],[Rättighetsnod/ Funktionskloss]]&amp;"_"&amp;Tabell_Rättigheter37[[#This Row],[Värde]]</f>
        <v>Remiss_Request_ViewMedicalInformation</v>
      </c>
      <c r="G458" s="165" t="s">
        <v>276</v>
      </c>
      <c r="H458" s="165"/>
      <c r="K458" s="3" t="e">
        <f>VLOOKUP(Tabell_Rättigheter37[[#This Row],[Grupp]],[2]!Tabell_Grupp[#Data],2,FALSE)</f>
        <v>#REF!</v>
      </c>
      <c r="L458" s="3" t="s">
        <v>834</v>
      </c>
      <c r="M458" s="203" t="s">
        <v>834</v>
      </c>
      <c r="N458" s="151" t="s">
        <v>1558</v>
      </c>
      <c r="O458" s="151"/>
    </row>
    <row r="459" spans="1:15" ht="39.950000000000003" hidden="1" customHeight="1">
      <c r="A459" s="151" t="s">
        <v>1565</v>
      </c>
      <c r="B459" s="3" t="s">
        <v>246</v>
      </c>
      <c r="C459" s="3" t="s">
        <v>277</v>
      </c>
      <c r="D459" s="9" t="s">
        <v>255</v>
      </c>
      <c r="E459" s="131" t="str">
        <f>Tabell_Rättigheter37[[#This Row],[Grupp]]&amp;"_"&amp;Tabell_Rättigheter37[[#This Row],[Rättighetsnod/ Funktionskloss]]</f>
        <v>Remiss_RequestComponent</v>
      </c>
      <c r="F459" s="131" t="str">
        <f>Tabell_Rättigheter37[[#This Row],[Grupp]]&amp;"_"&amp;Tabell_Rättigheter37[[#This Row],[Rättighetsnod/ Funktionskloss]]&amp;"_"&amp;Tabell_Rättigheter37[[#This Row],[Värde]]</f>
        <v>Remiss_RequestComponent_Accept</v>
      </c>
      <c r="G459" s="165" t="s">
        <v>278</v>
      </c>
      <c r="H459" s="165" t="s">
        <v>1186</v>
      </c>
      <c r="K459" s="3" t="e">
        <f>VLOOKUP(Tabell_Rättigheter37[[#This Row],[Grupp]],[2]!Tabell_Grupp[#Data],2,FALSE)</f>
        <v>#REF!</v>
      </c>
      <c r="L459" s="3" t="s">
        <v>834</v>
      </c>
      <c r="M459" s="203" t="s">
        <v>834</v>
      </c>
      <c r="N459" s="151" t="s">
        <v>1558</v>
      </c>
      <c r="O459" s="151"/>
    </row>
    <row r="460" spans="1:15" ht="39.950000000000003" hidden="1" customHeight="1">
      <c r="A460" s="151" t="s">
        <v>1611</v>
      </c>
      <c r="B460" s="3" t="s">
        <v>246</v>
      </c>
      <c r="C460" s="3" t="s">
        <v>31</v>
      </c>
      <c r="D460" s="9" t="s">
        <v>279</v>
      </c>
      <c r="E460" s="131" t="str">
        <f>Tabell_Rättigheter37[[#This Row],[Grupp]]&amp;"_"&amp;Tabell_Rättigheter37[[#This Row],[Rättighetsnod/ Funktionskloss]]</f>
        <v>Remiss_View</v>
      </c>
      <c r="F460" s="131" t="str">
        <f>Tabell_Rättigheter37[[#This Row],[Grupp]]&amp;"_"&amp;Tabell_Rättigheter37[[#This Row],[Rättighetsnod/ Funktionskloss]]&amp;"_"&amp;Tabell_Rättigheter37[[#This Row],[Värde]]</f>
        <v>Remiss_View_OpenHandleReceivedRequests</v>
      </c>
      <c r="G460" s="165" t="s">
        <v>280</v>
      </c>
      <c r="H460" s="165"/>
      <c r="J460" s="38" t="s">
        <v>1585</v>
      </c>
      <c r="K460" s="3" t="e">
        <f>VLOOKUP(Tabell_Rättigheter37[[#This Row],[Grupp]],[2]!Tabell_Grupp[#Data],2,FALSE)</f>
        <v>#REF!</v>
      </c>
      <c r="L460" s="3" t="s">
        <v>931</v>
      </c>
      <c r="M460" s="203" t="s">
        <v>834</v>
      </c>
      <c r="N460" s="151" t="s">
        <v>1558</v>
      </c>
      <c r="O460" s="151"/>
    </row>
    <row r="461" spans="1:15" ht="39.950000000000003" hidden="1" customHeight="1">
      <c r="A461" s="151" t="s">
        <v>1611</v>
      </c>
      <c r="B461" s="3" t="s">
        <v>246</v>
      </c>
      <c r="C461" s="3" t="s">
        <v>31</v>
      </c>
      <c r="D461" s="9" t="s">
        <v>281</v>
      </c>
      <c r="E461" s="131" t="str">
        <f>Tabell_Rättigheter37[[#This Row],[Grupp]]&amp;"_"&amp;Tabell_Rättigheter37[[#This Row],[Rättighetsnod/ Funktionskloss]]</f>
        <v>Remiss_View</v>
      </c>
      <c r="F461" s="131" t="str">
        <f>Tabell_Rättigheter37[[#This Row],[Grupp]]&amp;"_"&amp;Tabell_Rättigheter37[[#This Row],[Rättighetsnod/ Funktionskloss]]&amp;"_"&amp;Tabell_Rättigheter37[[#This Row],[Värde]]</f>
        <v>Remiss_View_OpenHandleSavedAndSentRequests</v>
      </c>
      <c r="G461" s="165" t="s">
        <v>282</v>
      </c>
      <c r="H461" s="165"/>
      <c r="J461" s="38" t="s">
        <v>1585</v>
      </c>
      <c r="K461" s="3" t="e">
        <f>VLOOKUP(Tabell_Rättigheter37[[#This Row],[Grupp]],[2]!Tabell_Grupp[#Data],2,FALSE)</f>
        <v>#REF!</v>
      </c>
      <c r="L461" s="3" t="s">
        <v>931</v>
      </c>
      <c r="M461" s="203" t="s">
        <v>834</v>
      </c>
      <c r="N461" s="151" t="s">
        <v>1558</v>
      </c>
      <c r="O461" s="151"/>
    </row>
    <row r="462" spans="1:15" ht="39.950000000000003" hidden="1" customHeight="1">
      <c r="A462" s="151" t="s">
        <v>1565</v>
      </c>
      <c r="B462" s="3" t="s">
        <v>246</v>
      </c>
      <c r="C462" s="3" t="s">
        <v>31</v>
      </c>
      <c r="D462" s="9" t="s">
        <v>283</v>
      </c>
      <c r="E462" s="131" t="str">
        <f>Tabell_Rättigheter37[[#This Row],[Grupp]]&amp;"_"&amp;Tabell_Rättigheter37[[#This Row],[Rättighetsnod/ Funktionskloss]]</f>
        <v>Remiss_View</v>
      </c>
      <c r="F462" s="131" t="str">
        <f>Tabell_Rättigheter37[[#This Row],[Grupp]]&amp;"_"&amp;Tabell_Rättigheter37[[#This Row],[Rättighetsnod/ Funktionskloss]]&amp;"_"&amp;Tabell_Rättigheter37[[#This Row],[Värde]]</f>
        <v>Remiss_View_OpenReceivedRequests</v>
      </c>
      <c r="G462" s="165" t="s">
        <v>284</v>
      </c>
      <c r="H462" s="165"/>
      <c r="K462" s="3" t="e">
        <f>VLOOKUP(Tabell_Rättigheter37[[#This Row],[Grupp]],[2]!Tabell_Grupp[#Data],2,FALSE)</f>
        <v>#REF!</v>
      </c>
      <c r="L462" s="3" t="s">
        <v>834</v>
      </c>
      <c r="M462" s="203" t="s">
        <v>834</v>
      </c>
      <c r="N462" s="151" t="s">
        <v>1558</v>
      </c>
      <c r="O462" s="151"/>
    </row>
    <row r="463" spans="1:15" ht="39.950000000000003" hidden="1" customHeight="1">
      <c r="A463" s="151" t="s">
        <v>1565</v>
      </c>
      <c r="B463" s="3" t="s">
        <v>246</v>
      </c>
      <c r="C463" s="3" t="s">
        <v>31</v>
      </c>
      <c r="D463" s="9" t="s">
        <v>285</v>
      </c>
      <c r="E463" s="131" t="str">
        <f>Tabell_Rättigheter37[[#This Row],[Grupp]]&amp;"_"&amp;Tabell_Rättigheter37[[#This Row],[Rättighetsnod/ Funktionskloss]]</f>
        <v>Remiss_View</v>
      </c>
      <c r="F463" s="131" t="str">
        <f>Tabell_Rättigheter37[[#This Row],[Grupp]]&amp;"_"&amp;Tabell_Rättigheter37[[#This Row],[Rättighetsnod/ Funktionskloss]]&amp;"_"&amp;Tabell_Rättigheter37[[#This Row],[Värde]]</f>
        <v>Remiss_View_OpenSavedAndSentRequests</v>
      </c>
      <c r="G463" s="165" t="s">
        <v>286</v>
      </c>
      <c r="H463" s="165"/>
      <c r="K463" s="3" t="e">
        <f>VLOOKUP(Tabell_Rättigheter37[[#This Row],[Grupp]],[2]!Tabell_Grupp[#Data],2,FALSE)</f>
        <v>#REF!</v>
      </c>
      <c r="L463" s="3" t="s">
        <v>834</v>
      </c>
      <c r="M463" s="203" t="s">
        <v>834</v>
      </c>
      <c r="N463" s="151" t="s">
        <v>1558</v>
      </c>
      <c r="O463" s="151"/>
    </row>
    <row r="464" spans="1:15" ht="39.950000000000003" hidden="1" customHeight="1">
      <c r="A464" s="151" t="s">
        <v>1565</v>
      </c>
      <c r="B464" s="3" t="s">
        <v>287</v>
      </c>
      <c r="C464" s="3" t="s">
        <v>288</v>
      </c>
      <c r="D464" s="9" t="s">
        <v>289</v>
      </c>
      <c r="E464" s="131" t="str">
        <f>Tabell_Rättigheter37[[#This Row],[Grupp]]&amp;"_"&amp;Tabell_Rättigheter37[[#This Row],[Rättighetsnod/ Funktionskloss]]</f>
        <v>Resursplanering_PlanAction</v>
      </c>
      <c r="F464" s="131" t="str">
        <f>Tabell_Rättigheter37[[#This Row],[Grupp]]&amp;"_"&amp;Tabell_Rättigheter37[[#This Row],[Rättighetsnod/ Funktionskloss]]&amp;"_"&amp;Tabell_Rättigheter37[[#This Row],[Värde]]</f>
        <v>Resursplanering_PlanAction_OpenPlanAction</v>
      </c>
      <c r="G464" s="165" t="s">
        <v>290</v>
      </c>
      <c r="H464" s="165"/>
      <c r="K464" s="3" t="e">
        <f>VLOOKUP(Tabell_Rättigheter37[[#This Row],[Grupp]],[2]!Tabell_Grupp[#Data],2,FALSE)</f>
        <v>#REF!</v>
      </c>
      <c r="L464" s="3" t="s">
        <v>834</v>
      </c>
      <c r="M464" s="203" t="s">
        <v>834</v>
      </c>
      <c r="N464" s="151" t="s">
        <v>1558</v>
      </c>
      <c r="O464" s="151"/>
    </row>
    <row r="465" spans="1:15" ht="39.950000000000003" hidden="1" customHeight="1">
      <c r="A465" s="151" t="s">
        <v>1565</v>
      </c>
      <c r="B465" s="3" t="s">
        <v>287</v>
      </c>
      <c r="C465" s="3" t="s">
        <v>288</v>
      </c>
      <c r="D465" s="9" t="s">
        <v>291</v>
      </c>
      <c r="E465" s="131" t="str">
        <f>Tabell_Rättigheter37[[#This Row],[Grupp]]&amp;"_"&amp;Tabell_Rättigheter37[[#This Row],[Rättighetsnod/ Funktionskloss]]</f>
        <v>Resursplanering_PlanAction</v>
      </c>
      <c r="F465" s="131" t="str">
        <f>Tabell_Rättigheter37[[#This Row],[Grupp]]&amp;"_"&amp;Tabell_Rättigheter37[[#This Row],[Rättighetsnod/ Funktionskloss]]&amp;"_"&amp;Tabell_Rättigheter37[[#This Row],[Värde]]</f>
        <v>Resursplanering_PlanAction_OpenPlannedActions</v>
      </c>
      <c r="G465" s="165" t="s">
        <v>292</v>
      </c>
      <c r="H465" s="165"/>
      <c r="K465" s="3" t="e">
        <f>VLOOKUP(Tabell_Rättigheter37[[#This Row],[Grupp]],[2]!Tabell_Grupp[#Data],2,FALSE)</f>
        <v>#REF!</v>
      </c>
      <c r="L465" s="3" t="s">
        <v>834</v>
      </c>
      <c r="M465" s="203" t="s">
        <v>834</v>
      </c>
      <c r="N465" s="151" t="s">
        <v>1558</v>
      </c>
      <c r="O465" s="151"/>
    </row>
    <row r="466" spans="1:15" ht="39.950000000000003" hidden="1" customHeight="1">
      <c r="A466" s="151" t="s">
        <v>1565</v>
      </c>
      <c r="B466" s="3" t="s">
        <v>287</v>
      </c>
      <c r="C466" s="3" t="s">
        <v>288</v>
      </c>
      <c r="D466" s="9" t="s">
        <v>293</v>
      </c>
      <c r="E466" s="131" t="str">
        <f>Tabell_Rättigheter37[[#This Row],[Grupp]]&amp;"_"&amp;Tabell_Rättigheter37[[#This Row],[Rättighetsnod/ Funktionskloss]]</f>
        <v>Resursplanering_PlanAction</v>
      </c>
      <c r="F466" s="131" t="str">
        <f>Tabell_Rättigheter37[[#This Row],[Grupp]]&amp;"_"&amp;Tabell_Rättigheter37[[#This Row],[Rättighetsnod/ Funktionskloss]]&amp;"_"&amp;Tabell_Rättigheter37[[#This Row],[Värde]]</f>
        <v>Resursplanering_PlanAction_SavePlanAction</v>
      </c>
      <c r="G466" s="165" t="s">
        <v>294</v>
      </c>
      <c r="H466" s="165"/>
      <c r="K466" s="3" t="e">
        <f>VLOOKUP(Tabell_Rättigheter37[[#This Row],[Grupp]],[2]!Tabell_Grupp[#Data],2,FALSE)</f>
        <v>#REF!</v>
      </c>
      <c r="L466" s="3" t="s">
        <v>834</v>
      </c>
      <c r="M466" s="203" t="s">
        <v>834</v>
      </c>
      <c r="N466" s="151" t="s">
        <v>1558</v>
      </c>
      <c r="O466" s="151"/>
    </row>
    <row r="467" spans="1:15" ht="39.950000000000003" hidden="1" customHeight="1">
      <c r="A467" s="151" t="s">
        <v>1565</v>
      </c>
      <c r="B467" s="3" t="s">
        <v>287</v>
      </c>
      <c r="C467" s="3" t="s">
        <v>295</v>
      </c>
      <c r="D467" s="9" t="s">
        <v>296</v>
      </c>
      <c r="E467" s="131" t="str">
        <f>Tabell_Rättigheter37[[#This Row],[Grupp]]&amp;"_"&amp;Tabell_Rättigheter37[[#This Row],[Rättighetsnod/ Funktionskloss]]</f>
        <v>Resursplanering_Reservation</v>
      </c>
      <c r="F467" s="131" t="str">
        <f>Tabell_Rättigheter37[[#This Row],[Grupp]]&amp;"_"&amp;Tabell_Rättigheter37[[#This Row],[Rättighetsnod/ Funktionskloss]]&amp;"_"&amp;Tabell_Rättigheter37[[#This Row],[Värde]]</f>
        <v>Resursplanering_Reservation_CancelContact</v>
      </c>
      <c r="G467" s="165" t="s">
        <v>1190</v>
      </c>
      <c r="H467" s="165"/>
      <c r="K467" s="3" t="e">
        <f>VLOOKUP(Tabell_Rättigheter37[[#This Row],[Grupp]],[2]!Tabell_Grupp[#Data],2,FALSE)</f>
        <v>#REF!</v>
      </c>
      <c r="L467" s="3" t="s">
        <v>834</v>
      </c>
      <c r="M467" s="203" t="s">
        <v>834</v>
      </c>
      <c r="N467" s="151" t="s">
        <v>1558</v>
      </c>
      <c r="O467" s="151"/>
    </row>
    <row r="468" spans="1:15" ht="39.950000000000003" hidden="1" customHeight="1">
      <c r="A468" s="151" t="s">
        <v>1565</v>
      </c>
      <c r="B468" s="3" t="s">
        <v>287</v>
      </c>
      <c r="C468" s="3" t="s">
        <v>295</v>
      </c>
      <c r="D468" s="9" t="s">
        <v>302</v>
      </c>
      <c r="E468" s="131" t="str">
        <f>Tabell_Rättigheter37[[#This Row],[Grupp]]&amp;"_"&amp;Tabell_Rättigheter37[[#This Row],[Rättighetsnod/ Funktionskloss]]</f>
        <v>Resursplanering_Reservation</v>
      </c>
      <c r="F468" s="131" t="str">
        <f>Tabell_Rättigheter37[[#This Row],[Grupp]]&amp;"_"&amp;Tabell_Rättigheter37[[#This Row],[Rättighetsnod/ Funktionskloss]]&amp;"_"&amp;Tabell_Rättigheter37[[#This Row],[Värde]]</f>
        <v>Resursplanering_Reservation_Rebook</v>
      </c>
      <c r="G468" s="165" t="s">
        <v>1191</v>
      </c>
      <c r="H468" s="165"/>
      <c r="K468" s="3" t="e">
        <f>VLOOKUP(Tabell_Rättigheter37[[#This Row],[Grupp]],[2]!Tabell_Grupp[#Data],2,FALSE)</f>
        <v>#REF!</v>
      </c>
      <c r="L468" s="3" t="s">
        <v>834</v>
      </c>
      <c r="M468" s="203" t="s">
        <v>834</v>
      </c>
      <c r="N468" s="151" t="s">
        <v>1558</v>
      </c>
      <c r="O468" s="151"/>
    </row>
    <row r="469" spans="1:15" ht="39.950000000000003" hidden="1" customHeight="1">
      <c r="A469" s="151" t="s">
        <v>1565</v>
      </c>
      <c r="B469" s="3" t="s">
        <v>287</v>
      </c>
      <c r="C469" s="3" t="s">
        <v>304</v>
      </c>
      <c r="D469" s="9" t="s">
        <v>305</v>
      </c>
      <c r="E469" s="131" t="str">
        <f>Tabell_Rättigheter37[[#This Row],[Grupp]]&amp;"_"&amp;Tabell_Rättigheter37[[#This Row],[Rättighetsnod/ Funktionskloss]]</f>
        <v>Resursplanering_Schedule</v>
      </c>
      <c r="F469" s="131" t="str">
        <f>Tabell_Rättigheter37[[#This Row],[Grupp]]&amp;"_"&amp;Tabell_Rättigheter37[[#This Row],[Rättighetsnod/ Funktionskloss]]&amp;"_"&amp;Tabell_Rättigheter37[[#This Row],[Värde]]</f>
        <v>Resursplanering_Schedule_BlockScheduledOffer</v>
      </c>
      <c r="G469" s="165" t="s">
        <v>306</v>
      </c>
      <c r="H469" s="165"/>
      <c r="K469" s="3" t="e">
        <f>VLOOKUP(Tabell_Rättigheter37[[#This Row],[Grupp]],[2]!Tabell_Grupp[#Data],2,FALSE)</f>
        <v>#REF!</v>
      </c>
      <c r="L469" s="3" t="s">
        <v>834</v>
      </c>
      <c r="M469" s="203" t="s">
        <v>834</v>
      </c>
      <c r="N469" s="151" t="s">
        <v>1558</v>
      </c>
      <c r="O469" s="151"/>
    </row>
    <row r="470" spans="1:15" ht="39.950000000000003" hidden="1" customHeight="1">
      <c r="A470" s="151" t="s">
        <v>1565</v>
      </c>
      <c r="B470" s="3" t="s">
        <v>287</v>
      </c>
      <c r="C470" s="3" t="s">
        <v>304</v>
      </c>
      <c r="D470" s="9" t="s">
        <v>307</v>
      </c>
      <c r="E470" s="131" t="str">
        <f>Tabell_Rättigheter37[[#This Row],[Grupp]]&amp;"_"&amp;Tabell_Rättigheter37[[#This Row],[Rättighetsnod/ Funktionskloss]]</f>
        <v>Resursplanering_Schedule</v>
      </c>
      <c r="F470" s="131" t="str">
        <f>Tabell_Rättigheter37[[#This Row],[Grupp]]&amp;"_"&amp;Tabell_Rättigheter37[[#This Row],[Rättighetsnod/ Funktionskloss]]&amp;"_"&amp;Tabell_Rättigheter37[[#This Row],[Värde]]</f>
        <v>Resursplanering_Schedule_Book</v>
      </c>
      <c r="G470" s="165" t="s">
        <v>308</v>
      </c>
      <c r="H470" s="165"/>
      <c r="K470" s="3" t="e">
        <f>VLOOKUP(Tabell_Rättigheter37[[#This Row],[Grupp]],[2]!Tabell_Grupp[#Data],2,FALSE)</f>
        <v>#REF!</v>
      </c>
      <c r="L470" s="3" t="s">
        <v>834</v>
      </c>
      <c r="M470" s="203" t="s">
        <v>834</v>
      </c>
      <c r="N470" s="151" t="s">
        <v>1558</v>
      </c>
      <c r="O470" s="151"/>
    </row>
    <row r="471" spans="1:15" ht="39.950000000000003" hidden="1" customHeight="1">
      <c r="A471" s="151" t="s">
        <v>1565</v>
      </c>
      <c r="B471" s="3" t="s">
        <v>287</v>
      </c>
      <c r="C471" s="3" t="s">
        <v>304</v>
      </c>
      <c r="D471" s="9" t="s">
        <v>322</v>
      </c>
      <c r="E471" s="131" t="str">
        <f>Tabell_Rättigheter37[[#This Row],[Grupp]]&amp;"_"&amp;Tabell_Rättigheter37[[#This Row],[Rättighetsnod/ Funktionskloss]]</f>
        <v>Resursplanering_Schedule</v>
      </c>
      <c r="F471" s="131" t="str">
        <f>Tabell_Rättigheter37[[#This Row],[Grupp]]&amp;"_"&amp;Tabell_Rättigheter37[[#This Row],[Rättighetsnod/ Funktionskloss]]&amp;"_"&amp;Tabell_Rättigheter37[[#This Row],[Värde]]</f>
        <v>Resursplanering_Schedule_bookAction</v>
      </c>
      <c r="G471" s="165" t="s">
        <v>323</v>
      </c>
      <c r="H471" s="165"/>
      <c r="K471" s="3" t="e">
        <f>VLOOKUP(Tabell_Rättigheter37[[#This Row],[Grupp]],[2]!Tabell_Grupp[#Data],2,FALSE)</f>
        <v>#REF!</v>
      </c>
      <c r="L471" s="3" t="s">
        <v>834</v>
      </c>
      <c r="M471" s="203" t="s">
        <v>834</v>
      </c>
      <c r="N471" s="151" t="s">
        <v>1558</v>
      </c>
      <c r="O471" s="151"/>
    </row>
    <row r="472" spans="1:15" ht="39.950000000000003" hidden="1" customHeight="1">
      <c r="A472" s="151" t="s">
        <v>1565</v>
      </c>
      <c r="B472" s="3" t="s">
        <v>287</v>
      </c>
      <c r="C472" s="3" t="s">
        <v>304</v>
      </c>
      <c r="D472" s="9" t="s">
        <v>309</v>
      </c>
      <c r="E472" s="131" t="str">
        <f>Tabell_Rättigheter37[[#This Row],[Grupp]]&amp;"_"&amp;Tabell_Rättigheter37[[#This Row],[Rättighetsnod/ Funktionskloss]]</f>
        <v>Resursplanering_Schedule</v>
      </c>
      <c r="F472" s="131" t="str">
        <f>Tabell_Rättigheter37[[#This Row],[Grupp]]&amp;"_"&amp;Tabell_Rättigheter37[[#This Row],[Rättighetsnod/ Funktionskloss]]&amp;"_"&amp;Tabell_Rättigheter37[[#This Row],[Värde]]</f>
        <v>Resursplanering_Schedule_OpenSchedule</v>
      </c>
      <c r="G472" s="165" t="s">
        <v>310</v>
      </c>
      <c r="H472" s="165"/>
      <c r="K472" s="3" t="e">
        <f>VLOOKUP(Tabell_Rättigheter37[[#This Row],[Grupp]],[2]!Tabell_Grupp[#Data],2,FALSE)</f>
        <v>#REF!</v>
      </c>
      <c r="L472" s="3" t="s">
        <v>834</v>
      </c>
      <c r="M472" s="203" t="s">
        <v>834</v>
      </c>
      <c r="N472" s="151" t="s">
        <v>1558</v>
      </c>
      <c r="O472" s="151"/>
    </row>
    <row r="473" spans="1:15" ht="39.950000000000003" hidden="1" customHeight="1">
      <c r="A473" s="151" t="s">
        <v>1565</v>
      </c>
      <c r="B473" s="3" t="s">
        <v>287</v>
      </c>
      <c r="C473" s="3" t="s">
        <v>304</v>
      </c>
      <c r="D473" s="9" t="s">
        <v>311</v>
      </c>
      <c r="E473" s="131" t="str">
        <f>Tabell_Rättigheter37[[#This Row],[Grupp]]&amp;"_"&amp;Tabell_Rättigheter37[[#This Row],[Rättighetsnod/ Funktionskloss]]</f>
        <v>Resursplanering_Schedule</v>
      </c>
      <c r="F473" s="131" t="str">
        <f>Tabell_Rättigheter37[[#This Row],[Grupp]]&amp;"_"&amp;Tabell_Rättigheter37[[#This Row],[Rättighetsnod/ Funktionskloss]]&amp;"_"&amp;Tabell_Rättigheter37[[#This Row],[Värde]]</f>
        <v>Resursplanering_Schedule_PrintSchedule</v>
      </c>
      <c r="G473" s="165" t="s">
        <v>312</v>
      </c>
      <c r="H473" s="165"/>
      <c r="K473" s="3" t="e">
        <f>VLOOKUP(Tabell_Rättigheter37[[#This Row],[Grupp]],[2]!Tabell_Grupp[#Data],2,FALSE)</f>
        <v>#REF!</v>
      </c>
      <c r="L473" s="3" t="s">
        <v>834</v>
      </c>
      <c r="M473" s="203" t="s">
        <v>834</v>
      </c>
      <c r="N473" s="151" t="s">
        <v>1558</v>
      </c>
      <c r="O473" s="151"/>
    </row>
    <row r="474" spans="1:15" ht="39.950000000000003" hidden="1" customHeight="1">
      <c r="A474" s="151" t="s">
        <v>1565</v>
      </c>
      <c r="B474" s="3" t="s">
        <v>287</v>
      </c>
      <c r="C474" s="3" t="s">
        <v>304</v>
      </c>
      <c r="D474" s="9" t="s">
        <v>313</v>
      </c>
      <c r="E474" s="131" t="str">
        <f>Tabell_Rättigheter37[[#This Row],[Grupp]]&amp;"_"&amp;Tabell_Rättigheter37[[#This Row],[Rättighetsnod/ Funktionskloss]]</f>
        <v>Resursplanering_Schedule</v>
      </c>
      <c r="F474" s="131" t="str">
        <f>Tabell_Rättigheter37[[#This Row],[Grupp]]&amp;"_"&amp;Tabell_Rättigheter37[[#This Row],[Rättighetsnod/ Funktionskloss]]&amp;"_"&amp;Tabell_Rättigheter37[[#This Row],[Värde]]</f>
        <v>Resursplanering_Schedule_Unbook</v>
      </c>
      <c r="G474" s="165" t="s">
        <v>314</v>
      </c>
      <c r="H474" s="165"/>
      <c r="K474" s="3" t="e">
        <f>VLOOKUP(Tabell_Rättigheter37[[#This Row],[Grupp]],[2]!Tabell_Grupp[#Data],2,FALSE)</f>
        <v>#REF!</v>
      </c>
      <c r="L474" s="3" t="s">
        <v>834</v>
      </c>
      <c r="M474" s="203" t="s">
        <v>834</v>
      </c>
      <c r="N474" s="151" t="s">
        <v>1558</v>
      </c>
      <c r="O474" s="151"/>
    </row>
    <row r="475" spans="1:15" ht="39.950000000000003" hidden="1" customHeight="1">
      <c r="A475" s="151" t="s">
        <v>1565</v>
      </c>
      <c r="B475" s="3" t="s">
        <v>287</v>
      </c>
      <c r="C475" s="3" t="s">
        <v>315</v>
      </c>
      <c r="D475" s="9" t="s">
        <v>413</v>
      </c>
      <c r="E475" s="131" t="str">
        <f>Tabell_Rättigheter37[[#This Row],[Grupp]]&amp;"_"&amp;Tabell_Rättigheter37[[#This Row],[Rättighetsnod/ Funktionskloss]]</f>
        <v>Resursplanering_Scheme</v>
      </c>
      <c r="F475" s="131" t="str">
        <f>Tabell_Rättigheter37[[#This Row],[Grupp]]&amp;"_"&amp;Tabell_Rättigheter37[[#This Row],[Rättighetsnod/ Funktionskloss]]&amp;"_"&amp;Tabell_Rättigheter37[[#This Row],[Värde]]</f>
        <v>Resursplanering_Scheme_EditOfferScheme</v>
      </c>
      <c r="G475" s="165" t="s">
        <v>414</v>
      </c>
      <c r="H475" s="165"/>
      <c r="K475" s="3" t="e">
        <f>VLOOKUP(Tabell_Rättigheter37[[#This Row],[Grupp]],[2]!Tabell_Grupp[#Data],2,FALSE)</f>
        <v>#REF!</v>
      </c>
      <c r="L475" s="3" t="s">
        <v>834</v>
      </c>
      <c r="M475" s="203" t="s">
        <v>834</v>
      </c>
      <c r="N475" s="151" t="s">
        <v>1558</v>
      </c>
      <c r="O475" s="151"/>
    </row>
    <row r="476" spans="1:15" ht="39.950000000000003" hidden="1" customHeight="1">
      <c r="A476" s="151" t="s">
        <v>1565</v>
      </c>
      <c r="B476" s="3" t="s">
        <v>287</v>
      </c>
      <c r="C476" s="3" t="s">
        <v>315</v>
      </c>
      <c r="D476" s="9" t="s">
        <v>415</v>
      </c>
      <c r="E476" s="131" t="str">
        <f>Tabell_Rättigheter37[[#This Row],[Grupp]]&amp;"_"&amp;Tabell_Rättigheter37[[#This Row],[Rättighetsnod/ Funktionskloss]]</f>
        <v>Resursplanering_Scheme</v>
      </c>
      <c r="F476" s="131" t="str">
        <f>Tabell_Rättigheter37[[#This Row],[Grupp]]&amp;"_"&amp;Tabell_Rättigheter37[[#This Row],[Rättighetsnod/ Funktionskloss]]&amp;"_"&amp;Tabell_Rättigheter37[[#This Row],[Värde]]</f>
        <v>Resursplanering_Scheme_EditResourceScheme</v>
      </c>
      <c r="G476" s="165" t="s">
        <v>416</v>
      </c>
      <c r="H476" s="165"/>
      <c r="K476" s="3" t="e">
        <f>VLOOKUP(Tabell_Rättigheter37[[#This Row],[Grupp]],[2]!Tabell_Grupp[#Data],2,FALSE)</f>
        <v>#REF!</v>
      </c>
      <c r="L476" s="3" t="s">
        <v>834</v>
      </c>
      <c r="M476" s="203" t="s">
        <v>834</v>
      </c>
      <c r="N476" s="151" t="s">
        <v>1558</v>
      </c>
      <c r="O476" s="151"/>
    </row>
    <row r="477" spans="1:15" ht="39.950000000000003" hidden="1" customHeight="1">
      <c r="A477" s="151" t="s">
        <v>1565</v>
      </c>
      <c r="B477" s="3" t="s">
        <v>287</v>
      </c>
      <c r="C477" s="3" t="s">
        <v>315</v>
      </c>
      <c r="D477" s="9" t="s">
        <v>316</v>
      </c>
      <c r="E477" s="131" t="str">
        <f>Tabell_Rättigheter37[[#This Row],[Grupp]]&amp;"_"&amp;Tabell_Rättigheter37[[#This Row],[Rättighetsnod/ Funktionskloss]]</f>
        <v>Resursplanering_Scheme</v>
      </c>
      <c r="F477" s="131" t="str">
        <f>Tabell_Rättigheter37[[#This Row],[Grupp]]&amp;"_"&amp;Tabell_Rättigheter37[[#This Row],[Rättighetsnod/ Funktionskloss]]&amp;"_"&amp;Tabell_Rättigheter37[[#This Row],[Värde]]</f>
        <v>Resursplanering_Scheme_ReadOfferScheme</v>
      </c>
      <c r="G477" s="165" t="s">
        <v>317</v>
      </c>
      <c r="H477" s="165"/>
      <c r="K477" s="3" t="e">
        <f>VLOOKUP(Tabell_Rättigheter37[[#This Row],[Grupp]],[2]!Tabell_Grupp[#Data],2,FALSE)</f>
        <v>#REF!</v>
      </c>
      <c r="L477" s="3" t="s">
        <v>834</v>
      </c>
      <c r="M477" s="203" t="s">
        <v>834</v>
      </c>
      <c r="N477" s="151" t="s">
        <v>1558</v>
      </c>
      <c r="O477" s="151"/>
    </row>
    <row r="478" spans="1:15" ht="39.950000000000003" hidden="1" customHeight="1">
      <c r="A478" s="151" t="s">
        <v>1565</v>
      </c>
      <c r="B478" s="3" t="s">
        <v>287</v>
      </c>
      <c r="C478" s="3" t="s">
        <v>315</v>
      </c>
      <c r="D478" s="9" t="s">
        <v>318</v>
      </c>
      <c r="E478" s="131" t="str">
        <f>Tabell_Rättigheter37[[#This Row],[Grupp]]&amp;"_"&amp;Tabell_Rättigheter37[[#This Row],[Rättighetsnod/ Funktionskloss]]</f>
        <v>Resursplanering_Scheme</v>
      </c>
      <c r="F478" s="131" t="str">
        <f>Tabell_Rättigheter37[[#This Row],[Grupp]]&amp;"_"&amp;Tabell_Rättigheter37[[#This Row],[Rättighetsnod/ Funktionskloss]]&amp;"_"&amp;Tabell_Rättigheter37[[#This Row],[Värde]]</f>
        <v>Resursplanering_Scheme_ReadResourceAssignment</v>
      </c>
      <c r="G478" s="165" t="s">
        <v>319</v>
      </c>
      <c r="H478" s="165"/>
      <c r="K478" s="3" t="e">
        <f>VLOOKUP(Tabell_Rättigheter37[[#This Row],[Grupp]],[2]!Tabell_Grupp[#Data],2,FALSE)</f>
        <v>#REF!</v>
      </c>
      <c r="L478" s="3" t="s">
        <v>834</v>
      </c>
      <c r="M478" s="203" t="s">
        <v>834</v>
      </c>
      <c r="N478" s="151" t="s">
        <v>1558</v>
      </c>
      <c r="O478" s="151"/>
    </row>
    <row r="479" spans="1:15" ht="39.950000000000003" hidden="1" customHeight="1">
      <c r="A479" s="151" t="s">
        <v>1565</v>
      </c>
      <c r="B479" s="3" t="s">
        <v>287</v>
      </c>
      <c r="C479" s="3" t="s">
        <v>315</v>
      </c>
      <c r="D479" s="9" t="s">
        <v>320</v>
      </c>
      <c r="E479" s="131" t="str">
        <f>Tabell_Rättigheter37[[#This Row],[Grupp]]&amp;"_"&amp;Tabell_Rättigheter37[[#This Row],[Rättighetsnod/ Funktionskloss]]</f>
        <v>Resursplanering_Scheme</v>
      </c>
      <c r="F479" s="131" t="str">
        <f>Tabell_Rättigheter37[[#This Row],[Grupp]]&amp;"_"&amp;Tabell_Rättigheter37[[#This Row],[Rättighetsnod/ Funktionskloss]]&amp;"_"&amp;Tabell_Rättigheter37[[#This Row],[Värde]]</f>
        <v>Resursplanering_Scheme_ReadResourceScheme</v>
      </c>
      <c r="G479" s="165" t="s">
        <v>321</v>
      </c>
      <c r="H479" s="165"/>
      <c r="K479" s="3" t="e">
        <f>VLOOKUP(Tabell_Rättigheter37[[#This Row],[Grupp]],[2]!Tabell_Grupp[#Data],2,FALSE)</f>
        <v>#REF!</v>
      </c>
      <c r="L479" s="3" t="s">
        <v>834</v>
      </c>
      <c r="M479" s="203" t="s">
        <v>834</v>
      </c>
      <c r="N479" s="151" t="s">
        <v>1558</v>
      </c>
      <c r="O479" s="151"/>
    </row>
    <row r="480" spans="1:15" ht="39.950000000000003" hidden="1" customHeight="1">
      <c r="A480" s="151" t="s">
        <v>1565</v>
      </c>
      <c r="B480" s="3" t="s">
        <v>877</v>
      </c>
      <c r="C480" s="3" t="s">
        <v>878</v>
      </c>
      <c r="D480" s="9" t="s">
        <v>14</v>
      </c>
      <c r="E480" s="131" t="str">
        <f>Tabell_Rättigheter37[[#This Row],[Grupp]]&amp;"_"&amp;Tabell_Rättigheter37[[#This Row],[Rättighetsnod/ Funktionskloss]]</f>
        <v>Samtycke_Consent for shared EHR</v>
      </c>
      <c r="F480" s="131" t="str">
        <f>Tabell_Rättigheter37[[#This Row],[Grupp]]&amp;"_"&amp;Tabell_Rättigheter37[[#This Row],[Rättighetsnod/ Funktionskloss]]&amp;"_"&amp;Tabell_Rättigheter37[[#This Row],[Värde]]</f>
        <v>Samtycke_Consent for shared EHR_Read</v>
      </c>
      <c r="G480" s="165" t="s">
        <v>879</v>
      </c>
      <c r="H480" s="165"/>
      <c r="K480" s="3" t="e">
        <f>VLOOKUP(Tabell_Rättigheter37[[#This Row],[Grupp]],[2]!Tabell_Grupp[#Data],2,FALSE)</f>
        <v>#REF!</v>
      </c>
      <c r="L480" s="3" t="s">
        <v>834</v>
      </c>
      <c r="M480" s="203" t="s">
        <v>834</v>
      </c>
      <c r="N480" s="151" t="s">
        <v>1558</v>
      </c>
      <c r="O480" s="151"/>
    </row>
    <row r="481" spans="1:15" ht="39.950000000000003" hidden="1" customHeight="1">
      <c r="A481" s="151" t="s">
        <v>1565</v>
      </c>
      <c r="B481" s="3" t="s">
        <v>877</v>
      </c>
      <c r="C481" s="3" t="s">
        <v>880</v>
      </c>
      <c r="D481" s="9" t="s">
        <v>23</v>
      </c>
      <c r="E481" s="131" t="str">
        <f>Tabell_Rättigheter37[[#This Row],[Grupp]]&amp;"_"&amp;Tabell_Rättigheter37[[#This Row],[Rättighetsnod/ Funktionskloss]]</f>
        <v>Samtycke_Consent Management</v>
      </c>
      <c r="F481" s="131" t="str">
        <f>Tabell_Rättigheter37[[#This Row],[Grupp]]&amp;"_"&amp;Tabell_Rättigheter37[[#This Row],[Rättighetsnod/ Funktionskloss]]&amp;"_"&amp;Tabell_Rättigheter37[[#This Row],[Värde]]</f>
        <v>Samtycke_Consent Management_Open</v>
      </c>
      <c r="G481" s="165" t="s">
        <v>881</v>
      </c>
      <c r="H481" s="165"/>
      <c r="K481" s="3" t="e">
        <f>VLOOKUP(Tabell_Rättigheter37[[#This Row],[Grupp]],[2]!Tabell_Grupp[#Data],2,FALSE)</f>
        <v>#REF!</v>
      </c>
      <c r="L481" s="3" t="s">
        <v>834</v>
      </c>
      <c r="M481" s="203" t="s">
        <v>834</v>
      </c>
      <c r="N481" s="151" t="s">
        <v>1558</v>
      </c>
      <c r="O481" s="151"/>
    </row>
    <row r="482" spans="1:15" ht="39.950000000000003" hidden="1" customHeight="1">
      <c r="A482" s="151" t="s">
        <v>1565</v>
      </c>
      <c r="B482" s="3" t="s">
        <v>877</v>
      </c>
      <c r="C482" s="3" t="s">
        <v>882</v>
      </c>
      <c r="D482" s="9" t="s">
        <v>363</v>
      </c>
      <c r="E482" s="131" t="str">
        <f>Tabell_Rättigheter37[[#This Row],[Grupp]]&amp;"_"&amp;Tabell_Rättigheter37[[#This Row],[Rättighetsnod/ Funktionskloss]]</f>
        <v>Samtycke_Functions for consent för EHR</v>
      </c>
      <c r="F482" s="131" t="str">
        <f>Tabell_Rättigheter37[[#This Row],[Grupp]]&amp;"_"&amp;Tabell_Rättigheter37[[#This Row],[Rättighetsnod/ Funktionskloss]]&amp;"_"&amp;Tabell_Rättigheter37[[#This Row],[Värde]]</f>
        <v>Samtycke_Functions for consent för EHR_Invalidate</v>
      </c>
      <c r="G482" s="165" t="s">
        <v>883</v>
      </c>
      <c r="H482" s="165"/>
      <c r="K482" s="3" t="e">
        <f>VLOOKUP(Tabell_Rättigheter37[[#This Row],[Grupp]],[2]!Tabell_Grupp[#Data],2,FALSE)</f>
        <v>#REF!</v>
      </c>
      <c r="L482" s="3" t="s">
        <v>834</v>
      </c>
      <c r="M482" s="203" t="s">
        <v>834</v>
      </c>
      <c r="N482" s="151" t="s">
        <v>1558</v>
      </c>
      <c r="O482" s="151"/>
    </row>
    <row r="483" spans="1:15" ht="39.950000000000003" hidden="1" customHeight="1">
      <c r="A483" s="151" t="s">
        <v>1565</v>
      </c>
      <c r="B483" s="3" t="s">
        <v>877</v>
      </c>
      <c r="C483" s="3" t="s">
        <v>882</v>
      </c>
      <c r="D483" s="9" t="s">
        <v>884</v>
      </c>
      <c r="E483" s="131" t="str">
        <f>Tabell_Rättigheter37[[#This Row],[Grupp]]&amp;"_"&amp;Tabell_Rättigheter37[[#This Row],[Rättighetsnod/ Funktionskloss]]</f>
        <v>Samtycke_Functions for consent för EHR</v>
      </c>
      <c r="F483" s="131" t="str">
        <f>Tabell_Rättigheter37[[#This Row],[Grupp]]&amp;"_"&amp;Tabell_Rättigheter37[[#This Row],[Rättighetsnod/ Funktionskloss]]&amp;"_"&amp;Tabell_Rättigheter37[[#This Row],[Värde]]</f>
        <v xml:space="preserve">Samtycke_Functions for consent för EHR_Register  </v>
      </c>
      <c r="G483" s="165" t="s">
        <v>885</v>
      </c>
      <c r="H483" s="165"/>
      <c r="K483" s="3" t="e">
        <f>VLOOKUP(Tabell_Rättigheter37[[#This Row],[Grupp]],[2]!Tabell_Grupp[#Data],2,FALSE)</f>
        <v>#REF!</v>
      </c>
      <c r="L483" s="3" t="s">
        <v>834</v>
      </c>
      <c r="M483" s="203" t="s">
        <v>834</v>
      </c>
      <c r="N483" s="151" t="s">
        <v>1558</v>
      </c>
      <c r="O483" s="151"/>
    </row>
    <row r="484" spans="1:15" ht="39.950000000000003" hidden="1" customHeight="1">
      <c r="A484" s="151" t="s">
        <v>1565</v>
      </c>
      <c r="B484" s="3" t="s">
        <v>877</v>
      </c>
      <c r="C484" s="3" t="s">
        <v>882</v>
      </c>
      <c r="D484" s="9" t="s">
        <v>886</v>
      </c>
      <c r="E484" s="131" t="str">
        <f>Tabell_Rättigheter37[[#This Row],[Grupp]]&amp;"_"&amp;Tabell_Rättigheter37[[#This Row],[Rättighetsnod/ Funktionskloss]]</f>
        <v>Samtycke_Functions for consent för EHR</v>
      </c>
      <c r="F484" s="131" t="str">
        <f>Tabell_Rättigheter37[[#This Row],[Grupp]]&amp;"_"&amp;Tabell_Rättigheter37[[#This Row],[Rättighetsnod/ Funktionskloss]]&amp;"_"&amp;Tabell_Rättigheter37[[#This Row],[Värde]]</f>
        <v>Samtycke_Functions for consent för EHR_Revoke</v>
      </c>
      <c r="G484" s="165" t="s">
        <v>887</v>
      </c>
      <c r="H484" s="165"/>
      <c r="K484" s="3" t="e">
        <f>VLOOKUP(Tabell_Rättigheter37[[#This Row],[Grupp]],[2]!Tabell_Grupp[#Data],2,FALSE)</f>
        <v>#REF!</v>
      </c>
      <c r="L484" s="3" t="s">
        <v>834</v>
      </c>
      <c r="M484" s="203" t="s">
        <v>834</v>
      </c>
      <c r="N484" s="151" t="s">
        <v>1558</v>
      </c>
      <c r="O484" s="151"/>
    </row>
    <row r="485" spans="1:15" ht="39.950000000000003" hidden="1" customHeight="1">
      <c r="A485" s="151" t="s">
        <v>1565</v>
      </c>
      <c r="B485" s="3" t="s">
        <v>324</v>
      </c>
      <c r="C485" s="3" t="s">
        <v>325</v>
      </c>
      <c r="D485" s="9" t="s">
        <v>325</v>
      </c>
      <c r="E485" s="131" t="str">
        <f>Tabell_Rättigheter37[[#This Row],[Grupp]]&amp;"_"&amp;Tabell_Rättigheter37[[#This Row],[Rättighetsnod/ Funktionskloss]]</f>
        <v>Uppmärksamhetssignal_Read attention signal</v>
      </c>
      <c r="F485" s="131" t="str">
        <f>Tabell_Rättigheter37[[#This Row],[Grupp]]&amp;"_"&amp;Tabell_Rättigheter37[[#This Row],[Rättighetsnod/ Funktionskloss]]&amp;"_"&amp;Tabell_Rättigheter37[[#This Row],[Värde]]</f>
        <v>Uppmärksamhetssignal_Read attention signal_Read attention signal</v>
      </c>
      <c r="G485" s="165" t="s">
        <v>326</v>
      </c>
      <c r="H485" s="165"/>
      <c r="K485" s="3" t="e">
        <f>VLOOKUP(Tabell_Rättigheter37[[#This Row],[Grupp]],[2]!Tabell_Grupp[#Data],2,FALSE)</f>
        <v>#REF!</v>
      </c>
      <c r="L485" s="3" t="s">
        <v>834</v>
      </c>
      <c r="M485" s="203" t="s">
        <v>834</v>
      </c>
      <c r="N485" s="151" t="s">
        <v>1558</v>
      </c>
      <c r="O485" s="151"/>
    </row>
    <row r="486" spans="1:15" ht="39.950000000000003" hidden="1" customHeight="1">
      <c r="A486" s="151" t="s">
        <v>1565</v>
      </c>
      <c r="B486" s="3" t="s">
        <v>349</v>
      </c>
      <c r="C486" s="3" t="s">
        <v>350</v>
      </c>
      <c r="D486" s="9" t="s">
        <v>351</v>
      </c>
      <c r="E486" s="131" t="str">
        <f>Tabell_Rättigheter37[[#This Row],[Grupp]]&amp;"_"&amp;Tabell_Rättigheter37[[#This Row],[Rättighetsnod/ Funktionskloss]]</f>
        <v>Vårdadministration_Change cash box</v>
      </c>
      <c r="F486" s="131" t="str">
        <f>Tabell_Rättigheter37[[#This Row],[Grupp]]&amp;"_"&amp;Tabell_Rättigheter37[[#This Row],[Rättighetsnod/ Funktionskloss]]&amp;"_"&amp;Tabell_Rättigheter37[[#This Row],[Värde]]</f>
        <v>Vårdadministration_Change cash box_Change</v>
      </c>
      <c r="G486" s="165" t="s">
        <v>352</v>
      </c>
      <c r="H486" s="165"/>
      <c r="K486" s="3" t="e">
        <f>VLOOKUP(Tabell_Rättigheter37[[#This Row],[Grupp]],[2]!Tabell_Grupp[#Data],2,FALSE)</f>
        <v>#REF!</v>
      </c>
      <c r="L486" s="3" t="s">
        <v>834</v>
      </c>
      <c r="M486" s="203" t="s">
        <v>834</v>
      </c>
      <c r="N486" s="151" t="s">
        <v>1558</v>
      </c>
      <c r="O486" s="151"/>
    </row>
    <row r="487" spans="1:15" ht="39.950000000000003" hidden="1" customHeight="1">
      <c r="A487" s="151" t="s">
        <v>1565</v>
      </c>
      <c r="B487" s="3" t="s">
        <v>349</v>
      </c>
      <c r="C487" s="3" t="s">
        <v>353</v>
      </c>
      <c r="D487" s="9" t="s">
        <v>23</v>
      </c>
      <c r="E487" s="131" t="str">
        <f>Tabell_Rättigheter37[[#This Row],[Grupp]]&amp;"_"&amp;Tabell_Rättigheter37[[#This Row],[Rättighetsnod/ Funktionskloss]]</f>
        <v>Vårdadministration_Contact overview</v>
      </c>
      <c r="F487" s="131" t="str">
        <f>Tabell_Rättigheter37[[#This Row],[Grupp]]&amp;"_"&amp;Tabell_Rättigheter37[[#This Row],[Rättighetsnod/ Funktionskloss]]&amp;"_"&amp;Tabell_Rättigheter37[[#This Row],[Värde]]</f>
        <v>Vårdadministration_Contact overview_Open</v>
      </c>
      <c r="G487" s="165" t="s">
        <v>354</v>
      </c>
      <c r="H487" s="165"/>
      <c r="K487" s="3" t="e">
        <f>VLOOKUP(Tabell_Rättigheter37[[#This Row],[Grupp]],[2]!Tabell_Grupp[#Data],2,FALSE)</f>
        <v>#REF!</v>
      </c>
      <c r="L487" s="3" t="s">
        <v>834</v>
      </c>
      <c r="M487" s="203" t="s">
        <v>834</v>
      </c>
      <c r="N487" s="151" t="s">
        <v>1558</v>
      </c>
      <c r="O487" s="151"/>
    </row>
    <row r="488" spans="1:15" ht="39.950000000000003" hidden="1" customHeight="1">
      <c r="A488" s="151" t="s">
        <v>1565</v>
      </c>
      <c r="B488" s="3" t="s">
        <v>349</v>
      </c>
      <c r="C488" s="3" t="s">
        <v>1192</v>
      </c>
      <c r="D488" s="9" t="s">
        <v>23</v>
      </c>
      <c r="E488" s="131" t="str">
        <f>Tabell_Rättigheter37[[#This Row],[Grupp]]&amp;"_"&amp;Tabell_Rättigheter37[[#This Row],[Rättighetsnod/ Funktionskloss]]</f>
        <v>Vårdadministration_Counter administration</v>
      </c>
      <c r="F488" s="131" t="str">
        <f>Tabell_Rättigheter37[[#This Row],[Grupp]]&amp;"_"&amp;Tabell_Rättigheter37[[#This Row],[Rättighetsnod/ Funktionskloss]]&amp;"_"&amp;Tabell_Rättigheter37[[#This Row],[Värde]]</f>
        <v>Vårdadministration_Counter administration_Open</v>
      </c>
      <c r="G488" s="165" t="s">
        <v>356</v>
      </c>
      <c r="H488" s="165"/>
      <c r="K488" s="3" t="e">
        <f>VLOOKUP(Tabell_Rättigheter37[[#This Row],[Grupp]],[2]!Tabell_Grupp[#Data],2,FALSE)</f>
        <v>#REF!</v>
      </c>
      <c r="L488" s="3" t="s">
        <v>834</v>
      </c>
      <c r="M488" s="203" t="s">
        <v>834</v>
      </c>
      <c r="N488" s="151" t="s">
        <v>1558</v>
      </c>
      <c r="O488" s="151"/>
    </row>
    <row r="489" spans="1:15" ht="39.950000000000003" hidden="1" customHeight="1">
      <c r="A489" s="151" t="s">
        <v>1565</v>
      </c>
      <c r="B489" s="3" t="s">
        <v>349</v>
      </c>
      <c r="C489" s="3" t="s">
        <v>357</v>
      </c>
      <c r="D489" s="9" t="s">
        <v>23</v>
      </c>
      <c r="E489" s="131" t="str">
        <f>Tabell_Rättigheter37[[#This Row],[Grupp]]&amp;"_"&amp;Tabell_Rättigheter37[[#This Row],[Rättighetsnod/ Funktionskloss]]</f>
        <v>Vårdadministration_Counter registration</v>
      </c>
      <c r="F489" s="131" t="str">
        <f>Tabell_Rättigheter37[[#This Row],[Grupp]]&amp;"_"&amp;Tabell_Rättigheter37[[#This Row],[Rättighetsnod/ Funktionskloss]]&amp;"_"&amp;Tabell_Rättigheter37[[#This Row],[Värde]]</f>
        <v>Vårdadministration_Counter registration_Open</v>
      </c>
      <c r="G489" s="165" t="s">
        <v>358</v>
      </c>
      <c r="H489" s="165"/>
      <c r="K489" s="3" t="e">
        <f>VLOOKUP(Tabell_Rättigheter37[[#This Row],[Grupp]],[2]!Tabell_Grupp[#Data],2,FALSE)</f>
        <v>#REF!</v>
      </c>
      <c r="L489" s="3" t="s">
        <v>834</v>
      </c>
      <c r="M489" s="203" t="s">
        <v>834</v>
      </c>
      <c r="N489" s="151" t="s">
        <v>1558</v>
      </c>
      <c r="O489" s="151"/>
    </row>
    <row r="490" spans="1:15" ht="39.950000000000003" hidden="1" customHeight="1">
      <c r="A490" s="151" t="s">
        <v>1565</v>
      </c>
      <c r="B490" s="3" t="s">
        <v>349</v>
      </c>
      <c r="C490" s="3" t="s">
        <v>359</v>
      </c>
      <c r="D490" s="9" t="s">
        <v>23</v>
      </c>
      <c r="E490" s="131" t="str">
        <f>Tabell_Rättigheter37[[#This Row],[Grupp]]&amp;"_"&amp;Tabell_Rättigheter37[[#This Row],[Rättighetsnod/ Funktionskloss]]</f>
        <v>Vårdadministration_GoodsSale overview</v>
      </c>
      <c r="F490" s="131" t="str">
        <f>Tabell_Rättigheter37[[#This Row],[Grupp]]&amp;"_"&amp;Tabell_Rättigheter37[[#This Row],[Rättighetsnod/ Funktionskloss]]&amp;"_"&amp;Tabell_Rättigheter37[[#This Row],[Värde]]</f>
        <v>Vårdadministration_GoodsSale overview_Open</v>
      </c>
      <c r="G490" s="165" t="s">
        <v>360</v>
      </c>
      <c r="H490" s="165"/>
      <c r="K490" s="3" t="e">
        <f>VLOOKUP(Tabell_Rättigheter37[[#This Row],[Grupp]],[2]!Tabell_Grupp[#Data],2,FALSE)</f>
        <v>#REF!</v>
      </c>
      <c r="L490" s="3" t="s">
        <v>834</v>
      </c>
      <c r="M490" s="203" t="s">
        <v>834</v>
      </c>
      <c r="N490" s="151" t="s">
        <v>1558</v>
      </c>
      <c r="O490" s="151"/>
    </row>
    <row r="491" spans="1:15" ht="39.950000000000003" hidden="1" customHeight="1">
      <c r="A491" s="151" t="s">
        <v>1565</v>
      </c>
      <c r="B491" s="3" t="s">
        <v>349</v>
      </c>
      <c r="C491" s="3" t="s">
        <v>361</v>
      </c>
      <c r="D491" s="9" t="s">
        <v>23</v>
      </c>
      <c r="E491" s="131" t="str">
        <f>Tabell_Rättigheter37[[#This Row],[Grupp]]&amp;"_"&amp;Tabell_Rättigheter37[[#This Row],[Rättighetsnod/ Funktionskloss]]</f>
        <v>Vårdadministration_Institutional registration</v>
      </c>
      <c r="F491" s="131" t="str">
        <f>Tabell_Rättigheter37[[#This Row],[Grupp]]&amp;"_"&amp;Tabell_Rättigheter37[[#This Row],[Rättighetsnod/ Funktionskloss]]&amp;"_"&amp;Tabell_Rättigheter37[[#This Row],[Värde]]</f>
        <v>Vårdadministration_Institutional registration_Open</v>
      </c>
      <c r="G491" s="165" t="s">
        <v>362</v>
      </c>
      <c r="H491" s="165"/>
      <c r="K491" s="3" t="e">
        <f>VLOOKUP(Tabell_Rättigheter37[[#This Row],[Grupp]],[2]!Tabell_Grupp[#Data],2,FALSE)</f>
        <v>#REF!</v>
      </c>
      <c r="L491" s="3" t="s">
        <v>834</v>
      </c>
      <c r="M491" s="203" t="s">
        <v>834</v>
      </c>
      <c r="N491" s="151" t="s">
        <v>1558</v>
      </c>
      <c r="O491" s="151"/>
    </row>
    <row r="492" spans="1:15" ht="39.950000000000003" hidden="1" customHeight="1">
      <c r="A492" s="151" t="s">
        <v>1565</v>
      </c>
      <c r="B492" s="3" t="s">
        <v>349</v>
      </c>
      <c r="C492" s="3" t="s">
        <v>363</v>
      </c>
      <c r="D492" s="9" t="s">
        <v>23</v>
      </c>
      <c r="E492" s="131" t="str">
        <f>Tabell_Rättigheter37[[#This Row],[Grupp]]&amp;"_"&amp;Tabell_Rättigheter37[[#This Row],[Rättighetsnod/ Funktionskloss]]</f>
        <v>Vårdadministration_Invalidate</v>
      </c>
      <c r="F492" s="131" t="str">
        <f>Tabell_Rättigheter37[[#This Row],[Grupp]]&amp;"_"&amp;Tabell_Rättigheter37[[#This Row],[Rättighetsnod/ Funktionskloss]]&amp;"_"&amp;Tabell_Rättigheter37[[#This Row],[Värde]]</f>
        <v>Vårdadministration_Invalidate_Open</v>
      </c>
      <c r="G492" s="165" t="s">
        <v>364</v>
      </c>
      <c r="H492" s="165"/>
      <c r="K492" s="3" t="e">
        <f>VLOOKUP(Tabell_Rättigheter37[[#This Row],[Grupp]],[2]!Tabell_Grupp[#Data],2,FALSE)</f>
        <v>#REF!</v>
      </c>
      <c r="L492" s="3" t="s">
        <v>834</v>
      </c>
      <c r="M492" s="203" t="s">
        <v>834</v>
      </c>
      <c r="N492" s="151" t="s">
        <v>1558</v>
      </c>
      <c r="O492" s="151"/>
    </row>
    <row r="493" spans="1:15" ht="39.950000000000003" hidden="1" customHeight="1">
      <c r="A493" s="151" t="s">
        <v>1565</v>
      </c>
      <c r="B493" s="3" t="s">
        <v>349</v>
      </c>
      <c r="C493" s="3" t="s">
        <v>461</v>
      </c>
      <c r="D493" s="9" t="s">
        <v>23</v>
      </c>
      <c r="E493" s="131" t="str">
        <f>Tabell_Rättigheter37[[#This Row],[Grupp]]&amp;"_"&amp;Tabell_Rättigheter37[[#This Row],[Rättighetsnod/ Funktionskloss]]</f>
        <v>Vårdadministration_Invoice overview</v>
      </c>
      <c r="F493" s="131" t="str">
        <f>Tabell_Rättigheter37[[#This Row],[Grupp]]&amp;"_"&amp;Tabell_Rättigheter37[[#This Row],[Rättighetsnod/ Funktionskloss]]&amp;"_"&amp;Tabell_Rättigheter37[[#This Row],[Värde]]</f>
        <v>Vårdadministration_Invoice overview_Open</v>
      </c>
      <c r="G493" s="165" t="s">
        <v>462</v>
      </c>
      <c r="H493" s="165"/>
      <c r="K493" s="3" t="e">
        <f>VLOOKUP(Tabell_Rättigheter37[[#This Row],[Grupp]],[2]!Tabell_Grupp[#Data],2,FALSE)</f>
        <v>#REF!</v>
      </c>
      <c r="L493" s="3" t="s">
        <v>834</v>
      </c>
      <c r="M493" s="203" t="s">
        <v>834</v>
      </c>
      <c r="N493" s="151" t="s">
        <v>1558</v>
      </c>
      <c r="O493" s="151"/>
    </row>
    <row r="494" spans="1:15" ht="39.950000000000003" hidden="1" customHeight="1">
      <c r="A494" s="151" t="s">
        <v>1565</v>
      </c>
      <c r="B494" s="3" t="s">
        <v>349</v>
      </c>
      <c r="C494" s="3" t="s">
        <v>365</v>
      </c>
      <c r="D494" s="9" t="s">
        <v>23</v>
      </c>
      <c r="E494" s="131" t="str">
        <f>Tabell_Rättigheter37[[#This Row],[Grupp]]&amp;"_"&amp;Tabell_Rättigheter37[[#This Row],[Rättighetsnod/ Funktionskloss]]</f>
        <v>Vårdadministration_Occurrence</v>
      </c>
      <c r="F494" s="131" t="str">
        <f>Tabell_Rättigheter37[[#This Row],[Grupp]]&amp;"_"&amp;Tabell_Rättigheter37[[#This Row],[Rättighetsnod/ Funktionskloss]]&amp;"_"&amp;Tabell_Rättigheter37[[#This Row],[Värde]]</f>
        <v>Vårdadministration_Occurrence_Open</v>
      </c>
      <c r="G494" s="165" t="s">
        <v>366</v>
      </c>
      <c r="H494" s="165"/>
      <c r="K494" s="3" t="e">
        <f>VLOOKUP(Tabell_Rättigheter37[[#This Row],[Grupp]],[2]!Tabell_Grupp[#Data],2,FALSE)</f>
        <v>#REF!</v>
      </c>
      <c r="L494" s="3" t="s">
        <v>834</v>
      </c>
      <c r="M494" s="203" t="s">
        <v>834</v>
      </c>
      <c r="N494" s="151" t="s">
        <v>1558</v>
      </c>
      <c r="O494" s="151"/>
    </row>
    <row r="495" spans="1:15" ht="39.950000000000003" hidden="1" customHeight="1">
      <c r="A495" s="151" t="s">
        <v>1565</v>
      </c>
      <c r="B495" s="3" t="s">
        <v>349</v>
      </c>
      <c r="C495" s="3" t="s">
        <v>463</v>
      </c>
      <c r="D495" s="9" t="s">
        <v>464</v>
      </c>
      <c r="E495" s="131" t="str">
        <f>Tabell_Rättigheter37[[#This Row],[Grupp]]&amp;"_"&amp;Tabell_Rättigheter37[[#This Row],[Rättighetsnod/ Funktionskloss]]</f>
        <v>Vårdadministration_Ready to export</v>
      </c>
      <c r="F495" s="131" t="str">
        <f>Tabell_Rättigheter37[[#This Row],[Grupp]]&amp;"_"&amp;Tabell_Rättigheter37[[#This Row],[Rättighetsnod/ Funktionskloss]]&amp;"_"&amp;Tabell_Rättigheter37[[#This Row],[Värde]]</f>
        <v>Vårdadministration_Ready to export_Enabled</v>
      </c>
      <c r="G495" s="165" t="s">
        <v>465</v>
      </c>
      <c r="H495" s="165"/>
      <c r="K495" s="3" t="e">
        <f>VLOOKUP(Tabell_Rättigheter37[[#This Row],[Grupp]],[2]!Tabell_Grupp[#Data],2,FALSE)</f>
        <v>#REF!</v>
      </c>
      <c r="L495" s="3" t="s">
        <v>834</v>
      </c>
      <c r="M495" s="203" t="s">
        <v>834</v>
      </c>
      <c r="N495" s="151" t="s">
        <v>1558</v>
      </c>
      <c r="O495" s="151"/>
    </row>
    <row r="496" spans="1:15" ht="39.950000000000003" hidden="1" customHeight="1">
      <c r="A496" s="151" t="s">
        <v>1565</v>
      </c>
      <c r="B496" s="3" t="s">
        <v>349</v>
      </c>
      <c r="C496" s="3" t="s">
        <v>367</v>
      </c>
      <c r="D496" s="9" t="s">
        <v>23</v>
      </c>
      <c r="E496" s="131" t="str">
        <f>Tabell_Rättigheter37[[#This Row],[Grupp]]&amp;"_"&amp;Tabell_Rättigheter37[[#This Row],[Rättighetsnod/ Funktionskloss]]</f>
        <v>Vårdadministration_Registrate codes</v>
      </c>
      <c r="F496" s="131" t="str">
        <f>Tabell_Rättigheter37[[#This Row],[Grupp]]&amp;"_"&amp;Tabell_Rättigheter37[[#This Row],[Rättighetsnod/ Funktionskloss]]&amp;"_"&amp;Tabell_Rättigheter37[[#This Row],[Värde]]</f>
        <v>Vårdadministration_Registrate codes_Open</v>
      </c>
      <c r="G496" s="165" t="s">
        <v>368</v>
      </c>
      <c r="H496" s="165"/>
      <c r="K496" s="3" t="e">
        <f>VLOOKUP(Tabell_Rättigheter37[[#This Row],[Grupp]],[2]!Tabell_Grupp[#Data],2,FALSE)</f>
        <v>#REF!</v>
      </c>
      <c r="L496" s="3" t="s">
        <v>834</v>
      </c>
      <c r="M496" s="203" t="s">
        <v>834</v>
      </c>
      <c r="N496" s="151" t="s">
        <v>1558</v>
      </c>
      <c r="O496" s="151"/>
    </row>
    <row r="497" spans="1:15" ht="39.950000000000003" hidden="1" customHeight="1">
      <c r="A497" s="151" t="s">
        <v>1565</v>
      </c>
      <c r="B497" s="3" t="s">
        <v>349</v>
      </c>
      <c r="C497" s="3" t="s">
        <v>888</v>
      </c>
      <c r="D497" s="9" t="s">
        <v>889</v>
      </c>
      <c r="E497" s="131" t="str">
        <f>Tabell_Rättigheter37[[#This Row],[Grupp]]&amp;"_"&amp;Tabell_Rättigheter37[[#This Row],[Rättighetsnod/ Funktionskloss]]</f>
        <v>Vårdadministration_Transfercompletion</v>
      </c>
      <c r="F497" s="131" t="str">
        <f>Tabell_Rättigheter37[[#This Row],[Grupp]]&amp;"_"&amp;Tabell_Rättigheter37[[#This Row],[Rättighetsnod/ Funktionskloss]]&amp;"_"&amp;Tabell_Rättigheter37[[#This Row],[Värde]]</f>
        <v>Vårdadministration_Transfercompletion_perform_admissions_from_emergency</v>
      </c>
      <c r="G497" s="165" t="s">
        <v>890</v>
      </c>
      <c r="H497" s="165"/>
      <c r="K497" s="3" t="e">
        <f>VLOOKUP(Tabell_Rättigheter37[[#This Row],[Grupp]],[2]!Tabell_Grupp[#Data],2,FALSE)</f>
        <v>#REF!</v>
      </c>
      <c r="L497" s="3" t="s">
        <v>834</v>
      </c>
      <c r="M497" s="203" t="s">
        <v>834</v>
      </c>
      <c r="N497" s="151" t="s">
        <v>1558</v>
      </c>
      <c r="O497" s="151"/>
    </row>
    <row r="498" spans="1:15" ht="39.950000000000003" hidden="1" customHeight="1">
      <c r="A498" s="151" t="s">
        <v>1565</v>
      </c>
      <c r="B498" s="3" t="s">
        <v>349</v>
      </c>
      <c r="C498" s="3" t="s">
        <v>888</v>
      </c>
      <c r="D498" s="9" t="s">
        <v>891</v>
      </c>
      <c r="E498" s="131" t="str">
        <f>Tabell_Rättigheter37[[#This Row],[Grupp]]&amp;"_"&amp;Tabell_Rättigheter37[[#This Row],[Rättighetsnod/ Funktionskloss]]</f>
        <v>Vårdadministration_Transfercompletion</v>
      </c>
      <c r="F498" s="131" t="str">
        <f>Tabell_Rättigheter37[[#This Row],[Grupp]]&amp;"_"&amp;Tabell_Rättigheter37[[#This Row],[Rättighetsnod/ Funktionskloss]]&amp;"_"&amp;Tabell_Rättigheter37[[#This Row],[Värde]]</f>
        <v>Vårdadministration_Transfercompletion_perform_new_admissions</v>
      </c>
      <c r="G498" s="165" t="s">
        <v>892</v>
      </c>
      <c r="H498" s="165"/>
      <c r="K498" s="3" t="e">
        <f>VLOOKUP(Tabell_Rättigheter37[[#This Row],[Grupp]],[2]!Tabell_Grupp[#Data],2,FALSE)</f>
        <v>#REF!</v>
      </c>
      <c r="L498" s="3" t="s">
        <v>834</v>
      </c>
      <c r="M498" s="203" t="s">
        <v>834</v>
      </c>
      <c r="N498" s="151" t="s">
        <v>1558</v>
      </c>
      <c r="O498" s="151"/>
    </row>
    <row r="499" spans="1:15" ht="39.950000000000003" hidden="1" customHeight="1">
      <c r="A499" s="151" t="s">
        <v>1565</v>
      </c>
      <c r="B499" s="3" t="s">
        <v>369</v>
      </c>
      <c r="C499" s="3" t="s">
        <v>13</v>
      </c>
      <c r="D499" s="9" t="s">
        <v>14</v>
      </c>
      <c r="E499" s="131" t="str">
        <f>Tabell_Rättigheter37[[#This Row],[Grupp]]&amp;"_"&amp;Tabell_Rättigheter37[[#This Row],[Rättighetsnod/ Funktionskloss]]</f>
        <v>Vårddokumentation_Data</v>
      </c>
      <c r="F499" s="131" t="str">
        <f>Tabell_Rättigheter37[[#This Row],[Grupp]]&amp;"_"&amp;Tabell_Rättigheter37[[#This Row],[Rättighetsnod/ Funktionskloss]]&amp;"_"&amp;Tabell_Rättigheter37[[#This Row],[Värde]]</f>
        <v>Vårddokumentation_Data_Read</v>
      </c>
      <c r="G499" s="165" t="s">
        <v>370</v>
      </c>
      <c r="H499" s="165"/>
      <c r="K499" s="3" t="e">
        <f>VLOOKUP(Tabell_Rättigheter37[[#This Row],[Grupp]],[2]!Tabell_Grupp[#Data],2,FALSE)</f>
        <v>#REF!</v>
      </c>
      <c r="L499" s="3" t="s">
        <v>834</v>
      </c>
      <c r="M499" s="203" t="s">
        <v>834</v>
      </c>
      <c r="N499" s="151" t="s">
        <v>1558</v>
      </c>
      <c r="O499" s="151"/>
    </row>
    <row r="500" spans="1:15" ht="39.950000000000003" hidden="1" customHeight="1">
      <c r="A500" s="151" t="s">
        <v>1565</v>
      </c>
      <c r="B500" s="3" t="s">
        <v>369</v>
      </c>
      <c r="C500" s="3" t="s">
        <v>371</v>
      </c>
      <c r="D500" s="9" t="s">
        <v>1612</v>
      </c>
      <c r="E500" s="131" t="str">
        <f>Tabell_Rättigheter37[[#This Row],[Grupp]]&amp;"_"&amp;Tabell_Rättigheter37[[#This Row],[Rättighetsnod/ Funktionskloss]]</f>
        <v>Vårddokumentation_Journal</v>
      </c>
      <c r="F500" s="131" t="str">
        <f>Tabell_Rättigheter37[[#This Row],[Grupp]]&amp;"_"&amp;Tabell_Rättigheter37[[#This Row],[Rättighetsnod/ Funktionskloss]]&amp;"_"&amp;Tabell_Rättigheter37[[#This Row],[Värde]]</f>
        <v>Vårddokumentation_Journal_Countersign</v>
      </c>
      <c r="G500" s="165" t="s">
        <v>373</v>
      </c>
      <c r="H500" s="165"/>
      <c r="K500" s="3" t="e">
        <f>VLOOKUP(Tabell_Rättigheter37[[#This Row],[Grupp]],[2]!Tabell_Grupp[#Data],2,FALSE)</f>
        <v>#REF!</v>
      </c>
      <c r="L500" s="3" t="s">
        <v>834</v>
      </c>
      <c r="M500" s="203" t="s">
        <v>834</v>
      </c>
      <c r="N500" s="151" t="s">
        <v>1558</v>
      </c>
      <c r="O500" s="151"/>
    </row>
    <row r="501" spans="1:15" ht="39.950000000000003" hidden="1" customHeight="1">
      <c r="A501" s="151" t="s">
        <v>1565</v>
      </c>
      <c r="B501" s="3" t="s">
        <v>369</v>
      </c>
      <c r="C501" s="3" t="s">
        <v>371</v>
      </c>
      <c r="D501" s="9" t="s">
        <v>23</v>
      </c>
      <c r="E501" s="131" t="str">
        <f>Tabell_Rättigheter37[[#This Row],[Grupp]]&amp;"_"&amp;Tabell_Rättigheter37[[#This Row],[Rättighetsnod/ Funktionskloss]]</f>
        <v>Vårddokumentation_Journal</v>
      </c>
      <c r="F501" s="131" t="str">
        <f>Tabell_Rättigheter37[[#This Row],[Grupp]]&amp;"_"&amp;Tabell_Rättigheter37[[#This Row],[Rättighetsnod/ Funktionskloss]]&amp;"_"&amp;Tabell_Rättigheter37[[#This Row],[Värde]]</f>
        <v>Vårddokumentation_Journal_Open</v>
      </c>
      <c r="G501" s="165" t="s">
        <v>375</v>
      </c>
      <c r="H501" s="165"/>
      <c r="K501" s="3" t="e">
        <f>VLOOKUP(Tabell_Rättigheter37[[#This Row],[Grupp]],[2]!Tabell_Grupp[#Data],2,FALSE)</f>
        <v>#REF!</v>
      </c>
      <c r="L501" s="3" t="s">
        <v>834</v>
      </c>
      <c r="M501" s="203" t="s">
        <v>834</v>
      </c>
      <c r="N501" s="151" t="s">
        <v>1558</v>
      </c>
      <c r="O501" s="151"/>
    </row>
    <row r="502" spans="1:15" ht="39.950000000000003" hidden="1" customHeight="1">
      <c r="A502" s="151" t="s">
        <v>1565</v>
      </c>
      <c r="B502" s="3" t="s">
        <v>369</v>
      </c>
      <c r="C502" s="3" t="s">
        <v>371</v>
      </c>
      <c r="D502" s="9" t="s">
        <v>37</v>
      </c>
      <c r="E502" s="131" t="str">
        <f>Tabell_Rättigheter37[[#This Row],[Grupp]]&amp;"_"&amp;Tabell_Rättigheter37[[#This Row],[Rättighetsnod/ Funktionskloss]]</f>
        <v>Vårddokumentation_Journal</v>
      </c>
      <c r="F502" s="131" t="str">
        <f>Tabell_Rättigheter37[[#This Row],[Grupp]]&amp;"_"&amp;Tabell_Rättigheter37[[#This Row],[Rättighetsnod/ Funktionskloss]]&amp;"_"&amp;Tabell_Rättigheter37[[#This Row],[Värde]]</f>
        <v>Vårddokumentation_Journal_Sign</v>
      </c>
      <c r="G502" s="165" t="s">
        <v>376</v>
      </c>
      <c r="H502" s="165"/>
      <c r="K502" s="3" t="e">
        <f>VLOOKUP(Tabell_Rättigheter37[[#This Row],[Grupp]],[2]!Tabell_Grupp[#Data],2,FALSE)</f>
        <v>#REF!</v>
      </c>
      <c r="L502" s="3" t="s">
        <v>834</v>
      </c>
      <c r="M502" s="203" t="s">
        <v>834</v>
      </c>
      <c r="N502" s="151" t="s">
        <v>1558</v>
      </c>
      <c r="O502" s="151"/>
    </row>
    <row r="503" spans="1:15" ht="39.950000000000003" hidden="1" customHeight="1">
      <c r="A503" s="151" t="s">
        <v>1565</v>
      </c>
      <c r="B503" s="3" t="s">
        <v>369</v>
      </c>
      <c r="C503" s="3" t="s">
        <v>371</v>
      </c>
      <c r="D503" s="9" t="s">
        <v>377</v>
      </c>
      <c r="E503" s="131" t="str">
        <f>Tabell_Rättigheter37[[#This Row],[Grupp]]&amp;"_"&amp;Tabell_Rättigheter37[[#This Row],[Rättighetsnod/ Funktionskloss]]</f>
        <v>Vårddokumentation_Journal</v>
      </c>
      <c r="F503" s="131" t="str">
        <f>Tabell_Rättigheter37[[#This Row],[Grupp]]&amp;"_"&amp;Tabell_Rättigheter37[[#This Row],[Rättighetsnod/ Funktionskloss]]&amp;"_"&amp;Tabell_Rättigheter37[[#This Row],[Värde]]</f>
        <v>Vårddokumentation_Journal_Write</v>
      </c>
      <c r="G503" s="165" t="s">
        <v>378</v>
      </c>
      <c r="H503" s="165"/>
      <c r="K503" s="3" t="e">
        <f>VLOOKUP(Tabell_Rättigheter37[[#This Row],[Grupp]],[2]!Tabell_Grupp[#Data],2,FALSE)</f>
        <v>#REF!</v>
      </c>
      <c r="L503" s="3" t="s">
        <v>834</v>
      </c>
      <c r="M503" s="203" t="s">
        <v>834</v>
      </c>
      <c r="N503" s="151" t="s">
        <v>1558</v>
      </c>
      <c r="O503" s="151"/>
    </row>
    <row r="504" spans="1:15" ht="39.950000000000003" hidden="1" customHeight="1">
      <c r="A504" s="151" t="s">
        <v>1565</v>
      </c>
      <c r="B504" s="3" t="s">
        <v>369</v>
      </c>
      <c r="C504" s="3" t="s">
        <v>379</v>
      </c>
      <c r="D504" s="9" t="s">
        <v>23</v>
      </c>
      <c r="E504" s="131" t="str">
        <f>Tabell_Rättigheter37[[#This Row],[Grupp]]&amp;"_"&amp;Tabell_Rättigheter37[[#This Row],[Rättighetsnod/ Funktionskloss]]</f>
        <v>Vårddokumentation_PDF</v>
      </c>
      <c r="F504" s="131" t="str">
        <f>Tabell_Rättigheter37[[#This Row],[Grupp]]&amp;"_"&amp;Tabell_Rättigheter37[[#This Row],[Rättighetsnod/ Funktionskloss]]&amp;"_"&amp;Tabell_Rättigheter37[[#This Row],[Värde]]</f>
        <v>Vårddokumentation_PDF_Open</v>
      </c>
      <c r="G504" s="165" t="s">
        <v>380</v>
      </c>
      <c r="H504" s="165"/>
      <c r="K504" s="3" t="e">
        <f>VLOOKUP(Tabell_Rättigheter37[[#This Row],[Grupp]],[2]!Tabell_Grupp[#Data],2,FALSE)</f>
        <v>#REF!</v>
      </c>
      <c r="L504" s="3" t="s">
        <v>834</v>
      </c>
      <c r="M504" s="203" t="s">
        <v>834</v>
      </c>
      <c r="N504" s="151" t="s">
        <v>1558</v>
      </c>
      <c r="O504" s="151"/>
    </row>
    <row r="505" spans="1:15" ht="39.950000000000003" hidden="1" customHeight="1">
      <c r="A505" s="151" t="s">
        <v>1565</v>
      </c>
      <c r="B505" s="3" t="s">
        <v>369</v>
      </c>
      <c r="C505" s="3" t="s">
        <v>381</v>
      </c>
      <c r="D505" s="9" t="s">
        <v>363</v>
      </c>
      <c r="E505" s="131" t="str">
        <f>Tabell_Rättigheter37[[#This Row],[Grupp]]&amp;"_"&amp;Tabell_Rättigheter37[[#This Row],[Rättighetsnod/ Funktionskloss]]</f>
        <v>Vårddokumentation_PrintoutReference</v>
      </c>
      <c r="F505" s="131" t="str">
        <f>Tabell_Rättigheter37[[#This Row],[Grupp]]&amp;"_"&amp;Tabell_Rättigheter37[[#This Row],[Rättighetsnod/ Funktionskloss]]&amp;"_"&amp;Tabell_Rättigheter37[[#This Row],[Värde]]</f>
        <v>Vårddokumentation_PrintoutReference_Invalidate</v>
      </c>
      <c r="G505" s="165" t="s">
        <v>382</v>
      </c>
      <c r="H505" s="165"/>
      <c r="K505" s="3" t="e">
        <f>VLOOKUP(Tabell_Rättigheter37[[#This Row],[Grupp]],[2]!Tabell_Grupp[#Data],2,FALSE)</f>
        <v>#REF!</v>
      </c>
      <c r="L505" s="3" t="s">
        <v>834</v>
      </c>
      <c r="M505" s="203" t="s">
        <v>834</v>
      </c>
      <c r="N505" s="151" t="s">
        <v>1558</v>
      </c>
      <c r="O505" s="151"/>
    </row>
    <row r="506" spans="1:15" ht="39.950000000000003" hidden="1" customHeight="1">
      <c r="A506" s="151" t="s">
        <v>1565</v>
      </c>
      <c r="B506" s="3" t="s">
        <v>1193</v>
      </c>
      <c r="C506" s="3" t="s">
        <v>1194</v>
      </c>
      <c r="D506" s="9" t="s">
        <v>1128</v>
      </c>
      <c r="E506" s="131" t="str">
        <f>Tabell_Rättigheter37[[#This Row],[Grupp]]&amp;"_"&amp;Tabell_Rättigheter37[[#This Row],[Rättighetsnod/ Funktionskloss]]</f>
        <v>Vårdmodellen_Action</v>
      </c>
      <c r="F506" s="131" t="str">
        <f>Tabell_Rättigheter37[[#This Row],[Grupp]]&amp;"_"&amp;Tabell_Rättigheter37[[#This Row],[Rättighetsnod/ Funktionskloss]]&amp;"_"&amp;Tabell_Rättigheter37[[#This Row],[Värde]]</f>
        <v>Vårdmodellen_Action_get</v>
      </c>
      <c r="G506" s="165" t="s">
        <v>1195</v>
      </c>
      <c r="H506" s="165"/>
      <c r="K506" s="3" t="e">
        <f>VLOOKUP(Tabell_Rättigheter37[[#This Row],[Grupp]],[2]!Tabell_Grupp[#Data],2,FALSE)</f>
        <v>#REF!</v>
      </c>
      <c r="L506" s="3" t="s">
        <v>834</v>
      </c>
      <c r="M506" s="203" t="s">
        <v>834</v>
      </c>
      <c r="N506" s="151" t="s">
        <v>1558</v>
      </c>
      <c r="O506" s="151"/>
    </row>
    <row r="507" spans="1:15" ht="39.950000000000003" hidden="1" customHeight="1">
      <c r="A507" s="151" t="s">
        <v>1565</v>
      </c>
      <c r="B507" s="3" t="s">
        <v>1193</v>
      </c>
      <c r="C507" s="3" t="s">
        <v>1196</v>
      </c>
      <c r="D507" s="9" t="s">
        <v>1128</v>
      </c>
      <c r="E507" s="131" t="str">
        <f>Tabell_Rättigheter37[[#This Row],[Grupp]]&amp;"_"&amp;Tabell_Rättigheter37[[#This Row],[Rättighetsnod/ Funktionskloss]]</f>
        <v>Vårdmodellen_Commitment</v>
      </c>
      <c r="F507" s="131" t="str">
        <f>Tabell_Rättigheter37[[#This Row],[Grupp]]&amp;"_"&amp;Tabell_Rättigheter37[[#This Row],[Rättighetsnod/ Funktionskloss]]&amp;"_"&amp;Tabell_Rättigheter37[[#This Row],[Värde]]</f>
        <v>Vårdmodellen_Commitment_get</v>
      </c>
      <c r="G507" s="165" t="s">
        <v>1197</v>
      </c>
      <c r="H507" s="165"/>
      <c r="K507" s="3" t="e">
        <f>VLOOKUP(Tabell_Rättigheter37[[#This Row],[Grupp]],[2]!Tabell_Grupp[#Data],2,FALSE)</f>
        <v>#REF!</v>
      </c>
      <c r="L507" s="3" t="s">
        <v>834</v>
      </c>
      <c r="M507" s="203" t="s">
        <v>834</v>
      </c>
      <c r="N507" s="151" t="s">
        <v>1558</v>
      </c>
      <c r="O507" s="151"/>
    </row>
    <row r="508" spans="1:15" ht="39.950000000000003" hidden="1" customHeight="1">
      <c r="A508" s="151" t="s">
        <v>1565</v>
      </c>
      <c r="B508" s="3" t="s">
        <v>1193</v>
      </c>
      <c r="C508" s="3" t="s">
        <v>1198</v>
      </c>
      <c r="D508" s="9" t="s">
        <v>1128</v>
      </c>
      <c r="E508" s="131" t="str">
        <f>Tabell_Rättigheter37[[#This Row],[Grupp]]&amp;"_"&amp;Tabell_Rättigheter37[[#This Row],[Rättighetsnod/ Funktionskloss]]</f>
        <v>Vårdmodellen_Contact</v>
      </c>
      <c r="F508" s="131" t="str">
        <f>Tabell_Rättigheter37[[#This Row],[Grupp]]&amp;"_"&amp;Tabell_Rättigheter37[[#This Row],[Rättighetsnod/ Funktionskloss]]&amp;"_"&amp;Tabell_Rättigheter37[[#This Row],[Värde]]</f>
        <v>Vårdmodellen_Contact_get</v>
      </c>
      <c r="G508" s="165" t="s">
        <v>1199</v>
      </c>
      <c r="H508" s="165"/>
      <c r="K508" s="3" t="e">
        <f>VLOOKUP(Tabell_Rättigheter37[[#This Row],[Grupp]],[2]!Tabell_Grupp[#Data],2,FALSE)</f>
        <v>#REF!</v>
      </c>
      <c r="L508" s="3" t="s">
        <v>834</v>
      </c>
      <c r="M508" s="203" t="s">
        <v>834</v>
      </c>
      <c r="N508" s="151" t="s">
        <v>1558</v>
      </c>
      <c r="O508" s="151"/>
    </row>
    <row r="509" spans="1:15" ht="39.950000000000003" hidden="1" customHeight="1">
      <c r="A509" s="151" t="s">
        <v>1613</v>
      </c>
      <c r="B509" s="3" t="s">
        <v>968</v>
      </c>
      <c r="C509" s="3" t="s">
        <v>1122</v>
      </c>
      <c r="D509" s="9" t="s">
        <v>464</v>
      </c>
      <c r="E509" s="131" t="str">
        <f>Tabell_Rättigheter37[[#This Row],[Grupp]]&amp;"_"&amp;Tabell_Rättigheter37[[#This Row],[Rättighetsnod/ Funktionskloss]]</f>
        <v>Ramverk_Framework/ LogFolderAccess</v>
      </c>
      <c r="F509" s="131" t="str">
        <f>Tabell_Rättigheter37[[#This Row],[Grupp]]&amp;"_"&amp;Tabell_Rättigheter37[[#This Row],[Rättighetsnod/ Funktionskloss]]&amp;"_"&amp;Tabell_Rättigheter37[[#This Row],[Värde]]</f>
        <v>Ramverk_Framework/ LogFolderAccess_Enabled</v>
      </c>
      <c r="G509" s="165" t="s">
        <v>1123</v>
      </c>
      <c r="H509" s="165"/>
      <c r="K509" s="3" t="e">
        <f>VLOOKUP(Tabell_Rättigheter37[[#This Row],[Grupp]],[2]!Tabell_Grupp[#Data],2,FALSE)</f>
        <v>#REF!</v>
      </c>
      <c r="L509" s="3" t="s">
        <v>834</v>
      </c>
      <c r="M509" s="203" t="s">
        <v>834</v>
      </c>
      <c r="N509" s="151" t="s">
        <v>1558</v>
      </c>
      <c r="O509" s="151"/>
    </row>
    <row r="510" spans="1:15" ht="39.950000000000003" hidden="1" customHeight="1">
      <c r="A510" s="151" t="s">
        <v>1613</v>
      </c>
      <c r="B510" s="3" t="s">
        <v>246</v>
      </c>
      <c r="C510" s="3" t="s">
        <v>262</v>
      </c>
      <c r="D510" s="9" t="s">
        <v>269</v>
      </c>
      <c r="E510" s="131" t="str">
        <f>Tabell_Rättigheter37[[#This Row],[Grupp]]&amp;"_"&amp;Tabell_Rättigheter37[[#This Row],[Rättighetsnod/ Funktionskloss]]</f>
        <v>Remiss_Request</v>
      </c>
      <c r="F510" s="131" t="str">
        <f>Tabell_Rättigheter37[[#This Row],[Grupp]]&amp;"_"&amp;Tabell_Rättigheter37[[#This Row],[Rättighetsnod/ Funktionskloss]]&amp;"_"&amp;Tabell_Rättigheter37[[#This Row],[Värde]]</f>
        <v>Remiss_Request_ReadyToHandle</v>
      </c>
      <c r="G510" s="165" t="s">
        <v>270</v>
      </c>
      <c r="H510" s="165"/>
      <c r="J510" s="205" t="s">
        <v>1614</v>
      </c>
      <c r="K510" s="3" t="e">
        <f>VLOOKUP(Tabell_Rättigheter37[[#This Row],[Grupp]],[2]!Tabell_Grupp[#Data],2,FALSE)</f>
        <v>#REF!</v>
      </c>
      <c r="L510" s="3" t="s">
        <v>834</v>
      </c>
      <c r="M510" s="203" t="s">
        <v>834</v>
      </c>
      <c r="N510" s="151" t="s">
        <v>1558</v>
      </c>
      <c r="O510" s="151"/>
    </row>
    <row r="511" spans="1:15" ht="39.950000000000003" hidden="1" customHeight="1">
      <c r="A511" s="151" t="s">
        <v>1613</v>
      </c>
      <c r="B511" s="3" t="s">
        <v>349</v>
      </c>
      <c r="C511" s="3" t="s">
        <v>353</v>
      </c>
      <c r="D511" s="9" t="s">
        <v>23</v>
      </c>
      <c r="E511" s="131" t="str">
        <f>Tabell_Rättigheter37[[#This Row],[Grupp]]&amp;"_"&amp;Tabell_Rättigheter37[[#This Row],[Rättighetsnod/ Funktionskloss]]</f>
        <v>Vårdadministration_Contact overview</v>
      </c>
      <c r="F511" s="131" t="str">
        <f>Tabell_Rättigheter37[[#This Row],[Grupp]]&amp;"_"&amp;Tabell_Rättigheter37[[#This Row],[Rättighetsnod/ Funktionskloss]]&amp;"_"&amp;Tabell_Rättigheter37[[#This Row],[Värde]]</f>
        <v>Vårdadministration_Contact overview_Open</v>
      </c>
      <c r="G511" s="165" t="s">
        <v>354</v>
      </c>
      <c r="H511" s="165"/>
      <c r="K511" s="3" t="e">
        <f>VLOOKUP(Tabell_Rättigheter37[[#This Row],[Grupp]],[2]!Tabell_Grupp[#Data],2,FALSE)</f>
        <v>#REF!</v>
      </c>
      <c r="L511" s="3" t="s">
        <v>834</v>
      </c>
      <c r="M511" s="203" t="s">
        <v>834</v>
      </c>
      <c r="N511" s="151" t="s">
        <v>1558</v>
      </c>
      <c r="O511" s="151"/>
    </row>
    <row r="512" spans="1:15" ht="39.950000000000003" hidden="1" customHeight="1">
      <c r="A512" s="151" t="s">
        <v>1613</v>
      </c>
      <c r="B512" s="3" t="s">
        <v>349</v>
      </c>
      <c r="C512" s="3" t="s">
        <v>1192</v>
      </c>
      <c r="D512" s="9" t="s">
        <v>23</v>
      </c>
      <c r="E512" s="131" t="str">
        <f>Tabell_Rättigheter37[[#This Row],[Grupp]]&amp;"_"&amp;Tabell_Rättigheter37[[#This Row],[Rättighetsnod/ Funktionskloss]]</f>
        <v>Vårdadministration_Counter administration</v>
      </c>
      <c r="F512" s="131" t="str">
        <f>Tabell_Rättigheter37[[#This Row],[Grupp]]&amp;"_"&amp;Tabell_Rättigheter37[[#This Row],[Rättighetsnod/ Funktionskloss]]&amp;"_"&amp;Tabell_Rättigheter37[[#This Row],[Värde]]</f>
        <v>Vårdadministration_Counter administration_Open</v>
      </c>
      <c r="G512" s="165" t="s">
        <v>356</v>
      </c>
      <c r="H512" s="165"/>
      <c r="K512" s="3" t="e">
        <f>VLOOKUP(Tabell_Rättigheter37[[#This Row],[Grupp]],[2]!Tabell_Grupp[#Data],2,FALSE)</f>
        <v>#REF!</v>
      </c>
      <c r="L512" s="3" t="s">
        <v>834</v>
      </c>
      <c r="M512" s="203" t="s">
        <v>834</v>
      </c>
      <c r="N512" s="151" t="s">
        <v>1558</v>
      </c>
      <c r="O512" s="151"/>
    </row>
    <row r="513" spans="1:16" ht="39.950000000000003" hidden="1" customHeight="1">
      <c r="A513" s="151" t="s">
        <v>1613</v>
      </c>
      <c r="B513" s="3" t="s">
        <v>349</v>
      </c>
      <c r="C513" s="3" t="s">
        <v>357</v>
      </c>
      <c r="D513" s="9" t="s">
        <v>23</v>
      </c>
      <c r="E513" s="131" t="str">
        <f>Tabell_Rättigheter37[[#This Row],[Grupp]]&amp;"_"&amp;Tabell_Rättigheter37[[#This Row],[Rättighetsnod/ Funktionskloss]]</f>
        <v>Vårdadministration_Counter registration</v>
      </c>
      <c r="F513" s="131" t="str">
        <f>Tabell_Rättigheter37[[#This Row],[Grupp]]&amp;"_"&amp;Tabell_Rättigheter37[[#This Row],[Rättighetsnod/ Funktionskloss]]&amp;"_"&amp;Tabell_Rättigheter37[[#This Row],[Värde]]</f>
        <v>Vårdadministration_Counter registration_Open</v>
      </c>
      <c r="G513" s="165" t="s">
        <v>358</v>
      </c>
      <c r="H513" s="165"/>
      <c r="K513" s="3" t="e">
        <f>VLOOKUP(Tabell_Rättigheter37[[#This Row],[Grupp]],[2]!Tabell_Grupp[#Data],2,FALSE)</f>
        <v>#REF!</v>
      </c>
      <c r="L513" s="3" t="s">
        <v>834</v>
      </c>
      <c r="M513" s="203" t="s">
        <v>834</v>
      </c>
      <c r="N513" s="151" t="s">
        <v>1558</v>
      </c>
      <c r="O513" s="151"/>
    </row>
    <row r="514" spans="1:16" ht="39.950000000000003" hidden="1" customHeight="1">
      <c r="A514" s="151" t="s">
        <v>1613</v>
      </c>
      <c r="B514" s="3" t="s">
        <v>349</v>
      </c>
      <c r="C514" s="3" t="s">
        <v>359</v>
      </c>
      <c r="D514" s="9" t="s">
        <v>23</v>
      </c>
      <c r="E514" s="131" t="str">
        <f>Tabell_Rättigheter37[[#This Row],[Grupp]]&amp;"_"&amp;Tabell_Rättigheter37[[#This Row],[Rättighetsnod/ Funktionskloss]]</f>
        <v>Vårdadministration_GoodsSale overview</v>
      </c>
      <c r="F514" s="131" t="str">
        <f>Tabell_Rättigheter37[[#This Row],[Grupp]]&amp;"_"&amp;Tabell_Rättigheter37[[#This Row],[Rättighetsnod/ Funktionskloss]]&amp;"_"&amp;Tabell_Rättigheter37[[#This Row],[Värde]]</f>
        <v>Vårdadministration_GoodsSale overview_Open</v>
      </c>
      <c r="G514" s="165" t="s">
        <v>360</v>
      </c>
      <c r="H514" s="165"/>
      <c r="K514" s="3" t="e">
        <f>VLOOKUP(Tabell_Rättigheter37[[#This Row],[Grupp]],[2]!Tabell_Grupp[#Data],2,FALSE)</f>
        <v>#REF!</v>
      </c>
      <c r="L514" s="3" t="s">
        <v>834</v>
      </c>
      <c r="M514" s="203" t="s">
        <v>834</v>
      </c>
      <c r="N514" s="151" t="s">
        <v>1558</v>
      </c>
      <c r="O514" s="151"/>
    </row>
    <row r="515" spans="1:16" ht="39.950000000000003" hidden="1" customHeight="1">
      <c r="A515" s="151" t="s">
        <v>1613</v>
      </c>
      <c r="B515" s="3" t="s">
        <v>349</v>
      </c>
      <c r="C515" s="3" t="s">
        <v>365</v>
      </c>
      <c r="D515" s="9" t="s">
        <v>23</v>
      </c>
      <c r="E515" s="131" t="str">
        <f>Tabell_Rättigheter37[[#This Row],[Grupp]]&amp;"_"&amp;Tabell_Rättigheter37[[#This Row],[Rättighetsnod/ Funktionskloss]]</f>
        <v>Vårdadministration_Occurrence</v>
      </c>
      <c r="F515" s="131" t="str">
        <f>Tabell_Rättigheter37[[#This Row],[Grupp]]&amp;"_"&amp;Tabell_Rättigheter37[[#This Row],[Rättighetsnod/ Funktionskloss]]&amp;"_"&amp;Tabell_Rättigheter37[[#This Row],[Värde]]</f>
        <v>Vårdadministration_Occurrence_Open</v>
      </c>
      <c r="G515" s="165" t="s">
        <v>366</v>
      </c>
      <c r="H515" s="165"/>
      <c r="K515" s="3" t="e">
        <f>VLOOKUP(Tabell_Rättigheter37[[#This Row],[Grupp]],[2]!Tabell_Grupp[#Data],2,FALSE)</f>
        <v>#REF!</v>
      </c>
      <c r="L515" s="3" t="s">
        <v>834</v>
      </c>
      <c r="M515" s="203" t="s">
        <v>834</v>
      </c>
      <c r="N515" s="151" t="s">
        <v>1558</v>
      </c>
      <c r="O515" s="151"/>
    </row>
    <row r="516" spans="1:16" ht="39.950000000000003" hidden="1" customHeight="1">
      <c r="A516" s="151" t="s">
        <v>1615</v>
      </c>
      <c r="B516" s="3" t="s">
        <v>1084</v>
      </c>
      <c r="C516" s="3" t="s">
        <v>13</v>
      </c>
      <c r="D516" s="9" t="s">
        <v>14</v>
      </c>
      <c r="E516" s="131" t="str">
        <f>Tabell_Rättigheter37[[#This Row],[Grupp]]&amp;"_"&amp;Tabell_Rättigheter37[[#This Row],[Rättighetsnod/ Funktionskloss]]</f>
        <v>Aktivitetsramverket_Data</v>
      </c>
      <c r="F516" s="131" t="str">
        <f>Tabell_Rättigheter37[[#This Row],[Grupp]]&amp;"_"&amp;Tabell_Rättigheter37[[#This Row],[Rättighetsnod/ Funktionskloss]]&amp;"_"&amp;Tabell_Rättigheter37[[#This Row],[Värde]]</f>
        <v>Aktivitetsramverket_Data_Read</v>
      </c>
      <c r="G516" s="165" t="s">
        <v>839</v>
      </c>
      <c r="H516" s="165"/>
      <c r="K516" s="3" t="e">
        <f>VLOOKUP(Tabell_Rättigheter37[[#This Row],[Grupp]],[2]!Tabell_Grupp[#Data],2,FALSE)</f>
        <v>#REF!</v>
      </c>
      <c r="L516" s="3" t="s">
        <v>834</v>
      </c>
      <c r="M516" s="203" t="s">
        <v>834</v>
      </c>
      <c r="N516" s="151" t="s">
        <v>1558</v>
      </c>
      <c r="O516" s="151"/>
    </row>
    <row r="517" spans="1:16" ht="39.950000000000003" hidden="1" customHeight="1">
      <c r="A517" s="151" t="s">
        <v>1605</v>
      </c>
      <c r="B517" s="3" t="s">
        <v>16</v>
      </c>
      <c r="C517" s="3" t="s">
        <v>17</v>
      </c>
      <c r="D517" s="9" t="s">
        <v>17</v>
      </c>
      <c r="E517" s="131" t="str">
        <f>Tabell_Rättigheter37[[#This Row],[Grupp]]&amp;"_"&amp;Tabell_Rättigheter37[[#This Row],[Rättighetsnod/ Funktionskloss]]</f>
        <v>Arketyper_ReadClinicalParameters</v>
      </c>
      <c r="F517" s="131" t="str">
        <f>Tabell_Rättigheter37[[#This Row],[Grupp]]&amp;"_"&amp;Tabell_Rättigheter37[[#This Row],[Rättighetsnod/ Funktionskloss]]&amp;"_"&amp;Tabell_Rättigheter37[[#This Row],[Värde]]</f>
        <v>Arketyper_ReadClinicalParameters_ReadClinicalParameters</v>
      </c>
      <c r="G517" s="165" t="s">
        <v>18</v>
      </c>
      <c r="H517" s="165" t="s">
        <v>1086</v>
      </c>
      <c r="K517" s="3" t="e">
        <f>VLOOKUP(Tabell_Rättigheter37[[#This Row],[Grupp]],[2]!Tabell_Grupp[#Data],2,FALSE)</f>
        <v>#REF!</v>
      </c>
      <c r="L517" s="3" t="s">
        <v>834</v>
      </c>
      <c r="M517" s="203" t="s">
        <v>834</v>
      </c>
      <c r="N517" s="151" t="s">
        <v>1558</v>
      </c>
      <c r="O517" s="151"/>
    </row>
    <row r="518" spans="1:16" ht="39.950000000000003" hidden="1" customHeight="1">
      <c r="A518" s="151" t="s">
        <v>1557</v>
      </c>
      <c r="B518" s="3" t="s">
        <v>34</v>
      </c>
      <c r="C518" s="3" t="s">
        <v>39</v>
      </c>
      <c r="D518" s="9" t="s">
        <v>40</v>
      </c>
      <c r="E518" s="131" t="str">
        <f>Tabell_Rättigheter37[[#This Row],[Grupp]]&amp;"_"&amp;Tabell_Rättigheter37[[#This Row],[Rättighetsnod/ Funktionskloss]]</f>
        <v>Beställning och svar_InvestigationBasedRequest</v>
      </c>
      <c r="F518" s="131" t="str">
        <f>Tabell_Rättigheter37[[#This Row],[Grupp]]&amp;"_"&amp;Tabell_Rättigheter37[[#This Row],[Rättighetsnod/ Funktionskloss]]&amp;"_"&amp;Tabell_Rättigheter37[[#This Row],[Värde]]</f>
        <v>Beställning och svar_InvestigationBasedRequest_Finish</v>
      </c>
      <c r="G518" s="165" t="s">
        <v>41</v>
      </c>
      <c r="H518" s="165"/>
      <c r="K518" s="3" t="e">
        <f>VLOOKUP(Tabell_Rättigheter37[[#This Row],[Grupp]],[2]!Tabell_Grupp[#Data],2,FALSE)</f>
        <v>#REF!</v>
      </c>
      <c r="M518" s="203" t="s">
        <v>834</v>
      </c>
      <c r="N518" s="151" t="s">
        <v>1558</v>
      </c>
      <c r="O518" s="151"/>
    </row>
    <row r="519" spans="1:16" ht="39.950000000000003" hidden="1" customHeight="1">
      <c r="A519" s="151" t="s">
        <v>1557</v>
      </c>
      <c r="B519" s="3" t="s">
        <v>34</v>
      </c>
      <c r="C519" s="3" t="s">
        <v>39</v>
      </c>
      <c r="D519" s="9" t="s">
        <v>23</v>
      </c>
      <c r="E519" s="131" t="str">
        <f>Tabell_Rättigheter37[[#This Row],[Grupp]]&amp;"_"&amp;Tabell_Rättigheter37[[#This Row],[Rättighetsnod/ Funktionskloss]]</f>
        <v>Beställning och svar_InvestigationBasedRequest</v>
      </c>
      <c r="F519" s="131" t="str">
        <f>Tabell_Rättigheter37[[#This Row],[Grupp]]&amp;"_"&amp;Tabell_Rättigheter37[[#This Row],[Rättighetsnod/ Funktionskloss]]&amp;"_"&amp;Tabell_Rättigheter37[[#This Row],[Värde]]</f>
        <v>Beställning och svar_InvestigationBasedRequest_Open</v>
      </c>
      <c r="G519" s="165" t="s">
        <v>42</v>
      </c>
      <c r="H519" s="165"/>
      <c r="K519" s="3" t="e">
        <f>VLOOKUP(Tabell_Rättigheter37[[#This Row],[Grupp]],[2]!Tabell_Grupp[#Data],2,FALSE)</f>
        <v>#REF!</v>
      </c>
      <c r="M519" s="203" t="s">
        <v>834</v>
      </c>
      <c r="N519" s="151" t="s">
        <v>1558</v>
      </c>
      <c r="O519" s="151"/>
    </row>
    <row r="520" spans="1:16" ht="39.950000000000003" hidden="1" customHeight="1">
      <c r="A520" s="151" t="s">
        <v>1557</v>
      </c>
      <c r="B520" s="3" t="s">
        <v>34</v>
      </c>
      <c r="C520" s="3" t="s">
        <v>39</v>
      </c>
      <c r="D520" s="9" t="s">
        <v>43</v>
      </c>
      <c r="E520" s="131" t="str">
        <f>Tabell_Rättigheter37[[#This Row],[Grupp]]&amp;"_"&amp;Tabell_Rättigheter37[[#This Row],[Rättighetsnod/ Funktionskloss]]</f>
        <v>Beställning och svar_InvestigationBasedRequest</v>
      </c>
      <c r="F520" s="131" t="str">
        <f>Tabell_Rättigheter37[[#This Row],[Grupp]]&amp;"_"&amp;Tabell_Rättigheter37[[#This Row],[Rättighetsnod/ Funktionskloss]]&amp;"_"&amp;Tabell_Rättigheter37[[#This Row],[Värde]]</f>
        <v>Beställning och svar_InvestigationBasedRequest_Save</v>
      </c>
      <c r="G520" s="165" t="s">
        <v>44</v>
      </c>
      <c r="H520" s="165"/>
      <c r="K520" s="3" t="e">
        <f>VLOOKUP(Tabell_Rättigheter37[[#This Row],[Grupp]],[2]!Tabell_Grupp[#Data],2,FALSE)</f>
        <v>#REF!</v>
      </c>
      <c r="M520" s="203" t="s">
        <v>834</v>
      </c>
      <c r="N520" s="151" t="s">
        <v>1558</v>
      </c>
      <c r="O520" s="151"/>
    </row>
    <row r="521" spans="1:16" ht="39.950000000000003" hidden="1" customHeight="1">
      <c r="A521" s="151" t="s">
        <v>1605</v>
      </c>
      <c r="B521" s="3" t="s">
        <v>78</v>
      </c>
      <c r="C521" s="3" t="s">
        <v>79</v>
      </c>
      <c r="D521" s="9" t="s">
        <v>80</v>
      </c>
      <c r="E521" s="131" t="str">
        <f>Tabell_Rättigheter37[[#This Row],[Grupp]]&amp;"_"&amp;Tabell_Rättigheter37[[#This Row],[Rättighetsnod/ Funktionskloss]]</f>
        <v>Enhetsöversikten_Activity_handler</v>
      </c>
      <c r="F521" s="131" t="str">
        <f>Tabell_Rättigheter37[[#This Row],[Grupp]]&amp;"_"&amp;Tabell_Rättigheter37[[#This Row],[Rättighetsnod/ Funktionskloss]]&amp;"_"&amp;Tabell_Rättigheter37[[#This Row],[Värde]]</f>
        <v>Enhetsöversikten_Activity_handler_Open_Activity_Handler</v>
      </c>
      <c r="G521" s="165" t="s">
        <v>81</v>
      </c>
      <c r="H521" s="165"/>
      <c r="K521" s="3" t="e">
        <f>VLOOKUP(Tabell_Rättigheter37[[#This Row],[Grupp]],[2]!Tabell_Grupp[#Data],2,FALSE)</f>
        <v>#REF!</v>
      </c>
      <c r="L521" s="3" t="s">
        <v>834</v>
      </c>
      <c r="M521" s="203" t="s">
        <v>834</v>
      </c>
      <c r="N521" s="151" t="s">
        <v>1558</v>
      </c>
      <c r="O521" s="151"/>
    </row>
    <row r="522" spans="1:16" ht="39.950000000000003" hidden="1" customHeight="1">
      <c r="A522" s="151" t="s">
        <v>1605</v>
      </c>
      <c r="B522" s="3" t="s">
        <v>78</v>
      </c>
      <c r="C522" s="3" t="s">
        <v>85</v>
      </c>
      <c r="D522" s="9" t="s">
        <v>86</v>
      </c>
      <c r="E522" s="131" t="str">
        <f>Tabell_Rättigheter37[[#This Row],[Grupp]]&amp;"_"&amp;Tabell_Rättigheter37[[#This Row],[Rättighetsnod/ Funktionskloss]]</f>
        <v>Enhetsöversikten_Contact_Admin</v>
      </c>
      <c r="F522" s="131" t="str">
        <f>Tabell_Rättigheter37[[#This Row],[Grupp]]&amp;"_"&amp;Tabell_Rättigheter37[[#This Row],[Rättighetsnod/ Funktionskloss]]&amp;"_"&amp;Tabell_Rättigheter37[[#This Row],[Värde]]</f>
        <v>Enhetsöversikten_Contact_Admin_Open_Contact_Admin</v>
      </c>
      <c r="G522" s="165" t="s">
        <v>87</v>
      </c>
      <c r="H522" s="165"/>
      <c r="J522" s="3" t="s">
        <v>1575</v>
      </c>
      <c r="K522" s="3" t="e">
        <f>VLOOKUP(Tabell_Rättigheter37[[#This Row],[Grupp]],[2]!Tabell_Grupp[#Data],2,FALSE)</f>
        <v>#REF!</v>
      </c>
      <c r="L522" s="3" t="s">
        <v>834</v>
      </c>
      <c r="M522" s="203" t="s">
        <v>834</v>
      </c>
      <c r="N522" s="151" t="s">
        <v>1558</v>
      </c>
      <c r="O522" s="151"/>
    </row>
    <row r="523" spans="1:16" ht="39.950000000000003" hidden="1" customHeight="1">
      <c r="A523" s="151" t="s">
        <v>1605</v>
      </c>
      <c r="B523" s="3" t="s">
        <v>78</v>
      </c>
      <c r="C523" s="3" t="s">
        <v>90</v>
      </c>
      <c r="D523" s="9" t="s">
        <v>91</v>
      </c>
      <c r="E523" s="131" t="str">
        <f>Tabell_Rättigheter37[[#This Row],[Grupp]]&amp;"_"&amp;Tabell_Rättigheter37[[#This Row],[Rättighetsnod/ Funktionskloss]]</f>
        <v>Enhetsöversikten_Emergency_Overview</v>
      </c>
      <c r="F523" s="131" t="str">
        <f>Tabell_Rättigheter37[[#This Row],[Grupp]]&amp;"_"&amp;Tabell_Rättigheter37[[#This Row],[Rättighetsnod/ Funktionskloss]]&amp;"_"&amp;Tabell_Rättigheter37[[#This Row],[Värde]]</f>
        <v>Enhetsöversikten_Emergency_Overview_Open_Emergency_Overview</v>
      </c>
      <c r="G523" s="165" t="s">
        <v>92</v>
      </c>
      <c r="H523" s="165"/>
      <c r="K523" s="3" t="e">
        <f>VLOOKUP(Tabell_Rättigheter37[[#This Row],[Grupp]],[2]!Tabell_Grupp[#Data],2,FALSE)</f>
        <v>#REF!</v>
      </c>
      <c r="L523" s="3" t="s">
        <v>834</v>
      </c>
      <c r="M523" s="203" t="s">
        <v>834</v>
      </c>
      <c r="N523" s="151" t="s">
        <v>1558</v>
      </c>
      <c r="O523" s="151"/>
    </row>
    <row r="524" spans="1:16" ht="39.950000000000003" hidden="1" customHeight="1">
      <c r="A524" s="151" t="s">
        <v>1605</v>
      </c>
      <c r="B524" s="3" t="s">
        <v>78</v>
      </c>
      <c r="C524" s="3" t="s">
        <v>93</v>
      </c>
      <c r="D524" s="9" t="s">
        <v>94</v>
      </c>
      <c r="E524" s="131" t="str">
        <f>Tabell_Rättigheter37[[#This Row],[Grupp]]&amp;"_"&amp;Tabell_Rättigheter37[[#This Row],[Rättighetsnod/ Funktionskloss]]</f>
        <v>Enhetsöversikten_PatientLog</v>
      </c>
      <c r="F524" s="131" t="str">
        <f>Tabell_Rättigheter37[[#This Row],[Grupp]]&amp;"_"&amp;Tabell_Rättigheter37[[#This Row],[Rättighetsnod/ Funktionskloss]]&amp;"_"&amp;Tabell_Rättigheter37[[#This Row],[Värde]]</f>
        <v>Enhetsöversikten_PatientLog_Open_PatientLog</v>
      </c>
      <c r="G524" s="165" t="s">
        <v>95</v>
      </c>
      <c r="H524" s="165"/>
      <c r="K524" s="3" t="e">
        <f>VLOOKUP(Tabell_Rättigheter37[[#This Row],[Grupp]],[2]!Tabell_Grupp[#Data],2,FALSE)</f>
        <v>#REF!</v>
      </c>
      <c r="L524" s="3" t="s">
        <v>834</v>
      </c>
      <c r="M524" s="203" t="s">
        <v>834</v>
      </c>
      <c r="N524" s="151" t="s">
        <v>1558</v>
      </c>
      <c r="O524" s="151"/>
    </row>
    <row r="525" spans="1:16" ht="39.950000000000003" hidden="1" customHeight="1">
      <c r="A525" s="151" t="s">
        <v>1605</v>
      </c>
      <c r="B525" s="3" t="s">
        <v>78</v>
      </c>
      <c r="C525" s="3" t="s">
        <v>96</v>
      </c>
      <c r="D525" s="9" t="s">
        <v>97</v>
      </c>
      <c r="E525" s="131" t="str">
        <f>Tabell_Rättigheter37[[#This Row],[Grupp]]&amp;"_"&amp;Tabell_Rättigheter37[[#This Row],[Rättighetsnod/ Funktionskloss]]</f>
        <v>Enhetsöversikten_Priority_Window</v>
      </c>
      <c r="F525" s="131" t="str">
        <f>Tabell_Rättigheter37[[#This Row],[Grupp]]&amp;"_"&amp;Tabell_Rättigheter37[[#This Row],[Rättighetsnod/ Funktionskloss]]&amp;"_"&amp;Tabell_Rättigheter37[[#This Row],[Värde]]</f>
        <v>Enhetsöversikten_Priority_Window_Open_Priority_Window</v>
      </c>
      <c r="G525" s="165" t="s">
        <v>98</v>
      </c>
      <c r="H525" s="165"/>
      <c r="K525" s="3" t="e">
        <f>VLOOKUP(Tabell_Rättigheter37[[#This Row],[Grupp]],[2]!Tabell_Grupp[#Data],2,FALSE)</f>
        <v>#REF!</v>
      </c>
      <c r="L525" s="3" t="s">
        <v>834</v>
      </c>
      <c r="M525" s="203" t="s">
        <v>834</v>
      </c>
      <c r="N525" s="151" t="s">
        <v>1558</v>
      </c>
      <c r="O525" s="151"/>
    </row>
    <row r="526" spans="1:16" ht="39.950000000000003" hidden="1" customHeight="1">
      <c r="A526" s="151" t="s">
        <v>1605</v>
      </c>
      <c r="B526" s="3" t="s">
        <v>78</v>
      </c>
      <c r="C526" s="3" t="s">
        <v>101</v>
      </c>
      <c r="D526" s="9" t="s">
        <v>102</v>
      </c>
      <c r="E526" s="131" t="str">
        <f>Tabell_Rättigheter37[[#This Row],[Grupp]]&amp;"_"&amp;Tabell_Rättigheter37[[#This Row],[Rättighetsnod/ Funktionskloss]]</f>
        <v>Enhetsöversikten_SpecialityReferrals</v>
      </c>
      <c r="F526" s="131" t="str">
        <f>Tabell_Rättigheter37[[#This Row],[Grupp]]&amp;"_"&amp;Tabell_Rättigheter37[[#This Row],[Rättighetsnod/ Funktionskloss]]&amp;"_"&amp;Tabell_Rättigheter37[[#This Row],[Värde]]</f>
        <v>Enhetsöversikten_SpecialityReferrals_Open_SpecialityReferrals</v>
      </c>
      <c r="G526" s="165" t="s">
        <v>103</v>
      </c>
      <c r="H526" s="165"/>
      <c r="K526" s="3" t="e">
        <f>VLOOKUP(Tabell_Rättigheter37[[#This Row],[Grupp]],[2]!Tabell_Grupp[#Data],2,FALSE)</f>
        <v>#REF!</v>
      </c>
      <c r="L526" s="3" t="s">
        <v>1616</v>
      </c>
      <c r="M526" s="203" t="s">
        <v>834</v>
      </c>
      <c r="N526" s="151" t="s">
        <v>1558</v>
      </c>
      <c r="O526" s="151"/>
    </row>
    <row r="527" spans="1:16" ht="39.950000000000003" hidden="1" customHeight="1">
      <c r="A527" s="151" t="s">
        <v>1605</v>
      </c>
      <c r="B527" s="3" t="s">
        <v>843</v>
      </c>
      <c r="C527" s="3" t="s">
        <v>13</v>
      </c>
      <c r="D527" s="9" t="s">
        <v>14</v>
      </c>
      <c r="E527" s="131" t="str">
        <f>Tabell_Rättigheter37[[#This Row],[Grupp]]&amp;"_"&amp;Tabell_Rättigheter37[[#This Row],[Rättighetsnod/ Funktionskloss]]</f>
        <v>Hälsoärende_Data</v>
      </c>
      <c r="F527" s="131" t="str">
        <f>Tabell_Rättigheter37[[#This Row],[Grupp]]&amp;"_"&amp;Tabell_Rättigheter37[[#This Row],[Rättighetsnod/ Funktionskloss]]&amp;"_"&amp;Tabell_Rättigheter37[[#This Row],[Värde]]</f>
        <v>Hälsoärende_Data_Read</v>
      </c>
      <c r="G527" s="165" t="s">
        <v>844</v>
      </c>
      <c r="H527" s="165"/>
      <c r="K527" s="3" t="e">
        <f>VLOOKUP(Tabell_Rättigheter37[[#This Row],[Grupp]],[2]!Tabell_Grupp[#Data],2,FALSE)</f>
        <v>#REF!</v>
      </c>
      <c r="L527" s="3" t="s">
        <v>834</v>
      </c>
      <c r="M527" s="203" t="s">
        <v>834</v>
      </c>
      <c r="N527" s="151" t="s">
        <v>1558</v>
      </c>
      <c r="O527" s="151"/>
      <c r="P527" s="3" t="s">
        <v>1578</v>
      </c>
    </row>
    <row r="528" spans="1:16" ht="39.950000000000003" hidden="1" customHeight="1">
      <c r="A528" s="151" t="s">
        <v>1605</v>
      </c>
      <c r="B528" s="3" t="s">
        <v>843</v>
      </c>
      <c r="C528" s="3" t="s">
        <v>1103</v>
      </c>
      <c r="D528" s="9" t="s">
        <v>23</v>
      </c>
      <c r="E528" s="131" t="str">
        <f>Tabell_Rättigheter37[[#This Row],[Grupp]]&amp;"_"&amp;Tabell_Rättigheter37[[#This Row],[Rättighetsnod/ Funktionskloss]]</f>
        <v>Hälsoärende_Health Issue Overview</v>
      </c>
      <c r="F528" s="131" t="str">
        <f>Tabell_Rättigheter37[[#This Row],[Grupp]]&amp;"_"&amp;Tabell_Rättigheter37[[#This Row],[Rättighetsnod/ Funktionskloss]]&amp;"_"&amp;Tabell_Rättigheter37[[#This Row],[Värde]]</f>
        <v>Hälsoärende_Health Issue Overview_Open</v>
      </c>
      <c r="G528" s="165" t="s">
        <v>863</v>
      </c>
      <c r="H528" s="165"/>
      <c r="K528" s="3" t="e">
        <f>VLOOKUP(Tabell_Rättigheter37[[#This Row],[Grupp]],[2]!Tabell_Grupp[#Data],2,FALSE)</f>
        <v>#REF!</v>
      </c>
      <c r="L528" s="3" t="s">
        <v>834</v>
      </c>
      <c r="M528" s="203" t="s">
        <v>834</v>
      </c>
      <c r="N528" s="151" t="s">
        <v>1558</v>
      </c>
      <c r="O528" s="151"/>
    </row>
    <row r="529" spans="1:15" ht="39.950000000000003" hidden="1" customHeight="1">
      <c r="A529" s="151" t="s">
        <v>1605</v>
      </c>
      <c r="B529" s="3" t="s">
        <v>122</v>
      </c>
      <c r="C529" s="3" t="s">
        <v>123</v>
      </c>
      <c r="D529" s="9" t="s">
        <v>871</v>
      </c>
      <c r="E529" s="131" t="str">
        <f>Tabell_Rättigheter37[[#This Row],[Grupp]]&amp;"_"&amp;Tabell_Rättigheter37[[#This Row],[Rättighetsnod/ Funktionskloss]]</f>
        <v>Journaltabell_MedicalRecordTable</v>
      </c>
      <c r="F529" s="131" t="str">
        <f>Tabell_Rättigheter37[[#This Row],[Grupp]]&amp;"_"&amp;Tabell_Rättigheter37[[#This Row],[Rättighetsnod/ Funktionskloss]]&amp;"_"&amp;Tabell_Rättigheter37[[#This Row],[Värde]]</f>
        <v>Journaltabell_MedicalRecordTable_Invalidate Table</v>
      </c>
      <c r="G529" s="165" t="s">
        <v>872</v>
      </c>
      <c r="H529" s="165"/>
      <c r="K529" s="3" t="e">
        <f>VLOOKUP(Tabell_Rättigheter37[[#This Row],[Grupp]],[2]!Tabell_Grupp[#Data],2,FALSE)</f>
        <v>#REF!</v>
      </c>
      <c r="L529" s="3" t="s">
        <v>834</v>
      </c>
      <c r="M529" s="203" t="s">
        <v>834</v>
      </c>
      <c r="N529" s="151" t="s">
        <v>1558</v>
      </c>
      <c r="O529" s="151"/>
    </row>
    <row r="530" spans="1:15" ht="39.950000000000003" hidden="1" customHeight="1">
      <c r="A530" s="151" t="s">
        <v>1605</v>
      </c>
      <c r="B530" s="3" t="s">
        <v>125</v>
      </c>
      <c r="C530" s="3" t="s">
        <v>31</v>
      </c>
      <c r="D530" s="9" t="s">
        <v>126</v>
      </c>
      <c r="E530" s="131" t="str">
        <f>Tabell_Rättigheter37[[#This Row],[Grupp]]&amp;"_"&amp;Tabell_Rättigheter37[[#This Row],[Rättighetsnod/ Funktionskloss]]</f>
        <v>Kliniska översikter_View</v>
      </c>
      <c r="F530" s="131" t="str">
        <f>Tabell_Rättigheter37[[#This Row],[Grupp]]&amp;"_"&amp;Tabell_Rättigheter37[[#This Row],[Rättighetsnod/ Funktionskloss]]&amp;"_"&amp;Tabell_Rättigheter37[[#This Row],[Värde]]</f>
        <v>Kliniska översikter_View_Open Analyse Area</v>
      </c>
      <c r="G530" s="165" t="s">
        <v>127</v>
      </c>
      <c r="H530" s="165"/>
      <c r="K530" s="3" t="e">
        <f>VLOOKUP(Tabell_Rättigheter37[[#This Row],[Grupp]],[2]!Tabell_Grupp[#Data],2,FALSE)</f>
        <v>#REF!</v>
      </c>
      <c r="L530" s="3" t="s">
        <v>834</v>
      </c>
      <c r="M530" s="203" t="s">
        <v>834</v>
      </c>
      <c r="N530" s="151" t="s">
        <v>1558</v>
      </c>
      <c r="O530" s="151"/>
    </row>
    <row r="531" spans="1:15" ht="39.950000000000003" hidden="1" customHeight="1">
      <c r="A531" s="151" t="s">
        <v>1605</v>
      </c>
      <c r="B531" s="3" t="s">
        <v>125</v>
      </c>
      <c r="C531" s="3" t="s">
        <v>31</v>
      </c>
      <c r="D531" s="9" t="s">
        <v>132</v>
      </c>
      <c r="E531" s="131" t="str">
        <f>Tabell_Rättigheter37[[#This Row],[Grupp]]&amp;"_"&amp;Tabell_Rättigheter37[[#This Row],[Rättighetsnod/ Funktionskloss]]</f>
        <v>Kliniska översikter_View</v>
      </c>
      <c r="F531" s="131" t="str">
        <f>Tabell_Rättigheter37[[#This Row],[Grupp]]&amp;"_"&amp;Tabell_Rättigheter37[[#This Row],[Rättighetsnod/ Funktionskloss]]&amp;"_"&amp;Tabell_Rättigheter37[[#This Row],[Värde]]</f>
        <v>Kliniska översikter_View_Open patient overview</v>
      </c>
      <c r="G531" s="165" t="s">
        <v>133</v>
      </c>
      <c r="H531" s="165"/>
      <c r="K531" s="3" t="e">
        <f>VLOOKUP(Tabell_Rättigheter37[[#This Row],[Grupp]],[2]!Tabell_Grupp[#Data],2,FALSE)</f>
        <v>#REF!</v>
      </c>
      <c r="L531" s="3" t="s">
        <v>834</v>
      </c>
      <c r="M531" s="203" t="s">
        <v>834</v>
      </c>
      <c r="N531" s="151" t="s">
        <v>1558</v>
      </c>
      <c r="O531" s="151"/>
    </row>
    <row r="532" spans="1:15" ht="39.950000000000003" hidden="1" customHeight="1">
      <c r="A532" s="151" t="s">
        <v>1605</v>
      </c>
      <c r="B532" s="3" t="s">
        <v>134</v>
      </c>
      <c r="C532" s="3" t="s">
        <v>31</v>
      </c>
      <c r="D532" s="9" t="s">
        <v>151</v>
      </c>
      <c r="E532" s="131" t="str">
        <f>Tabell_Rättigheter37[[#This Row],[Grupp]]&amp;"_"&amp;Tabell_Rättigheter37[[#This Row],[Rättighetsnod/ Funktionskloss]]</f>
        <v>Link_View</v>
      </c>
      <c r="F532" s="131" t="str">
        <f>Tabell_Rättigheter37[[#This Row],[Grupp]]&amp;"_"&amp;Tabell_Rättigheter37[[#This Row],[Rättighetsnod/ Funktionskloss]]&amp;"_"&amp;Tabell_Rättigheter37[[#This Row],[Värde]]</f>
        <v>Link_View_OpenCaseForView</v>
      </c>
      <c r="G532" s="165" t="s">
        <v>152</v>
      </c>
      <c r="H532" s="165"/>
      <c r="K532" s="3" t="e">
        <f>VLOOKUP(Tabell_Rättigheter37[[#This Row],[Grupp]],[2]!Tabell_Grupp[#Data],2,FALSE)</f>
        <v>#REF!</v>
      </c>
      <c r="L532" s="3" t="s">
        <v>834</v>
      </c>
      <c r="M532" s="203" t="s">
        <v>834</v>
      </c>
      <c r="N532" s="151" t="s">
        <v>1558</v>
      </c>
      <c r="O532" s="151"/>
    </row>
    <row r="533" spans="1:15" ht="39.950000000000003" hidden="1" customHeight="1">
      <c r="A533" s="151" t="s">
        <v>1605</v>
      </c>
      <c r="B533" s="3" t="s">
        <v>134</v>
      </c>
      <c r="C533" s="3" t="s">
        <v>31</v>
      </c>
      <c r="D533" s="9" t="s">
        <v>153</v>
      </c>
      <c r="E533" s="131" t="str">
        <f>Tabell_Rättigheter37[[#This Row],[Grupp]]&amp;"_"&amp;Tabell_Rättigheter37[[#This Row],[Rättighetsnod/ Funktionskloss]]</f>
        <v>Link_View</v>
      </c>
      <c r="F533" s="131" t="str">
        <f>Tabell_Rättigheter37[[#This Row],[Grupp]]&amp;"_"&amp;Tabell_Rättigheter37[[#This Row],[Rättighetsnod/ Funktionskloss]]&amp;"_"&amp;Tabell_Rättigheter37[[#This Row],[Värde]]</f>
        <v>Link_View_OpenCaseOverview</v>
      </c>
      <c r="G533" s="165" t="s">
        <v>154</v>
      </c>
      <c r="H533" s="165"/>
      <c r="K533" s="3" t="e">
        <f>VLOOKUP(Tabell_Rättigheter37[[#This Row],[Grupp]],[2]!Tabell_Grupp[#Data],2,FALSE)</f>
        <v>#REF!</v>
      </c>
      <c r="L533" s="3" t="s">
        <v>834</v>
      </c>
      <c r="M533" s="203" t="s">
        <v>834</v>
      </c>
      <c r="N533" s="151" t="s">
        <v>1558</v>
      </c>
      <c r="O533" s="151"/>
    </row>
    <row r="534" spans="1:15" ht="39.950000000000003" hidden="1" customHeight="1">
      <c r="A534" s="151" t="s">
        <v>1605</v>
      </c>
      <c r="B534" s="3" t="s">
        <v>155</v>
      </c>
      <c r="C534" s="3" t="s">
        <v>31</v>
      </c>
      <c r="D534" s="9" t="s">
        <v>215</v>
      </c>
      <c r="E534" s="131" t="str">
        <f>Tabell_Rättigheter37[[#This Row],[Grupp]]&amp;"_"&amp;Tabell_Rättigheter37[[#This Row],[Rättighetsnod/ Funktionskloss]]</f>
        <v>Läkemedel_View</v>
      </c>
      <c r="F534" s="131" t="str">
        <f>Tabell_Rättigheter37[[#This Row],[Grupp]]&amp;"_"&amp;Tabell_Rättigheter37[[#This Row],[Rättighetsnod/ Funktionskloss]]&amp;"_"&amp;Tabell_Rättigheter37[[#This Row],[Värde]]</f>
        <v>Läkemedel_View_Open Medication</v>
      </c>
      <c r="G534" s="165" t="s">
        <v>216</v>
      </c>
      <c r="H534" s="165"/>
      <c r="K534" s="3" t="e">
        <f>VLOOKUP(Tabell_Rättigheter37[[#This Row],[Grupp]],[2]!Tabell_Grupp[#Data],2,FALSE)</f>
        <v>#REF!</v>
      </c>
      <c r="L534" s="3" t="s">
        <v>834</v>
      </c>
      <c r="M534" s="203" t="s">
        <v>834</v>
      </c>
      <c r="N534" s="151" t="s">
        <v>1558</v>
      </c>
      <c r="O534" s="151"/>
    </row>
    <row r="535" spans="1:15" ht="39.950000000000003" hidden="1" customHeight="1">
      <c r="A535" s="151" t="s">
        <v>1605</v>
      </c>
      <c r="B535" s="3" t="s">
        <v>155</v>
      </c>
      <c r="C535" s="3" t="s">
        <v>31</v>
      </c>
      <c r="D535" s="9" t="s">
        <v>229</v>
      </c>
      <c r="E535" s="131" t="str">
        <f>Tabell_Rättigheter37[[#This Row],[Grupp]]&amp;"_"&amp;Tabell_Rättigheter37[[#This Row],[Rättighetsnod/ Funktionskloss]]</f>
        <v>Läkemedel_View</v>
      </c>
      <c r="F535" s="131" t="str">
        <f>Tabell_Rättigheter37[[#This Row],[Grupp]]&amp;"_"&amp;Tabell_Rättigheter37[[#This Row],[Rättighetsnod/ Funktionskloss]]&amp;"_"&amp;Tabell_Rättigheter37[[#This Row],[Värde]]</f>
        <v>Läkemedel_View_open sent e-recipe over view</v>
      </c>
      <c r="G535" s="165" t="s">
        <v>230</v>
      </c>
      <c r="H535" s="165"/>
      <c r="K535" s="3" t="e">
        <f>VLOOKUP(Tabell_Rättigheter37[[#This Row],[Grupp]],[2]!Tabell_Grupp[#Data],2,FALSE)</f>
        <v>#REF!</v>
      </c>
      <c r="L535" s="3" t="s">
        <v>834</v>
      </c>
      <c r="M535" s="203" t="s">
        <v>834</v>
      </c>
      <c r="N535" s="151" t="s">
        <v>1558</v>
      </c>
      <c r="O535" s="151"/>
    </row>
    <row r="536" spans="1:15" ht="39.950000000000003" hidden="1" customHeight="1">
      <c r="A536" s="151" t="s">
        <v>1605</v>
      </c>
      <c r="B536" s="3" t="s">
        <v>231</v>
      </c>
      <c r="C536" s="3" t="s">
        <v>235</v>
      </c>
      <c r="D536" s="9" t="s">
        <v>236</v>
      </c>
      <c r="E536" s="131" t="str">
        <f>Tabell_Rättigheter37[[#This Row],[Grupp]]&amp;"_"&amp;Tabell_Rättigheter37[[#This Row],[Rättighetsnod/ Funktionskloss]]</f>
        <v>Media Management_Media overview</v>
      </c>
      <c r="F536" s="131" t="str">
        <f>Tabell_Rättigheter37[[#This Row],[Grupp]]&amp;"_"&amp;Tabell_Rättigheter37[[#This Row],[Rättighetsnod/ Funktionskloss]]&amp;"_"&amp;Tabell_Rättigheter37[[#This Row],[Värde]]</f>
        <v>Media Management_Media overview_Search</v>
      </c>
      <c r="G536" s="165" t="s">
        <v>237</v>
      </c>
      <c r="H536" s="165"/>
      <c r="K536" s="3" t="e">
        <f>VLOOKUP(Tabell_Rättigheter37[[#This Row],[Grupp]],[2]!Tabell_Grupp[#Data],2,FALSE)</f>
        <v>#REF!</v>
      </c>
      <c r="L536" s="3" t="s">
        <v>834</v>
      </c>
      <c r="M536" s="203" t="s">
        <v>834</v>
      </c>
      <c r="N536" s="151" t="s">
        <v>1558</v>
      </c>
      <c r="O536" s="151"/>
    </row>
    <row r="537" spans="1:15" ht="39.950000000000003" hidden="1" customHeight="1">
      <c r="A537" s="151" t="s">
        <v>1605</v>
      </c>
      <c r="B537" s="3" t="s">
        <v>231</v>
      </c>
      <c r="C537" s="3" t="s">
        <v>238</v>
      </c>
      <c r="D537" s="9" t="s">
        <v>23</v>
      </c>
      <c r="E537" s="131" t="str">
        <f>Tabell_Rättigheter37[[#This Row],[Grupp]]&amp;"_"&amp;Tabell_Rättigheter37[[#This Row],[Rättighetsnod/ Funktionskloss]]</f>
        <v>Media Management_Media studies</v>
      </c>
      <c r="F537" s="131" t="str">
        <f>Tabell_Rättigheter37[[#This Row],[Grupp]]&amp;"_"&amp;Tabell_Rättigheter37[[#This Row],[Rättighetsnod/ Funktionskloss]]&amp;"_"&amp;Tabell_Rättigheter37[[#This Row],[Värde]]</f>
        <v>Media Management_Media studies_Open</v>
      </c>
      <c r="G537" s="165" t="s">
        <v>239</v>
      </c>
      <c r="H537" s="165"/>
      <c r="K537" s="3" t="e">
        <f>VLOOKUP(Tabell_Rättigheter37[[#This Row],[Grupp]],[2]!Tabell_Grupp[#Data],2,FALSE)</f>
        <v>#REF!</v>
      </c>
      <c r="L537" s="3" t="s">
        <v>834</v>
      </c>
      <c r="M537" s="203" t="s">
        <v>834</v>
      </c>
      <c r="N537" s="151" t="s">
        <v>1558</v>
      </c>
      <c r="O537" s="151"/>
    </row>
    <row r="538" spans="1:15" ht="39.950000000000003" hidden="1" customHeight="1">
      <c r="A538" s="151" t="s">
        <v>1605</v>
      </c>
      <c r="B538" s="3" t="s">
        <v>968</v>
      </c>
      <c r="C538" s="3" t="s">
        <v>1122</v>
      </c>
      <c r="D538" s="9" t="s">
        <v>464</v>
      </c>
      <c r="E538" s="131" t="str">
        <f>Tabell_Rättigheter37[[#This Row],[Grupp]]&amp;"_"&amp;Tabell_Rättigheter37[[#This Row],[Rättighetsnod/ Funktionskloss]]</f>
        <v>Ramverk_Framework/ LogFolderAccess</v>
      </c>
      <c r="F538" s="131" t="str">
        <f>Tabell_Rättigheter37[[#This Row],[Grupp]]&amp;"_"&amp;Tabell_Rättigheter37[[#This Row],[Rättighetsnod/ Funktionskloss]]&amp;"_"&amp;Tabell_Rättigheter37[[#This Row],[Värde]]</f>
        <v>Ramverk_Framework/ LogFolderAccess_Enabled</v>
      </c>
      <c r="G538" s="165" t="s">
        <v>1123</v>
      </c>
      <c r="H538" s="165"/>
      <c r="K538" s="3" t="e">
        <f>VLOOKUP(Tabell_Rättigheter37[[#This Row],[Grupp]],[2]!Tabell_Grupp[#Data],2,FALSE)</f>
        <v>#REF!</v>
      </c>
      <c r="L538" s="3" t="s">
        <v>834</v>
      </c>
      <c r="M538" s="203" t="s">
        <v>834</v>
      </c>
      <c r="N538" s="151" t="s">
        <v>1558</v>
      </c>
      <c r="O538" s="151"/>
    </row>
    <row r="539" spans="1:15" ht="39.950000000000003" hidden="1" customHeight="1">
      <c r="A539" s="151" t="s">
        <v>1605</v>
      </c>
      <c r="B539" s="3" t="s">
        <v>246</v>
      </c>
      <c r="C539" s="3" t="s">
        <v>247</v>
      </c>
      <c r="D539" s="9" t="s">
        <v>14</v>
      </c>
      <c r="E539" s="131" t="str">
        <f>Tabell_Rättigheter37[[#This Row],[Grupp]]&amp;"_"&amp;Tabell_Rättigheter37[[#This Row],[Rättighetsnod/ Funktionskloss]]</f>
        <v>Remiss_Access</v>
      </c>
      <c r="F539" s="131" t="str">
        <f>Tabell_Rättigheter37[[#This Row],[Grupp]]&amp;"_"&amp;Tabell_Rättigheter37[[#This Row],[Rättighetsnod/ Funktionskloss]]&amp;"_"&amp;Tabell_Rättigheter37[[#This Row],[Värde]]</f>
        <v>Remiss_Access_Read</v>
      </c>
      <c r="G539" s="165" t="s">
        <v>248</v>
      </c>
      <c r="H539" s="165"/>
      <c r="K539" s="3" t="e">
        <f>VLOOKUP(Tabell_Rättigheter37[[#This Row],[Grupp]],[2]!Tabell_Grupp[#Data],2,FALSE)</f>
        <v>#REF!</v>
      </c>
      <c r="L539" s="3" t="s">
        <v>834</v>
      </c>
      <c r="M539" s="203" t="s">
        <v>834</v>
      </c>
      <c r="N539" s="151" t="s">
        <v>1558</v>
      </c>
      <c r="O539" s="151"/>
    </row>
    <row r="540" spans="1:15" ht="39.950000000000003" hidden="1" customHeight="1">
      <c r="A540" s="151" t="s">
        <v>1605</v>
      </c>
      <c r="B540" s="3" t="s">
        <v>246</v>
      </c>
      <c r="C540" s="3" t="s">
        <v>262</v>
      </c>
      <c r="D540" s="9" t="s">
        <v>275</v>
      </c>
      <c r="E540" s="131" t="str">
        <f>Tabell_Rättigheter37[[#This Row],[Grupp]]&amp;"_"&amp;Tabell_Rättigheter37[[#This Row],[Rättighetsnod/ Funktionskloss]]</f>
        <v>Remiss_Request</v>
      </c>
      <c r="F540" s="131" t="str">
        <f>Tabell_Rättigheter37[[#This Row],[Grupp]]&amp;"_"&amp;Tabell_Rättigheter37[[#This Row],[Rättighetsnod/ Funktionskloss]]&amp;"_"&amp;Tabell_Rättigheter37[[#This Row],[Värde]]</f>
        <v>Remiss_Request_ViewMedicalInformation</v>
      </c>
      <c r="G540" s="165" t="s">
        <v>276</v>
      </c>
      <c r="H540" s="165"/>
      <c r="K540" s="3" t="e">
        <f>VLOOKUP(Tabell_Rättigheter37[[#This Row],[Grupp]],[2]!Tabell_Grupp[#Data],2,FALSE)</f>
        <v>#REF!</v>
      </c>
      <c r="L540" s="3" t="s">
        <v>834</v>
      </c>
      <c r="M540" s="203" t="s">
        <v>834</v>
      </c>
      <c r="N540" s="151" t="s">
        <v>1558</v>
      </c>
      <c r="O540" s="151"/>
    </row>
    <row r="541" spans="1:15" ht="39.950000000000003" hidden="1" customHeight="1">
      <c r="A541" s="151" t="s">
        <v>1605</v>
      </c>
      <c r="B541" s="3" t="s">
        <v>287</v>
      </c>
      <c r="C541" s="3" t="s">
        <v>288</v>
      </c>
      <c r="D541" s="9" t="s">
        <v>291</v>
      </c>
      <c r="E541" s="131" t="str">
        <f>Tabell_Rättigheter37[[#This Row],[Grupp]]&amp;"_"&amp;Tabell_Rättigheter37[[#This Row],[Rättighetsnod/ Funktionskloss]]</f>
        <v>Resursplanering_PlanAction</v>
      </c>
      <c r="F541" s="131" t="str">
        <f>Tabell_Rättigheter37[[#This Row],[Grupp]]&amp;"_"&amp;Tabell_Rättigheter37[[#This Row],[Rättighetsnod/ Funktionskloss]]&amp;"_"&amp;Tabell_Rättigheter37[[#This Row],[Värde]]</f>
        <v>Resursplanering_PlanAction_OpenPlannedActions</v>
      </c>
      <c r="G541" s="165" t="s">
        <v>292</v>
      </c>
      <c r="H541" s="165"/>
      <c r="K541" s="3" t="e">
        <f>VLOOKUP(Tabell_Rättigheter37[[#This Row],[Grupp]],[2]!Tabell_Grupp[#Data],2,FALSE)</f>
        <v>#REF!</v>
      </c>
      <c r="L541" s="3" t="s">
        <v>834</v>
      </c>
      <c r="M541" s="203" t="s">
        <v>834</v>
      </c>
      <c r="N541" s="151" t="s">
        <v>1558</v>
      </c>
      <c r="O541" s="151"/>
    </row>
    <row r="542" spans="1:15" ht="39.950000000000003" hidden="1" customHeight="1">
      <c r="A542" s="151" t="s">
        <v>1605</v>
      </c>
      <c r="B542" s="3" t="s">
        <v>877</v>
      </c>
      <c r="C542" s="3" t="s">
        <v>878</v>
      </c>
      <c r="D542" s="9" t="s">
        <v>14</v>
      </c>
      <c r="E542" s="131" t="str">
        <f>Tabell_Rättigheter37[[#This Row],[Grupp]]&amp;"_"&amp;Tabell_Rättigheter37[[#This Row],[Rättighetsnod/ Funktionskloss]]</f>
        <v>Samtycke_Consent for shared EHR</v>
      </c>
      <c r="F542" s="131" t="str">
        <f>Tabell_Rättigheter37[[#This Row],[Grupp]]&amp;"_"&amp;Tabell_Rättigheter37[[#This Row],[Rättighetsnod/ Funktionskloss]]&amp;"_"&amp;Tabell_Rättigheter37[[#This Row],[Värde]]</f>
        <v>Samtycke_Consent for shared EHR_Read</v>
      </c>
      <c r="G542" s="165" t="s">
        <v>879</v>
      </c>
      <c r="H542" s="165"/>
      <c r="K542" s="3" t="e">
        <f>VLOOKUP(Tabell_Rättigheter37[[#This Row],[Grupp]],[2]!Tabell_Grupp[#Data],2,FALSE)</f>
        <v>#REF!</v>
      </c>
      <c r="L542" s="3" t="s">
        <v>834</v>
      </c>
      <c r="M542" s="203" t="s">
        <v>834</v>
      </c>
      <c r="N542" s="151" t="s">
        <v>1558</v>
      </c>
      <c r="O542" s="151"/>
    </row>
    <row r="543" spans="1:15" ht="39.950000000000003" hidden="1" customHeight="1">
      <c r="A543" s="151" t="s">
        <v>1605</v>
      </c>
      <c r="B543" s="3" t="s">
        <v>877</v>
      </c>
      <c r="C543" s="3" t="s">
        <v>880</v>
      </c>
      <c r="D543" s="9" t="s">
        <v>23</v>
      </c>
      <c r="E543" s="131" t="str">
        <f>Tabell_Rättigheter37[[#This Row],[Grupp]]&amp;"_"&amp;Tabell_Rättigheter37[[#This Row],[Rättighetsnod/ Funktionskloss]]</f>
        <v>Samtycke_Consent Management</v>
      </c>
      <c r="F543" s="131" t="str">
        <f>Tabell_Rättigheter37[[#This Row],[Grupp]]&amp;"_"&amp;Tabell_Rättigheter37[[#This Row],[Rättighetsnod/ Funktionskloss]]&amp;"_"&amp;Tabell_Rättigheter37[[#This Row],[Värde]]</f>
        <v>Samtycke_Consent Management_Open</v>
      </c>
      <c r="G543" s="165" t="s">
        <v>881</v>
      </c>
      <c r="H543" s="165"/>
      <c r="K543" s="3" t="e">
        <f>VLOOKUP(Tabell_Rättigheter37[[#This Row],[Grupp]],[2]!Tabell_Grupp[#Data],2,FALSE)</f>
        <v>#REF!</v>
      </c>
      <c r="L543" s="3" t="s">
        <v>834</v>
      </c>
      <c r="M543" s="203" t="s">
        <v>834</v>
      </c>
      <c r="N543" s="151" t="s">
        <v>1558</v>
      </c>
      <c r="O543" s="151"/>
    </row>
    <row r="544" spans="1:15" ht="39.950000000000003" hidden="1" customHeight="1">
      <c r="A544" s="151" t="s">
        <v>1605</v>
      </c>
      <c r="B544" s="3" t="s">
        <v>324</v>
      </c>
      <c r="C544" s="3" t="s">
        <v>325</v>
      </c>
      <c r="D544" s="9" t="s">
        <v>325</v>
      </c>
      <c r="E544" s="131" t="str">
        <f>Tabell_Rättigheter37[[#This Row],[Grupp]]&amp;"_"&amp;Tabell_Rättigheter37[[#This Row],[Rättighetsnod/ Funktionskloss]]</f>
        <v>Uppmärksamhetssignal_Read attention signal</v>
      </c>
      <c r="F544" s="131" t="str">
        <f>Tabell_Rättigheter37[[#This Row],[Grupp]]&amp;"_"&amp;Tabell_Rättigheter37[[#This Row],[Rättighetsnod/ Funktionskloss]]&amp;"_"&amp;Tabell_Rättigheter37[[#This Row],[Värde]]</f>
        <v>Uppmärksamhetssignal_Read attention signal_Read attention signal</v>
      </c>
      <c r="G544" s="165" t="s">
        <v>326</v>
      </c>
      <c r="H544" s="165"/>
      <c r="K544" s="3" t="e">
        <f>VLOOKUP(Tabell_Rättigheter37[[#This Row],[Grupp]],[2]!Tabell_Grupp[#Data],2,FALSE)</f>
        <v>#REF!</v>
      </c>
      <c r="L544" s="3" t="s">
        <v>834</v>
      </c>
      <c r="M544" s="203" t="s">
        <v>834</v>
      </c>
      <c r="N544" s="151" t="s">
        <v>1558</v>
      </c>
      <c r="O544" s="151"/>
    </row>
    <row r="545" spans="1:15" ht="39.950000000000003" hidden="1" customHeight="1">
      <c r="A545" s="151" t="s">
        <v>1605</v>
      </c>
      <c r="B545" s="3" t="s">
        <v>349</v>
      </c>
      <c r="C545" s="3" t="s">
        <v>353</v>
      </c>
      <c r="D545" s="9" t="s">
        <v>114</v>
      </c>
      <c r="E545" s="131" t="str">
        <f>Tabell_Rättigheter37[[#This Row],[Grupp]]&amp;"_"&amp;Tabell_Rättigheter37[[#This Row],[Rättighetsnod/ Funktionskloss]]</f>
        <v>Vårdadministration_Contact overview</v>
      </c>
      <c r="F545" s="131" t="str">
        <f>Tabell_Rättigheter37[[#This Row],[Grupp]]&amp;"_"&amp;Tabell_Rättigheter37[[#This Row],[Rättighetsnod/ Funktionskloss]]&amp;"_"&amp;Tabell_Rättigheter37[[#This Row],[Värde]]</f>
        <v>Vårdadministration_Contact overview_open</v>
      </c>
      <c r="G545" s="165" t="s">
        <v>354</v>
      </c>
      <c r="H545" s="165"/>
      <c r="K545" s="3" t="e">
        <f>VLOOKUP(Tabell_Rättigheter37[[#This Row],[Grupp]],[2]!Tabell_Grupp[#Data],2,FALSE)</f>
        <v>#REF!</v>
      </c>
      <c r="L545" s="3" t="s">
        <v>834</v>
      </c>
      <c r="M545" s="203" t="s">
        <v>834</v>
      </c>
      <c r="N545" s="151" t="s">
        <v>1558</v>
      </c>
      <c r="O545" s="151"/>
    </row>
    <row r="546" spans="1:15" ht="39.950000000000003" hidden="1" customHeight="1">
      <c r="A546" s="151" t="s">
        <v>1605</v>
      </c>
      <c r="B546" s="3" t="s">
        <v>369</v>
      </c>
      <c r="C546" s="3" t="s">
        <v>13</v>
      </c>
      <c r="D546" s="9" t="s">
        <v>14</v>
      </c>
      <c r="E546" s="131" t="str">
        <f>Tabell_Rättigheter37[[#This Row],[Grupp]]&amp;"_"&amp;Tabell_Rättigheter37[[#This Row],[Rättighetsnod/ Funktionskloss]]</f>
        <v>Vårddokumentation_Data</v>
      </c>
      <c r="F546" s="131" t="str">
        <f>Tabell_Rättigheter37[[#This Row],[Grupp]]&amp;"_"&amp;Tabell_Rättigheter37[[#This Row],[Rättighetsnod/ Funktionskloss]]&amp;"_"&amp;Tabell_Rättigheter37[[#This Row],[Värde]]</f>
        <v>Vårddokumentation_Data_Read</v>
      </c>
      <c r="G546" s="165" t="s">
        <v>370</v>
      </c>
      <c r="H546" s="165"/>
      <c r="K546" s="3" t="e">
        <f>VLOOKUP(Tabell_Rättigheter37[[#This Row],[Grupp]],[2]!Tabell_Grupp[#Data],2,FALSE)</f>
        <v>#REF!</v>
      </c>
      <c r="L546" s="3" t="s">
        <v>834</v>
      </c>
      <c r="M546" s="203" t="s">
        <v>834</v>
      </c>
      <c r="N546" s="151" t="s">
        <v>1558</v>
      </c>
      <c r="O546" s="151"/>
    </row>
    <row r="547" spans="1:15" ht="39.950000000000003" hidden="1" customHeight="1">
      <c r="A547" s="151" t="s">
        <v>1605</v>
      </c>
      <c r="B547" s="3" t="s">
        <v>369</v>
      </c>
      <c r="C547" s="3" t="s">
        <v>371</v>
      </c>
      <c r="D547" s="9" t="s">
        <v>23</v>
      </c>
      <c r="E547" s="131" t="str">
        <f>Tabell_Rättigheter37[[#This Row],[Grupp]]&amp;"_"&amp;Tabell_Rättigheter37[[#This Row],[Rättighetsnod/ Funktionskloss]]</f>
        <v>Vårddokumentation_Journal</v>
      </c>
      <c r="F547" s="131" t="str">
        <f>Tabell_Rättigheter37[[#This Row],[Grupp]]&amp;"_"&amp;Tabell_Rättigheter37[[#This Row],[Rättighetsnod/ Funktionskloss]]&amp;"_"&amp;Tabell_Rättigheter37[[#This Row],[Värde]]</f>
        <v>Vårddokumentation_Journal_Open</v>
      </c>
      <c r="G547" s="165" t="s">
        <v>375</v>
      </c>
      <c r="H547" s="165"/>
      <c r="K547" s="3" t="e">
        <f>VLOOKUP(Tabell_Rättigheter37[[#This Row],[Grupp]],[2]!Tabell_Grupp[#Data],2,FALSE)</f>
        <v>#REF!</v>
      </c>
      <c r="L547" s="3" t="s">
        <v>834</v>
      </c>
      <c r="M547" s="203" t="s">
        <v>834</v>
      </c>
      <c r="N547" s="151" t="s">
        <v>1558</v>
      </c>
      <c r="O547" s="151"/>
    </row>
    <row r="548" spans="1:15" ht="39.950000000000003" hidden="1" customHeight="1">
      <c r="A548" s="151" t="s">
        <v>1605</v>
      </c>
      <c r="B548" s="3" t="s">
        <v>369</v>
      </c>
      <c r="C548" s="3" t="s">
        <v>379</v>
      </c>
      <c r="D548" s="9" t="s">
        <v>23</v>
      </c>
      <c r="E548" s="131" t="str">
        <f>Tabell_Rättigheter37[[#This Row],[Grupp]]&amp;"_"&amp;Tabell_Rättigheter37[[#This Row],[Rättighetsnod/ Funktionskloss]]</f>
        <v>Vårddokumentation_PDF</v>
      </c>
      <c r="F548" s="131" t="str">
        <f>Tabell_Rättigheter37[[#This Row],[Grupp]]&amp;"_"&amp;Tabell_Rättigheter37[[#This Row],[Rättighetsnod/ Funktionskloss]]&amp;"_"&amp;Tabell_Rättigheter37[[#This Row],[Värde]]</f>
        <v>Vårddokumentation_PDF_Open</v>
      </c>
      <c r="G548" s="165" t="s">
        <v>380</v>
      </c>
      <c r="H548" s="165"/>
      <c r="K548" s="3" t="e">
        <f>VLOOKUP(Tabell_Rättigheter37[[#This Row],[Grupp]],[2]!Tabell_Grupp[#Data],2,FALSE)</f>
        <v>#REF!</v>
      </c>
      <c r="L548" s="3" t="s">
        <v>834</v>
      </c>
      <c r="M548" s="203" t="s">
        <v>834</v>
      </c>
      <c r="N548" s="151" t="s">
        <v>1558</v>
      </c>
      <c r="O548" s="151"/>
    </row>
    <row r="549" spans="1:15" ht="39.950000000000003" hidden="1" customHeight="1">
      <c r="A549" s="151" t="s">
        <v>1617</v>
      </c>
      <c r="B549" s="3" t="s">
        <v>1084</v>
      </c>
      <c r="C549" s="3" t="s">
        <v>13</v>
      </c>
      <c r="D549" s="9" t="s">
        <v>14</v>
      </c>
      <c r="E549" s="131" t="str">
        <f>Tabell_Rättigheter37[[#This Row],[Grupp]]&amp;"_"&amp;Tabell_Rättigheter37[[#This Row],[Rättighetsnod/ Funktionskloss]]</f>
        <v>Aktivitetsramverket_Data</v>
      </c>
      <c r="F549" s="131" t="str">
        <f>Tabell_Rättigheter37[[#This Row],[Grupp]]&amp;"_"&amp;Tabell_Rättigheter37[[#This Row],[Rättighetsnod/ Funktionskloss]]&amp;"_"&amp;Tabell_Rättigheter37[[#This Row],[Värde]]</f>
        <v>Aktivitetsramverket_Data_Read</v>
      </c>
      <c r="G549" s="165" t="s">
        <v>839</v>
      </c>
      <c r="H549" s="165"/>
      <c r="K549" s="3" t="e">
        <f>VLOOKUP(Tabell_Rättigheter37[[#This Row],[Grupp]],[2]!Tabell_Grupp[#Data],2,FALSE)</f>
        <v>#REF!</v>
      </c>
      <c r="L549" s="3" t="s">
        <v>834</v>
      </c>
      <c r="M549" s="203" t="s">
        <v>834</v>
      </c>
      <c r="N549" s="151" t="s">
        <v>1558</v>
      </c>
      <c r="O549" s="151"/>
    </row>
    <row r="550" spans="1:15" ht="39.950000000000003" hidden="1" customHeight="1">
      <c r="A550" s="151" t="s">
        <v>1617</v>
      </c>
      <c r="B550" s="3" t="s">
        <v>16</v>
      </c>
      <c r="C550" s="3" t="s">
        <v>17</v>
      </c>
      <c r="D550" s="9" t="s">
        <v>17</v>
      </c>
      <c r="E550" s="131" t="str">
        <f>Tabell_Rättigheter37[[#This Row],[Grupp]]&amp;"_"&amp;Tabell_Rättigheter37[[#This Row],[Rättighetsnod/ Funktionskloss]]</f>
        <v>Arketyper_ReadClinicalParameters</v>
      </c>
      <c r="F550" s="131" t="str">
        <f>Tabell_Rättigheter37[[#This Row],[Grupp]]&amp;"_"&amp;Tabell_Rättigheter37[[#This Row],[Rättighetsnod/ Funktionskloss]]&amp;"_"&amp;Tabell_Rättigheter37[[#This Row],[Värde]]</f>
        <v>Arketyper_ReadClinicalParameters_ReadClinicalParameters</v>
      </c>
      <c r="G550" s="165" t="s">
        <v>18</v>
      </c>
      <c r="H550" s="165" t="s">
        <v>1086</v>
      </c>
      <c r="K550" s="3" t="e">
        <f>VLOOKUP(Tabell_Rättigheter37[[#This Row],[Grupp]],[2]!Tabell_Grupp[#Data],2,FALSE)</f>
        <v>#REF!</v>
      </c>
      <c r="L550" s="3" t="s">
        <v>834</v>
      </c>
      <c r="M550" s="203" t="s">
        <v>834</v>
      </c>
      <c r="N550" s="151" t="s">
        <v>1558</v>
      </c>
      <c r="O550" s="151"/>
    </row>
    <row r="551" spans="1:15" ht="39.950000000000003" hidden="1" customHeight="1">
      <c r="A551" s="151" t="s">
        <v>1617</v>
      </c>
      <c r="B551" s="3" t="s">
        <v>30</v>
      </c>
      <c r="C551" s="3" t="s">
        <v>31</v>
      </c>
      <c r="D551" s="9" t="s">
        <v>32</v>
      </c>
      <c r="E551" s="131" t="str">
        <f>Tabell_Rättigheter37[[#This Row],[Grupp]]&amp;"_"&amp;Tabell_Rättigheter37[[#This Row],[Rättighetsnod/ Funktionskloss]]</f>
        <v>Bed management_View</v>
      </c>
      <c r="F551" s="131" t="str">
        <f>Tabell_Rättigheter37[[#This Row],[Grupp]]&amp;"_"&amp;Tabell_Rättigheter37[[#This Row],[Rättighetsnod/ Funktionskloss]]&amp;"_"&amp;Tabell_Rättigheter37[[#This Row],[Värde]]</f>
        <v>Bed management_View_OpenBedOverview</v>
      </c>
      <c r="G551" s="165" t="s">
        <v>33</v>
      </c>
      <c r="H551" s="165"/>
      <c r="K551" s="3" t="e">
        <f>VLOOKUP(Tabell_Rättigheter37[[#This Row],[Grupp]],[2]!Tabell_Grupp[#Data],2,FALSE)</f>
        <v>#REF!</v>
      </c>
      <c r="L551" s="3" t="s">
        <v>834</v>
      </c>
      <c r="M551" s="203" t="s">
        <v>834</v>
      </c>
      <c r="N551" s="151" t="s">
        <v>1558</v>
      </c>
      <c r="O551" s="151"/>
    </row>
    <row r="552" spans="1:15" ht="39.950000000000003" hidden="1" customHeight="1">
      <c r="A552" s="151" t="s">
        <v>1617</v>
      </c>
      <c r="B552" s="3" t="s">
        <v>78</v>
      </c>
      <c r="C552" s="3" t="s">
        <v>82</v>
      </c>
      <c r="D552" s="9" t="s">
        <v>83</v>
      </c>
      <c r="E552" s="131" t="str">
        <f>Tabell_Rättigheter37[[#This Row],[Grupp]]&amp;"_"&amp;Tabell_Rättigheter37[[#This Row],[Rättighetsnod/ Funktionskloss]]</f>
        <v>Enhetsöversikten_BedAssignment</v>
      </c>
      <c r="F552" s="131" t="str">
        <f>Tabell_Rättigheter37[[#This Row],[Grupp]]&amp;"_"&amp;Tabell_Rättigheter37[[#This Row],[Rättighetsnod/ Funktionskloss]]&amp;"_"&amp;Tabell_Rättigheter37[[#This Row],[Värde]]</f>
        <v>Enhetsöversikten_BedAssignment_Open_Bedassignment</v>
      </c>
      <c r="G552" s="165" t="s">
        <v>84</v>
      </c>
      <c r="H552" s="165"/>
      <c r="K552" s="3" t="e">
        <f>VLOOKUP(Tabell_Rättigheter37[[#This Row],[Grupp]],[2]!Tabell_Grupp[#Data],2,FALSE)</f>
        <v>#REF!</v>
      </c>
      <c r="L552" s="3" t="s">
        <v>834</v>
      </c>
      <c r="M552" s="203" t="s">
        <v>834</v>
      </c>
      <c r="N552" s="151" t="s">
        <v>1558</v>
      </c>
      <c r="O552" s="151"/>
    </row>
    <row r="553" spans="1:15" ht="39.950000000000003" hidden="1" customHeight="1">
      <c r="A553" s="151" t="s">
        <v>1617</v>
      </c>
      <c r="B553" s="3" t="s">
        <v>78</v>
      </c>
      <c r="C553" s="3" t="s">
        <v>85</v>
      </c>
      <c r="D553" s="9" t="s">
        <v>86</v>
      </c>
      <c r="E553" s="131" t="str">
        <f>Tabell_Rättigheter37[[#This Row],[Grupp]]&amp;"_"&amp;Tabell_Rättigheter37[[#This Row],[Rättighetsnod/ Funktionskloss]]</f>
        <v>Enhetsöversikten_Contact_Admin</v>
      </c>
      <c r="F553" s="131" t="str">
        <f>Tabell_Rättigheter37[[#This Row],[Grupp]]&amp;"_"&amp;Tabell_Rättigheter37[[#This Row],[Rättighetsnod/ Funktionskloss]]&amp;"_"&amp;Tabell_Rättigheter37[[#This Row],[Värde]]</f>
        <v>Enhetsöversikten_Contact_Admin_Open_Contact_Admin</v>
      </c>
      <c r="G553" s="165" t="s">
        <v>87</v>
      </c>
      <c r="H553" s="165"/>
      <c r="J553" s="3" t="s">
        <v>1575</v>
      </c>
      <c r="K553" s="3" t="e">
        <f>VLOOKUP(Tabell_Rättigheter37[[#This Row],[Grupp]],[2]!Tabell_Grupp[#Data],2,FALSE)</f>
        <v>#REF!</v>
      </c>
      <c r="L553" s="3" t="s">
        <v>834</v>
      </c>
      <c r="M553" s="203" t="s">
        <v>834</v>
      </c>
      <c r="N553" s="151" t="s">
        <v>1558</v>
      </c>
      <c r="O553" s="151"/>
    </row>
    <row r="554" spans="1:15" ht="39.950000000000003" hidden="1" customHeight="1">
      <c r="A554" s="151" t="s">
        <v>1617</v>
      </c>
      <c r="B554" s="3" t="s">
        <v>78</v>
      </c>
      <c r="C554" s="3" t="s">
        <v>85</v>
      </c>
      <c r="D554" s="9" t="s">
        <v>842</v>
      </c>
      <c r="E554" s="131" t="str">
        <f>Tabell_Rättigheter37[[#This Row],[Grupp]]&amp;"_"&amp;Tabell_Rättigheter37[[#This Row],[Rättighetsnod/ Funktionskloss]]</f>
        <v>Enhetsöversikten_Contact_Admin</v>
      </c>
      <c r="F554" s="131" t="str">
        <f>Tabell_Rättigheter37[[#This Row],[Grupp]]&amp;"_"&amp;Tabell_Rättigheter37[[#This Row],[Rättighetsnod/ Funktionskloss]]&amp;"_"&amp;Tabell_Rättigheter37[[#This Row],[Värde]]</f>
        <v>Enhetsöversikten_Contact_Admin_Save_Contact_Admin_Data</v>
      </c>
      <c r="G554" s="165" t="s">
        <v>89</v>
      </c>
      <c r="H554" s="165"/>
      <c r="J554" s="3" t="s">
        <v>1575</v>
      </c>
      <c r="K554" s="3" t="e">
        <f>VLOOKUP(Tabell_Rättigheter37[[#This Row],[Grupp]],[2]!Tabell_Grupp[#Data],2,FALSE)</f>
        <v>#REF!</v>
      </c>
      <c r="L554" s="3" t="s">
        <v>834</v>
      </c>
      <c r="M554" s="203" t="s">
        <v>834</v>
      </c>
      <c r="N554" s="151" t="s">
        <v>1558</v>
      </c>
      <c r="O554" s="151"/>
    </row>
    <row r="555" spans="1:15" ht="39.950000000000003" hidden="1" customHeight="1">
      <c r="A555" s="151" t="s">
        <v>1617</v>
      </c>
      <c r="B555" s="3" t="s">
        <v>78</v>
      </c>
      <c r="C555" s="3" t="s">
        <v>90</v>
      </c>
      <c r="D555" s="9" t="s">
        <v>91</v>
      </c>
      <c r="E555" s="131" t="str">
        <f>Tabell_Rättigheter37[[#This Row],[Grupp]]&amp;"_"&amp;Tabell_Rättigheter37[[#This Row],[Rättighetsnod/ Funktionskloss]]</f>
        <v>Enhetsöversikten_Emergency_Overview</v>
      </c>
      <c r="F555" s="131" t="str">
        <f>Tabell_Rättigheter37[[#This Row],[Grupp]]&amp;"_"&amp;Tabell_Rättigheter37[[#This Row],[Rättighetsnod/ Funktionskloss]]&amp;"_"&amp;Tabell_Rättigheter37[[#This Row],[Värde]]</f>
        <v>Enhetsöversikten_Emergency_Overview_Open_Emergency_Overview</v>
      </c>
      <c r="G555" s="165" t="s">
        <v>92</v>
      </c>
      <c r="H555" s="165"/>
      <c r="K555" s="3" t="e">
        <f>VLOOKUP(Tabell_Rättigheter37[[#This Row],[Grupp]],[2]!Tabell_Grupp[#Data],2,FALSE)</f>
        <v>#REF!</v>
      </c>
      <c r="L555" s="3" t="s">
        <v>834</v>
      </c>
      <c r="M555" s="203" t="s">
        <v>834</v>
      </c>
      <c r="N555" s="151" t="s">
        <v>1558</v>
      </c>
      <c r="O555" s="151"/>
    </row>
    <row r="556" spans="1:15" ht="39.950000000000003" hidden="1" customHeight="1">
      <c r="A556" s="151" t="s">
        <v>1617</v>
      </c>
      <c r="B556" s="3" t="s">
        <v>78</v>
      </c>
      <c r="C556" s="3" t="s">
        <v>93</v>
      </c>
      <c r="D556" s="9" t="s">
        <v>94</v>
      </c>
      <c r="E556" s="131" t="str">
        <f>Tabell_Rättigheter37[[#This Row],[Grupp]]&amp;"_"&amp;Tabell_Rättigheter37[[#This Row],[Rättighetsnod/ Funktionskloss]]</f>
        <v>Enhetsöversikten_PatientLog</v>
      </c>
      <c r="F556" s="131" t="str">
        <f>Tabell_Rättigheter37[[#This Row],[Grupp]]&amp;"_"&amp;Tabell_Rättigheter37[[#This Row],[Rättighetsnod/ Funktionskloss]]&amp;"_"&amp;Tabell_Rättigheter37[[#This Row],[Värde]]</f>
        <v>Enhetsöversikten_PatientLog_Open_PatientLog</v>
      </c>
      <c r="G556" s="165" t="s">
        <v>95</v>
      </c>
      <c r="H556" s="165"/>
      <c r="K556" s="3" t="e">
        <f>VLOOKUP(Tabell_Rättigheter37[[#This Row],[Grupp]],[2]!Tabell_Grupp[#Data],2,FALSE)</f>
        <v>#REF!</v>
      </c>
      <c r="L556" s="3" t="s">
        <v>834</v>
      </c>
      <c r="M556" s="203" t="s">
        <v>834</v>
      </c>
      <c r="N556" s="151" t="s">
        <v>1558</v>
      </c>
      <c r="O556" s="151"/>
    </row>
    <row r="557" spans="1:15" ht="39.950000000000003" hidden="1" customHeight="1">
      <c r="A557" s="151" t="s">
        <v>1617</v>
      </c>
      <c r="B557" s="3" t="s">
        <v>155</v>
      </c>
      <c r="C557" s="3" t="s">
        <v>31</v>
      </c>
      <c r="D557" s="9" t="s">
        <v>215</v>
      </c>
      <c r="E557" s="131" t="str">
        <f>Tabell_Rättigheter37[[#This Row],[Grupp]]&amp;"_"&amp;Tabell_Rättigheter37[[#This Row],[Rättighetsnod/ Funktionskloss]]</f>
        <v>Läkemedel_View</v>
      </c>
      <c r="F557" s="131" t="str">
        <f>Tabell_Rättigheter37[[#This Row],[Grupp]]&amp;"_"&amp;Tabell_Rättigheter37[[#This Row],[Rättighetsnod/ Funktionskloss]]&amp;"_"&amp;Tabell_Rättigheter37[[#This Row],[Värde]]</f>
        <v>Läkemedel_View_Open Medication</v>
      </c>
      <c r="G557" s="165" t="s">
        <v>216</v>
      </c>
      <c r="H557" s="165"/>
      <c r="K557" s="3" t="e">
        <f>VLOOKUP(Tabell_Rättigheter37[[#This Row],[Grupp]],[2]!Tabell_Grupp[#Data],2,FALSE)</f>
        <v>#REF!</v>
      </c>
      <c r="L557" s="3" t="s">
        <v>834</v>
      </c>
      <c r="M557" s="203" t="s">
        <v>834</v>
      </c>
      <c r="N557" s="151" t="s">
        <v>1558</v>
      </c>
      <c r="O557" s="151"/>
    </row>
    <row r="558" spans="1:15" ht="39.950000000000003" hidden="1" customHeight="1">
      <c r="A558" s="151" t="s">
        <v>1617</v>
      </c>
      <c r="B558" s="3" t="s">
        <v>240</v>
      </c>
      <c r="C558" s="3" t="s">
        <v>241</v>
      </c>
      <c r="D558" s="9" t="s">
        <v>242</v>
      </c>
      <c r="E558" s="131" t="str">
        <f>Tabell_Rättigheter37[[#This Row],[Grupp]]&amp;"_"&amp;Tabell_Rättigheter37[[#This Row],[Rättighetsnod/ Funktionskloss]]</f>
        <v>Nova_access</v>
      </c>
      <c r="F558" s="131" t="str">
        <f>Tabell_Rättigheter37[[#This Row],[Grupp]]&amp;"_"&amp;Tabell_Rättigheter37[[#This Row],[Rättighetsnod/ Funktionskloss]]&amp;"_"&amp;Tabell_Rättigheter37[[#This Row],[Värde]]</f>
        <v>Nova_access_advanced</v>
      </c>
      <c r="G558" s="165" t="s">
        <v>243</v>
      </c>
      <c r="H558" s="165"/>
      <c r="K558" s="3" t="e">
        <f>VLOOKUP(Tabell_Rättigheter37[[#This Row],[Grupp]],[2]!Tabell_Grupp[#Data],2,FALSE)</f>
        <v>#REF!</v>
      </c>
      <c r="L558" s="3" t="s">
        <v>834</v>
      </c>
      <c r="M558" s="203" t="s">
        <v>834</v>
      </c>
      <c r="N558" s="151" t="s">
        <v>1558</v>
      </c>
      <c r="O558" s="151"/>
    </row>
    <row r="559" spans="1:15" ht="39.950000000000003" hidden="1" customHeight="1">
      <c r="A559" s="151" t="s">
        <v>1617</v>
      </c>
      <c r="B559" s="3" t="s">
        <v>968</v>
      </c>
      <c r="C559" s="3" t="s">
        <v>1122</v>
      </c>
      <c r="D559" s="9" t="s">
        <v>464</v>
      </c>
      <c r="E559" s="131" t="str">
        <f>Tabell_Rättigheter37[[#This Row],[Grupp]]&amp;"_"&amp;Tabell_Rättigheter37[[#This Row],[Rättighetsnod/ Funktionskloss]]</f>
        <v>Ramverk_Framework/ LogFolderAccess</v>
      </c>
      <c r="F559" s="131" t="str">
        <f>Tabell_Rättigheter37[[#This Row],[Grupp]]&amp;"_"&amp;Tabell_Rättigheter37[[#This Row],[Rättighetsnod/ Funktionskloss]]&amp;"_"&amp;Tabell_Rättigheter37[[#This Row],[Värde]]</f>
        <v>Ramverk_Framework/ LogFolderAccess_Enabled</v>
      </c>
      <c r="G559" s="165" t="s">
        <v>1123</v>
      </c>
      <c r="H559" s="165"/>
      <c r="K559" s="3" t="e">
        <f>VLOOKUP(Tabell_Rättigheter37[[#This Row],[Grupp]],[2]!Tabell_Grupp[#Data],2,FALSE)</f>
        <v>#REF!</v>
      </c>
      <c r="L559" s="3" t="s">
        <v>834</v>
      </c>
      <c r="M559" s="203" t="s">
        <v>834</v>
      </c>
      <c r="N559" s="151" t="s">
        <v>1558</v>
      </c>
      <c r="O559" s="151"/>
    </row>
    <row r="560" spans="1:15" ht="39.950000000000003" hidden="1" customHeight="1">
      <c r="A560" s="151" t="s">
        <v>1617</v>
      </c>
      <c r="B560" s="3" t="s">
        <v>246</v>
      </c>
      <c r="C560" s="3" t="s">
        <v>247</v>
      </c>
      <c r="D560" s="9" t="s">
        <v>14</v>
      </c>
      <c r="E560" s="131" t="str">
        <f>Tabell_Rättigheter37[[#This Row],[Grupp]]&amp;"_"&amp;Tabell_Rättigheter37[[#This Row],[Rättighetsnod/ Funktionskloss]]</f>
        <v>Remiss_Access</v>
      </c>
      <c r="F560" s="131" t="str">
        <f>Tabell_Rättigheter37[[#This Row],[Grupp]]&amp;"_"&amp;Tabell_Rättigheter37[[#This Row],[Rättighetsnod/ Funktionskloss]]&amp;"_"&amp;Tabell_Rättigheter37[[#This Row],[Värde]]</f>
        <v>Remiss_Access_Read</v>
      </c>
      <c r="G560" s="165" t="s">
        <v>248</v>
      </c>
      <c r="H560" s="165"/>
      <c r="K560" s="3" t="e">
        <f>VLOOKUP(Tabell_Rättigheter37[[#This Row],[Grupp]],[2]!Tabell_Grupp[#Data],2,FALSE)</f>
        <v>#REF!</v>
      </c>
      <c r="L560" s="3" t="s">
        <v>834</v>
      </c>
      <c r="M560" s="203" t="s">
        <v>834</v>
      </c>
      <c r="N560" s="151" t="s">
        <v>1558</v>
      </c>
      <c r="O560" s="151"/>
    </row>
    <row r="561" spans="1:16" ht="39.950000000000003" hidden="1" customHeight="1">
      <c r="A561" s="151" t="s">
        <v>1617</v>
      </c>
      <c r="B561" s="3" t="s">
        <v>877</v>
      </c>
      <c r="C561" s="3" t="s">
        <v>878</v>
      </c>
      <c r="D561" s="9" t="s">
        <v>14</v>
      </c>
      <c r="E561" s="131" t="str">
        <f>Tabell_Rättigheter37[[#This Row],[Grupp]]&amp;"_"&amp;Tabell_Rättigheter37[[#This Row],[Rättighetsnod/ Funktionskloss]]</f>
        <v>Samtycke_Consent for shared EHR</v>
      </c>
      <c r="F561" s="131" t="str">
        <f>Tabell_Rättigheter37[[#This Row],[Grupp]]&amp;"_"&amp;Tabell_Rättigheter37[[#This Row],[Rättighetsnod/ Funktionskloss]]&amp;"_"&amp;Tabell_Rättigheter37[[#This Row],[Värde]]</f>
        <v>Samtycke_Consent for shared EHR_Read</v>
      </c>
      <c r="G561" s="165" t="s">
        <v>879</v>
      </c>
      <c r="H561" s="165"/>
      <c r="K561" s="3" t="e">
        <f>VLOOKUP(Tabell_Rättigheter37[[#This Row],[Grupp]],[2]!Tabell_Grupp[#Data],2,FALSE)</f>
        <v>#REF!</v>
      </c>
      <c r="L561" s="3" t="s">
        <v>834</v>
      </c>
      <c r="M561" s="203" t="s">
        <v>834</v>
      </c>
      <c r="N561" s="151" t="s">
        <v>1558</v>
      </c>
      <c r="O561" s="151"/>
    </row>
    <row r="562" spans="1:16" ht="39.950000000000003" hidden="1" customHeight="1">
      <c r="A562" s="151" t="s">
        <v>1617</v>
      </c>
      <c r="B562" s="3" t="s">
        <v>877</v>
      </c>
      <c r="C562" s="3" t="s">
        <v>880</v>
      </c>
      <c r="D562" s="9" t="s">
        <v>23</v>
      </c>
      <c r="E562" s="131" t="str">
        <f>Tabell_Rättigheter37[[#This Row],[Grupp]]&amp;"_"&amp;Tabell_Rättigheter37[[#This Row],[Rättighetsnod/ Funktionskloss]]</f>
        <v>Samtycke_Consent Management</v>
      </c>
      <c r="F562" s="131" t="str">
        <f>Tabell_Rättigheter37[[#This Row],[Grupp]]&amp;"_"&amp;Tabell_Rättigheter37[[#This Row],[Rättighetsnod/ Funktionskloss]]&amp;"_"&amp;Tabell_Rättigheter37[[#This Row],[Värde]]</f>
        <v>Samtycke_Consent Management_Open</v>
      </c>
      <c r="G562" s="165" t="s">
        <v>881</v>
      </c>
      <c r="H562" s="165"/>
      <c r="K562" s="3" t="e">
        <f>VLOOKUP(Tabell_Rättigheter37[[#This Row],[Grupp]],[2]!Tabell_Grupp[#Data],2,FALSE)</f>
        <v>#REF!</v>
      </c>
      <c r="L562" s="3" t="s">
        <v>834</v>
      </c>
      <c r="M562" s="203" t="s">
        <v>834</v>
      </c>
      <c r="N562" s="151" t="s">
        <v>1558</v>
      </c>
      <c r="O562" s="151"/>
    </row>
    <row r="563" spans="1:16" ht="39.950000000000003" hidden="1" customHeight="1">
      <c r="A563" s="151" t="s">
        <v>1617</v>
      </c>
      <c r="B563" s="3" t="s">
        <v>324</v>
      </c>
      <c r="C563" s="3" t="s">
        <v>325</v>
      </c>
      <c r="D563" s="9" t="s">
        <v>325</v>
      </c>
      <c r="E563" s="131" t="str">
        <f>Tabell_Rättigheter37[[#This Row],[Grupp]]&amp;"_"&amp;Tabell_Rättigheter37[[#This Row],[Rättighetsnod/ Funktionskloss]]</f>
        <v>Uppmärksamhetssignal_Read attention signal</v>
      </c>
      <c r="F563" s="131" t="str">
        <f>Tabell_Rättigheter37[[#This Row],[Grupp]]&amp;"_"&amp;Tabell_Rättigheter37[[#This Row],[Rättighetsnod/ Funktionskloss]]&amp;"_"&amp;Tabell_Rättigheter37[[#This Row],[Värde]]</f>
        <v>Uppmärksamhetssignal_Read attention signal_Read attention signal</v>
      </c>
      <c r="G563" s="165" t="s">
        <v>326</v>
      </c>
      <c r="H563" s="165"/>
      <c r="K563" s="3" t="e">
        <f>VLOOKUP(Tabell_Rättigheter37[[#This Row],[Grupp]],[2]!Tabell_Grupp[#Data],2,FALSE)</f>
        <v>#REF!</v>
      </c>
      <c r="L563" s="3" t="s">
        <v>834</v>
      </c>
      <c r="M563" s="203" t="s">
        <v>834</v>
      </c>
      <c r="N563" s="151" t="s">
        <v>1558</v>
      </c>
      <c r="O563" s="151"/>
      <c r="P563" s="3" t="s">
        <v>1586</v>
      </c>
    </row>
    <row r="564" spans="1:16" ht="39.950000000000003" hidden="1" customHeight="1">
      <c r="A564" s="151" t="s">
        <v>1617</v>
      </c>
      <c r="B564" s="3" t="s">
        <v>369</v>
      </c>
      <c r="C564" s="3" t="s">
        <v>13</v>
      </c>
      <c r="D564" s="9" t="s">
        <v>14</v>
      </c>
      <c r="E564" s="131" t="str">
        <f>Tabell_Rättigheter37[[#This Row],[Grupp]]&amp;"_"&amp;Tabell_Rättigheter37[[#This Row],[Rättighetsnod/ Funktionskloss]]</f>
        <v>Vårddokumentation_Data</v>
      </c>
      <c r="F564" s="131" t="str">
        <f>Tabell_Rättigheter37[[#This Row],[Grupp]]&amp;"_"&amp;Tabell_Rättigheter37[[#This Row],[Rättighetsnod/ Funktionskloss]]&amp;"_"&amp;Tabell_Rättigheter37[[#This Row],[Värde]]</f>
        <v>Vårddokumentation_Data_Read</v>
      </c>
      <c r="G564" s="165" t="s">
        <v>370</v>
      </c>
      <c r="H564" s="165"/>
      <c r="K564" s="3" t="e">
        <f>VLOOKUP(Tabell_Rättigheter37[[#This Row],[Grupp]],[2]!Tabell_Grupp[#Data],2,FALSE)</f>
        <v>#REF!</v>
      </c>
      <c r="L564" s="3" t="s">
        <v>834</v>
      </c>
      <c r="M564" s="203" t="s">
        <v>834</v>
      </c>
      <c r="N564" s="151" t="s">
        <v>1558</v>
      </c>
      <c r="O564" s="151"/>
    </row>
    <row r="565" spans="1:16" ht="39.950000000000003" hidden="1" customHeight="1">
      <c r="A565" s="151" t="s">
        <v>1617</v>
      </c>
      <c r="B565" s="3" t="s">
        <v>369</v>
      </c>
      <c r="C565" s="3" t="s">
        <v>371</v>
      </c>
      <c r="D565" s="9" t="s">
        <v>23</v>
      </c>
      <c r="E565" s="131" t="str">
        <f>Tabell_Rättigheter37[[#This Row],[Grupp]]&amp;"_"&amp;Tabell_Rättigheter37[[#This Row],[Rättighetsnod/ Funktionskloss]]</f>
        <v>Vårddokumentation_Journal</v>
      </c>
      <c r="F565" s="131" t="str">
        <f>Tabell_Rättigheter37[[#This Row],[Grupp]]&amp;"_"&amp;Tabell_Rättigheter37[[#This Row],[Rättighetsnod/ Funktionskloss]]&amp;"_"&amp;Tabell_Rättigheter37[[#This Row],[Värde]]</f>
        <v>Vårddokumentation_Journal_Open</v>
      </c>
      <c r="G565" s="165" t="s">
        <v>375</v>
      </c>
      <c r="H565" s="165"/>
      <c r="K565" s="3" t="e">
        <f>VLOOKUP(Tabell_Rättigheter37[[#This Row],[Grupp]],[2]!Tabell_Grupp[#Data],2,FALSE)</f>
        <v>#REF!</v>
      </c>
      <c r="L565" s="3" t="s">
        <v>834</v>
      </c>
      <c r="M565" s="203" t="s">
        <v>834</v>
      </c>
      <c r="N565" s="151" t="s">
        <v>1558</v>
      </c>
      <c r="O565" s="151"/>
    </row>
    <row r="566" spans="1:16" ht="39.950000000000003" hidden="1" customHeight="1">
      <c r="A566" s="151" t="s">
        <v>1617</v>
      </c>
      <c r="B566" s="3" t="s">
        <v>369</v>
      </c>
      <c r="C566" s="3" t="s">
        <v>379</v>
      </c>
      <c r="D566" s="9" t="s">
        <v>23</v>
      </c>
      <c r="E566" s="131" t="str">
        <f>Tabell_Rättigheter37[[#This Row],[Grupp]]&amp;"_"&amp;Tabell_Rättigheter37[[#This Row],[Rättighetsnod/ Funktionskloss]]</f>
        <v>Vårddokumentation_PDF</v>
      </c>
      <c r="F566" s="131" t="str">
        <f>Tabell_Rättigheter37[[#This Row],[Grupp]]&amp;"_"&amp;Tabell_Rättigheter37[[#This Row],[Rättighetsnod/ Funktionskloss]]&amp;"_"&amp;Tabell_Rättigheter37[[#This Row],[Värde]]</f>
        <v>Vårddokumentation_PDF_Open</v>
      </c>
      <c r="G566" s="165" t="s">
        <v>380</v>
      </c>
      <c r="H566" s="165"/>
      <c r="K566" s="3" t="e">
        <f>VLOOKUP(Tabell_Rättigheter37[[#This Row],[Grupp]],[2]!Tabell_Grupp[#Data],2,FALSE)</f>
        <v>#REF!</v>
      </c>
      <c r="L566" s="3" t="s">
        <v>834</v>
      </c>
      <c r="M566" s="203" t="s">
        <v>834</v>
      </c>
      <c r="N566" s="151" t="s">
        <v>1558</v>
      </c>
      <c r="O566" s="151"/>
    </row>
    <row r="567" spans="1:16" ht="39.950000000000003" hidden="1" customHeight="1">
      <c r="A567" s="151" t="s">
        <v>1566</v>
      </c>
      <c r="B567" s="3" t="s">
        <v>1084</v>
      </c>
      <c r="C567" s="3" t="s">
        <v>13</v>
      </c>
      <c r="D567" s="9" t="s">
        <v>14</v>
      </c>
      <c r="E567" s="131" t="str">
        <f>Tabell_Rättigheter37[[#This Row],[Grupp]]&amp;"_"&amp;Tabell_Rättigheter37[[#This Row],[Rättighetsnod/ Funktionskloss]]</f>
        <v>Aktivitetsramverket_Data</v>
      </c>
      <c r="F567" s="131" t="str">
        <f>Tabell_Rättigheter37[[#This Row],[Grupp]]&amp;"_"&amp;Tabell_Rättigheter37[[#This Row],[Rättighetsnod/ Funktionskloss]]&amp;"_"&amp;Tabell_Rättigheter37[[#This Row],[Värde]]</f>
        <v>Aktivitetsramverket_Data_Read</v>
      </c>
      <c r="G567" s="165" t="s">
        <v>839</v>
      </c>
      <c r="H567" s="165"/>
      <c r="K567" s="3" t="e">
        <f>VLOOKUP(Tabell_Rättigheter37[[#This Row],[Grupp]],[2]!Tabell_Grupp[#Data],2,FALSE)</f>
        <v>#REF!</v>
      </c>
      <c r="L567" s="3" t="s">
        <v>834</v>
      </c>
      <c r="M567" s="203" t="s">
        <v>834</v>
      </c>
      <c r="N567" s="151" t="s">
        <v>1558</v>
      </c>
      <c r="O567" s="151"/>
    </row>
    <row r="568" spans="1:16" ht="49.5" hidden="1" customHeight="1">
      <c r="A568" s="151" t="s">
        <v>1566</v>
      </c>
      <c r="B568" s="3" t="s">
        <v>16</v>
      </c>
      <c r="C568" s="3" t="s">
        <v>17</v>
      </c>
      <c r="D568" s="9" t="s">
        <v>17</v>
      </c>
      <c r="E568" s="131" t="str">
        <f>Tabell_Rättigheter37[[#This Row],[Grupp]]&amp;"_"&amp;Tabell_Rättigheter37[[#This Row],[Rättighetsnod/ Funktionskloss]]</f>
        <v>Arketyper_ReadClinicalParameters</v>
      </c>
      <c r="F568" s="131" t="str">
        <f>Tabell_Rättigheter37[[#This Row],[Grupp]]&amp;"_"&amp;Tabell_Rättigheter37[[#This Row],[Rättighetsnod/ Funktionskloss]]&amp;"_"&amp;Tabell_Rättigheter37[[#This Row],[Värde]]</f>
        <v>Arketyper_ReadClinicalParameters_ReadClinicalParameters</v>
      </c>
      <c r="G568" s="165" t="s">
        <v>18</v>
      </c>
      <c r="H568" s="165" t="s">
        <v>1086</v>
      </c>
      <c r="K568" s="3" t="e">
        <f>VLOOKUP(Tabell_Rättigheter37[[#This Row],[Grupp]],[2]!Tabell_Grupp[#Data],2,FALSE)</f>
        <v>#REF!</v>
      </c>
      <c r="L568" s="3" t="s">
        <v>834</v>
      </c>
      <c r="M568" s="203" t="s">
        <v>834</v>
      </c>
      <c r="N568" s="151" t="s">
        <v>1558</v>
      </c>
      <c r="O568" s="151"/>
    </row>
    <row r="569" spans="1:16" ht="49.5" hidden="1" customHeight="1">
      <c r="A569" s="151" t="s">
        <v>1566</v>
      </c>
      <c r="B569" s="3" t="s">
        <v>16</v>
      </c>
      <c r="C569" s="3" t="s">
        <v>19</v>
      </c>
      <c r="D569" s="9" t="s">
        <v>19</v>
      </c>
      <c r="E569" s="131" t="str">
        <f>Tabell_Rättigheter37[[#This Row],[Grupp]]&amp;"_"&amp;Tabell_Rättigheter37[[#This Row],[Rättighetsnod/ Funktionskloss]]</f>
        <v>Arketyper_WriteClinicalParameters</v>
      </c>
      <c r="F569" s="131" t="str">
        <f>Tabell_Rättigheter37[[#This Row],[Grupp]]&amp;"_"&amp;Tabell_Rättigheter37[[#This Row],[Rättighetsnod/ Funktionskloss]]&amp;"_"&amp;Tabell_Rättigheter37[[#This Row],[Värde]]</f>
        <v>Arketyper_WriteClinicalParameters_WriteClinicalParameters</v>
      </c>
      <c r="G569" s="165" t="s">
        <v>20</v>
      </c>
      <c r="H569" s="165"/>
      <c r="K569" s="3" t="e">
        <f>VLOOKUP(Tabell_Rättigheter37[[#This Row],[Grupp]],[2]!Tabell_Grupp[#Data],2,FALSE)</f>
        <v>#REF!</v>
      </c>
      <c r="L569" s="3" t="s">
        <v>834</v>
      </c>
      <c r="M569" s="203" t="s">
        <v>834</v>
      </c>
      <c r="N569" s="151" t="s">
        <v>1558</v>
      </c>
      <c r="O569" s="151"/>
    </row>
    <row r="570" spans="1:16" ht="39.950000000000003" hidden="1" customHeight="1">
      <c r="A570" s="151" t="s">
        <v>1566</v>
      </c>
      <c r="B570" s="3" t="s">
        <v>21</v>
      </c>
      <c r="C570" s="3" t="s">
        <v>22</v>
      </c>
      <c r="D570" s="9" t="s">
        <v>23</v>
      </c>
      <c r="E570" s="131" t="str">
        <f>Tabell_Rättigheter37[[#This Row],[Grupp]]&amp;"_"&amp;Tabell_Rättigheter37[[#This Row],[Rättighetsnod/ Funktionskloss]]</f>
        <v>Att göra - Patient_To do - Patient</v>
      </c>
      <c r="F570" s="131" t="str">
        <f>Tabell_Rättigheter37[[#This Row],[Grupp]]&amp;"_"&amp;Tabell_Rättigheter37[[#This Row],[Rättighetsnod/ Funktionskloss]]&amp;"_"&amp;Tabell_Rättigheter37[[#This Row],[Värde]]</f>
        <v>Att göra - Patient_To do - Patient_Open</v>
      </c>
      <c r="G570" s="165" t="s">
        <v>24</v>
      </c>
      <c r="H570" s="165"/>
      <c r="K570" s="3" t="e">
        <f>VLOOKUP(Tabell_Rättigheter37[[#This Row],[Grupp]],[2]!Tabell_Grupp[#Data],2,FALSE)</f>
        <v>#REF!</v>
      </c>
      <c r="L570" s="3" t="s">
        <v>834</v>
      </c>
      <c r="M570" s="203" t="s">
        <v>834</v>
      </c>
      <c r="N570" s="151" t="s">
        <v>1558</v>
      </c>
      <c r="O570" s="151"/>
    </row>
    <row r="571" spans="1:16" ht="39.950000000000003" hidden="1" customHeight="1">
      <c r="A571" s="151" t="s">
        <v>1566</v>
      </c>
      <c r="B571" s="3" t="s">
        <v>30</v>
      </c>
      <c r="C571" s="3" t="s">
        <v>31</v>
      </c>
      <c r="D571" s="9" t="s">
        <v>32</v>
      </c>
      <c r="E571" s="131" t="str">
        <f>Tabell_Rättigheter37[[#This Row],[Grupp]]&amp;"_"&amp;Tabell_Rättigheter37[[#This Row],[Rättighetsnod/ Funktionskloss]]</f>
        <v>Bed management_View</v>
      </c>
      <c r="F571" s="131" t="str">
        <f>Tabell_Rättigheter37[[#This Row],[Grupp]]&amp;"_"&amp;Tabell_Rättigheter37[[#This Row],[Rättighetsnod/ Funktionskloss]]&amp;"_"&amp;Tabell_Rättigheter37[[#This Row],[Värde]]</f>
        <v>Bed management_View_OpenBedOverview</v>
      </c>
      <c r="G571" s="165" t="s">
        <v>33</v>
      </c>
      <c r="H571" s="165"/>
      <c r="K571" s="3" t="e">
        <f>VLOOKUP(Tabell_Rättigheter37[[#This Row],[Grupp]],[2]!Tabell_Grupp[#Data],2,FALSE)</f>
        <v>#REF!</v>
      </c>
      <c r="L571" s="3" t="s">
        <v>834</v>
      </c>
      <c r="M571" s="203" t="s">
        <v>834</v>
      </c>
      <c r="N571" s="151" t="s">
        <v>1558</v>
      </c>
      <c r="O571" s="151"/>
    </row>
    <row r="572" spans="1:16" ht="39.950000000000003" hidden="1" customHeight="1">
      <c r="A572" s="151" t="s">
        <v>1566</v>
      </c>
      <c r="B572" s="3" t="s">
        <v>25</v>
      </c>
      <c r="C572" s="3" t="s">
        <v>26</v>
      </c>
      <c r="D572" s="9" t="s">
        <v>23</v>
      </c>
      <c r="E572" s="131" t="str">
        <f>Tabell_Rättigheter37[[#This Row],[Grupp]]&amp;"_"&amp;Tabell_Rättigheter37[[#This Row],[Rättighetsnod/ Funktionskloss]]</f>
        <v>Beställning_Order window</v>
      </c>
      <c r="F572" s="131" t="str">
        <f>Tabell_Rättigheter37[[#This Row],[Grupp]]&amp;"_"&amp;Tabell_Rättigheter37[[#This Row],[Rättighetsnod/ Funktionskloss]]&amp;"_"&amp;Tabell_Rättigheter37[[#This Row],[Värde]]</f>
        <v>Beställning_Order window_Open</v>
      </c>
      <c r="G572" s="165" t="s">
        <v>27</v>
      </c>
      <c r="H572" s="165"/>
      <c r="K572" s="3" t="e">
        <f>VLOOKUP(Tabell_Rättigheter37[[#This Row],[Grupp]],[2]!Tabell_Grupp[#Data],2,FALSE)</f>
        <v>#REF!</v>
      </c>
      <c r="L572" s="3" t="s">
        <v>834</v>
      </c>
      <c r="M572" s="203" t="s">
        <v>834</v>
      </c>
      <c r="N572" s="151" t="s">
        <v>1558</v>
      </c>
      <c r="O572" s="151"/>
    </row>
    <row r="573" spans="1:16" ht="48.75" hidden="1" customHeight="1">
      <c r="A573" s="151" t="s">
        <v>1566</v>
      </c>
      <c r="B573" s="3" t="s">
        <v>25</v>
      </c>
      <c r="C573" s="3" t="s">
        <v>26</v>
      </c>
      <c r="D573" s="9" t="s">
        <v>28</v>
      </c>
      <c r="E573" s="131" t="str">
        <f>Tabell_Rättigheter37[[#This Row],[Grupp]]&amp;"_"&amp;Tabell_Rättigheter37[[#This Row],[Rättighetsnod/ Funktionskloss]]</f>
        <v>Beställning_Order window</v>
      </c>
      <c r="F573" s="131" t="str">
        <f>Tabell_Rättigheter37[[#This Row],[Grupp]]&amp;"_"&amp;Tabell_Rättigheter37[[#This Row],[Rättighetsnod/ Funktionskloss]]&amp;"_"&amp;Tabell_Rättigheter37[[#This Row],[Värde]]</f>
        <v>Beställning_Order window_Order</v>
      </c>
      <c r="G573" s="165" t="s">
        <v>29</v>
      </c>
      <c r="H573" s="165"/>
      <c r="K573" s="3" t="e">
        <f>VLOOKUP(Tabell_Rättigheter37[[#This Row],[Grupp]],[2]!Tabell_Grupp[#Data],2,FALSE)</f>
        <v>#REF!</v>
      </c>
      <c r="L573" s="3" t="s">
        <v>834</v>
      </c>
      <c r="M573" s="203" t="s">
        <v>834</v>
      </c>
      <c r="N573" s="151" t="s">
        <v>1558</v>
      </c>
      <c r="O573" s="151"/>
    </row>
    <row r="574" spans="1:16" ht="39.950000000000003" hidden="1" customHeight="1">
      <c r="A574" s="151" t="s">
        <v>1557</v>
      </c>
      <c r="B574" s="3" t="s">
        <v>34</v>
      </c>
      <c r="C574" s="3" t="s">
        <v>39</v>
      </c>
      <c r="D574" s="9" t="s">
        <v>45</v>
      </c>
      <c r="E574" s="131" t="str">
        <f>Tabell_Rättigheter37[[#This Row],[Grupp]]&amp;"_"&amp;Tabell_Rättigheter37[[#This Row],[Rättighetsnod/ Funktionskloss]]</f>
        <v>Beställning och svar_InvestigationBasedRequest</v>
      </c>
      <c r="F574" s="131" t="str">
        <f>Tabell_Rättigheter37[[#This Row],[Grupp]]&amp;"_"&amp;Tabell_Rättigheter37[[#This Row],[Rättighetsnod/ Funktionskloss]]&amp;"_"&amp;Tabell_Rättigheter37[[#This Row],[Värde]]</f>
        <v>Beställning och svar_InvestigationBasedRequest_Send</v>
      </c>
      <c r="G574" s="165" t="s">
        <v>46</v>
      </c>
      <c r="H574" s="165"/>
      <c r="K574" s="3" t="e">
        <f>VLOOKUP(Tabell_Rättigheter37[[#This Row],[Grupp]],[2]!Tabell_Grupp[#Data],2,FALSE)</f>
        <v>#REF!</v>
      </c>
      <c r="M574" s="203" t="s">
        <v>834</v>
      </c>
      <c r="N574" s="151" t="s">
        <v>1558</v>
      </c>
      <c r="O574" s="151"/>
    </row>
    <row r="575" spans="1:16" ht="39.950000000000003" hidden="1" customHeight="1">
      <c r="A575" s="151" t="s">
        <v>1557</v>
      </c>
      <c r="B575" s="3" t="s">
        <v>34</v>
      </c>
      <c r="C575" s="3" t="s">
        <v>39</v>
      </c>
      <c r="D575" s="9" t="s">
        <v>37</v>
      </c>
      <c r="E575" s="131" t="str">
        <f>Tabell_Rättigheter37[[#This Row],[Grupp]]&amp;"_"&amp;Tabell_Rättigheter37[[#This Row],[Rättighetsnod/ Funktionskloss]]</f>
        <v>Beställning och svar_InvestigationBasedRequest</v>
      </c>
      <c r="F575" s="131" t="str">
        <f>Tabell_Rättigheter37[[#This Row],[Grupp]]&amp;"_"&amp;Tabell_Rättigheter37[[#This Row],[Rättighetsnod/ Funktionskloss]]&amp;"_"&amp;Tabell_Rättigheter37[[#This Row],[Värde]]</f>
        <v>Beställning och svar_InvestigationBasedRequest_Sign</v>
      </c>
      <c r="G575" s="165" t="s">
        <v>47</v>
      </c>
      <c r="H575" s="165"/>
      <c r="K575" s="3" t="e">
        <f>VLOOKUP(Tabell_Rättigheter37[[#This Row],[Grupp]],[2]!Tabell_Grupp[#Data],2,FALSE)</f>
        <v>#REF!</v>
      </c>
      <c r="M575" s="203" t="s">
        <v>834</v>
      </c>
      <c r="N575" s="151" t="s">
        <v>1558</v>
      </c>
      <c r="O575" s="151"/>
    </row>
    <row r="576" spans="1:16" ht="39.950000000000003" hidden="1" customHeight="1">
      <c r="A576" s="151" t="s">
        <v>1564</v>
      </c>
      <c r="B576" s="3" t="s">
        <v>34</v>
      </c>
      <c r="C576" s="3" t="s">
        <v>39</v>
      </c>
      <c r="D576" s="9" t="s">
        <v>23</v>
      </c>
      <c r="E576" s="131" t="str">
        <f>Tabell_Rättigheter37[[#This Row],[Grupp]]&amp;"_"&amp;Tabell_Rättigheter37[[#This Row],[Rättighetsnod/ Funktionskloss]]</f>
        <v>Beställning och svar_InvestigationBasedRequest</v>
      </c>
      <c r="F576" s="131" t="str">
        <f>Tabell_Rättigheter37[[#This Row],[Grupp]]&amp;"_"&amp;Tabell_Rättigheter37[[#This Row],[Rättighetsnod/ Funktionskloss]]&amp;"_"&amp;Tabell_Rättigheter37[[#This Row],[Värde]]</f>
        <v>Beställning och svar_InvestigationBasedRequest_Open</v>
      </c>
      <c r="G576" s="165" t="s">
        <v>42</v>
      </c>
      <c r="H576" s="165"/>
      <c r="K576" s="3" t="e">
        <f>VLOOKUP(Tabell_Rättigheter37[[#This Row],[Grupp]],[2]!Tabell_Grupp[#Data],2,FALSE)</f>
        <v>#REF!</v>
      </c>
      <c r="L576" s="3" t="s">
        <v>834</v>
      </c>
      <c r="M576" s="203" t="s">
        <v>834</v>
      </c>
      <c r="N576" s="151" t="s">
        <v>1558</v>
      </c>
      <c r="O576" s="151"/>
    </row>
    <row r="577" spans="1:15" ht="39.950000000000003" hidden="1" customHeight="1">
      <c r="A577" s="151" t="s">
        <v>1564</v>
      </c>
      <c r="B577" s="3" t="s">
        <v>34</v>
      </c>
      <c r="C577" s="3" t="s">
        <v>39</v>
      </c>
      <c r="D577" s="9" t="s">
        <v>43</v>
      </c>
      <c r="E577" s="131" t="str">
        <f>Tabell_Rättigheter37[[#This Row],[Grupp]]&amp;"_"&amp;Tabell_Rättigheter37[[#This Row],[Rättighetsnod/ Funktionskloss]]</f>
        <v>Beställning och svar_InvestigationBasedRequest</v>
      </c>
      <c r="F577" s="131" t="str">
        <f>Tabell_Rättigheter37[[#This Row],[Grupp]]&amp;"_"&amp;Tabell_Rättigheter37[[#This Row],[Rättighetsnod/ Funktionskloss]]&amp;"_"&amp;Tabell_Rättigheter37[[#This Row],[Värde]]</f>
        <v>Beställning och svar_InvestigationBasedRequest_Save</v>
      </c>
      <c r="G577" s="165" t="s">
        <v>44</v>
      </c>
      <c r="H577" s="165"/>
      <c r="K577" s="3" t="e">
        <f>VLOOKUP(Tabell_Rättigheter37[[#This Row],[Grupp]],[2]!Tabell_Grupp[#Data],2,FALSE)</f>
        <v>#REF!</v>
      </c>
      <c r="L577" s="3" t="s">
        <v>834</v>
      </c>
      <c r="M577" s="203" t="s">
        <v>834</v>
      </c>
      <c r="N577" s="151" t="s">
        <v>1558</v>
      </c>
      <c r="O577" s="151"/>
    </row>
    <row r="578" spans="1:15" ht="39.950000000000003" hidden="1" customHeight="1">
      <c r="A578" s="151" t="s">
        <v>1564</v>
      </c>
      <c r="B578" s="3" t="s">
        <v>34</v>
      </c>
      <c r="C578" s="3" t="s">
        <v>39</v>
      </c>
      <c r="D578" s="9" t="s">
        <v>45</v>
      </c>
      <c r="E578" s="131" t="str">
        <f>Tabell_Rättigheter37[[#This Row],[Grupp]]&amp;"_"&amp;Tabell_Rättigheter37[[#This Row],[Rättighetsnod/ Funktionskloss]]</f>
        <v>Beställning och svar_InvestigationBasedRequest</v>
      </c>
      <c r="F578" s="131" t="str">
        <f>Tabell_Rättigheter37[[#This Row],[Grupp]]&amp;"_"&amp;Tabell_Rättigheter37[[#This Row],[Rättighetsnod/ Funktionskloss]]&amp;"_"&amp;Tabell_Rättigheter37[[#This Row],[Värde]]</f>
        <v>Beställning och svar_InvestigationBasedRequest_Send</v>
      </c>
      <c r="G578" s="165" t="s">
        <v>46</v>
      </c>
      <c r="H578" s="165"/>
      <c r="K578" s="3" t="e">
        <f>VLOOKUP(Tabell_Rättigheter37[[#This Row],[Grupp]],[2]!Tabell_Grupp[#Data],2,FALSE)</f>
        <v>#REF!</v>
      </c>
      <c r="L578" s="3" t="s">
        <v>834</v>
      </c>
      <c r="M578" s="203" t="s">
        <v>834</v>
      </c>
      <c r="N578" s="151" t="s">
        <v>1558</v>
      </c>
      <c r="O578" s="151"/>
    </row>
    <row r="579" spans="1:15" ht="39.950000000000003" hidden="1" customHeight="1">
      <c r="A579" s="151" t="s">
        <v>1565</v>
      </c>
      <c r="B579" s="3" t="s">
        <v>34</v>
      </c>
      <c r="C579" s="3" t="s">
        <v>39</v>
      </c>
      <c r="D579" s="9" t="s">
        <v>23</v>
      </c>
      <c r="E579" s="131" t="str">
        <f>Tabell_Rättigheter37[[#This Row],[Grupp]]&amp;"_"&amp;Tabell_Rättigheter37[[#This Row],[Rättighetsnod/ Funktionskloss]]</f>
        <v>Beställning och svar_InvestigationBasedRequest</v>
      </c>
      <c r="F579" s="131" t="str">
        <f>Tabell_Rättigheter37[[#This Row],[Grupp]]&amp;"_"&amp;Tabell_Rättigheter37[[#This Row],[Rättighetsnod/ Funktionskloss]]&amp;"_"&amp;Tabell_Rättigheter37[[#This Row],[Värde]]</f>
        <v>Beställning och svar_InvestigationBasedRequest_Open</v>
      </c>
      <c r="G579" s="165" t="s">
        <v>42</v>
      </c>
      <c r="H579" s="165"/>
      <c r="K579" s="3" t="e">
        <f>VLOOKUP(Tabell_Rättigheter37[[#This Row],[Grupp]],[2]!Tabell_Grupp[#Data],2,FALSE)</f>
        <v>#REF!</v>
      </c>
      <c r="L579" s="3" t="s">
        <v>834</v>
      </c>
      <c r="M579" s="203" t="s">
        <v>834</v>
      </c>
      <c r="N579" s="151" t="s">
        <v>1558</v>
      </c>
      <c r="O579" s="151"/>
    </row>
    <row r="580" spans="1:15" ht="39.950000000000003" hidden="1" customHeight="1">
      <c r="A580" s="151" t="s">
        <v>1565</v>
      </c>
      <c r="B580" s="3" t="s">
        <v>34</v>
      </c>
      <c r="C580" s="3" t="s">
        <v>39</v>
      </c>
      <c r="D580" s="9" t="s">
        <v>43</v>
      </c>
      <c r="E580" s="131" t="str">
        <f>Tabell_Rättigheter37[[#This Row],[Grupp]]&amp;"_"&amp;Tabell_Rättigheter37[[#This Row],[Rättighetsnod/ Funktionskloss]]</f>
        <v>Beställning och svar_InvestigationBasedRequest</v>
      </c>
      <c r="F580" s="131" t="str">
        <f>Tabell_Rättigheter37[[#This Row],[Grupp]]&amp;"_"&amp;Tabell_Rättigheter37[[#This Row],[Rättighetsnod/ Funktionskloss]]&amp;"_"&amp;Tabell_Rättigheter37[[#This Row],[Värde]]</f>
        <v>Beställning och svar_InvestigationBasedRequest_Save</v>
      </c>
      <c r="G580" s="165" t="s">
        <v>44</v>
      </c>
      <c r="H580" s="165"/>
      <c r="K580" s="3" t="e">
        <f>VLOOKUP(Tabell_Rättigheter37[[#This Row],[Grupp]],[2]!Tabell_Grupp[#Data],2,FALSE)</f>
        <v>#REF!</v>
      </c>
      <c r="L580" s="3" t="s">
        <v>834</v>
      </c>
      <c r="M580" s="203" t="s">
        <v>834</v>
      </c>
      <c r="N580" s="151" t="s">
        <v>1558</v>
      </c>
      <c r="O580" s="151"/>
    </row>
    <row r="581" spans="1:15" ht="39.950000000000003" hidden="1" customHeight="1">
      <c r="A581" s="151" t="s">
        <v>1565</v>
      </c>
      <c r="B581" s="3" t="s">
        <v>34</v>
      </c>
      <c r="C581" s="3" t="s">
        <v>39</v>
      </c>
      <c r="D581" s="9" t="s">
        <v>45</v>
      </c>
      <c r="E581" s="131" t="str">
        <f>Tabell_Rättigheter37[[#This Row],[Grupp]]&amp;"_"&amp;Tabell_Rättigheter37[[#This Row],[Rättighetsnod/ Funktionskloss]]</f>
        <v>Beställning och svar_InvestigationBasedRequest</v>
      </c>
      <c r="F581" s="131" t="str">
        <f>Tabell_Rättigheter37[[#This Row],[Grupp]]&amp;"_"&amp;Tabell_Rättigheter37[[#This Row],[Rättighetsnod/ Funktionskloss]]&amp;"_"&amp;Tabell_Rättigheter37[[#This Row],[Värde]]</f>
        <v>Beställning och svar_InvestigationBasedRequest_Send</v>
      </c>
      <c r="G581" s="165" t="s">
        <v>46</v>
      </c>
      <c r="H581" s="165"/>
      <c r="K581" s="3" t="e">
        <f>VLOOKUP(Tabell_Rättigheter37[[#This Row],[Grupp]],[2]!Tabell_Grupp[#Data],2,FALSE)</f>
        <v>#REF!</v>
      </c>
      <c r="L581" s="3" t="s">
        <v>834</v>
      </c>
      <c r="M581" s="203" t="s">
        <v>834</v>
      </c>
      <c r="N581" s="151" t="s">
        <v>1558</v>
      </c>
      <c r="O581" s="151"/>
    </row>
    <row r="582" spans="1:15" ht="39.950000000000003" hidden="1" customHeight="1">
      <c r="A582" s="151" t="s">
        <v>1566</v>
      </c>
      <c r="B582" s="3" t="s">
        <v>34</v>
      </c>
      <c r="C582" s="3" t="s">
        <v>39</v>
      </c>
      <c r="D582" s="9" t="s">
        <v>23</v>
      </c>
      <c r="E582" s="131" t="str">
        <f>Tabell_Rättigheter37[[#This Row],[Grupp]]&amp;"_"&amp;Tabell_Rättigheter37[[#This Row],[Rättighetsnod/ Funktionskloss]]</f>
        <v>Beställning och svar_InvestigationBasedRequest</v>
      </c>
      <c r="F582" s="131" t="str">
        <f>Tabell_Rättigheter37[[#This Row],[Grupp]]&amp;"_"&amp;Tabell_Rättigheter37[[#This Row],[Rättighetsnod/ Funktionskloss]]&amp;"_"&amp;Tabell_Rättigheter37[[#This Row],[Värde]]</f>
        <v>Beställning och svar_InvestigationBasedRequest_Open</v>
      </c>
      <c r="G582" s="165" t="s">
        <v>42</v>
      </c>
      <c r="H582" s="165"/>
      <c r="K582" s="3" t="e">
        <f>VLOOKUP(Tabell_Rättigheter37[[#This Row],[Grupp]],[2]!Tabell_Grupp[#Data],2,FALSE)</f>
        <v>#REF!</v>
      </c>
      <c r="L582" s="3" t="s">
        <v>834</v>
      </c>
      <c r="M582" s="203" t="s">
        <v>834</v>
      </c>
      <c r="N582" s="151" t="s">
        <v>1558</v>
      </c>
      <c r="O582" s="151"/>
    </row>
    <row r="583" spans="1:15" ht="39.950000000000003" hidden="1" customHeight="1">
      <c r="A583" s="151" t="s">
        <v>1566</v>
      </c>
      <c r="B583" s="3" t="s">
        <v>34</v>
      </c>
      <c r="C583" s="3" t="s">
        <v>39</v>
      </c>
      <c r="D583" s="9" t="s">
        <v>43</v>
      </c>
      <c r="E583" s="131" t="str">
        <f>Tabell_Rättigheter37[[#This Row],[Grupp]]&amp;"_"&amp;Tabell_Rättigheter37[[#This Row],[Rättighetsnod/ Funktionskloss]]</f>
        <v>Beställning och svar_InvestigationBasedRequest</v>
      </c>
      <c r="F583" s="131" t="str">
        <f>Tabell_Rättigheter37[[#This Row],[Grupp]]&amp;"_"&amp;Tabell_Rättigheter37[[#This Row],[Rättighetsnod/ Funktionskloss]]&amp;"_"&amp;Tabell_Rättigheter37[[#This Row],[Värde]]</f>
        <v>Beställning och svar_InvestigationBasedRequest_Save</v>
      </c>
      <c r="G583" s="165" t="s">
        <v>44</v>
      </c>
      <c r="H583" s="165"/>
      <c r="K583" s="3" t="e">
        <f>VLOOKUP(Tabell_Rättigheter37[[#This Row],[Grupp]],[2]!Tabell_Grupp[#Data],2,FALSE)</f>
        <v>#REF!</v>
      </c>
      <c r="L583" s="3" t="s">
        <v>834</v>
      </c>
      <c r="M583" s="203" t="s">
        <v>834</v>
      </c>
      <c r="N583" s="151" t="s">
        <v>1558</v>
      </c>
      <c r="O583" s="151"/>
    </row>
    <row r="584" spans="1:15" ht="39.950000000000003" hidden="1" customHeight="1">
      <c r="A584" s="151" t="s">
        <v>1566</v>
      </c>
      <c r="B584" s="3" t="s">
        <v>70</v>
      </c>
      <c r="C584" s="3" t="s">
        <v>73</v>
      </c>
      <c r="D584" s="9" t="s">
        <v>23</v>
      </c>
      <c r="E584" s="131" t="str">
        <f>Tabell_Rättigheter37[[#This Row],[Grupp]]&amp;"_"&amp;Tabell_Rättigheter37[[#This Row],[Rättighetsnod/ Funktionskloss]]</f>
        <v>Diktering_Opendictation</v>
      </c>
      <c r="F584" s="131" t="str">
        <f>Tabell_Rättigheter37[[#This Row],[Grupp]]&amp;"_"&amp;Tabell_Rättigheter37[[#This Row],[Rättighetsnod/ Funktionskloss]]&amp;"_"&amp;Tabell_Rättigheter37[[#This Row],[Värde]]</f>
        <v>Diktering_Opendictation_Open</v>
      </c>
      <c r="G584" s="165" t="s">
        <v>74</v>
      </c>
      <c r="H584" s="165"/>
      <c r="K584" s="3" t="e">
        <f>VLOOKUP(Tabell_Rättigheter37[[#This Row],[Grupp]],[2]!Tabell_Grupp[#Data],2,FALSE)</f>
        <v>#REF!</v>
      </c>
      <c r="L584" s="3" t="s">
        <v>834</v>
      </c>
      <c r="M584" s="203" t="s">
        <v>834</v>
      </c>
      <c r="N584" s="151" t="s">
        <v>1558</v>
      </c>
      <c r="O584" s="151"/>
    </row>
    <row r="585" spans="1:15" ht="39.950000000000003" hidden="1" customHeight="1">
      <c r="A585" s="151" t="s">
        <v>1566</v>
      </c>
      <c r="B585" s="3" t="s">
        <v>78</v>
      </c>
      <c r="C585" s="3" t="s">
        <v>79</v>
      </c>
      <c r="D585" s="9" t="s">
        <v>80</v>
      </c>
      <c r="E585" s="131" t="str">
        <f>Tabell_Rättigheter37[[#This Row],[Grupp]]&amp;"_"&amp;Tabell_Rättigheter37[[#This Row],[Rättighetsnod/ Funktionskloss]]</f>
        <v>Enhetsöversikten_Activity_handler</v>
      </c>
      <c r="F585" s="131" t="str">
        <f>Tabell_Rättigheter37[[#This Row],[Grupp]]&amp;"_"&amp;Tabell_Rättigheter37[[#This Row],[Rättighetsnod/ Funktionskloss]]&amp;"_"&amp;Tabell_Rättigheter37[[#This Row],[Värde]]</f>
        <v>Enhetsöversikten_Activity_handler_Open_Activity_Handler</v>
      </c>
      <c r="G585" s="165" t="s">
        <v>81</v>
      </c>
      <c r="H585" s="165"/>
      <c r="K585" s="3" t="e">
        <f>VLOOKUP(Tabell_Rättigheter37[[#This Row],[Grupp]],[2]!Tabell_Grupp[#Data],2,FALSE)</f>
        <v>#REF!</v>
      </c>
      <c r="L585" s="3" t="s">
        <v>834</v>
      </c>
      <c r="M585" s="203" t="s">
        <v>834</v>
      </c>
      <c r="N585" s="151" t="s">
        <v>1558</v>
      </c>
      <c r="O585" s="151"/>
    </row>
    <row r="586" spans="1:15" ht="39.950000000000003" hidden="1" customHeight="1">
      <c r="A586" s="151" t="s">
        <v>1566</v>
      </c>
      <c r="B586" s="3" t="s">
        <v>78</v>
      </c>
      <c r="C586" s="3" t="s">
        <v>82</v>
      </c>
      <c r="D586" s="9" t="s">
        <v>83</v>
      </c>
      <c r="E586" s="131" t="str">
        <f>Tabell_Rättigheter37[[#This Row],[Grupp]]&amp;"_"&amp;Tabell_Rättigheter37[[#This Row],[Rättighetsnod/ Funktionskloss]]</f>
        <v>Enhetsöversikten_BedAssignment</v>
      </c>
      <c r="F586" s="131" t="str">
        <f>Tabell_Rättigheter37[[#This Row],[Grupp]]&amp;"_"&amp;Tabell_Rättigheter37[[#This Row],[Rättighetsnod/ Funktionskloss]]&amp;"_"&amp;Tabell_Rättigheter37[[#This Row],[Värde]]</f>
        <v>Enhetsöversikten_BedAssignment_Open_Bedassignment</v>
      </c>
      <c r="G586" s="165" t="s">
        <v>84</v>
      </c>
      <c r="H586" s="165"/>
      <c r="K586" s="3" t="e">
        <f>VLOOKUP(Tabell_Rättigheter37[[#This Row],[Grupp]],[2]!Tabell_Grupp[#Data],2,FALSE)</f>
        <v>#REF!</v>
      </c>
      <c r="L586" s="3" t="s">
        <v>834</v>
      </c>
      <c r="M586" s="203" t="s">
        <v>834</v>
      </c>
      <c r="N586" s="151" t="s">
        <v>1558</v>
      </c>
      <c r="O586" s="151"/>
    </row>
    <row r="587" spans="1:15" ht="39.950000000000003" hidden="1" customHeight="1">
      <c r="A587" s="151" t="s">
        <v>1566</v>
      </c>
      <c r="B587" s="3" t="s">
        <v>78</v>
      </c>
      <c r="C587" s="3" t="s">
        <v>85</v>
      </c>
      <c r="D587" s="9" t="s">
        <v>86</v>
      </c>
      <c r="E587" s="131" t="str">
        <f>Tabell_Rättigheter37[[#This Row],[Grupp]]&amp;"_"&amp;Tabell_Rättigheter37[[#This Row],[Rättighetsnod/ Funktionskloss]]</f>
        <v>Enhetsöversikten_Contact_Admin</v>
      </c>
      <c r="F587" s="131" t="str">
        <f>Tabell_Rättigheter37[[#This Row],[Grupp]]&amp;"_"&amp;Tabell_Rättigheter37[[#This Row],[Rättighetsnod/ Funktionskloss]]&amp;"_"&amp;Tabell_Rättigheter37[[#This Row],[Värde]]</f>
        <v>Enhetsöversikten_Contact_Admin_Open_Contact_Admin</v>
      </c>
      <c r="G587" s="165" t="s">
        <v>87</v>
      </c>
      <c r="H587" s="165"/>
      <c r="J587" s="3" t="s">
        <v>1575</v>
      </c>
      <c r="K587" s="3" t="e">
        <f>VLOOKUP(Tabell_Rättigheter37[[#This Row],[Grupp]],[2]!Tabell_Grupp[#Data],2,FALSE)</f>
        <v>#REF!</v>
      </c>
      <c r="L587" s="3" t="s">
        <v>834</v>
      </c>
      <c r="M587" s="203" t="s">
        <v>834</v>
      </c>
      <c r="N587" s="151" t="s">
        <v>1558</v>
      </c>
      <c r="O587" s="151"/>
    </row>
    <row r="588" spans="1:15" ht="39.950000000000003" hidden="1" customHeight="1">
      <c r="A588" s="151" t="s">
        <v>1566</v>
      </c>
      <c r="B588" s="3" t="s">
        <v>78</v>
      </c>
      <c r="C588" s="3" t="s">
        <v>85</v>
      </c>
      <c r="D588" s="9" t="s">
        <v>842</v>
      </c>
      <c r="E588" s="131" t="str">
        <f>Tabell_Rättigheter37[[#This Row],[Grupp]]&amp;"_"&amp;Tabell_Rättigheter37[[#This Row],[Rättighetsnod/ Funktionskloss]]</f>
        <v>Enhetsöversikten_Contact_Admin</v>
      </c>
      <c r="F588" s="131" t="str">
        <f>Tabell_Rättigheter37[[#This Row],[Grupp]]&amp;"_"&amp;Tabell_Rättigheter37[[#This Row],[Rättighetsnod/ Funktionskloss]]&amp;"_"&amp;Tabell_Rättigheter37[[#This Row],[Värde]]</f>
        <v>Enhetsöversikten_Contact_Admin_Save_Contact_Admin_Data</v>
      </c>
      <c r="G588" s="165" t="s">
        <v>89</v>
      </c>
      <c r="H588" s="165"/>
      <c r="J588" s="3" t="s">
        <v>1575</v>
      </c>
      <c r="K588" s="3" t="e">
        <f>VLOOKUP(Tabell_Rättigheter37[[#This Row],[Grupp]],[2]!Tabell_Grupp[#Data],2,FALSE)</f>
        <v>#REF!</v>
      </c>
      <c r="L588" s="3" t="s">
        <v>834</v>
      </c>
      <c r="M588" s="203" t="s">
        <v>834</v>
      </c>
      <c r="N588" s="151" t="s">
        <v>1558</v>
      </c>
      <c r="O588" s="151"/>
    </row>
    <row r="589" spans="1:15" ht="39.950000000000003" hidden="1" customHeight="1">
      <c r="A589" s="151" t="s">
        <v>1566</v>
      </c>
      <c r="B589" s="3" t="s">
        <v>78</v>
      </c>
      <c r="C589" s="3" t="s">
        <v>90</v>
      </c>
      <c r="D589" s="9" t="s">
        <v>91</v>
      </c>
      <c r="E589" s="131" t="str">
        <f>Tabell_Rättigheter37[[#This Row],[Grupp]]&amp;"_"&amp;Tabell_Rättigheter37[[#This Row],[Rättighetsnod/ Funktionskloss]]</f>
        <v>Enhetsöversikten_Emergency_Overview</v>
      </c>
      <c r="F589" s="131" t="str">
        <f>Tabell_Rättigheter37[[#This Row],[Grupp]]&amp;"_"&amp;Tabell_Rättigheter37[[#This Row],[Rättighetsnod/ Funktionskloss]]&amp;"_"&amp;Tabell_Rättigheter37[[#This Row],[Värde]]</f>
        <v>Enhetsöversikten_Emergency_Overview_Open_Emergency_Overview</v>
      </c>
      <c r="G589" s="165" t="s">
        <v>92</v>
      </c>
      <c r="H589" s="165"/>
      <c r="K589" s="3" t="e">
        <f>VLOOKUP(Tabell_Rättigheter37[[#This Row],[Grupp]],[2]!Tabell_Grupp[#Data],2,FALSE)</f>
        <v>#REF!</v>
      </c>
      <c r="L589" s="3" t="s">
        <v>834</v>
      </c>
      <c r="M589" s="203" t="s">
        <v>834</v>
      </c>
      <c r="N589" s="151" t="s">
        <v>1558</v>
      </c>
      <c r="O589" s="151"/>
    </row>
    <row r="590" spans="1:15" ht="39.950000000000003" hidden="1" customHeight="1">
      <c r="A590" s="151" t="s">
        <v>1566</v>
      </c>
      <c r="B590" s="3" t="s">
        <v>78</v>
      </c>
      <c r="C590" s="3" t="s">
        <v>93</v>
      </c>
      <c r="D590" s="9" t="s">
        <v>94</v>
      </c>
      <c r="E590" s="131" t="str">
        <f>Tabell_Rättigheter37[[#This Row],[Grupp]]&amp;"_"&amp;Tabell_Rättigheter37[[#This Row],[Rättighetsnod/ Funktionskloss]]</f>
        <v>Enhetsöversikten_PatientLog</v>
      </c>
      <c r="F590" s="131" t="str">
        <f>Tabell_Rättigheter37[[#This Row],[Grupp]]&amp;"_"&amp;Tabell_Rättigheter37[[#This Row],[Rättighetsnod/ Funktionskloss]]&amp;"_"&amp;Tabell_Rättigheter37[[#This Row],[Värde]]</f>
        <v>Enhetsöversikten_PatientLog_Open_PatientLog</v>
      </c>
      <c r="G590" s="165" t="s">
        <v>95</v>
      </c>
      <c r="H590" s="165"/>
      <c r="K590" s="3" t="e">
        <f>VLOOKUP(Tabell_Rättigheter37[[#This Row],[Grupp]],[2]!Tabell_Grupp[#Data],2,FALSE)</f>
        <v>#REF!</v>
      </c>
      <c r="L590" s="3" t="s">
        <v>834</v>
      </c>
      <c r="M590" s="203" t="s">
        <v>834</v>
      </c>
      <c r="N590" s="151" t="s">
        <v>1558</v>
      </c>
      <c r="O590" s="151"/>
    </row>
    <row r="591" spans="1:15" ht="39.950000000000003" hidden="1" customHeight="1">
      <c r="A591" s="151" t="s">
        <v>1566</v>
      </c>
      <c r="B591" s="3" t="s">
        <v>78</v>
      </c>
      <c r="C591" s="3" t="s">
        <v>96</v>
      </c>
      <c r="D591" s="9" t="s">
        <v>97</v>
      </c>
      <c r="E591" s="131" t="str">
        <f>Tabell_Rättigheter37[[#This Row],[Grupp]]&amp;"_"&amp;Tabell_Rättigheter37[[#This Row],[Rättighetsnod/ Funktionskloss]]</f>
        <v>Enhetsöversikten_Priority_Window</v>
      </c>
      <c r="F591" s="131" t="str">
        <f>Tabell_Rättigheter37[[#This Row],[Grupp]]&amp;"_"&amp;Tabell_Rättigheter37[[#This Row],[Rättighetsnod/ Funktionskloss]]&amp;"_"&amp;Tabell_Rättigheter37[[#This Row],[Värde]]</f>
        <v>Enhetsöversikten_Priority_Window_Open_Priority_Window</v>
      </c>
      <c r="G591" s="165" t="s">
        <v>98</v>
      </c>
      <c r="H591" s="165"/>
      <c r="K591" s="3" t="e">
        <f>VLOOKUP(Tabell_Rättigheter37[[#This Row],[Grupp]],[2]!Tabell_Grupp[#Data],2,FALSE)</f>
        <v>#REF!</v>
      </c>
      <c r="L591" s="3" t="s">
        <v>834</v>
      </c>
      <c r="M591" s="203" t="s">
        <v>834</v>
      </c>
      <c r="N591" s="151" t="s">
        <v>1558</v>
      </c>
      <c r="O591" s="151"/>
    </row>
    <row r="592" spans="1:15" ht="39.950000000000003" hidden="1" customHeight="1">
      <c r="A592" s="151" t="s">
        <v>1566</v>
      </c>
      <c r="B592" s="3" t="s">
        <v>78</v>
      </c>
      <c r="C592" s="3" t="s">
        <v>96</v>
      </c>
      <c r="D592" s="9" t="s">
        <v>99</v>
      </c>
      <c r="E592" s="131" t="str">
        <f>Tabell_Rättigheter37[[#This Row],[Grupp]]&amp;"_"&amp;Tabell_Rättigheter37[[#This Row],[Rättighetsnod/ Funktionskloss]]</f>
        <v>Enhetsöversikten_Priority_Window</v>
      </c>
      <c r="F592" s="131" t="str">
        <f>Tabell_Rättigheter37[[#This Row],[Grupp]]&amp;"_"&amp;Tabell_Rättigheter37[[#This Row],[Rättighetsnod/ Funktionskloss]]&amp;"_"&amp;Tabell_Rättigheter37[[#This Row],[Värde]]</f>
        <v>Enhetsöversikten_Priority_Window_Save_Priority_Window_Data</v>
      </c>
      <c r="G592" s="165" t="s">
        <v>100</v>
      </c>
      <c r="H592" s="165"/>
      <c r="K592" s="3" t="e">
        <f>VLOOKUP(Tabell_Rättigheter37[[#This Row],[Grupp]],[2]!Tabell_Grupp[#Data],2,FALSE)</f>
        <v>#REF!</v>
      </c>
      <c r="L592" s="3" t="s">
        <v>834</v>
      </c>
      <c r="M592" s="203" t="s">
        <v>834</v>
      </c>
      <c r="N592" s="151" t="s">
        <v>1558</v>
      </c>
      <c r="O592" s="151"/>
    </row>
    <row r="593" spans="1:16" ht="39.950000000000003" hidden="1" customHeight="1">
      <c r="A593" s="151" t="s">
        <v>1566</v>
      </c>
      <c r="B593" s="3" t="s">
        <v>78</v>
      </c>
      <c r="C593" s="3" t="s">
        <v>101</v>
      </c>
      <c r="D593" s="9" t="s">
        <v>102</v>
      </c>
      <c r="E593" s="131" t="str">
        <f>Tabell_Rättigheter37[[#This Row],[Grupp]]&amp;"_"&amp;Tabell_Rättigheter37[[#This Row],[Rättighetsnod/ Funktionskloss]]</f>
        <v>Enhetsöversikten_SpecialityReferrals</v>
      </c>
      <c r="F593" s="131" t="str">
        <f>Tabell_Rättigheter37[[#This Row],[Grupp]]&amp;"_"&amp;Tabell_Rättigheter37[[#This Row],[Rättighetsnod/ Funktionskloss]]&amp;"_"&amp;Tabell_Rättigheter37[[#This Row],[Värde]]</f>
        <v>Enhetsöversikten_SpecialityReferrals_Open_SpecialityReferrals</v>
      </c>
      <c r="G593" s="165" t="s">
        <v>103</v>
      </c>
      <c r="H593" s="165"/>
      <c r="J593" s="3" t="s">
        <v>1575</v>
      </c>
      <c r="K593" s="3" t="e">
        <f>VLOOKUP(Tabell_Rättigheter37[[#This Row],[Grupp]],[2]!Tabell_Grupp[#Data],2,FALSE)</f>
        <v>#REF!</v>
      </c>
      <c r="L593" s="3" t="s">
        <v>834</v>
      </c>
      <c r="M593" s="203" t="s">
        <v>834</v>
      </c>
      <c r="N593" s="151" t="s">
        <v>1558</v>
      </c>
      <c r="O593" s="151"/>
      <c r="P593" s="3" t="s">
        <v>1618</v>
      </c>
    </row>
    <row r="594" spans="1:16" ht="39.950000000000003" hidden="1" customHeight="1">
      <c r="A594" s="151" t="s">
        <v>1566</v>
      </c>
      <c r="B594" s="3" t="s">
        <v>78</v>
      </c>
      <c r="C594" s="3" t="s">
        <v>101</v>
      </c>
      <c r="D594" s="9" t="s">
        <v>104</v>
      </c>
      <c r="E594" s="131" t="str">
        <f>Tabell_Rättigheter37[[#This Row],[Grupp]]&amp;"_"&amp;Tabell_Rättigheter37[[#This Row],[Rättighetsnod/ Funktionskloss]]</f>
        <v>Enhetsöversikten_SpecialityReferrals</v>
      </c>
      <c r="F594" s="131" t="str">
        <f>Tabell_Rättigheter37[[#This Row],[Grupp]]&amp;"_"&amp;Tabell_Rättigheter37[[#This Row],[Rättighetsnod/ Funktionskloss]]&amp;"_"&amp;Tabell_Rättigheter37[[#This Row],[Värde]]</f>
        <v>Enhetsöversikten_SpecialityReferrals_Save_SpecialityReferrals</v>
      </c>
      <c r="G594" s="165" t="s">
        <v>105</v>
      </c>
      <c r="H594" s="165"/>
      <c r="J594" s="3" t="s">
        <v>1575</v>
      </c>
      <c r="K594" s="3" t="e">
        <f>VLOOKUP(Tabell_Rättigheter37[[#This Row],[Grupp]],[2]!Tabell_Grupp[#Data],2,FALSE)</f>
        <v>#REF!</v>
      </c>
      <c r="L594" s="3" t="s">
        <v>834</v>
      </c>
      <c r="M594" s="203" t="s">
        <v>834</v>
      </c>
      <c r="N594" s="151" t="s">
        <v>1558</v>
      </c>
      <c r="O594" s="151"/>
      <c r="P594" s="3" t="s">
        <v>1618</v>
      </c>
    </row>
    <row r="595" spans="1:16" ht="39.950000000000003" hidden="1" customHeight="1">
      <c r="A595" s="151" t="s">
        <v>1566</v>
      </c>
      <c r="B595" s="3" t="s">
        <v>109</v>
      </c>
      <c r="C595" s="3" t="s">
        <v>110</v>
      </c>
      <c r="D595" s="9" t="s">
        <v>23</v>
      </c>
      <c r="E595" s="131" t="str">
        <f>Tabell_Rättigheter37[[#This Row],[Grupp]]&amp;"_"&amp;Tabell_Rättigheter37[[#This Row],[Rättighetsnod/ Funktionskloss]]</f>
        <v>Fraseditor_PhraseEditor</v>
      </c>
      <c r="F595" s="131" t="str">
        <f>Tabell_Rättigheter37[[#This Row],[Grupp]]&amp;"_"&amp;Tabell_Rättigheter37[[#This Row],[Rättighetsnod/ Funktionskloss]]&amp;"_"&amp;Tabell_Rättigheter37[[#This Row],[Värde]]</f>
        <v>Fraseditor_PhraseEditor_Open</v>
      </c>
      <c r="G595" s="165" t="s">
        <v>111</v>
      </c>
      <c r="H595" s="165"/>
      <c r="K595" s="3" t="e">
        <f>VLOOKUP(Tabell_Rättigheter37[[#This Row],[Grupp]],[2]!Tabell_Grupp[#Data],2,FALSE)</f>
        <v>#REF!</v>
      </c>
      <c r="L595" s="3" t="s">
        <v>834</v>
      </c>
      <c r="M595" s="203" t="s">
        <v>834</v>
      </c>
      <c r="N595" s="151" t="s">
        <v>1558</v>
      </c>
      <c r="O595" s="151"/>
    </row>
    <row r="596" spans="1:16" ht="77.25" hidden="1" customHeight="1">
      <c r="A596" s="151" t="s">
        <v>1566</v>
      </c>
      <c r="B596" s="3" t="s">
        <v>843</v>
      </c>
      <c r="C596" s="3" t="s">
        <v>13</v>
      </c>
      <c r="D596" s="9" t="s">
        <v>14</v>
      </c>
      <c r="E596" s="131" t="str">
        <f>Tabell_Rättigheter37[[#This Row],[Grupp]]&amp;"_"&amp;Tabell_Rättigheter37[[#This Row],[Rättighetsnod/ Funktionskloss]]</f>
        <v>Hälsoärende_Data</v>
      </c>
      <c r="F596" s="131" t="str">
        <f>Tabell_Rättigheter37[[#This Row],[Grupp]]&amp;"_"&amp;Tabell_Rättigheter37[[#This Row],[Rättighetsnod/ Funktionskloss]]&amp;"_"&amp;Tabell_Rättigheter37[[#This Row],[Värde]]</f>
        <v>Hälsoärende_Data_Read</v>
      </c>
      <c r="G596" s="165" t="s">
        <v>844</v>
      </c>
      <c r="H596" s="165"/>
      <c r="K596" s="3" t="e">
        <f>VLOOKUP(Tabell_Rättigheter37[[#This Row],[Grupp]],[2]!Tabell_Grupp[#Data],2,FALSE)</f>
        <v>#REF!</v>
      </c>
      <c r="L596" s="3" t="s">
        <v>834</v>
      </c>
      <c r="M596" s="203" t="s">
        <v>834</v>
      </c>
      <c r="N596" s="151" t="s">
        <v>1558</v>
      </c>
      <c r="O596" s="151"/>
      <c r="P596" s="3" t="s">
        <v>1578</v>
      </c>
    </row>
    <row r="597" spans="1:16" ht="39.950000000000003" hidden="1" customHeight="1">
      <c r="A597" s="151" t="s">
        <v>1566</v>
      </c>
      <c r="B597" s="3" t="s">
        <v>112</v>
      </c>
      <c r="C597" s="3" t="s">
        <v>116</v>
      </c>
      <c r="D597" s="9" t="s">
        <v>117</v>
      </c>
      <c r="E597" s="131" t="str">
        <f>Tabell_Rättigheter37[[#This Row],[Grupp]]&amp;"_"&amp;Tabell_Rättigheter37[[#This Row],[Rättighetsnod/ Funktionskloss]]</f>
        <v>Insight_list</v>
      </c>
      <c r="F597" s="131" t="str">
        <f>Tabell_Rättigheter37[[#This Row],[Grupp]]&amp;"_"&amp;Tabell_Rättigheter37[[#This Row],[Rättighetsnod/ Funktionskloss]]&amp;"_"&amp;Tabell_Rättigheter37[[#This Row],[Värde]]</f>
        <v>Insight_list_view</v>
      </c>
      <c r="G597" s="165" t="s">
        <v>118</v>
      </c>
      <c r="H597" s="165"/>
      <c r="K597" s="3" t="e">
        <f>VLOOKUP(Tabell_Rättigheter37[[#This Row],[Grupp]],[2]!Tabell_Grupp[#Data],2,FALSE)</f>
        <v>#REF!</v>
      </c>
      <c r="L597" s="3" t="s">
        <v>834</v>
      </c>
      <c r="M597" s="203" t="s">
        <v>834</v>
      </c>
      <c r="N597" s="151" t="s">
        <v>1558</v>
      </c>
      <c r="O597" s="151"/>
    </row>
    <row r="598" spans="1:16" ht="39.950000000000003" hidden="1" customHeight="1">
      <c r="A598" s="151" t="s">
        <v>1566</v>
      </c>
      <c r="B598" s="3" t="s">
        <v>112</v>
      </c>
      <c r="C598" s="3" t="s">
        <v>113</v>
      </c>
      <c r="D598" s="9" t="s">
        <v>114</v>
      </c>
      <c r="E598" s="131" t="str">
        <f>Tabell_Rättigheter37[[#This Row],[Grupp]]&amp;"_"&amp;Tabell_Rättigheter37[[#This Row],[Rättighetsnod/ Funktionskloss]]</f>
        <v>Insight_open_insight</v>
      </c>
      <c r="F598" s="131" t="str">
        <f>Tabell_Rättigheter37[[#This Row],[Grupp]]&amp;"_"&amp;Tabell_Rättigheter37[[#This Row],[Rättighetsnod/ Funktionskloss]]&amp;"_"&amp;Tabell_Rättigheter37[[#This Row],[Värde]]</f>
        <v>Insight_open_insight_open</v>
      </c>
      <c r="G598" s="165" t="s">
        <v>115</v>
      </c>
      <c r="H598" s="165"/>
      <c r="K598" s="3" t="e">
        <f>VLOOKUP(Tabell_Rättigheter37[[#This Row],[Grupp]],[2]!Tabell_Grupp[#Data],2,FALSE)</f>
        <v>#REF!</v>
      </c>
      <c r="L598" s="3" t="s">
        <v>834</v>
      </c>
      <c r="M598" s="203" t="s">
        <v>834</v>
      </c>
      <c r="N598" s="151" t="s">
        <v>1558</v>
      </c>
      <c r="O598" s="151"/>
    </row>
    <row r="599" spans="1:16" ht="39.950000000000003" hidden="1" customHeight="1">
      <c r="A599" s="151" t="s">
        <v>1566</v>
      </c>
      <c r="B599" s="3" t="s">
        <v>125</v>
      </c>
      <c r="C599" s="3" t="s">
        <v>31</v>
      </c>
      <c r="D599" s="9" t="s">
        <v>126</v>
      </c>
      <c r="E599" s="131" t="str">
        <f>Tabell_Rättigheter37[[#This Row],[Grupp]]&amp;"_"&amp;Tabell_Rättigheter37[[#This Row],[Rättighetsnod/ Funktionskloss]]</f>
        <v>Kliniska översikter_View</v>
      </c>
      <c r="F599" s="131" t="str">
        <f>Tabell_Rättigheter37[[#This Row],[Grupp]]&amp;"_"&amp;Tabell_Rättigheter37[[#This Row],[Rättighetsnod/ Funktionskloss]]&amp;"_"&amp;Tabell_Rättigheter37[[#This Row],[Värde]]</f>
        <v>Kliniska översikter_View_Open Analyse Area</v>
      </c>
      <c r="G599" s="165" t="s">
        <v>127</v>
      </c>
      <c r="H599" s="165"/>
      <c r="K599" s="3" t="e">
        <f>VLOOKUP(Tabell_Rättigheter37[[#This Row],[Grupp]],[2]!Tabell_Grupp[#Data],2,FALSE)</f>
        <v>#REF!</v>
      </c>
      <c r="L599" s="3" t="s">
        <v>834</v>
      </c>
      <c r="M599" s="203" t="s">
        <v>834</v>
      </c>
      <c r="N599" s="151" t="s">
        <v>1558</v>
      </c>
      <c r="O599" s="151"/>
    </row>
    <row r="600" spans="1:16" ht="39.950000000000003" hidden="1" customHeight="1">
      <c r="A600" s="151" t="s">
        <v>1566</v>
      </c>
      <c r="B600" s="3" t="s">
        <v>125</v>
      </c>
      <c r="C600" s="3" t="s">
        <v>31</v>
      </c>
      <c r="D600" s="9" t="s">
        <v>130</v>
      </c>
      <c r="E600" s="131" t="str">
        <f>Tabell_Rättigheter37[[#This Row],[Grupp]]&amp;"_"&amp;Tabell_Rättigheter37[[#This Row],[Rättighetsnod/ Funktionskloss]]</f>
        <v>Kliniska översikter_View</v>
      </c>
      <c r="F600" s="131" t="str">
        <f>Tabell_Rättigheter37[[#This Row],[Grupp]]&amp;"_"&amp;Tabell_Rättigheter37[[#This Row],[Rättighetsnod/ Funktionskloss]]&amp;"_"&amp;Tabell_Rättigheter37[[#This Row],[Värde]]</f>
        <v>Kliniska översikter_View_Open My overview</v>
      </c>
      <c r="G600" s="165" t="s">
        <v>131</v>
      </c>
      <c r="H600" s="165"/>
      <c r="J600" s="215" t="s">
        <v>1619</v>
      </c>
      <c r="K600" s="3" t="e">
        <f>VLOOKUP(Tabell_Rättigheter37[[#This Row],[Grupp]],[2]!Tabell_Grupp[#Data],2,FALSE)</f>
        <v>#REF!</v>
      </c>
      <c r="L600" s="3" t="s">
        <v>834</v>
      </c>
      <c r="M600" s="203" t="s">
        <v>834</v>
      </c>
      <c r="N600" s="151" t="s">
        <v>1558</v>
      </c>
      <c r="O600" s="151"/>
    </row>
    <row r="601" spans="1:16" ht="39.950000000000003" hidden="1" customHeight="1">
      <c r="A601" s="151" t="s">
        <v>1566</v>
      </c>
      <c r="B601" s="3" t="s">
        <v>125</v>
      </c>
      <c r="C601" s="3" t="s">
        <v>31</v>
      </c>
      <c r="D601" s="9" t="s">
        <v>132</v>
      </c>
      <c r="E601" s="131" t="str">
        <f>Tabell_Rättigheter37[[#This Row],[Grupp]]&amp;"_"&amp;Tabell_Rättigheter37[[#This Row],[Rättighetsnod/ Funktionskloss]]</f>
        <v>Kliniska översikter_View</v>
      </c>
      <c r="F601" s="131" t="str">
        <f>Tabell_Rättigheter37[[#This Row],[Grupp]]&amp;"_"&amp;Tabell_Rättigheter37[[#This Row],[Rättighetsnod/ Funktionskloss]]&amp;"_"&amp;Tabell_Rättigheter37[[#This Row],[Värde]]</f>
        <v>Kliniska översikter_View_Open patient overview</v>
      </c>
      <c r="G601" s="165" t="s">
        <v>133</v>
      </c>
      <c r="H601" s="165"/>
      <c r="K601" s="3" t="e">
        <f>VLOOKUP(Tabell_Rättigheter37[[#This Row],[Grupp]],[2]!Tabell_Grupp[#Data],2,FALSE)</f>
        <v>#REF!</v>
      </c>
      <c r="L601" s="3" t="s">
        <v>834</v>
      </c>
      <c r="M601" s="203" t="s">
        <v>834</v>
      </c>
      <c r="N601" s="151" t="s">
        <v>1558</v>
      </c>
      <c r="O601" s="151"/>
    </row>
    <row r="602" spans="1:16" ht="39.950000000000003" hidden="1" customHeight="1">
      <c r="A602" s="151" t="s">
        <v>1566</v>
      </c>
      <c r="B602" s="3" t="s">
        <v>134</v>
      </c>
      <c r="C602" s="3" t="s">
        <v>135</v>
      </c>
      <c r="D602" s="9" t="s">
        <v>147</v>
      </c>
      <c r="E602" s="131" t="str">
        <f>Tabell_Rättigheter37[[#This Row],[Grupp]]&amp;"_"&amp;Tabell_Rättigheter37[[#This Row],[Rättighetsnod/ Funktionskloss]]</f>
        <v>Link_CaseOverviewAndCaseForView</v>
      </c>
      <c r="F602" s="131" t="str">
        <f>Tabell_Rättigheter37[[#This Row],[Grupp]]&amp;"_"&amp;Tabell_Rättigheter37[[#This Row],[Rättighetsnod/ Funktionskloss]]&amp;"_"&amp;Tabell_Rättigheter37[[#This Row],[Värde]]</f>
        <v>Link_CaseOverviewAndCaseForView_ViewMessages</v>
      </c>
      <c r="G602" s="165" t="s">
        <v>148</v>
      </c>
      <c r="H602" s="165"/>
      <c r="K602" s="3" t="e">
        <f>VLOOKUP(Tabell_Rättigheter37[[#This Row],[Grupp]],[2]!Tabell_Grupp[#Data],2,FALSE)</f>
        <v>#REF!</v>
      </c>
      <c r="L602" s="3" t="s">
        <v>834</v>
      </c>
      <c r="M602" s="203" t="s">
        <v>834</v>
      </c>
      <c r="N602" s="151" t="s">
        <v>1558</v>
      </c>
      <c r="O602" s="151"/>
    </row>
    <row r="603" spans="1:16" ht="39.950000000000003" hidden="1" customHeight="1">
      <c r="A603" s="151" t="s">
        <v>1566</v>
      </c>
      <c r="B603" s="3" t="s">
        <v>134</v>
      </c>
      <c r="C603" s="3" t="s">
        <v>31</v>
      </c>
      <c r="D603" s="9" t="s">
        <v>151</v>
      </c>
      <c r="E603" s="131" t="str">
        <f>Tabell_Rättigheter37[[#This Row],[Grupp]]&amp;"_"&amp;Tabell_Rättigheter37[[#This Row],[Rättighetsnod/ Funktionskloss]]</f>
        <v>Link_View</v>
      </c>
      <c r="F603" s="131" t="str">
        <f>Tabell_Rättigheter37[[#This Row],[Grupp]]&amp;"_"&amp;Tabell_Rättigheter37[[#This Row],[Rättighetsnod/ Funktionskloss]]&amp;"_"&amp;Tabell_Rättigheter37[[#This Row],[Värde]]</f>
        <v>Link_View_OpenCaseForView</v>
      </c>
      <c r="G603" s="165" t="s">
        <v>152</v>
      </c>
      <c r="H603" s="165"/>
      <c r="K603" s="3" t="e">
        <f>VLOOKUP(Tabell_Rättigheter37[[#This Row],[Grupp]],[2]!Tabell_Grupp[#Data],2,FALSE)</f>
        <v>#REF!</v>
      </c>
      <c r="L603" s="3" t="s">
        <v>834</v>
      </c>
      <c r="M603" s="203" t="s">
        <v>834</v>
      </c>
      <c r="N603" s="151" t="s">
        <v>1558</v>
      </c>
      <c r="O603" s="151"/>
    </row>
    <row r="604" spans="1:16" ht="39.950000000000003" hidden="1" customHeight="1">
      <c r="A604" s="151" t="s">
        <v>1566</v>
      </c>
      <c r="B604" s="3" t="s">
        <v>134</v>
      </c>
      <c r="C604" s="3" t="s">
        <v>31</v>
      </c>
      <c r="D604" s="9" t="s">
        <v>153</v>
      </c>
      <c r="E604" s="131" t="str">
        <f>Tabell_Rättigheter37[[#This Row],[Grupp]]&amp;"_"&amp;Tabell_Rättigheter37[[#This Row],[Rättighetsnod/ Funktionskloss]]</f>
        <v>Link_View</v>
      </c>
      <c r="F604" s="131" t="str">
        <f>Tabell_Rättigheter37[[#This Row],[Grupp]]&amp;"_"&amp;Tabell_Rättigheter37[[#This Row],[Rättighetsnod/ Funktionskloss]]&amp;"_"&amp;Tabell_Rättigheter37[[#This Row],[Värde]]</f>
        <v>Link_View_OpenCaseOverview</v>
      </c>
      <c r="G604" s="165" t="s">
        <v>154</v>
      </c>
      <c r="H604" s="165"/>
      <c r="K604" s="3" t="e">
        <f>VLOOKUP(Tabell_Rättigheter37[[#This Row],[Grupp]],[2]!Tabell_Grupp[#Data],2,FALSE)</f>
        <v>#REF!</v>
      </c>
      <c r="L604" s="3" t="s">
        <v>834</v>
      </c>
      <c r="M604" s="203" t="s">
        <v>834</v>
      </c>
      <c r="N604" s="151" t="s">
        <v>1558</v>
      </c>
      <c r="O604" s="151"/>
    </row>
    <row r="605" spans="1:16" ht="39.950000000000003" hidden="1" customHeight="1">
      <c r="A605" s="151" t="s">
        <v>1566</v>
      </c>
      <c r="B605" s="3" t="s">
        <v>155</v>
      </c>
      <c r="C605" s="3" t="s">
        <v>160</v>
      </c>
      <c r="D605" s="9" t="s">
        <v>161</v>
      </c>
      <c r="E605" s="131" t="str">
        <f>Tabell_Rättigheter37[[#This Row],[Grupp]]&amp;"_"&amp;Tabell_Rättigheter37[[#This Row],[Rättighetsnod/ Funktionskloss]]</f>
        <v>Läkemedel_Consumables</v>
      </c>
      <c r="F605" s="131" t="str">
        <f>Tabell_Rättigheter37[[#This Row],[Grupp]]&amp;"_"&amp;Tabell_Rättigheter37[[#This Row],[Rättighetsnod/ Funktionskloss]]&amp;"_"&amp;Tabell_Rättigheter37[[#This Row],[Värde]]</f>
        <v>Läkemedel_Consumables_Print patient instruction</v>
      </c>
      <c r="G605" s="165" t="s">
        <v>162</v>
      </c>
      <c r="H605" s="165"/>
      <c r="K605" s="3" t="e">
        <f>VLOOKUP(Tabell_Rättigheter37[[#This Row],[Grupp]],[2]!Tabell_Grupp[#Data],2,FALSE)</f>
        <v>#REF!</v>
      </c>
      <c r="L605" s="3" t="s">
        <v>834</v>
      </c>
      <c r="M605" s="203" t="s">
        <v>834</v>
      </c>
      <c r="N605" s="151" t="s">
        <v>1558</v>
      </c>
      <c r="O605" s="151"/>
    </row>
    <row r="606" spans="1:16" ht="51" hidden="1" customHeight="1">
      <c r="A606" s="151" t="s">
        <v>1566</v>
      </c>
      <c r="B606" s="3" t="s">
        <v>155</v>
      </c>
      <c r="C606" s="3" t="s">
        <v>173</v>
      </c>
      <c r="D606" s="9" t="s">
        <v>161</v>
      </c>
      <c r="E606" s="131" t="str">
        <f>Tabell_Rättigheter37[[#This Row],[Grupp]]&amp;"_"&amp;Tabell_Rättigheter37[[#This Row],[Rättighetsnod/ Funktionskloss]]</f>
        <v>Läkemedel_Drugs prescription</v>
      </c>
      <c r="F606" s="131" t="str">
        <f>Tabell_Rättigheter37[[#This Row],[Grupp]]&amp;"_"&amp;Tabell_Rättigheter37[[#This Row],[Rättighetsnod/ Funktionskloss]]&amp;"_"&amp;Tabell_Rättigheter37[[#This Row],[Värde]]</f>
        <v>Läkemedel_Drugs prescription_Print patient instruction</v>
      </c>
      <c r="G606" s="165" t="s">
        <v>178</v>
      </c>
      <c r="H606" s="165"/>
      <c r="K606" s="3" t="e">
        <f>VLOOKUP(Tabell_Rättigheter37[[#This Row],[Grupp]],[2]!Tabell_Grupp[#Data],2,FALSE)</f>
        <v>#REF!</v>
      </c>
      <c r="L606" s="3" t="s">
        <v>834</v>
      </c>
      <c r="M606" s="203" t="s">
        <v>834</v>
      </c>
      <c r="N606" s="151" t="s">
        <v>1558</v>
      </c>
      <c r="O606" s="151"/>
    </row>
    <row r="607" spans="1:16" ht="51" hidden="1" customHeight="1">
      <c r="A607" s="151" t="s">
        <v>1566</v>
      </c>
      <c r="B607" s="3" t="s">
        <v>155</v>
      </c>
      <c r="C607" s="3" t="s">
        <v>173</v>
      </c>
      <c r="D607" s="9" t="s">
        <v>436</v>
      </c>
      <c r="E607" s="131" t="str">
        <f>Tabell_Rättigheter37[[#This Row],[Grupp]]&amp;"_"&amp;Tabell_Rättigheter37[[#This Row],[Rättighetsnod/ Funktionskloss]]</f>
        <v>Läkemedel_Drugs prescription</v>
      </c>
      <c r="F607" s="131" t="str">
        <f>Tabell_Rättigheter37[[#This Row],[Grupp]]&amp;"_"&amp;Tabell_Rättigheter37[[#This Row],[Rättighetsnod/ Funktionskloss]]&amp;"_"&amp;Tabell_Rättigheter37[[#This Row],[Värde]]</f>
        <v>Läkemedel_Drugs prescription_Student sign</v>
      </c>
      <c r="G607" s="281" t="s">
        <v>440</v>
      </c>
      <c r="H607" s="165"/>
      <c r="K607" s="3" t="e">
        <f>VLOOKUP(Tabell_Rättigheter37[[#This Row],[Grupp]],[2]!Tabell_Grupp[#Data],2,FALSE)</f>
        <v>#REF!</v>
      </c>
      <c r="L607" s="3" t="s">
        <v>834</v>
      </c>
      <c r="M607" s="203" t="s">
        <v>834</v>
      </c>
      <c r="N607" s="151" t="s">
        <v>1558</v>
      </c>
      <c r="O607" s="151"/>
    </row>
    <row r="608" spans="1:16" ht="48.75" hidden="1" customHeight="1">
      <c r="A608" s="151" t="s">
        <v>1566</v>
      </c>
      <c r="B608" s="3" t="s">
        <v>155</v>
      </c>
      <c r="C608" s="3" t="s">
        <v>203</v>
      </c>
      <c r="D608" s="9" t="s">
        <v>161</v>
      </c>
      <c r="E608" s="131" t="str">
        <f>Tabell_Rättigheter37[[#This Row],[Grupp]]&amp;"_"&amp;Tabell_Rättigheter37[[#This Row],[Rättighetsnod/ Funktionskloss]]</f>
        <v>Läkemedel_Nutrition products</v>
      </c>
      <c r="F608" s="131" t="str">
        <f>Tabell_Rättigheter37[[#This Row],[Grupp]]&amp;"_"&amp;Tabell_Rättigheter37[[#This Row],[Rättighetsnod/ Funktionskloss]]&amp;"_"&amp;Tabell_Rättigheter37[[#This Row],[Värde]]</f>
        <v>Läkemedel_Nutrition products_Print patient instruction</v>
      </c>
      <c r="G608" s="165" t="s">
        <v>205</v>
      </c>
      <c r="H608" s="165"/>
      <c r="K608" s="3" t="e">
        <f>VLOOKUP(Tabell_Rättigheter37[[#This Row],[Grupp]],[2]!Tabell_Grupp[#Data],2,FALSE)</f>
        <v>#REF!</v>
      </c>
      <c r="L608" s="3" t="s">
        <v>834</v>
      </c>
      <c r="M608" s="203" t="s">
        <v>834</v>
      </c>
      <c r="N608" s="151" t="s">
        <v>1558</v>
      </c>
      <c r="O608" s="151"/>
    </row>
    <row r="609" spans="1:15" ht="50.25" hidden="1" customHeight="1">
      <c r="A609" s="151" t="s">
        <v>1566</v>
      </c>
      <c r="B609" s="3" t="s">
        <v>155</v>
      </c>
      <c r="C609" s="3" t="s">
        <v>203</v>
      </c>
      <c r="D609" s="9" t="s">
        <v>436</v>
      </c>
      <c r="E609" s="131" t="str">
        <f>Tabell_Rättigheter37[[#This Row],[Grupp]]&amp;"_"&amp;Tabell_Rättigheter37[[#This Row],[Rättighetsnod/ Funktionskloss]]</f>
        <v>Läkemedel_Nutrition products</v>
      </c>
      <c r="F609" s="131" t="str">
        <f>Tabell_Rättigheter37[[#This Row],[Grupp]]&amp;"_"&amp;Tabell_Rättigheter37[[#This Row],[Rättighetsnod/ Funktionskloss]]&amp;"_"&amp;Tabell_Rättigheter37[[#This Row],[Värde]]</f>
        <v>Läkemedel_Nutrition products_Student sign</v>
      </c>
      <c r="G609" s="165" t="s">
        <v>445</v>
      </c>
      <c r="H609" s="165"/>
      <c r="K609" s="3" t="e">
        <f>VLOOKUP(Tabell_Rättigheter37[[#This Row],[Grupp]],[2]!Tabell_Grupp[#Data],2,FALSE)</f>
        <v>#REF!</v>
      </c>
      <c r="L609" s="3" t="s">
        <v>834</v>
      </c>
      <c r="M609" s="203" t="s">
        <v>834</v>
      </c>
      <c r="N609" s="151" t="s">
        <v>1558</v>
      </c>
      <c r="O609" s="151"/>
    </row>
    <row r="610" spans="1:15" ht="39.950000000000003" hidden="1" customHeight="1">
      <c r="A610" s="151" t="s">
        <v>1566</v>
      </c>
      <c r="B610" s="3" t="s">
        <v>155</v>
      </c>
      <c r="C610" s="3" t="s">
        <v>31</v>
      </c>
      <c r="D610" s="9" t="s">
        <v>215</v>
      </c>
      <c r="E610" s="131" t="str">
        <f>Tabell_Rättigheter37[[#This Row],[Grupp]]&amp;"_"&amp;Tabell_Rättigheter37[[#This Row],[Rättighetsnod/ Funktionskloss]]</f>
        <v>Läkemedel_View</v>
      </c>
      <c r="F610" s="131" t="str">
        <f>Tabell_Rättigheter37[[#This Row],[Grupp]]&amp;"_"&amp;Tabell_Rättigheter37[[#This Row],[Rättighetsnod/ Funktionskloss]]&amp;"_"&amp;Tabell_Rättigheter37[[#This Row],[Värde]]</f>
        <v>Läkemedel_View_Open Medication</v>
      </c>
      <c r="G610" s="165" t="s">
        <v>216</v>
      </c>
      <c r="H610" s="165"/>
      <c r="K610" s="3" t="e">
        <f>VLOOKUP(Tabell_Rättigheter37[[#This Row],[Grupp]],[2]!Tabell_Grupp[#Data],2,FALSE)</f>
        <v>#REF!</v>
      </c>
      <c r="L610" s="3" t="s">
        <v>834</v>
      </c>
      <c r="M610" s="203" t="s">
        <v>834</v>
      </c>
      <c r="N610" s="151" t="s">
        <v>1558</v>
      </c>
      <c r="O610" s="151"/>
    </row>
    <row r="611" spans="1:15" ht="39.950000000000003" hidden="1" customHeight="1">
      <c r="A611" s="151" t="s">
        <v>1566</v>
      </c>
      <c r="B611" s="3" t="s">
        <v>231</v>
      </c>
      <c r="C611" s="3" t="s">
        <v>232</v>
      </c>
      <c r="D611" s="9" t="s">
        <v>233</v>
      </c>
      <c r="E611" s="131" t="str">
        <f>Tabell_Rättigheter37[[#This Row],[Grupp]]&amp;"_"&amp;Tabell_Rättigheter37[[#This Row],[Rättighetsnod/ Funktionskloss]]</f>
        <v>Media Management_Create Media study</v>
      </c>
      <c r="F611" s="131" t="str">
        <f>Tabell_Rättigheter37[[#This Row],[Grupp]]&amp;"_"&amp;Tabell_Rättigheter37[[#This Row],[Rättighetsnod/ Funktionskloss]]&amp;"_"&amp;Tabell_Rättigheter37[[#This Row],[Värde]]</f>
        <v>Media Management_Create Media study_Create</v>
      </c>
      <c r="G611" s="165" t="s">
        <v>234</v>
      </c>
      <c r="H611" s="165"/>
      <c r="K611" s="3" t="e">
        <f>VLOOKUP(Tabell_Rättigheter37[[#This Row],[Grupp]],[2]!Tabell_Grupp[#Data],2,FALSE)</f>
        <v>#REF!</v>
      </c>
      <c r="L611" s="3" t="s">
        <v>834</v>
      </c>
      <c r="M611" s="203" t="s">
        <v>834</v>
      </c>
      <c r="N611" s="151" t="s">
        <v>1558</v>
      </c>
      <c r="O611" s="151"/>
    </row>
    <row r="612" spans="1:15" ht="48" hidden="1" customHeight="1">
      <c r="A612" s="151" t="s">
        <v>1566</v>
      </c>
      <c r="B612" s="3" t="s">
        <v>231</v>
      </c>
      <c r="C612" s="3" t="s">
        <v>235</v>
      </c>
      <c r="D612" s="9" t="s">
        <v>236</v>
      </c>
      <c r="E612" s="131" t="str">
        <f>Tabell_Rättigheter37[[#This Row],[Grupp]]&amp;"_"&amp;Tabell_Rättigheter37[[#This Row],[Rättighetsnod/ Funktionskloss]]</f>
        <v>Media Management_Media overview</v>
      </c>
      <c r="F612" s="131" t="str">
        <f>Tabell_Rättigheter37[[#This Row],[Grupp]]&amp;"_"&amp;Tabell_Rättigheter37[[#This Row],[Rättighetsnod/ Funktionskloss]]&amp;"_"&amp;Tabell_Rättigheter37[[#This Row],[Värde]]</f>
        <v>Media Management_Media overview_Search</v>
      </c>
      <c r="G612" s="165" t="s">
        <v>237</v>
      </c>
      <c r="H612" s="165"/>
      <c r="K612" s="3" t="e">
        <f>VLOOKUP(Tabell_Rättigheter37[[#This Row],[Grupp]],[2]!Tabell_Grupp[#Data],2,FALSE)</f>
        <v>#REF!</v>
      </c>
      <c r="L612" s="3" t="s">
        <v>834</v>
      </c>
      <c r="M612" s="203" t="s">
        <v>834</v>
      </c>
      <c r="N612" s="151" t="s">
        <v>1558</v>
      </c>
      <c r="O612" s="151"/>
    </row>
    <row r="613" spans="1:15" ht="39.950000000000003" hidden="1" customHeight="1">
      <c r="A613" s="151" t="s">
        <v>1566</v>
      </c>
      <c r="B613" s="3" t="s">
        <v>231</v>
      </c>
      <c r="C613" s="3" t="s">
        <v>238</v>
      </c>
      <c r="D613" s="9" t="s">
        <v>23</v>
      </c>
      <c r="E613" s="131" t="str">
        <f>Tabell_Rättigheter37[[#This Row],[Grupp]]&amp;"_"&amp;Tabell_Rättigheter37[[#This Row],[Rättighetsnod/ Funktionskloss]]</f>
        <v>Media Management_Media studies</v>
      </c>
      <c r="F613" s="131" t="str">
        <f>Tabell_Rättigheter37[[#This Row],[Grupp]]&amp;"_"&amp;Tabell_Rättigheter37[[#This Row],[Rättighetsnod/ Funktionskloss]]&amp;"_"&amp;Tabell_Rättigheter37[[#This Row],[Värde]]</f>
        <v>Media Management_Media studies_Open</v>
      </c>
      <c r="G613" s="165" t="s">
        <v>239</v>
      </c>
      <c r="H613" s="165"/>
      <c r="K613" s="3" t="e">
        <f>VLOOKUP(Tabell_Rättigheter37[[#This Row],[Grupp]],[2]!Tabell_Grupp[#Data],2,FALSE)</f>
        <v>#REF!</v>
      </c>
      <c r="L613" s="3" t="s">
        <v>834</v>
      </c>
      <c r="M613" s="203" t="s">
        <v>834</v>
      </c>
      <c r="N613" s="151" t="s">
        <v>1558</v>
      </c>
      <c r="O613" s="151"/>
    </row>
    <row r="614" spans="1:15" ht="60.75" hidden="1" customHeight="1">
      <c r="A614" s="151" t="s">
        <v>1566</v>
      </c>
      <c r="B614" s="3" t="s">
        <v>240</v>
      </c>
      <c r="C614" s="3" t="s">
        <v>241</v>
      </c>
      <c r="D614" s="9" t="s">
        <v>242</v>
      </c>
      <c r="E614" s="131" t="str">
        <f>Tabell_Rättigheter37[[#This Row],[Grupp]]&amp;"_"&amp;Tabell_Rättigheter37[[#This Row],[Rättighetsnod/ Funktionskloss]]</f>
        <v>Nova_access</v>
      </c>
      <c r="F614" s="131" t="str">
        <f>Tabell_Rättigheter37[[#This Row],[Grupp]]&amp;"_"&amp;Tabell_Rättigheter37[[#This Row],[Rättighetsnod/ Funktionskloss]]&amp;"_"&amp;Tabell_Rättigheter37[[#This Row],[Värde]]</f>
        <v>Nova_access_advanced</v>
      </c>
      <c r="G614" s="165" t="s">
        <v>243</v>
      </c>
      <c r="H614" s="165"/>
      <c r="K614" s="3" t="e">
        <f>VLOOKUP(Tabell_Rättigheter37[[#This Row],[Grupp]],[2]!Tabell_Grupp[#Data],2,FALSE)</f>
        <v>#REF!</v>
      </c>
      <c r="L614" s="3" t="s">
        <v>834</v>
      </c>
      <c r="M614" s="203" t="s">
        <v>834</v>
      </c>
      <c r="N614" s="151" t="s">
        <v>1558</v>
      </c>
      <c r="O614" s="151"/>
    </row>
    <row r="615" spans="1:15" ht="39.950000000000003" hidden="1" customHeight="1">
      <c r="A615" s="151" t="s">
        <v>1566</v>
      </c>
      <c r="B615" s="3" t="s">
        <v>910</v>
      </c>
      <c r="C615" s="3" t="s">
        <v>911</v>
      </c>
      <c r="D615" s="9" t="s">
        <v>43</v>
      </c>
      <c r="E615" s="131" t="str">
        <f>Tabell_Rättigheter37[[#This Row],[Grupp]]&amp;"_"&amp;Tabell_Rättigheter37[[#This Row],[Rättighetsnod/ Funktionskloss]]</f>
        <v>Operation (TM2) _ProcedurePlan</v>
      </c>
      <c r="F615" s="131" t="str">
        <f>Tabell_Rättigheter37[[#This Row],[Grupp]]&amp;"_"&amp;Tabell_Rättigheter37[[#This Row],[Rättighetsnod/ Funktionskloss]]&amp;"_"&amp;Tabell_Rättigheter37[[#This Row],[Värde]]</f>
        <v>Operation (TM2) _ProcedurePlan_Save</v>
      </c>
      <c r="G615" s="165" t="s">
        <v>1118</v>
      </c>
      <c r="H615" s="165"/>
      <c r="J615" s="223" t="s">
        <v>1581</v>
      </c>
      <c r="K615" s="3" t="e">
        <f>VLOOKUP(Tabell_Rättigheter37[[#This Row],[Grupp]],[2]!Tabell_Grupp[#Data],2,FALSE)</f>
        <v>#REF!</v>
      </c>
      <c r="L615" s="3" t="s">
        <v>931</v>
      </c>
      <c r="M615" s="206" t="s">
        <v>834</v>
      </c>
      <c r="N615" s="151" t="s">
        <v>1558</v>
      </c>
      <c r="O615" s="151"/>
    </row>
    <row r="616" spans="1:15" ht="39.950000000000003" hidden="1" customHeight="1">
      <c r="A616" s="151" t="s">
        <v>1566</v>
      </c>
      <c r="B616" s="3" t="s">
        <v>910</v>
      </c>
      <c r="C616" s="3" t="s">
        <v>31</v>
      </c>
      <c r="D616" s="9" t="s">
        <v>1054</v>
      </c>
      <c r="E616" s="131" t="str">
        <f>Tabell_Rättigheter37[[#This Row],[Grupp]]&amp;"_"&amp;Tabell_Rättigheter37[[#This Row],[Rättighetsnod/ Funktionskloss]]</f>
        <v>Operation (TM2) _View</v>
      </c>
      <c r="F616" s="131" t="str">
        <f>Tabell_Rättigheter37[[#This Row],[Grupp]]&amp;"_"&amp;Tabell_Rättigheter37[[#This Row],[Rättighetsnod/ Funktionskloss]]&amp;"_"&amp;Tabell_Rättigheter37[[#This Row],[Värde]]</f>
        <v>Operation (TM2) _View_Open Case view</v>
      </c>
      <c r="G616" s="165" t="s">
        <v>154</v>
      </c>
      <c r="H616" s="165"/>
      <c r="J616" s="223" t="s">
        <v>1581</v>
      </c>
      <c r="K616" s="206" t="s">
        <v>834</v>
      </c>
      <c r="L616" s="3" t="s">
        <v>931</v>
      </c>
      <c r="M616" s="206" t="s">
        <v>834</v>
      </c>
      <c r="N616" s="151" t="s">
        <v>1558</v>
      </c>
      <c r="O616" s="151"/>
    </row>
    <row r="617" spans="1:15" ht="39.950000000000003" hidden="1" customHeight="1">
      <c r="A617" s="151" t="s">
        <v>1566</v>
      </c>
      <c r="B617" s="3" t="s">
        <v>910</v>
      </c>
      <c r="C617" s="3" t="s">
        <v>31</v>
      </c>
      <c r="D617" s="9" t="s">
        <v>1055</v>
      </c>
      <c r="E617" s="131" t="str">
        <f>Tabell_Rättigheter37[[#This Row],[Grupp]]&amp;"_"&amp;Tabell_Rättigheter37[[#This Row],[Rättighetsnod/ Funktionskloss]]</f>
        <v>Operation (TM2) _View</v>
      </c>
      <c r="F617" s="131" t="str">
        <f>Tabell_Rättigheter37[[#This Row],[Grupp]]&amp;"_"&amp;Tabell_Rättigheter37[[#This Row],[Rättighetsnod/ Funktionskloss]]&amp;"_"&amp;Tabell_Rättigheter37[[#This Row],[Värde]]</f>
        <v>Operation (TM2) _View_Open Program view</v>
      </c>
      <c r="G617" s="165" t="s">
        <v>1056</v>
      </c>
      <c r="H617" s="165"/>
      <c r="J617" s="223" t="s">
        <v>1581</v>
      </c>
      <c r="K617" s="206" t="s">
        <v>834</v>
      </c>
      <c r="L617" s="3" t="s">
        <v>931</v>
      </c>
      <c r="M617" s="206" t="s">
        <v>834</v>
      </c>
      <c r="N617" s="151" t="s">
        <v>1558</v>
      </c>
      <c r="O617" s="151"/>
    </row>
    <row r="618" spans="1:15" ht="50.25" hidden="1" customHeight="1">
      <c r="A618" s="151" t="s">
        <v>1566</v>
      </c>
      <c r="B618" s="3" t="s">
        <v>968</v>
      </c>
      <c r="C618" s="3" t="s">
        <v>1122</v>
      </c>
      <c r="D618" s="9" t="s">
        <v>464</v>
      </c>
      <c r="E618" s="131" t="str">
        <f>Tabell_Rättigheter37[[#This Row],[Grupp]]&amp;"_"&amp;Tabell_Rättigheter37[[#This Row],[Rättighetsnod/ Funktionskloss]]</f>
        <v>Ramverk_Framework/ LogFolderAccess</v>
      </c>
      <c r="F618" s="131" t="str">
        <f>Tabell_Rättigheter37[[#This Row],[Grupp]]&amp;"_"&amp;Tabell_Rättigheter37[[#This Row],[Rättighetsnod/ Funktionskloss]]&amp;"_"&amp;Tabell_Rättigheter37[[#This Row],[Värde]]</f>
        <v>Ramverk_Framework/ LogFolderAccess_Enabled</v>
      </c>
      <c r="G618" s="165" t="s">
        <v>1123</v>
      </c>
      <c r="H618" s="165"/>
      <c r="K618" s="3" t="e">
        <f>VLOOKUP(Tabell_Rättigheter37[[#This Row],[Grupp]],[2]!Tabell_Grupp[#Data],2,FALSE)</f>
        <v>#REF!</v>
      </c>
      <c r="L618" s="3" t="s">
        <v>834</v>
      </c>
      <c r="M618" s="203" t="s">
        <v>834</v>
      </c>
      <c r="N618" s="151" t="s">
        <v>1558</v>
      </c>
      <c r="O618" s="151"/>
    </row>
    <row r="619" spans="1:15" ht="39.950000000000003" hidden="1" customHeight="1">
      <c r="A619" s="151" t="s">
        <v>1566</v>
      </c>
      <c r="B619" s="3" t="s">
        <v>968</v>
      </c>
      <c r="C619" s="3" t="s">
        <v>1158</v>
      </c>
      <c r="D619" s="9" t="s">
        <v>1132</v>
      </c>
      <c r="E619" s="131" t="str">
        <f>Tabell_Rättigheter37[[#This Row],[Grupp]]&amp;"_"&amp;Tabell_Rättigheter37[[#This Row],[Rättighetsnod/ Funktionskloss]]</f>
        <v>Ramverk_Patient/Name</v>
      </c>
      <c r="F619" s="131" t="str">
        <f>Tabell_Rättigheter37[[#This Row],[Grupp]]&amp;"_"&amp;Tabell_Rättigheter37[[#This Row],[Rättighetsnod/ Funktionskloss]]&amp;"_"&amp;Tabell_Rättigheter37[[#This Row],[Värde]]</f>
        <v>Ramverk_Patient/Name_set</v>
      </c>
      <c r="G619" s="165" t="s">
        <v>1159</v>
      </c>
      <c r="H619" s="165"/>
      <c r="K619" s="3" t="e">
        <f>VLOOKUP(Tabell_Rättigheter37[[#This Row],[Grupp]],[2]!Tabell_Grupp[#Data],2,FALSE)</f>
        <v>#REF!</v>
      </c>
      <c r="L619" s="3" t="s">
        <v>834</v>
      </c>
      <c r="M619" s="203" t="s">
        <v>834</v>
      </c>
      <c r="N619" s="151" t="s">
        <v>1558</v>
      </c>
      <c r="O619" s="151"/>
    </row>
    <row r="620" spans="1:15" ht="39.950000000000003" hidden="1" customHeight="1">
      <c r="A620" s="151" t="s">
        <v>1566</v>
      </c>
      <c r="B620" s="3" t="s">
        <v>246</v>
      </c>
      <c r="C620" s="3" t="s">
        <v>247</v>
      </c>
      <c r="D620" s="9" t="s">
        <v>14</v>
      </c>
      <c r="E620" s="131" t="str">
        <f>Tabell_Rättigheter37[[#This Row],[Grupp]]&amp;"_"&amp;Tabell_Rättigheter37[[#This Row],[Rättighetsnod/ Funktionskloss]]</f>
        <v>Remiss_Access</v>
      </c>
      <c r="F620" s="131" t="str">
        <f>Tabell_Rättigheter37[[#This Row],[Grupp]]&amp;"_"&amp;Tabell_Rättigheter37[[#This Row],[Rättighetsnod/ Funktionskloss]]&amp;"_"&amp;Tabell_Rättigheter37[[#This Row],[Värde]]</f>
        <v>Remiss_Access_Read</v>
      </c>
      <c r="G620" s="165" t="s">
        <v>248</v>
      </c>
      <c r="H620" s="165"/>
      <c r="K620" s="3" t="e">
        <f>VLOOKUP(Tabell_Rättigheter37[[#This Row],[Grupp]],[2]!Tabell_Grupp[#Data],2,FALSE)</f>
        <v>#REF!</v>
      </c>
      <c r="L620" s="3" t="s">
        <v>834</v>
      </c>
      <c r="M620" s="203" t="s">
        <v>834</v>
      </c>
      <c r="N620" s="151" t="s">
        <v>1558</v>
      </c>
      <c r="O620" s="151"/>
    </row>
    <row r="621" spans="1:15" ht="81.75" hidden="1" customHeight="1">
      <c r="A621" s="151" t="s">
        <v>1566</v>
      </c>
      <c r="B621" s="3" t="s">
        <v>246</v>
      </c>
      <c r="C621" s="3" t="s">
        <v>249</v>
      </c>
      <c r="D621" s="9" t="s">
        <v>404</v>
      </c>
      <c r="E621" s="131" t="str">
        <f>Tabell_Rättigheter37[[#This Row],[Grupp]]&amp;"_"&amp;Tabell_Rättigheter37[[#This Row],[Rättighetsnod/ Funktionskloss]]</f>
        <v>Remiss_Answer</v>
      </c>
      <c r="F621" s="131" t="str">
        <f>Tabell_Rättigheter37[[#This Row],[Grupp]]&amp;"_"&amp;Tabell_Rättigheter37[[#This Row],[Rättighetsnod/ Funktionskloss]]&amp;"_"&amp;Tabell_Rättigheter37[[#This Row],[Värde]]</f>
        <v>Remiss_Answer_ReadyToSign</v>
      </c>
      <c r="G621" s="165" t="s">
        <v>1176</v>
      </c>
      <c r="H621" s="165" t="s">
        <v>1177</v>
      </c>
      <c r="K621" s="3" t="e">
        <f>VLOOKUP(Tabell_Rättigheter37[[#This Row],[Grupp]],[2]!Tabell_Grupp[#Data],2,FALSE)</f>
        <v>#REF!</v>
      </c>
      <c r="L621" s="3" t="s">
        <v>834</v>
      </c>
      <c r="M621" s="203" t="s">
        <v>834</v>
      </c>
      <c r="N621" s="151" t="s">
        <v>1558</v>
      </c>
      <c r="O621" s="151"/>
    </row>
    <row r="622" spans="1:15" ht="89.25" hidden="1" customHeight="1">
      <c r="A622" s="151" t="s">
        <v>1566</v>
      </c>
      <c r="B622" s="3" t="s">
        <v>246</v>
      </c>
      <c r="C622" s="3" t="s">
        <v>259</v>
      </c>
      <c r="D622" s="9" t="s">
        <v>408</v>
      </c>
      <c r="E622" s="131" t="str">
        <f>Tabell_Rättigheter37[[#This Row],[Grupp]]&amp;"_"&amp;Tabell_Rättigheter37[[#This Row],[Rättighetsnod/ Funktionskloss]]</f>
        <v>Remiss_Rejection</v>
      </c>
      <c r="F622" s="131" t="str">
        <f>Tabell_Rättigheter37[[#This Row],[Grupp]]&amp;"_"&amp;Tabell_Rättigheter37[[#This Row],[Rättighetsnod/ Funktionskloss]]&amp;"_"&amp;Tabell_Rättigheter37[[#This Row],[Värde]]</f>
        <v>Remiss_Rejection_RejectionReadyToSign</v>
      </c>
      <c r="G622" s="165" t="s">
        <v>1200</v>
      </c>
      <c r="H622" s="165" t="s">
        <v>1201</v>
      </c>
      <c r="K622" s="3" t="e">
        <f>VLOOKUP(Tabell_Rättigheter37[[#This Row],[Grupp]],[2]!Tabell_Grupp[#Data],2,FALSE)</f>
        <v>#REF!</v>
      </c>
      <c r="L622" s="3" t="s">
        <v>834</v>
      </c>
      <c r="M622" s="203" t="s">
        <v>834</v>
      </c>
      <c r="N622" s="151" t="s">
        <v>1558</v>
      </c>
      <c r="O622" s="151"/>
    </row>
    <row r="623" spans="1:15" ht="39.950000000000003" hidden="1" customHeight="1">
      <c r="A623" s="151" t="s">
        <v>1566</v>
      </c>
      <c r="B623" s="3" t="s">
        <v>246</v>
      </c>
      <c r="C623" s="3" t="s">
        <v>262</v>
      </c>
      <c r="D623" s="9" t="s">
        <v>275</v>
      </c>
      <c r="E623" s="131" t="str">
        <f>Tabell_Rättigheter37[[#This Row],[Grupp]]&amp;"_"&amp;Tabell_Rättigheter37[[#This Row],[Rättighetsnod/ Funktionskloss]]</f>
        <v>Remiss_Request</v>
      </c>
      <c r="F623" s="131" t="str">
        <f>Tabell_Rättigheter37[[#This Row],[Grupp]]&amp;"_"&amp;Tabell_Rättigheter37[[#This Row],[Rättighetsnod/ Funktionskloss]]&amp;"_"&amp;Tabell_Rättigheter37[[#This Row],[Värde]]</f>
        <v>Remiss_Request_ViewMedicalInformation</v>
      </c>
      <c r="G623" s="165" t="s">
        <v>276</v>
      </c>
      <c r="H623" s="165"/>
      <c r="K623" s="3" t="e">
        <f>VLOOKUP(Tabell_Rättigheter37[[#This Row],[Grupp]],[2]!Tabell_Grupp[#Data],2,FALSE)</f>
        <v>#REF!</v>
      </c>
      <c r="L623" s="3" t="s">
        <v>834</v>
      </c>
      <c r="M623" s="203" t="s">
        <v>834</v>
      </c>
      <c r="N623" s="151" t="s">
        <v>1558</v>
      </c>
      <c r="O623" s="151"/>
    </row>
    <row r="624" spans="1:15" ht="39.950000000000003" hidden="1" customHeight="1">
      <c r="A624" s="151" t="s">
        <v>1620</v>
      </c>
      <c r="B624" s="3" t="s">
        <v>246</v>
      </c>
      <c r="C624" s="3" t="s">
        <v>31</v>
      </c>
      <c r="D624" s="9" t="s">
        <v>279</v>
      </c>
      <c r="E624" s="131" t="str">
        <f>Tabell_Rättigheter37[[#This Row],[Grupp]]&amp;"_"&amp;Tabell_Rättigheter37[[#This Row],[Rättighetsnod/ Funktionskloss]]</f>
        <v>Remiss_View</v>
      </c>
      <c r="F624" s="131" t="str">
        <f>Tabell_Rättigheter37[[#This Row],[Grupp]]&amp;"_"&amp;Tabell_Rättigheter37[[#This Row],[Rättighetsnod/ Funktionskloss]]&amp;"_"&amp;Tabell_Rättigheter37[[#This Row],[Värde]]</f>
        <v>Remiss_View_OpenHandleReceivedRequests</v>
      </c>
      <c r="G624" s="165" t="s">
        <v>280</v>
      </c>
      <c r="H624" s="165"/>
      <c r="J624" s="38" t="s">
        <v>1585</v>
      </c>
      <c r="K624" s="3" t="e">
        <f>VLOOKUP(Tabell_Rättigheter37[[#This Row],[Grupp]],[2]!Tabell_Grupp[#Data],2,FALSE)</f>
        <v>#REF!</v>
      </c>
      <c r="L624" s="3" t="s">
        <v>931</v>
      </c>
      <c r="M624" s="203" t="s">
        <v>834</v>
      </c>
      <c r="N624" s="151" t="s">
        <v>1558</v>
      </c>
      <c r="O624" s="151"/>
    </row>
    <row r="625" spans="1:16" ht="39.950000000000003" hidden="1" customHeight="1">
      <c r="A625" s="151" t="s">
        <v>1620</v>
      </c>
      <c r="B625" s="3" t="s">
        <v>246</v>
      </c>
      <c r="C625" s="3" t="s">
        <v>31</v>
      </c>
      <c r="D625" s="9" t="s">
        <v>281</v>
      </c>
      <c r="E625" s="131" t="str">
        <f>Tabell_Rättigheter37[[#This Row],[Grupp]]&amp;"_"&amp;Tabell_Rättigheter37[[#This Row],[Rättighetsnod/ Funktionskloss]]</f>
        <v>Remiss_View</v>
      </c>
      <c r="F625" s="131" t="str">
        <f>Tabell_Rättigheter37[[#This Row],[Grupp]]&amp;"_"&amp;Tabell_Rättigheter37[[#This Row],[Rättighetsnod/ Funktionskloss]]&amp;"_"&amp;Tabell_Rättigheter37[[#This Row],[Värde]]</f>
        <v>Remiss_View_OpenHandleSavedAndSentRequests</v>
      </c>
      <c r="G625" s="165" t="s">
        <v>282</v>
      </c>
      <c r="H625" s="165"/>
      <c r="J625" s="38" t="s">
        <v>1585</v>
      </c>
      <c r="K625" s="3" t="e">
        <f>VLOOKUP(Tabell_Rättigheter37[[#This Row],[Grupp]],[2]!Tabell_Grupp[#Data],2,FALSE)</f>
        <v>#REF!</v>
      </c>
      <c r="L625" s="3" t="s">
        <v>931</v>
      </c>
      <c r="M625" s="203" t="s">
        <v>834</v>
      </c>
      <c r="N625" s="151" t="s">
        <v>1558</v>
      </c>
      <c r="O625" s="151"/>
    </row>
    <row r="626" spans="1:16" ht="39.950000000000003" hidden="1" customHeight="1">
      <c r="A626" s="151" t="s">
        <v>1566</v>
      </c>
      <c r="B626" s="3" t="s">
        <v>246</v>
      </c>
      <c r="C626" s="3" t="s">
        <v>31</v>
      </c>
      <c r="D626" s="9" t="s">
        <v>283</v>
      </c>
      <c r="E626" s="131" t="str">
        <f>Tabell_Rättigheter37[[#This Row],[Grupp]]&amp;"_"&amp;Tabell_Rättigheter37[[#This Row],[Rättighetsnod/ Funktionskloss]]</f>
        <v>Remiss_View</v>
      </c>
      <c r="F626" s="131" t="str">
        <f>Tabell_Rättigheter37[[#This Row],[Grupp]]&amp;"_"&amp;Tabell_Rättigheter37[[#This Row],[Rättighetsnod/ Funktionskloss]]&amp;"_"&amp;Tabell_Rättigheter37[[#This Row],[Värde]]</f>
        <v>Remiss_View_OpenReceivedRequests</v>
      </c>
      <c r="G626" s="165" t="s">
        <v>284</v>
      </c>
      <c r="H626" s="165"/>
      <c r="K626" s="3" t="e">
        <f>VLOOKUP(Tabell_Rättigheter37[[#This Row],[Grupp]],[2]!Tabell_Grupp[#Data],2,FALSE)</f>
        <v>#REF!</v>
      </c>
      <c r="L626" s="3" t="s">
        <v>834</v>
      </c>
      <c r="M626" s="203" t="s">
        <v>834</v>
      </c>
      <c r="N626" s="151" t="s">
        <v>1558</v>
      </c>
      <c r="O626" s="151"/>
    </row>
    <row r="627" spans="1:16" ht="39.950000000000003" hidden="1" customHeight="1">
      <c r="A627" s="151" t="s">
        <v>1566</v>
      </c>
      <c r="B627" s="3" t="s">
        <v>246</v>
      </c>
      <c r="C627" s="3" t="s">
        <v>31</v>
      </c>
      <c r="D627" s="9" t="s">
        <v>285</v>
      </c>
      <c r="E627" s="131" t="str">
        <f>Tabell_Rättigheter37[[#This Row],[Grupp]]&amp;"_"&amp;Tabell_Rättigheter37[[#This Row],[Rättighetsnod/ Funktionskloss]]</f>
        <v>Remiss_View</v>
      </c>
      <c r="F627" s="131" t="str">
        <f>Tabell_Rättigheter37[[#This Row],[Grupp]]&amp;"_"&amp;Tabell_Rättigheter37[[#This Row],[Rättighetsnod/ Funktionskloss]]&amp;"_"&amp;Tabell_Rättigheter37[[#This Row],[Värde]]</f>
        <v>Remiss_View_OpenSavedAndSentRequests</v>
      </c>
      <c r="G627" s="165" t="s">
        <v>286</v>
      </c>
      <c r="H627" s="165"/>
      <c r="K627" s="3" t="e">
        <f>VLOOKUP(Tabell_Rättigheter37[[#This Row],[Grupp]],[2]!Tabell_Grupp[#Data],2,FALSE)</f>
        <v>#REF!</v>
      </c>
      <c r="L627" s="3" t="s">
        <v>834</v>
      </c>
      <c r="M627" s="203" t="s">
        <v>834</v>
      </c>
      <c r="N627" s="151" t="s">
        <v>1558</v>
      </c>
      <c r="O627" s="151"/>
    </row>
    <row r="628" spans="1:16" ht="39.950000000000003" hidden="1" customHeight="1">
      <c r="A628" s="151" t="s">
        <v>1566</v>
      </c>
      <c r="B628" s="3" t="s">
        <v>287</v>
      </c>
      <c r="C628" s="3" t="s">
        <v>288</v>
      </c>
      <c r="D628" s="9" t="s">
        <v>291</v>
      </c>
      <c r="E628" s="131" t="str">
        <f>Tabell_Rättigheter37[[#This Row],[Grupp]]&amp;"_"&amp;Tabell_Rättigheter37[[#This Row],[Rättighetsnod/ Funktionskloss]]</f>
        <v>Resursplanering_PlanAction</v>
      </c>
      <c r="F628" s="131" t="str">
        <f>Tabell_Rättigheter37[[#This Row],[Grupp]]&amp;"_"&amp;Tabell_Rättigheter37[[#This Row],[Rättighetsnod/ Funktionskloss]]&amp;"_"&amp;Tabell_Rättigheter37[[#This Row],[Värde]]</f>
        <v>Resursplanering_PlanAction_OpenPlannedActions</v>
      </c>
      <c r="G628" s="165" t="s">
        <v>292</v>
      </c>
      <c r="H628" s="165"/>
      <c r="K628" s="3" t="e">
        <f>VLOOKUP(Tabell_Rättigheter37[[#This Row],[Grupp]],[2]!Tabell_Grupp[#Data],2,FALSE)</f>
        <v>#REF!</v>
      </c>
      <c r="L628" s="3" t="s">
        <v>834</v>
      </c>
      <c r="M628" s="203" t="s">
        <v>834</v>
      </c>
      <c r="N628" s="151" t="s">
        <v>1558</v>
      </c>
      <c r="O628" s="151"/>
    </row>
    <row r="629" spans="1:16" ht="39.950000000000003" hidden="1" customHeight="1">
      <c r="A629" s="151" t="s">
        <v>1566</v>
      </c>
      <c r="B629" s="3" t="s">
        <v>287</v>
      </c>
      <c r="C629" s="3" t="s">
        <v>304</v>
      </c>
      <c r="D629" s="9" t="s">
        <v>309</v>
      </c>
      <c r="E629" s="131" t="str">
        <f>Tabell_Rättigheter37[[#This Row],[Grupp]]&amp;"_"&amp;Tabell_Rättigheter37[[#This Row],[Rättighetsnod/ Funktionskloss]]</f>
        <v>Resursplanering_Schedule</v>
      </c>
      <c r="F629" s="131" t="str">
        <f>Tabell_Rättigheter37[[#This Row],[Grupp]]&amp;"_"&amp;Tabell_Rättigheter37[[#This Row],[Rättighetsnod/ Funktionskloss]]&amp;"_"&amp;Tabell_Rättigheter37[[#This Row],[Värde]]</f>
        <v>Resursplanering_Schedule_OpenSchedule</v>
      </c>
      <c r="G629" s="165" t="s">
        <v>310</v>
      </c>
      <c r="H629" s="165"/>
      <c r="K629" s="3" t="e">
        <f>VLOOKUP(Tabell_Rättigheter37[[#This Row],[Grupp]],[2]!Tabell_Grupp[#Data],2,FALSE)</f>
        <v>#REF!</v>
      </c>
      <c r="L629" s="3" t="s">
        <v>834</v>
      </c>
      <c r="M629" s="203" t="s">
        <v>834</v>
      </c>
      <c r="N629" s="151" t="s">
        <v>1558</v>
      </c>
      <c r="O629" s="151"/>
    </row>
    <row r="630" spans="1:16" ht="39.950000000000003" hidden="1" customHeight="1">
      <c r="A630" s="151" t="s">
        <v>1566</v>
      </c>
      <c r="B630" s="3" t="s">
        <v>287</v>
      </c>
      <c r="C630" s="3" t="s">
        <v>304</v>
      </c>
      <c r="D630" s="9" t="s">
        <v>311</v>
      </c>
      <c r="E630" s="131" t="str">
        <f>Tabell_Rättigheter37[[#This Row],[Grupp]]&amp;"_"&amp;Tabell_Rättigheter37[[#This Row],[Rättighetsnod/ Funktionskloss]]</f>
        <v>Resursplanering_Schedule</v>
      </c>
      <c r="F630" s="131" t="str">
        <f>Tabell_Rättigheter37[[#This Row],[Grupp]]&amp;"_"&amp;Tabell_Rättigheter37[[#This Row],[Rättighetsnod/ Funktionskloss]]&amp;"_"&amp;Tabell_Rättigheter37[[#This Row],[Värde]]</f>
        <v>Resursplanering_Schedule_PrintSchedule</v>
      </c>
      <c r="G630" s="165" t="s">
        <v>312</v>
      </c>
      <c r="H630" s="165"/>
      <c r="K630" s="3" t="e">
        <f>VLOOKUP(Tabell_Rättigheter37[[#This Row],[Grupp]],[2]!Tabell_Grupp[#Data],2,FALSE)</f>
        <v>#REF!</v>
      </c>
      <c r="L630" s="3" t="s">
        <v>834</v>
      </c>
      <c r="M630" s="203" t="s">
        <v>834</v>
      </c>
      <c r="N630" s="151" t="s">
        <v>1558</v>
      </c>
      <c r="O630" s="151"/>
    </row>
    <row r="631" spans="1:16" ht="39.950000000000003" hidden="1" customHeight="1">
      <c r="A631" s="151" t="s">
        <v>1566</v>
      </c>
      <c r="B631" s="3" t="s">
        <v>877</v>
      </c>
      <c r="C631" s="3" t="s">
        <v>878</v>
      </c>
      <c r="D631" s="9" t="s">
        <v>14</v>
      </c>
      <c r="E631" s="131" t="str">
        <f>Tabell_Rättigheter37[[#This Row],[Grupp]]&amp;"_"&amp;Tabell_Rättigheter37[[#This Row],[Rättighetsnod/ Funktionskloss]]</f>
        <v>Samtycke_Consent for shared EHR</v>
      </c>
      <c r="F631" s="131" t="str">
        <f>Tabell_Rättigheter37[[#This Row],[Grupp]]&amp;"_"&amp;Tabell_Rättigheter37[[#This Row],[Rättighetsnod/ Funktionskloss]]&amp;"_"&amp;Tabell_Rättigheter37[[#This Row],[Värde]]</f>
        <v>Samtycke_Consent for shared EHR_Read</v>
      </c>
      <c r="G631" s="165" t="s">
        <v>879</v>
      </c>
      <c r="H631" s="165"/>
      <c r="K631" s="3" t="e">
        <f>VLOOKUP(Tabell_Rättigheter37[[#This Row],[Grupp]],[2]!Tabell_Grupp[#Data],2,FALSE)</f>
        <v>#REF!</v>
      </c>
      <c r="L631" s="3" t="s">
        <v>834</v>
      </c>
      <c r="M631" s="203" t="s">
        <v>834</v>
      </c>
      <c r="N631" s="151" t="s">
        <v>1558</v>
      </c>
      <c r="O631" s="151"/>
    </row>
    <row r="632" spans="1:16" ht="39.950000000000003" hidden="1" customHeight="1">
      <c r="A632" s="151" t="s">
        <v>1566</v>
      </c>
      <c r="B632" s="3" t="s">
        <v>877</v>
      </c>
      <c r="C632" s="3" t="s">
        <v>880</v>
      </c>
      <c r="D632" s="9" t="s">
        <v>23</v>
      </c>
      <c r="E632" s="131" t="str">
        <f>Tabell_Rättigheter37[[#This Row],[Grupp]]&amp;"_"&amp;Tabell_Rättigheter37[[#This Row],[Rättighetsnod/ Funktionskloss]]</f>
        <v>Samtycke_Consent Management</v>
      </c>
      <c r="F632" s="131" t="str">
        <f>Tabell_Rättigheter37[[#This Row],[Grupp]]&amp;"_"&amp;Tabell_Rättigheter37[[#This Row],[Rättighetsnod/ Funktionskloss]]&amp;"_"&amp;Tabell_Rättigheter37[[#This Row],[Värde]]</f>
        <v>Samtycke_Consent Management_Open</v>
      </c>
      <c r="G632" s="165" t="s">
        <v>881</v>
      </c>
      <c r="H632" s="165"/>
      <c r="K632" s="3" t="e">
        <f>VLOOKUP(Tabell_Rättigheter37[[#This Row],[Grupp]],[2]!Tabell_Grupp[#Data],2,FALSE)</f>
        <v>#REF!</v>
      </c>
      <c r="L632" s="3" t="s">
        <v>834</v>
      </c>
      <c r="M632" s="203" t="s">
        <v>834</v>
      </c>
      <c r="N632" s="151" t="s">
        <v>1558</v>
      </c>
      <c r="O632" s="151"/>
    </row>
    <row r="633" spans="1:16" ht="54" hidden="1" customHeight="1">
      <c r="A633" s="151" t="s">
        <v>1566</v>
      </c>
      <c r="B633" s="3" t="s">
        <v>324</v>
      </c>
      <c r="C633" s="3" t="s">
        <v>325</v>
      </c>
      <c r="D633" s="9" t="s">
        <v>325</v>
      </c>
      <c r="E633" s="131" t="str">
        <f>Tabell_Rättigheter37[[#This Row],[Grupp]]&amp;"_"&amp;Tabell_Rättigheter37[[#This Row],[Rättighetsnod/ Funktionskloss]]</f>
        <v>Uppmärksamhetssignal_Read attention signal</v>
      </c>
      <c r="F633" s="131" t="str">
        <f>Tabell_Rättigheter37[[#This Row],[Grupp]]&amp;"_"&amp;Tabell_Rättigheter37[[#This Row],[Rättighetsnod/ Funktionskloss]]&amp;"_"&amp;Tabell_Rättigheter37[[#This Row],[Värde]]</f>
        <v>Uppmärksamhetssignal_Read attention signal_Read attention signal</v>
      </c>
      <c r="G633" s="165" t="s">
        <v>326</v>
      </c>
      <c r="H633" s="165"/>
      <c r="K633" s="3" t="e">
        <f>VLOOKUP(Tabell_Rättigheter37[[#This Row],[Grupp]],[2]!Tabell_Grupp[#Data],2,FALSE)</f>
        <v>#REF!</v>
      </c>
      <c r="L633" s="3" t="s">
        <v>834</v>
      </c>
      <c r="M633" s="203" t="s">
        <v>834</v>
      </c>
      <c r="N633" s="151" t="s">
        <v>1558</v>
      </c>
      <c r="O633" s="151"/>
      <c r="P633" s="3" t="s">
        <v>1586</v>
      </c>
    </row>
    <row r="634" spans="1:16" ht="39.950000000000003" hidden="1" customHeight="1">
      <c r="A634" s="151" t="s">
        <v>1566</v>
      </c>
      <c r="B634" s="3" t="s">
        <v>349</v>
      </c>
      <c r="C634" s="3" t="s">
        <v>353</v>
      </c>
      <c r="D634" s="9" t="s">
        <v>23</v>
      </c>
      <c r="E634" s="131" t="str">
        <f>Tabell_Rättigheter37[[#This Row],[Grupp]]&amp;"_"&amp;Tabell_Rättigheter37[[#This Row],[Rättighetsnod/ Funktionskloss]]</f>
        <v>Vårdadministration_Contact overview</v>
      </c>
      <c r="F634" s="131" t="str">
        <f>Tabell_Rättigheter37[[#This Row],[Grupp]]&amp;"_"&amp;Tabell_Rättigheter37[[#This Row],[Rättighetsnod/ Funktionskloss]]&amp;"_"&amp;Tabell_Rättigheter37[[#This Row],[Värde]]</f>
        <v>Vårdadministration_Contact overview_Open</v>
      </c>
      <c r="G634" s="165" t="s">
        <v>354</v>
      </c>
      <c r="H634" s="165"/>
      <c r="K634" s="3" t="e">
        <f>VLOOKUP(Tabell_Rättigheter37[[#This Row],[Grupp]],[2]!Tabell_Grupp[#Data],2,FALSE)</f>
        <v>#REF!</v>
      </c>
      <c r="L634" s="3" t="s">
        <v>834</v>
      </c>
      <c r="M634" s="203" t="s">
        <v>834</v>
      </c>
      <c r="N634" s="151" t="s">
        <v>1558</v>
      </c>
      <c r="O634" s="151"/>
    </row>
    <row r="635" spans="1:16" ht="39.950000000000003" hidden="1" customHeight="1">
      <c r="A635" s="151" t="s">
        <v>1566</v>
      </c>
      <c r="B635" s="3" t="s">
        <v>349</v>
      </c>
      <c r="C635" s="3" t="s">
        <v>365</v>
      </c>
      <c r="D635" s="9" t="s">
        <v>23</v>
      </c>
      <c r="E635" s="131" t="str">
        <f>Tabell_Rättigheter37[[#This Row],[Grupp]]&amp;"_"&amp;Tabell_Rättigheter37[[#This Row],[Rättighetsnod/ Funktionskloss]]</f>
        <v>Vårdadministration_Occurrence</v>
      </c>
      <c r="F635" s="131" t="str">
        <f>Tabell_Rättigheter37[[#This Row],[Grupp]]&amp;"_"&amp;Tabell_Rättigheter37[[#This Row],[Rättighetsnod/ Funktionskloss]]&amp;"_"&amp;Tabell_Rättigheter37[[#This Row],[Värde]]</f>
        <v>Vårdadministration_Occurrence_Open</v>
      </c>
      <c r="G635" s="165" t="s">
        <v>366</v>
      </c>
      <c r="H635" s="165"/>
      <c r="K635" s="3" t="e">
        <f>VLOOKUP(Tabell_Rättigheter37[[#This Row],[Grupp]],[2]!Tabell_Grupp[#Data],2,FALSE)</f>
        <v>#REF!</v>
      </c>
      <c r="L635" s="3" t="s">
        <v>834</v>
      </c>
      <c r="M635" s="203" t="s">
        <v>834</v>
      </c>
      <c r="N635" s="151" t="s">
        <v>1558</v>
      </c>
      <c r="O635" s="151"/>
    </row>
    <row r="636" spans="1:16" ht="39.950000000000003" hidden="1" customHeight="1">
      <c r="A636" s="151" t="s">
        <v>1566</v>
      </c>
      <c r="B636" s="3" t="s">
        <v>369</v>
      </c>
      <c r="C636" s="3" t="s">
        <v>13</v>
      </c>
      <c r="D636" s="9" t="s">
        <v>14</v>
      </c>
      <c r="E636" s="131" t="str">
        <f>Tabell_Rättigheter37[[#This Row],[Grupp]]&amp;"_"&amp;Tabell_Rättigheter37[[#This Row],[Rättighetsnod/ Funktionskloss]]</f>
        <v>Vårddokumentation_Data</v>
      </c>
      <c r="F636" s="131" t="str">
        <f>Tabell_Rättigheter37[[#This Row],[Grupp]]&amp;"_"&amp;Tabell_Rättigheter37[[#This Row],[Rättighetsnod/ Funktionskloss]]&amp;"_"&amp;Tabell_Rättigheter37[[#This Row],[Värde]]</f>
        <v>Vårddokumentation_Data_Read</v>
      </c>
      <c r="G636" s="165" t="s">
        <v>370</v>
      </c>
      <c r="H636" s="165"/>
      <c r="K636" s="3" t="e">
        <f>VLOOKUP(Tabell_Rättigheter37[[#This Row],[Grupp]],[2]!Tabell_Grupp[#Data],2,FALSE)</f>
        <v>#REF!</v>
      </c>
      <c r="L636" s="3" t="s">
        <v>834</v>
      </c>
      <c r="M636" s="203" t="s">
        <v>834</v>
      </c>
      <c r="N636" s="151" t="s">
        <v>1558</v>
      </c>
      <c r="O636" s="151"/>
    </row>
    <row r="637" spans="1:16" ht="39.950000000000003" hidden="1" customHeight="1">
      <c r="A637" s="151" t="s">
        <v>1566</v>
      </c>
      <c r="B637" s="3" t="s">
        <v>369</v>
      </c>
      <c r="C637" s="3" t="s">
        <v>371</v>
      </c>
      <c r="D637" s="9" t="s">
        <v>23</v>
      </c>
      <c r="E637" s="131" t="str">
        <f>Tabell_Rättigheter37[[#This Row],[Grupp]]&amp;"_"&amp;Tabell_Rättigheter37[[#This Row],[Rättighetsnod/ Funktionskloss]]</f>
        <v>Vårddokumentation_Journal</v>
      </c>
      <c r="F637" s="131" t="str">
        <f>Tabell_Rättigheter37[[#This Row],[Grupp]]&amp;"_"&amp;Tabell_Rättigheter37[[#This Row],[Rättighetsnod/ Funktionskloss]]&amp;"_"&amp;Tabell_Rättigheter37[[#This Row],[Värde]]</f>
        <v>Vårddokumentation_Journal_Open</v>
      </c>
      <c r="G637" s="165" t="s">
        <v>375</v>
      </c>
      <c r="H637" s="165"/>
      <c r="K637" s="3" t="e">
        <f>VLOOKUP(Tabell_Rättigheter37[[#This Row],[Grupp]],[2]!Tabell_Grupp[#Data],2,FALSE)</f>
        <v>#REF!</v>
      </c>
      <c r="L637" s="3" t="s">
        <v>834</v>
      </c>
      <c r="M637" s="203" t="s">
        <v>834</v>
      </c>
      <c r="N637" s="151" t="s">
        <v>1558</v>
      </c>
      <c r="O637" s="151"/>
    </row>
    <row r="638" spans="1:16" ht="39.950000000000003" hidden="1" customHeight="1">
      <c r="A638" s="151" t="s">
        <v>1566</v>
      </c>
      <c r="B638" s="3" t="s">
        <v>369</v>
      </c>
      <c r="C638" s="3" t="s">
        <v>371</v>
      </c>
      <c r="D638" s="9" t="s">
        <v>451</v>
      </c>
      <c r="E638" s="131" t="str">
        <f>Tabell_Rättigheter37[[#This Row],[Grupp]]&amp;"_"&amp;Tabell_Rättigheter37[[#This Row],[Rättighetsnod/ Funktionskloss]]</f>
        <v>Vårddokumentation_Journal</v>
      </c>
      <c r="F638" s="131" t="str">
        <f>Tabell_Rättigheter37[[#This Row],[Grupp]]&amp;"_"&amp;Tabell_Rättigheter37[[#This Row],[Rättighetsnod/ Funktionskloss]]&amp;"_"&amp;Tabell_Rättigheter37[[#This Row],[Värde]]</f>
        <v>Vårddokumentation_Journal_SignWithObligatoryAttestation</v>
      </c>
      <c r="G638" s="165" t="s">
        <v>452</v>
      </c>
      <c r="H638" s="165"/>
      <c r="K638" s="3" t="e">
        <f>VLOOKUP(Tabell_Rättigheter37[[#This Row],[Grupp]],[2]!Tabell_Grupp[#Data],2,FALSE)</f>
        <v>#REF!</v>
      </c>
      <c r="L638" s="3" t="s">
        <v>834</v>
      </c>
      <c r="M638" s="203" t="s">
        <v>834</v>
      </c>
      <c r="N638" s="151" t="s">
        <v>1558</v>
      </c>
      <c r="O638" s="151"/>
    </row>
    <row r="639" spans="1:16" ht="39.950000000000003" hidden="1" customHeight="1">
      <c r="A639" s="151" t="s">
        <v>1566</v>
      </c>
      <c r="B639" s="3" t="s">
        <v>369</v>
      </c>
      <c r="C639" s="3" t="s">
        <v>371</v>
      </c>
      <c r="D639" s="9" t="s">
        <v>377</v>
      </c>
      <c r="E639" s="131" t="str">
        <f>Tabell_Rättigheter37[[#This Row],[Grupp]]&amp;"_"&amp;Tabell_Rättigheter37[[#This Row],[Rättighetsnod/ Funktionskloss]]</f>
        <v>Vårddokumentation_Journal</v>
      </c>
      <c r="F639" s="131" t="str">
        <f>Tabell_Rättigheter37[[#This Row],[Grupp]]&amp;"_"&amp;Tabell_Rättigheter37[[#This Row],[Rättighetsnod/ Funktionskloss]]&amp;"_"&amp;Tabell_Rättigheter37[[#This Row],[Värde]]</f>
        <v>Vårddokumentation_Journal_Write</v>
      </c>
      <c r="G639" s="165" t="s">
        <v>378</v>
      </c>
      <c r="H639" s="165"/>
      <c r="K639" s="3" t="e">
        <f>VLOOKUP(Tabell_Rättigheter37[[#This Row],[Grupp]],[2]!Tabell_Grupp[#Data],2,FALSE)</f>
        <v>#REF!</v>
      </c>
      <c r="L639" s="3" t="s">
        <v>834</v>
      </c>
      <c r="M639" s="203" t="s">
        <v>834</v>
      </c>
      <c r="N639" s="151" t="s">
        <v>1558</v>
      </c>
      <c r="O639" s="151"/>
    </row>
    <row r="640" spans="1:16" ht="39.950000000000003" hidden="1" customHeight="1">
      <c r="A640" s="151" t="s">
        <v>1566</v>
      </c>
      <c r="B640" s="3" t="s">
        <v>369</v>
      </c>
      <c r="C640" s="3" t="s">
        <v>379</v>
      </c>
      <c r="D640" s="9" t="s">
        <v>23</v>
      </c>
      <c r="E640" s="131" t="str">
        <f>Tabell_Rättigheter37[[#This Row],[Grupp]]&amp;"_"&amp;Tabell_Rättigheter37[[#This Row],[Rättighetsnod/ Funktionskloss]]</f>
        <v>Vårddokumentation_PDF</v>
      </c>
      <c r="F640" s="131" t="str">
        <f>Tabell_Rättigheter37[[#This Row],[Grupp]]&amp;"_"&amp;Tabell_Rättigheter37[[#This Row],[Rättighetsnod/ Funktionskloss]]&amp;"_"&amp;Tabell_Rättigheter37[[#This Row],[Värde]]</f>
        <v>Vårddokumentation_PDF_Open</v>
      </c>
      <c r="G640" s="165" t="s">
        <v>380</v>
      </c>
      <c r="H640" s="165"/>
      <c r="K640" s="3" t="e">
        <f>VLOOKUP(Tabell_Rättigheter37[[#This Row],[Grupp]],[2]!Tabell_Grupp[#Data],2,FALSE)</f>
        <v>#REF!</v>
      </c>
      <c r="L640" s="3" t="s">
        <v>834</v>
      </c>
      <c r="M640" s="203" t="s">
        <v>834</v>
      </c>
      <c r="N640" s="151" t="s">
        <v>1558</v>
      </c>
      <c r="O640" s="151"/>
    </row>
    <row r="641" spans="1:15" ht="39.950000000000003" hidden="1" customHeight="1">
      <c r="A641" s="151" t="s">
        <v>1566</v>
      </c>
      <c r="B641" s="3" t="s">
        <v>344</v>
      </c>
      <c r="C641" s="3" t="s">
        <v>345</v>
      </c>
      <c r="D641" s="9" t="s">
        <v>37</v>
      </c>
      <c r="E641" s="131" t="str">
        <f>Tabell_Rättigheter37[[#This Row],[Grupp]]&amp;"_"&amp;Tabell_Rättigheter37[[#This Row],[Rättighetsnod/ Funktionskloss]]</f>
        <v>Vätskebalans_Fluidregistration</v>
      </c>
      <c r="F641" s="131" t="str">
        <f>Tabell_Rättigheter37[[#This Row],[Grupp]]&amp;"_"&amp;Tabell_Rättigheter37[[#This Row],[Rättighetsnod/ Funktionskloss]]&amp;"_"&amp;Tabell_Rättigheter37[[#This Row],[Värde]]</f>
        <v>Vätskebalans_Fluidregistration_Sign</v>
      </c>
      <c r="G641" s="165" t="s">
        <v>346</v>
      </c>
      <c r="H641" s="165"/>
      <c r="K641" s="3" t="e">
        <f>VLOOKUP(Tabell_Rättigheter37[[#This Row],[Grupp]],[2]!Tabell_Grupp[#Data],2,FALSE)</f>
        <v>#REF!</v>
      </c>
      <c r="L641" s="3" t="s">
        <v>834</v>
      </c>
      <c r="M641" s="203" t="s">
        <v>834</v>
      </c>
      <c r="N641" s="151" t="s">
        <v>1558</v>
      </c>
      <c r="O641" s="151"/>
    </row>
    <row r="642" spans="1:15" ht="39.950000000000003" hidden="1" customHeight="1">
      <c r="A642" s="151" t="s">
        <v>1567</v>
      </c>
      <c r="B642" s="3" t="s">
        <v>1084</v>
      </c>
      <c r="C642" s="3" t="s">
        <v>13</v>
      </c>
      <c r="D642" s="9" t="s">
        <v>14</v>
      </c>
      <c r="E642" s="131" t="str">
        <f>Tabell_Rättigheter37[[#This Row],[Grupp]]&amp;"_"&amp;Tabell_Rättigheter37[[#This Row],[Rättighetsnod/ Funktionskloss]]</f>
        <v>Aktivitetsramverket_Data</v>
      </c>
      <c r="F642" s="131" t="str">
        <f>Tabell_Rättigheter37[[#This Row],[Grupp]]&amp;"_"&amp;Tabell_Rättigheter37[[#This Row],[Rättighetsnod/ Funktionskloss]]&amp;"_"&amp;Tabell_Rättigheter37[[#This Row],[Värde]]</f>
        <v>Aktivitetsramverket_Data_Read</v>
      </c>
      <c r="G642" s="165" t="s">
        <v>839</v>
      </c>
      <c r="H642" s="165"/>
      <c r="K642" s="3" t="e">
        <f>VLOOKUP(Tabell_Rättigheter37[[#This Row],[Grupp]],[2]!Tabell_Grupp[#Data],2,FALSE)</f>
        <v>#REF!</v>
      </c>
      <c r="L642" s="3" t="s">
        <v>834</v>
      </c>
      <c r="M642" s="203" t="s">
        <v>834</v>
      </c>
      <c r="N642" s="151" t="s">
        <v>1558</v>
      </c>
      <c r="O642" s="151"/>
    </row>
    <row r="643" spans="1:15" ht="81" hidden="1" customHeight="1">
      <c r="A643" s="151" t="s">
        <v>1567</v>
      </c>
      <c r="B643" s="3" t="s">
        <v>16</v>
      </c>
      <c r="C643" s="3" t="s">
        <v>17</v>
      </c>
      <c r="D643" s="9" t="s">
        <v>17</v>
      </c>
      <c r="E643" s="131" t="str">
        <f>Tabell_Rättigheter37[[#This Row],[Grupp]]&amp;"_"&amp;Tabell_Rättigheter37[[#This Row],[Rättighetsnod/ Funktionskloss]]</f>
        <v>Arketyper_ReadClinicalParameters</v>
      </c>
      <c r="F643" s="131" t="str">
        <f>Tabell_Rättigheter37[[#This Row],[Grupp]]&amp;"_"&amp;Tabell_Rättigheter37[[#This Row],[Rättighetsnod/ Funktionskloss]]&amp;"_"&amp;Tabell_Rättigheter37[[#This Row],[Värde]]</f>
        <v>Arketyper_ReadClinicalParameters_ReadClinicalParameters</v>
      </c>
      <c r="G643" s="165" t="s">
        <v>18</v>
      </c>
      <c r="H643" s="165" t="s">
        <v>1086</v>
      </c>
      <c r="K643" s="3" t="e">
        <f>VLOOKUP(Tabell_Rättigheter37[[#This Row],[Grupp]],[2]!Tabell_Grupp[#Data],2,FALSE)</f>
        <v>#REF!</v>
      </c>
      <c r="L643" s="3" t="s">
        <v>834</v>
      </c>
      <c r="M643" s="203" t="s">
        <v>834</v>
      </c>
      <c r="N643" s="151" t="s">
        <v>1558</v>
      </c>
      <c r="O643" s="151"/>
    </row>
    <row r="644" spans="1:15" ht="39.950000000000003" hidden="1" customHeight="1">
      <c r="A644" s="151" t="s">
        <v>1567</v>
      </c>
      <c r="B644" s="3" t="s">
        <v>16</v>
      </c>
      <c r="C644" s="3" t="s">
        <v>19</v>
      </c>
      <c r="D644" s="9" t="s">
        <v>19</v>
      </c>
      <c r="E644" s="131" t="str">
        <f>Tabell_Rättigheter37[[#This Row],[Grupp]]&amp;"_"&amp;Tabell_Rättigheter37[[#This Row],[Rättighetsnod/ Funktionskloss]]</f>
        <v>Arketyper_WriteClinicalParameters</v>
      </c>
      <c r="F644" s="131" t="str">
        <f>Tabell_Rättigheter37[[#This Row],[Grupp]]&amp;"_"&amp;Tabell_Rättigheter37[[#This Row],[Rättighetsnod/ Funktionskloss]]&amp;"_"&amp;Tabell_Rättigheter37[[#This Row],[Värde]]</f>
        <v>Arketyper_WriteClinicalParameters_WriteClinicalParameters</v>
      </c>
      <c r="G644" s="165" t="s">
        <v>20</v>
      </c>
      <c r="H644" s="165"/>
      <c r="K644" s="3" t="e">
        <f>VLOOKUP(Tabell_Rättigheter37[[#This Row],[Grupp]],[2]!Tabell_Grupp[#Data],2,FALSE)</f>
        <v>#REF!</v>
      </c>
      <c r="L644" s="3" t="s">
        <v>834</v>
      </c>
      <c r="M644" s="203" t="s">
        <v>834</v>
      </c>
      <c r="N644" s="151" t="s">
        <v>1558</v>
      </c>
      <c r="O644" s="151"/>
    </row>
    <row r="645" spans="1:15" ht="39.950000000000003" hidden="1" customHeight="1">
      <c r="A645" s="151" t="s">
        <v>1567</v>
      </c>
      <c r="B645" s="3" t="s">
        <v>21</v>
      </c>
      <c r="C645" s="3" t="s">
        <v>22</v>
      </c>
      <c r="D645" s="9" t="s">
        <v>23</v>
      </c>
      <c r="E645" s="131" t="str">
        <f>Tabell_Rättigheter37[[#This Row],[Grupp]]&amp;"_"&amp;Tabell_Rättigheter37[[#This Row],[Rättighetsnod/ Funktionskloss]]</f>
        <v>Att göra - Patient_To do - Patient</v>
      </c>
      <c r="F645" s="131" t="str">
        <f>Tabell_Rättigheter37[[#This Row],[Grupp]]&amp;"_"&amp;Tabell_Rättigheter37[[#This Row],[Rättighetsnod/ Funktionskloss]]&amp;"_"&amp;Tabell_Rättigheter37[[#This Row],[Värde]]</f>
        <v>Att göra - Patient_To do - Patient_Open</v>
      </c>
      <c r="G645" s="165" t="s">
        <v>24</v>
      </c>
      <c r="H645" s="165"/>
      <c r="K645" s="3" t="e">
        <f>VLOOKUP(Tabell_Rättigheter37[[#This Row],[Grupp]],[2]!Tabell_Grupp[#Data],2,FALSE)</f>
        <v>#REF!</v>
      </c>
      <c r="L645" s="3" t="s">
        <v>834</v>
      </c>
      <c r="M645" s="203" t="s">
        <v>834</v>
      </c>
      <c r="N645" s="151" t="s">
        <v>1558</v>
      </c>
      <c r="O645" s="151"/>
    </row>
    <row r="646" spans="1:15" ht="39.950000000000003" hidden="1" customHeight="1">
      <c r="A646" s="151" t="s">
        <v>1567</v>
      </c>
      <c r="B646" s="3" t="s">
        <v>30</v>
      </c>
      <c r="C646" s="3" t="s">
        <v>31</v>
      </c>
      <c r="D646" s="9" t="s">
        <v>32</v>
      </c>
      <c r="E646" s="131" t="str">
        <f>Tabell_Rättigheter37[[#This Row],[Grupp]]&amp;"_"&amp;Tabell_Rättigheter37[[#This Row],[Rättighetsnod/ Funktionskloss]]</f>
        <v>Bed management_View</v>
      </c>
      <c r="F646" s="131" t="str">
        <f>Tabell_Rättigheter37[[#This Row],[Grupp]]&amp;"_"&amp;Tabell_Rättigheter37[[#This Row],[Rättighetsnod/ Funktionskloss]]&amp;"_"&amp;Tabell_Rättigheter37[[#This Row],[Värde]]</f>
        <v>Bed management_View_OpenBedOverview</v>
      </c>
      <c r="G646" s="165" t="s">
        <v>33</v>
      </c>
      <c r="H646" s="165"/>
      <c r="K646" s="3" t="e">
        <f>VLOOKUP(Tabell_Rättigheter37[[#This Row],[Grupp]],[2]!Tabell_Grupp[#Data],2,FALSE)</f>
        <v>#REF!</v>
      </c>
      <c r="L646" s="3" t="s">
        <v>834</v>
      </c>
      <c r="M646" s="203" t="s">
        <v>834</v>
      </c>
      <c r="N646" s="151" t="s">
        <v>1558</v>
      </c>
      <c r="O646" s="151"/>
    </row>
    <row r="647" spans="1:15" ht="39.950000000000003" hidden="1" customHeight="1">
      <c r="A647" s="151" t="s">
        <v>1567</v>
      </c>
      <c r="B647" s="3" t="s">
        <v>25</v>
      </c>
      <c r="C647" s="3" t="s">
        <v>26</v>
      </c>
      <c r="D647" s="9" t="s">
        <v>23</v>
      </c>
      <c r="E647" s="131" t="str">
        <f>Tabell_Rättigheter37[[#This Row],[Grupp]]&amp;"_"&amp;Tabell_Rättigheter37[[#This Row],[Rättighetsnod/ Funktionskloss]]</f>
        <v>Beställning_Order window</v>
      </c>
      <c r="F647" s="131" t="str">
        <f>Tabell_Rättigheter37[[#This Row],[Grupp]]&amp;"_"&amp;Tabell_Rättigheter37[[#This Row],[Rättighetsnod/ Funktionskloss]]&amp;"_"&amp;Tabell_Rättigheter37[[#This Row],[Värde]]</f>
        <v>Beställning_Order window_Open</v>
      </c>
      <c r="G647" s="165" t="s">
        <v>27</v>
      </c>
      <c r="H647" s="165"/>
      <c r="K647" s="3" t="e">
        <f>VLOOKUP(Tabell_Rättigheter37[[#This Row],[Grupp]],[2]!Tabell_Grupp[#Data],2,FALSE)</f>
        <v>#REF!</v>
      </c>
      <c r="L647" s="3" t="s">
        <v>834</v>
      </c>
      <c r="M647" s="203" t="s">
        <v>834</v>
      </c>
      <c r="N647" s="151" t="s">
        <v>1558</v>
      </c>
      <c r="O647" s="151"/>
    </row>
    <row r="648" spans="1:15" ht="48" hidden="1" customHeight="1">
      <c r="A648" s="151" t="s">
        <v>1567</v>
      </c>
      <c r="B648" s="3" t="s">
        <v>25</v>
      </c>
      <c r="C648" s="3" t="s">
        <v>26</v>
      </c>
      <c r="D648" s="9" t="s">
        <v>28</v>
      </c>
      <c r="E648" s="131" t="str">
        <f>Tabell_Rättigheter37[[#This Row],[Grupp]]&amp;"_"&amp;Tabell_Rättigheter37[[#This Row],[Rättighetsnod/ Funktionskloss]]</f>
        <v>Beställning_Order window</v>
      </c>
      <c r="F648" s="131" t="str">
        <f>Tabell_Rättigheter37[[#This Row],[Grupp]]&amp;"_"&amp;Tabell_Rättigheter37[[#This Row],[Rättighetsnod/ Funktionskloss]]&amp;"_"&amp;Tabell_Rättigheter37[[#This Row],[Värde]]</f>
        <v>Beställning_Order window_Order</v>
      </c>
      <c r="G648" s="165" t="s">
        <v>29</v>
      </c>
      <c r="H648" s="165"/>
      <c r="K648" s="3" t="e">
        <f>VLOOKUP(Tabell_Rättigheter37[[#This Row],[Grupp]],[2]!Tabell_Grupp[#Data],2,FALSE)</f>
        <v>#REF!</v>
      </c>
      <c r="L648" s="3" t="s">
        <v>834</v>
      </c>
      <c r="M648" s="203" t="s">
        <v>834</v>
      </c>
      <c r="N648" s="151" t="s">
        <v>1558</v>
      </c>
      <c r="O648" s="151"/>
    </row>
    <row r="649" spans="1:15" ht="39.950000000000003" hidden="1" customHeight="1">
      <c r="A649" s="151" t="s">
        <v>1589</v>
      </c>
      <c r="B649" s="3" t="s">
        <v>34</v>
      </c>
      <c r="C649" s="3" t="s">
        <v>39</v>
      </c>
      <c r="D649" s="9" t="s">
        <v>40</v>
      </c>
      <c r="E649" s="131" t="s">
        <v>1621</v>
      </c>
      <c r="F649" s="131" t="s">
        <v>1622</v>
      </c>
      <c r="G649" s="165" t="s">
        <v>41</v>
      </c>
      <c r="H649" s="165"/>
      <c r="K649" s="3" t="s">
        <v>934</v>
      </c>
      <c r="M649" s="203" t="s">
        <v>834</v>
      </c>
      <c r="N649" s="151" t="s">
        <v>1558</v>
      </c>
    </row>
    <row r="650" spans="1:15" ht="39.950000000000003" hidden="1" customHeight="1">
      <c r="A650" s="151" t="s">
        <v>1589</v>
      </c>
      <c r="B650" s="3" t="s">
        <v>34</v>
      </c>
      <c r="C650" s="3" t="s">
        <v>39</v>
      </c>
      <c r="D650" s="9" t="s">
        <v>23</v>
      </c>
      <c r="E650" s="131" t="s">
        <v>1621</v>
      </c>
      <c r="F650" s="131" t="s">
        <v>1623</v>
      </c>
      <c r="G650" s="165" t="s">
        <v>42</v>
      </c>
      <c r="H650" s="165"/>
      <c r="K650" s="3" t="s">
        <v>934</v>
      </c>
      <c r="M650" s="203" t="s">
        <v>834</v>
      </c>
      <c r="N650" s="151" t="s">
        <v>1558</v>
      </c>
    </row>
    <row r="651" spans="1:15" ht="39.950000000000003" hidden="1" customHeight="1">
      <c r="A651" s="151" t="s">
        <v>1589</v>
      </c>
      <c r="B651" s="3" t="s">
        <v>34</v>
      </c>
      <c r="C651" s="3" t="s">
        <v>39</v>
      </c>
      <c r="D651" s="9" t="s">
        <v>43</v>
      </c>
      <c r="E651" s="131" t="s">
        <v>1621</v>
      </c>
      <c r="F651" s="131" t="s">
        <v>1624</v>
      </c>
      <c r="G651" s="165" t="s">
        <v>44</v>
      </c>
      <c r="H651" s="165"/>
      <c r="K651" s="3" t="s">
        <v>934</v>
      </c>
      <c r="M651" s="203" t="s">
        <v>834</v>
      </c>
      <c r="N651" s="151" t="s">
        <v>1558</v>
      </c>
    </row>
    <row r="652" spans="1:15" ht="39.950000000000003" hidden="1" customHeight="1">
      <c r="A652" s="151" t="s">
        <v>1589</v>
      </c>
      <c r="B652" s="3" t="s">
        <v>34</v>
      </c>
      <c r="C652" s="3" t="s">
        <v>39</v>
      </c>
      <c r="D652" s="9" t="s">
        <v>45</v>
      </c>
      <c r="E652" s="131" t="s">
        <v>1621</v>
      </c>
      <c r="F652" s="131" t="s">
        <v>1625</v>
      </c>
      <c r="G652" s="165" t="s">
        <v>46</v>
      </c>
      <c r="H652" s="165"/>
      <c r="K652" s="3" t="s">
        <v>934</v>
      </c>
      <c r="M652" s="203" t="s">
        <v>834</v>
      </c>
      <c r="N652" s="151" t="s">
        <v>1558</v>
      </c>
    </row>
    <row r="653" spans="1:15" ht="39.950000000000003" hidden="1" customHeight="1">
      <c r="A653" s="151" t="s">
        <v>1589</v>
      </c>
      <c r="B653" s="3" t="s">
        <v>34</v>
      </c>
      <c r="C653" s="3" t="s">
        <v>39</v>
      </c>
      <c r="D653" s="9" t="s">
        <v>37</v>
      </c>
      <c r="E653" s="131" t="s">
        <v>1621</v>
      </c>
      <c r="F653" s="131" t="s">
        <v>1626</v>
      </c>
      <c r="G653" s="165" t="s">
        <v>47</v>
      </c>
      <c r="H653" s="165"/>
      <c r="K653" s="3" t="s">
        <v>934</v>
      </c>
      <c r="M653" s="203" t="s">
        <v>834</v>
      </c>
      <c r="N653" s="151" t="s">
        <v>1558</v>
      </c>
    </row>
    <row r="654" spans="1:15" ht="29.25" hidden="1" customHeight="1">
      <c r="A654" s="151" t="s">
        <v>1596</v>
      </c>
      <c r="B654" s="3" t="s">
        <v>34</v>
      </c>
      <c r="C654" s="3" t="s">
        <v>39</v>
      </c>
      <c r="D654" s="3" t="s">
        <v>23</v>
      </c>
      <c r="E654" s="131" t="s">
        <v>1621</v>
      </c>
      <c r="F654" s="131" t="s">
        <v>1623</v>
      </c>
      <c r="G654" s="165" t="s">
        <v>42</v>
      </c>
      <c r="H654" s="165"/>
      <c r="J654" s="205" t="s">
        <v>1627</v>
      </c>
      <c r="K654" s="3" t="s">
        <v>934</v>
      </c>
      <c r="L654" s="3" t="s">
        <v>931</v>
      </c>
      <c r="M654" s="203" t="s">
        <v>834</v>
      </c>
      <c r="N654" s="151" t="s">
        <v>1558</v>
      </c>
    </row>
    <row r="655" spans="1:15" ht="39.950000000000003" hidden="1" customHeight="1">
      <c r="A655" s="151" t="s">
        <v>1596</v>
      </c>
      <c r="B655" s="3" t="s">
        <v>34</v>
      </c>
      <c r="C655" s="3" t="s">
        <v>39</v>
      </c>
      <c r="D655" s="3" t="s">
        <v>43</v>
      </c>
      <c r="E655" s="131" t="s">
        <v>1621</v>
      </c>
      <c r="F655" s="131" t="s">
        <v>1624</v>
      </c>
      <c r="G655" s="165" t="s">
        <v>44</v>
      </c>
      <c r="H655" s="165"/>
      <c r="J655" s="205" t="s">
        <v>1627</v>
      </c>
      <c r="K655" s="3" t="s">
        <v>934</v>
      </c>
      <c r="L655" s="3" t="s">
        <v>931</v>
      </c>
      <c r="M655" s="203" t="s">
        <v>834</v>
      </c>
      <c r="N655" s="151" t="s">
        <v>1558</v>
      </c>
    </row>
    <row r="656" spans="1:15" ht="39.950000000000003" hidden="1" customHeight="1">
      <c r="A656" s="151" t="s">
        <v>1596</v>
      </c>
      <c r="B656" s="3" t="s">
        <v>34</v>
      </c>
      <c r="C656" s="3" t="s">
        <v>39</v>
      </c>
      <c r="D656" s="3" t="s">
        <v>45</v>
      </c>
      <c r="E656" s="131" t="s">
        <v>1621</v>
      </c>
      <c r="F656" s="131" t="s">
        <v>1625</v>
      </c>
      <c r="G656" s="165" t="s">
        <v>46</v>
      </c>
      <c r="H656" s="165"/>
      <c r="J656" s="205" t="s">
        <v>1627</v>
      </c>
      <c r="K656" s="3" t="s">
        <v>934</v>
      </c>
      <c r="L656" s="3" t="s">
        <v>931</v>
      </c>
      <c r="M656" s="203" t="s">
        <v>834</v>
      </c>
      <c r="N656" s="151" t="s">
        <v>1558</v>
      </c>
    </row>
    <row r="657" spans="1:16" ht="39.950000000000003" hidden="1" customHeight="1">
      <c r="A657" s="151" t="s">
        <v>1628</v>
      </c>
      <c r="B657" s="205" t="s">
        <v>34</v>
      </c>
      <c r="C657" s="205" t="s">
        <v>39</v>
      </c>
      <c r="D657" s="205" t="s">
        <v>43</v>
      </c>
      <c r="E657" s="131" t="s">
        <v>1621</v>
      </c>
      <c r="F657" s="131" t="s">
        <v>1624</v>
      </c>
      <c r="G657" s="165" t="s">
        <v>44</v>
      </c>
      <c r="H657" s="165"/>
      <c r="J657" s="205" t="s">
        <v>1627</v>
      </c>
      <c r="K657" s="3" t="s">
        <v>934</v>
      </c>
      <c r="L657" s="3" t="s">
        <v>931</v>
      </c>
      <c r="M657" s="203" t="s">
        <v>834</v>
      </c>
      <c r="N657" s="151" t="s">
        <v>1558</v>
      </c>
    </row>
    <row r="658" spans="1:16" ht="39.950000000000003" hidden="1" customHeight="1">
      <c r="A658" s="151" t="s">
        <v>1597</v>
      </c>
      <c r="B658" s="205" t="s">
        <v>34</v>
      </c>
      <c r="C658" s="205" t="s">
        <v>39</v>
      </c>
      <c r="D658" s="205" t="s">
        <v>23</v>
      </c>
      <c r="E658" s="131" t="s">
        <v>1621</v>
      </c>
      <c r="F658" s="131" t="s">
        <v>1623</v>
      </c>
      <c r="G658" s="165" t="s">
        <v>42</v>
      </c>
      <c r="H658" s="165"/>
      <c r="J658" s="205" t="s">
        <v>1627</v>
      </c>
      <c r="K658" s="3" t="s">
        <v>934</v>
      </c>
      <c r="L658" s="3" t="s">
        <v>931</v>
      </c>
      <c r="M658" s="203" t="s">
        <v>834</v>
      </c>
      <c r="N658" s="151" t="s">
        <v>1558</v>
      </c>
    </row>
    <row r="659" spans="1:16" ht="39.950000000000003" hidden="1" customHeight="1">
      <c r="A659" s="151" t="s">
        <v>1597</v>
      </c>
      <c r="B659" s="205" t="s">
        <v>34</v>
      </c>
      <c r="C659" s="205" t="s">
        <v>39</v>
      </c>
      <c r="D659" s="205" t="s">
        <v>43</v>
      </c>
      <c r="E659" s="131" t="s">
        <v>1621</v>
      </c>
      <c r="F659" s="131" t="s">
        <v>1624</v>
      </c>
      <c r="G659" s="165" t="s">
        <v>44</v>
      </c>
      <c r="H659" s="165"/>
      <c r="J659" s="205" t="s">
        <v>1627</v>
      </c>
      <c r="K659" s="3" t="s">
        <v>934</v>
      </c>
      <c r="L659" s="3" t="s">
        <v>931</v>
      </c>
      <c r="M659" s="203" t="s">
        <v>834</v>
      </c>
      <c r="N659" s="151" t="s">
        <v>1558</v>
      </c>
    </row>
    <row r="660" spans="1:16" ht="39.950000000000003" hidden="1" customHeight="1">
      <c r="A660" s="151" t="s">
        <v>1567</v>
      </c>
      <c r="B660" s="3" t="s">
        <v>70</v>
      </c>
      <c r="C660" s="3" t="s">
        <v>73</v>
      </c>
      <c r="D660" s="9" t="s">
        <v>23</v>
      </c>
      <c r="E660" s="131" t="str">
        <f>Tabell_Rättigheter37[[#This Row],[Grupp]]&amp;"_"&amp;Tabell_Rättigheter37[[#This Row],[Rättighetsnod/ Funktionskloss]]</f>
        <v>Diktering_Opendictation</v>
      </c>
      <c r="F660" s="131" t="str">
        <f>Tabell_Rättigheter37[[#This Row],[Grupp]]&amp;"_"&amp;Tabell_Rättigheter37[[#This Row],[Rättighetsnod/ Funktionskloss]]&amp;"_"&amp;Tabell_Rättigheter37[[#This Row],[Värde]]</f>
        <v>Diktering_Opendictation_Open</v>
      </c>
      <c r="G660" s="165" t="s">
        <v>74</v>
      </c>
      <c r="H660" s="165"/>
      <c r="K660" s="3" t="e">
        <f>VLOOKUP(Tabell_Rättigheter37[[#This Row],[Grupp]],[2]!Tabell_Grupp[#Data],2,FALSE)</f>
        <v>#REF!</v>
      </c>
      <c r="L660" s="3" t="s">
        <v>834</v>
      </c>
      <c r="M660" s="203" t="s">
        <v>834</v>
      </c>
      <c r="N660" s="151" t="s">
        <v>1558</v>
      </c>
      <c r="O660" s="151"/>
    </row>
    <row r="661" spans="1:16" ht="39.950000000000003" hidden="1" customHeight="1">
      <c r="A661" s="151" t="s">
        <v>1567</v>
      </c>
      <c r="B661" s="3" t="s">
        <v>78</v>
      </c>
      <c r="C661" s="3" t="s">
        <v>79</v>
      </c>
      <c r="D661" s="9" t="s">
        <v>80</v>
      </c>
      <c r="E661" s="131" t="str">
        <f>Tabell_Rättigheter37[[#This Row],[Grupp]]&amp;"_"&amp;Tabell_Rättigheter37[[#This Row],[Rättighetsnod/ Funktionskloss]]</f>
        <v>Enhetsöversikten_Activity_handler</v>
      </c>
      <c r="F661" s="131" t="str">
        <f>Tabell_Rättigheter37[[#This Row],[Grupp]]&amp;"_"&amp;Tabell_Rättigheter37[[#This Row],[Rättighetsnod/ Funktionskloss]]&amp;"_"&amp;Tabell_Rättigheter37[[#This Row],[Värde]]</f>
        <v>Enhetsöversikten_Activity_handler_Open_Activity_Handler</v>
      </c>
      <c r="G661" s="165" t="s">
        <v>81</v>
      </c>
      <c r="H661" s="165"/>
      <c r="K661" s="3" t="e">
        <f>VLOOKUP(Tabell_Rättigheter37[[#This Row],[Grupp]],[2]!Tabell_Grupp[#Data],2,FALSE)</f>
        <v>#REF!</v>
      </c>
      <c r="L661" s="3" t="s">
        <v>834</v>
      </c>
      <c r="M661" s="203" t="s">
        <v>834</v>
      </c>
      <c r="N661" s="151" t="s">
        <v>1558</v>
      </c>
      <c r="O661" s="151"/>
    </row>
    <row r="662" spans="1:16" ht="39.950000000000003" hidden="1" customHeight="1">
      <c r="A662" s="151" t="s">
        <v>1567</v>
      </c>
      <c r="B662" s="3" t="s">
        <v>78</v>
      </c>
      <c r="C662" s="3" t="s">
        <v>82</v>
      </c>
      <c r="D662" s="9" t="s">
        <v>83</v>
      </c>
      <c r="E662" s="131" t="str">
        <f>Tabell_Rättigheter37[[#This Row],[Grupp]]&amp;"_"&amp;Tabell_Rättigheter37[[#This Row],[Rättighetsnod/ Funktionskloss]]</f>
        <v>Enhetsöversikten_BedAssignment</v>
      </c>
      <c r="F662" s="131" t="str">
        <f>Tabell_Rättigheter37[[#This Row],[Grupp]]&amp;"_"&amp;Tabell_Rättigheter37[[#This Row],[Rättighetsnod/ Funktionskloss]]&amp;"_"&amp;Tabell_Rättigheter37[[#This Row],[Värde]]</f>
        <v>Enhetsöversikten_BedAssignment_Open_Bedassignment</v>
      </c>
      <c r="G662" s="165" t="s">
        <v>84</v>
      </c>
      <c r="H662" s="165"/>
      <c r="K662" s="3" t="e">
        <f>VLOOKUP(Tabell_Rättigheter37[[#This Row],[Grupp]],[2]!Tabell_Grupp[#Data],2,FALSE)</f>
        <v>#REF!</v>
      </c>
      <c r="L662" s="3" t="s">
        <v>834</v>
      </c>
      <c r="M662" s="203" t="s">
        <v>834</v>
      </c>
      <c r="N662" s="151" t="s">
        <v>1558</v>
      </c>
      <c r="O662" s="151"/>
    </row>
    <row r="663" spans="1:16" ht="39.950000000000003" hidden="1" customHeight="1">
      <c r="A663" s="151" t="s">
        <v>1567</v>
      </c>
      <c r="B663" s="3" t="s">
        <v>78</v>
      </c>
      <c r="C663" s="3" t="s">
        <v>85</v>
      </c>
      <c r="D663" s="9" t="s">
        <v>86</v>
      </c>
      <c r="E663" s="131" t="str">
        <f>Tabell_Rättigheter37[[#This Row],[Grupp]]&amp;"_"&amp;Tabell_Rättigheter37[[#This Row],[Rättighetsnod/ Funktionskloss]]</f>
        <v>Enhetsöversikten_Contact_Admin</v>
      </c>
      <c r="F663" s="131" t="str">
        <f>Tabell_Rättigheter37[[#This Row],[Grupp]]&amp;"_"&amp;Tabell_Rättigheter37[[#This Row],[Rättighetsnod/ Funktionskloss]]&amp;"_"&amp;Tabell_Rättigheter37[[#This Row],[Värde]]</f>
        <v>Enhetsöversikten_Contact_Admin_Open_Contact_Admin</v>
      </c>
      <c r="G663" s="165" t="s">
        <v>87</v>
      </c>
      <c r="H663" s="165"/>
      <c r="J663" s="3" t="s">
        <v>1575</v>
      </c>
      <c r="K663" s="3" t="e">
        <f>VLOOKUP(Tabell_Rättigheter37[[#This Row],[Grupp]],[2]!Tabell_Grupp[#Data],2,FALSE)</f>
        <v>#REF!</v>
      </c>
      <c r="L663" s="3" t="s">
        <v>834</v>
      </c>
      <c r="M663" s="203" t="s">
        <v>834</v>
      </c>
      <c r="N663" s="151" t="s">
        <v>1558</v>
      </c>
      <c r="O663" s="151"/>
    </row>
    <row r="664" spans="1:16" ht="39.950000000000003" hidden="1" customHeight="1">
      <c r="A664" s="151" t="s">
        <v>1567</v>
      </c>
      <c r="B664" s="3" t="s">
        <v>78</v>
      </c>
      <c r="C664" s="3" t="s">
        <v>85</v>
      </c>
      <c r="D664" s="9" t="s">
        <v>842</v>
      </c>
      <c r="E664" s="131" t="str">
        <f>Tabell_Rättigheter37[[#This Row],[Grupp]]&amp;"_"&amp;Tabell_Rättigheter37[[#This Row],[Rättighetsnod/ Funktionskloss]]</f>
        <v>Enhetsöversikten_Contact_Admin</v>
      </c>
      <c r="F664" s="131" t="str">
        <f>Tabell_Rättigheter37[[#This Row],[Grupp]]&amp;"_"&amp;Tabell_Rättigheter37[[#This Row],[Rättighetsnod/ Funktionskloss]]&amp;"_"&amp;Tabell_Rättigheter37[[#This Row],[Värde]]</f>
        <v>Enhetsöversikten_Contact_Admin_Save_Contact_Admin_Data</v>
      </c>
      <c r="G664" s="165" t="s">
        <v>89</v>
      </c>
      <c r="H664" s="165"/>
      <c r="J664" s="3" t="s">
        <v>1575</v>
      </c>
      <c r="K664" s="3" t="e">
        <f>VLOOKUP(Tabell_Rättigheter37[[#This Row],[Grupp]],[2]!Tabell_Grupp[#Data],2,FALSE)</f>
        <v>#REF!</v>
      </c>
      <c r="L664" s="3" t="s">
        <v>834</v>
      </c>
      <c r="M664" s="203" t="s">
        <v>834</v>
      </c>
      <c r="N664" s="151" t="s">
        <v>1558</v>
      </c>
      <c r="O664" s="151"/>
    </row>
    <row r="665" spans="1:16" ht="39.950000000000003" hidden="1" customHeight="1">
      <c r="A665" s="151" t="s">
        <v>1567</v>
      </c>
      <c r="B665" s="3" t="s">
        <v>78</v>
      </c>
      <c r="C665" s="3" t="s">
        <v>90</v>
      </c>
      <c r="D665" s="9" t="s">
        <v>91</v>
      </c>
      <c r="E665" s="131" t="str">
        <f>Tabell_Rättigheter37[[#This Row],[Grupp]]&amp;"_"&amp;Tabell_Rättigheter37[[#This Row],[Rättighetsnod/ Funktionskloss]]</f>
        <v>Enhetsöversikten_Emergency_Overview</v>
      </c>
      <c r="F665" s="131" t="str">
        <f>Tabell_Rättigheter37[[#This Row],[Grupp]]&amp;"_"&amp;Tabell_Rättigheter37[[#This Row],[Rättighetsnod/ Funktionskloss]]&amp;"_"&amp;Tabell_Rättigheter37[[#This Row],[Värde]]</f>
        <v>Enhetsöversikten_Emergency_Overview_Open_Emergency_Overview</v>
      </c>
      <c r="G665" s="165" t="s">
        <v>92</v>
      </c>
      <c r="H665" s="165"/>
      <c r="K665" s="3" t="e">
        <f>VLOOKUP(Tabell_Rättigheter37[[#This Row],[Grupp]],[2]!Tabell_Grupp[#Data],2,FALSE)</f>
        <v>#REF!</v>
      </c>
      <c r="L665" s="3" t="s">
        <v>834</v>
      </c>
      <c r="M665" s="203" t="s">
        <v>834</v>
      </c>
      <c r="N665" s="151" t="s">
        <v>1558</v>
      </c>
      <c r="O665" s="151"/>
    </row>
    <row r="666" spans="1:16" ht="39.950000000000003" hidden="1" customHeight="1">
      <c r="A666" s="151" t="s">
        <v>1567</v>
      </c>
      <c r="B666" s="3" t="s">
        <v>78</v>
      </c>
      <c r="C666" s="3" t="s">
        <v>93</v>
      </c>
      <c r="D666" s="9" t="s">
        <v>94</v>
      </c>
      <c r="E666" s="131" t="str">
        <f>Tabell_Rättigheter37[[#This Row],[Grupp]]&amp;"_"&amp;Tabell_Rättigheter37[[#This Row],[Rättighetsnod/ Funktionskloss]]</f>
        <v>Enhetsöversikten_PatientLog</v>
      </c>
      <c r="F666" s="131" t="str">
        <f>Tabell_Rättigheter37[[#This Row],[Grupp]]&amp;"_"&amp;Tabell_Rättigheter37[[#This Row],[Rättighetsnod/ Funktionskloss]]&amp;"_"&amp;Tabell_Rättigheter37[[#This Row],[Värde]]</f>
        <v>Enhetsöversikten_PatientLog_Open_PatientLog</v>
      </c>
      <c r="G666" s="165" t="s">
        <v>95</v>
      </c>
      <c r="H666" s="165"/>
      <c r="K666" s="3" t="e">
        <f>VLOOKUP(Tabell_Rättigheter37[[#This Row],[Grupp]],[2]!Tabell_Grupp[#Data],2,FALSE)</f>
        <v>#REF!</v>
      </c>
      <c r="L666" s="3" t="s">
        <v>834</v>
      </c>
      <c r="M666" s="203" t="s">
        <v>834</v>
      </c>
      <c r="N666" s="151" t="s">
        <v>1558</v>
      </c>
      <c r="O666" s="151"/>
    </row>
    <row r="667" spans="1:16" ht="39.950000000000003" hidden="1" customHeight="1">
      <c r="A667" s="151" t="s">
        <v>1567</v>
      </c>
      <c r="B667" s="3" t="s">
        <v>78</v>
      </c>
      <c r="C667" s="3" t="s">
        <v>96</v>
      </c>
      <c r="D667" s="9" t="s">
        <v>97</v>
      </c>
      <c r="E667" s="131" t="str">
        <f>Tabell_Rättigheter37[[#This Row],[Grupp]]&amp;"_"&amp;Tabell_Rättigheter37[[#This Row],[Rättighetsnod/ Funktionskloss]]</f>
        <v>Enhetsöversikten_Priority_Window</v>
      </c>
      <c r="F667" s="131" t="str">
        <f>Tabell_Rättigheter37[[#This Row],[Grupp]]&amp;"_"&amp;Tabell_Rättigheter37[[#This Row],[Rättighetsnod/ Funktionskloss]]&amp;"_"&amp;Tabell_Rättigheter37[[#This Row],[Värde]]</f>
        <v>Enhetsöversikten_Priority_Window_Open_Priority_Window</v>
      </c>
      <c r="G667" s="165" t="s">
        <v>98</v>
      </c>
      <c r="H667" s="165"/>
      <c r="K667" s="3" t="e">
        <f>VLOOKUP(Tabell_Rättigheter37[[#This Row],[Grupp]],[2]!Tabell_Grupp[#Data],2,FALSE)</f>
        <v>#REF!</v>
      </c>
      <c r="L667" s="3" t="s">
        <v>834</v>
      </c>
      <c r="M667" s="203" t="s">
        <v>834</v>
      </c>
      <c r="N667" s="151" t="s">
        <v>1558</v>
      </c>
      <c r="O667" s="151"/>
    </row>
    <row r="668" spans="1:16" ht="39.950000000000003" hidden="1" customHeight="1">
      <c r="A668" s="151" t="s">
        <v>1567</v>
      </c>
      <c r="B668" s="3" t="s">
        <v>78</v>
      </c>
      <c r="C668" s="3" t="s">
        <v>96</v>
      </c>
      <c r="D668" s="9" t="s">
        <v>99</v>
      </c>
      <c r="E668" s="131" t="str">
        <f>Tabell_Rättigheter37[[#This Row],[Grupp]]&amp;"_"&amp;Tabell_Rättigheter37[[#This Row],[Rättighetsnod/ Funktionskloss]]</f>
        <v>Enhetsöversikten_Priority_Window</v>
      </c>
      <c r="F668" s="131" t="str">
        <f>Tabell_Rättigheter37[[#This Row],[Grupp]]&amp;"_"&amp;Tabell_Rättigheter37[[#This Row],[Rättighetsnod/ Funktionskloss]]&amp;"_"&amp;Tabell_Rättigheter37[[#This Row],[Värde]]</f>
        <v>Enhetsöversikten_Priority_Window_Save_Priority_Window_Data</v>
      </c>
      <c r="G668" s="165" t="s">
        <v>100</v>
      </c>
      <c r="H668" s="165"/>
      <c r="K668" s="3" t="e">
        <f>VLOOKUP(Tabell_Rättigheter37[[#This Row],[Grupp]],[2]!Tabell_Grupp[#Data],2,FALSE)</f>
        <v>#REF!</v>
      </c>
      <c r="L668" s="3" t="s">
        <v>834</v>
      </c>
      <c r="M668" s="203" t="s">
        <v>834</v>
      </c>
      <c r="N668" s="151" t="s">
        <v>1558</v>
      </c>
      <c r="O668" s="151"/>
    </row>
    <row r="669" spans="1:16" ht="39.950000000000003" hidden="1" customHeight="1">
      <c r="A669" s="151" t="s">
        <v>1567</v>
      </c>
      <c r="B669" s="3" t="s">
        <v>78</v>
      </c>
      <c r="C669" s="3" t="s">
        <v>101</v>
      </c>
      <c r="D669" s="9" t="s">
        <v>102</v>
      </c>
      <c r="E669" s="131" t="str">
        <f>Tabell_Rättigheter37[[#This Row],[Grupp]]&amp;"_"&amp;Tabell_Rättigheter37[[#This Row],[Rättighetsnod/ Funktionskloss]]</f>
        <v>Enhetsöversikten_SpecialityReferrals</v>
      </c>
      <c r="F669" s="131" t="str">
        <f>Tabell_Rättigheter37[[#This Row],[Grupp]]&amp;"_"&amp;Tabell_Rättigheter37[[#This Row],[Rättighetsnod/ Funktionskloss]]&amp;"_"&amp;Tabell_Rättigheter37[[#This Row],[Värde]]</f>
        <v>Enhetsöversikten_SpecialityReferrals_Open_SpecialityReferrals</v>
      </c>
      <c r="G669" s="165" t="s">
        <v>103</v>
      </c>
      <c r="H669" s="165"/>
      <c r="J669" s="3" t="s">
        <v>1575</v>
      </c>
      <c r="K669" s="3" t="e">
        <f>VLOOKUP(Tabell_Rättigheter37[[#This Row],[Grupp]],[2]!Tabell_Grupp[#Data],2,FALSE)</f>
        <v>#REF!</v>
      </c>
      <c r="L669" s="3" t="s">
        <v>834</v>
      </c>
      <c r="M669" s="203" t="s">
        <v>834</v>
      </c>
      <c r="N669" s="151" t="s">
        <v>1558</v>
      </c>
      <c r="O669" s="151"/>
      <c r="P669" s="3" t="s">
        <v>1618</v>
      </c>
    </row>
    <row r="670" spans="1:16" ht="39.950000000000003" hidden="1" customHeight="1">
      <c r="A670" s="151" t="s">
        <v>1567</v>
      </c>
      <c r="B670" s="3" t="s">
        <v>78</v>
      </c>
      <c r="C670" s="3" t="s">
        <v>101</v>
      </c>
      <c r="D670" s="9" t="s">
        <v>104</v>
      </c>
      <c r="E670" s="131" t="str">
        <f>Tabell_Rättigheter37[[#This Row],[Grupp]]&amp;"_"&amp;Tabell_Rättigheter37[[#This Row],[Rättighetsnod/ Funktionskloss]]</f>
        <v>Enhetsöversikten_SpecialityReferrals</v>
      </c>
      <c r="F670" s="131" t="str">
        <f>Tabell_Rättigheter37[[#This Row],[Grupp]]&amp;"_"&amp;Tabell_Rättigheter37[[#This Row],[Rättighetsnod/ Funktionskloss]]&amp;"_"&amp;Tabell_Rättigheter37[[#This Row],[Värde]]</f>
        <v>Enhetsöversikten_SpecialityReferrals_Save_SpecialityReferrals</v>
      </c>
      <c r="G670" s="165" t="s">
        <v>105</v>
      </c>
      <c r="H670" s="165"/>
      <c r="J670" s="3" t="s">
        <v>1575</v>
      </c>
      <c r="K670" s="3" t="e">
        <f>VLOOKUP(Tabell_Rättigheter37[[#This Row],[Grupp]],[2]!Tabell_Grupp[#Data],2,FALSE)</f>
        <v>#REF!</v>
      </c>
      <c r="L670" s="3" t="s">
        <v>834</v>
      </c>
      <c r="M670" s="203" t="s">
        <v>834</v>
      </c>
      <c r="N670" s="151" t="s">
        <v>1558</v>
      </c>
      <c r="O670" s="151"/>
      <c r="P670" s="3" t="s">
        <v>1618</v>
      </c>
    </row>
    <row r="671" spans="1:16" ht="39.950000000000003" hidden="1" customHeight="1">
      <c r="A671" s="151" t="s">
        <v>1567</v>
      </c>
      <c r="B671" s="3" t="s">
        <v>78</v>
      </c>
      <c r="C671" s="3" t="s">
        <v>106</v>
      </c>
      <c r="D671" s="9" t="s">
        <v>23</v>
      </c>
      <c r="E671" s="131" t="str">
        <f>Tabell_Rättigheter37[[#This Row],[Grupp]]&amp;"_"&amp;Tabell_Rättigheter37[[#This Row],[Rättighetsnod/ Funktionskloss]]</f>
        <v>Enhetsöversikten_Valuables_Window</v>
      </c>
      <c r="F671" s="131" t="str">
        <f>Tabell_Rättigheter37[[#This Row],[Grupp]]&amp;"_"&amp;Tabell_Rättigheter37[[#This Row],[Rättighetsnod/ Funktionskloss]]&amp;"_"&amp;Tabell_Rättigheter37[[#This Row],[Värde]]</f>
        <v>Enhetsöversikten_Valuables_Window_Open</v>
      </c>
      <c r="G671" s="165" t="s">
        <v>107</v>
      </c>
      <c r="H671" s="165"/>
      <c r="K671" s="3" t="e">
        <f>VLOOKUP(Tabell_Rättigheter37[[#This Row],[Grupp]],[2]!Tabell_Grupp[#Data],2,FALSE)</f>
        <v>#REF!</v>
      </c>
      <c r="L671" s="3" t="s">
        <v>834</v>
      </c>
      <c r="M671" s="203" t="s">
        <v>834</v>
      </c>
      <c r="N671" s="151" t="s">
        <v>1558</v>
      </c>
      <c r="O671" s="151"/>
    </row>
    <row r="672" spans="1:16" ht="39.950000000000003" hidden="1" customHeight="1">
      <c r="A672" s="151" t="s">
        <v>1567</v>
      </c>
      <c r="B672" s="3" t="s">
        <v>78</v>
      </c>
      <c r="C672" s="3" t="s">
        <v>106</v>
      </c>
      <c r="D672" s="9" t="s">
        <v>43</v>
      </c>
      <c r="E672" s="131" t="str">
        <f>Tabell_Rättigheter37[[#This Row],[Grupp]]&amp;"_"&amp;Tabell_Rättigheter37[[#This Row],[Rättighetsnod/ Funktionskloss]]</f>
        <v>Enhetsöversikten_Valuables_Window</v>
      </c>
      <c r="F672" s="131" t="str">
        <f>Tabell_Rättigheter37[[#This Row],[Grupp]]&amp;"_"&amp;Tabell_Rättigheter37[[#This Row],[Rättighetsnod/ Funktionskloss]]&amp;"_"&amp;Tabell_Rättigheter37[[#This Row],[Värde]]</f>
        <v>Enhetsöversikten_Valuables_Window_Save</v>
      </c>
      <c r="G672" s="165" t="s">
        <v>108</v>
      </c>
      <c r="H672" s="165"/>
      <c r="K672" s="3" t="e">
        <f>VLOOKUP(Tabell_Rättigheter37[[#This Row],[Grupp]],[2]!Tabell_Grupp[#Data],2,FALSE)</f>
        <v>#REF!</v>
      </c>
      <c r="L672" s="3" t="s">
        <v>834</v>
      </c>
      <c r="M672" s="203" t="s">
        <v>834</v>
      </c>
      <c r="N672" s="151" t="s">
        <v>1558</v>
      </c>
      <c r="O672" s="151"/>
    </row>
    <row r="673" spans="1:16" ht="39.950000000000003" hidden="1" customHeight="1">
      <c r="A673" s="151" t="s">
        <v>1567</v>
      </c>
      <c r="B673" s="3" t="s">
        <v>109</v>
      </c>
      <c r="C673" s="3" t="s">
        <v>110</v>
      </c>
      <c r="D673" s="9" t="s">
        <v>23</v>
      </c>
      <c r="E673" s="131" t="str">
        <f>Tabell_Rättigheter37[[#This Row],[Grupp]]&amp;"_"&amp;Tabell_Rättigheter37[[#This Row],[Rättighetsnod/ Funktionskloss]]</f>
        <v>Fraseditor_PhraseEditor</v>
      </c>
      <c r="F673" s="131" t="str">
        <f>Tabell_Rättigheter37[[#This Row],[Grupp]]&amp;"_"&amp;Tabell_Rättigheter37[[#This Row],[Rättighetsnod/ Funktionskloss]]&amp;"_"&amp;Tabell_Rättigheter37[[#This Row],[Värde]]</f>
        <v>Fraseditor_PhraseEditor_Open</v>
      </c>
      <c r="G673" s="165" t="s">
        <v>111</v>
      </c>
      <c r="H673" s="165"/>
      <c r="K673" s="3" t="e">
        <f>VLOOKUP(Tabell_Rättigheter37[[#This Row],[Grupp]],[2]!Tabell_Grupp[#Data],2,FALSE)</f>
        <v>#REF!</v>
      </c>
      <c r="L673" s="3" t="s">
        <v>834</v>
      </c>
      <c r="M673" s="203" t="s">
        <v>834</v>
      </c>
      <c r="N673" s="151" t="s">
        <v>1558</v>
      </c>
      <c r="O673" s="151"/>
    </row>
    <row r="674" spans="1:16" ht="85.5" hidden="1" customHeight="1">
      <c r="A674" s="151" t="s">
        <v>1567</v>
      </c>
      <c r="B674" s="3" t="s">
        <v>843</v>
      </c>
      <c r="C674" s="3" t="s">
        <v>13</v>
      </c>
      <c r="D674" s="9" t="s">
        <v>14</v>
      </c>
      <c r="E674" s="131" t="str">
        <f>Tabell_Rättigheter37[[#This Row],[Grupp]]&amp;"_"&amp;Tabell_Rättigheter37[[#This Row],[Rättighetsnod/ Funktionskloss]]</f>
        <v>Hälsoärende_Data</v>
      </c>
      <c r="F674" s="131" t="str">
        <f>Tabell_Rättigheter37[[#This Row],[Grupp]]&amp;"_"&amp;Tabell_Rättigheter37[[#This Row],[Rättighetsnod/ Funktionskloss]]&amp;"_"&amp;Tabell_Rättigheter37[[#This Row],[Värde]]</f>
        <v>Hälsoärende_Data_Read</v>
      </c>
      <c r="G674" s="165" t="s">
        <v>844</v>
      </c>
      <c r="H674" s="165"/>
      <c r="K674" s="3" t="e">
        <f>VLOOKUP(Tabell_Rättigheter37[[#This Row],[Grupp]],[2]!Tabell_Grupp[#Data],2,FALSE)</f>
        <v>#REF!</v>
      </c>
      <c r="L674" s="3" t="s">
        <v>834</v>
      </c>
      <c r="M674" s="203" t="s">
        <v>834</v>
      </c>
      <c r="N674" s="151" t="s">
        <v>1558</v>
      </c>
      <c r="O674" s="151"/>
      <c r="P674" s="3" t="s">
        <v>1578</v>
      </c>
    </row>
    <row r="675" spans="1:16" ht="39.950000000000003" hidden="1" customHeight="1">
      <c r="A675" s="151" t="s">
        <v>1567</v>
      </c>
      <c r="B675" s="3" t="s">
        <v>112</v>
      </c>
      <c r="C675" s="3" t="s">
        <v>116</v>
      </c>
      <c r="D675" s="9" t="s">
        <v>117</v>
      </c>
      <c r="E675" s="131" t="str">
        <f>Tabell_Rättigheter37[[#This Row],[Grupp]]&amp;"_"&amp;Tabell_Rättigheter37[[#This Row],[Rättighetsnod/ Funktionskloss]]</f>
        <v>Insight_list</v>
      </c>
      <c r="F675" s="131" t="str">
        <f>Tabell_Rättigheter37[[#This Row],[Grupp]]&amp;"_"&amp;Tabell_Rättigheter37[[#This Row],[Rättighetsnod/ Funktionskloss]]&amp;"_"&amp;Tabell_Rättigheter37[[#This Row],[Värde]]</f>
        <v>Insight_list_view</v>
      </c>
      <c r="G675" s="165" t="s">
        <v>118</v>
      </c>
      <c r="H675" s="165"/>
      <c r="K675" s="3" t="e">
        <f>VLOOKUP(Tabell_Rättigheter37[[#This Row],[Grupp]],[2]!Tabell_Grupp[#Data],2,FALSE)</f>
        <v>#REF!</v>
      </c>
      <c r="L675" s="3" t="s">
        <v>834</v>
      </c>
      <c r="M675" s="203" t="s">
        <v>834</v>
      </c>
      <c r="N675" s="151" t="s">
        <v>1558</v>
      </c>
      <c r="O675" s="151"/>
    </row>
    <row r="676" spans="1:16" ht="39.950000000000003" hidden="1" customHeight="1">
      <c r="A676" s="151" t="s">
        <v>1567</v>
      </c>
      <c r="B676" s="3" t="s">
        <v>112</v>
      </c>
      <c r="C676" s="3" t="s">
        <v>113</v>
      </c>
      <c r="D676" s="9" t="s">
        <v>114</v>
      </c>
      <c r="E676" s="131" t="str">
        <f>Tabell_Rättigheter37[[#This Row],[Grupp]]&amp;"_"&amp;Tabell_Rättigheter37[[#This Row],[Rättighetsnod/ Funktionskloss]]</f>
        <v>Insight_open_insight</v>
      </c>
      <c r="F676" s="131" t="str">
        <f>Tabell_Rättigheter37[[#This Row],[Grupp]]&amp;"_"&amp;Tabell_Rättigheter37[[#This Row],[Rättighetsnod/ Funktionskloss]]&amp;"_"&amp;Tabell_Rättigheter37[[#This Row],[Värde]]</f>
        <v>Insight_open_insight_open</v>
      </c>
      <c r="G676" s="165" t="s">
        <v>115</v>
      </c>
      <c r="H676" s="165"/>
      <c r="K676" s="3" t="e">
        <f>VLOOKUP(Tabell_Rättigheter37[[#This Row],[Grupp]],[2]!Tabell_Grupp[#Data],2,FALSE)</f>
        <v>#REF!</v>
      </c>
      <c r="L676" s="3" t="s">
        <v>834</v>
      </c>
      <c r="M676" s="203" t="s">
        <v>834</v>
      </c>
      <c r="N676" s="151" t="s">
        <v>1558</v>
      </c>
      <c r="O676" s="151"/>
    </row>
    <row r="677" spans="1:16" ht="39.950000000000003" hidden="1" customHeight="1">
      <c r="A677" s="151" t="s">
        <v>1567</v>
      </c>
      <c r="B677" s="3" t="s">
        <v>125</v>
      </c>
      <c r="C677" s="3" t="s">
        <v>31</v>
      </c>
      <c r="D677" s="9" t="s">
        <v>126</v>
      </c>
      <c r="E677" s="131" t="str">
        <f>Tabell_Rättigheter37[[#This Row],[Grupp]]&amp;"_"&amp;Tabell_Rättigheter37[[#This Row],[Rättighetsnod/ Funktionskloss]]</f>
        <v>Kliniska översikter_View</v>
      </c>
      <c r="F677" s="131" t="str">
        <f>Tabell_Rättigheter37[[#This Row],[Grupp]]&amp;"_"&amp;Tabell_Rättigheter37[[#This Row],[Rättighetsnod/ Funktionskloss]]&amp;"_"&amp;Tabell_Rättigheter37[[#This Row],[Värde]]</f>
        <v>Kliniska översikter_View_Open Analyse Area</v>
      </c>
      <c r="G677" s="165" t="s">
        <v>127</v>
      </c>
      <c r="H677" s="165"/>
      <c r="K677" s="3" t="e">
        <f>VLOOKUP(Tabell_Rättigheter37[[#This Row],[Grupp]],[2]!Tabell_Grupp[#Data],2,FALSE)</f>
        <v>#REF!</v>
      </c>
      <c r="L677" s="3" t="s">
        <v>834</v>
      </c>
      <c r="M677" s="203" t="s">
        <v>834</v>
      </c>
      <c r="N677" s="151" t="s">
        <v>1558</v>
      </c>
      <c r="O677" s="151"/>
    </row>
    <row r="678" spans="1:16" ht="39.950000000000003" hidden="1" customHeight="1">
      <c r="A678" s="151" t="s">
        <v>1567</v>
      </c>
      <c r="B678" s="3" t="s">
        <v>125</v>
      </c>
      <c r="C678" s="3" t="s">
        <v>31</v>
      </c>
      <c r="D678" s="9" t="s">
        <v>132</v>
      </c>
      <c r="E678" s="131" t="str">
        <f>Tabell_Rättigheter37[[#This Row],[Grupp]]&amp;"_"&amp;Tabell_Rättigheter37[[#This Row],[Rättighetsnod/ Funktionskloss]]</f>
        <v>Kliniska översikter_View</v>
      </c>
      <c r="F678" s="131" t="str">
        <f>Tabell_Rättigheter37[[#This Row],[Grupp]]&amp;"_"&amp;Tabell_Rättigheter37[[#This Row],[Rättighetsnod/ Funktionskloss]]&amp;"_"&amp;Tabell_Rättigheter37[[#This Row],[Värde]]</f>
        <v>Kliniska översikter_View_Open patient overview</v>
      </c>
      <c r="G678" s="165" t="s">
        <v>133</v>
      </c>
      <c r="H678" s="165"/>
      <c r="K678" s="3" t="e">
        <f>VLOOKUP(Tabell_Rättigheter37[[#This Row],[Grupp]],[2]!Tabell_Grupp[#Data],2,FALSE)</f>
        <v>#REF!</v>
      </c>
      <c r="L678" s="3" t="s">
        <v>834</v>
      </c>
      <c r="M678" s="203" t="s">
        <v>834</v>
      </c>
      <c r="N678" s="151" t="s">
        <v>1558</v>
      </c>
      <c r="O678" s="151"/>
    </row>
    <row r="679" spans="1:16" ht="39.950000000000003" hidden="1" customHeight="1">
      <c r="A679" s="151" t="s">
        <v>1567</v>
      </c>
      <c r="B679" s="3" t="s">
        <v>134</v>
      </c>
      <c r="C679" s="3" t="s">
        <v>135</v>
      </c>
      <c r="D679" s="9" t="s">
        <v>147</v>
      </c>
      <c r="E679" s="131" t="str">
        <f>Tabell_Rättigheter37[[#This Row],[Grupp]]&amp;"_"&amp;Tabell_Rättigheter37[[#This Row],[Rättighetsnod/ Funktionskloss]]</f>
        <v>Link_CaseOverviewAndCaseForView</v>
      </c>
      <c r="F679" s="131" t="str">
        <f>Tabell_Rättigheter37[[#This Row],[Grupp]]&amp;"_"&amp;Tabell_Rättigheter37[[#This Row],[Rättighetsnod/ Funktionskloss]]&amp;"_"&amp;Tabell_Rättigheter37[[#This Row],[Värde]]</f>
        <v>Link_CaseOverviewAndCaseForView_ViewMessages</v>
      </c>
      <c r="G679" s="165" t="s">
        <v>148</v>
      </c>
      <c r="H679" s="165"/>
      <c r="K679" s="3" t="e">
        <f>VLOOKUP(Tabell_Rättigheter37[[#This Row],[Grupp]],[2]!Tabell_Grupp[#Data],2,FALSE)</f>
        <v>#REF!</v>
      </c>
      <c r="L679" s="3" t="s">
        <v>834</v>
      </c>
      <c r="M679" s="203" t="s">
        <v>834</v>
      </c>
      <c r="N679" s="151" t="s">
        <v>1558</v>
      </c>
      <c r="O679" s="151"/>
    </row>
    <row r="680" spans="1:16" ht="39.950000000000003" hidden="1" customHeight="1">
      <c r="A680" s="151" t="s">
        <v>1567</v>
      </c>
      <c r="B680" s="3" t="s">
        <v>134</v>
      </c>
      <c r="C680" s="3" t="s">
        <v>31</v>
      </c>
      <c r="D680" s="9" t="s">
        <v>151</v>
      </c>
      <c r="E680" s="131" t="str">
        <f>Tabell_Rättigheter37[[#This Row],[Grupp]]&amp;"_"&amp;Tabell_Rättigheter37[[#This Row],[Rättighetsnod/ Funktionskloss]]</f>
        <v>Link_View</v>
      </c>
      <c r="F680" s="131" t="str">
        <f>Tabell_Rättigheter37[[#This Row],[Grupp]]&amp;"_"&amp;Tabell_Rättigheter37[[#This Row],[Rättighetsnod/ Funktionskloss]]&amp;"_"&amp;Tabell_Rättigheter37[[#This Row],[Värde]]</f>
        <v>Link_View_OpenCaseForView</v>
      </c>
      <c r="G680" s="165" t="s">
        <v>152</v>
      </c>
      <c r="H680" s="165"/>
      <c r="K680" s="3" t="e">
        <f>VLOOKUP(Tabell_Rättigheter37[[#This Row],[Grupp]],[2]!Tabell_Grupp[#Data],2,FALSE)</f>
        <v>#REF!</v>
      </c>
      <c r="L680" s="3" t="s">
        <v>834</v>
      </c>
      <c r="M680" s="203" t="s">
        <v>834</v>
      </c>
      <c r="N680" s="151" t="s">
        <v>1558</v>
      </c>
      <c r="O680" s="151"/>
    </row>
    <row r="681" spans="1:16" ht="39.950000000000003" hidden="1" customHeight="1">
      <c r="A681" s="151" t="s">
        <v>1567</v>
      </c>
      <c r="B681" s="3" t="s">
        <v>134</v>
      </c>
      <c r="C681" s="3" t="s">
        <v>31</v>
      </c>
      <c r="D681" s="9" t="s">
        <v>153</v>
      </c>
      <c r="E681" s="131" t="str">
        <f>Tabell_Rättigheter37[[#This Row],[Grupp]]&amp;"_"&amp;Tabell_Rättigheter37[[#This Row],[Rättighetsnod/ Funktionskloss]]</f>
        <v>Link_View</v>
      </c>
      <c r="F681" s="131" t="str">
        <f>Tabell_Rättigheter37[[#This Row],[Grupp]]&amp;"_"&amp;Tabell_Rättigheter37[[#This Row],[Rättighetsnod/ Funktionskloss]]&amp;"_"&amp;Tabell_Rättigheter37[[#This Row],[Värde]]</f>
        <v>Link_View_OpenCaseOverview</v>
      </c>
      <c r="G681" s="165" t="s">
        <v>154</v>
      </c>
      <c r="H681" s="165"/>
      <c r="K681" s="3" t="e">
        <f>VLOOKUP(Tabell_Rättigheter37[[#This Row],[Grupp]],[2]!Tabell_Grupp[#Data],2,FALSE)</f>
        <v>#REF!</v>
      </c>
      <c r="L681" s="3" t="s">
        <v>834</v>
      </c>
      <c r="M681" s="203" t="s">
        <v>834</v>
      </c>
      <c r="N681" s="151" t="s">
        <v>1558</v>
      </c>
      <c r="O681" s="151"/>
    </row>
    <row r="682" spans="1:16" ht="54" hidden="1" customHeight="1">
      <c r="A682" s="151" t="s">
        <v>1567</v>
      </c>
      <c r="B682" s="3" t="s">
        <v>155</v>
      </c>
      <c r="C682" s="3" t="s">
        <v>193</v>
      </c>
      <c r="D682" s="9" t="s">
        <v>442</v>
      </c>
      <c r="E682" s="131" t="str">
        <f>Tabell_Rättigheter37[[#This Row],[Grupp]]&amp;"_"&amp;Tabell_Rättigheter37[[#This Row],[Rättighetsnod/ Funktionskloss]]</f>
        <v>Läkemedel_Nurse view</v>
      </c>
      <c r="F682" s="131" t="str">
        <f>Tabell_Rättigheter37[[#This Row],[Grupp]]&amp;"_"&amp;Tabell_Rättigheter37[[#This Row],[Rättighetsnod/ Funktionskloss]]&amp;"_"&amp;Tabell_Rättigheter37[[#This Row],[Värde]]</f>
        <v>Läkemedel_Nurse view_Student sign administration occasion</v>
      </c>
      <c r="G682" s="165" t="s">
        <v>443</v>
      </c>
      <c r="H682" s="165"/>
      <c r="K682" s="3" t="e">
        <f>VLOOKUP(Tabell_Rättigheter37[[#This Row],[Grupp]],[2]!Tabell_Grupp[#Data],2,FALSE)</f>
        <v>#REF!</v>
      </c>
      <c r="L682" s="3" t="s">
        <v>834</v>
      </c>
      <c r="M682" s="203" t="s">
        <v>834</v>
      </c>
      <c r="N682" s="151" t="s">
        <v>1558</v>
      </c>
      <c r="O682" s="151"/>
    </row>
    <row r="683" spans="1:16" ht="39.950000000000003" hidden="1" customHeight="1">
      <c r="A683" s="151" t="s">
        <v>1567</v>
      </c>
      <c r="B683" s="3" t="s">
        <v>155</v>
      </c>
      <c r="C683" s="3" t="s">
        <v>31</v>
      </c>
      <c r="D683" s="9" t="s">
        <v>215</v>
      </c>
      <c r="E683" s="131" t="str">
        <f>Tabell_Rättigheter37[[#This Row],[Grupp]]&amp;"_"&amp;Tabell_Rättigheter37[[#This Row],[Rättighetsnod/ Funktionskloss]]</f>
        <v>Läkemedel_View</v>
      </c>
      <c r="F683" s="131" t="str">
        <f>Tabell_Rättigheter37[[#This Row],[Grupp]]&amp;"_"&amp;Tabell_Rättigheter37[[#This Row],[Rättighetsnod/ Funktionskloss]]&amp;"_"&amp;Tabell_Rättigheter37[[#This Row],[Värde]]</f>
        <v>Läkemedel_View_Open Medication</v>
      </c>
      <c r="G683" s="165" t="s">
        <v>216</v>
      </c>
      <c r="H683" s="165"/>
      <c r="K683" s="3" t="e">
        <f>VLOOKUP(Tabell_Rättigheter37[[#This Row],[Grupp]],[2]!Tabell_Grupp[#Data],2,FALSE)</f>
        <v>#REF!</v>
      </c>
      <c r="L683" s="3" t="s">
        <v>834</v>
      </c>
      <c r="M683" s="203" t="s">
        <v>834</v>
      </c>
      <c r="N683" s="151" t="s">
        <v>1558</v>
      </c>
      <c r="O683" s="151"/>
    </row>
    <row r="684" spans="1:16" ht="39.950000000000003" hidden="1" customHeight="1">
      <c r="A684" s="151" t="s">
        <v>1567</v>
      </c>
      <c r="B684" s="3" t="s">
        <v>231</v>
      </c>
      <c r="C684" s="3" t="s">
        <v>232</v>
      </c>
      <c r="D684" s="9" t="s">
        <v>233</v>
      </c>
      <c r="E684" s="131" t="str">
        <f>Tabell_Rättigheter37[[#This Row],[Grupp]]&amp;"_"&amp;Tabell_Rättigheter37[[#This Row],[Rättighetsnod/ Funktionskloss]]</f>
        <v>Media Management_Create Media study</v>
      </c>
      <c r="F684" s="131" t="str">
        <f>Tabell_Rättigheter37[[#This Row],[Grupp]]&amp;"_"&amp;Tabell_Rättigheter37[[#This Row],[Rättighetsnod/ Funktionskloss]]&amp;"_"&amp;Tabell_Rättigheter37[[#This Row],[Värde]]</f>
        <v>Media Management_Create Media study_Create</v>
      </c>
      <c r="G684" s="165" t="s">
        <v>234</v>
      </c>
      <c r="H684" s="165"/>
      <c r="K684" s="3" t="e">
        <f>VLOOKUP(Tabell_Rättigheter37[[#This Row],[Grupp]],[2]!Tabell_Grupp[#Data],2,FALSE)</f>
        <v>#REF!</v>
      </c>
      <c r="L684" s="3" t="s">
        <v>834</v>
      </c>
      <c r="M684" s="203" t="s">
        <v>834</v>
      </c>
      <c r="N684" s="151" t="s">
        <v>1558</v>
      </c>
      <c r="O684" s="151"/>
    </row>
    <row r="685" spans="1:16" ht="57.75" hidden="1" customHeight="1">
      <c r="A685" s="151" t="s">
        <v>1567</v>
      </c>
      <c r="B685" s="3" t="s">
        <v>231</v>
      </c>
      <c r="C685" s="3" t="s">
        <v>235</v>
      </c>
      <c r="D685" s="9" t="s">
        <v>236</v>
      </c>
      <c r="E685" s="131" t="str">
        <f>Tabell_Rättigheter37[[#This Row],[Grupp]]&amp;"_"&amp;Tabell_Rättigheter37[[#This Row],[Rättighetsnod/ Funktionskloss]]</f>
        <v>Media Management_Media overview</v>
      </c>
      <c r="F685" s="131" t="str">
        <f>Tabell_Rättigheter37[[#This Row],[Grupp]]&amp;"_"&amp;Tabell_Rättigheter37[[#This Row],[Rättighetsnod/ Funktionskloss]]&amp;"_"&amp;Tabell_Rättigheter37[[#This Row],[Värde]]</f>
        <v>Media Management_Media overview_Search</v>
      </c>
      <c r="G685" s="165" t="s">
        <v>237</v>
      </c>
      <c r="H685" s="165"/>
      <c r="K685" s="3" t="e">
        <f>VLOOKUP(Tabell_Rättigheter37[[#This Row],[Grupp]],[2]!Tabell_Grupp[#Data],2,FALSE)</f>
        <v>#REF!</v>
      </c>
      <c r="L685" s="3" t="s">
        <v>834</v>
      </c>
      <c r="M685" s="203" t="s">
        <v>834</v>
      </c>
      <c r="N685" s="151" t="s">
        <v>1558</v>
      </c>
      <c r="O685" s="151"/>
    </row>
    <row r="686" spans="1:16" ht="39.950000000000003" hidden="1" customHeight="1">
      <c r="A686" s="151" t="s">
        <v>1567</v>
      </c>
      <c r="B686" s="3" t="s">
        <v>231</v>
      </c>
      <c r="C686" s="3" t="s">
        <v>238</v>
      </c>
      <c r="D686" s="9" t="s">
        <v>23</v>
      </c>
      <c r="E686" s="131" t="str">
        <f>Tabell_Rättigheter37[[#This Row],[Grupp]]&amp;"_"&amp;Tabell_Rättigheter37[[#This Row],[Rättighetsnod/ Funktionskloss]]</f>
        <v>Media Management_Media studies</v>
      </c>
      <c r="F686" s="131" t="str">
        <f>Tabell_Rättigheter37[[#This Row],[Grupp]]&amp;"_"&amp;Tabell_Rättigheter37[[#This Row],[Rättighetsnod/ Funktionskloss]]&amp;"_"&amp;Tabell_Rättigheter37[[#This Row],[Värde]]</f>
        <v>Media Management_Media studies_Open</v>
      </c>
      <c r="G686" s="165" t="s">
        <v>239</v>
      </c>
      <c r="H686" s="165"/>
      <c r="K686" s="3" t="e">
        <f>VLOOKUP(Tabell_Rättigheter37[[#This Row],[Grupp]],[2]!Tabell_Grupp[#Data],2,FALSE)</f>
        <v>#REF!</v>
      </c>
      <c r="L686" s="3" t="s">
        <v>834</v>
      </c>
      <c r="M686" s="203" t="s">
        <v>834</v>
      </c>
      <c r="N686" s="151" t="s">
        <v>1558</v>
      </c>
      <c r="O686" s="151"/>
    </row>
    <row r="687" spans="1:16" ht="84.75" hidden="1" customHeight="1">
      <c r="A687" s="151" t="s">
        <v>1567</v>
      </c>
      <c r="B687" s="3" t="s">
        <v>240</v>
      </c>
      <c r="C687" s="3" t="s">
        <v>241</v>
      </c>
      <c r="D687" s="9" t="s">
        <v>242</v>
      </c>
      <c r="E687" s="131" t="str">
        <f>Tabell_Rättigheter37[[#This Row],[Grupp]]&amp;"_"&amp;Tabell_Rättigheter37[[#This Row],[Rättighetsnod/ Funktionskloss]]</f>
        <v>Nova_access</v>
      </c>
      <c r="F687" s="131" t="str">
        <f>Tabell_Rättigheter37[[#This Row],[Grupp]]&amp;"_"&amp;Tabell_Rättigheter37[[#This Row],[Rättighetsnod/ Funktionskloss]]&amp;"_"&amp;Tabell_Rättigheter37[[#This Row],[Värde]]</f>
        <v>Nova_access_advanced</v>
      </c>
      <c r="G687" s="165" t="s">
        <v>243</v>
      </c>
      <c r="H687" s="165"/>
      <c r="K687" s="3" t="e">
        <f>VLOOKUP(Tabell_Rättigheter37[[#This Row],[Grupp]],[2]!Tabell_Grupp[#Data],2,FALSE)</f>
        <v>#REF!</v>
      </c>
      <c r="L687" s="3" t="s">
        <v>834</v>
      </c>
      <c r="M687" s="203" t="s">
        <v>834</v>
      </c>
      <c r="N687" s="151" t="s">
        <v>1558</v>
      </c>
      <c r="O687" s="151"/>
    </row>
    <row r="688" spans="1:16" ht="39.950000000000003" hidden="1" customHeight="1">
      <c r="A688" s="151" t="s">
        <v>1567</v>
      </c>
      <c r="B688" s="3" t="s">
        <v>910</v>
      </c>
      <c r="C688" s="3" t="s">
        <v>31</v>
      </c>
      <c r="D688" s="9" t="s">
        <v>1054</v>
      </c>
      <c r="E688" s="131" t="str">
        <f>Tabell_Rättigheter37[[#This Row],[Grupp]]&amp;"_"&amp;Tabell_Rättigheter37[[#This Row],[Rättighetsnod/ Funktionskloss]]</f>
        <v>Operation (TM2) _View</v>
      </c>
      <c r="F688" s="131" t="str">
        <f>Tabell_Rättigheter37[[#This Row],[Grupp]]&amp;"_"&amp;Tabell_Rättigheter37[[#This Row],[Rättighetsnod/ Funktionskloss]]&amp;"_"&amp;Tabell_Rättigheter37[[#This Row],[Värde]]</f>
        <v>Operation (TM2) _View_Open Case view</v>
      </c>
      <c r="G688" s="165" t="s">
        <v>154</v>
      </c>
      <c r="H688" s="165"/>
      <c r="J688" s="223" t="s">
        <v>1581</v>
      </c>
      <c r="K688" s="3" t="e">
        <f>VLOOKUP(Tabell_Rättigheter37[[#This Row],[Grupp]],[2]!Tabell_Grupp[#Data],2,FALSE)</f>
        <v>#REF!</v>
      </c>
      <c r="L688" s="3" t="s">
        <v>931</v>
      </c>
      <c r="M688" s="206" t="s">
        <v>834</v>
      </c>
      <c r="N688" s="151" t="s">
        <v>1558</v>
      </c>
      <c r="O688" s="151"/>
    </row>
    <row r="689" spans="1:16" ht="39.950000000000003" hidden="1" customHeight="1">
      <c r="A689" s="151" t="s">
        <v>1567</v>
      </c>
      <c r="B689" s="3" t="s">
        <v>910</v>
      </c>
      <c r="C689" s="3" t="s">
        <v>31</v>
      </c>
      <c r="D689" s="9" t="s">
        <v>1055</v>
      </c>
      <c r="E689" s="131" t="str">
        <f>Tabell_Rättigheter37[[#This Row],[Grupp]]&amp;"_"&amp;Tabell_Rättigheter37[[#This Row],[Rättighetsnod/ Funktionskloss]]</f>
        <v>Operation (TM2) _View</v>
      </c>
      <c r="F689" s="131" t="str">
        <f>Tabell_Rättigheter37[[#This Row],[Grupp]]&amp;"_"&amp;Tabell_Rättigheter37[[#This Row],[Rättighetsnod/ Funktionskloss]]&amp;"_"&amp;Tabell_Rättigheter37[[#This Row],[Värde]]</f>
        <v>Operation (TM2) _View_Open Program view</v>
      </c>
      <c r="G689" s="165" t="s">
        <v>1056</v>
      </c>
      <c r="H689" s="165"/>
      <c r="J689" s="223" t="s">
        <v>1581</v>
      </c>
      <c r="K689" s="3" t="e">
        <f>VLOOKUP(Tabell_Rättigheter37[[#This Row],[Grupp]],[2]!Tabell_Grupp[#Data],2,FALSE)</f>
        <v>#REF!</v>
      </c>
      <c r="L689" s="3" t="s">
        <v>931</v>
      </c>
      <c r="M689" s="206" t="s">
        <v>834</v>
      </c>
      <c r="N689" s="151" t="s">
        <v>1558</v>
      </c>
      <c r="O689" s="151"/>
    </row>
    <row r="690" spans="1:16" ht="60.75" hidden="1" customHeight="1">
      <c r="A690" s="151" t="s">
        <v>1567</v>
      </c>
      <c r="B690" s="3" t="s">
        <v>968</v>
      </c>
      <c r="C690" s="3" t="s">
        <v>1122</v>
      </c>
      <c r="D690" s="9" t="s">
        <v>464</v>
      </c>
      <c r="E690" s="131" t="str">
        <f>Tabell_Rättigheter37[[#This Row],[Grupp]]&amp;"_"&amp;Tabell_Rättigheter37[[#This Row],[Rättighetsnod/ Funktionskloss]]</f>
        <v>Ramverk_Framework/ LogFolderAccess</v>
      </c>
      <c r="F690" s="131" t="str">
        <f>Tabell_Rättigheter37[[#This Row],[Grupp]]&amp;"_"&amp;Tabell_Rättigheter37[[#This Row],[Rättighetsnod/ Funktionskloss]]&amp;"_"&amp;Tabell_Rättigheter37[[#This Row],[Värde]]</f>
        <v>Ramverk_Framework/ LogFolderAccess_Enabled</v>
      </c>
      <c r="G690" s="165" t="s">
        <v>1123</v>
      </c>
      <c r="H690" s="165"/>
      <c r="K690" s="3" t="e">
        <f>VLOOKUP(Tabell_Rättigheter37[[#This Row],[Grupp]],[2]!Tabell_Grupp[#Data],2,FALSE)</f>
        <v>#REF!</v>
      </c>
      <c r="L690" s="3" t="s">
        <v>834</v>
      </c>
      <c r="M690" s="203" t="s">
        <v>834</v>
      </c>
      <c r="N690" s="151" t="s">
        <v>1558</v>
      </c>
      <c r="O690" s="151"/>
    </row>
    <row r="691" spans="1:16" ht="39.950000000000003" hidden="1" customHeight="1">
      <c r="A691" s="151" t="s">
        <v>1567</v>
      </c>
      <c r="B691" s="3" t="s">
        <v>246</v>
      </c>
      <c r="C691" s="3" t="s">
        <v>247</v>
      </c>
      <c r="D691" s="9" t="s">
        <v>14</v>
      </c>
      <c r="E691" s="131" t="str">
        <f>Tabell_Rättigheter37[[#This Row],[Grupp]]&amp;"_"&amp;Tabell_Rättigheter37[[#This Row],[Rättighetsnod/ Funktionskloss]]</f>
        <v>Remiss_Access</v>
      </c>
      <c r="F691" s="131" t="str">
        <f>Tabell_Rättigheter37[[#This Row],[Grupp]]&amp;"_"&amp;Tabell_Rättigheter37[[#This Row],[Rättighetsnod/ Funktionskloss]]&amp;"_"&amp;Tabell_Rättigheter37[[#This Row],[Värde]]</f>
        <v>Remiss_Access_Read</v>
      </c>
      <c r="G691" s="165" t="s">
        <v>248</v>
      </c>
      <c r="H691" s="165"/>
      <c r="K691" s="3" t="e">
        <f>VLOOKUP(Tabell_Rättigheter37[[#This Row],[Grupp]],[2]!Tabell_Grupp[#Data],2,FALSE)</f>
        <v>#REF!</v>
      </c>
      <c r="L691" s="3" t="s">
        <v>834</v>
      </c>
      <c r="M691" s="203" t="s">
        <v>834</v>
      </c>
      <c r="N691" s="151" t="s">
        <v>1558</v>
      </c>
      <c r="O691" s="151"/>
    </row>
    <row r="692" spans="1:16" ht="81.75" hidden="1" customHeight="1">
      <c r="A692" s="151" t="s">
        <v>1567</v>
      </c>
      <c r="B692" s="3" t="s">
        <v>246</v>
      </c>
      <c r="C692" s="3" t="s">
        <v>249</v>
      </c>
      <c r="D692" s="9" t="s">
        <v>404</v>
      </c>
      <c r="E692" s="131" t="str">
        <f>Tabell_Rättigheter37[[#This Row],[Grupp]]&amp;"_"&amp;Tabell_Rättigheter37[[#This Row],[Rättighetsnod/ Funktionskloss]]</f>
        <v>Remiss_Answer</v>
      </c>
      <c r="F692" s="131" t="str">
        <f>Tabell_Rättigheter37[[#This Row],[Grupp]]&amp;"_"&amp;Tabell_Rättigheter37[[#This Row],[Rättighetsnod/ Funktionskloss]]&amp;"_"&amp;Tabell_Rättigheter37[[#This Row],[Värde]]</f>
        <v>Remiss_Answer_ReadyToSign</v>
      </c>
      <c r="G692" s="165" t="s">
        <v>1176</v>
      </c>
      <c r="H692" s="165" t="s">
        <v>1177</v>
      </c>
      <c r="K692" s="3" t="e">
        <f>VLOOKUP(Tabell_Rättigheter37[[#This Row],[Grupp]],[2]!Tabell_Grupp[#Data],2,FALSE)</f>
        <v>#REF!</v>
      </c>
      <c r="L692" s="3" t="s">
        <v>834</v>
      </c>
      <c r="M692" s="203" t="s">
        <v>834</v>
      </c>
      <c r="N692" s="151" t="s">
        <v>1558</v>
      </c>
      <c r="O692" s="151"/>
    </row>
    <row r="693" spans="1:16" ht="88.5" hidden="1" customHeight="1">
      <c r="A693" s="151" t="s">
        <v>1567</v>
      </c>
      <c r="B693" s="3" t="s">
        <v>246</v>
      </c>
      <c r="C693" s="3" t="s">
        <v>259</v>
      </c>
      <c r="D693" s="9" t="s">
        <v>408</v>
      </c>
      <c r="E693" s="131" t="str">
        <f>Tabell_Rättigheter37[[#This Row],[Grupp]]&amp;"_"&amp;Tabell_Rättigheter37[[#This Row],[Rättighetsnod/ Funktionskloss]]</f>
        <v>Remiss_Rejection</v>
      </c>
      <c r="F693" s="131" t="str">
        <f>Tabell_Rättigheter37[[#This Row],[Grupp]]&amp;"_"&amp;Tabell_Rättigheter37[[#This Row],[Rättighetsnod/ Funktionskloss]]&amp;"_"&amp;Tabell_Rättigheter37[[#This Row],[Värde]]</f>
        <v>Remiss_Rejection_RejectionReadyToSign</v>
      </c>
      <c r="G693" s="165" t="s">
        <v>1200</v>
      </c>
      <c r="H693" s="165" t="s">
        <v>1201</v>
      </c>
      <c r="K693" s="3" t="e">
        <f>VLOOKUP(Tabell_Rättigheter37[[#This Row],[Grupp]],[2]!Tabell_Grupp[#Data],2,FALSE)</f>
        <v>#REF!</v>
      </c>
      <c r="L693" s="3" t="s">
        <v>834</v>
      </c>
      <c r="M693" s="203" t="s">
        <v>834</v>
      </c>
      <c r="N693" s="151" t="s">
        <v>1558</v>
      </c>
      <c r="O693" s="151"/>
    </row>
    <row r="694" spans="1:16" ht="39.950000000000003" hidden="1" customHeight="1">
      <c r="A694" s="151" t="s">
        <v>1567</v>
      </c>
      <c r="B694" s="3" t="s">
        <v>246</v>
      </c>
      <c r="C694" s="3" t="s">
        <v>262</v>
      </c>
      <c r="D694" s="9" t="s">
        <v>275</v>
      </c>
      <c r="E694" s="131" t="str">
        <f>Tabell_Rättigheter37[[#This Row],[Grupp]]&amp;"_"&amp;Tabell_Rättigheter37[[#This Row],[Rättighetsnod/ Funktionskloss]]</f>
        <v>Remiss_Request</v>
      </c>
      <c r="F694" s="131" t="str">
        <f>Tabell_Rättigheter37[[#This Row],[Grupp]]&amp;"_"&amp;Tabell_Rättigheter37[[#This Row],[Rättighetsnod/ Funktionskloss]]&amp;"_"&amp;Tabell_Rättigheter37[[#This Row],[Värde]]</f>
        <v>Remiss_Request_ViewMedicalInformation</v>
      </c>
      <c r="G694" s="165" t="s">
        <v>276</v>
      </c>
      <c r="H694" s="165"/>
      <c r="K694" s="3" t="e">
        <f>VLOOKUP(Tabell_Rättigheter37[[#This Row],[Grupp]],[2]!Tabell_Grupp[#Data],2,FALSE)</f>
        <v>#REF!</v>
      </c>
      <c r="L694" s="3" t="s">
        <v>834</v>
      </c>
      <c r="M694" s="203" t="s">
        <v>834</v>
      </c>
      <c r="N694" s="151" t="s">
        <v>1558</v>
      </c>
      <c r="O694" s="151"/>
    </row>
    <row r="695" spans="1:16" ht="39.950000000000003" hidden="1" customHeight="1">
      <c r="A695" s="151" t="s">
        <v>1629</v>
      </c>
      <c r="B695" s="3" t="s">
        <v>246</v>
      </c>
      <c r="C695" s="3" t="s">
        <v>31</v>
      </c>
      <c r="D695" s="9" t="s">
        <v>279</v>
      </c>
      <c r="E695" s="131" t="str">
        <f>Tabell_Rättigheter37[[#This Row],[Grupp]]&amp;"_"&amp;Tabell_Rättigheter37[[#This Row],[Rättighetsnod/ Funktionskloss]]</f>
        <v>Remiss_View</v>
      </c>
      <c r="F695" s="131" t="str">
        <f>Tabell_Rättigheter37[[#This Row],[Grupp]]&amp;"_"&amp;Tabell_Rättigheter37[[#This Row],[Rättighetsnod/ Funktionskloss]]&amp;"_"&amp;Tabell_Rättigheter37[[#This Row],[Värde]]</f>
        <v>Remiss_View_OpenHandleReceivedRequests</v>
      </c>
      <c r="G695" s="165" t="s">
        <v>280</v>
      </c>
      <c r="H695" s="165"/>
      <c r="J695" s="38" t="s">
        <v>1585</v>
      </c>
      <c r="K695" s="3" t="e">
        <f>VLOOKUP(Tabell_Rättigheter37[[#This Row],[Grupp]],[2]!Tabell_Grupp[#Data],2,FALSE)</f>
        <v>#REF!</v>
      </c>
      <c r="L695" s="3" t="s">
        <v>931</v>
      </c>
      <c r="M695" s="203" t="s">
        <v>834</v>
      </c>
      <c r="N695" s="151" t="s">
        <v>1558</v>
      </c>
      <c r="O695" s="151"/>
    </row>
    <row r="696" spans="1:16" ht="39.950000000000003" hidden="1" customHeight="1">
      <c r="A696" s="151" t="s">
        <v>1629</v>
      </c>
      <c r="B696" s="3" t="s">
        <v>246</v>
      </c>
      <c r="C696" s="3" t="s">
        <v>31</v>
      </c>
      <c r="D696" s="9" t="s">
        <v>281</v>
      </c>
      <c r="E696" s="131" t="str">
        <f>Tabell_Rättigheter37[[#This Row],[Grupp]]&amp;"_"&amp;Tabell_Rättigheter37[[#This Row],[Rättighetsnod/ Funktionskloss]]</f>
        <v>Remiss_View</v>
      </c>
      <c r="F696" s="131" t="str">
        <f>Tabell_Rättigheter37[[#This Row],[Grupp]]&amp;"_"&amp;Tabell_Rättigheter37[[#This Row],[Rättighetsnod/ Funktionskloss]]&amp;"_"&amp;Tabell_Rättigheter37[[#This Row],[Värde]]</f>
        <v>Remiss_View_OpenHandleSavedAndSentRequests</v>
      </c>
      <c r="G696" s="165" t="s">
        <v>282</v>
      </c>
      <c r="H696" s="165"/>
      <c r="J696" s="38" t="s">
        <v>1585</v>
      </c>
      <c r="K696" s="3" t="e">
        <f>VLOOKUP(Tabell_Rättigheter37[[#This Row],[Grupp]],[2]!Tabell_Grupp[#Data],2,FALSE)</f>
        <v>#REF!</v>
      </c>
      <c r="L696" s="3" t="s">
        <v>931</v>
      </c>
      <c r="M696" s="203" t="s">
        <v>834</v>
      </c>
      <c r="N696" s="151" t="s">
        <v>1558</v>
      </c>
      <c r="O696" s="151"/>
    </row>
    <row r="697" spans="1:16" ht="39.950000000000003" hidden="1" customHeight="1">
      <c r="A697" s="151" t="s">
        <v>1567</v>
      </c>
      <c r="B697" s="3" t="s">
        <v>246</v>
      </c>
      <c r="C697" s="3" t="s">
        <v>31</v>
      </c>
      <c r="D697" s="9" t="s">
        <v>283</v>
      </c>
      <c r="E697" s="131" t="str">
        <f>Tabell_Rättigheter37[[#This Row],[Grupp]]&amp;"_"&amp;Tabell_Rättigheter37[[#This Row],[Rättighetsnod/ Funktionskloss]]</f>
        <v>Remiss_View</v>
      </c>
      <c r="F697" s="131" t="str">
        <f>Tabell_Rättigheter37[[#This Row],[Grupp]]&amp;"_"&amp;Tabell_Rättigheter37[[#This Row],[Rättighetsnod/ Funktionskloss]]&amp;"_"&amp;Tabell_Rättigheter37[[#This Row],[Värde]]</f>
        <v>Remiss_View_OpenReceivedRequests</v>
      </c>
      <c r="G697" s="165" t="s">
        <v>284</v>
      </c>
      <c r="H697" s="165"/>
      <c r="K697" s="3" t="e">
        <f>VLOOKUP(Tabell_Rättigheter37[[#This Row],[Grupp]],[2]!Tabell_Grupp[#Data],2,FALSE)</f>
        <v>#REF!</v>
      </c>
      <c r="L697" s="3" t="s">
        <v>834</v>
      </c>
      <c r="M697" s="203" t="s">
        <v>834</v>
      </c>
      <c r="N697" s="151" t="s">
        <v>1558</v>
      </c>
      <c r="O697" s="151"/>
    </row>
    <row r="698" spans="1:16" ht="39.950000000000003" hidden="1" customHeight="1">
      <c r="A698" s="151" t="s">
        <v>1567</v>
      </c>
      <c r="B698" s="3" t="s">
        <v>246</v>
      </c>
      <c r="C698" s="3" t="s">
        <v>31</v>
      </c>
      <c r="D698" s="9" t="s">
        <v>285</v>
      </c>
      <c r="E698" s="131" t="str">
        <f>Tabell_Rättigheter37[[#This Row],[Grupp]]&amp;"_"&amp;Tabell_Rättigheter37[[#This Row],[Rättighetsnod/ Funktionskloss]]</f>
        <v>Remiss_View</v>
      </c>
      <c r="F698" s="131" t="str">
        <f>Tabell_Rättigheter37[[#This Row],[Grupp]]&amp;"_"&amp;Tabell_Rättigheter37[[#This Row],[Rättighetsnod/ Funktionskloss]]&amp;"_"&amp;Tabell_Rättigheter37[[#This Row],[Värde]]</f>
        <v>Remiss_View_OpenSavedAndSentRequests</v>
      </c>
      <c r="G698" s="165" t="s">
        <v>286</v>
      </c>
      <c r="H698" s="165"/>
      <c r="K698" s="3" t="e">
        <f>VLOOKUP(Tabell_Rättigheter37[[#This Row],[Grupp]],[2]!Tabell_Grupp[#Data],2,FALSE)</f>
        <v>#REF!</v>
      </c>
      <c r="L698" s="3" t="s">
        <v>834</v>
      </c>
      <c r="M698" s="203" t="s">
        <v>834</v>
      </c>
      <c r="N698" s="151" t="s">
        <v>1558</v>
      </c>
      <c r="O698" s="151"/>
    </row>
    <row r="699" spans="1:16" ht="39.950000000000003" hidden="1" customHeight="1">
      <c r="A699" s="151" t="s">
        <v>1567</v>
      </c>
      <c r="B699" s="3" t="s">
        <v>287</v>
      </c>
      <c r="C699" s="3" t="s">
        <v>288</v>
      </c>
      <c r="D699" s="9" t="s">
        <v>291</v>
      </c>
      <c r="E699" s="131" t="str">
        <f>Tabell_Rättigheter37[[#This Row],[Grupp]]&amp;"_"&amp;Tabell_Rättigheter37[[#This Row],[Rättighetsnod/ Funktionskloss]]</f>
        <v>Resursplanering_PlanAction</v>
      </c>
      <c r="F699" s="131" t="str">
        <f>Tabell_Rättigheter37[[#This Row],[Grupp]]&amp;"_"&amp;Tabell_Rättigheter37[[#This Row],[Rättighetsnod/ Funktionskloss]]&amp;"_"&amp;Tabell_Rättigheter37[[#This Row],[Värde]]</f>
        <v>Resursplanering_PlanAction_OpenPlannedActions</v>
      </c>
      <c r="G699" s="165" t="s">
        <v>292</v>
      </c>
      <c r="H699" s="165"/>
      <c r="K699" s="3" t="e">
        <f>VLOOKUP(Tabell_Rättigheter37[[#This Row],[Grupp]],[2]!Tabell_Grupp[#Data],2,FALSE)</f>
        <v>#REF!</v>
      </c>
      <c r="L699" s="3" t="s">
        <v>834</v>
      </c>
      <c r="M699" s="203" t="s">
        <v>834</v>
      </c>
      <c r="N699" s="151" t="s">
        <v>1558</v>
      </c>
      <c r="O699" s="151"/>
    </row>
    <row r="700" spans="1:16" ht="39.950000000000003" hidden="1" customHeight="1">
      <c r="A700" s="151" t="s">
        <v>1567</v>
      </c>
      <c r="B700" s="3" t="s">
        <v>287</v>
      </c>
      <c r="C700" s="3" t="s">
        <v>304</v>
      </c>
      <c r="D700" s="9" t="s">
        <v>309</v>
      </c>
      <c r="E700" s="131" t="str">
        <f>Tabell_Rättigheter37[[#This Row],[Grupp]]&amp;"_"&amp;Tabell_Rättigheter37[[#This Row],[Rättighetsnod/ Funktionskloss]]</f>
        <v>Resursplanering_Schedule</v>
      </c>
      <c r="F700" s="131" t="str">
        <f>Tabell_Rättigheter37[[#This Row],[Grupp]]&amp;"_"&amp;Tabell_Rättigheter37[[#This Row],[Rättighetsnod/ Funktionskloss]]&amp;"_"&amp;Tabell_Rättigheter37[[#This Row],[Värde]]</f>
        <v>Resursplanering_Schedule_OpenSchedule</v>
      </c>
      <c r="G700" s="165" t="s">
        <v>310</v>
      </c>
      <c r="H700" s="165"/>
      <c r="K700" s="3" t="e">
        <f>VLOOKUP(Tabell_Rättigheter37[[#This Row],[Grupp]],[2]!Tabell_Grupp[#Data],2,FALSE)</f>
        <v>#REF!</v>
      </c>
      <c r="L700" s="3" t="s">
        <v>834</v>
      </c>
      <c r="M700" s="203" t="s">
        <v>834</v>
      </c>
      <c r="N700" s="151" t="s">
        <v>1558</v>
      </c>
      <c r="O700" s="151"/>
    </row>
    <row r="701" spans="1:16" ht="39.950000000000003" hidden="1" customHeight="1">
      <c r="A701" s="151" t="s">
        <v>1567</v>
      </c>
      <c r="B701" s="3" t="s">
        <v>287</v>
      </c>
      <c r="C701" s="3" t="s">
        <v>304</v>
      </c>
      <c r="D701" s="9" t="s">
        <v>311</v>
      </c>
      <c r="E701" s="131" t="str">
        <f>Tabell_Rättigheter37[[#This Row],[Grupp]]&amp;"_"&amp;Tabell_Rättigheter37[[#This Row],[Rättighetsnod/ Funktionskloss]]</f>
        <v>Resursplanering_Schedule</v>
      </c>
      <c r="F701" s="131" t="str">
        <f>Tabell_Rättigheter37[[#This Row],[Grupp]]&amp;"_"&amp;Tabell_Rättigheter37[[#This Row],[Rättighetsnod/ Funktionskloss]]&amp;"_"&amp;Tabell_Rättigheter37[[#This Row],[Värde]]</f>
        <v>Resursplanering_Schedule_PrintSchedule</v>
      </c>
      <c r="G701" s="165" t="s">
        <v>312</v>
      </c>
      <c r="H701" s="165"/>
      <c r="K701" s="3" t="e">
        <f>VLOOKUP(Tabell_Rättigheter37[[#This Row],[Grupp]],[2]!Tabell_Grupp[#Data],2,FALSE)</f>
        <v>#REF!</v>
      </c>
      <c r="L701" s="3" t="s">
        <v>834</v>
      </c>
      <c r="M701" s="203" t="s">
        <v>834</v>
      </c>
      <c r="N701" s="151" t="s">
        <v>1558</v>
      </c>
      <c r="O701" s="151"/>
    </row>
    <row r="702" spans="1:16" ht="39.950000000000003" hidden="1" customHeight="1">
      <c r="A702" s="151" t="s">
        <v>1567</v>
      </c>
      <c r="B702" s="3" t="s">
        <v>877</v>
      </c>
      <c r="C702" s="3" t="s">
        <v>878</v>
      </c>
      <c r="D702" s="9" t="s">
        <v>14</v>
      </c>
      <c r="E702" s="131" t="str">
        <f>Tabell_Rättigheter37[[#This Row],[Grupp]]&amp;"_"&amp;Tabell_Rättigheter37[[#This Row],[Rättighetsnod/ Funktionskloss]]</f>
        <v>Samtycke_Consent for shared EHR</v>
      </c>
      <c r="F702" s="131" t="str">
        <f>Tabell_Rättigheter37[[#This Row],[Grupp]]&amp;"_"&amp;Tabell_Rättigheter37[[#This Row],[Rättighetsnod/ Funktionskloss]]&amp;"_"&amp;Tabell_Rättigheter37[[#This Row],[Värde]]</f>
        <v>Samtycke_Consent for shared EHR_Read</v>
      </c>
      <c r="G702" s="165" t="s">
        <v>879</v>
      </c>
      <c r="H702" s="165"/>
      <c r="K702" s="3" t="e">
        <f>VLOOKUP(Tabell_Rättigheter37[[#This Row],[Grupp]],[2]!Tabell_Grupp[#Data],2,FALSE)</f>
        <v>#REF!</v>
      </c>
      <c r="L702" s="3" t="s">
        <v>834</v>
      </c>
      <c r="M702" s="203" t="s">
        <v>834</v>
      </c>
      <c r="N702" s="151" t="s">
        <v>1558</v>
      </c>
      <c r="O702" s="151"/>
    </row>
    <row r="703" spans="1:16" ht="39.950000000000003" hidden="1" customHeight="1">
      <c r="A703" s="151" t="s">
        <v>1567</v>
      </c>
      <c r="B703" s="3" t="s">
        <v>877</v>
      </c>
      <c r="C703" s="3" t="s">
        <v>880</v>
      </c>
      <c r="D703" s="9" t="s">
        <v>23</v>
      </c>
      <c r="E703" s="131" t="str">
        <f>Tabell_Rättigheter37[[#This Row],[Grupp]]&amp;"_"&amp;Tabell_Rättigheter37[[#This Row],[Rättighetsnod/ Funktionskloss]]</f>
        <v>Samtycke_Consent Management</v>
      </c>
      <c r="F703" s="131" t="str">
        <f>Tabell_Rättigheter37[[#This Row],[Grupp]]&amp;"_"&amp;Tabell_Rättigheter37[[#This Row],[Rättighetsnod/ Funktionskloss]]&amp;"_"&amp;Tabell_Rättigheter37[[#This Row],[Värde]]</f>
        <v>Samtycke_Consent Management_Open</v>
      </c>
      <c r="G703" s="165" t="s">
        <v>881</v>
      </c>
      <c r="H703" s="165"/>
      <c r="K703" s="3" t="e">
        <f>VLOOKUP(Tabell_Rättigheter37[[#This Row],[Grupp]],[2]!Tabell_Grupp[#Data],2,FALSE)</f>
        <v>#REF!</v>
      </c>
      <c r="L703" s="3" t="s">
        <v>834</v>
      </c>
      <c r="M703" s="203" t="s">
        <v>834</v>
      </c>
      <c r="N703" s="151" t="s">
        <v>1558</v>
      </c>
      <c r="O703" s="151"/>
    </row>
    <row r="704" spans="1:16" ht="51.75" hidden="1" customHeight="1">
      <c r="A704" s="151" t="s">
        <v>1567</v>
      </c>
      <c r="B704" s="3" t="s">
        <v>324</v>
      </c>
      <c r="C704" s="3" t="s">
        <v>325</v>
      </c>
      <c r="D704" s="9" t="s">
        <v>325</v>
      </c>
      <c r="E704" s="131" t="str">
        <f>Tabell_Rättigheter37[[#This Row],[Grupp]]&amp;"_"&amp;Tabell_Rättigheter37[[#This Row],[Rättighetsnod/ Funktionskloss]]</f>
        <v>Uppmärksamhetssignal_Read attention signal</v>
      </c>
      <c r="F704" s="131" t="str">
        <f>Tabell_Rättigheter37[[#This Row],[Grupp]]&amp;"_"&amp;Tabell_Rättigheter37[[#This Row],[Rättighetsnod/ Funktionskloss]]&amp;"_"&amp;Tabell_Rättigheter37[[#This Row],[Värde]]</f>
        <v>Uppmärksamhetssignal_Read attention signal_Read attention signal</v>
      </c>
      <c r="G704" s="165" t="s">
        <v>326</v>
      </c>
      <c r="H704" s="165"/>
      <c r="K704" s="3" t="e">
        <f>VLOOKUP(Tabell_Rättigheter37[[#This Row],[Grupp]],[2]!Tabell_Grupp[#Data],2,FALSE)</f>
        <v>#REF!</v>
      </c>
      <c r="L704" s="3" t="s">
        <v>834</v>
      </c>
      <c r="M704" s="203" t="s">
        <v>834</v>
      </c>
      <c r="N704" s="151" t="s">
        <v>1558</v>
      </c>
      <c r="O704" s="151"/>
      <c r="P704" s="3" t="s">
        <v>1586</v>
      </c>
    </row>
    <row r="705" spans="1:15" ht="39.950000000000003" hidden="1" customHeight="1">
      <c r="A705" s="151" t="s">
        <v>1567</v>
      </c>
      <c r="B705" s="3" t="s">
        <v>349</v>
      </c>
      <c r="C705" s="3" t="s">
        <v>353</v>
      </c>
      <c r="D705" s="9" t="s">
        <v>23</v>
      </c>
      <c r="E705" s="131" t="str">
        <f>Tabell_Rättigheter37[[#This Row],[Grupp]]&amp;"_"&amp;Tabell_Rättigheter37[[#This Row],[Rättighetsnod/ Funktionskloss]]</f>
        <v>Vårdadministration_Contact overview</v>
      </c>
      <c r="F705" s="131" t="str">
        <f>Tabell_Rättigheter37[[#This Row],[Grupp]]&amp;"_"&amp;Tabell_Rättigheter37[[#This Row],[Rättighetsnod/ Funktionskloss]]&amp;"_"&amp;Tabell_Rättigheter37[[#This Row],[Värde]]</f>
        <v>Vårdadministration_Contact overview_Open</v>
      </c>
      <c r="G705" s="165" t="s">
        <v>354</v>
      </c>
      <c r="H705" s="165"/>
      <c r="K705" s="3" t="e">
        <f>VLOOKUP(Tabell_Rättigheter37[[#This Row],[Grupp]],[2]!Tabell_Grupp[#Data],2,FALSE)</f>
        <v>#REF!</v>
      </c>
      <c r="L705" s="3" t="s">
        <v>834</v>
      </c>
      <c r="M705" s="203" t="s">
        <v>834</v>
      </c>
      <c r="N705" s="151" t="s">
        <v>1558</v>
      </c>
      <c r="O705" s="151"/>
    </row>
    <row r="706" spans="1:15" ht="39.950000000000003" hidden="1" customHeight="1">
      <c r="A706" s="151" t="s">
        <v>1567</v>
      </c>
      <c r="B706" s="3" t="s">
        <v>349</v>
      </c>
      <c r="C706" s="3" t="s">
        <v>365</v>
      </c>
      <c r="D706" s="9" t="s">
        <v>23</v>
      </c>
      <c r="E706" s="131" t="str">
        <f>Tabell_Rättigheter37[[#This Row],[Grupp]]&amp;"_"&amp;Tabell_Rättigheter37[[#This Row],[Rättighetsnod/ Funktionskloss]]</f>
        <v>Vårdadministration_Occurrence</v>
      </c>
      <c r="F706" s="131" t="str">
        <f>Tabell_Rättigheter37[[#This Row],[Grupp]]&amp;"_"&amp;Tabell_Rättigheter37[[#This Row],[Rättighetsnod/ Funktionskloss]]&amp;"_"&amp;Tabell_Rättigheter37[[#This Row],[Värde]]</f>
        <v>Vårdadministration_Occurrence_Open</v>
      </c>
      <c r="G706" s="165" t="s">
        <v>366</v>
      </c>
      <c r="H706" s="165"/>
      <c r="K706" s="3" t="e">
        <f>VLOOKUP(Tabell_Rättigheter37[[#This Row],[Grupp]],[2]!Tabell_Grupp[#Data],2,FALSE)</f>
        <v>#REF!</v>
      </c>
      <c r="L706" s="3" t="s">
        <v>834</v>
      </c>
      <c r="M706" s="203" t="s">
        <v>834</v>
      </c>
      <c r="N706" s="151" t="s">
        <v>1558</v>
      </c>
      <c r="O706" s="151"/>
    </row>
    <row r="707" spans="1:15" ht="39.950000000000003" hidden="1" customHeight="1">
      <c r="A707" s="151" t="s">
        <v>1567</v>
      </c>
      <c r="B707" s="3" t="s">
        <v>369</v>
      </c>
      <c r="C707" s="3" t="s">
        <v>13</v>
      </c>
      <c r="D707" s="9" t="s">
        <v>14</v>
      </c>
      <c r="E707" s="131" t="str">
        <f>Tabell_Rättigheter37[[#This Row],[Grupp]]&amp;"_"&amp;Tabell_Rättigheter37[[#This Row],[Rättighetsnod/ Funktionskloss]]</f>
        <v>Vårddokumentation_Data</v>
      </c>
      <c r="F707" s="131" t="str">
        <f>Tabell_Rättigheter37[[#This Row],[Grupp]]&amp;"_"&amp;Tabell_Rättigheter37[[#This Row],[Rättighetsnod/ Funktionskloss]]&amp;"_"&amp;Tabell_Rättigheter37[[#This Row],[Värde]]</f>
        <v>Vårddokumentation_Data_Read</v>
      </c>
      <c r="G707" s="165" t="s">
        <v>370</v>
      </c>
      <c r="H707" s="165"/>
      <c r="K707" s="3" t="e">
        <f>VLOOKUP(Tabell_Rättigheter37[[#This Row],[Grupp]],[2]!Tabell_Grupp[#Data],2,FALSE)</f>
        <v>#REF!</v>
      </c>
      <c r="L707" s="3" t="s">
        <v>834</v>
      </c>
      <c r="M707" s="203" t="s">
        <v>834</v>
      </c>
      <c r="N707" s="151" t="s">
        <v>1558</v>
      </c>
      <c r="O707" s="151"/>
    </row>
    <row r="708" spans="1:15" ht="39.950000000000003" hidden="1" customHeight="1">
      <c r="A708" s="151" t="s">
        <v>1567</v>
      </c>
      <c r="B708" s="3" t="s">
        <v>369</v>
      </c>
      <c r="C708" s="3" t="s">
        <v>371</v>
      </c>
      <c r="D708" s="9" t="s">
        <v>23</v>
      </c>
      <c r="E708" s="131" t="str">
        <f>Tabell_Rättigheter37[[#This Row],[Grupp]]&amp;"_"&amp;Tabell_Rättigheter37[[#This Row],[Rättighetsnod/ Funktionskloss]]</f>
        <v>Vårddokumentation_Journal</v>
      </c>
      <c r="F708" s="131" t="str">
        <f>Tabell_Rättigheter37[[#This Row],[Grupp]]&amp;"_"&amp;Tabell_Rättigheter37[[#This Row],[Rättighetsnod/ Funktionskloss]]&amp;"_"&amp;Tabell_Rättigheter37[[#This Row],[Värde]]</f>
        <v>Vårddokumentation_Journal_Open</v>
      </c>
      <c r="G708" s="165" t="s">
        <v>375</v>
      </c>
      <c r="H708" s="165"/>
      <c r="K708" s="3" t="e">
        <f>VLOOKUP(Tabell_Rättigheter37[[#This Row],[Grupp]],[2]!Tabell_Grupp[#Data],2,FALSE)</f>
        <v>#REF!</v>
      </c>
      <c r="L708" s="3" t="s">
        <v>834</v>
      </c>
      <c r="M708" s="203" t="s">
        <v>834</v>
      </c>
      <c r="N708" s="151" t="s">
        <v>1558</v>
      </c>
      <c r="O708" s="151"/>
    </row>
    <row r="709" spans="1:15" ht="39.950000000000003" hidden="1" customHeight="1">
      <c r="A709" s="151" t="s">
        <v>1567</v>
      </c>
      <c r="B709" s="3" t="s">
        <v>369</v>
      </c>
      <c r="C709" s="3" t="s">
        <v>371</v>
      </c>
      <c r="D709" s="9" t="s">
        <v>451</v>
      </c>
      <c r="E709" s="131" t="str">
        <f>Tabell_Rättigheter37[[#This Row],[Grupp]]&amp;"_"&amp;Tabell_Rättigheter37[[#This Row],[Rättighetsnod/ Funktionskloss]]</f>
        <v>Vårddokumentation_Journal</v>
      </c>
      <c r="F709" s="131" t="str">
        <f>Tabell_Rättigheter37[[#This Row],[Grupp]]&amp;"_"&amp;Tabell_Rättigheter37[[#This Row],[Rättighetsnod/ Funktionskloss]]&amp;"_"&amp;Tabell_Rättigheter37[[#This Row],[Värde]]</f>
        <v>Vårddokumentation_Journal_SignWithObligatoryAttestation</v>
      </c>
      <c r="G709" s="165" t="s">
        <v>452</v>
      </c>
      <c r="H709" s="165"/>
      <c r="K709" s="3" t="e">
        <f>VLOOKUP(Tabell_Rättigheter37[[#This Row],[Grupp]],[2]!Tabell_Grupp[#Data],2,FALSE)</f>
        <v>#REF!</v>
      </c>
      <c r="L709" s="3" t="s">
        <v>834</v>
      </c>
      <c r="M709" s="203" t="s">
        <v>834</v>
      </c>
      <c r="N709" s="151" t="s">
        <v>1558</v>
      </c>
      <c r="O709" s="151"/>
    </row>
    <row r="710" spans="1:15" ht="39.950000000000003" hidden="1" customHeight="1">
      <c r="A710" s="151" t="s">
        <v>1567</v>
      </c>
      <c r="B710" s="3" t="s">
        <v>369</v>
      </c>
      <c r="C710" s="3" t="s">
        <v>371</v>
      </c>
      <c r="D710" s="9" t="s">
        <v>377</v>
      </c>
      <c r="E710" s="131" t="str">
        <f>Tabell_Rättigheter37[[#This Row],[Grupp]]&amp;"_"&amp;Tabell_Rättigheter37[[#This Row],[Rättighetsnod/ Funktionskloss]]</f>
        <v>Vårddokumentation_Journal</v>
      </c>
      <c r="F710" s="131" t="str">
        <f>Tabell_Rättigheter37[[#This Row],[Grupp]]&amp;"_"&amp;Tabell_Rättigheter37[[#This Row],[Rättighetsnod/ Funktionskloss]]&amp;"_"&amp;Tabell_Rättigheter37[[#This Row],[Värde]]</f>
        <v>Vårddokumentation_Journal_Write</v>
      </c>
      <c r="G710" s="165" t="s">
        <v>378</v>
      </c>
      <c r="H710" s="165"/>
      <c r="K710" s="3" t="e">
        <f>VLOOKUP(Tabell_Rättigheter37[[#This Row],[Grupp]],[2]!Tabell_Grupp[#Data],2,FALSE)</f>
        <v>#REF!</v>
      </c>
      <c r="L710" s="3" t="s">
        <v>834</v>
      </c>
      <c r="M710" s="203" t="s">
        <v>834</v>
      </c>
      <c r="N710" s="151" t="s">
        <v>1558</v>
      </c>
      <c r="O710" s="151"/>
    </row>
    <row r="711" spans="1:15" ht="39.950000000000003" hidden="1" customHeight="1">
      <c r="A711" s="151" t="s">
        <v>1567</v>
      </c>
      <c r="B711" s="3" t="s">
        <v>369</v>
      </c>
      <c r="C711" s="3" t="s">
        <v>379</v>
      </c>
      <c r="D711" s="9" t="s">
        <v>23</v>
      </c>
      <c r="E711" s="131" t="str">
        <f>Tabell_Rättigheter37[[#This Row],[Grupp]]&amp;"_"&amp;Tabell_Rättigheter37[[#This Row],[Rättighetsnod/ Funktionskloss]]</f>
        <v>Vårddokumentation_PDF</v>
      </c>
      <c r="F711" s="131" t="str">
        <f>Tabell_Rättigheter37[[#This Row],[Grupp]]&amp;"_"&amp;Tabell_Rättigheter37[[#This Row],[Rättighetsnod/ Funktionskloss]]&amp;"_"&amp;Tabell_Rättigheter37[[#This Row],[Värde]]</f>
        <v>Vårddokumentation_PDF_Open</v>
      </c>
      <c r="G711" s="165" t="s">
        <v>380</v>
      </c>
      <c r="H711" s="165"/>
      <c r="K711" s="3" t="e">
        <f>VLOOKUP(Tabell_Rättigheter37[[#This Row],[Grupp]],[2]!Tabell_Grupp[#Data],2,FALSE)</f>
        <v>#REF!</v>
      </c>
      <c r="L711" s="3" t="s">
        <v>834</v>
      </c>
      <c r="M711" s="203" t="s">
        <v>834</v>
      </c>
      <c r="N711" s="151" t="s">
        <v>1558</v>
      </c>
      <c r="O711" s="151"/>
    </row>
    <row r="712" spans="1:15" ht="39.950000000000003" hidden="1" customHeight="1">
      <c r="A712" s="151" t="s">
        <v>1567</v>
      </c>
      <c r="B712" s="3" t="s">
        <v>344</v>
      </c>
      <c r="C712" s="3" t="s">
        <v>345</v>
      </c>
      <c r="D712" s="9" t="s">
        <v>37</v>
      </c>
      <c r="E712" s="131" t="str">
        <f>Tabell_Rättigheter37[[#This Row],[Grupp]]&amp;"_"&amp;Tabell_Rättigheter37[[#This Row],[Rättighetsnod/ Funktionskloss]]</f>
        <v>Vätskebalans_Fluidregistration</v>
      </c>
      <c r="F712" s="131" t="str">
        <f>Tabell_Rättigheter37[[#This Row],[Grupp]]&amp;"_"&amp;Tabell_Rättigheter37[[#This Row],[Rättighetsnod/ Funktionskloss]]&amp;"_"&amp;Tabell_Rättigheter37[[#This Row],[Värde]]</f>
        <v>Vätskebalans_Fluidregistration_Sign</v>
      </c>
      <c r="G712" s="165" t="s">
        <v>346</v>
      </c>
      <c r="H712" s="165"/>
      <c r="K712" s="3" t="e">
        <f>VLOOKUP(Tabell_Rättigheter37[[#This Row],[Grupp]],[2]!Tabell_Grupp[#Data],2,FALSE)</f>
        <v>#REF!</v>
      </c>
      <c r="L712" s="3" t="s">
        <v>834</v>
      </c>
      <c r="M712" s="203" t="s">
        <v>834</v>
      </c>
      <c r="N712" s="151" t="s">
        <v>1558</v>
      </c>
      <c r="O712" s="151"/>
    </row>
    <row r="713" spans="1:15" ht="51.75" hidden="1" customHeight="1">
      <c r="A713" s="151" t="s">
        <v>1611</v>
      </c>
      <c r="B713" s="3" t="s">
        <v>1084</v>
      </c>
      <c r="C713" s="3" t="s">
        <v>13</v>
      </c>
      <c r="D713" s="9" t="s">
        <v>14</v>
      </c>
      <c r="E713" s="131" t="str">
        <f>Tabell_Rättigheter37[[#This Row],[Grupp]]&amp;"_"&amp;Tabell_Rättigheter37[[#This Row],[Rättighetsnod/ Funktionskloss]]</f>
        <v>Aktivitetsramverket_Data</v>
      </c>
      <c r="F713" s="131" t="str">
        <f>Tabell_Rättigheter37[[#This Row],[Grupp]]&amp;"_"&amp;Tabell_Rättigheter37[[#This Row],[Rättighetsnod/ Funktionskloss]]&amp;"_"&amp;Tabell_Rättigheter37[[#This Row],[Värde]]</f>
        <v>Aktivitetsramverket_Data_Read</v>
      </c>
      <c r="G713" s="165" t="s">
        <v>839</v>
      </c>
      <c r="H713" s="165"/>
      <c r="K713" s="3" t="e">
        <f>VLOOKUP(Tabell_Rättigheter37[[#This Row],[Grupp]],[2]!Tabell_Grupp[#Data],2,FALSE)</f>
        <v>#REF!</v>
      </c>
      <c r="L713" s="3" t="s">
        <v>834</v>
      </c>
      <c r="M713" s="203" t="s">
        <v>834</v>
      </c>
      <c r="N713" s="151" t="s">
        <v>1558</v>
      </c>
      <c r="O713" s="151"/>
    </row>
    <row r="714" spans="1:15" ht="83.25" hidden="1" customHeight="1">
      <c r="A714" s="151" t="s">
        <v>1611</v>
      </c>
      <c r="B714" s="3" t="s">
        <v>16</v>
      </c>
      <c r="C714" s="3" t="s">
        <v>17</v>
      </c>
      <c r="D714" s="9" t="s">
        <v>17</v>
      </c>
      <c r="E714" s="131" t="str">
        <f>Tabell_Rättigheter37[[#This Row],[Grupp]]&amp;"_"&amp;Tabell_Rättigheter37[[#This Row],[Rättighetsnod/ Funktionskloss]]</f>
        <v>Arketyper_ReadClinicalParameters</v>
      </c>
      <c r="F714" s="131" t="str">
        <f>Tabell_Rättigheter37[[#This Row],[Grupp]]&amp;"_"&amp;Tabell_Rättigheter37[[#This Row],[Rättighetsnod/ Funktionskloss]]&amp;"_"&amp;Tabell_Rättigheter37[[#This Row],[Värde]]</f>
        <v>Arketyper_ReadClinicalParameters_ReadClinicalParameters</v>
      </c>
      <c r="G714" s="165" t="s">
        <v>18</v>
      </c>
      <c r="H714" s="165" t="s">
        <v>1086</v>
      </c>
      <c r="K714" s="3" t="e">
        <f>VLOOKUP(Tabell_Rättigheter37[[#This Row],[Grupp]],[2]!Tabell_Grupp[#Data],2,FALSE)</f>
        <v>#REF!</v>
      </c>
      <c r="L714" s="3" t="s">
        <v>834</v>
      </c>
      <c r="M714" s="203" t="s">
        <v>834</v>
      </c>
      <c r="N714" s="151" t="s">
        <v>1558</v>
      </c>
      <c r="O714" s="151"/>
    </row>
    <row r="715" spans="1:15" ht="39.950000000000003" hidden="1" customHeight="1">
      <c r="A715" s="151" t="s">
        <v>1611</v>
      </c>
      <c r="B715" s="3" t="s">
        <v>21</v>
      </c>
      <c r="C715" s="3" t="s">
        <v>22</v>
      </c>
      <c r="D715" s="9" t="s">
        <v>23</v>
      </c>
      <c r="E715" s="131" t="str">
        <f>Tabell_Rättigheter37[[#This Row],[Grupp]]&amp;"_"&amp;Tabell_Rättigheter37[[#This Row],[Rättighetsnod/ Funktionskloss]]</f>
        <v>Att göra - Patient_To do - Patient</v>
      </c>
      <c r="F715" s="131" t="str">
        <f>Tabell_Rättigheter37[[#This Row],[Grupp]]&amp;"_"&amp;Tabell_Rättigheter37[[#This Row],[Rättighetsnod/ Funktionskloss]]&amp;"_"&amp;Tabell_Rättigheter37[[#This Row],[Värde]]</f>
        <v>Att göra - Patient_To do - Patient_Open</v>
      </c>
      <c r="G715" s="165" t="s">
        <v>24</v>
      </c>
      <c r="H715" s="165"/>
      <c r="K715" s="3" t="e">
        <f>VLOOKUP(Tabell_Rättigheter37[[#This Row],[Grupp]],[2]!Tabell_Grupp[#Data],2,FALSE)</f>
        <v>#REF!</v>
      </c>
      <c r="L715" s="3" t="s">
        <v>834</v>
      </c>
      <c r="M715" s="203" t="s">
        <v>834</v>
      </c>
      <c r="N715" s="151" t="s">
        <v>1558</v>
      </c>
      <c r="O715" s="151"/>
    </row>
    <row r="716" spans="1:15" ht="39.950000000000003" hidden="1" customHeight="1">
      <c r="A716" s="151" t="s">
        <v>1611</v>
      </c>
      <c r="B716" s="3" t="s">
        <v>30</v>
      </c>
      <c r="C716" s="3" t="s">
        <v>31</v>
      </c>
      <c r="D716" s="9" t="s">
        <v>32</v>
      </c>
      <c r="E716" s="131" t="str">
        <f>Tabell_Rättigheter37[[#This Row],[Grupp]]&amp;"_"&amp;Tabell_Rättigheter37[[#This Row],[Rättighetsnod/ Funktionskloss]]</f>
        <v>Bed management_View</v>
      </c>
      <c r="F716" s="131" t="str">
        <f>Tabell_Rättigheter37[[#This Row],[Grupp]]&amp;"_"&amp;Tabell_Rättigheter37[[#This Row],[Rättighetsnod/ Funktionskloss]]&amp;"_"&amp;Tabell_Rättigheter37[[#This Row],[Värde]]</f>
        <v>Bed management_View_OpenBedOverview</v>
      </c>
      <c r="G716" s="165" t="s">
        <v>33</v>
      </c>
      <c r="H716" s="165"/>
      <c r="K716" s="3" t="e">
        <f>VLOOKUP(Tabell_Rättigheter37[[#This Row],[Grupp]],[2]!Tabell_Grupp[#Data],2,FALSE)</f>
        <v>#REF!</v>
      </c>
      <c r="L716" s="3" t="s">
        <v>834</v>
      </c>
      <c r="M716" s="203" t="s">
        <v>834</v>
      </c>
      <c r="N716" s="151" t="s">
        <v>1558</v>
      </c>
      <c r="O716" s="151"/>
    </row>
    <row r="717" spans="1:15" ht="39.950000000000003" hidden="1" customHeight="1">
      <c r="A717" s="151" t="s">
        <v>1611</v>
      </c>
      <c r="B717" s="3" t="s">
        <v>25</v>
      </c>
      <c r="C717" s="3" t="s">
        <v>26</v>
      </c>
      <c r="D717" s="9" t="s">
        <v>23</v>
      </c>
      <c r="E717" s="131" t="str">
        <f>Tabell_Rättigheter37[[#This Row],[Grupp]]&amp;"_"&amp;Tabell_Rättigheter37[[#This Row],[Rättighetsnod/ Funktionskloss]]</f>
        <v>Beställning_Order window</v>
      </c>
      <c r="F717" s="131" t="str">
        <f>Tabell_Rättigheter37[[#This Row],[Grupp]]&amp;"_"&amp;Tabell_Rättigheter37[[#This Row],[Rättighetsnod/ Funktionskloss]]&amp;"_"&amp;Tabell_Rättigheter37[[#This Row],[Värde]]</f>
        <v>Beställning_Order window_Open</v>
      </c>
      <c r="G717" s="165" t="s">
        <v>27</v>
      </c>
      <c r="H717" s="165"/>
      <c r="K717" s="3" t="e">
        <f>VLOOKUP(Tabell_Rättigheter37[[#This Row],[Grupp]],[2]!Tabell_Grupp[#Data],2,FALSE)</f>
        <v>#REF!</v>
      </c>
      <c r="L717" s="3" t="s">
        <v>834</v>
      </c>
      <c r="M717" s="203" t="s">
        <v>834</v>
      </c>
      <c r="N717" s="151" t="s">
        <v>1558</v>
      </c>
      <c r="O717" s="151"/>
    </row>
    <row r="718" spans="1:15" ht="39.950000000000003" hidden="1" customHeight="1">
      <c r="A718" s="151" t="s">
        <v>1597</v>
      </c>
      <c r="B718" s="205" t="s">
        <v>34</v>
      </c>
      <c r="C718" s="205" t="s">
        <v>39</v>
      </c>
      <c r="D718" s="205" t="s">
        <v>45</v>
      </c>
      <c r="E718" s="131" t="s">
        <v>1621</v>
      </c>
      <c r="F718" s="131" t="s">
        <v>1625</v>
      </c>
      <c r="G718" s="165" t="s">
        <v>46</v>
      </c>
      <c r="H718" s="165"/>
      <c r="J718" s="205" t="s">
        <v>1627</v>
      </c>
      <c r="K718" s="3" t="s">
        <v>934</v>
      </c>
      <c r="L718" s="3" t="s">
        <v>931</v>
      </c>
      <c r="M718" s="203" t="s">
        <v>834</v>
      </c>
      <c r="N718" s="151" t="s">
        <v>1558</v>
      </c>
    </row>
    <row r="719" spans="1:15" ht="39.950000000000003" hidden="1" customHeight="1">
      <c r="A719" s="151" t="s">
        <v>1597</v>
      </c>
      <c r="B719" s="3" t="s">
        <v>34</v>
      </c>
      <c r="C719" s="3" t="s">
        <v>39</v>
      </c>
      <c r="D719" s="9" t="s">
        <v>40</v>
      </c>
      <c r="E719" s="131" t="str">
        <f>Tabell_Rättigheter37[[#This Row],[Grupp]]&amp;"_"&amp;Tabell_Rättigheter37[[#This Row],[Rättighetsnod/ Funktionskloss]]</f>
        <v>Beställning och svar_InvestigationBasedRequest</v>
      </c>
      <c r="F719" s="131" t="str">
        <f>Tabell_Rättigheter37[[#This Row],[Grupp]]&amp;"_"&amp;Tabell_Rättigheter37[[#This Row],[Rättighetsnod/ Funktionskloss]]&amp;"_"&amp;Tabell_Rättigheter37[[#This Row],[Värde]]</f>
        <v>Beställning och svar_InvestigationBasedRequest_Finish</v>
      </c>
      <c r="G719" s="165" t="s">
        <v>41</v>
      </c>
      <c r="H719" s="165"/>
      <c r="J719" s="205" t="s">
        <v>1627</v>
      </c>
      <c r="K719" s="3" t="e">
        <f>VLOOKUP(Tabell_Rättigheter37[[#This Row],[Grupp]],[2]!Tabell_Grupp[#Data],2,FALSE)</f>
        <v>#REF!</v>
      </c>
      <c r="M719" s="206" t="s">
        <v>834</v>
      </c>
      <c r="N719" s="151" t="s">
        <v>1558</v>
      </c>
    </row>
    <row r="720" spans="1:15" ht="39.950000000000003" hidden="1" customHeight="1">
      <c r="A720" s="151" t="s">
        <v>1597</v>
      </c>
      <c r="B720" s="3" t="s">
        <v>34</v>
      </c>
      <c r="C720" s="3" t="s">
        <v>39</v>
      </c>
      <c r="D720" s="9" t="s">
        <v>37</v>
      </c>
      <c r="E720" s="131" t="str">
        <f>Tabell_Rättigheter37[[#This Row],[Grupp]]&amp;"_"&amp;Tabell_Rättigheter37[[#This Row],[Rättighetsnod/ Funktionskloss]]</f>
        <v>Beställning och svar_InvestigationBasedRequest</v>
      </c>
      <c r="F720" s="131" t="str">
        <f>Tabell_Rättigheter37[[#This Row],[Grupp]]&amp;"_"&amp;Tabell_Rättigheter37[[#This Row],[Rättighetsnod/ Funktionskloss]]&amp;"_"&amp;Tabell_Rättigheter37[[#This Row],[Värde]]</f>
        <v>Beställning och svar_InvestigationBasedRequest_Sign</v>
      </c>
      <c r="G720" s="165" t="s">
        <v>47</v>
      </c>
      <c r="H720" s="165"/>
      <c r="J720" s="205" t="s">
        <v>1627</v>
      </c>
      <c r="K720" s="3" t="e">
        <f>VLOOKUP(Tabell_Rättigheter37[[#This Row],[Grupp]],[2]!Tabell_Grupp[#Data],2,FALSE)</f>
        <v>#REF!</v>
      </c>
      <c r="M720" s="203" t="s">
        <v>834</v>
      </c>
      <c r="N720" s="151" t="s">
        <v>1558</v>
      </c>
    </row>
    <row r="721" spans="1:15" ht="39.950000000000003" hidden="1" customHeight="1">
      <c r="A721" s="151" t="s">
        <v>1596</v>
      </c>
      <c r="B721" s="3" t="s">
        <v>34</v>
      </c>
      <c r="C721" s="3" t="s">
        <v>39</v>
      </c>
      <c r="D721" s="9" t="s">
        <v>40</v>
      </c>
      <c r="E721" s="131" t="str">
        <f>Tabell_Rättigheter37[[#This Row],[Grupp]]&amp;"_"&amp;Tabell_Rättigheter37[[#This Row],[Rättighetsnod/ Funktionskloss]]</f>
        <v>Beställning och svar_InvestigationBasedRequest</v>
      </c>
      <c r="F721" s="131" t="str">
        <f>Tabell_Rättigheter37[[#This Row],[Grupp]]&amp;"_"&amp;Tabell_Rättigheter37[[#This Row],[Rättighetsnod/ Funktionskloss]]&amp;"_"&amp;Tabell_Rättigheter37[[#This Row],[Värde]]</f>
        <v>Beställning och svar_InvestigationBasedRequest_Finish</v>
      </c>
      <c r="G721" s="165" t="s">
        <v>41</v>
      </c>
      <c r="H721" s="165"/>
      <c r="J721" s="205" t="s">
        <v>1627</v>
      </c>
      <c r="K721" s="3" t="e">
        <f>VLOOKUP(Tabell_Rättigheter37[[#This Row],[Grupp]],[2]!Tabell_Grupp[#Data],2,FALSE)</f>
        <v>#REF!</v>
      </c>
      <c r="M721" s="206" t="s">
        <v>834</v>
      </c>
      <c r="N721" s="151" t="s">
        <v>1558</v>
      </c>
    </row>
    <row r="722" spans="1:15" ht="39.950000000000003" hidden="1" customHeight="1">
      <c r="A722" s="151" t="s">
        <v>1611</v>
      </c>
      <c r="B722" s="3" t="s">
        <v>70</v>
      </c>
      <c r="C722" s="3" t="s">
        <v>73</v>
      </c>
      <c r="D722" s="9" t="s">
        <v>23</v>
      </c>
      <c r="E722" s="131" t="str">
        <f>Tabell_Rättigheter37[[#This Row],[Grupp]]&amp;"_"&amp;Tabell_Rättigheter37[[#This Row],[Rättighetsnod/ Funktionskloss]]</f>
        <v>Diktering_Opendictation</v>
      </c>
      <c r="F722" s="131" t="str">
        <f>Tabell_Rättigheter37[[#This Row],[Grupp]]&amp;"_"&amp;Tabell_Rättigheter37[[#This Row],[Rättighetsnod/ Funktionskloss]]&amp;"_"&amp;Tabell_Rättigheter37[[#This Row],[Värde]]</f>
        <v>Diktering_Opendictation_Open</v>
      </c>
      <c r="G722" s="165" t="s">
        <v>74</v>
      </c>
      <c r="H722" s="165"/>
      <c r="K722" s="3" t="e">
        <f>VLOOKUP(Tabell_Rättigheter37[[#This Row],[Grupp]],[2]!Tabell_Grupp[#Data],2,FALSE)</f>
        <v>#REF!</v>
      </c>
      <c r="L722" s="3" t="s">
        <v>834</v>
      </c>
      <c r="M722" s="203" t="s">
        <v>834</v>
      </c>
      <c r="N722" s="151" t="s">
        <v>1558</v>
      </c>
      <c r="O722" s="151"/>
    </row>
    <row r="723" spans="1:15" ht="39.950000000000003" hidden="1" customHeight="1">
      <c r="A723" s="151" t="s">
        <v>1611</v>
      </c>
      <c r="B723" s="3" t="s">
        <v>78</v>
      </c>
      <c r="C723" s="3" t="s">
        <v>79</v>
      </c>
      <c r="D723" s="9" t="s">
        <v>80</v>
      </c>
      <c r="E723" s="131" t="str">
        <f>Tabell_Rättigheter37[[#This Row],[Grupp]]&amp;"_"&amp;Tabell_Rättigheter37[[#This Row],[Rättighetsnod/ Funktionskloss]]</f>
        <v>Enhetsöversikten_Activity_handler</v>
      </c>
      <c r="F723" s="131" t="str">
        <f>Tabell_Rättigheter37[[#This Row],[Grupp]]&amp;"_"&amp;Tabell_Rättigheter37[[#This Row],[Rättighetsnod/ Funktionskloss]]&amp;"_"&amp;Tabell_Rättigheter37[[#This Row],[Värde]]</f>
        <v>Enhetsöversikten_Activity_handler_Open_Activity_Handler</v>
      </c>
      <c r="G723" s="165" t="s">
        <v>81</v>
      </c>
      <c r="H723" s="165"/>
      <c r="K723" s="3" t="e">
        <f>VLOOKUP(Tabell_Rättigheter37[[#This Row],[Grupp]],[2]!Tabell_Grupp[#Data],2,FALSE)</f>
        <v>#REF!</v>
      </c>
      <c r="L723" s="3" t="s">
        <v>834</v>
      </c>
      <c r="M723" s="203" t="s">
        <v>834</v>
      </c>
      <c r="N723" s="151" t="s">
        <v>1558</v>
      </c>
      <c r="O723" s="151"/>
    </row>
    <row r="724" spans="1:15" ht="39.950000000000003" hidden="1" customHeight="1">
      <c r="A724" s="151" t="s">
        <v>1611</v>
      </c>
      <c r="B724" s="3" t="s">
        <v>78</v>
      </c>
      <c r="C724" s="3" t="s">
        <v>85</v>
      </c>
      <c r="D724" s="9" t="s">
        <v>86</v>
      </c>
      <c r="E724" s="131" t="str">
        <f>Tabell_Rättigheter37[[#This Row],[Grupp]]&amp;"_"&amp;Tabell_Rättigheter37[[#This Row],[Rättighetsnod/ Funktionskloss]]</f>
        <v>Enhetsöversikten_Contact_Admin</v>
      </c>
      <c r="F724" s="131" t="str">
        <f>Tabell_Rättigheter37[[#This Row],[Grupp]]&amp;"_"&amp;Tabell_Rättigheter37[[#This Row],[Rättighetsnod/ Funktionskloss]]&amp;"_"&amp;Tabell_Rättigheter37[[#This Row],[Värde]]</f>
        <v>Enhetsöversikten_Contact_Admin_Open_Contact_Admin</v>
      </c>
      <c r="G724" s="165" t="s">
        <v>87</v>
      </c>
      <c r="H724" s="165"/>
      <c r="J724" s="3" t="s">
        <v>1575</v>
      </c>
      <c r="K724" s="3" t="e">
        <f>VLOOKUP(Tabell_Rättigheter37[[#This Row],[Grupp]],[2]!Tabell_Grupp[#Data],2,FALSE)</f>
        <v>#REF!</v>
      </c>
      <c r="L724" s="3" t="s">
        <v>834</v>
      </c>
      <c r="M724" s="203" t="s">
        <v>834</v>
      </c>
      <c r="N724" s="151" t="s">
        <v>1558</v>
      </c>
      <c r="O724" s="151"/>
    </row>
    <row r="725" spans="1:15" ht="39.950000000000003" hidden="1" customHeight="1">
      <c r="A725" s="151" t="s">
        <v>1611</v>
      </c>
      <c r="B725" s="3" t="s">
        <v>78</v>
      </c>
      <c r="C725" s="3" t="s">
        <v>90</v>
      </c>
      <c r="D725" s="9" t="s">
        <v>91</v>
      </c>
      <c r="E725" s="131" t="str">
        <f>Tabell_Rättigheter37[[#This Row],[Grupp]]&amp;"_"&amp;Tabell_Rättigheter37[[#This Row],[Rättighetsnod/ Funktionskloss]]</f>
        <v>Enhetsöversikten_Emergency_Overview</v>
      </c>
      <c r="F725" s="131" t="str">
        <f>Tabell_Rättigheter37[[#This Row],[Grupp]]&amp;"_"&amp;Tabell_Rättigheter37[[#This Row],[Rättighetsnod/ Funktionskloss]]&amp;"_"&amp;Tabell_Rättigheter37[[#This Row],[Värde]]</f>
        <v>Enhetsöversikten_Emergency_Overview_Open_Emergency_Overview</v>
      </c>
      <c r="G725" s="165" t="s">
        <v>92</v>
      </c>
      <c r="H725" s="165"/>
      <c r="K725" s="3" t="e">
        <f>VLOOKUP(Tabell_Rättigheter37[[#This Row],[Grupp]],[2]!Tabell_Grupp[#Data],2,FALSE)</f>
        <v>#REF!</v>
      </c>
      <c r="L725" s="3" t="s">
        <v>834</v>
      </c>
      <c r="M725" s="203" t="s">
        <v>834</v>
      </c>
      <c r="N725" s="151" t="s">
        <v>1558</v>
      </c>
      <c r="O725" s="151"/>
    </row>
    <row r="726" spans="1:15" ht="39.950000000000003" hidden="1" customHeight="1">
      <c r="A726" s="151" t="s">
        <v>1611</v>
      </c>
      <c r="B726" s="3" t="s">
        <v>112</v>
      </c>
      <c r="C726" s="3" t="s">
        <v>116</v>
      </c>
      <c r="D726" s="9" t="s">
        <v>117</v>
      </c>
      <c r="E726" s="131" t="str">
        <f>Tabell_Rättigheter37[[#This Row],[Grupp]]&amp;"_"&amp;Tabell_Rättigheter37[[#This Row],[Rättighetsnod/ Funktionskloss]]</f>
        <v>Insight_list</v>
      </c>
      <c r="F726" s="131" t="str">
        <f>Tabell_Rättigheter37[[#This Row],[Grupp]]&amp;"_"&amp;Tabell_Rättigheter37[[#This Row],[Rättighetsnod/ Funktionskloss]]&amp;"_"&amp;Tabell_Rättigheter37[[#This Row],[Värde]]</f>
        <v>Insight_list_view</v>
      </c>
      <c r="G726" s="165" t="s">
        <v>118</v>
      </c>
      <c r="H726" s="165"/>
      <c r="K726" s="3" t="e">
        <f>VLOOKUP(Tabell_Rättigheter37[[#This Row],[Grupp]],[2]!Tabell_Grupp[#Data],2,FALSE)</f>
        <v>#REF!</v>
      </c>
      <c r="L726" s="3" t="s">
        <v>834</v>
      </c>
      <c r="M726" s="203" t="s">
        <v>834</v>
      </c>
      <c r="N726" s="151" t="s">
        <v>1558</v>
      </c>
      <c r="O726" s="151"/>
    </row>
    <row r="727" spans="1:15" ht="39.950000000000003" hidden="1" customHeight="1">
      <c r="A727" s="151" t="s">
        <v>1611</v>
      </c>
      <c r="B727" s="3" t="s">
        <v>112</v>
      </c>
      <c r="C727" s="3" t="s">
        <v>113</v>
      </c>
      <c r="D727" s="9" t="s">
        <v>114</v>
      </c>
      <c r="E727" s="131" t="str">
        <f>Tabell_Rättigheter37[[#This Row],[Grupp]]&amp;"_"&amp;Tabell_Rättigheter37[[#This Row],[Rättighetsnod/ Funktionskloss]]</f>
        <v>Insight_open_insight</v>
      </c>
      <c r="F727" s="131" t="str">
        <f>Tabell_Rättigheter37[[#This Row],[Grupp]]&amp;"_"&amp;Tabell_Rättigheter37[[#This Row],[Rättighetsnod/ Funktionskloss]]&amp;"_"&amp;Tabell_Rättigheter37[[#This Row],[Värde]]</f>
        <v>Insight_open_insight_open</v>
      </c>
      <c r="G727" s="165" t="s">
        <v>115</v>
      </c>
      <c r="H727" s="165"/>
      <c r="K727" s="3" t="e">
        <f>VLOOKUP(Tabell_Rättigheter37[[#This Row],[Grupp]],[2]!Tabell_Grupp[#Data],2,FALSE)</f>
        <v>#REF!</v>
      </c>
      <c r="L727" s="3" t="s">
        <v>834</v>
      </c>
      <c r="M727" s="203" t="s">
        <v>834</v>
      </c>
      <c r="N727" s="151" t="s">
        <v>1558</v>
      </c>
      <c r="O727" s="151"/>
    </row>
    <row r="728" spans="1:15" ht="39.950000000000003" hidden="1" customHeight="1">
      <c r="A728" s="151" t="s">
        <v>1611</v>
      </c>
      <c r="B728" s="3" t="s">
        <v>125</v>
      </c>
      <c r="C728" s="3" t="s">
        <v>31</v>
      </c>
      <c r="D728" s="9" t="s">
        <v>126</v>
      </c>
      <c r="E728" s="131" t="str">
        <f>Tabell_Rättigheter37[[#This Row],[Grupp]]&amp;"_"&amp;Tabell_Rättigheter37[[#This Row],[Rättighetsnod/ Funktionskloss]]</f>
        <v>Kliniska översikter_View</v>
      </c>
      <c r="F728" s="131" t="str">
        <f>Tabell_Rättigheter37[[#This Row],[Grupp]]&amp;"_"&amp;Tabell_Rättigheter37[[#This Row],[Rättighetsnod/ Funktionskloss]]&amp;"_"&amp;Tabell_Rättigheter37[[#This Row],[Värde]]</f>
        <v>Kliniska översikter_View_Open Analyse Area</v>
      </c>
      <c r="G728" s="165" t="s">
        <v>127</v>
      </c>
      <c r="H728" s="165"/>
      <c r="K728" s="3" t="e">
        <f>VLOOKUP(Tabell_Rättigheter37[[#This Row],[Grupp]],[2]!Tabell_Grupp[#Data],2,FALSE)</f>
        <v>#REF!</v>
      </c>
      <c r="L728" s="3" t="s">
        <v>834</v>
      </c>
      <c r="M728" s="203" t="s">
        <v>834</v>
      </c>
      <c r="N728" s="151" t="s">
        <v>1558</v>
      </c>
      <c r="O728" s="151"/>
    </row>
    <row r="729" spans="1:15" ht="39.950000000000003" hidden="1" customHeight="1">
      <c r="A729" s="151" t="s">
        <v>1611</v>
      </c>
      <c r="B729" s="3" t="s">
        <v>125</v>
      </c>
      <c r="C729" s="3" t="s">
        <v>31</v>
      </c>
      <c r="D729" s="9" t="s">
        <v>132</v>
      </c>
      <c r="E729" s="131" t="str">
        <f>Tabell_Rättigheter37[[#This Row],[Grupp]]&amp;"_"&amp;Tabell_Rättigheter37[[#This Row],[Rättighetsnod/ Funktionskloss]]</f>
        <v>Kliniska översikter_View</v>
      </c>
      <c r="F729" s="131" t="str">
        <f>Tabell_Rättigheter37[[#This Row],[Grupp]]&amp;"_"&amp;Tabell_Rättigheter37[[#This Row],[Rättighetsnod/ Funktionskloss]]&amp;"_"&amp;Tabell_Rättigheter37[[#This Row],[Värde]]</f>
        <v>Kliniska översikter_View_Open patient overview</v>
      </c>
      <c r="G729" s="165" t="s">
        <v>133</v>
      </c>
      <c r="H729" s="165"/>
      <c r="K729" s="3" t="e">
        <f>VLOOKUP(Tabell_Rättigheter37[[#This Row],[Grupp]],[2]!Tabell_Grupp[#Data],2,FALSE)</f>
        <v>#REF!</v>
      </c>
      <c r="L729" s="3" t="s">
        <v>834</v>
      </c>
      <c r="M729" s="203" t="s">
        <v>834</v>
      </c>
      <c r="N729" s="151" t="s">
        <v>1558</v>
      </c>
      <c r="O729" s="151"/>
    </row>
    <row r="730" spans="1:15" ht="39.950000000000003" hidden="1" customHeight="1">
      <c r="A730" s="151" t="s">
        <v>1611</v>
      </c>
      <c r="B730" s="3" t="s">
        <v>155</v>
      </c>
      <c r="C730" s="3" t="s">
        <v>31</v>
      </c>
      <c r="D730" s="9" t="s">
        <v>215</v>
      </c>
      <c r="E730" s="131" t="str">
        <f>Tabell_Rättigheter37[[#This Row],[Grupp]]&amp;"_"&amp;Tabell_Rättigheter37[[#This Row],[Rättighetsnod/ Funktionskloss]]</f>
        <v>Läkemedel_View</v>
      </c>
      <c r="F730" s="131" t="str">
        <f>Tabell_Rättigheter37[[#This Row],[Grupp]]&amp;"_"&amp;Tabell_Rättigheter37[[#This Row],[Rättighetsnod/ Funktionskloss]]&amp;"_"&amp;Tabell_Rättigheter37[[#This Row],[Värde]]</f>
        <v>Läkemedel_View_Open Medication</v>
      </c>
      <c r="G730" s="165" t="s">
        <v>216</v>
      </c>
      <c r="H730" s="165"/>
      <c r="K730" s="3" t="e">
        <f>VLOOKUP(Tabell_Rättigheter37[[#This Row],[Grupp]],[2]!Tabell_Grupp[#Data],2,FALSE)</f>
        <v>#REF!</v>
      </c>
      <c r="L730" s="3" t="s">
        <v>834</v>
      </c>
      <c r="M730" s="203" t="s">
        <v>834</v>
      </c>
      <c r="N730" s="151" t="s">
        <v>1558</v>
      </c>
      <c r="O730" s="151"/>
    </row>
    <row r="731" spans="1:15" ht="39.950000000000003" hidden="1" customHeight="1">
      <c r="A731" s="151" t="s">
        <v>1611</v>
      </c>
      <c r="B731" s="3" t="s">
        <v>231</v>
      </c>
      <c r="C731" s="3" t="s">
        <v>232</v>
      </c>
      <c r="D731" s="9" t="s">
        <v>233</v>
      </c>
      <c r="E731" s="131" t="str">
        <f>Tabell_Rättigheter37[[#This Row],[Grupp]]&amp;"_"&amp;Tabell_Rättigheter37[[#This Row],[Rättighetsnod/ Funktionskloss]]</f>
        <v>Media Management_Create Media study</v>
      </c>
      <c r="F731" s="131" t="str">
        <f>Tabell_Rättigheter37[[#This Row],[Grupp]]&amp;"_"&amp;Tabell_Rättigheter37[[#This Row],[Rättighetsnod/ Funktionskloss]]&amp;"_"&amp;Tabell_Rättigheter37[[#This Row],[Värde]]</f>
        <v>Media Management_Create Media study_Create</v>
      </c>
      <c r="G731" s="165" t="s">
        <v>234</v>
      </c>
      <c r="H731" s="165"/>
      <c r="K731" s="3" t="e">
        <f>VLOOKUP(Tabell_Rättigheter37[[#This Row],[Grupp]],[2]!Tabell_Grupp[#Data],2,FALSE)</f>
        <v>#REF!</v>
      </c>
      <c r="L731" s="3" t="s">
        <v>834</v>
      </c>
      <c r="M731" s="203" t="s">
        <v>834</v>
      </c>
      <c r="N731" s="151" t="s">
        <v>1558</v>
      </c>
      <c r="O731" s="151"/>
    </row>
    <row r="732" spans="1:15" ht="49.5" hidden="1" customHeight="1">
      <c r="A732" s="151" t="s">
        <v>1611</v>
      </c>
      <c r="B732" s="3" t="s">
        <v>231</v>
      </c>
      <c r="C732" s="3" t="s">
        <v>235</v>
      </c>
      <c r="D732" s="9" t="s">
        <v>236</v>
      </c>
      <c r="E732" s="131" t="str">
        <f>Tabell_Rättigheter37[[#This Row],[Grupp]]&amp;"_"&amp;Tabell_Rättigheter37[[#This Row],[Rättighetsnod/ Funktionskloss]]</f>
        <v>Media Management_Media overview</v>
      </c>
      <c r="F732" s="131" t="str">
        <f>Tabell_Rättigheter37[[#This Row],[Grupp]]&amp;"_"&amp;Tabell_Rättigheter37[[#This Row],[Rättighetsnod/ Funktionskloss]]&amp;"_"&amp;Tabell_Rättigheter37[[#This Row],[Värde]]</f>
        <v>Media Management_Media overview_Search</v>
      </c>
      <c r="G732" s="165" t="s">
        <v>237</v>
      </c>
      <c r="H732" s="165"/>
      <c r="K732" s="3" t="e">
        <f>VLOOKUP(Tabell_Rättigheter37[[#This Row],[Grupp]],[2]!Tabell_Grupp[#Data],2,FALSE)</f>
        <v>#REF!</v>
      </c>
      <c r="L732" s="3" t="s">
        <v>834</v>
      </c>
      <c r="M732" s="203" t="s">
        <v>834</v>
      </c>
      <c r="N732" s="151" t="s">
        <v>1558</v>
      </c>
      <c r="O732" s="151"/>
    </row>
    <row r="733" spans="1:15" ht="39.950000000000003" hidden="1" customHeight="1">
      <c r="A733" s="151" t="s">
        <v>1611</v>
      </c>
      <c r="B733" s="3" t="s">
        <v>231</v>
      </c>
      <c r="C733" s="3" t="s">
        <v>238</v>
      </c>
      <c r="D733" s="9" t="s">
        <v>23</v>
      </c>
      <c r="E733" s="131" t="str">
        <f>Tabell_Rättigheter37[[#This Row],[Grupp]]&amp;"_"&amp;Tabell_Rättigheter37[[#This Row],[Rättighetsnod/ Funktionskloss]]</f>
        <v>Media Management_Media studies</v>
      </c>
      <c r="F733" s="131" t="str">
        <f>Tabell_Rättigheter37[[#This Row],[Grupp]]&amp;"_"&amp;Tabell_Rättigheter37[[#This Row],[Rättighetsnod/ Funktionskloss]]&amp;"_"&amp;Tabell_Rättigheter37[[#This Row],[Värde]]</f>
        <v>Media Management_Media studies_Open</v>
      </c>
      <c r="G733" s="165" t="s">
        <v>239</v>
      </c>
      <c r="H733" s="165"/>
      <c r="K733" s="3" t="e">
        <f>VLOOKUP(Tabell_Rättigheter37[[#This Row],[Grupp]],[2]!Tabell_Grupp[#Data],2,FALSE)</f>
        <v>#REF!</v>
      </c>
      <c r="L733" s="3" t="s">
        <v>834</v>
      </c>
      <c r="M733" s="203" t="s">
        <v>834</v>
      </c>
      <c r="N733" s="151" t="s">
        <v>1558</v>
      </c>
      <c r="O733" s="151"/>
    </row>
    <row r="734" spans="1:15" ht="85.5" hidden="1" customHeight="1">
      <c r="A734" s="151" t="s">
        <v>1611</v>
      </c>
      <c r="B734" s="3" t="s">
        <v>240</v>
      </c>
      <c r="C734" s="3" t="s">
        <v>241</v>
      </c>
      <c r="D734" s="9" t="s">
        <v>242</v>
      </c>
      <c r="E734" s="131" t="str">
        <f>Tabell_Rättigheter37[[#This Row],[Grupp]]&amp;"_"&amp;Tabell_Rättigheter37[[#This Row],[Rättighetsnod/ Funktionskloss]]</f>
        <v>Nova_access</v>
      </c>
      <c r="F734" s="131" t="str">
        <f>Tabell_Rättigheter37[[#This Row],[Grupp]]&amp;"_"&amp;Tabell_Rättigheter37[[#This Row],[Rättighetsnod/ Funktionskloss]]&amp;"_"&amp;Tabell_Rättigheter37[[#This Row],[Värde]]</f>
        <v>Nova_access_advanced</v>
      </c>
      <c r="G734" s="165" t="s">
        <v>243</v>
      </c>
      <c r="H734" s="165"/>
      <c r="K734" s="3" t="e">
        <f>VLOOKUP(Tabell_Rättigheter37[[#This Row],[Grupp]],[2]!Tabell_Grupp[#Data],2,FALSE)</f>
        <v>#REF!</v>
      </c>
      <c r="L734" s="3" t="s">
        <v>834</v>
      </c>
      <c r="M734" s="203" t="s">
        <v>834</v>
      </c>
      <c r="N734" s="151" t="s">
        <v>1558</v>
      </c>
      <c r="O734" s="151"/>
    </row>
    <row r="735" spans="1:15" ht="58.5" hidden="1" customHeight="1">
      <c r="A735" s="151" t="s">
        <v>1611</v>
      </c>
      <c r="B735" s="3" t="s">
        <v>968</v>
      </c>
      <c r="C735" s="3" t="s">
        <v>1122</v>
      </c>
      <c r="D735" s="9" t="s">
        <v>464</v>
      </c>
      <c r="E735" s="131" t="str">
        <f>Tabell_Rättigheter37[[#This Row],[Grupp]]&amp;"_"&amp;Tabell_Rättigheter37[[#This Row],[Rättighetsnod/ Funktionskloss]]</f>
        <v>Ramverk_Framework/ LogFolderAccess</v>
      </c>
      <c r="F735" s="131" t="str">
        <f>Tabell_Rättigheter37[[#This Row],[Grupp]]&amp;"_"&amp;Tabell_Rättigheter37[[#This Row],[Rättighetsnod/ Funktionskloss]]&amp;"_"&amp;Tabell_Rättigheter37[[#This Row],[Värde]]</f>
        <v>Ramverk_Framework/ LogFolderAccess_Enabled</v>
      </c>
      <c r="G735" s="165" t="s">
        <v>1123</v>
      </c>
      <c r="H735" s="165"/>
      <c r="K735" s="3" t="e">
        <f>VLOOKUP(Tabell_Rättigheter37[[#This Row],[Grupp]],[2]!Tabell_Grupp[#Data],2,FALSE)</f>
        <v>#REF!</v>
      </c>
      <c r="L735" s="3" t="s">
        <v>834</v>
      </c>
      <c r="M735" s="203" t="s">
        <v>834</v>
      </c>
      <c r="N735" s="151" t="s">
        <v>1558</v>
      </c>
      <c r="O735" s="151"/>
    </row>
    <row r="736" spans="1:15" ht="39.950000000000003" hidden="1" customHeight="1">
      <c r="A736" s="151" t="s">
        <v>1611</v>
      </c>
      <c r="B736" s="3" t="s">
        <v>246</v>
      </c>
      <c r="C736" s="3" t="s">
        <v>247</v>
      </c>
      <c r="D736" s="9" t="s">
        <v>14</v>
      </c>
      <c r="E736" s="131" t="str">
        <f>Tabell_Rättigheter37[[#This Row],[Grupp]]&amp;"_"&amp;Tabell_Rättigheter37[[#This Row],[Rättighetsnod/ Funktionskloss]]</f>
        <v>Remiss_Access</v>
      </c>
      <c r="F736" s="131" t="str">
        <f>Tabell_Rättigheter37[[#This Row],[Grupp]]&amp;"_"&amp;Tabell_Rättigheter37[[#This Row],[Rättighetsnod/ Funktionskloss]]&amp;"_"&amp;Tabell_Rättigheter37[[#This Row],[Värde]]</f>
        <v>Remiss_Access_Read</v>
      </c>
      <c r="G736" s="165" t="s">
        <v>248</v>
      </c>
      <c r="H736" s="165"/>
      <c r="K736" s="3" t="e">
        <f>VLOOKUP(Tabell_Rättigheter37[[#This Row],[Grupp]],[2]!Tabell_Grupp[#Data],2,FALSE)</f>
        <v>#REF!</v>
      </c>
      <c r="L736" s="3" t="s">
        <v>834</v>
      </c>
      <c r="M736" s="203" t="s">
        <v>834</v>
      </c>
      <c r="N736" s="151" t="s">
        <v>1558</v>
      </c>
      <c r="O736" s="151"/>
    </row>
    <row r="737" spans="1:16" ht="39.950000000000003" hidden="1" customHeight="1">
      <c r="A737" s="151" t="s">
        <v>1603</v>
      </c>
      <c r="B737" s="3" t="s">
        <v>246</v>
      </c>
      <c r="C737" s="3" t="s">
        <v>31</v>
      </c>
      <c r="D737" s="9" t="s">
        <v>279</v>
      </c>
      <c r="E737" s="131" t="str">
        <f>Tabell_Rättigheter37[[#This Row],[Grupp]]&amp;"_"&amp;Tabell_Rättigheter37[[#This Row],[Rättighetsnod/ Funktionskloss]]</f>
        <v>Remiss_View</v>
      </c>
      <c r="F737" s="131" t="str">
        <f>Tabell_Rättigheter37[[#This Row],[Grupp]]&amp;"_"&amp;Tabell_Rättigheter37[[#This Row],[Rättighetsnod/ Funktionskloss]]&amp;"_"&amp;Tabell_Rättigheter37[[#This Row],[Värde]]</f>
        <v>Remiss_View_OpenHandleReceivedRequests</v>
      </c>
      <c r="G737" s="165" t="s">
        <v>280</v>
      </c>
      <c r="H737" s="165"/>
      <c r="J737" s="38" t="s">
        <v>1585</v>
      </c>
      <c r="K737" s="3" t="e">
        <f>VLOOKUP(Tabell_Rättigheter37[[#This Row],[Grupp]],[2]!Tabell_Grupp[#Data],2,FALSE)</f>
        <v>#REF!</v>
      </c>
      <c r="L737" s="3" t="s">
        <v>931</v>
      </c>
      <c r="M737" s="203" t="s">
        <v>834</v>
      </c>
      <c r="N737" s="151" t="s">
        <v>1558</v>
      </c>
      <c r="O737" s="151"/>
    </row>
    <row r="738" spans="1:16" ht="39.950000000000003" hidden="1" customHeight="1">
      <c r="A738" s="151" t="s">
        <v>1603</v>
      </c>
      <c r="B738" s="3" t="s">
        <v>246</v>
      </c>
      <c r="C738" s="3" t="s">
        <v>31</v>
      </c>
      <c r="D738" s="9" t="s">
        <v>281</v>
      </c>
      <c r="E738" s="131" t="str">
        <f>Tabell_Rättigheter37[[#This Row],[Grupp]]&amp;"_"&amp;Tabell_Rättigheter37[[#This Row],[Rättighetsnod/ Funktionskloss]]</f>
        <v>Remiss_View</v>
      </c>
      <c r="F738" s="131" t="str">
        <f>Tabell_Rättigheter37[[#This Row],[Grupp]]&amp;"_"&amp;Tabell_Rättigheter37[[#This Row],[Rättighetsnod/ Funktionskloss]]&amp;"_"&amp;Tabell_Rättigheter37[[#This Row],[Värde]]</f>
        <v>Remiss_View_OpenHandleSavedAndSentRequests</v>
      </c>
      <c r="G738" s="165" t="s">
        <v>282</v>
      </c>
      <c r="H738" s="165"/>
      <c r="J738" s="38" t="s">
        <v>1585</v>
      </c>
      <c r="K738" s="3" t="e">
        <f>VLOOKUP(Tabell_Rättigheter37[[#This Row],[Grupp]],[2]!Tabell_Grupp[#Data],2,FALSE)</f>
        <v>#REF!</v>
      </c>
      <c r="L738" s="3" t="s">
        <v>931</v>
      </c>
      <c r="M738" s="203" t="s">
        <v>834</v>
      </c>
      <c r="N738" s="151" t="s">
        <v>1558</v>
      </c>
      <c r="O738" s="151"/>
    </row>
    <row r="739" spans="1:16" ht="39.950000000000003" hidden="1" customHeight="1">
      <c r="A739" s="151" t="s">
        <v>1611</v>
      </c>
      <c r="B739" s="3" t="s">
        <v>246</v>
      </c>
      <c r="C739" s="3" t="s">
        <v>31</v>
      </c>
      <c r="D739" s="9" t="s">
        <v>283</v>
      </c>
      <c r="E739" s="131" t="str">
        <f>Tabell_Rättigheter37[[#This Row],[Grupp]]&amp;"_"&amp;Tabell_Rättigheter37[[#This Row],[Rättighetsnod/ Funktionskloss]]</f>
        <v>Remiss_View</v>
      </c>
      <c r="F739" s="131" t="str">
        <f>Tabell_Rättigheter37[[#This Row],[Grupp]]&amp;"_"&amp;Tabell_Rättigheter37[[#This Row],[Rättighetsnod/ Funktionskloss]]&amp;"_"&amp;Tabell_Rättigheter37[[#This Row],[Värde]]</f>
        <v>Remiss_View_OpenReceivedRequests</v>
      </c>
      <c r="G739" s="165" t="s">
        <v>284</v>
      </c>
      <c r="H739" s="165"/>
      <c r="K739" s="3" t="e">
        <f>VLOOKUP(Tabell_Rättigheter37[[#This Row],[Grupp]],[2]!Tabell_Grupp[#Data],2,FALSE)</f>
        <v>#REF!</v>
      </c>
      <c r="L739" s="3" t="s">
        <v>834</v>
      </c>
      <c r="M739" s="203" t="s">
        <v>834</v>
      </c>
      <c r="N739" s="151" t="s">
        <v>1558</v>
      </c>
      <c r="O739" s="151"/>
    </row>
    <row r="740" spans="1:16" ht="39.950000000000003" hidden="1" customHeight="1">
      <c r="A740" s="151" t="s">
        <v>1611</v>
      </c>
      <c r="B740" s="3" t="s">
        <v>246</v>
      </c>
      <c r="C740" s="3" t="s">
        <v>31</v>
      </c>
      <c r="D740" s="9" t="s">
        <v>285</v>
      </c>
      <c r="E740" s="131" t="str">
        <f>Tabell_Rättigheter37[[#This Row],[Grupp]]&amp;"_"&amp;Tabell_Rättigheter37[[#This Row],[Rättighetsnod/ Funktionskloss]]</f>
        <v>Remiss_View</v>
      </c>
      <c r="F740" s="131" t="str">
        <f>Tabell_Rättigheter37[[#This Row],[Grupp]]&amp;"_"&amp;Tabell_Rättigheter37[[#This Row],[Rättighetsnod/ Funktionskloss]]&amp;"_"&amp;Tabell_Rättigheter37[[#This Row],[Värde]]</f>
        <v>Remiss_View_OpenSavedAndSentRequests</v>
      </c>
      <c r="G740" s="165" t="s">
        <v>286</v>
      </c>
      <c r="H740" s="165"/>
      <c r="K740" s="3" t="e">
        <f>VLOOKUP(Tabell_Rättigheter37[[#This Row],[Grupp]],[2]!Tabell_Grupp[#Data],2,FALSE)</f>
        <v>#REF!</v>
      </c>
      <c r="L740" s="3" t="s">
        <v>834</v>
      </c>
      <c r="M740" s="203" t="s">
        <v>834</v>
      </c>
      <c r="N740" s="151" t="s">
        <v>1558</v>
      </c>
      <c r="O740" s="151"/>
    </row>
    <row r="741" spans="1:16" ht="39.950000000000003" hidden="1" customHeight="1">
      <c r="A741" s="151" t="s">
        <v>1611</v>
      </c>
      <c r="B741" s="3" t="s">
        <v>287</v>
      </c>
      <c r="C741" s="3" t="s">
        <v>288</v>
      </c>
      <c r="D741" s="9" t="s">
        <v>291</v>
      </c>
      <c r="E741" s="131" t="str">
        <f>Tabell_Rättigheter37[[#This Row],[Grupp]]&amp;"_"&amp;Tabell_Rättigheter37[[#This Row],[Rättighetsnod/ Funktionskloss]]</f>
        <v>Resursplanering_PlanAction</v>
      </c>
      <c r="F741" s="131" t="str">
        <f>Tabell_Rättigheter37[[#This Row],[Grupp]]&amp;"_"&amp;Tabell_Rättigheter37[[#This Row],[Rättighetsnod/ Funktionskloss]]&amp;"_"&amp;Tabell_Rättigheter37[[#This Row],[Värde]]</f>
        <v>Resursplanering_PlanAction_OpenPlannedActions</v>
      </c>
      <c r="G741" s="165" t="s">
        <v>292</v>
      </c>
      <c r="H741" s="165"/>
      <c r="K741" s="3" t="e">
        <f>VLOOKUP(Tabell_Rättigheter37[[#This Row],[Grupp]],[2]!Tabell_Grupp[#Data],2,FALSE)</f>
        <v>#REF!</v>
      </c>
      <c r="L741" s="3" t="s">
        <v>834</v>
      </c>
      <c r="M741" s="203" t="s">
        <v>834</v>
      </c>
      <c r="N741" s="151" t="s">
        <v>1558</v>
      </c>
      <c r="O741" s="151"/>
    </row>
    <row r="742" spans="1:16" ht="39.950000000000003" hidden="1" customHeight="1">
      <c r="A742" s="151" t="s">
        <v>1611</v>
      </c>
      <c r="B742" s="3" t="s">
        <v>287</v>
      </c>
      <c r="C742" s="3" t="s">
        <v>304</v>
      </c>
      <c r="D742" s="9" t="s">
        <v>309</v>
      </c>
      <c r="E742" s="131" t="str">
        <f>Tabell_Rättigheter37[[#This Row],[Grupp]]&amp;"_"&amp;Tabell_Rättigheter37[[#This Row],[Rättighetsnod/ Funktionskloss]]</f>
        <v>Resursplanering_Schedule</v>
      </c>
      <c r="F742" s="131" t="str">
        <f>Tabell_Rättigheter37[[#This Row],[Grupp]]&amp;"_"&amp;Tabell_Rättigheter37[[#This Row],[Rättighetsnod/ Funktionskloss]]&amp;"_"&amp;Tabell_Rättigheter37[[#This Row],[Värde]]</f>
        <v>Resursplanering_Schedule_OpenSchedule</v>
      </c>
      <c r="G742" s="165" t="s">
        <v>310</v>
      </c>
      <c r="H742" s="165"/>
      <c r="K742" s="3" t="e">
        <f>VLOOKUP(Tabell_Rättigheter37[[#This Row],[Grupp]],[2]!Tabell_Grupp[#Data],2,FALSE)</f>
        <v>#REF!</v>
      </c>
      <c r="L742" s="3" t="s">
        <v>834</v>
      </c>
      <c r="M742" s="203" t="s">
        <v>834</v>
      </c>
      <c r="N742" s="151" t="s">
        <v>1558</v>
      </c>
      <c r="O742" s="151"/>
    </row>
    <row r="743" spans="1:16" ht="39.950000000000003" hidden="1" customHeight="1">
      <c r="A743" s="151" t="s">
        <v>1611</v>
      </c>
      <c r="B743" s="3" t="s">
        <v>287</v>
      </c>
      <c r="C743" s="3" t="s">
        <v>304</v>
      </c>
      <c r="D743" s="9" t="s">
        <v>311</v>
      </c>
      <c r="E743" s="131" t="str">
        <f>Tabell_Rättigheter37[[#This Row],[Grupp]]&amp;"_"&amp;Tabell_Rättigheter37[[#This Row],[Rättighetsnod/ Funktionskloss]]</f>
        <v>Resursplanering_Schedule</v>
      </c>
      <c r="F743" s="131" t="str">
        <f>Tabell_Rättigheter37[[#This Row],[Grupp]]&amp;"_"&amp;Tabell_Rättigheter37[[#This Row],[Rättighetsnod/ Funktionskloss]]&amp;"_"&amp;Tabell_Rättigheter37[[#This Row],[Värde]]</f>
        <v>Resursplanering_Schedule_PrintSchedule</v>
      </c>
      <c r="G743" s="165" t="s">
        <v>312</v>
      </c>
      <c r="H743" s="165"/>
      <c r="K743" s="3" t="e">
        <f>VLOOKUP(Tabell_Rättigheter37[[#This Row],[Grupp]],[2]!Tabell_Grupp[#Data],2,FALSE)</f>
        <v>#REF!</v>
      </c>
      <c r="L743" s="3" t="s">
        <v>834</v>
      </c>
      <c r="M743" s="203" t="s">
        <v>834</v>
      </c>
      <c r="N743" s="151" t="s">
        <v>1558</v>
      </c>
      <c r="O743" s="151"/>
    </row>
    <row r="744" spans="1:16" ht="39.950000000000003" hidden="1" customHeight="1">
      <c r="A744" s="151" t="s">
        <v>1611</v>
      </c>
      <c r="B744" s="3" t="s">
        <v>877</v>
      </c>
      <c r="C744" s="3" t="s">
        <v>878</v>
      </c>
      <c r="D744" s="9" t="s">
        <v>14</v>
      </c>
      <c r="E744" s="131" t="str">
        <f>Tabell_Rättigheter37[[#This Row],[Grupp]]&amp;"_"&amp;Tabell_Rättigheter37[[#This Row],[Rättighetsnod/ Funktionskloss]]</f>
        <v>Samtycke_Consent for shared EHR</v>
      </c>
      <c r="F744" s="131" t="str">
        <f>Tabell_Rättigheter37[[#This Row],[Grupp]]&amp;"_"&amp;Tabell_Rättigheter37[[#This Row],[Rättighetsnod/ Funktionskloss]]&amp;"_"&amp;Tabell_Rättigheter37[[#This Row],[Värde]]</f>
        <v>Samtycke_Consent for shared EHR_Read</v>
      </c>
      <c r="G744" s="165" t="s">
        <v>879</v>
      </c>
      <c r="H744" s="165"/>
      <c r="K744" s="3" t="e">
        <f>VLOOKUP(Tabell_Rättigheter37[[#This Row],[Grupp]],[2]!Tabell_Grupp[#Data],2,FALSE)</f>
        <v>#REF!</v>
      </c>
      <c r="L744" s="3" t="s">
        <v>834</v>
      </c>
      <c r="M744" s="203" t="s">
        <v>834</v>
      </c>
      <c r="N744" s="151" t="s">
        <v>1558</v>
      </c>
      <c r="O744" s="151"/>
    </row>
    <row r="745" spans="1:16" ht="39.950000000000003" hidden="1" customHeight="1">
      <c r="A745" s="151" t="s">
        <v>1611</v>
      </c>
      <c r="B745" s="3" t="s">
        <v>877</v>
      </c>
      <c r="C745" s="3" t="s">
        <v>880</v>
      </c>
      <c r="D745" s="9" t="s">
        <v>23</v>
      </c>
      <c r="E745" s="131" t="str">
        <f>Tabell_Rättigheter37[[#This Row],[Grupp]]&amp;"_"&amp;Tabell_Rättigheter37[[#This Row],[Rättighetsnod/ Funktionskloss]]</f>
        <v>Samtycke_Consent Management</v>
      </c>
      <c r="F745" s="131" t="str">
        <f>Tabell_Rättigheter37[[#This Row],[Grupp]]&amp;"_"&amp;Tabell_Rättigheter37[[#This Row],[Rättighetsnod/ Funktionskloss]]&amp;"_"&amp;Tabell_Rättigheter37[[#This Row],[Värde]]</f>
        <v>Samtycke_Consent Management_Open</v>
      </c>
      <c r="G745" s="165" t="s">
        <v>881</v>
      </c>
      <c r="H745" s="165"/>
      <c r="K745" s="3" t="e">
        <f>VLOOKUP(Tabell_Rättigheter37[[#This Row],[Grupp]],[2]!Tabell_Grupp[#Data],2,FALSE)</f>
        <v>#REF!</v>
      </c>
      <c r="L745" s="3" t="s">
        <v>834</v>
      </c>
      <c r="M745" s="203" t="s">
        <v>834</v>
      </c>
      <c r="N745" s="151" t="s">
        <v>1558</v>
      </c>
      <c r="O745" s="151"/>
    </row>
    <row r="746" spans="1:16" ht="39.950000000000003" hidden="1" customHeight="1">
      <c r="A746" s="151" t="s">
        <v>1611</v>
      </c>
      <c r="B746" s="3" t="s">
        <v>324</v>
      </c>
      <c r="C746" s="3" t="s">
        <v>325</v>
      </c>
      <c r="D746" s="9" t="s">
        <v>325</v>
      </c>
      <c r="E746" s="131" t="str">
        <f>Tabell_Rättigheter37[[#This Row],[Grupp]]&amp;"_"&amp;Tabell_Rättigheter37[[#This Row],[Rättighetsnod/ Funktionskloss]]</f>
        <v>Uppmärksamhetssignal_Read attention signal</v>
      </c>
      <c r="F746" s="131" t="str">
        <f>Tabell_Rättigheter37[[#This Row],[Grupp]]&amp;"_"&amp;Tabell_Rättigheter37[[#This Row],[Rättighetsnod/ Funktionskloss]]&amp;"_"&amp;Tabell_Rättigheter37[[#This Row],[Värde]]</f>
        <v>Uppmärksamhetssignal_Read attention signal_Read attention signal</v>
      </c>
      <c r="G746" s="165" t="s">
        <v>326</v>
      </c>
      <c r="H746" s="165"/>
      <c r="K746" s="3" t="e">
        <f>VLOOKUP(Tabell_Rättigheter37[[#This Row],[Grupp]],[2]!Tabell_Grupp[#Data],2,FALSE)</f>
        <v>#REF!</v>
      </c>
      <c r="L746" s="3" t="s">
        <v>834</v>
      </c>
      <c r="M746" s="203" t="s">
        <v>834</v>
      </c>
      <c r="N746" s="151" t="s">
        <v>1558</v>
      </c>
      <c r="O746" s="151"/>
      <c r="P746" s="3" t="s">
        <v>1586</v>
      </c>
    </row>
    <row r="747" spans="1:16" ht="39.950000000000003" hidden="1" customHeight="1">
      <c r="A747" s="151" t="s">
        <v>1611</v>
      </c>
      <c r="B747" s="3" t="s">
        <v>349</v>
      </c>
      <c r="C747" s="3" t="s">
        <v>353</v>
      </c>
      <c r="D747" s="9" t="s">
        <v>23</v>
      </c>
      <c r="E747" s="131" t="str">
        <f>Tabell_Rättigheter37[[#This Row],[Grupp]]&amp;"_"&amp;Tabell_Rättigheter37[[#This Row],[Rättighetsnod/ Funktionskloss]]</f>
        <v>Vårdadministration_Contact overview</v>
      </c>
      <c r="F747" s="131" t="str">
        <f>Tabell_Rättigheter37[[#This Row],[Grupp]]&amp;"_"&amp;Tabell_Rättigheter37[[#This Row],[Rättighetsnod/ Funktionskloss]]&amp;"_"&amp;Tabell_Rättigheter37[[#This Row],[Värde]]</f>
        <v>Vårdadministration_Contact overview_Open</v>
      </c>
      <c r="G747" s="165" t="s">
        <v>354</v>
      </c>
      <c r="H747" s="165"/>
      <c r="K747" s="3" t="e">
        <f>VLOOKUP(Tabell_Rättigheter37[[#This Row],[Grupp]],[2]!Tabell_Grupp[#Data],2,FALSE)</f>
        <v>#REF!</v>
      </c>
      <c r="L747" s="3" t="s">
        <v>834</v>
      </c>
      <c r="M747" s="203" t="s">
        <v>834</v>
      </c>
      <c r="N747" s="151" t="s">
        <v>1558</v>
      </c>
      <c r="O747" s="151"/>
    </row>
    <row r="748" spans="1:16" ht="39.950000000000003" hidden="1" customHeight="1">
      <c r="A748" s="151" t="s">
        <v>1611</v>
      </c>
      <c r="B748" s="3" t="s">
        <v>349</v>
      </c>
      <c r="C748" s="3" t="s">
        <v>365</v>
      </c>
      <c r="D748" s="9" t="s">
        <v>23</v>
      </c>
      <c r="E748" s="131" t="str">
        <f>Tabell_Rättigheter37[[#This Row],[Grupp]]&amp;"_"&amp;Tabell_Rättigheter37[[#This Row],[Rättighetsnod/ Funktionskloss]]</f>
        <v>Vårdadministration_Occurrence</v>
      </c>
      <c r="F748" s="131" t="str">
        <f>Tabell_Rättigheter37[[#This Row],[Grupp]]&amp;"_"&amp;Tabell_Rättigheter37[[#This Row],[Rättighetsnod/ Funktionskloss]]&amp;"_"&amp;Tabell_Rättigheter37[[#This Row],[Värde]]</f>
        <v>Vårdadministration_Occurrence_Open</v>
      </c>
      <c r="G748" s="165" t="s">
        <v>366</v>
      </c>
      <c r="H748" s="165"/>
      <c r="K748" s="3" t="e">
        <f>VLOOKUP(Tabell_Rättigheter37[[#This Row],[Grupp]],[2]!Tabell_Grupp[#Data],2,FALSE)</f>
        <v>#REF!</v>
      </c>
      <c r="L748" s="3" t="s">
        <v>834</v>
      </c>
      <c r="M748" s="203" t="s">
        <v>834</v>
      </c>
      <c r="N748" s="151" t="s">
        <v>1558</v>
      </c>
      <c r="O748" s="151"/>
    </row>
    <row r="749" spans="1:16" ht="39.950000000000003" hidden="1" customHeight="1">
      <c r="A749" s="151" t="s">
        <v>1611</v>
      </c>
      <c r="B749" s="3" t="s">
        <v>369</v>
      </c>
      <c r="C749" s="3" t="s">
        <v>13</v>
      </c>
      <c r="D749" s="9" t="s">
        <v>14</v>
      </c>
      <c r="E749" s="131" t="str">
        <f>Tabell_Rättigheter37[[#This Row],[Grupp]]&amp;"_"&amp;Tabell_Rättigheter37[[#This Row],[Rättighetsnod/ Funktionskloss]]</f>
        <v>Vårddokumentation_Data</v>
      </c>
      <c r="F749" s="131" t="str">
        <f>Tabell_Rättigheter37[[#This Row],[Grupp]]&amp;"_"&amp;Tabell_Rättigheter37[[#This Row],[Rättighetsnod/ Funktionskloss]]&amp;"_"&amp;Tabell_Rättigheter37[[#This Row],[Värde]]</f>
        <v>Vårddokumentation_Data_Read</v>
      </c>
      <c r="G749" s="165" t="s">
        <v>370</v>
      </c>
      <c r="H749" s="165"/>
      <c r="K749" s="3" t="e">
        <f>VLOOKUP(Tabell_Rättigheter37[[#This Row],[Grupp]],[2]!Tabell_Grupp[#Data],2,FALSE)</f>
        <v>#REF!</v>
      </c>
      <c r="L749" s="3" t="s">
        <v>834</v>
      </c>
      <c r="M749" s="203" t="s">
        <v>834</v>
      </c>
      <c r="N749" s="151" t="s">
        <v>1558</v>
      </c>
      <c r="O749" s="151"/>
    </row>
    <row r="750" spans="1:16" ht="39.950000000000003" hidden="1" customHeight="1">
      <c r="A750" s="151" t="s">
        <v>1611</v>
      </c>
      <c r="B750" s="3" t="s">
        <v>369</v>
      </c>
      <c r="C750" s="3" t="s">
        <v>371</v>
      </c>
      <c r="D750" s="9" t="s">
        <v>23</v>
      </c>
      <c r="E750" s="131" t="str">
        <f>Tabell_Rättigheter37[[#This Row],[Grupp]]&amp;"_"&amp;Tabell_Rättigheter37[[#This Row],[Rättighetsnod/ Funktionskloss]]</f>
        <v>Vårddokumentation_Journal</v>
      </c>
      <c r="F750" s="131" t="str">
        <f>Tabell_Rättigheter37[[#This Row],[Grupp]]&amp;"_"&amp;Tabell_Rättigheter37[[#This Row],[Rättighetsnod/ Funktionskloss]]&amp;"_"&amp;Tabell_Rättigheter37[[#This Row],[Värde]]</f>
        <v>Vårddokumentation_Journal_Open</v>
      </c>
      <c r="G750" s="165" t="s">
        <v>375</v>
      </c>
      <c r="H750" s="165"/>
      <c r="K750" s="3" t="e">
        <f>VLOOKUP(Tabell_Rättigheter37[[#This Row],[Grupp]],[2]!Tabell_Grupp[#Data],2,FALSE)</f>
        <v>#REF!</v>
      </c>
      <c r="L750" s="3" t="s">
        <v>834</v>
      </c>
      <c r="M750" s="203" t="s">
        <v>834</v>
      </c>
      <c r="N750" s="151" t="s">
        <v>1558</v>
      </c>
      <c r="O750" s="151"/>
    </row>
    <row r="751" spans="1:16" ht="39.950000000000003" hidden="1" customHeight="1">
      <c r="A751" s="151" t="s">
        <v>1611</v>
      </c>
      <c r="B751" s="3" t="s">
        <v>369</v>
      </c>
      <c r="C751" s="3" t="s">
        <v>371</v>
      </c>
      <c r="D751" s="9" t="s">
        <v>377</v>
      </c>
      <c r="E751" s="131" t="str">
        <f>Tabell_Rättigheter37[[#This Row],[Grupp]]&amp;"_"&amp;Tabell_Rättigheter37[[#This Row],[Rättighetsnod/ Funktionskloss]]</f>
        <v>Vårddokumentation_Journal</v>
      </c>
      <c r="F751" s="131" t="str">
        <f>Tabell_Rättigheter37[[#This Row],[Grupp]]&amp;"_"&amp;Tabell_Rättigheter37[[#This Row],[Rättighetsnod/ Funktionskloss]]&amp;"_"&amp;Tabell_Rättigheter37[[#This Row],[Värde]]</f>
        <v>Vårddokumentation_Journal_Write</v>
      </c>
      <c r="G751" s="165" t="s">
        <v>378</v>
      </c>
      <c r="H751" s="165"/>
      <c r="K751" s="3" t="e">
        <f>VLOOKUP(Tabell_Rättigheter37[[#This Row],[Grupp]],[2]!Tabell_Grupp[#Data],2,FALSE)</f>
        <v>#REF!</v>
      </c>
      <c r="L751" s="3" t="s">
        <v>834</v>
      </c>
      <c r="M751" s="203" t="s">
        <v>834</v>
      </c>
      <c r="N751" s="151" t="s">
        <v>1558</v>
      </c>
      <c r="O751" s="151"/>
    </row>
    <row r="752" spans="1:16" ht="39.950000000000003" hidden="1" customHeight="1">
      <c r="A752" s="151" t="s">
        <v>1611</v>
      </c>
      <c r="B752" s="3" t="s">
        <v>369</v>
      </c>
      <c r="C752" s="3" t="s">
        <v>379</v>
      </c>
      <c r="D752" s="9" t="s">
        <v>23</v>
      </c>
      <c r="E752" s="131" t="str">
        <f>Tabell_Rättigheter37[[#This Row],[Grupp]]&amp;"_"&amp;Tabell_Rättigheter37[[#This Row],[Rättighetsnod/ Funktionskloss]]</f>
        <v>Vårddokumentation_PDF</v>
      </c>
      <c r="F752" s="131" t="str">
        <f>Tabell_Rättigheter37[[#This Row],[Grupp]]&amp;"_"&amp;Tabell_Rättigheter37[[#This Row],[Rättighetsnod/ Funktionskloss]]&amp;"_"&amp;Tabell_Rättigheter37[[#This Row],[Värde]]</f>
        <v>Vårddokumentation_PDF_Open</v>
      </c>
      <c r="G752" s="165" t="s">
        <v>380</v>
      </c>
      <c r="H752" s="165"/>
      <c r="K752" s="3" t="e">
        <f>VLOOKUP(Tabell_Rättigheter37[[#This Row],[Grupp]],[2]!Tabell_Grupp[#Data],2,FALSE)</f>
        <v>#REF!</v>
      </c>
      <c r="L752" s="3" t="s">
        <v>834</v>
      </c>
      <c r="M752" s="203" t="s">
        <v>834</v>
      </c>
      <c r="N752" s="151" t="s">
        <v>1558</v>
      </c>
      <c r="O752" s="151"/>
    </row>
    <row r="753" spans="1:15" ht="53.25" hidden="1" customHeight="1">
      <c r="A753" s="151" t="s">
        <v>1630</v>
      </c>
      <c r="B753" s="3" t="s">
        <v>1084</v>
      </c>
      <c r="C753" s="3" t="s">
        <v>13</v>
      </c>
      <c r="D753" s="9" t="s">
        <v>14</v>
      </c>
      <c r="E753" s="131" t="str">
        <f>Tabell_Rättigheter37[[#This Row],[Grupp]]&amp;"_"&amp;Tabell_Rättigheter37[[#This Row],[Rättighetsnod/ Funktionskloss]]</f>
        <v>Aktivitetsramverket_Data</v>
      </c>
      <c r="F753" s="131" t="str">
        <f>Tabell_Rättigheter37[[#This Row],[Grupp]]&amp;"_"&amp;Tabell_Rättigheter37[[#This Row],[Rättighetsnod/ Funktionskloss]]&amp;"_"&amp;Tabell_Rättigheter37[[#This Row],[Värde]]</f>
        <v>Aktivitetsramverket_Data_Read</v>
      </c>
      <c r="G753" s="165" t="s">
        <v>839</v>
      </c>
      <c r="H753" s="165"/>
      <c r="K753" s="3" t="e">
        <f>VLOOKUP(Tabell_Rättigheter37[[#This Row],[Grupp]],[2]!Tabell_Grupp[#Data],2,FALSE)</f>
        <v>#REF!</v>
      </c>
      <c r="L753" s="3" t="s">
        <v>834</v>
      </c>
      <c r="M753" s="203" t="s">
        <v>834</v>
      </c>
      <c r="N753" s="151" t="s">
        <v>1558</v>
      </c>
      <c r="O753" s="151"/>
    </row>
    <row r="754" spans="1:15" ht="87.75" hidden="1" customHeight="1">
      <c r="A754" s="151" t="s">
        <v>1630</v>
      </c>
      <c r="B754" s="3" t="s">
        <v>16</v>
      </c>
      <c r="C754" s="3" t="s">
        <v>17</v>
      </c>
      <c r="D754" s="9" t="s">
        <v>17</v>
      </c>
      <c r="E754" s="131" t="str">
        <f>Tabell_Rättigheter37[[#This Row],[Grupp]]&amp;"_"&amp;Tabell_Rättigheter37[[#This Row],[Rättighetsnod/ Funktionskloss]]</f>
        <v>Arketyper_ReadClinicalParameters</v>
      </c>
      <c r="F754" s="131" t="str">
        <f>Tabell_Rättigheter37[[#This Row],[Grupp]]&amp;"_"&amp;Tabell_Rättigheter37[[#This Row],[Rättighetsnod/ Funktionskloss]]&amp;"_"&amp;Tabell_Rättigheter37[[#This Row],[Värde]]</f>
        <v>Arketyper_ReadClinicalParameters_ReadClinicalParameters</v>
      </c>
      <c r="G754" s="165" t="s">
        <v>18</v>
      </c>
      <c r="H754" s="165" t="s">
        <v>1086</v>
      </c>
      <c r="K754" s="3" t="e">
        <f>VLOOKUP(Tabell_Rättigheter37[[#This Row],[Grupp]],[2]!Tabell_Grupp[#Data],2,FALSE)</f>
        <v>#REF!</v>
      </c>
      <c r="L754" s="3" t="s">
        <v>834</v>
      </c>
      <c r="M754" s="203" t="s">
        <v>834</v>
      </c>
      <c r="N754" s="151" t="s">
        <v>1558</v>
      </c>
      <c r="O754" s="151"/>
    </row>
    <row r="755" spans="1:15" ht="39.950000000000003" hidden="1" customHeight="1">
      <c r="A755" s="151" t="s">
        <v>1630</v>
      </c>
      <c r="B755" s="3" t="s">
        <v>21</v>
      </c>
      <c r="C755" s="3" t="s">
        <v>22</v>
      </c>
      <c r="D755" s="9" t="s">
        <v>23</v>
      </c>
      <c r="E755" s="131" t="str">
        <f>Tabell_Rättigheter37[[#This Row],[Grupp]]&amp;"_"&amp;Tabell_Rättigheter37[[#This Row],[Rättighetsnod/ Funktionskloss]]</f>
        <v>Att göra - Patient_To do - Patient</v>
      </c>
      <c r="F755" s="131" t="str">
        <f>Tabell_Rättigheter37[[#This Row],[Grupp]]&amp;"_"&amp;Tabell_Rättigheter37[[#This Row],[Rättighetsnod/ Funktionskloss]]&amp;"_"&amp;Tabell_Rättigheter37[[#This Row],[Värde]]</f>
        <v>Att göra - Patient_To do - Patient_Open</v>
      </c>
      <c r="G755" s="165" t="s">
        <v>24</v>
      </c>
      <c r="H755" s="165"/>
      <c r="K755" s="3" t="e">
        <f>VLOOKUP(Tabell_Rättigheter37[[#This Row],[Grupp]],[2]!Tabell_Grupp[#Data],2,FALSE)</f>
        <v>#REF!</v>
      </c>
      <c r="L755" s="3" t="s">
        <v>834</v>
      </c>
      <c r="M755" s="203" t="s">
        <v>834</v>
      </c>
      <c r="N755" s="151" t="s">
        <v>1558</v>
      </c>
      <c r="O755" s="151"/>
    </row>
    <row r="756" spans="1:15" ht="39.950000000000003" hidden="1" customHeight="1">
      <c r="A756" s="151" t="s">
        <v>1630</v>
      </c>
      <c r="B756" s="3" t="s">
        <v>30</v>
      </c>
      <c r="C756" s="3" t="s">
        <v>31</v>
      </c>
      <c r="D756" s="9" t="s">
        <v>32</v>
      </c>
      <c r="E756" s="131" t="str">
        <f>Tabell_Rättigheter37[[#This Row],[Grupp]]&amp;"_"&amp;Tabell_Rättigheter37[[#This Row],[Rättighetsnod/ Funktionskloss]]</f>
        <v>Bed management_View</v>
      </c>
      <c r="F756" s="131" t="str">
        <f>Tabell_Rättigheter37[[#This Row],[Grupp]]&amp;"_"&amp;Tabell_Rättigheter37[[#This Row],[Rättighetsnod/ Funktionskloss]]&amp;"_"&amp;Tabell_Rättigheter37[[#This Row],[Värde]]</f>
        <v>Bed management_View_OpenBedOverview</v>
      </c>
      <c r="G756" s="165" t="s">
        <v>33</v>
      </c>
      <c r="H756" s="165"/>
      <c r="K756" s="3" t="e">
        <f>VLOOKUP(Tabell_Rättigheter37[[#This Row],[Grupp]],[2]!Tabell_Grupp[#Data],2,FALSE)</f>
        <v>#REF!</v>
      </c>
      <c r="L756" s="3" t="s">
        <v>834</v>
      </c>
      <c r="M756" s="203" t="s">
        <v>834</v>
      </c>
      <c r="N756" s="151" t="s">
        <v>1558</v>
      </c>
      <c r="O756" s="151"/>
    </row>
    <row r="757" spans="1:15" ht="39.950000000000003" hidden="1" customHeight="1">
      <c r="A757" s="151" t="s">
        <v>1596</v>
      </c>
      <c r="B757" s="3" t="s">
        <v>34</v>
      </c>
      <c r="C757" s="3" t="s">
        <v>39</v>
      </c>
      <c r="D757" s="9" t="s">
        <v>37</v>
      </c>
      <c r="E757" s="131" t="str">
        <f>Tabell_Rättigheter37[[#This Row],[Grupp]]&amp;"_"&amp;Tabell_Rättigheter37[[#This Row],[Rättighetsnod/ Funktionskloss]]</f>
        <v>Beställning och svar_InvestigationBasedRequest</v>
      </c>
      <c r="F757" s="131" t="str">
        <f>Tabell_Rättigheter37[[#This Row],[Grupp]]&amp;"_"&amp;Tabell_Rättigheter37[[#This Row],[Rättighetsnod/ Funktionskloss]]&amp;"_"&amp;Tabell_Rättigheter37[[#This Row],[Värde]]</f>
        <v>Beställning och svar_InvestigationBasedRequest_Sign</v>
      </c>
      <c r="G757" s="165" t="s">
        <v>47</v>
      </c>
      <c r="H757" s="165"/>
      <c r="J757" s="205" t="s">
        <v>1627</v>
      </c>
      <c r="K757" s="3" t="e">
        <f>VLOOKUP(Tabell_Rättigheter37[[#This Row],[Grupp]],[2]!Tabell_Grupp[#Data],2,FALSE)</f>
        <v>#REF!</v>
      </c>
      <c r="M757" s="203" t="s">
        <v>834</v>
      </c>
      <c r="N757" s="151" t="s">
        <v>1558</v>
      </c>
    </row>
    <row r="758" spans="1:15" ht="39.950000000000003" hidden="1" customHeight="1">
      <c r="A758" s="151" t="s">
        <v>1628</v>
      </c>
      <c r="B758" s="3" t="s">
        <v>34</v>
      </c>
      <c r="C758" s="3" t="s">
        <v>39</v>
      </c>
      <c r="D758" s="9" t="s">
        <v>37</v>
      </c>
      <c r="E758" s="131" t="str">
        <f>Tabell_Rättigheter37[[#This Row],[Grupp]]&amp;"_"&amp;Tabell_Rättigheter37[[#This Row],[Rättighetsnod/ Funktionskloss]]</f>
        <v>Beställning och svar_InvestigationBasedRequest</v>
      </c>
      <c r="F758" s="131" t="str">
        <f>Tabell_Rättigheter37[[#This Row],[Grupp]]&amp;"_"&amp;Tabell_Rättigheter37[[#This Row],[Rättighetsnod/ Funktionskloss]]&amp;"_"&amp;Tabell_Rättigheter37[[#This Row],[Värde]]</f>
        <v>Beställning och svar_InvestigationBasedRequest_Sign</v>
      </c>
      <c r="G758" s="165" t="s">
        <v>47</v>
      </c>
      <c r="H758" s="165"/>
      <c r="J758" s="205" t="s">
        <v>1627</v>
      </c>
      <c r="K758" s="3" t="e">
        <f>VLOOKUP(Tabell_Rättigheter37[[#This Row],[Grupp]],[2]!Tabell_Grupp[#Data],2,FALSE)</f>
        <v>#REF!</v>
      </c>
      <c r="M758" s="203" t="s">
        <v>834</v>
      </c>
      <c r="N758" s="151" t="s">
        <v>1558</v>
      </c>
    </row>
    <row r="759" spans="1:15" ht="39.950000000000003" hidden="1" customHeight="1">
      <c r="A759" s="151" t="s">
        <v>1628</v>
      </c>
      <c r="B759" s="3" t="s">
        <v>34</v>
      </c>
      <c r="C759" s="3" t="s">
        <v>39</v>
      </c>
      <c r="D759" s="9" t="s">
        <v>40</v>
      </c>
      <c r="E759" s="131" t="str">
        <f>Tabell_Rättigheter37[[#This Row],[Grupp]]&amp;"_"&amp;Tabell_Rättigheter37[[#This Row],[Rättighetsnod/ Funktionskloss]]</f>
        <v>Beställning och svar_InvestigationBasedRequest</v>
      </c>
      <c r="F759" s="131" t="str">
        <f>Tabell_Rättigheter37[[#This Row],[Grupp]]&amp;"_"&amp;Tabell_Rättigheter37[[#This Row],[Rättighetsnod/ Funktionskloss]]&amp;"_"&amp;Tabell_Rättigheter37[[#This Row],[Värde]]</f>
        <v>Beställning och svar_InvestigationBasedRequest_Finish</v>
      </c>
      <c r="G759" s="165" t="s">
        <v>41</v>
      </c>
      <c r="H759" s="165"/>
      <c r="J759" s="205" t="s">
        <v>1627</v>
      </c>
      <c r="K759" s="3" t="e">
        <f>VLOOKUP(Tabell_Rättigheter37[[#This Row],[Grupp]],[2]!Tabell_Grupp[#Data],2,FALSE)</f>
        <v>#REF!</v>
      </c>
      <c r="M759" s="206" t="s">
        <v>834</v>
      </c>
      <c r="N759" s="151" t="s">
        <v>1558</v>
      </c>
    </row>
    <row r="760" spans="1:15" ht="39.950000000000003" hidden="1" customHeight="1">
      <c r="A760" s="151" t="s">
        <v>1630</v>
      </c>
      <c r="B760" s="3" t="s">
        <v>70</v>
      </c>
      <c r="C760" s="3" t="s">
        <v>73</v>
      </c>
      <c r="D760" s="9" t="s">
        <v>23</v>
      </c>
      <c r="E760" s="131" t="str">
        <f>Tabell_Rättigheter37[[#This Row],[Grupp]]&amp;"_"&amp;Tabell_Rättigheter37[[#This Row],[Rättighetsnod/ Funktionskloss]]</f>
        <v>Diktering_Opendictation</v>
      </c>
      <c r="F760" s="131" t="str">
        <f>Tabell_Rättigheter37[[#This Row],[Grupp]]&amp;"_"&amp;Tabell_Rättigheter37[[#This Row],[Rättighetsnod/ Funktionskloss]]&amp;"_"&amp;Tabell_Rättigheter37[[#This Row],[Värde]]</f>
        <v>Diktering_Opendictation_Open</v>
      </c>
      <c r="G760" s="165" t="s">
        <v>74</v>
      </c>
      <c r="H760" s="165"/>
      <c r="K760" s="3" t="e">
        <f>VLOOKUP(Tabell_Rättigheter37[[#This Row],[Grupp]],[2]!Tabell_Grupp[#Data],2,FALSE)</f>
        <v>#REF!</v>
      </c>
      <c r="L760" s="3" t="s">
        <v>834</v>
      </c>
      <c r="M760" s="203" t="s">
        <v>834</v>
      </c>
      <c r="N760" s="151" t="s">
        <v>1558</v>
      </c>
      <c r="O760" s="151"/>
    </row>
    <row r="761" spans="1:15" ht="39.950000000000003" hidden="1" customHeight="1">
      <c r="A761" s="151" t="s">
        <v>1630</v>
      </c>
      <c r="B761" s="3" t="s">
        <v>78</v>
      </c>
      <c r="C761" s="3" t="s">
        <v>79</v>
      </c>
      <c r="D761" s="9" t="s">
        <v>80</v>
      </c>
      <c r="E761" s="131" t="str">
        <f>Tabell_Rättigheter37[[#This Row],[Grupp]]&amp;"_"&amp;Tabell_Rättigheter37[[#This Row],[Rättighetsnod/ Funktionskloss]]</f>
        <v>Enhetsöversikten_Activity_handler</v>
      </c>
      <c r="F761" s="131" t="str">
        <f>Tabell_Rättigheter37[[#This Row],[Grupp]]&amp;"_"&amp;Tabell_Rättigheter37[[#This Row],[Rättighetsnod/ Funktionskloss]]&amp;"_"&amp;Tabell_Rättigheter37[[#This Row],[Värde]]</f>
        <v>Enhetsöversikten_Activity_handler_Open_Activity_Handler</v>
      </c>
      <c r="G761" s="165" t="s">
        <v>81</v>
      </c>
      <c r="H761" s="165"/>
      <c r="K761" s="3" t="e">
        <f>VLOOKUP(Tabell_Rättigheter37[[#This Row],[Grupp]],[2]!Tabell_Grupp[#Data],2,FALSE)</f>
        <v>#REF!</v>
      </c>
      <c r="L761" s="3" t="s">
        <v>834</v>
      </c>
      <c r="M761" s="203" t="s">
        <v>834</v>
      </c>
      <c r="N761" s="151" t="s">
        <v>1558</v>
      </c>
      <c r="O761" s="151"/>
    </row>
    <row r="762" spans="1:15" ht="39.950000000000003" hidden="1" customHeight="1">
      <c r="A762" s="151" t="s">
        <v>1630</v>
      </c>
      <c r="B762" s="3" t="s">
        <v>78</v>
      </c>
      <c r="C762" s="3" t="s">
        <v>85</v>
      </c>
      <c r="D762" s="9" t="s">
        <v>86</v>
      </c>
      <c r="E762" s="131" t="str">
        <f>Tabell_Rättigheter37[[#This Row],[Grupp]]&amp;"_"&amp;Tabell_Rättigheter37[[#This Row],[Rättighetsnod/ Funktionskloss]]</f>
        <v>Enhetsöversikten_Contact_Admin</v>
      </c>
      <c r="F762" s="131" t="str">
        <f>Tabell_Rättigheter37[[#This Row],[Grupp]]&amp;"_"&amp;Tabell_Rättigheter37[[#This Row],[Rättighetsnod/ Funktionskloss]]&amp;"_"&amp;Tabell_Rättigheter37[[#This Row],[Värde]]</f>
        <v>Enhetsöversikten_Contact_Admin_Open_Contact_Admin</v>
      </c>
      <c r="G762" s="165" t="s">
        <v>87</v>
      </c>
      <c r="H762" s="165"/>
      <c r="J762" s="3" t="s">
        <v>1575</v>
      </c>
      <c r="K762" s="3" t="e">
        <f>VLOOKUP(Tabell_Rättigheter37[[#This Row],[Grupp]],[2]!Tabell_Grupp[#Data],2,FALSE)</f>
        <v>#REF!</v>
      </c>
      <c r="L762" s="3" t="s">
        <v>834</v>
      </c>
      <c r="M762" s="203" t="s">
        <v>834</v>
      </c>
      <c r="N762" s="151" t="s">
        <v>1558</v>
      </c>
      <c r="O762" s="151"/>
    </row>
    <row r="763" spans="1:15" ht="39.950000000000003" hidden="1" customHeight="1">
      <c r="A763" s="151" t="s">
        <v>1630</v>
      </c>
      <c r="B763" s="3" t="s">
        <v>78</v>
      </c>
      <c r="C763" s="3" t="s">
        <v>90</v>
      </c>
      <c r="D763" s="9" t="s">
        <v>91</v>
      </c>
      <c r="E763" s="131" t="str">
        <f>Tabell_Rättigheter37[[#This Row],[Grupp]]&amp;"_"&amp;Tabell_Rättigheter37[[#This Row],[Rättighetsnod/ Funktionskloss]]</f>
        <v>Enhetsöversikten_Emergency_Overview</v>
      </c>
      <c r="F763" s="131" t="str">
        <f>Tabell_Rättigheter37[[#This Row],[Grupp]]&amp;"_"&amp;Tabell_Rättigheter37[[#This Row],[Rättighetsnod/ Funktionskloss]]&amp;"_"&amp;Tabell_Rättigheter37[[#This Row],[Värde]]</f>
        <v>Enhetsöversikten_Emergency_Overview_Open_Emergency_Overview</v>
      </c>
      <c r="G763" s="165" t="s">
        <v>92</v>
      </c>
      <c r="H763" s="165"/>
      <c r="K763" s="3" t="e">
        <f>VLOOKUP(Tabell_Rättigheter37[[#This Row],[Grupp]],[2]!Tabell_Grupp[#Data],2,FALSE)</f>
        <v>#REF!</v>
      </c>
      <c r="L763" s="3" t="s">
        <v>834</v>
      </c>
      <c r="M763" s="203" t="s">
        <v>834</v>
      </c>
      <c r="N763" s="151" t="s">
        <v>1558</v>
      </c>
      <c r="O763" s="151"/>
    </row>
    <row r="764" spans="1:15" ht="39.950000000000003" hidden="1" customHeight="1">
      <c r="A764" s="151" t="s">
        <v>1630</v>
      </c>
      <c r="B764" s="3" t="s">
        <v>112</v>
      </c>
      <c r="C764" s="3" t="s">
        <v>116</v>
      </c>
      <c r="D764" s="9" t="s">
        <v>117</v>
      </c>
      <c r="E764" s="131" t="str">
        <f>Tabell_Rättigheter37[[#This Row],[Grupp]]&amp;"_"&amp;Tabell_Rättigheter37[[#This Row],[Rättighetsnod/ Funktionskloss]]</f>
        <v>Insight_list</v>
      </c>
      <c r="F764" s="131" t="str">
        <f>Tabell_Rättigheter37[[#This Row],[Grupp]]&amp;"_"&amp;Tabell_Rättigheter37[[#This Row],[Rättighetsnod/ Funktionskloss]]&amp;"_"&amp;Tabell_Rättigheter37[[#This Row],[Värde]]</f>
        <v>Insight_list_view</v>
      </c>
      <c r="G764" s="165" t="s">
        <v>118</v>
      </c>
      <c r="H764" s="165"/>
      <c r="K764" s="3" t="e">
        <f>VLOOKUP(Tabell_Rättigheter37[[#This Row],[Grupp]],[2]!Tabell_Grupp[#Data],2,FALSE)</f>
        <v>#REF!</v>
      </c>
      <c r="L764" s="3" t="s">
        <v>834</v>
      </c>
      <c r="M764" s="203" t="s">
        <v>834</v>
      </c>
      <c r="N764" s="151" t="s">
        <v>1558</v>
      </c>
      <c r="O764" s="151"/>
    </row>
    <row r="765" spans="1:15" ht="39.950000000000003" hidden="1" customHeight="1">
      <c r="A765" s="151" t="s">
        <v>1630</v>
      </c>
      <c r="B765" s="3" t="s">
        <v>112</v>
      </c>
      <c r="C765" s="3" t="s">
        <v>113</v>
      </c>
      <c r="D765" s="9" t="s">
        <v>114</v>
      </c>
      <c r="E765" s="131" t="str">
        <f>Tabell_Rättigheter37[[#This Row],[Grupp]]&amp;"_"&amp;Tabell_Rättigheter37[[#This Row],[Rättighetsnod/ Funktionskloss]]</f>
        <v>Insight_open_insight</v>
      </c>
      <c r="F765" s="131" t="str">
        <f>Tabell_Rättigheter37[[#This Row],[Grupp]]&amp;"_"&amp;Tabell_Rättigheter37[[#This Row],[Rättighetsnod/ Funktionskloss]]&amp;"_"&amp;Tabell_Rättigheter37[[#This Row],[Värde]]</f>
        <v>Insight_open_insight_open</v>
      </c>
      <c r="G765" s="165" t="s">
        <v>115</v>
      </c>
      <c r="H765" s="165"/>
      <c r="K765" s="3" t="e">
        <f>VLOOKUP(Tabell_Rättigheter37[[#This Row],[Grupp]],[2]!Tabell_Grupp[#Data],2,FALSE)</f>
        <v>#REF!</v>
      </c>
      <c r="L765" s="3" t="s">
        <v>834</v>
      </c>
      <c r="M765" s="203" t="s">
        <v>834</v>
      </c>
      <c r="N765" s="151" t="s">
        <v>1558</v>
      </c>
      <c r="O765" s="151"/>
    </row>
    <row r="766" spans="1:15" ht="39.950000000000003" hidden="1" customHeight="1">
      <c r="A766" s="151" t="s">
        <v>1630</v>
      </c>
      <c r="B766" s="3" t="s">
        <v>125</v>
      </c>
      <c r="C766" s="3" t="s">
        <v>31</v>
      </c>
      <c r="D766" s="9" t="s">
        <v>126</v>
      </c>
      <c r="E766" s="131" t="str">
        <f>Tabell_Rättigheter37[[#This Row],[Grupp]]&amp;"_"&amp;Tabell_Rättigheter37[[#This Row],[Rättighetsnod/ Funktionskloss]]</f>
        <v>Kliniska översikter_View</v>
      </c>
      <c r="F766" s="131" t="str">
        <f>Tabell_Rättigheter37[[#This Row],[Grupp]]&amp;"_"&amp;Tabell_Rättigheter37[[#This Row],[Rättighetsnod/ Funktionskloss]]&amp;"_"&amp;Tabell_Rättigheter37[[#This Row],[Värde]]</f>
        <v>Kliniska översikter_View_Open Analyse Area</v>
      </c>
      <c r="G766" s="165" t="s">
        <v>127</v>
      </c>
      <c r="H766" s="165"/>
      <c r="K766" s="3" t="e">
        <f>VLOOKUP(Tabell_Rättigheter37[[#This Row],[Grupp]],[2]!Tabell_Grupp[#Data],2,FALSE)</f>
        <v>#REF!</v>
      </c>
      <c r="L766" s="3" t="s">
        <v>834</v>
      </c>
      <c r="M766" s="203" t="s">
        <v>834</v>
      </c>
      <c r="N766" s="151" t="s">
        <v>1558</v>
      </c>
      <c r="O766" s="151"/>
    </row>
    <row r="767" spans="1:15" ht="39.950000000000003" hidden="1" customHeight="1">
      <c r="A767" s="151" t="s">
        <v>1630</v>
      </c>
      <c r="B767" s="3" t="s">
        <v>125</v>
      </c>
      <c r="C767" s="3" t="s">
        <v>31</v>
      </c>
      <c r="D767" s="9" t="s">
        <v>132</v>
      </c>
      <c r="E767" s="131" t="str">
        <f>Tabell_Rättigheter37[[#This Row],[Grupp]]&amp;"_"&amp;Tabell_Rättigheter37[[#This Row],[Rättighetsnod/ Funktionskloss]]</f>
        <v>Kliniska översikter_View</v>
      </c>
      <c r="F767" s="131" t="str">
        <f>Tabell_Rättigheter37[[#This Row],[Grupp]]&amp;"_"&amp;Tabell_Rättigheter37[[#This Row],[Rättighetsnod/ Funktionskloss]]&amp;"_"&amp;Tabell_Rättigheter37[[#This Row],[Värde]]</f>
        <v>Kliniska översikter_View_Open patient overview</v>
      </c>
      <c r="G767" s="165" t="s">
        <v>133</v>
      </c>
      <c r="H767" s="165"/>
      <c r="K767" s="3" t="e">
        <f>VLOOKUP(Tabell_Rättigheter37[[#This Row],[Grupp]],[2]!Tabell_Grupp[#Data],2,FALSE)</f>
        <v>#REF!</v>
      </c>
      <c r="L767" s="3" t="s">
        <v>834</v>
      </c>
      <c r="M767" s="203" t="s">
        <v>834</v>
      </c>
      <c r="N767" s="151" t="s">
        <v>1558</v>
      </c>
      <c r="O767" s="151"/>
    </row>
    <row r="768" spans="1:15" ht="39.950000000000003" hidden="1" customHeight="1">
      <c r="A768" s="151" t="s">
        <v>1630</v>
      </c>
      <c r="B768" s="3" t="s">
        <v>155</v>
      </c>
      <c r="C768" s="3" t="s">
        <v>31</v>
      </c>
      <c r="D768" s="9" t="s">
        <v>215</v>
      </c>
      <c r="E768" s="131" t="str">
        <f>Tabell_Rättigheter37[[#This Row],[Grupp]]&amp;"_"&amp;Tabell_Rättigheter37[[#This Row],[Rättighetsnod/ Funktionskloss]]</f>
        <v>Läkemedel_View</v>
      </c>
      <c r="F768" s="131" t="str">
        <f>Tabell_Rättigheter37[[#This Row],[Grupp]]&amp;"_"&amp;Tabell_Rättigheter37[[#This Row],[Rättighetsnod/ Funktionskloss]]&amp;"_"&amp;Tabell_Rättigheter37[[#This Row],[Värde]]</f>
        <v>Läkemedel_View_Open Medication</v>
      </c>
      <c r="G768" s="165" t="s">
        <v>216</v>
      </c>
      <c r="H768" s="165"/>
      <c r="K768" s="3" t="e">
        <f>VLOOKUP(Tabell_Rättigheter37[[#This Row],[Grupp]],[2]!Tabell_Grupp[#Data],2,FALSE)</f>
        <v>#REF!</v>
      </c>
      <c r="L768" s="3" t="s">
        <v>834</v>
      </c>
      <c r="M768" s="203" t="s">
        <v>834</v>
      </c>
      <c r="N768" s="151" t="s">
        <v>1558</v>
      </c>
      <c r="O768" s="151"/>
    </row>
    <row r="769" spans="1:16" ht="78.75" hidden="1" customHeight="1">
      <c r="A769" s="151" t="s">
        <v>1630</v>
      </c>
      <c r="B769" s="3" t="s">
        <v>240</v>
      </c>
      <c r="C769" s="3" t="s">
        <v>241</v>
      </c>
      <c r="D769" s="9" t="s">
        <v>242</v>
      </c>
      <c r="E769" s="131" t="str">
        <f>Tabell_Rättigheter37[[#This Row],[Grupp]]&amp;"_"&amp;Tabell_Rättigheter37[[#This Row],[Rättighetsnod/ Funktionskloss]]</f>
        <v>Nova_access</v>
      </c>
      <c r="F769" s="131" t="str">
        <f>Tabell_Rättigheter37[[#This Row],[Grupp]]&amp;"_"&amp;Tabell_Rättigheter37[[#This Row],[Rättighetsnod/ Funktionskloss]]&amp;"_"&amp;Tabell_Rättigheter37[[#This Row],[Värde]]</f>
        <v>Nova_access_advanced</v>
      </c>
      <c r="G769" s="165" t="s">
        <v>243</v>
      </c>
      <c r="H769" s="165"/>
      <c r="K769" s="3" t="e">
        <f>VLOOKUP(Tabell_Rättigheter37[[#This Row],[Grupp]],[2]!Tabell_Grupp[#Data],2,FALSE)</f>
        <v>#REF!</v>
      </c>
      <c r="L769" s="3" t="s">
        <v>834</v>
      </c>
      <c r="M769" s="203" t="s">
        <v>834</v>
      </c>
      <c r="N769" s="151" t="s">
        <v>1558</v>
      </c>
      <c r="O769" s="151"/>
    </row>
    <row r="770" spans="1:16" ht="58.5" hidden="1" customHeight="1">
      <c r="A770" s="151" t="s">
        <v>1630</v>
      </c>
      <c r="B770" s="3" t="s">
        <v>968</v>
      </c>
      <c r="C770" s="3" t="s">
        <v>1122</v>
      </c>
      <c r="D770" s="9" t="s">
        <v>464</v>
      </c>
      <c r="E770" s="131" t="str">
        <f>Tabell_Rättigheter37[[#This Row],[Grupp]]&amp;"_"&amp;Tabell_Rättigheter37[[#This Row],[Rättighetsnod/ Funktionskloss]]</f>
        <v>Ramverk_Framework/ LogFolderAccess</v>
      </c>
      <c r="F770" s="131" t="str">
        <f>Tabell_Rättigheter37[[#This Row],[Grupp]]&amp;"_"&amp;Tabell_Rättigheter37[[#This Row],[Rättighetsnod/ Funktionskloss]]&amp;"_"&amp;Tabell_Rättigheter37[[#This Row],[Värde]]</f>
        <v>Ramverk_Framework/ LogFolderAccess_Enabled</v>
      </c>
      <c r="G770" s="165" t="s">
        <v>1123</v>
      </c>
      <c r="H770" s="165"/>
      <c r="K770" s="3" t="e">
        <f>VLOOKUP(Tabell_Rättigheter37[[#This Row],[Grupp]],[2]!Tabell_Grupp[#Data],2,FALSE)</f>
        <v>#REF!</v>
      </c>
      <c r="L770" s="3" t="s">
        <v>834</v>
      </c>
      <c r="M770" s="203" t="s">
        <v>834</v>
      </c>
      <c r="N770" s="151" t="s">
        <v>1558</v>
      </c>
      <c r="O770" s="151"/>
    </row>
    <row r="771" spans="1:16" ht="39.950000000000003" hidden="1" customHeight="1">
      <c r="A771" s="151" t="s">
        <v>1630</v>
      </c>
      <c r="B771" s="3" t="s">
        <v>246</v>
      </c>
      <c r="C771" s="3" t="s">
        <v>247</v>
      </c>
      <c r="D771" s="9" t="s">
        <v>14</v>
      </c>
      <c r="E771" s="131" t="str">
        <f>Tabell_Rättigheter37[[#This Row],[Grupp]]&amp;"_"&amp;Tabell_Rättigheter37[[#This Row],[Rättighetsnod/ Funktionskloss]]</f>
        <v>Remiss_Access</v>
      </c>
      <c r="F771" s="131" t="str">
        <f>Tabell_Rättigheter37[[#This Row],[Grupp]]&amp;"_"&amp;Tabell_Rättigheter37[[#This Row],[Rättighetsnod/ Funktionskloss]]&amp;"_"&amp;Tabell_Rättigheter37[[#This Row],[Värde]]</f>
        <v>Remiss_Access_Read</v>
      </c>
      <c r="G771" s="165" t="s">
        <v>248</v>
      </c>
      <c r="H771" s="165"/>
      <c r="K771" s="3" t="e">
        <f>VLOOKUP(Tabell_Rättigheter37[[#This Row],[Grupp]],[2]!Tabell_Grupp[#Data],2,FALSE)</f>
        <v>#REF!</v>
      </c>
      <c r="L771" s="3" t="s">
        <v>834</v>
      </c>
      <c r="M771" s="203" t="s">
        <v>834</v>
      </c>
      <c r="N771" s="151" t="s">
        <v>1558</v>
      </c>
      <c r="O771" s="151"/>
    </row>
    <row r="772" spans="1:16" ht="39.950000000000003" hidden="1" customHeight="1">
      <c r="A772" s="151" t="s">
        <v>1630</v>
      </c>
      <c r="B772" s="3" t="s">
        <v>246</v>
      </c>
      <c r="C772" s="3" t="s">
        <v>31</v>
      </c>
      <c r="D772" s="9" t="s">
        <v>283</v>
      </c>
      <c r="E772" s="131" t="str">
        <f>Tabell_Rättigheter37[[#This Row],[Grupp]]&amp;"_"&amp;Tabell_Rättigheter37[[#This Row],[Rättighetsnod/ Funktionskloss]]</f>
        <v>Remiss_View</v>
      </c>
      <c r="F772" s="131" t="str">
        <f>Tabell_Rättigheter37[[#This Row],[Grupp]]&amp;"_"&amp;Tabell_Rättigheter37[[#This Row],[Rättighetsnod/ Funktionskloss]]&amp;"_"&amp;Tabell_Rättigheter37[[#This Row],[Värde]]</f>
        <v>Remiss_View_OpenReceivedRequests</v>
      </c>
      <c r="G772" s="165" t="s">
        <v>284</v>
      </c>
      <c r="H772" s="165"/>
      <c r="K772" s="3" t="e">
        <f>VLOOKUP(Tabell_Rättigheter37[[#This Row],[Grupp]],[2]!Tabell_Grupp[#Data],2,FALSE)</f>
        <v>#REF!</v>
      </c>
      <c r="L772" s="3" t="s">
        <v>834</v>
      </c>
      <c r="M772" s="203" t="s">
        <v>834</v>
      </c>
      <c r="N772" s="151" t="s">
        <v>1558</v>
      </c>
      <c r="O772" s="151"/>
    </row>
    <row r="773" spans="1:16" ht="39.950000000000003" hidden="1" customHeight="1">
      <c r="A773" s="151" t="s">
        <v>1630</v>
      </c>
      <c r="B773" s="3" t="s">
        <v>246</v>
      </c>
      <c r="C773" s="3" t="s">
        <v>31</v>
      </c>
      <c r="D773" s="9" t="s">
        <v>285</v>
      </c>
      <c r="E773" s="131" t="str">
        <f>Tabell_Rättigheter37[[#This Row],[Grupp]]&amp;"_"&amp;Tabell_Rättigheter37[[#This Row],[Rättighetsnod/ Funktionskloss]]</f>
        <v>Remiss_View</v>
      </c>
      <c r="F773" s="131" t="str">
        <f>Tabell_Rättigheter37[[#This Row],[Grupp]]&amp;"_"&amp;Tabell_Rättigheter37[[#This Row],[Rättighetsnod/ Funktionskloss]]&amp;"_"&amp;Tabell_Rättigheter37[[#This Row],[Värde]]</f>
        <v>Remiss_View_OpenSavedAndSentRequests</v>
      </c>
      <c r="G773" s="165" t="s">
        <v>286</v>
      </c>
      <c r="H773" s="165"/>
      <c r="K773" s="3" t="e">
        <f>VLOOKUP(Tabell_Rättigheter37[[#This Row],[Grupp]],[2]!Tabell_Grupp[#Data],2,FALSE)</f>
        <v>#REF!</v>
      </c>
      <c r="L773" s="3" t="s">
        <v>834</v>
      </c>
      <c r="M773" s="203" t="s">
        <v>834</v>
      </c>
      <c r="N773" s="151" t="s">
        <v>1558</v>
      </c>
      <c r="O773" s="151"/>
    </row>
    <row r="774" spans="1:16" ht="39.950000000000003" hidden="1" customHeight="1">
      <c r="A774" s="151" t="s">
        <v>1630</v>
      </c>
      <c r="B774" s="3" t="s">
        <v>877</v>
      </c>
      <c r="C774" s="3" t="s">
        <v>878</v>
      </c>
      <c r="D774" s="9" t="s">
        <v>14</v>
      </c>
      <c r="E774" s="131" t="str">
        <f>Tabell_Rättigheter37[[#This Row],[Grupp]]&amp;"_"&amp;Tabell_Rättigheter37[[#This Row],[Rättighetsnod/ Funktionskloss]]</f>
        <v>Samtycke_Consent for shared EHR</v>
      </c>
      <c r="F774" s="131" t="str">
        <f>Tabell_Rättigheter37[[#This Row],[Grupp]]&amp;"_"&amp;Tabell_Rättigheter37[[#This Row],[Rättighetsnod/ Funktionskloss]]&amp;"_"&amp;Tabell_Rättigheter37[[#This Row],[Värde]]</f>
        <v>Samtycke_Consent for shared EHR_Read</v>
      </c>
      <c r="G774" s="165" t="s">
        <v>879</v>
      </c>
      <c r="H774" s="165"/>
      <c r="K774" s="3" t="e">
        <f>VLOOKUP(Tabell_Rättigheter37[[#This Row],[Grupp]],[2]!Tabell_Grupp[#Data],2,FALSE)</f>
        <v>#REF!</v>
      </c>
      <c r="L774" s="3" t="s">
        <v>834</v>
      </c>
      <c r="M774" s="203" t="s">
        <v>834</v>
      </c>
      <c r="N774" s="151" t="s">
        <v>1558</v>
      </c>
      <c r="O774" s="151"/>
    </row>
    <row r="775" spans="1:16" ht="39.950000000000003" hidden="1" customHeight="1">
      <c r="A775" s="151" t="s">
        <v>1630</v>
      </c>
      <c r="B775" s="3" t="s">
        <v>877</v>
      </c>
      <c r="C775" s="3" t="s">
        <v>880</v>
      </c>
      <c r="D775" s="9" t="s">
        <v>23</v>
      </c>
      <c r="E775" s="131" t="str">
        <f>Tabell_Rättigheter37[[#This Row],[Grupp]]&amp;"_"&amp;Tabell_Rättigheter37[[#This Row],[Rättighetsnod/ Funktionskloss]]</f>
        <v>Samtycke_Consent Management</v>
      </c>
      <c r="F775" s="131" t="str">
        <f>Tabell_Rättigheter37[[#This Row],[Grupp]]&amp;"_"&amp;Tabell_Rättigheter37[[#This Row],[Rättighetsnod/ Funktionskloss]]&amp;"_"&amp;Tabell_Rättigheter37[[#This Row],[Värde]]</f>
        <v>Samtycke_Consent Management_Open</v>
      </c>
      <c r="G775" s="165" t="s">
        <v>881</v>
      </c>
      <c r="H775" s="165"/>
      <c r="K775" s="3" t="e">
        <f>VLOOKUP(Tabell_Rättigheter37[[#This Row],[Grupp]],[2]!Tabell_Grupp[#Data],2,FALSE)</f>
        <v>#REF!</v>
      </c>
      <c r="L775" s="3" t="s">
        <v>834</v>
      </c>
      <c r="M775" s="203" t="s">
        <v>834</v>
      </c>
      <c r="N775" s="151" t="s">
        <v>1558</v>
      </c>
      <c r="O775" s="151"/>
    </row>
    <row r="776" spans="1:16" ht="39.950000000000003" hidden="1" customHeight="1">
      <c r="A776" s="151" t="s">
        <v>1630</v>
      </c>
      <c r="B776" s="3" t="s">
        <v>324</v>
      </c>
      <c r="C776" s="3" t="s">
        <v>325</v>
      </c>
      <c r="D776" s="9" t="s">
        <v>325</v>
      </c>
      <c r="E776" s="131" t="str">
        <f>Tabell_Rättigheter37[[#This Row],[Grupp]]&amp;"_"&amp;Tabell_Rättigheter37[[#This Row],[Rättighetsnod/ Funktionskloss]]</f>
        <v>Uppmärksamhetssignal_Read attention signal</v>
      </c>
      <c r="F776" s="131" t="str">
        <f>Tabell_Rättigheter37[[#This Row],[Grupp]]&amp;"_"&amp;Tabell_Rättigheter37[[#This Row],[Rättighetsnod/ Funktionskloss]]&amp;"_"&amp;Tabell_Rättigheter37[[#This Row],[Värde]]</f>
        <v>Uppmärksamhetssignal_Read attention signal_Read attention signal</v>
      </c>
      <c r="G776" s="165" t="s">
        <v>326</v>
      </c>
      <c r="H776" s="165"/>
      <c r="K776" s="3" t="e">
        <f>VLOOKUP(Tabell_Rättigheter37[[#This Row],[Grupp]],[2]!Tabell_Grupp[#Data],2,FALSE)</f>
        <v>#REF!</v>
      </c>
      <c r="L776" s="3" t="s">
        <v>834</v>
      </c>
      <c r="M776" s="203" t="s">
        <v>834</v>
      </c>
      <c r="N776" s="151" t="s">
        <v>1558</v>
      </c>
      <c r="O776" s="151"/>
      <c r="P776" s="3" t="s">
        <v>1586</v>
      </c>
    </row>
    <row r="777" spans="1:16" ht="39.950000000000003" hidden="1" customHeight="1">
      <c r="A777" s="151" t="s">
        <v>1630</v>
      </c>
      <c r="B777" s="3" t="s">
        <v>349</v>
      </c>
      <c r="C777" s="3" t="s">
        <v>353</v>
      </c>
      <c r="D777" s="9" t="s">
        <v>23</v>
      </c>
      <c r="E777" s="131" t="str">
        <f>Tabell_Rättigheter37[[#This Row],[Grupp]]&amp;"_"&amp;Tabell_Rättigheter37[[#This Row],[Rättighetsnod/ Funktionskloss]]</f>
        <v>Vårdadministration_Contact overview</v>
      </c>
      <c r="F777" s="131" t="str">
        <f>Tabell_Rättigheter37[[#This Row],[Grupp]]&amp;"_"&amp;Tabell_Rättigheter37[[#This Row],[Rättighetsnod/ Funktionskloss]]&amp;"_"&amp;Tabell_Rättigheter37[[#This Row],[Värde]]</f>
        <v>Vårdadministration_Contact overview_Open</v>
      </c>
      <c r="G777" s="165" t="s">
        <v>354</v>
      </c>
      <c r="H777" s="165"/>
      <c r="K777" s="3" t="e">
        <f>VLOOKUP(Tabell_Rättigheter37[[#This Row],[Grupp]],[2]!Tabell_Grupp[#Data],2,FALSE)</f>
        <v>#REF!</v>
      </c>
      <c r="L777" s="3" t="s">
        <v>834</v>
      </c>
      <c r="M777" s="203" t="s">
        <v>834</v>
      </c>
      <c r="N777" s="151" t="s">
        <v>1558</v>
      </c>
      <c r="O777" s="151"/>
    </row>
    <row r="778" spans="1:16" ht="39.950000000000003" hidden="1" customHeight="1">
      <c r="A778" s="151" t="s">
        <v>1630</v>
      </c>
      <c r="B778" s="3" t="s">
        <v>349</v>
      </c>
      <c r="C778" s="3" t="s">
        <v>365</v>
      </c>
      <c r="D778" s="9" t="s">
        <v>23</v>
      </c>
      <c r="E778" s="131" t="str">
        <f>Tabell_Rättigheter37[[#This Row],[Grupp]]&amp;"_"&amp;Tabell_Rättigheter37[[#This Row],[Rättighetsnod/ Funktionskloss]]</f>
        <v>Vårdadministration_Occurrence</v>
      </c>
      <c r="F778" s="131" t="str">
        <f>Tabell_Rättigheter37[[#This Row],[Grupp]]&amp;"_"&amp;Tabell_Rättigheter37[[#This Row],[Rättighetsnod/ Funktionskloss]]&amp;"_"&amp;Tabell_Rättigheter37[[#This Row],[Värde]]</f>
        <v>Vårdadministration_Occurrence_Open</v>
      </c>
      <c r="G778" s="165" t="s">
        <v>366</v>
      </c>
      <c r="H778" s="165"/>
      <c r="K778" s="3" t="e">
        <f>VLOOKUP(Tabell_Rättigheter37[[#This Row],[Grupp]],[2]!Tabell_Grupp[#Data],2,FALSE)</f>
        <v>#REF!</v>
      </c>
      <c r="L778" s="3" t="s">
        <v>834</v>
      </c>
      <c r="M778" s="203" t="s">
        <v>834</v>
      </c>
      <c r="N778" s="151" t="s">
        <v>1558</v>
      </c>
      <c r="O778" s="151"/>
    </row>
    <row r="779" spans="1:16" ht="39.950000000000003" hidden="1" customHeight="1">
      <c r="A779" s="151" t="s">
        <v>1630</v>
      </c>
      <c r="B779" s="3" t="s">
        <v>369</v>
      </c>
      <c r="C779" s="3" t="s">
        <v>13</v>
      </c>
      <c r="D779" s="9" t="s">
        <v>14</v>
      </c>
      <c r="E779" s="131" t="str">
        <f>Tabell_Rättigheter37[[#This Row],[Grupp]]&amp;"_"&amp;Tabell_Rättigheter37[[#This Row],[Rättighetsnod/ Funktionskloss]]</f>
        <v>Vårddokumentation_Data</v>
      </c>
      <c r="F779" s="131" t="str">
        <f>Tabell_Rättigheter37[[#This Row],[Grupp]]&amp;"_"&amp;Tabell_Rättigheter37[[#This Row],[Rättighetsnod/ Funktionskloss]]&amp;"_"&amp;Tabell_Rättigheter37[[#This Row],[Värde]]</f>
        <v>Vårddokumentation_Data_Read</v>
      </c>
      <c r="G779" s="165" t="s">
        <v>370</v>
      </c>
      <c r="H779" s="165"/>
      <c r="K779" s="3" t="e">
        <f>VLOOKUP(Tabell_Rättigheter37[[#This Row],[Grupp]],[2]!Tabell_Grupp[#Data],2,FALSE)</f>
        <v>#REF!</v>
      </c>
      <c r="L779" s="3" t="s">
        <v>834</v>
      </c>
      <c r="M779" s="203" t="s">
        <v>834</v>
      </c>
      <c r="N779" s="151" t="s">
        <v>1558</v>
      </c>
      <c r="O779" s="151"/>
    </row>
    <row r="780" spans="1:16" ht="39.950000000000003" hidden="1" customHeight="1">
      <c r="A780" s="151" t="s">
        <v>1630</v>
      </c>
      <c r="B780" s="3" t="s">
        <v>369</v>
      </c>
      <c r="C780" s="3" t="s">
        <v>379</v>
      </c>
      <c r="D780" s="9" t="s">
        <v>23</v>
      </c>
      <c r="E780" s="131" t="str">
        <f>Tabell_Rättigheter37[[#This Row],[Grupp]]&amp;"_"&amp;Tabell_Rättigheter37[[#This Row],[Rättighetsnod/ Funktionskloss]]</f>
        <v>Vårddokumentation_PDF</v>
      </c>
      <c r="F780" s="131" t="str">
        <f>Tabell_Rättigheter37[[#This Row],[Grupp]]&amp;"_"&amp;Tabell_Rättigheter37[[#This Row],[Rättighetsnod/ Funktionskloss]]&amp;"_"&amp;Tabell_Rättigheter37[[#This Row],[Värde]]</f>
        <v>Vårddokumentation_PDF_Open</v>
      </c>
      <c r="G780" s="165" t="s">
        <v>380</v>
      </c>
      <c r="H780" s="165"/>
      <c r="K780" s="3" t="e">
        <f>VLOOKUP(Tabell_Rättigheter37[[#This Row],[Grupp]],[2]!Tabell_Grupp[#Data],2,FALSE)</f>
        <v>#REF!</v>
      </c>
      <c r="L780" s="3" t="s">
        <v>834</v>
      </c>
      <c r="M780" s="203" t="s">
        <v>834</v>
      </c>
      <c r="N780" s="151" t="s">
        <v>1558</v>
      </c>
      <c r="O780" s="151"/>
    </row>
    <row r="781" spans="1:16" ht="39.950000000000003" hidden="1" customHeight="1">
      <c r="A781" s="151" t="s">
        <v>1562</v>
      </c>
      <c r="B781" s="3" t="s">
        <v>1084</v>
      </c>
      <c r="C781" s="3" t="s">
        <v>13</v>
      </c>
      <c r="D781" s="9" t="s">
        <v>14</v>
      </c>
      <c r="E781" s="131" t="str">
        <f>Tabell_Rättigheter37[[#This Row],[Grupp]]&amp;"_"&amp;Tabell_Rättigheter37[[#This Row],[Rättighetsnod/ Funktionskloss]]</f>
        <v>Aktivitetsramverket_Data</v>
      </c>
      <c r="F781" s="131" t="str">
        <f>Tabell_Rättigheter37[[#This Row],[Grupp]]&amp;"_"&amp;Tabell_Rättigheter37[[#This Row],[Rättighetsnod/ Funktionskloss]]&amp;"_"&amp;Tabell_Rättigheter37[[#This Row],[Värde]]</f>
        <v>Aktivitetsramverket_Data_Read</v>
      </c>
      <c r="G781" s="165" t="s">
        <v>839</v>
      </c>
      <c r="H781" s="165"/>
      <c r="K781" s="3" t="e">
        <f>VLOOKUP(Tabell_Rättigheter37[[#This Row],[Grupp]],[2]!Tabell_Grupp[#Data],2,FALSE)</f>
        <v>#REF!</v>
      </c>
      <c r="L781" s="3" t="s">
        <v>834</v>
      </c>
      <c r="M781" s="203" t="s">
        <v>834</v>
      </c>
      <c r="N781" s="151" t="s">
        <v>1558</v>
      </c>
      <c r="O781" s="151"/>
    </row>
    <row r="782" spans="1:16" ht="39.950000000000003" hidden="1" customHeight="1">
      <c r="A782" s="151" t="s">
        <v>1562</v>
      </c>
      <c r="B782" s="3" t="s">
        <v>16</v>
      </c>
      <c r="C782" s="3" t="s">
        <v>17</v>
      </c>
      <c r="D782" s="9" t="s">
        <v>17</v>
      </c>
      <c r="E782" s="131" t="str">
        <f>Tabell_Rättigheter37[[#This Row],[Grupp]]&amp;"_"&amp;Tabell_Rättigheter37[[#This Row],[Rättighetsnod/ Funktionskloss]]</f>
        <v>Arketyper_ReadClinicalParameters</v>
      </c>
      <c r="F782" s="131" t="str">
        <f>Tabell_Rättigheter37[[#This Row],[Grupp]]&amp;"_"&amp;Tabell_Rättigheter37[[#This Row],[Rättighetsnod/ Funktionskloss]]&amp;"_"&amp;Tabell_Rättigheter37[[#This Row],[Värde]]</f>
        <v>Arketyper_ReadClinicalParameters_ReadClinicalParameters</v>
      </c>
      <c r="G782" s="165" t="s">
        <v>18</v>
      </c>
      <c r="H782" s="165" t="s">
        <v>1086</v>
      </c>
      <c r="K782" s="3" t="e">
        <f>VLOOKUP(Tabell_Rättigheter37[[#This Row],[Grupp]],[2]!Tabell_Grupp[#Data],2,FALSE)</f>
        <v>#REF!</v>
      </c>
      <c r="L782" s="3" t="s">
        <v>834</v>
      </c>
      <c r="M782" s="203" t="s">
        <v>834</v>
      </c>
      <c r="N782" s="151" t="s">
        <v>1558</v>
      </c>
      <c r="O782" s="151"/>
    </row>
    <row r="783" spans="1:16" ht="39.950000000000003" hidden="1" customHeight="1">
      <c r="A783" s="151" t="s">
        <v>1562</v>
      </c>
      <c r="B783" s="3" t="s">
        <v>16</v>
      </c>
      <c r="C783" s="3" t="s">
        <v>19</v>
      </c>
      <c r="D783" s="9" t="s">
        <v>19</v>
      </c>
      <c r="E783" s="131" t="str">
        <f>Tabell_Rättigheter37[[#This Row],[Grupp]]&amp;"_"&amp;Tabell_Rättigheter37[[#This Row],[Rättighetsnod/ Funktionskloss]]</f>
        <v>Arketyper_WriteClinicalParameters</v>
      </c>
      <c r="F783" s="131" t="str">
        <f>Tabell_Rättigheter37[[#This Row],[Grupp]]&amp;"_"&amp;Tabell_Rättigheter37[[#This Row],[Rättighetsnod/ Funktionskloss]]&amp;"_"&amp;Tabell_Rättigheter37[[#This Row],[Värde]]</f>
        <v>Arketyper_WriteClinicalParameters_WriteClinicalParameters</v>
      </c>
      <c r="G783" s="165" t="s">
        <v>20</v>
      </c>
      <c r="H783" s="165"/>
      <c r="K783" s="3" t="e">
        <f>VLOOKUP(Tabell_Rättigheter37[[#This Row],[Grupp]],[2]!Tabell_Grupp[#Data],2,FALSE)</f>
        <v>#REF!</v>
      </c>
      <c r="L783" s="3" t="s">
        <v>834</v>
      </c>
      <c r="M783" s="203" t="s">
        <v>834</v>
      </c>
      <c r="N783" s="151" t="s">
        <v>1558</v>
      </c>
      <c r="O783" s="151"/>
    </row>
    <row r="784" spans="1:16" ht="39.950000000000003" hidden="1" customHeight="1">
      <c r="A784" s="151" t="s">
        <v>1562</v>
      </c>
      <c r="B784" s="3" t="s">
        <v>1087</v>
      </c>
      <c r="C784" s="3" t="s">
        <v>1088</v>
      </c>
      <c r="D784" s="9" t="s">
        <v>23</v>
      </c>
      <c r="E784" s="131" t="str">
        <f>Tabell_Rättigheter37[[#This Row],[Grupp]]&amp;"_"&amp;Tabell_Rättigheter37[[#This Row],[Rättighetsnod/ Funktionskloss]]</f>
        <v>Att göra - Enhet_To do - ClinicWard</v>
      </c>
      <c r="F784" s="131" t="str">
        <f>Tabell_Rättigheter37[[#This Row],[Grupp]]&amp;"_"&amp;Tabell_Rättigheter37[[#This Row],[Rättighetsnod/ Funktionskloss]]&amp;"_"&amp;Tabell_Rättigheter37[[#This Row],[Värde]]</f>
        <v>Att göra - Enhet_To do - ClinicWard_Open</v>
      </c>
      <c r="G784" s="165" t="s">
        <v>1089</v>
      </c>
      <c r="H784" s="165"/>
      <c r="K784" s="3" t="e">
        <f>VLOOKUP(Tabell_Rättigheter37[[#This Row],[Grupp]],[2]!Tabell_Grupp[#Data],2,FALSE)</f>
        <v>#REF!</v>
      </c>
      <c r="L784" s="3" t="s">
        <v>834</v>
      </c>
      <c r="M784" s="203" t="s">
        <v>834</v>
      </c>
      <c r="N784" s="151" t="s">
        <v>1558</v>
      </c>
      <c r="O784" s="151"/>
    </row>
    <row r="785" spans="1:16" ht="39.950000000000003" hidden="1" customHeight="1">
      <c r="A785" s="151" t="s">
        <v>1562</v>
      </c>
      <c r="B785" s="3" t="s">
        <v>21</v>
      </c>
      <c r="C785" s="3" t="s">
        <v>22</v>
      </c>
      <c r="D785" s="9" t="s">
        <v>23</v>
      </c>
      <c r="E785" s="131" t="str">
        <f>Tabell_Rättigheter37[[#This Row],[Grupp]]&amp;"_"&amp;Tabell_Rättigheter37[[#This Row],[Rättighetsnod/ Funktionskloss]]</f>
        <v>Att göra - Patient_To do - Patient</v>
      </c>
      <c r="F785" s="131" t="str">
        <f>Tabell_Rättigheter37[[#This Row],[Grupp]]&amp;"_"&amp;Tabell_Rättigheter37[[#This Row],[Rättighetsnod/ Funktionskloss]]&amp;"_"&amp;Tabell_Rättigheter37[[#This Row],[Värde]]</f>
        <v>Att göra - Patient_To do - Patient_Open</v>
      </c>
      <c r="G785" s="165" t="s">
        <v>24</v>
      </c>
      <c r="H785" s="165"/>
      <c r="K785" s="3" t="e">
        <f>VLOOKUP(Tabell_Rättigheter37[[#This Row],[Grupp]],[2]!Tabell_Grupp[#Data],2,FALSE)</f>
        <v>#REF!</v>
      </c>
      <c r="L785" s="3" t="s">
        <v>834</v>
      </c>
      <c r="M785" s="203" t="s">
        <v>834</v>
      </c>
      <c r="N785" s="151" t="s">
        <v>1558</v>
      </c>
      <c r="O785" s="151"/>
    </row>
    <row r="786" spans="1:16" ht="39.950000000000003" hidden="1" customHeight="1">
      <c r="A786" s="151" t="s">
        <v>1562</v>
      </c>
      <c r="B786" s="3" t="s">
        <v>30</v>
      </c>
      <c r="C786" s="3" t="s">
        <v>31</v>
      </c>
      <c r="D786" s="9" t="s">
        <v>32</v>
      </c>
      <c r="E786" s="131" t="str">
        <f>Tabell_Rättigheter37[[#This Row],[Grupp]]&amp;"_"&amp;Tabell_Rättigheter37[[#This Row],[Rättighetsnod/ Funktionskloss]]</f>
        <v>Bed management_View</v>
      </c>
      <c r="F786" s="131" t="str">
        <f>Tabell_Rättigheter37[[#This Row],[Grupp]]&amp;"_"&amp;Tabell_Rättigheter37[[#This Row],[Rättighetsnod/ Funktionskloss]]&amp;"_"&amp;Tabell_Rättigheter37[[#This Row],[Värde]]</f>
        <v>Bed management_View_OpenBedOverview</v>
      </c>
      <c r="G786" s="165" t="s">
        <v>33</v>
      </c>
      <c r="H786" s="165"/>
      <c r="K786" s="3" t="e">
        <f>VLOOKUP(Tabell_Rättigheter37[[#This Row],[Grupp]],[2]!Tabell_Grupp[#Data],2,FALSE)</f>
        <v>#REF!</v>
      </c>
      <c r="L786" s="3" t="s">
        <v>834</v>
      </c>
      <c r="M786" s="203" t="s">
        <v>834</v>
      </c>
      <c r="N786" s="151" t="s">
        <v>1558</v>
      </c>
      <c r="O786" s="151"/>
    </row>
    <row r="787" spans="1:16" ht="39.950000000000003" hidden="1" customHeight="1">
      <c r="A787" s="151" t="s">
        <v>1562</v>
      </c>
      <c r="B787" s="3" t="s">
        <v>25</v>
      </c>
      <c r="C787" s="3" t="s">
        <v>26</v>
      </c>
      <c r="D787" s="9" t="s">
        <v>23</v>
      </c>
      <c r="E787" s="131" t="str">
        <f>Tabell_Rättigheter37[[#This Row],[Grupp]]&amp;"_"&amp;Tabell_Rättigheter37[[#This Row],[Rättighetsnod/ Funktionskloss]]</f>
        <v>Beställning_Order window</v>
      </c>
      <c r="F787" s="131" t="str">
        <f>Tabell_Rättigheter37[[#This Row],[Grupp]]&amp;"_"&amp;Tabell_Rättigheter37[[#This Row],[Rättighetsnod/ Funktionskloss]]&amp;"_"&amp;Tabell_Rättigheter37[[#This Row],[Värde]]</f>
        <v>Beställning_Order window_Open</v>
      </c>
      <c r="G787" s="165" t="s">
        <v>27</v>
      </c>
      <c r="H787" s="165"/>
      <c r="K787" s="3" t="e">
        <f>VLOOKUP(Tabell_Rättigheter37[[#This Row],[Grupp]],[2]!Tabell_Grupp[#Data],2,FALSE)</f>
        <v>#REF!</v>
      </c>
      <c r="L787" s="3" t="s">
        <v>834</v>
      </c>
      <c r="M787" s="203" t="s">
        <v>834</v>
      </c>
      <c r="N787" s="151" t="s">
        <v>1558</v>
      </c>
      <c r="O787" s="151"/>
    </row>
    <row r="788" spans="1:16" ht="39.950000000000003" hidden="1" customHeight="1">
      <c r="A788" s="151" t="s">
        <v>1562</v>
      </c>
      <c r="B788" s="3" t="s">
        <v>25</v>
      </c>
      <c r="C788" s="3" t="s">
        <v>26</v>
      </c>
      <c r="D788" s="9" t="s">
        <v>28</v>
      </c>
      <c r="E788" s="131" t="str">
        <f>Tabell_Rättigheter37[[#This Row],[Grupp]]&amp;"_"&amp;Tabell_Rättigheter37[[#This Row],[Rättighetsnod/ Funktionskloss]]</f>
        <v>Beställning_Order window</v>
      </c>
      <c r="F788" s="131" t="str">
        <f>Tabell_Rättigheter37[[#This Row],[Grupp]]&amp;"_"&amp;Tabell_Rättigheter37[[#This Row],[Rättighetsnod/ Funktionskloss]]&amp;"_"&amp;Tabell_Rättigheter37[[#This Row],[Värde]]</f>
        <v>Beställning_Order window_Order</v>
      </c>
      <c r="G788" s="165" t="s">
        <v>29</v>
      </c>
      <c r="H788" s="165"/>
      <c r="K788" s="3" t="e">
        <f>VLOOKUP(Tabell_Rättigheter37[[#This Row],[Grupp]],[2]!Tabell_Grupp[#Data],2,FALSE)</f>
        <v>#REF!</v>
      </c>
      <c r="L788" s="3" t="s">
        <v>834</v>
      </c>
      <c r="M788" s="203" t="s">
        <v>834</v>
      </c>
      <c r="N788" s="151" t="s">
        <v>1558</v>
      </c>
      <c r="O788" s="151"/>
    </row>
    <row r="789" spans="1:16" ht="39.950000000000003" hidden="1" customHeight="1">
      <c r="A789" s="151" t="s">
        <v>1628</v>
      </c>
      <c r="B789" s="3" t="s">
        <v>34</v>
      </c>
      <c r="C789" s="3" t="s">
        <v>39</v>
      </c>
      <c r="D789" s="9" t="s">
        <v>23</v>
      </c>
      <c r="E789" s="131" t="str">
        <f>Tabell_Rättigheter37[[#This Row],[Grupp]]&amp;"_"&amp;Tabell_Rättigheter37[[#This Row],[Rättighetsnod/ Funktionskloss]]</f>
        <v>Beställning och svar_InvestigationBasedRequest</v>
      </c>
      <c r="F789" s="131" t="str">
        <f>Tabell_Rättigheter37[[#This Row],[Grupp]]&amp;"_"&amp;Tabell_Rättigheter37[[#This Row],[Rättighetsnod/ Funktionskloss]]&amp;"_"&amp;Tabell_Rättigheter37[[#This Row],[Värde]]</f>
        <v>Beställning och svar_InvestigationBasedRequest_Open</v>
      </c>
      <c r="G789" s="165" t="s">
        <v>42</v>
      </c>
      <c r="H789" s="165"/>
      <c r="J789" s="205" t="s">
        <v>1627</v>
      </c>
      <c r="K789" s="3" t="e">
        <f>VLOOKUP(Tabell_Rättigheter37[[#This Row],[Grupp]],[2]!Tabell_Grupp[#Data],2,FALSE)</f>
        <v>#REF!</v>
      </c>
      <c r="M789" s="206" t="s">
        <v>834</v>
      </c>
      <c r="N789" s="151" t="s">
        <v>1558</v>
      </c>
    </row>
    <row r="790" spans="1:16" ht="39.950000000000003" hidden="1" customHeight="1">
      <c r="A790" s="151" t="s">
        <v>1628</v>
      </c>
      <c r="B790" s="3" t="s">
        <v>34</v>
      </c>
      <c r="C790" s="3" t="s">
        <v>39</v>
      </c>
      <c r="D790" s="9" t="s">
        <v>45</v>
      </c>
      <c r="E790" s="131" t="str">
        <f>Tabell_Rättigheter37[[#This Row],[Grupp]]&amp;"_"&amp;Tabell_Rättigheter37[[#This Row],[Rättighetsnod/ Funktionskloss]]</f>
        <v>Beställning och svar_InvestigationBasedRequest</v>
      </c>
      <c r="F790" s="131" t="str">
        <f>Tabell_Rättigheter37[[#This Row],[Grupp]]&amp;"_"&amp;Tabell_Rättigheter37[[#This Row],[Rättighetsnod/ Funktionskloss]]&amp;"_"&amp;Tabell_Rättigheter37[[#This Row],[Värde]]</f>
        <v>Beställning och svar_InvestigationBasedRequest_Send</v>
      </c>
      <c r="G790" s="165" t="s">
        <v>46</v>
      </c>
      <c r="H790" s="165"/>
      <c r="J790" s="205" t="s">
        <v>1627</v>
      </c>
      <c r="K790" s="3" t="e">
        <f>VLOOKUP(Tabell_Rättigheter37[[#This Row],[Grupp]],[2]!Tabell_Grupp[#Data],2,FALSE)</f>
        <v>#REF!</v>
      </c>
      <c r="M790" s="206" t="s">
        <v>834</v>
      </c>
      <c r="N790" s="151" t="s">
        <v>1558</v>
      </c>
    </row>
    <row r="791" spans="1:16" ht="39.950000000000003" hidden="1" customHeight="1">
      <c r="A791" s="151" t="s">
        <v>1557</v>
      </c>
      <c r="B791" s="3" t="s">
        <v>34</v>
      </c>
      <c r="C791" s="3" t="s">
        <v>48</v>
      </c>
      <c r="D791" s="9" t="s">
        <v>23</v>
      </c>
      <c r="E791" s="131" t="str">
        <f>Tabell_Rättigheter37[[#This Row],[Grupp]]&amp;"_"&amp;Tabell_Rättigheter37[[#This Row],[Rättighetsnod/ Funktionskloss]]</f>
        <v>Beställning och svar_LabList</v>
      </c>
      <c r="F791" s="131" t="str">
        <f>Tabell_Rättigheter37[[#This Row],[Grupp]]&amp;"_"&amp;Tabell_Rättigheter37[[#This Row],[Rättighetsnod/ Funktionskloss]]&amp;"_"&amp;Tabell_Rättigheter37[[#This Row],[Värde]]</f>
        <v>Beställning och svar_LabList_Open</v>
      </c>
      <c r="G791" s="165" t="s">
        <v>49</v>
      </c>
      <c r="H791" s="165"/>
      <c r="K791" s="3" t="e">
        <f>VLOOKUP(Tabell_Rättigheter37[[#This Row],[Grupp]],[2]!Tabell_Grupp[#Data],2,FALSE)</f>
        <v>#REF!</v>
      </c>
      <c r="M791" s="203" t="s">
        <v>834</v>
      </c>
      <c r="N791" s="151" t="s">
        <v>1558</v>
      </c>
      <c r="O791" s="151"/>
    </row>
    <row r="792" spans="1:16" ht="39.950000000000003" hidden="1" customHeight="1">
      <c r="A792" s="151" t="s">
        <v>1557</v>
      </c>
      <c r="B792" s="3" t="s">
        <v>34</v>
      </c>
      <c r="C792" s="3" t="s">
        <v>48</v>
      </c>
      <c r="D792" s="9" t="s">
        <v>37</v>
      </c>
      <c r="E792" s="131" t="str">
        <f>Tabell_Rättigheter37[[#This Row],[Grupp]]&amp;"_"&amp;Tabell_Rättigheter37[[#This Row],[Rättighetsnod/ Funktionskloss]]</f>
        <v>Beställning och svar_LabList</v>
      </c>
      <c r="F792" s="131" t="str">
        <f>Tabell_Rättigheter37[[#This Row],[Grupp]]&amp;"_"&amp;Tabell_Rättigheter37[[#This Row],[Rättighetsnod/ Funktionskloss]]&amp;"_"&amp;Tabell_Rättigheter37[[#This Row],[Värde]]</f>
        <v>Beställning och svar_LabList_Sign</v>
      </c>
      <c r="G792" s="165" t="s">
        <v>50</v>
      </c>
      <c r="H792" s="165"/>
      <c r="K792" s="3" t="e">
        <f>VLOOKUP(Tabell_Rättigheter37[[#This Row],[Grupp]],[2]!Tabell_Grupp[#Data],2,FALSE)</f>
        <v>#REF!</v>
      </c>
      <c r="M792" s="203" t="s">
        <v>834</v>
      </c>
      <c r="N792" s="151" t="s">
        <v>1558</v>
      </c>
      <c r="O792" s="151"/>
    </row>
    <row r="793" spans="1:16" ht="39.950000000000003" hidden="1" customHeight="1">
      <c r="A793" s="151" t="s">
        <v>1564</v>
      </c>
      <c r="B793" s="3" t="s">
        <v>34</v>
      </c>
      <c r="C793" s="3" t="s">
        <v>48</v>
      </c>
      <c r="D793" s="9" t="s">
        <v>23</v>
      </c>
      <c r="E793" s="131" t="str">
        <f>Tabell_Rättigheter37[[#This Row],[Grupp]]&amp;"_"&amp;Tabell_Rättigheter37[[#This Row],[Rättighetsnod/ Funktionskloss]]</f>
        <v>Beställning och svar_LabList</v>
      </c>
      <c r="F793" s="131" t="str">
        <f>Tabell_Rättigheter37[[#This Row],[Grupp]]&amp;"_"&amp;Tabell_Rättigheter37[[#This Row],[Rättighetsnod/ Funktionskloss]]&amp;"_"&amp;Tabell_Rättigheter37[[#This Row],[Värde]]</f>
        <v>Beställning och svar_LabList_Open</v>
      </c>
      <c r="G793" s="165" t="s">
        <v>49</v>
      </c>
      <c r="H793" s="165"/>
      <c r="K793" s="3" t="e">
        <f>VLOOKUP(Tabell_Rättigheter37[[#This Row],[Grupp]],[2]!Tabell_Grupp[#Data],2,FALSE)</f>
        <v>#REF!</v>
      </c>
      <c r="L793" s="3" t="s">
        <v>834</v>
      </c>
      <c r="M793" s="203" t="s">
        <v>834</v>
      </c>
      <c r="N793" s="151" t="s">
        <v>1558</v>
      </c>
      <c r="O793" s="151"/>
    </row>
    <row r="794" spans="1:16" ht="39.950000000000003" hidden="1" customHeight="1">
      <c r="A794" s="151" t="s">
        <v>1565</v>
      </c>
      <c r="B794" s="3" t="s">
        <v>34</v>
      </c>
      <c r="C794" s="3" t="s">
        <v>48</v>
      </c>
      <c r="D794" s="9" t="s">
        <v>23</v>
      </c>
      <c r="E794" s="131" t="str">
        <f>Tabell_Rättigheter37[[#This Row],[Grupp]]&amp;"_"&amp;Tabell_Rättigheter37[[#This Row],[Rättighetsnod/ Funktionskloss]]</f>
        <v>Beställning och svar_LabList</v>
      </c>
      <c r="F794" s="131" t="str">
        <f>Tabell_Rättigheter37[[#This Row],[Grupp]]&amp;"_"&amp;Tabell_Rättigheter37[[#This Row],[Rättighetsnod/ Funktionskloss]]&amp;"_"&amp;Tabell_Rättigheter37[[#This Row],[Värde]]</f>
        <v>Beställning och svar_LabList_Open</v>
      </c>
      <c r="G794" s="165" t="s">
        <v>49</v>
      </c>
      <c r="H794" s="165"/>
      <c r="K794" s="3" t="e">
        <f>VLOOKUP(Tabell_Rättigheter37[[#This Row],[Grupp]],[2]!Tabell_Grupp[#Data],2,FALSE)</f>
        <v>#REF!</v>
      </c>
      <c r="L794" s="3" t="s">
        <v>834</v>
      </c>
      <c r="M794" s="203" t="s">
        <v>834</v>
      </c>
      <c r="N794" s="151" t="s">
        <v>1558</v>
      </c>
      <c r="O794" s="151"/>
    </row>
    <row r="795" spans="1:16" ht="39.950000000000003" hidden="1" customHeight="1">
      <c r="A795" s="151" t="s">
        <v>1605</v>
      </c>
      <c r="B795" s="3" t="s">
        <v>34</v>
      </c>
      <c r="C795" s="3" t="s">
        <v>48</v>
      </c>
      <c r="D795" s="9" t="s">
        <v>23</v>
      </c>
      <c r="E795" s="131" t="str">
        <f>Tabell_Rättigheter37[[#This Row],[Grupp]]&amp;"_"&amp;Tabell_Rättigheter37[[#This Row],[Rättighetsnod/ Funktionskloss]]</f>
        <v>Beställning och svar_LabList</v>
      </c>
      <c r="F795" s="131" t="str">
        <f>Tabell_Rättigheter37[[#This Row],[Grupp]]&amp;"_"&amp;Tabell_Rättigheter37[[#This Row],[Rättighetsnod/ Funktionskloss]]&amp;"_"&amp;Tabell_Rättigheter37[[#This Row],[Värde]]</f>
        <v>Beställning och svar_LabList_Open</v>
      </c>
      <c r="G795" s="165" t="s">
        <v>49</v>
      </c>
      <c r="H795" s="165"/>
      <c r="K795" s="3" t="e">
        <f>VLOOKUP(Tabell_Rättigheter37[[#This Row],[Grupp]],[2]!Tabell_Grupp[#Data],2,FALSE)</f>
        <v>#REF!</v>
      </c>
      <c r="L795" s="3" t="s">
        <v>834</v>
      </c>
      <c r="M795" s="203" t="s">
        <v>834</v>
      </c>
      <c r="N795" s="151" t="s">
        <v>1558</v>
      </c>
      <c r="O795" s="151"/>
    </row>
    <row r="796" spans="1:16" ht="39.950000000000003" hidden="1" customHeight="1">
      <c r="A796" s="151" t="s">
        <v>1566</v>
      </c>
      <c r="B796" s="3" t="s">
        <v>34</v>
      </c>
      <c r="C796" s="3" t="s">
        <v>48</v>
      </c>
      <c r="D796" s="9" t="s">
        <v>23</v>
      </c>
      <c r="E796" s="131" t="str">
        <f>Tabell_Rättigheter37[[#This Row],[Grupp]]&amp;"_"&amp;Tabell_Rättigheter37[[#This Row],[Rättighetsnod/ Funktionskloss]]</f>
        <v>Beställning och svar_LabList</v>
      </c>
      <c r="F796" s="131" t="str">
        <f>Tabell_Rättigheter37[[#This Row],[Grupp]]&amp;"_"&amp;Tabell_Rättigheter37[[#This Row],[Rättighetsnod/ Funktionskloss]]&amp;"_"&amp;Tabell_Rättigheter37[[#This Row],[Värde]]</f>
        <v>Beställning och svar_LabList_Open</v>
      </c>
      <c r="G796" s="165" t="s">
        <v>49</v>
      </c>
      <c r="H796" s="165"/>
      <c r="K796" s="3" t="e">
        <f>VLOOKUP(Tabell_Rättigheter37[[#This Row],[Grupp]],[2]!Tabell_Grupp[#Data],2,FALSE)</f>
        <v>#REF!</v>
      </c>
      <c r="L796" s="3" t="s">
        <v>834</v>
      </c>
      <c r="M796" s="203" t="s">
        <v>834</v>
      </c>
      <c r="N796" s="151" t="s">
        <v>1558</v>
      </c>
      <c r="O796" s="151"/>
    </row>
    <row r="797" spans="1:16" ht="39.950000000000003" hidden="1" customHeight="1">
      <c r="A797" s="151" t="s">
        <v>1567</v>
      </c>
      <c r="B797" s="3" t="s">
        <v>34</v>
      </c>
      <c r="C797" s="3" t="s">
        <v>48</v>
      </c>
      <c r="D797" s="9" t="s">
        <v>23</v>
      </c>
      <c r="E797" s="131" t="str">
        <f>Tabell_Rättigheter37[[#This Row],[Grupp]]&amp;"_"&amp;Tabell_Rättigheter37[[#This Row],[Rättighetsnod/ Funktionskloss]]</f>
        <v>Beställning och svar_LabList</v>
      </c>
      <c r="F797" s="131" t="str">
        <f>Tabell_Rättigheter37[[#This Row],[Grupp]]&amp;"_"&amp;Tabell_Rättigheter37[[#This Row],[Rättighetsnod/ Funktionskloss]]&amp;"_"&amp;Tabell_Rättigheter37[[#This Row],[Värde]]</f>
        <v>Beställning och svar_LabList_Open</v>
      </c>
      <c r="G797" s="165" t="s">
        <v>49</v>
      </c>
      <c r="H797" s="165"/>
      <c r="K797" s="3" t="e">
        <f>VLOOKUP(Tabell_Rättigheter37[[#This Row],[Grupp]],[2]!Tabell_Grupp[#Data],2,FALSE)</f>
        <v>#REF!</v>
      </c>
      <c r="L797" s="3" t="s">
        <v>834</v>
      </c>
      <c r="M797" s="203" t="s">
        <v>834</v>
      </c>
      <c r="N797" s="151" t="s">
        <v>1558</v>
      </c>
      <c r="O797" s="151"/>
    </row>
    <row r="798" spans="1:16" ht="39.950000000000003" hidden="1" customHeight="1">
      <c r="A798" s="151" t="s">
        <v>1611</v>
      </c>
      <c r="B798" s="3" t="s">
        <v>34</v>
      </c>
      <c r="C798" s="3" t="s">
        <v>48</v>
      </c>
      <c r="D798" s="9" t="s">
        <v>23</v>
      </c>
      <c r="E798" s="131" t="str">
        <f>Tabell_Rättigheter37[[#This Row],[Grupp]]&amp;"_"&amp;Tabell_Rättigheter37[[#This Row],[Rättighetsnod/ Funktionskloss]]</f>
        <v>Beställning och svar_LabList</v>
      </c>
      <c r="F798" s="131" t="str">
        <f>Tabell_Rättigheter37[[#This Row],[Grupp]]&amp;"_"&amp;Tabell_Rättigheter37[[#This Row],[Rättighetsnod/ Funktionskloss]]&amp;"_"&amp;Tabell_Rättigheter37[[#This Row],[Värde]]</f>
        <v>Beställning och svar_LabList_Open</v>
      </c>
      <c r="G798" s="165" t="s">
        <v>49</v>
      </c>
      <c r="H798" s="165"/>
      <c r="K798" s="3" t="e">
        <f>VLOOKUP(Tabell_Rättigheter37[[#This Row],[Grupp]],[2]!Tabell_Grupp[#Data],2,FALSE)</f>
        <v>#REF!</v>
      </c>
      <c r="L798" s="3" t="s">
        <v>834</v>
      </c>
      <c r="M798" s="203" t="s">
        <v>834</v>
      </c>
      <c r="N798" s="151" t="s">
        <v>1558</v>
      </c>
      <c r="O798" s="151"/>
    </row>
    <row r="799" spans="1:16" ht="39.950000000000003" hidden="1" customHeight="1">
      <c r="A799" s="151" t="s">
        <v>1630</v>
      </c>
      <c r="B799" s="3" t="s">
        <v>34</v>
      </c>
      <c r="C799" s="3" t="s">
        <v>48</v>
      </c>
      <c r="D799" s="9" t="s">
        <v>23</v>
      </c>
      <c r="E799" s="131" t="str">
        <f>Tabell_Rättigheter37[[#This Row],[Grupp]]&amp;"_"&amp;Tabell_Rättigheter37[[#This Row],[Rättighetsnod/ Funktionskloss]]</f>
        <v>Beställning och svar_LabList</v>
      </c>
      <c r="F799" s="131" t="str">
        <f>Tabell_Rättigheter37[[#This Row],[Grupp]]&amp;"_"&amp;Tabell_Rättigheter37[[#This Row],[Rättighetsnod/ Funktionskloss]]&amp;"_"&amp;Tabell_Rättigheter37[[#This Row],[Värde]]</f>
        <v>Beställning och svar_LabList_Open</v>
      </c>
      <c r="G799" s="165" t="s">
        <v>49</v>
      </c>
      <c r="H799" s="165"/>
      <c r="K799" s="3" t="e">
        <f>VLOOKUP(Tabell_Rättigheter37[[#This Row],[Grupp]],[2]!Tabell_Grupp[#Data],2,FALSE)</f>
        <v>#REF!</v>
      </c>
      <c r="L799" s="3" t="s">
        <v>834</v>
      </c>
      <c r="M799" s="203" t="s">
        <v>834</v>
      </c>
      <c r="N799" s="151" t="s">
        <v>1558</v>
      </c>
      <c r="O799" s="151"/>
    </row>
    <row r="800" spans="1:16" ht="39.950000000000003" hidden="1" customHeight="1">
      <c r="A800" s="151" t="s">
        <v>1562</v>
      </c>
      <c r="B800" s="3" t="s">
        <v>66</v>
      </c>
      <c r="C800" s="3" t="s">
        <v>67</v>
      </c>
      <c r="D800" s="9" t="s">
        <v>68</v>
      </c>
      <c r="E800" s="131" t="str">
        <f>Tabell_Rättigheter37[[#This Row],[Grupp]]&amp;"_"&amp;Tabell_Rättigheter37[[#This Row],[Rättighetsnod/ Funktionskloss]]</f>
        <v>Birth_PartusWindowAccess</v>
      </c>
      <c r="F800" s="131" t="str">
        <f>Tabell_Rättigheter37[[#This Row],[Grupp]]&amp;"_"&amp;Tabell_Rättigheter37[[#This Row],[Rättighetsnod/ Funktionskloss]]&amp;"_"&amp;Tabell_Rättigheter37[[#This Row],[Värde]]</f>
        <v>Birth_PartusWindowAccess_AllowSave</v>
      </c>
      <c r="G800" s="165" t="s">
        <v>69</v>
      </c>
      <c r="H800" s="165"/>
      <c r="K800" s="3" t="e">
        <f>VLOOKUP(Tabell_Rättigheter37[[#This Row],[Grupp]],[2]!Tabell_Grupp[#Data],2,FALSE)</f>
        <v>#REF!</v>
      </c>
      <c r="L800" s="3" t="s">
        <v>834</v>
      </c>
      <c r="M800" s="203" t="s">
        <v>834</v>
      </c>
      <c r="N800" s="151" t="s">
        <v>1558</v>
      </c>
      <c r="O800" s="151"/>
      <c r="P800" s="3" t="s">
        <v>1631</v>
      </c>
    </row>
    <row r="801" spans="1:16" ht="39.950000000000003" hidden="1" customHeight="1">
      <c r="A801" s="151" t="s">
        <v>1562</v>
      </c>
      <c r="B801" s="3" t="s">
        <v>66</v>
      </c>
      <c r="C801" s="3" t="s">
        <v>67</v>
      </c>
      <c r="D801" s="9" t="s">
        <v>386</v>
      </c>
      <c r="E801" s="131" t="str">
        <f>Tabell_Rättigheter37[[#This Row],[Grupp]]&amp;"_"&amp;Tabell_Rättigheter37[[#This Row],[Rättighetsnod/ Funktionskloss]]</f>
        <v>Birth_PartusWindowAccess</v>
      </c>
      <c r="F801" s="131" t="str">
        <f>Tabell_Rättigheter37[[#This Row],[Grupp]]&amp;"_"&amp;Tabell_Rättigheter37[[#This Row],[Rättighetsnod/ Funktionskloss]]&amp;"_"&amp;Tabell_Rättigheter37[[#This Row],[Värde]]</f>
        <v>Birth_PartusWindowAccess_AllowSign</v>
      </c>
      <c r="G801" s="165" t="s">
        <v>387</v>
      </c>
      <c r="H801" s="165"/>
      <c r="K801" s="3" t="e">
        <f>VLOOKUP(Tabell_Rättigheter37[[#This Row],[Grupp]],[2]!Tabell_Grupp[#Data],2,FALSE)</f>
        <v>#REF!</v>
      </c>
      <c r="L801" s="3" t="s">
        <v>834</v>
      </c>
      <c r="M801" s="203" t="s">
        <v>834</v>
      </c>
      <c r="N801" s="151" t="s">
        <v>1558</v>
      </c>
      <c r="O801" s="151"/>
    </row>
    <row r="802" spans="1:16" ht="39.950000000000003" hidden="1" customHeight="1">
      <c r="A802" s="151" t="s">
        <v>1562</v>
      </c>
      <c r="B802" s="3" t="s">
        <v>70</v>
      </c>
      <c r="C802" s="3" t="s">
        <v>73</v>
      </c>
      <c r="D802" s="9" t="s">
        <v>23</v>
      </c>
      <c r="E802" s="131" t="str">
        <f>Tabell_Rättigheter37[[#This Row],[Grupp]]&amp;"_"&amp;Tabell_Rättigheter37[[#This Row],[Rättighetsnod/ Funktionskloss]]</f>
        <v>Diktering_Opendictation</v>
      </c>
      <c r="F802" s="131" t="str">
        <f>Tabell_Rättigheter37[[#This Row],[Grupp]]&amp;"_"&amp;Tabell_Rättigheter37[[#This Row],[Rättighetsnod/ Funktionskloss]]&amp;"_"&amp;Tabell_Rättigheter37[[#This Row],[Värde]]</f>
        <v>Diktering_Opendictation_Open</v>
      </c>
      <c r="G802" s="165" t="s">
        <v>74</v>
      </c>
      <c r="H802" s="165"/>
      <c r="K802" s="3" t="e">
        <f>VLOOKUP(Tabell_Rättigheter37[[#This Row],[Grupp]],[2]!Tabell_Grupp[#Data],2,FALSE)</f>
        <v>#REF!</v>
      </c>
      <c r="L802" s="3" t="s">
        <v>834</v>
      </c>
      <c r="M802" s="203" t="s">
        <v>834</v>
      </c>
      <c r="N802" s="151" t="s">
        <v>1558</v>
      </c>
      <c r="O802" s="151"/>
    </row>
    <row r="803" spans="1:16" ht="39.950000000000003" hidden="1" customHeight="1">
      <c r="A803" s="151" t="s">
        <v>1562</v>
      </c>
      <c r="B803" s="3" t="s">
        <v>75</v>
      </c>
      <c r="C803" s="3" t="s">
        <v>76</v>
      </c>
      <c r="D803" s="9" t="s">
        <v>76</v>
      </c>
      <c r="E803" s="131" t="str">
        <f>Tabell_Rättigheter37[[#This Row],[Grupp]]&amp;"_"&amp;Tabell_Rättigheter37[[#This Row],[Rättighetsnod/ Funktionskloss]]</f>
        <v>E-besök_AllowVideoMeeting</v>
      </c>
      <c r="F803" s="131" t="str">
        <f>Tabell_Rättigheter37[[#This Row],[Grupp]]&amp;"_"&amp;Tabell_Rättigheter37[[#This Row],[Rättighetsnod/ Funktionskloss]]&amp;"_"&amp;Tabell_Rättigheter37[[#This Row],[Värde]]</f>
        <v>E-besök_AllowVideoMeeting_AllowVideoMeeting</v>
      </c>
      <c r="G803" s="165" t="s">
        <v>77</v>
      </c>
      <c r="H803" s="165"/>
      <c r="K803" s="3" t="e">
        <f>VLOOKUP(Tabell_Rättigheter37[[#This Row],[Grupp]],[2]!Tabell_Grupp[#Data],2,FALSE)</f>
        <v>#REF!</v>
      </c>
      <c r="L803" s="3" t="s">
        <v>834</v>
      </c>
      <c r="M803" s="203" t="s">
        <v>834</v>
      </c>
      <c r="N803" s="151" t="s">
        <v>1558</v>
      </c>
      <c r="O803" s="151"/>
    </row>
    <row r="804" spans="1:16" ht="39.950000000000003" hidden="1" customHeight="1">
      <c r="A804" s="151" t="s">
        <v>1562</v>
      </c>
      <c r="B804" s="3" t="s">
        <v>78</v>
      </c>
      <c r="C804" s="3" t="s">
        <v>79</v>
      </c>
      <c r="D804" s="9" t="s">
        <v>80</v>
      </c>
      <c r="E804" s="131" t="str">
        <f>Tabell_Rättigheter37[[#This Row],[Grupp]]&amp;"_"&amp;Tabell_Rättigheter37[[#This Row],[Rättighetsnod/ Funktionskloss]]</f>
        <v>Enhetsöversikten_Activity_handler</v>
      </c>
      <c r="F804" s="131" t="str">
        <f>Tabell_Rättigheter37[[#This Row],[Grupp]]&amp;"_"&amp;Tabell_Rättigheter37[[#This Row],[Rättighetsnod/ Funktionskloss]]&amp;"_"&amp;Tabell_Rättigheter37[[#This Row],[Värde]]</f>
        <v>Enhetsöversikten_Activity_handler_Open_Activity_Handler</v>
      </c>
      <c r="G804" s="165" t="s">
        <v>81</v>
      </c>
      <c r="H804" s="165"/>
      <c r="K804" s="3" t="e">
        <f>VLOOKUP(Tabell_Rättigheter37[[#This Row],[Grupp]],[2]!Tabell_Grupp[#Data],2,FALSE)</f>
        <v>#REF!</v>
      </c>
      <c r="L804" s="3" t="s">
        <v>834</v>
      </c>
      <c r="M804" s="203" t="s">
        <v>834</v>
      </c>
      <c r="N804" s="151" t="s">
        <v>1558</v>
      </c>
      <c r="O804" s="151"/>
    </row>
    <row r="805" spans="1:16" ht="39.950000000000003" hidden="1" customHeight="1">
      <c r="A805" s="151" t="s">
        <v>1562</v>
      </c>
      <c r="B805" s="3" t="s">
        <v>78</v>
      </c>
      <c r="C805" s="3" t="s">
        <v>82</v>
      </c>
      <c r="D805" s="9" t="s">
        <v>83</v>
      </c>
      <c r="E805" s="131" t="str">
        <f>Tabell_Rättigheter37[[#This Row],[Grupp]]&amp;"_"&amp;Tabell_Rättigheter37[[#This Row],[Rättighetsnod/ Funktionskloss]]</f>
        <v>Enhetsöversikten_BedAssignment</v>
      </c>
      <c r="F805" s="131" t="str">
        <f>Tabell_Rättigheter37[[#This Row],[Grupp]]&amp;"_"&amp;Tabell_Rättigheter37[[#This Row],[Rättighetsnod/ Funktionskloss]]&amp;"_"&amp;Tabell_Rättigheter37[[#This Row],[Värde]]</f>
        <v>Enhetsöversikten_BedAssignment_Open_Bedassignment</v>
      </c>
      <c r="G805" s="165" t="s">
        <v>84</v>
      </c>
      <c r="H805" s="165"/>
      <c r="K805" s="3" t="e">
        <f>VLOOKUP(Tabell_Rättigheter37[[#This Row],[Grupp]],[2]!Tabell_Grupp[#Data],2,FALSE)</f>
        <v>#REF!</v>
      </c>
      <c r="L805" s="3" t="s">
        <v>834</v>
      </c>
      <c r="M805" s="203" t="s">
        <v>834</v>
      </c>
      <c r="N805" s="151" t="s">
        <v>1558</v>
      </c>
      <c r="O805" s="151"/>
    </row>
    <row r="806" spans="1:16" ht="39.950000000000003" hidden="1" customHeight="1">
      <c r="A806" s="151" t="s">
        <v>1562</v>
      </c>
      <c r="B806" s="3" t="s">
        <v>78</v>
      </c>
      <c r="C806" s="3" t="s">
        <v>85</v>
      </c>
      <c r="D806" s="9" t="s">
        <v>86</v>
      </c>
      <c r="E806" s="131" t="str">
        <f>Tabell_Rättigheter37[[#This Row],[Grupp]]&amp;"_"&amp;Tabell_Rättigheter37[[#This Row],[Rättighetsnod/ Funktionskloss]]</f>
        <v>Enhetsöversikten_Contact_Admin</v>
      </c>
      <c r="F806" s="131" t="str">
        <f>Tabell_Rättigheter37[[#This Row],[Grupp]]&amp;"_"&amp;Tabell_Rättigheter37[[#This Row],[Rättighetsnod/ Funktionskloss]]&amp;"_"&amp;Tabell_Rättigheter37[[#This Row],[Värde]]</f>
        <v>Enhetsöversikten_Contact_Admin_Open_Contact_Admin</v>
      </c>
      <c r="G806" s="165" t="s">
        <v>87</v>
      </c>
      <c r="H806" s="165"/>
      <c r="J806" s="3" t="s">
        <v>1575</v>
      </c>
      <c r="K806" s="3" t="e">
        <f>VLOOKUP(Tabell_Rättigheter37[[#This Row],[Grupp]],[2]!Tabell_Grupp[#Data],2,FALSE)</f>
        <v>#REF!</v>
      </c>
      <c r="L806" s="3" t="s">
        <v>834</v>
      </c>
      <c r="M806" s="203" t="s">
        <v>834</v>
      </c>
      <c r="N806" s="151" t="s">
        <v>1558</v>
      </c>
      <c r="O806" s="151"/>
    </row>
    <row r="807" spans="1:16" ht="39.950000000000003" hidden="1" customHeight="1">
      <c r="A807" s="151" t="s">
        <v>1562</v>
      </c>
      <c r="B807" s="3" t="s">
        <v>78</v>
      </c>
      <c r="C807" s="3" t="s">
        <v>85</v>
      </c>
      <c r="D807" s="9" t="s">
        <v>842</v>
      </c>
      <c r="E807" s="131" t="str">
        <f>Tabell_Rättigheter37[[#This Row],[Grupp]]&amp;"_"&amp;Tabell_Rättigheter37[[#This Row],[Rättighetsnod/ Funktionskloss]]</f>
        <v>Enhetsöversikten_Contact_Admin</v>
      </c>
      <c r="F807" s="131" t="str">
        <f>Tabell_Rättigheter37[[#This Row],[Grupp]]&amp;"_"&amp;Tabell_Rättigheter37[[#This Row],[Rättighetsnod/ Funktionskloss]]&amp;"_"&amp;Tabell_Rättigheter37[[#This Row],[Värde]]</f>
        <v>Enhetsöversikten_Contact_Admin_Save_Contact_Admin_Data</v>
      </c>
      <c r="G807" s="165" t="s">
        <v>89</v>
      </c>
      <c r="H807" s="165"/>
      <c r="J807" s="3" t="s">
        <v>1575</v>
      </c>
      <c r="K807" s="3" t="e">
        <f>VLOOKUP(Tabell_Rättigheter37[[#This Row],[Grupp]],[2]!Tabell_Grupp[#Data],2,FALSE)</f>
        <v>#REF!</v>
      </c>
      <c r="L807" s="3" t="s">
        <v>834</v>
      </c>
      <c r="M807" s="203" t="s">
        <v>834</v>
      </c>
      <c r="N807" s="151" t="s">
        <v>1558</v>
      </c>
      <c r="O807" s="151"/>
    </row>
    <row r="808" spans="1:16" ht="39.950000000000003" hidden="1" customHeight="1">
      <c r="A808" s="151" t="s">
        <v>1562</v>
      </c>
      <c r="B808" s="3" t="s">
        <v>78</v>
      </c>
      <c r="C808" s="3" t="s">
        <v>90</v>
      </c>
      <c r="D808" s="9" t="s">
        <v>91</v>
      </c>
      <c r="E808" s="131" t="str">
        <f>Tabell_Rättigheter37[[#This Row],[Grupp]]&amp;"_"&amp;Tabell_Rättigheter37[[#This Row],[Rättighetsnod/ Funktionskloss]]</f>
        <v>Enhetsöversikten_Emergency_Overview</v>
      </c>
      <c r="F808" s="131" t="str">
        <f>Tabell_Rättigheter37[[#This Row],[Grupp]]&amp;"_"&amp;Tabell_Rättigheter37[[#This Row],[Rättighetsnod/ Funktionskloss]]&amp;"_"&amp;Tabell_Rättigheter37[[#This Row],[Värde]]</f>
        <v>Enhetsöversikten_Emergency_Overview_Open_Emergency_Overview</v>
      </c>
      <c r="G808" s="165" t="s">
        <v>92</v>
      </c>
      <c r="H808" s="165"/>
      <c r="K808" s="3" t="e">
        <f>VLOOKUP(Tabell_Rättigheter37[[#This Row],[Grupp]],[2]!Tabell_Grupp[#Data],2,FALSE)</f>
        <v>#REF!</v>
      </c>
      <c r="L808" s="3" t="s">
        <v>834</v>
      </c>
      <c r="M808" s="203" t="s">
        <v>834</v>
      </c>
      <c r="N808" s="151" t="s">
        <v>1558</v>
      </c>
      <c r="O808" s="151"/>
    </row>
    <row r="809" spans="1:16" ht="39.950000000000003" hidden="1" customHeight="1">
      <c r="A809" s="151" t="s">
        <v>1562</v>
      </c>
      <c r="B809" s="3" t="s">
        <v>78</v>
      </c>
      <c r="C809" s="3" t="s">
        <v>93</v>
      </c>
      <c r="D809" s="9" t="s">
        <v>94</v>
      </c>
      <c r="E809" s="131" t="str">
        <f>Tabell_Rättigheter37[[#This Row],[Grupp]]&amp;"_"&amp;Tabell_Rättigheter37[[#This Row],[Rättighetsnod/ Funktionskloss]]</f>
        <v>Enhetsöversikten_PatientLog</v>
      </c>
      <c r="F809" s="131" t="str">
        <f>Tabell_Rättigheter37[[#This Row],[Grupp]]&amp;"_"&amp;Tabell_Rättigheter37[[#This Row],[Rättighetsnod/ Funktionskloss]]&amp;"_"&amp;Tabell_Rättigheter37[[#This Row],[Värde]]</f>
        <v>Enhetsöversikten_PatientLog_Open_PatientLog</v>
      </c>
      <c r="G809" s="165" t="s">
        <v>95</v>
      </c>
      <c r="H809" s="165"/>
      <c r="K809" s="3" t="e">
        <f>VLOOKUP(Tabell_Rättigheter37[[#This Row],[Grupp]],[2]!Tabell_Grupp[#Data],2,FALSE)</f>
        <v>#REF!</v>
      </c>
      <c r="L809" s="3" t="s">
        <v>834</v>
      </c>
      <c r="M809" s="203" t="s">
        <v>834</v>
      </c>
      <c r="N809" s="151" t="s">
        <v>1558</v>
      </c>
      <c r="O809" s="151"/>
    </row>
    <row r="810" spans="1:16" ht="39.950000000000003" hidden="1" customHeight="1">
      <c r="A810" s="151" t="s">
        <v>1562</v>
      </c>
      <c r="B810" s="3" t="s">
        <v>78</v>
      </c>
      <c r="C810" s="3" t="s">
        <v>96</v>
      </c>
      <c r="D810" s="9" t="s">
        <v>97</v>
      </c>
      <c r="E810" s="131" t="str">
        <f>Tabell_Rättigheter37[[#This Row],[Grupp]]&amp;"_"&amp;Tabell_Rättigheter37[[#This Row],[Rättighetsnod/ Funktionskloss]]</f>
        <v>Enhetsöversikten_Priority_Window</v>
      </c>
      <c r="F810" s="131" t="str">
        <f>Tabell_Rättigheter37[[#This Row],[Grupp]]&amp;"_"&amp;Tabell_Rättigheter37[[#This Row],[Rättighetsnod/ Funktionskloss]]&amp;"_"&amp;Tabell_Rättigheter37[[#This Row],[Värde]]</f>
        <v>Enhetsöversikten_Priority_Window_Open_Priority_Window</v>
      </c>
      <c r="G810" s="165" t="s">
        <v>98</v>
      </c>
      <c r="H810" s="165"/>
      <c r="K810" s="3" t="e">
        <f>VLOOKUP(Tabell_Rättigheter37[[#This Row],[Grupp]],[2]!Tabell_Grupp[#Data],2,FALSE)</f>
        <v>#REF!</v>
      </c>
      <c r="L810" s="3" t="s">
        <v>834</v>
      </c>
      <c r="M810" s="203" t="s">
        <v>834</v>
      </c>
      <c r="N810" s="151" t="s">
        <v>1558</v>
      </c>
      <c r="O810" s="151"/>
    </row>
    <row r="811" spans="1:16" ht="39.950000000000003" hidden="1" customHeight="1">
      <c r="A811" s="151" t="s">
        <v>1562</v>
      </c>
      <c r="B811" s="3" t="s">
        <v>78</v>
      </c>
      <c r="C811" s="3" t="s">
        <v>96</v>
      </c>
      <c r="D811" s="9" t="s">
        <v>99</v>
      </c>
      <c r="E811" s="131" t="str">
        <f>Tabell_Rättigheter37[[#This Row],[Grupp]]&amp;"_"&amp;Tabell_Rättigheter37[[#This Row],[Rättighetsnod/ Funktionskloss]]</f>
        <v>Enhetsöversikten_Priority_Window</v>
      </c>
      <c r="F811" s="131" t="str">
        <f>Tabell_Rättigheter37[[#This Row],[Grupp]]&amp;"_"&amp;Tabell_Rättigheter37[[#This Row],[Rättighetsnod/ Funktionskloss]]&amp;"_"&amp;Tabell_Rättigheter37[[#This Row],[Värde]]</f>
        <v>Enhetsöversikten_Priority_Window_Save_Priority_Window_Data</v>
      </c>
      <c r="G811" s="165" t="s">
        <v>100</v>
      </c>
      <c r="H811" s="165"/>
      <c r="K811" s="3" t="e">
        <f>VLOOKUP(Tabell_Rättigheter37[[#This Row],[Grupp]],[2]!Tabell_Grupp[#Data],2,FALSE)</f>
        <v>#REF!</v>
      </c>
      <c r="L811" s="3" t="s">
        <v>834</v>
      </c>
      <c r="M811" s="203" t="s">
        <v>834</v>
      </c>
      <c r="N811" s="151" t="s">
        <v>1558</v>
      </c>
      <c r="O811" s="151"/>
    </row>
    <row r="812" spans="1:16" ht="39.950000000000003" hidden="1" customHeight="1">
      <c r="A812" s="151" t="s">
        <v>1562</v>
      </c>
      <c r="B812" s="3" t="s">
        <v>78</v>
      </c>
      <c r="C812" s="3" t="s">
        <v>101</v>
      </c>
      <c r="D812" s="9" t="s">
        <v>102</v>
      </c>
      <c r="E812" s="131" t="str">
        <f>Tabell_Rättigheter37[[#This Row],[Grupp]]&amp;"_"&amp;Tabell_Rättigheter37[[#This Row],[Rättighetsnod/ Funktionskloss]]</f>
        <v>Enhetsöversikten_SpecialityReferrals</v>
      </c>
      <c r="F812" s="131" t="str">
        <f>Tabell_Rättigheter37[[#This Row],[Grupp]]&amp;"_"&amp;Tabell_Rättigheter37[[#This Row],[Rättighetsnod/ Funktionskloss]]&amp;"_"&amp;Tabell_Rättigheter37[[#This Row],[Värde]]</f>
        <v>Enhetsöversikten_SpecialityReferrals_Open_SpecialityReferrals</v>
      </c>
      <c r="G812" s="165" t="s">
        <v>103</v>
      </c>
      <c r="H812" s="165"/>
      <c r="J812" s="3" t="s">
        <v>1575</v>
      </c>
      <c r="K812" s="3" t="e">
        <f>VLOOKUP(Tabell_Rättigheter37[[#This Row],[Grupp]],[2]!Tabell_Grupp[#Data],2,FALSE)</f>
        <v>#REF!</v>
      </c>
      <c r="L812" s="3" t="s">
        <v>834</v>
      </c>
      <c r="M812" s="203" t="s">
        <v>834</v>
      </c>
      <c r="N812" s="151" t="s">
        <v>1558</v>
      </c>
      <c r="O812" s="151"/>
      <c r="P812" s="3" t="s">
        <v>1618</v>
      </c>
    </row>
    <row r="813" spans="1:16" ht="39.950000000000003" hidden="1" customHeight="1">
      <c r="A813" s="151" t="s">
        <v>1562</v>
      </c>
      <c r="B813" s="3" t="s">
        <v>78</v>
      </c>
      <c r="C813" s="3" t="s">
        <v>101</v>
      </c>
      <c r="D813" s="9" t="s">
        <v>104</v>
      </c>
      <c r="E813" s="131" t="str">
        <f>Tabell_Rättigheter37[[#This Row],[Grupp]]&amp;"_"&amp;Tabell_Rättigheter37[[#This Row],[Rättighetsnod/ Funktionskloss]]</f>
        <v>Enhetsöversikten_SpecialityReferrals</v>
      </c>
      <c r="F813" s="131" t="str">
        <f>Tabell_Rättigheter37[[#This Row],[Grupp]]&amp;"_"&amp;Tabell_Rättigheter37[[#This Row],[Rättighetsnod/ Funktionskloss]]&amp;"_"&amp;Tabell_Rättigheter37[[#This Row],[Värde]]</f>
        <v>Enhetsöversikten_SpecialityReferrals_Save_SpecialityReferrals</v>
      </c>
      <c r="G813" s="165" t="s">
        <v>105</v>
      </c>
      <c r="H813" s="165"/>
      <c r="J813" s="3" t="s">
        <v>1575</v>
      </c>
      <c r="K813" s="3" t="e">
        <f>VLOOKUP(Tabell_Rättigheter37[[#This Row],[Grupp]],[2]!Tabell_Grupp[#Data],2,FALSE)</f>
        <v>#REF!</v>
      </c>
      <c r="L813" s="3" t="s">
        <v>834</v>
      </c>
      <c r="M813" s="203" t="s">
        <v>834</v>
      </c>
      <c r="N813" s="151" t="s">
        <v>1558</v>
      </c>
      <c r="O813" s="151"/>
      <c r="P813" s="3" t="s">
        <v>1618</v>
      </c>
    </row>
    <row r="814" spans="1:16" ht="39.950000000000003" hidden="1" customHeight="1">
      <c r="A814" s="151" t="s">
        <v>1562</v>
      </c>
      <c r="B814" s="3" t="s">
        <v>78</v>
      </c>
      <c r="C814" s="3" t="s">
        <v>106</v>
      </c>
      <c r="D814" s="9" t="s">
        <v>23</v>
      </c>
      <c r="E814" s="131" t="str">
        <f>Tabell_Rättigheter37[[#This Row],[Grupp]]&amp;"_"&amp;Tabell_Rättigheter37[[#This Row],[Rättighetsnod/ Funktionskloss]]</f>
        <v>Enhetsöversikten_Valuables_Window</v>
      </c>
      <c r="F814" s="131" t="str">
        <f>Tabell_Rättigheter37[[#This Row],[Grupp]]&amp;"_"&amp;Tabell_Rättigheter37[[#This Row],[Rättighetsnod/ Funktionskloss]]&amp;"_"&amp;Tabell_Rättigheter37[[#This Row],[Värde]]</f>
        <v>Enhetsöversikten_Valuables_Window_Open</v>
      </c>
      <c r="G814" s="165" t="s">
        <v>107</v>
      </c>
      <c r="H814" s="165"/>
      <c r="K814" s="3" t="e">
        <f>VLOOKUP(Tabell_Rättigheter37[[#This Row],[Grupp]],[2]!Tabell_Grupp[#Data],2,FALSE)</f>
        <v>#REF!</v>
      </c>
      <c r="L814" s="3" t="s">
        <v>834</v>
      </c>
      <c r="M814" s="203" t="s">
        <v>834</v>
      </c>
      <c r="N814" s="151" t="s">
        <v>1558</v>
      </c>
      <c r="O814" s="151"/>
    </row>
    <row r="815" spans="1:16" ht="39.950000000000003" hidden="1" customHeight="1">
      <c r="A815" s="151" t="s">
        <v>1562</v>
      </c>
      <c r="B815" s="3" t="s">
        <v>78</v>
      </c>
      <c r="C815" s="3" t="s">
        <v>106</v>
      </c>
      <c r="D815" s="9" t="s">
        <v>43</v>
      </c>
      <c r="E815" s="131" t="str">
        <f>Tabell_Rättigheter37[[#This Row],[Grupp]]&amp;"_"&amp;Tabell_Rättigheter37[[#This Row],[Rättighetsnod/ Funktionskloss]]</f>
        <v>Enhetsöversikten_Valuables_Window</v>
      </c>
      <c r="F815" s="131" t="str">
        <f>Tabell_Rättigheter37[[#This Row],[Grupp]]&amp;"_"&amp;Tabell_Rättigheter37[[#This Row],[Rättighetsnod/ Funktionskloss]]&amp;"_"&amp;Tabell_Rättigheter37[[#This Row],[Värde]]</f>
        <v>Enhetsöversikten_Valuables_Window_Save</v>
      </c>
      <c r="G815" s="165" t="s">
        <v>108</v>
      </c>
      <c r="H815" s="165"/>
      <c r="K815" s="3" t="e">
        <f>VLOOKUP(Tabell_Rättigheter37[[#This Row],[Grupp]],[2]!Tabell_Grupp[#Data],2,FALSE)</f>
        <v>#REF!</v>
      </c>
      <c r="L815" s="3" t="s">
        <v>834</v>
      </c>
      <c r="M815" s="203" t="s">
        <v>834</v>
      </c>
      <c r="N815" s="151" t="s">
        <v>1558</v>
      </c>
      <c r="O815" s="151"/>
    </row>
    <row r="816" spans="1:16" ht="39.950000000000003" hidden="1" customHeight="1">
      <c r="A816" s="151" t="s">
        <v>1562</v>
      </c>
      <c r="B816" s="3" t="s">
        <v>109</v>
      </c>
      <c r="C816" s="3" t="s">
        <v>110</v>
      </c>
      <c r="D816" s="9" t="s">
        <v>23</v>
      </c>
      <c r="E816" s="131" t="str">
        <f>Tabell_Rättigheter37[[#This Row],[Grupp]]&amp;"_"&amp;Tabell_Rättigheter37[[#This Row],[Rättighetsnod/ Funktionskloss]]</f>
        <v>Fraseditor_PhraseEditor</v>
      </c>
      <c r="F816" s="131" t="str">
        <f>Tabell_Rättigheter37[[#This Row],[Grupp]]&amp;"_"&amp;Tabell_Rättigheter37[[#This Row],[Rättighetsnod/ Funktionskloss]]&amp;"_"&amp;Tabell_Rättigheter37[[#This Row],[Värde]]</f>
        <v>Fraseditor_PhraseEditor_Open</v>
      </c>
      <c r="G816" s="165" t="s">
        <v>111</v>
      </c>
      <c r="H816" s="165"/>
      <c r="K816" s="3" t="e">
        <f>VLOOKUP(Tabell_Rättigheter37[[#This Row],[Grupp]],[2]!Tabell_Grupp[#Data],2,FALSE)</f>
        <v>#REF!</v>
      </c>
      <c r="L816" s="3" t="s">
        <v>834</v>
      </c>
      <c r="M816" s="203" t="s">
        <v>834</v>
      </c>
      <c r="N816" s="151" t="s">
        <v>1558</v>
      </c>
      <c r="O816" s="151"/>
    </row>
    <row r="817" spans="1:16" ht="39.950000000000003" hidden="1" customHeight="1">
      <c r="A817" s="151" t="s">
        <v>1562</v>
      </c>
      <c r="B817" s="3" t="s">
        <v>843</v>
      </c>
      <c r="C817" s="3" t="s">
        <v>13</v>
      </c>
      <c r="D817" s="9" t="s">
        <v>14</v>
      </c>
      <c r="E817" s="131" t="str">
        <f>Tabell_Rättigheter37[[#This Row],[Grupp]]&amp;"_"&amp;Tabell_Rättigheter37[[#This Row],[Rättighetsnod/ Funktionskloss]]</f>
        <v>Hälsoärende_Data</v>
      </c>
      <c r="F817" s="131" t="str">
        <f>Tabell_Rättigheter37[[#This Row],[Grupp]]&amp;"_"&amp;Tabell_Rättigheter37[[#This Row],[Rättighetsnod/ Funktionskloss]]&amp;"_"&amp;Tabell_Rättigheter37[[#This Row],[Värde]]</f>
        <v>Hälsoärende_Data_Read</v>
      </c>
      <c r="G817" s="165" t="s">
        <v>844</v>
      </c>
      <c r="H817" s="165"/>
      <c r="K817" s="3" t="e">
        <f>VLOOKUP(Tabell_Rättigheter37[[#This Row],[Grupp]],[2]!Tabell_Grupp[#Data],2,FALSE)</f>
        <v>#REF!</v>
      </c>
      <c r="L817" s="3" t="s">
        <v>834</v>
      </c>
      <c r="M817" s="203" t="s">
        <v>834</v>
      </c>
      <c r="N817" s="151" t="s">
        <v>1558</v>
      </c>
      <c r="O817" s="151"/>
      <c r="P817" s="3" t="s">
        <v>1578</v>
      </c>
    </row>
    <row r="818" spans="1:16" ht="39.950000000000003" hidden="1" customHeight="1">
      <c r="A818" s="151" t="s">
        <v>1562</v>
      </c>
      <c r="B818" s="3" t="s">
        <v>843</v>
      </c>
      <c r="C818" s="3" t="s">
        <v>845</v>
      </c>
      <c r="D818" s="9" t="s">
        <v>1102</v>
      </c>
      <c r="E818" s="131" t="str">
        <f>Tabell_Rättigheter37[[#This Row],[Grupp]]&amp;"_"&amp;Tabell_Rättigheter37[[#This Row],[Rättighetsnod/ Funktionskloss]]</f>
        <v>Hälsoärende_Health Issue</v>
      </c>
      <c r="F818" s="131" t="str">
        <f>Tabell_Rättigheter37[[#This Row],[Grupp]]&amp;"_"&amp;Tabell_Rättigheter37[[#This Row],[Rättighetsnod/ Funktionskloss]]&amp;"_"&amp;Tabell_Rättigheter37[[#This Row],[Värde]]</f>
        <v>Hälsoärende_Health Issue_Close Health issue</v>
      </c>
      <c r="G818" s="165" t="s">
        <v>847</v>
      </c>
      <c r="H818" s="165"/>
      <c r="K818" s="3" t="e">
        <f>VLOOKUP(Tabell_Rättigheter37[[#This Row],[Grupp]],[2]!Tabell_Grupp[#Data],2,FALSE)</f>
        <v>#REF!</v>
      </c>
      <c r="L818" s="3" t="s">
        <v>834</v>
      </c>
      <c r="M818" s="203" t="s">
        <v>834</v>
      </c>
      <c r="N818" s="151" t="s">
        <v>1558</v>
      </c>
      <c r="O818" s="151"/>
    </row>
    <row r="819" spans="1:16" ht="39.950000000000003" hidden="1" customHeight="1">
      <c r="A819" s="151" t="s">
        <v>1562</v>
      </c>
      <c r="B819" s="3" t="s">
        <v>843</v>
      </c>
      <c r="C819" s="3" t="s">
        <v>845</v>
      </c>
      <c r="D819" s="9" t="s">
        <v>848</v>
      </c>
      <c r="E819" s="131" t="str">
        <f>Tabell_Rättigheter37[[#This Row],[Grupp]]&amp;"_"&amp;Tabell_Rättigheter37[[#This Row],[Rättighetsnod/ Funktionskloss]]</f>
        <v>Hälsoärende_Health Issue</v>
      </c>
      <c r="F819" s="131" t="str">
        <f>Tabell_Rättigheter37[[#This Row],[Grupp]]&amp;"_"&amp;Tabell_Rättigheter37[[#This Row],[Rättighetsnod/ Funktionskloss]]&amp;"_"&amp;Tabell_Rättigheter37[[#This Row],[Värde]]</f>
        <v>Hälsoärende_Health Issue_Create new health issue</v>
      </c>
      <c r="G819" s="165" t="s">
        <v>849</v>
      </c>
      <c r="H819" s="165"/>
      <c r="K819" s="3" t="e">
        <f>VLOOKUP(Tabell_Rättigheter37[[#This Row],[Grupp]],[2]!Tabell_Grupp[#Data],2,FALSE)</f>
        <v>#REF!</v>
      </c>
      <c r="L819" s="3" t="s">
        <v>834</v>
      </c>
      <c r="M819" s="203" t="s">
        <v>834</v>
      </c>
      <c r="N819" s="151" t="s">
        <v>1558</v>
      </c>
      <c r="O819" s="151"/>
    </row>
    <row r="820" spans="1:16" ht="39.950000000000003" hidden="1" customHeight="1">
      <c r="A820" s="151" t="s">
        <v>1562</v>
      </c>
      <c r="B820" s="3" t="s">
        <v>843</v>
      </c>
      <c r="C820" s="3" t="s">
        <v>845</v>
      </c>
      <c r="D820" s="9" t="s">
        <v>850</v>
      </c>
      <c r="E820" s="131" t="str">
        <f>Tabell_Rättigheter37[[#This Row],[Grupp]]&amp;"_"&amp;Tabell_Rättigheter37[[#This Row],[Rättighetsnod/ Funktionskloss]]</f>
        <v>Hälsoärende_Health Issue</v>
      </c>
      <c r="F820" s="131" t="str">
        <f>Tabell_Rättigheter37[[#This Row],[Grupp]]&amp;"_"&amp;Tabell_Rättigheter37[[#This Row],[Rättighetsnod/ Funktionskloss]]&amp;"_"&amp;Tabell_Rättigheter37[[#This Row],[Värde]]</f>
        <v>Hälsoärende_Health Issue_Invalidate health issue</v>
      </c>
      <c r="G820" s="165" t="s">
        <v>851</v>
      </c>
      <c r="H820" s="165"/>
      <c r="K820" s="3" t="e">
        <f>VLOOKUP(Tabell_Rättigheter37[[#This Row],[Grupp]],[2]!Tabell_Grupp[#Data],2,FALSE)</f>
        <v>#REF!</v>
      </c>
      <c r="L820" s="3" t="s">
        <v>834</v>
      </c>
      <c r="M820" s="203" t="s">
        <v>834</v>
      </c>
      <c r="N820" s="151" t="s">
        <v>1558</v>
      </c>
      <c r="O820" s="151"/>
    </row>
    <row r="821" spans="1:16" ht="39.950000000000003" hidden="1" customHeight="1">
      <c r="A821" s="151" t="s">
        <v>1562</v>
      </c>
      <c r="B821" s="3" t="s">
        <v>843</v>
      </c>
      <c r="C821" s="3" t="s">
        <v>845</v>
      </c>
      <c r="D821" s="9" t="s">
        <v>852</v>
      </c>
      <c r="E821" s="131" t="str">
        <f>Tabell_Rättigheter37[[#This Row],[Grupp]]&amp;"_"&amp;Tabell_Rättigheter37[[#This Row],[Rättighetsnod/ Funktionskloss]]</f>
        <v>Hälsoärende_Health Issue</v>
      </c>
      <c r="F821" s="131" t="str">
        <f>Tabell_Rättigheter37[[#This Row],[Grupp]]&amp;"_"&amp;Tabell_Rättigheter37[[#This Row],[Rättighetsnod/ Funktionskloss]]&amp;"_"&amp;Tabell_Rättigheter37[[#This Row],[Värde]]</f>
        <v>Hälsoärende_Health Issue_Merge health issue</v>
      </c>
      <c r="G821" s="165" t="s">
        <v>853</v>
      </c>
      <c r="H821" s="165"/>
      <c r="K821" s="3" t="e">
        <f>VLOOKUP(Tabell_Rättigheter37[[#This Row],[Grupp]],[2]!Tabell_Grupp[#Data],2,FALSE)</f>
        <v>#REF!</v>
      </c>
      <c r="L821" s="3" t="s">
        <v>834</v>
      </c>
      <c r="M821" s="203" t="s">
        <v>834</v>
      </c>
      <c r="N821" s="151" t="s">
        <v>1558</v>
      </c>
      <c r="O821" s="151"/>
    </row>
    <row r="822" spans="1:16" ht="39.950000000000003" hidden="1" customHeight="1">
      <c r="A822" s="151" t="s">
        <v>1562</v>
      </c>
      <c r="B822" s="3" t="s">
        <v>843</v>
      </c>
      <c r="C822" s="3" t="s">
        <v>845</v>
      </c>
      <c r="D822" s="9" t="s">
        <v>854</v>
      </c>
      <c r="E822" s="131" t="str">
        <f>Tabell_Rättigheter37[[#This Row],[Grupp]]&amp;"_"&amp;Tabell_Rättigheter37[[#This Row],[Rättighetsnod/ Funktionskloss]]</f>
        <v>Hälsoärende_Health Issue</v>
      </c>
      <c r="F822" s="131" t="str">
        <f>Tabell_Rättigheter37[[#This Row],[Grupp]]&amp;"_"&amp;Tabell_Rättigheter37[[#This Row],[Rättighetsnod/ Funktionskloss]]&amp;"_"&amp;Tabell_Rättigheter37[[#This Row],[Värde]]</f>
        <v>Hälsoärende_Health Issue_Refine name</v>
      </c>
      <c r="G822" s="165" t="s">
        <v>855</v>
      </c>
      <c r="H822" s="165"/>
      <c r="K822" s="3" t="e">
        <f>VLOOKUP(Tabell_Rättigheter37[[#This Row],[Grupp]],[2]!Tabell_Grupp[#Data],2,FALSE)</f>
        <v>#REF!</v>
      </c>
      <c r="L822" s="3" t="s">
        <v>834</v>
      </c>
      <c r="M822" s="203" t="s">
        <v>834</v>
      </c>
      <c r="N822" s="151" t="s">
        <v>1558</v>
      </c>
      <c r="O822" s="151"/>
    </row>
    <row r="823" spans="1:16" ht="39.950000000000003" hidden="1" customHeight="1">
      <c r="A823" s="151" t="s">
        <v>1562</v>
      </c>
      <c r="B823" s="3" t="s">
        <v>843</v>
      </c>
      <c r="C823" s="3" t="s">
        <v>845</v>
      </c>
      <c r="D823" s="9" t="s">
        <v>856</v>
      </c>
      <c r="E823" s="131" t="str">
        <f>Tabell_Rättigheter37[[#This Row],[Grupp]]&amp;"_"&amp;Tabell_Rättigheter37[[#This Row],[Rättighetsnod/ Funktionskloss]]</f>
        <v>Hälsoärende_Health Issue</v>
      </c>
      <c r="F823" s="131" t="str">
        <f>Tabell_Rättigheter37[[#This Row],[Grupp]]&amp;"_"&amp;Tabell_Rättigheter37[[#This Row],[Rättighetsnod/ Funktionskloss]]&amp;"_"&amp;Tabell_Rättigheter37[[#This Row],[Värde]]</f>
        <v>Hälsoärende_Health Issue_Re-open closed health issue</v>
      </c>
      <c r="G823" s="165" t="s">
        <v>857</v>
      </c>
      <c r="H823" s="165"/>
      <c r="K823" s="3" t="e">
        <f>VLOOKUP(Tabell_Rättigheter37[[#This Row],[Grupp]],[2]!Tabell_Grupp[#Data],2,FALSE)</f>
        <v>#REF!</v>
      </c>
      <c r="L823" s="3" t="s">
        <v>834</v>
      </c>
      <c r="M823" s="203" t="s">
        <v>834</v>
      </c>
      <c r="N823" s="151" t="s">
        <v>1558</v>
      </c>
      <c r="O823" s="151"/>
    </row>
    <row r="824" spans="1:16" ht="39.950000000000003" hidden="1" customHeight="1">
      <c r="A824" s="151" t="s">
        <v>1562</v>
      </c>
      <c r="B824" s="3" t="s">
        <v>843</v>
      </c>
      <c r="C824" s="3" t="s">
        <v>845</v>
      </c>
      <c r="D824" s="9" t="s">
        <v>858</v>
      </c>
      <c r="E824" s="131" t="str">
        <f>Tabell_Rättigheter37[[#This Row],[Grupp]]&amp;"_"&amp;Tabell_Rättigheter37[[#This Row],[Rättighetsnod/ Funktionskloss]]</f>
        <v>Hälsoärende_Health Issue</v>
      </c>
      <c r="F824" s="131" t="str">
        <f>Tabell_Rättigheter37[[#This Row],[Grupp]]&amp;"_"&amp;Tabell_Rättigheter37[[#This Row],[Rättighetsnod/ Funktionskloss]]&amp;"_"&amp;Tabell_Rättigheter37[[#This Row],[Värde]]</f>
        <v>Hälsoärende_Health Issue_Set health issue as chronic</v>
      </c>
      <c r="G824" s="165" t="s">
        <v>859</v>
      </c>
      <c r="H824" s="165"/>
      <c r="K824" s="3" t="e">
        <f>VLOOKUP(Tabell_Rättigheter37[[#This Row],[Grupp]],[2]!Tabell_Grupp[#Data],2,FALSE)</f>
        <v>#REF!</v>
      </c>
      <c r="L824" s="3" t="s">
        <v>834</v>
      </c>
      <c r="M824" s="203" t="s">
        <v>834</v>
      </c>
      <c r="N824" s="151" t="s">
        <v>1558</v>
      </c>
      <c r="O824" s="151"/>
    </row>
    <row r="825" spans="1:16" ht="39.950000000000003" hidden="1" customHeight="1">
      <c r="A825" s="151" t="s">
        <v>1562</v>
      </c>
      <c r="B825" s="3" t="s">
        <v>843</v>
      </c>
      <c r="C825" s="3" t="s">
        <v>845</v>
      </c>
      <c r="D825" s="9" t="s">
        <v>860</v>
      </c>
      <c r="E825" s="131" t="str">
        <f>Tabell_Rättigheter37[[#This Row],[Grupp]]&amp;"_"&amp;Tabell_Rättigheter37[[#This Row],[Rättighetsnod/ Funktionskloss]]</f>
        <v>Hälsoärende_Health Issue</v>
      </c>
      <c r="F825" s="131" t="str">
        <f>Tabell_Rättigheter37[[#This Row],[Grupp]]&amp;"_"&amp;Tabell_Rättigheter37[[#This Row],[Rättighetsnod/ Funktionskloss]]&amp;"_"&amp;Tabell_Rättigheter37[[#This Row],[Värde]]</f>
        <v>Hälsoärende_Health Issue_Split health issue</v>
      </c>
      <c r="G825" s="165" t="s">
        <v>861</v>
      </c>
      <c r="H825" s="165"/>
      <c r="K825" s="3" t="e">
        <f>VLOOKUP(Tabell_Rättigheter37[[#This Row],[Grupp]],[2]!Tabell_Grupp[#Data],2,FALSE)</f>
        <v>#REF!</v>
      </c>
      <c r="L825" s="3" t="s">
        <v>834</v>
      </c>
      <c r="M825" s="203" t="s">
        <v>834</v>
      </c>
      <c r="N825" s="151" t="s">
        <v>1558</v>
      </c>
      <c r="O825" s="151"/>
    </row>
    <row r="826" spans="1:16" ht="39.950000000000003" hidden="1" customHeight="1">
      <c r="A826" s="151" t="s">
        <v>1562</v>
      </c>
      <c r="B826" s="3" t="s">
        <v>843</v>
      </c>
      <c r="C826" s="3" t="s">
        <v>1103</v>
      </c>
      <c r="D826" s="9" t="s">
        <v>23</v>
      </c>
      <c r="E826" s="131" t="str">
        <f>Tabell_Rättigheter37[[#This Row],[Grupp]]&amp;"_"&amp;Tabell_Rättigheter37[[#This Row],[Rättighetsnod/ Funktionskloss]]</f>
        <v>Hälsoärende_Health Issue Overview</v>
      </c>
      <c r="F826" s="131" t="str">
        <f>Tabell_Rättigheter37[[#This Row],[Grupp]]&amp;"_"&amp;Tabell_Rättigheter37[[#This Row],[Rättighetsnod/ Funktionskloss]]&amp;"_"&amp;Tabell_Rättigheter37[[#This Row],[Värde]]</f>
        <v>Hälsoärende_Health Issue Overview_Open</v>
      </c>
      <c r="G826" s="165" t="s">
        <v>863</v>
      </c>
      <c r="H826" s="165"/>
      <c r="K826" s="3" t="e">
        <f>VLOOKUP(Tabell_Rättigheter37[[#This Row],[Grupp]],[2]!Tabell_Grupp[#Data],2,FALSE)</f>
        <v>#REF!</v>
      </c>
      <c r="L826" s="3" t="s">
        <v>834</v>
      </c>
      <c r="M826" s="203" t="s">
        <v>834</v>
      </c>
      <c r="N826" s="151" t="s">
        <v>1558</v>
      </c>
      <c r="O826" s="151"/>
    </row>
    <row r="827" spans="1:16" ht="39.950000000000003" hidden="1" customHeight="1">
      <c r="A827" s="151" t="s">
        <v>1562</v>
      </c>
      <c r="B827" s="3" t="s">
        <v>843</v>
      </c>
      <c r="C827" s="3" t="s">
        <v>864</v>
      </c>
      <c r="D827" s="9" t="s">
        <v>865</v>
      </c>
      <c r="E827" s="131" t="str">
        <f>Tabell_Rättigheter37[[#This Row],[Grupp]]&amp;"_"&amp;Tabell_Rättigheter37[[#This Row],[Rättighetsnod/ Funktionskloss]]</f>
        <v>Hälsoärende_Link information to health issue</v>
      </c>
      <c r="F827" s="131" t="str">
        <f>Tabell_Rättigheter37[[#This Row],[Grupp]]&amp;"_"&amp;Tabell_Rättigheter37[[#This Row],[Rättighetsnod/ Funktionskloss]]&amp;"_"&amp;Tabell_Rättigheter37[[#This Row],[Värde]]</f>
        <v>Hälsoärende_Link information to health issue_Link contacts</v>
      </c>
      <c r="G827" s="165" t="s">
        <v>866</v>
      </c>
      <c r="H827" s="165"/>
      <c r="K827" s="3" t="e">
        <f>VLOOKUP(Tabell_Rättigheter37[[#This Row],[Grupp]],[2]!Tabell_Grupp[#Data],2,FALSE)</f>
        <v>#REF!</v>
      </c>
      <c r="L827" s="3" t="s">
        <v>834</v>
      </c>
      <c r="M827" s="203" t="s">
        <v>834</v>
      </c>
      <c r="N827" s="151" t="s">
        <v>1558</v>
      </c>
      <c r="O827" s="151"/>
    </row>
    <row r="828" spans="1:16" ht="39.950000000000003" hidden="1" customHeight="1">
      <c r="A828" s="151" t="s">
        <v>1562</v>
      </c>
      <c r="B828" s="3" t="s">
        <v>843</v>
      </c>
      <c r="C828" s="3" t="s">
        <v>864</v>
      </c>
      <c r="D828" s="9" t="s">
        <v>867</v>
      </c>
      <c r="E828" s="131" t="str">
        <f>Tabell_Rättigheter37[[#This Row],[Grupp]]&amp;"_"&amp;Tabell_Rättigheter37[[#This Row],[Rättighetsnod/ Funktionskloss]]</f>
        <v>Hälsoärende_Link information to health issue</v>
      </c>
      <c r="F828" s="131" t="str">
        <f>Tabell_Rättigheter37[[#This Row],[Grupp]]&amp;"_"&amp;Tabell_Rättigheter37[[#This Row],[Rättighetsnod/ Funktionskloss]]&amp;"_"&amp;Tabell_Rättigheter37[[#This Row],[Värde]]</f>
        <v>Hälsoärende_Link information to health issue_Link medical record notes</v>
      </c>
      <c r="G828" s="165" t="s">
        <v>868</v>
      </c>
      <c r="H828" s="165"/>
      <c r="K828" s="3" t="e">
        <f>VLOOKUP(Tabell_Rättigheter37[[#This Row],[Grupp]],[2]!Tabell_Grupp[#Data],2,FALSE)</f>
        <v>#REF!</v>
      </c>
      <c r="L828" s="3" t="s">
        <v>834</v>
      </c>
      <c r="M828" s="203" t="s">
        <v>834</v>
      </c>
      <c r="N828" s="151" t="s">
        <v>1558</v>
      </c>
      <c r="O828" s="151"/>
    </row>
    <row r="829" spans="1:16" ht="39.950000000000003" hidden="1" customHeight="1">
      <c r="A829" s="151" t="s">
        <v>1562</v>
      </c>
      <c r="B829" s="3" t="s">
        <v>843</v>
      </c>
      <c r="C829" s="3" t="s">
        <v>864</v>
      </c>
      <c r="D829" s="9" t="s">
        <v>869</v>
      </c>
      <c r="E829" s="131" t="str">
        <f>Tabell_Rättigheter37[[#This Row],[Grupp]]&amp;"_"&amp;Tabell_Rättigheter37[[#This Row],[Rättighetsnod/ Funktionskloss]]</f>
        <v>Hälsoärende_Link information to health issue</v>
      </c>
      <c r="F829" s="131" t="str">
        <f>Tabell_Rättigheter37[[#This Row],[Grupp]]&amp;"_"&amp;Tabell_Rättigheter37[[#This Row],[Rättighetsnod/ Funktionskloss]]&amp;"_"&amp;Tabell_Rättigheter37[[#This Row],[Värde]]</f>
        <v>Hälsoärende_Link information to health issue_Link referrals and commitments</v>
      </c>
      <c r="G829" s="165" t="s">
        <v>870</v>
      </c>
      <c r="H829" s="165"/>
      <c r="K829" s="3" t="e">
        <f>VLOOKUP(Tabell_Rättigheter37[[#This Row],[Grupp]],[2]!Tabell_Grupp[#Data],2,FALSE)</f>
        <v>#REF!</v>
      </c>
      <c r="L829" s="3" t="s">
        <v>834</v>
      </c>
      <c r="M829" s="203" t="s">
        <v>834</v>
      </c>
      <c r="N829" s="151" t="s">
        <v>1558</v>
      </c>
      <c r="O829" s="151"/>
    </row>
    <row r="830" spans="1:16" ht="39.950000000000003" hidden="1" customHeight="1">
      <c r="A830" s="151" t="s">
        <v>1562</v>
      </c>
      <c r="B830" s="3" t="s">
        <v>1104</v>
      </c>
      <c r="C830" s="3" t="s">
        <v>1105</v>
      </c>
      <c r="D830" s="9" t="s">
        <v>1106</v>
      </c>
      <c r="E830" s="131" t="str">
        <f>Tabell_Rättigheter37[[#This Row],[Grupp]]&amp;"_"&amp;Tabell_Rättigheter37[[#This Row],[Rättighetsnod/ Funktionskloss]]</f>
        <v>Infektionsverktyget_Prescription reason</v>
      </c>
      <c r="F830" s="131" t="str">
        <f>Tabell_Rättigheter37[[#This Row],[Grupp]]&amp;"_"&amp;Tabell_Rättigheter37[[#This Row],[Rättighetsnod/ Funktionskloss]]&amp;"_"&amp;Tabell_Rättigheter37[[#This Row],[Värde]]</f>
        <v>Infektionsverktyget_Prescription reason_Correct</v>
      </c>
      <c r="G830" s="165" t="s">
        <v>1107</v>
      </c>
      <c r="H830" s="165"/>
      <c r="K830" s="3" t="e">
        <f>VLOOKUP(Tabell_Rättigheter37[[#This Row],[Grupp]],[2]!Tabell_Grupp[#Data],2,FALSE)</f>
        <v>#REF!</v>
      </c>
      <c r="L830" s="3" t="s">
        <v>834</v>
      </c>
      <c r="M830" s="203" t="s">
        <v>834</v>
      </c>
      <c r="N830" s="151" t="s">
        <v>1558</v>
      </c>
      <c r="O830" s="151"/>
    </row>
    <row r="831" spans="1:16" ht="39.950000000000003" hidden="1" customHeight="1">
      <c r="A831" s="151" t="s">
        <v>1562</v>
      </c>
      <c r="B831" s="3" t="s">
        <v>112</v>
      </c>
      <c r="C831" s="3" t="s">
        <v>116</v>
      </c>
      <c r="D831" s="9" t="s">
        <v>117</v>
      </c>
      <c r="E831" s="131" t="str">
        <f>Tabell_Rättigheter37[[#This Row],[Grupp]]&amp;"_"&amp;Tabell_Rättigheter37[[#This Row],[Rättighetsnod/ Funktionskloss]]</f>
        <v>Insight_list</v>
      </c>
      <c r="F831" s="131" t="str">
        <f>Tabell_Rättigheter37[[#This Row],[Grupp]]&amp;"_"&amp;Tabell_Rättigheter37[[#This Row],[Rättighetsnod/ Funktionskloss]]&amp;"_"&amp;Tabell_Rättigheter37[[#This Row],[Värde]]</f>
        <v>Insight_list_view</v>
      </c>
      <c r="G831" s="165" t="s">
        <v>118</v>
      </c>
      <c r="H831" s="165"/>
      <c r="K831" s="3" t="e">
        <f>VLOOKUP(Tabell_Rättigheter37[[#This Row],[Grupp]],[2]!Tabell_Grupp[#Data],2,FALSE)</f>
        <v>#REF!</v>
      </c>
      <c r="L831" s="3" t="s">
        <v>834</v>
      </c>
      <c r="M831" s="203" t="s">
        <v>834</v>
      </c>
      <c r="N831" s="151" t="s">
        <v>1558</v>
      </c>
      <c r="O831" s="151"/>
    </row>
    <row r="832" spans="1:16" ht="39.950000000000003" hidden="1" customHeight="1">
      <c r="A832" s="151" t="s">
        <v>1562</v>
      </c>
      <c r="B832" s="3" t="s">
        <v>112</v>
      </c>
      <c r="C832" s="3" t="s">
        <v>113</v>
      </c>
      <c r="D832" s="9" t="s">
        <v>114</v>
      </c>
      <c r="E832" s="131" t="str">
        <f>Tabell_Rättigheter37[[#This Row],[Grupp]]&amp;"_"&amp;Tabell_Rättigheter37[[#This Row],[Rättighetsnod/ Funktionskloss]]</f>
        <v>Insight_open_insight</v>
      </c>
      <c r="F832" s="131" t="str">
        <f>Tabell_Rättigheter37[[#This Row],[Grupp]]&amp;"_"&amp;Tabell_Rättigheter37[[#This Row],[Rättighetsnod/ Funktionskloss]]&amp;"_"&amp;Tabell_Rättigheter37[[#This Row],[Värde]]</f>
        <v>Insight_open_insight_open</v>
      </c>
      <c r="G832" s="165" t="s">
        <v>115</v>
      </c>
      <c r="H832" s="165"/>
      <c r="K832" s="3" t="e">
        <f>VLOOKUP(Tabell_Rättigheter37[[#This Row],[Grupp]],[2]!Tabell_Grupp[#Data],2,FALSE)</f>
        <v>#REF!</v>
      </c>
      <c r="L832" s="3" t="s">
        <v>834</v>
      </c>
      <c r="M832" s="203" t="s">
        <v>834</v>
      </c>
      <c r="N832" s="151" t="s">
        <v>1558</v>
      </c>
      <c r="O832" s="151"/>
    </row>
    <row r="833" spans="1:15" ht="39.950000000000003" hidden="1" customHeight="1">
      <c r="A833" s="151" t="s">
        <v>1562</v>
      </c>
      <c r="B833" s="3" t="s">
        <v>112</v>
      </c>
      <c r="C833" s="3" t="s">
        <v>119</v>
      </c>
      <c r="D833" s="9" t="s">
        <v>120</v>
      </c>
      <c r="E833" s="131" t="str">
        <f>Tabell_Rättigheter37[[#This Row],[Grupp]]&amp;"_"&amp;Tabell_Rättigheter37[[#This Row],[Rättighetsnod/ Funktionskloss]]</f>
        <v>Insight_result</v>
      </c>
      <c r="F833" s="131" t="str">
        <f>Tabell_Rättigheter37[[#This Row],[Grupp]]&amp;"_"&amp;Tabell_Rättigheter37[[#This Row],[Rättighetsnod/ Funktionskloss]]&amp;"_"&amp;Tabell_Rättigheter37[[#This Row],[Värde]]</f>
        <v>Insight_result_export_anonymized_data</v>
      </c>
      <c r="G833" s="165" t="s">
        <v>121</v>
      </c>
      <c r="H833" s="165" t="s">
        <v>1111</v>
      </c>
      <c r="K833" s="3" t="e">
        <f>VLOOKUP(Tabell_Rättigheter37[[#This Row],[Grupp]],[2]!Tabell_Grupp[#Data],2,FALSE)</f>
        <v>#REF!</v>
      </c>
      <c r="L833" s="3" t="s">
        <v>834</v>
      </c>
      <c r="M833" s="203" t="s">
        <v>834</v>
      </c>
      <c r="N833" s="151" t="s">
        <v>1558</v>
      </c>
      <c r="O833" s="151"/>
    </row>
    <row r="834" spans="1:15" ht="39.950000000000003" hidden="1" customHeight="1">
      <c r="A834" s="151" t="s">
        <v>1562</v>
      </c>
      <c r="B834" s="3" t="s">
        <v>122</v>
      </c>
      <c r="C834" s="3" t="s">
        <v>123</v>
      </c>
      <c r="D834" s="9" t="s">
        <v>871</v>
      </c>
      <c r="E834" s="131" t="str">
        <f>Tabell_Rättigheter37[[#This Row],[Grupp]]&amp;"_"&amp;Tabell_Rättigheter37[[#This Row],[Rättighetsnod/ Funktionskloss]]</f>
        <v>Journaltabell_MedicalRecordTable</v>
      </c>
      <c r="F834" s="131" t="str">
        <f>Tabell_Rättigheter37[[#This Row],[Grupp]]&amp;"_"&amp;Tabell_Rättigheter37[[#This Row],[Rättighetsnod/ Funktionskloss]]&amp;"_"&amp;Tabell_Rättigheter37[[#This Row],[Värde]]</f>
        <v>Journaltabell_MedicalRecordTable_Invalidate Table</v>
      </c>
      <c r="G834" s="165" t="s">
        <v>872</v>
      </c>
      <c r="H834" s="165"/>
      <c r="K834" s="3" t="e">
        <f>VLOOKUP(Tabell_Rättigheter37[[#This Row],[Grupp]],[2]!Tabell_Grupp[#Data],2,FALSE)</f>
        <v>#REF!</v>
      </c>
      <c r="L834" s="3" t="s">
        <v>834</v>
      </c>
      <c r="M834" s="203" t="s">
        <v>834</v>
      </c>
      <c r="N834" s="151" t="s">
        <v>1558</v>
      </c>
      <c r="O834" s="151"/>
    </row>
    <row r="835" spans="1:15" ht="39.950000000000003" hidden="1" customHeight="1">
      <c r="A835" s="151" t="s">
        <v>1562</v>
      </c>
      <c r="B835" s="3" t="s">
        <v>122</v>
      </c>
      <c r="C835" s="3" t="s">
        <v>123</v>
      </c>
      <c r="D835" s="9" t="s">
        <v>37</v>
      </c>
      <c r="E835" s="131" t="str">
        <f>Tabell_Rättigheter37[[#This Row],[Grupp]]&amp;"_"&amp;Tabell_Rättigheter37[[#This Row],[Rättighetsnod/ Funktionskloss]]</f>
        <v>Journaltabell_MedicalRecordTable</v>
      </c>
      <c r="F835" s="131" t="str">
        <f>Tabell_Rättigheter37[[#This Row],[Grupp]]&amp;"_"&amp;Tabell_Rättigheter37[[#This Row],[Rättighetsnod/ Funktionskloss]]&amp;"_"&amp;Tabell_Rättigheter37[[#This Row],[Värde]]</f>
        <v>Journaltabell_MedicalRecordTable_Sign</v>
      </c>
      <c r="G835" s="165" t="s">
        <v>124</v>
      </c>
      <c r="H835" s="165"/>
      <c r="K835" s="3" t="e">
        <f>VLOOKUP(Tabell_Rättigheter37[[#This Row],[Grupp]],[2]!Tabell_Grupp[#Data],2,FALSE)</f>
        <v>#REF!</v>
      </c>
      <c r="L835" s="3" t="s">
        <v>834</v>
      </c>
      <c r="M835" s="203" t="s">
        <v>834</v>
      </c>
      <c r="N835" s="151" t="s">
        <v>1558</v>
      </c>
      <c r="O835" s="151"/>
    </row>
    <row r="836" spans="1:15" ht="39.950000000000003" hidden="1" customHeight="1">
      <c r="A836" s="151" t="s">
        <v>1562</v>
      </c>
      <c r="B836" s="3" t="s">
        <v>125</v>
      </c>
      <c r="C836" s="3" t="s">
        <v>31</v>
      </c>
      <c r="D836" s="9" t="s">
        <v>126</v>
      </c>
      <c r="E836" s="131" t="str">
        <f>Tabell_Rättigheter37[[#This Row],[Grupp]]&amp;"_"&amp;Tabell_Rättigheter37[[#This Row],[Rättighetsnod/ Funktionskloss]]</f>
        <v>Kliniska översikter_View</v>
      </c>
      <c r="F836" s="131" t="str">
        <f>Tabell_Rättigheter37[[#This Row],[Grupp]]&amp;"_"&amp;Tabell_Rättigheter37[[#This Row],[Rättighetsnod/ Funktionskloss]]&amp;"_"&amp;Tabell_Rättigheter37[[#This Row],[Värde]]</f>
        <v>Kliniska översikter_View_Open Analyse Area</v>
      </c>
      <c r="G836" s="165" t="s">
        <v>127</v>
      </c>
      <c r="H836" s="165"/>
      <c r="K836" s="3" t="e">
        <f>VLOOKUP(Tabell_Rättigheter37[[#This Row],[Grupp]],[2]!Tabell_Grupp[#Data],2,FALSE)</f>
        <v>#REF!</v>
      </c>
      <c r="L836" s="3" t="s">
        <v>834</v>
      </c>
      <c r="M836" s="203" t="s">
        <v>834</v>
      </c>
      <c r="N836" s="151" t="s">
        <v>1558</v>
      </c>
      <c r="O836" s="151"/>
    </row>
    <row r="837" spans="1:15" ht="39.950000000000003" hidden="1" customHeight="1">
      <c r="A837" s="151" t="s">
        <v>1562</v>
      </c>
      <c r="B837" s="3" t="s">
        <v>125</v>
      </c>
      <c r="C837" s="3" t="s">
        <v>31</v>
      </c>
      <c r="D837" s="9" t="s">
        <v>130</v>
      </c>
      <c r="E837" s="131" t="str">
        <f>Tabell_Rättigheter37[[#This Row],[Grupp]]&amp;"_"&amp;Tabell_Rättigheter37[[#This Row],[Rättighetsnod/ Funktionskloss]]</f>
        <v>Kliniska översikter_View</v>
      </c>
      <c r="F837" s="131" t="str">
        <f>Tabell_Rättigheter37[[#This Row],[Grupp]]&amp;"_"&amp;Tabell_Rättigheter37[[#This Row],[Rättighetsnod/ Funktionskloss]]&amp;"_"&amp;Tabell_Rättigheter37[[#This Row],[Värde]]</f>
        <v>Kliniska översikter_View_Open My overview</v>
      </c>
      <c r="G837" s="165" t="s">
        <v>131</v>
      </c>
      <c r="H837" s="165"/>
      <c r="K837" s="3" t="e">
        <f>VLOOKUP(Tabell_Rättigheter37[[#This Row],[Grupp]],[2]!Tabell_Grupp[#Data],2,FALSE)</f>
        <v>#REF!</v>
      </c>
      <c r="L837" s="3" t="s">
        <v>834</v>
      </c>
      <c r="M837" s="203" t="s">
        <v>834</v>
      </c>
      <c r="N837" s="151" t="s">
        <v>1558</v>
      </c>
      <c r="O837" s="151"/>
    </row>
    <row r="838" spans="1:15" ht="39.950000000000003" hidden="1" customHeight="1">
      <c r="A838" s="151" t="s">
        <v>1562</v>
      </c>
      <c r="B838" s="3" t="s">
        <v>125</v>
      </c>
      <c r="C838" s="3" t="s">
        <v>31</v>
      </c>
      <c r="D838" s="9" t="s">
        <v>132</v>
      </c>
      <c r="E838" s="131" t="str">
        <f>Tabell_Rättigheter37[[#This Row],[Grupp]]&amp;"_"&amp;Tabell_Rättigheter37[[#This Row],[Rättighetsnod/ Funktionskloss]]</f>
        <v>Kliniska översikter_View</v>
      </c>
      <c r="F838" s="131" t="str">
        <f>Tabell_Rättigheter37[[#This Row],[Grupp]]&amp;"_"&amp;Tabell_Rättigheter37[[#This Row],[Rättighetsnod/ Funktionskloss]]&amp;"_"&amp;Tabell_Rättigheter37[[#This Row],[Värde]]</f>
        <v>Kliniska översikter_View_Open patient overview</v>
      </c>
      <c r="G838" s="165" t="s">
        <v>133</v>
      </c>
      <c r="H838" s="165"/>
      <c r="K838" s="3" t="e">
        <f>VLOOKUP(Tabell_Rättigheter37[[#This Row],[Grupp]],[2]!Tabell_Grupp[#Data],2,FALSE)</f>
        <v>#REF!</v>
      </c>
      <c r="L838" s="3" t="s">
        <v>834</v>
      </c>
      <c r="M838" s="203" t="s">
        <v>834</v>
      </c>
      <c r="N838" s="151" t="s">
        <v>1558</v>
      </c>
      <c r="O838" s="151"/>
    </row>
    <row r="839" spans="1:15" ht="39.950000000000003" hidden="1" customHeight="1">
      <c r="A839" s="151" t="s">
        <v>1562</v>
      </c>
      <c r="B839" s="3" t="s">
        <v>134</v>
      </c>
      <c r="C839" s="3" t="s">
        <v>135</v>
      </c>
      <c r="D839" s="9" t="s">
        <v>136</v>
      </c>
      <c r="E839" s="131" t="str">
        <f>Tabell_Rättigheter37[[#This Row],[Grupp]]&amp;"_"&amp;Tabell_Rättigheter37[[#This Row],[Rättighetsnod/ Funktionskloss]]</f>
        <v>Link_CaseOverviewAndCaseForView</v>
      </c>
      <c r="F839" s="131" t="str">
        <f>Tabell_Rättigheter37[[#This Row],[Grupp]]&amp;"_"&amp;Tabell_Rättigheter37[[#This Row],[Rättighetsnod/ Funktionskloss]]&amp;"_"&amp;Tabell_Rättigheter37[[#This Row],[Värde]]</f>
        <v>Link_CaseOverviewAndCaseForView_CloseAndActivateCase</v>
      </c>
      <c r="G839" s="165" t="s">
        <v>137</v>
      </c>
      <c r="H839" s="165"/>
      <c r="K839" s="3" t="e">
        <f>VLOOKUP(Tabell_Rättigheter37[[#This Row],[Grupp]],[2]!Tabell_Grupp[#Data],2,FALSE)</f>
        <v>#REF!</v>
      </c>
      <c r="L839" s="3" t="s">
        <v>834</v>
      </c>
      <c r="M839" s="203" t="s">
        <v>834</v>
      </c>
      <c r="N839" s="151" t="s">
        <v>1558</v>
      </c>
      <c r="O839" s="151"/>
    </row>
    <row r="840" spans="1:15" ht="39.950000000000003" hidden="1" customHeight="1">
      <c r="A840" s="151" t="s">
        <v>1562</v>
      </c>
      <c r="B840" s="3" t="s">
        <v>134</v>
      </c>
      <c r="C840" s="3" t="s">
        <v>135</v>
      </c>
      <c r="D840" s="9" t="s">
        <v>138</v>
      </c>
      <c r="E840" s="131" t="str">
        <f>Tabell_Rättigheter37[[#This Row],[Grupp]]&amp;"_"&amp;Tabell_Rättigheter37[[#This Row],[Rättighetsnod/ Funktionskloss]]</f>
        <v>Link_CaseOverviewAndCaseForView</v>
      </c>
      <c r="F840" s="131" t="str">
        <f>Tabell_Rättigheter37[[#This Row],[Grupp]]&amp;"_"&amp;Tabell_Rättigheter37[[#This Row],[Rättighetsnod/ Funktionskloss]]&amp;"_"&amp;Tabell_Rättigheter37[[#This Row],[Värde]]</f>
        <v>Link_CaseOverviewAndCaseForView_InvalidateCase</v>
      </c>
      <c r="G840" s="165" t="s">
        <v>139</v>
      </c>
      <c r="H840" s="165"/>
      <c r="K840" s="3" t="e">
        <f>VLOOKUP(Tabell_Rättigheter37[[#This Row],[Grupp]],[2]!Tabell_Grupp[#Data],2,FALSE)</f>
        <v>#REF!</v>
      </c>
      <c r="L840" s="3" t="s">
        <v>834</v>
      </c>
      <c r="M840" s="203" t="s">
        <v>834</v>
      </c>
      <c r="N840" s="151" t="s">
        <v>1558</v>
      </c>
      <c r="O840" s="151"/>
    </row>
    <row r="841" spans="1:15" ht="39.950000000000003" hidden="1" customHeight="1">
      <c r="A841" s="151" t="s">
        <v>1562</v>
      </c>
      <c r="B841" s="3" t="s">
        <v>134</v>
      </c>
      <c r="C841" s="3" t="s">
        <v>135</v>
      </c>
      <c r="D841" s="9" t="s">
        <v>140</v>
      </c>
      <c r="E841" s="131" t="str">
        <f>Tabell_Rättigheter37[[#This Row],[Grupp]]&amp;"_"&amp;Tabell_Rättigheter37[[#This Row],[Rättighetsnod/ Funktionskloss]]</f>
        <v>Link_CaseOverviewAndCaseForView</v>
      </c>
      <c r="F841" s="131" t="str">
        <f>Tabell_Rättigheter37[[#This Row],[Grupp]]&amp;"_"&amp;Tabell_Rättigheter37[[#This Row],[Rättighetsnod/ Funktionskloss]]&amp;"_"&amp;Tabell_Rättigheter37[[#This Row],[Värde]]</f>
        <v>Link_CaseOverviewAndCaseForView_SendReadyForDischargeMessage</v>
      </c>
      <c r="G841" s="165" t="s">
        <v>141</v>
      </c>
      <c r="H841" s="165"/>
      <c r="K841" s="3" t="e">
        <f>VLOOKUP(Tabell_Rättigheter37[[#This Row],[Grupp]],[2]!Tabell_Grupp[#Data],2,FALSE)</f>
        <v>#REF!</v>
      </c>
      <c r="L841" s="3" t="s">
        <v>834</v>
      </c>
      <c r="M841" s="203" t="s">
        <v>834</v>
      </c>
      <c r="N841" s="151" t="s">
        <v>1558</v>
      </c>
      <c r="O841" s="151"/>
    </row>
    <row r="842" spans="1:15" ht="39.950000000000003" hidden="1" customHeight="1">
      <c r="A842" s="151" t="s">
        <v>1562</v>
      </c>
      <c r="B842" s="3" t="s">
        <v>134</v>
      </c>
      <c r="C842" s="3" t="s">
        <v>135</v>
      </c>
      <c r="D842" s="9" t="s">
        <v>143</v>
      </c>
      <c r="E842" s="131" t="str">
        <f>Tabell_Rättigheter37[[#This Row],[Grupp]]&amp;"_"&amp;Tabell_Rättigheter37[[#This Row],[Rättighetsnod/ Funktionskloss]]</f>
        <v>Link_CaseOverviewAndCaseForView</v>
      </c>
      <c r="F842" s="131" t="str">
        <f>Tabell_Rättigheter37[[#This Row],[Grupp]]&amp;"_"&amp;Tabell_Rättigheter37[[#This Row],[Rättighetsnod/ Funktionskloss]]&amp;"_"&amp;Tabell_Rättigheter37[[#This Row],[Värde]]</f>
        <v>Link_CaseOverviewAndCaseForView_SendUpdatedPlannedDischargeDate</v>
      </c>
      <c r="G842" s="165" t="s">
        <v>144</v>
      </c>
      <c r="H842" s="165"/>
      <c r="K842" s="3" t="e">
        <f>VLOOKUP(Tabell_Rättigheter37[[#This Row],[Grupp]],[2]!Tabell_Grupp[#Data],2,FALSE)</f>
        <v>#REF!</v>
      </c>
      <c r="L842" s="3" t="s">
        <v>834</v>
      </c>
      <c r="M842" s="203" t="s">
        <v>834</v>
      </c>
      <c r="N842" s="151" t="s">
        <v>1558</v>
      </c>
      <c r="O842" s="151"/>
    </row>
    <row r="843" spans="1:15" ht="39.950000000000003" hidden="1" customHeight="1">
      <c r="A843" s="151" t="s">
        <v>1562</v>
      </c>
      <c r="B843" s="3" t="s">
        <v>134</v>
      </c>
      <c r="C843" s="3" t="s">
        <v>135</v>
      </c>
      <c r="D843" s="9" t="s">
        <v>145</v>
      </c>
      <c r="E843" s="131" t="str">
        <f>Tabell_Rättigheter37[[#This Row],[Grupp]]&amp;"_"&amp;Tabell_Rättigheter37[[#This Row],[Rättighetsnod/ Funktionskloss]]</f>
        <v>Link_CaseOverviewAndCaseForView</v>
      </c>
      <c r="F843" s="131" t="str">
        <f>Tabell_Rättigheter37[[#This Row],[Grupp]]&amp;"_"&amp;Tabell_Rättigheter37[[#This Row],[Rättighetsnod/ Funktionskloss]]&amp;"_"&amp;Tabell_Rättigheter37[[#This Row],[Värde]]</f>
        <v>Link_CaseOverviewAndCaseForView_ViewDocumenttationOfPlans</v>
      </c>
      <c r="G843" s="165" t="s">
        <v>146</v>
      </c>
      <c r="H843" s="165"/>
      <c r="K843" s="3" t="e">
        <f>VLOOKUP(Tabell_Rättigheter37[[#This Row],[Grupp]],[2]!Tabell_Grupp[#Data],2,FALSE)</f>
        <v>#REF!</v>
      </c>
      <c r="L843" s="3" t="s">
        <v>834</v>
      </c>
      <c r="M843" s="203" t="s">
        <v>834</v>
      </c>
      <c r="N843" s="151" t="s">
        <v>1558</v>
      </c>
      <c r="O843" s="151"/>
    </row>
    <row r="844" spans="1:15" ht="39.950000000000003" hidden="1" customHeight="1">
      <c r="A844" s="151" t="s">
        <v>1562</v>
      </c>
      <c r="B844" s="3" t="s">
        <v>134</v>
      </c>
      <c r="C844" s="3" t="s">
        <v>135</v>
      </c>
      <c r="D844" s="9" t="s">
        <v>147</v>
      </c>
      <c r="E844" s="131" t="str">
        <f>Tabell_Rättigheter37[[#This Row],[Grupp]]&amp;"_"&amp;Tabell_Rättigheter37[[#This Row],[Rättighetsnod/ Funktionskloss]]</f>
        <v>Link_CaseOverviewAndCaseForView</v>
      </c>
      <c r="F844" s="131" t="str">
        <f>Tabell_Rättigheter37[[#This Row],[Grupp]]&amp;"_"&amp;Tabell_Rättigheter37[[#This Row],[Rättighetsnod/ Funktionskloss]]&amp;"_"&amp;Tabell_Rättigheter37[[#This Row],[Värde]]</f>
        <v>Link_CaseOverviewAndCaseForView_ViewMessages</v>
      </c>
      <c r="G844" s="165" t="s">
        <v>148</v>
      </c>
      <c r="H844" s="165"/>
      <c r="K844" s="3" t="e">
        <f>VLOOKUP(Tabell_Rättigheter37[[#This Row],[Grupp]],[2]!Tabell_Grupp[#Data],2,FALSE)</f>
        <v>#REF!</v>
      </c>
      <c r="L844" s="3" t="s">
        <v>834</v>
      </c>
      <c r="M844" s="203" t="s">
        <v>834</v>
      </c>
      <c r="N844" s="151" t="s">
        <v>1558</v>
      </c>
      <c r="O844" s="151"/>
    </row>
    <row r="845" spans="1:15" ht="39.950000000000003" hidden="1" customHeight="1">
      <c r="A845" s="151" t="s">
        <v>1562</v>
      </c>
      <c r="B845" s="3" t="s">
        <v>134</v>
      </c>
      <c r="C845" s="3" t="s">
        <v>135</v>
      </c>
      <c r="D845" s="9" t="s">
        <v>873</v>
      </c>
      <c r="E845" s="131" t="str">
        <f>Tabell_Rättigheter37[[#This Row],[Grupp]]&amp;"_"&amp;Tabell_Rättigheter37[[#This Row],[Rättighetsnod/ Funktionskloss]]</f>
        <v>Link_CaseOverviewAndCaseForView</v>
      </c>
      <c r="F845" s="131" t="str">
        <f>Tabell_Rättigheter37[[#This Row],[Grupp]]&amp;"_"&amp;Tabell_Rättigheter37[[#This Row],[Rättighetsnod/ Funktionskloss]]&amp;"_"&amp;Tabell_Rättigheter37[[#This Row],[Värde]]</f>
        <v>Link_CaseOverviewAndCaseForView_WriteMessagesTab</v>
      </c>
      <c r="G845" s="165" t="s">
        <v>150</v>
      </c>
      <c r="H845" s="165"/>
      <c r="K845" s="3" t="e">
        <f>VLOOKUP(Tabell_Rättigheter37[[#This Row],[Grupp]],[2]!Tabell_Grupp[#Data],2,FALSE)</f>
        <v>#REF!</v>
      </c>
      <c r="L845" s="3" t="s">
        <v>834</v>
      </c>
      <c r="M845" s="203" t="s">
        <v>834</v>
      </c>
      <c r="N845" s="151" t="s">
        <v>1558</v>
      </c>
      <c r="O845" s="151"/>
    </row>
    <row r="846" spans="1:15" ht="39.950000000000003" hidden="1" customHeight="1">
      <c r="A846" s="151" t="s">
        <v>1562</v>
      </c>
      <c r="B846" s="3" t="s">
        <v>134</v>
      </c>
      <c r="C846" s="3" t="s">
        <v>31</v>
      </c>
      <c r="D846" s="9" t="s">
        <v>151</v>
      </c>
      <c r="E846" s="131" t="str">
        <f>Tabell_Rättigheter37[[#This Row],[Grupp]]&amp;"_"&amp;Tabell_Rättigheter37[[#This Row],[Rättighetsnod/ Funktionskloss]]</f>
        <v>Link_View</v>
      </c>
      <c r="F846" s="131" t="str">
        <f>Tabell_Rättigheter37[[#This Row],[Grupp]]&amp;"_"&amp;Tabell_Rättigheter37[[#This Row],[Rättighetsnod/ Funktionskloss]]&amp;"_"&amp;Tabell_Rättigheter37[[#This Row],[Värde]]</f>
        <v>Link_View_OpenCaseForView</v>
      </c>
      <c r="G846" s="165" t="s">
        <v>152</v>
      </c>
      <c r="H846" s="165"/>
      <c r="K846" s="3" t="e">
        <f>VLOOKUP(Tabell_Rättigheter37[[#This Row],[Grupp]],[2]!Tabell_Grupp[#Data],2,FALSE)</f>
        <v>#REF!</v>
      </c>
      <c r="L846" s="3" t="s">
        <v>834</v>
      </c>
      <c r="M846" s="203" t="s">
        <v>834</v>
      </c>
      <c r="N846" s="151" t="s">
        <v>1558</v>
      </c>
      <c r="O846" s="151"/>
    </row>
    <row r="847" spans="1:15" ht="39.950000000000003" hidden="1" customHeight="1">
      <c r="A847" s="151" t="s">
        <v>1562</v>
      </c>
      <c r="B847" s="3" t="s">
        <v>134</v>
      </c>
      <c r="C847" s="3" t="s">
        <v>31</v>
      </c>
      <c r="D847" s="9" t="s">
        <v>153</v>
      </c>
      <c r="E847" s="131" t="str">
        <f>Tabell_Rättigheter37[[#This Row],[Grupp]]&amp;"_"&amp;Tabell_Rättigheter37[[#This Row],[Rättighetsnod/ Funktionskloss]]</f>
        <v>Link_View</v>
      </c>
      <c r="F847" s="131" t="str">
        <f>Tabell_Rättigheter37[[#This Row],[Grupp]]&amp;"_"&amp;Tabell_Rättigheter37[[#This Row],[Rättighetsnod/ Funktionskloss]]&amp;"_"&amp;Tabell_Rättigheter37[[#This Row],[Värde]]</f>
        <v>Link_View_OpenCaseOverview</v>
      </c>
      <c r="G847" s="165" t="s">
        <v>154</v>
      </c>
      <c r="H847" s="165"/>
      <c r="K847" s="3" t="e">
        <f>VLOOKUP(Tabell_Rättigheter37[[#This Row],[Grupp]],[2]!Tabell_Grupp[#Data],2,FALSE)</f>
        <v>#REF!</v>
      </c>
      <c r="L847" s="3" t="s">
        <v>834</v>
      </c>
      <c r="M847" s="203" t="s">
        <v>834</v>
      </c>
      <c r="N847" s="151" t="s">
        <v>1558</v>
      </c>
      <c r="O847" s="151"/>
    </row>
    <row r="848" spans="1:15" ht="39.950000000000003" hidden="1" customHeight="1">
      <c r="A848" s="151" t="s">
        <v>1562</v>
      </c>
      <c r="B848" s="3" t="s">
        <v>155</v>
      </c>
      <c r="C848" s="3" t="s">
        <v>156</v>
      </c>
      <c r="D848" s="9" t="s">
        <v>157</v>
      </c>
      <c r="E848" s="131" t="str">
        <f>Tabell_Rättigheter37[[#This Row],[Grupp]]&amp;"_"&amp;Tabell_Rättigheter37[[#This Row],[Rättighetsnod/ Funktionskloss]]</f>
        <v>Läkemedel_Activate unplanned drug treatment</v>
      </c>
      <c r="F848" s="131" t="str">
        <f>Tabell_Rättigheter37[[#This Row],[Grupp]]&amp;"_"&amp;Tabell_Rättigheter37[[#This Row],[Rättighetsnod/ Funktionskloss]]&amp;"_"&amp;Tabell_Rättigheter37[[#This Row],[Värde]]</f>
        <v>Läkemedel_Activate unplanned drug treatment_Activate a unplanned drug treatment to active</v>
      </c>
      <c r="G848" s="165" t="s">
        <v>158</v>
      </c>
      <c r="H848" s="165"/>
      <c r="K848" s="3" t="e">
        <f>VLOOKUP(Tabell_Rättigheter37[[#This Row],[Grupp]],[2]!Tabell_Grupp[#Data],2,FALSE)</f>
        <v>#REF!</v>
      </c>
      <c r="L848" s="3" t="s">
        <v>834</v>
      </c>
      <c r="M848" s="203" t="s">
        <v>834</v>
      </c>
      <c r="N848" s="151" t="s">
        <v>1558</v>
      </c>
      <c r="O848" s="151"/>
    </row>
    <row r="849" spans="1:15" ht="39.950000000000003" hidden="1" customHeight="1">
      <c r="A849" s="151" t="s">
        <v>1562</v>
      </c>
      <c r="B849" s="3" t="s">
        <v>155</v>
      </c>
      <c r="C849" s="3" t="s">
        <v>160</v>
      </c>
      <c r="D849" s="9" t="s">
        <v>161</v>
      </c>
      <c r="E849" s="131" t="str">
        <f>Tabell_Rättigheter37[[#This Row],[Grupp]]&amp;"_"&amp;Tabell_Rättigheter37[[#This Row],[Rättighetsnod/ Funktionskloss]]</f>
        <v>Läkemedel_Consumables</v>
      </c>
      <c r="F849" s="131" t="str">
        <f>Tabell_Rättigheter37[[#This Row],[Grupp]]&amp;"_"&amp;Tabell_Rättigheter37[[#This Row],[Rättighetsnod/ Funktionskloss]]&amp;"_"&amp;Tabell_Rättigheter37[[#This Row],[Värde]]</f>
        <v>Läkemedel_Consumables_Print patient instruction</v>
      </c>
      <c r="G849" s="165" t="s">
        <v>162</v>
      </c>
      <c r="H849" s="165"/>
      <c r="K849" s="3" t="e">
        <f>VLOOKUP(Tabell_Rättigheter37[[#This Row],[Grupp]],[2]!Tabell_Grupp[#Data],2,FALSE)</f>
        <v>#REF!</v>
      </c>
      <c r="L849" s="3" t="s">
        <v>834</v>
      </c>
      <c r="M849" s="203" t="s">
        <v>834</v>
      </c>
      <c r="N849" s="151" t="s">
        <v>1558</v>
      </c>
      <c r="O849" s="151"/>
    </row>
    <row r="850" spans="1:15" ht="39.950000000000003" hidden="1" customHeight="1">
      <c r="A850" s="151" t="s">
        <v>1562</v>
      </c>
      <c r="B850" s="3" t="s">
        <v>155</v>
      </c>
      <c r="C850" s="3" t="s">
        <v>160</v>
      </c>
      <c r="D850" s="9" t="s">
        <v>163</v>
      </c>
      <c r="E850" s="131" t="str">
        <f>Tabell_Rättigheter37[[#This Row],[Grupp]]&amp;"_"&amp;Tabell_Rättigheter37[[#This Row],[Rättighetsnod/ Funktionskloss]]</f>
        <v>Läkemedel_Consumables</v>
      </c>
      <c r="F850" s="131" t="str">
        <f>Tabell_Rättigheter37[[#This Row],[Grupp]]&amp;"_"&amp;Tabell_Rättigheter37[[#This Row],[Rättighetsnod/ Funktionskloss]]&amp;"_"&amp;Tabell_Rättigheter37[[#This Row],[Värde]]</f>
        <v>Läkemedel_Consumables_Print recipe and requisition</v>
      </c>
      <c r="G850" s="165" t="s">
        <v>164</v>
      </c>
      <c r="H850" s="165"/>
      <c r="K850" s="3" t="e">
        <f>VLOOKUP(Tabell_Rättigheter37[[#This Row],[Grupp]],[2]!Tabell_Grupp[#Data],2,FALSE)</f>
        <v>#REF!</v>
      </c>
      <c r="L850" s="3" t="s">
        <v>834</v>
      </c>
      <c r="M850" s="203" t="s">
        <v>834</v>
      </c>
      <c r="N850" s="151" t="s">
        <v>1558</v>
      </c>
      <c r="O850" s="151"/>
    </row>
    <row r="851" spans="1:15" ht="39.950000000000003" hidden="1" customHeight="1">
      <c r="A851" s="151" t="s">
        <v>1562</v>
      </c>
      <c r="B851" s="3" t="s">
        <v>155</v>
      </c>
      <c r="C851" s="3" t="s">
        <v>160</v>
      </c>
      <c r="D851" s="9" t="s">
        <v>37</v>
      </c>
      <c r="E851" s="131" t="str">
        <f>Tabell_Rättigheter37[[#This Row],[Grupp]]&amp;"_"&amp;Tabell_Rättigheter37[[#This Row],[Rättighetsnod/ Funktionskloss]]</f>
        <v>Läkemedel_Consumables</v>
      </c>
      <c r="F851" s="131" t="str">
        <f>Tabell_Rättigheter37[[#This Row],[Grupp]]&amp;"_"&amp;Tabell_Rättigheter37[[#This Row],[Rättighetsnod/ Funktionskloss]]&amp;"_"&amp;Tabell_Rättigheter37[[#This Row],[Värde]]</f>
        <v>Läkemedel_Consumables_Sign</v>
      </c>
      <c r="G851" s="165" t="s">
        <v>165</v>
      </c>
      <c r="H851" s="165"/>
      <c r="K851" s="3" t="e">
        <f>VLOOKUP(Tabell_Rättigheter37[[#This Row],[Grupp]],[2]!Tabell_Grupp[#Data],2,FALSE)</f>
        <v>#REF!</v>
      </c>
      <c r="L851" s="3" t="s">
        <v>834</v>
      </c>
      <c r="M851" s="203" t="s">
        <v>834</v>
      </c>
      <c r="N851" s="151" t="s">
        <v>1558</v>
      </c>
      <c r="O851" s="151"/>
    </row>
    <row r="852" spans="1:15" ht="39.950000000000003" hidden="1" customHeight="1">
      <c r="A852" s="151" t="s">
        <v>1562</v>
      </c>
      <c r="B852" s="3" t="s">
        <v>155</v>
      </c>
      <c r="C852" s="3" t="s">
        <v>173</v>
      </c>
      <c r="D852" s="9" t="s">
        <v>161</v>
      </c>
      <c r="E852" s="131" t="str">
        <f>Tabell_Rättigheter37[[#This Row],[Grupp]]&amp;"_"&amp;Tabell_Rättigheter37[[#This Row],[Rättighetsnod/ Funktionskloss]]</f>
        <v>Läkemedel_Drugs prescription</v>
      </c>
      <c r="F852" s="131" t="str">
        <f>Tabell_Rättigheter37[[#This Row],[Grupp]]&amp;"_"&amp;Tabell_Rättigheter37[[#This Row],[Rättighetsnod/ Funktionskloss]]&amp;"_"&amp;Tabell_Rättigheter37[[#This Row],[Värde]]</f>
        <v>Läkemedel_Drugs prescription_Print patient instruction</v>
      </c>
      <c r="G852" s="165" t="s">
        <v>178</v>
      </c>
      <c r="H852" s="165"/>
      <c r="K852" s="3" t="e">
        <f>VLOOKUP(Tabell_Rättigheter37[[#This Row],[Grupp]],[2]!Tabell_Grupp[#Data],2,FALSE)</f>
        <v>#REF!</v>
      </c>
      <c r="L852" s="3" t="s">
        <v>834</v>
      </c>
      <c r="M852" s="203" t="s">
        <v>834</v>
      </c>
      <c r="N852" s="151" t="s">
        <v>1558</v>
      </c>
      <c r="O852" s="151"/>
    </row>
    <row r="853" spans="1:15" ht="39.950000000000003" hidden="1" customHeight="1">
      <c r="A853" s="151" t="s">
        <v>1562</v>
      </c>
      <c r="B853" s="3" t="s">
        <v>155</v>
      </c>
      <c r="C853" s="3" t="s">
        <v>173</v>
      </c>
      <c r="D853" s="9" t="s">
        <v>163</v>
      </c>
      <c r="E853" s="131" t="str">
        <f>Tabell_Rättigheter37[[#This Row],[Grupp]]&amp;"_"&amp;Tabell_Rättigheter37[[#This Row],[Rättighetsnod/ Funktionskloss]]</f>
        <v>Läkemedel_Drugs prescription</v>
      </c>
      <c r="F853" s="131" t="str">
        <f>Tabell_Rättigheter37[[#This Row],[Grupp]]&amp;"_"&amp;Tabell_Rättigheter37[[#This Row],[Rättighetsnod/ Funktionskloss]]&amp;"_"&amp;Tabell_Rättigheter37[[#This Row],[Värde]]</f>
        <v>Läkemedel_Drugs prescription_Print recipe and requisition</v>
      </c>
      <c r="G853" s="165" t="s">
        <v>179</v>
      </c>
      <c r="H853" s="165"/>
      <c r="K853" s="3" t="e">
        <f>VLOOKUP(Tabell_Rättigheter37[[#This Row],[Grupp]],[2]!Tabell_Grupp[#Data],2,FALSE)</f>
        <v>#REF!</v>
      </c>
      <c r="L853" s="3" t="s">
        <v>834</v>
      </c>
      <c r="M853" s="203" t="s">
        <v>834</v>
      </c>
      <c r="N853" s="151" t="s">
        <v>1558</v>
      </c>
      <c r="O853" s="151"/>
    </row>
    <row r="854" spans="1:15" ht="39.950000000000003" hidden="1" customHeight="1">
      <c r="A854" s="151" t="s">
        <v>1562</v>
      </c>
      <c r="B854" s="3" t="s">
        <v>155</v>
      </c>
      <c r="C854" s="3" t="s">
        <v>173</v>
      </c>
      <c r="D854" s="9" t="s">
        <v>37</v>
      </c>
      <c r="E854" s="131" t="str">
        <f>Tabell_Rättigheter37[[#This Row],[Grupp]]&amp;"_"&amp;Tabell_Rättigheter37[[#This Row],[Rättighetsnod/ Funktionskloss]]</f>
        <v>Läkemedel_Drugs prescription</v>
      </c>
      <c r="F854" s="131" t="str">
        <f>Tabell_Rättigheter37[[#This Row],[Grupp]]&amp;"_"&amp;Tabell_Rättigheter37[[#This Row],[Rättighetsnod/ Funktionskloss]]&amp;"_"&amp;Tabell_Rättigheter37[[#This Row],[Värde]]</f>
        <v>Läkemedel_Drugs prescription_Sign</v>
      </c>
      <c r="G854" s="165" t="s">
        <v>183</v>
      </c>
      <c r="H854" s="165"/>
      <c r="K854" s="3" t="e">
        <f>VLOOKUP(Tabell_Rättigheter37[[#This Row],[Grupp]],[2]!Tabell_Grupp[#Data],2,FALSE)</f>
        <v>#REF!</v>
      </c>
      <c r="L854" s="3" t="s">
        <v>834</v>
      </c>
      <c r="M854" s="203" t="s">
        <v>834</v>
      </c>
      <c r="N854" s="151" t="s">
        <v>1558</v>
      </c>
      <c r="O854" s="151"/>
    </row>
    <row r="855" spans="1:15" ht="39.950000000000003" hidden="1" customHeight="1">
      <c r="A855" s="151" t="s">
        <v>1562</v>
      </c>
      <c r="B855" s="3" t="s">
        <v>155</v>
      </c>
      <c r="C855" s="3" t="s">
        <v>193</v>
      </c>
      <c r="D855" s="9" t="s">
        <v>194</v>
      </c>
      <c r="E855" s="131" t="str">
        <f>Tabell_Rättigheter37[[#This Row],[Grupp]]&amp;"_"&amp;Tabell_Rättigheter37[[#This Row],[Rättighetsnod/ Funktionskloss]]</f>
        <v>Läkemedel_Nurse view</v>
      </c>
      <c r="F855" s="131" t="str">
        <f>Tabell_Rättigheter37[[#This Row],[Grupp]]&amp;"_"&amp;Tabell_Rättigheter37[[#This Row],[Rättighetsnod/ Funktionskloss]]&amp;"_"&amp;Tabell_Rättigheter37[[#This Row],[Värde]]</f>
        <v>Läkemedel_Nurse view_Change dose on one occasion</v>
      </c>
      <c r="G855" s="165" t="s">
        <v>195</v>
      </c>
      <c r="H855" s="165"/>
      <c r="K855" s="3" t="e">
        <f>VLOOKUP(Tabell_Rättigheter37[[#This Row],[Grupp]],[2]!Tabell_Grupp[#Data],2,FALSE)</f>
        <v>#REF!</v>
      </c>
      <c r="L855" s="3" t="s">
        <v>834</v>
      </c>
      <c r="M855" s="203" t="s">
        <v>834</v>
      </c>
      <c r="N855" s="151" t="s">
        <v>1558</v>
      </c>
      <c r="O855" s="151"/>
    </row>
    <row r="856" spans="1:15" ht="39.950000000000003" hidden="1" customHeight="1">
      <c r="A856" s="151" t="s">
        <v>1562</v>
      </c>
      <c r="B856" s="3" t="s">
        <v>155</v>
      </c>
      <c r="C856" s="3" t="s">
        <v>193</v>
      </c>
      <c r="D856" s="9" t="s">
        <v>201</v>
      </c>
      <c r="E856" s="131" t="str">
        <f>Tabell_Rättigheter37[[#This Row],[Grupp]]&amp;"_"&amp;Tabell_Rättigheter37[[#This Row],[Rättighetsnod/ Funktionskloss]]</f>
        <v>Läkemedel_Nurse view</v>
      </c>
      <c r="F856" s="131" t="str">
        <f>Tabell_Rättigheter37[[#This Row],[Grupp]]&amp;"_"&amp;Tabell_Rättigheter37[[#This Row],[Rättighetsnod/ Funktionskloss]]&amp;"_"&amp;Tabell_Rättigheter37[[#This Row],[Värde]]</f>
        <v>Läkemedel_Nurse view_Outpatient administration</v>
      </c>
      <c r="G856" s="165" t="s">
        <v>202</v>
      </c>
      <c r="H856" s="165"/>
      <c r="J856" s="38" t="s">
        <v>1632</v>
      </c>
      <c r="K856" s="3" t="e">
        <f>VLOOKUP(Tabell_Rättigheter37[[#This Row],[Grupp]],[2]!Tabell_Grupp[#Data],2,FALSE)</f>
        <v>#REF!</v>
      </c>
      <c r="L856" s="3" t="s">
        <v>931</v>
      </c>
      <c r="M856" s="203" t="s">
        <v>834</v>
      </c>
      <c r="N856" s="151" t="s">
        <v>1558</v>
      </c>
      <c r="O856" s="151"/>
    </row>
    <row r="857" spans="1:15" ht="39.950000000000003" hidden="1" customHeight="1">
      <c r="A857" s="151" t="s">
        <v>1562</v>
      </c>
      <c r="B857" s="3" t="s">
        <v>155</v>
      </c>
      <c r="C857" s="3" t="s">
        <v>193</v>
      </c>
      <c r="D857" s="9" t="s">
        <v>197</v>
      </c>
      <c r="E857" s="131" t="str">
        <f>Tabell_Rättigheter37[[#This Row],[Grupp]]&amp;"_"&amp;Tabell_Rättigheter37[[#This Row],[Rättighetsnod/ Funktionskloss]]</f>
        <v>Läkemedel_Nurse view</v>
      </c>
      <c r="F857" s="131" t="str">
        <f>Tabell_Rättigheter37[[#This Row],[Grupp]]&amp;"_"&amp;Tabell_Rättigheter37[[#This Row],[Rättighetsnod/ Funktionskloss]]&amp;"_"&amp;Tabell_Rättigheter37[[#This Row],[Värde]]</f>
        <v>Läkemedel_Nurse view_Sign administration occasion</v>
      </c>
      <c r="G857" s="165" t="s">
        <v>198</v>
      </c>
      <c r="H857" s="165" t="s">
        <v>1113</v>
      </c>
      <c r="K857" s="3" t="e">
        <f>VLOOKUP(Tabell_Rättigheter37[[#This Row],[Grupp]],[2]!Tabell_Grupp[#Data],2,FALSE)</f>
        <v>#REF!</v>
      </c>
      <c r="L857" s="3" t="s">
        <v>834</v>
      </c>
      <c r="M857" s="203" t="s">
        <v>834</v>
      </c>
      <c r="N857" s="151" t="s">
        <v>1558</v>
      </c>
      <c r="O857" s="151"/>
    </row>
    <row r="858" spans="1:15" ht="39.950000000000003" hidden="1" customHeight="1">
      <c r="A858" s="151" t="s">
        <v>1562</v>
      </c>
      <c r="B858" s="3" t="s">
        <v>155</v>
      </c>
      <c r="C858" s="3" t="s">
        <v>193</v>
      </c>
      <c r="D858" s="9" t="s">
        <v>199</v>
      </c>
      <c r="E858" s="131" t="str">
        <f>Tabell_Rättigheter37[[#This Row],[Grupp]]&amp;"_"&amp;Tabell_Rättigheter37[[#This Row],[Rättighetsnod/ Funktionskloss]]</f>
        <v>Läkemedel_Nurse view</v>
      </c>
      <c r="F858" s="131" t="str">
        <f>Tabell_Rättigheter37[[#This Row],[Grupp]]&amp;"_"&amp;Tabell_Rättigheter37[[#This Row],[Rättighetsnod/ Funktionskloss]]&amp;"_"&amp;Tabell_Rättigheter37[[#This Row],[Värde]]</f>
        <v>Läkemedel_Nurse view_Skip administration occasion</v>
      </c>
      <c r="G858" s="165" t="s">
        <v>200</v>
      </c>
      <c r="H858" s="165"/>
      <c r="K858" s="3" t="e">
        <f>VLOOKUP(Tabell_Rättigheter37[[#This Row],[Grupp]],[2]!Tabell_Grupp[#Data],2,FALSE)</f>
        <v>#REF!</v>
      </c>
      <c r="L858" s="3" t="s">
        <v>834</v>
      </c>
      <c r="M858" s="203" t="s">
        <v>834</v>
      </c>
      <c r="N858" s="151" t="s">
        <v>1558</v>
      </c>
      <c r="O858" s="151"/>
    </row>
    <row r="859" spans="1:15" ht="39.950000000000003" hidden="1" customHeight="1">
      <c r="A859" s="151" t="s">
        <v>1562</v>
      </c>
      <c r="B859" s="3" t="s">
        <v>155</v>
      </c>
      <c r="C859" s="3" t="s">
        <v>208</v>
      </c>
      <c r="D859" s="9" t="s">
        <v>209</v>
      </c>
      <c r="E859" s="131" t="str">
        <f>Tabell_Rättigheter37[[#This Row],[Grupp]]&amp;"_"&amp;Tabell_Rättigheter37[[#This Row],[Rättighetsnod/ Funktionskloss]]</f>
        <v>Läkemedel_Patient group direction</v>
      </c>
      <c r="F859" s="131" t="str">
        <f>Tabell_Rättigheter37[[#This Row],[Grupp]]&amp;"_"&amp;Tabell_Rättigheter37[[#This Row],[Rättighetsnod/ Funktionskloss]]&amp;"_"&amp;Tabell_Rättigheter37[[#This Row],[Värde]]</f>
        <v>Läkemedel_Patient group direction_Use PGD</v>
      </c>
      <c r="G859" s="165" t="s">
        <v>210</v>
      </c>
      <c r="H859" s="165"/>
      <c r="K859" s="3" t="e">
        <f>VLOOKUP(Tabell_Rättigheter37[[#This Row],[Grupp]],[2]!Tabell_Grupp[#Data],2,FALSE)</f>
        <v>#REF!</v>
      </c>
      <c r="L859" s="3" t="s">
        <v>834</v>
      </c>
      <c r="M859" s="203" t="s">
        <v>834</v>
      </c>
      <c r="N859" s="151" t="s">
        <v>1558</v>
      </c>
      <c r="O859" s="151"/>
    </row>
    <row r="860" spans="1:15" ht="39.950000000000003" hidden="1" customHeight="1">
      <c r="A860" s="151" t="s">
        <v>1562</v>
      </c>
      <c r="B860" s="3" t="s">
        <v>155</v>
      </c>
      <c r="C860" s="3" t="s">
        <v>222</v>
      </c>
      <c r="D860" s="9" t="s">
        <v>227</v>
      </c>
      <c r="E860" s="131" t="str">
        <f>Tabell_Rättigheter37[[#This Row],[Grupp]]&amp;"_"&amp;Tabell_Rättigheter37[[#This Row],[Rättighetsnod/ Funktionskloss]]</f>
        <v>Läkemedel_Send E-recipe</v>
      </c>
      <c r="F860" s="131" t="str">
        <f>Tabell_Rättigheter37[[#This Row],[Grupp]]&amp;"_"&amp;Tabell_Rättigheter37[[#This Row],[Rättighetsnod/ Funktionskloss]]&amp;"_"&amp;Tabell_Rättigheter37[[#This Row],[Värde]]</f>
        <v>Läkemedel_Send E-recipe_Send consumables</v>
      </c>
      <c r="G860" s="165" t="s">
        <v>228</v>
      </c>
      <c r="H860" s="165"/>
      <c r="K860" s="3" t="e">
        <f>VLOOKUP(Tabell_Rättigheter37[[#This Row],[Grupp]],[2]!Tabell_Grupp[#Data],2,FALSE)</f>
        <v>#REF!</v>
      </c>
      <c r="L860" s="3" t="s">
        <v>834</v>
      </c>
      <c r="M860" s="203" t="s">
        <v>834</v>
      </c>
      <c r="N860" s="151" t="s">
        <v>1558</v>
      </c>
      <c r="O860" s="151"/>
    </row>
    <row r="861" spans="1:15" ht="39.950000000000003" hidden="1" customHeight="1">
      <c r="A861" s="151" t="s">
        <v>1562</v>
      </c>
      <c r="B861" s="3" t="s">
        <v>155</v>
      </c>
      <c r="C861" s="3" t="s">
        <v>222</v>
      </c>
      <c r="D861" s="9" t="s">
        <v>223</v>
      </c>
      <c r="E861" s="131" t="str">
        <f>Tabell_Rättigheter37[[#This Row],[Grupp]]&amp;"_"&amp;Tabell_Rättigheter37[[#This Row],[Rättighetsnod/ Funktionskloss]]</f>
        <v>Läkemedel_Send E-recipe</v>
      </c>
      <c r="F861" s="131" t="str">
        <f>Tabell_Rättigheter37[[#This Row],[Grupp]]&amp;"_"&amp;Tabell_Rättigheter37[[#This Row],[Rättighetsnod/ Funktionskloss]]&amp;"_"&amp;Tabell_Rättigheter37[[#This Row],[Värde]]</f>
        <v>Läkemedel_Send E-recipe_Send drugs</v>
      </c>
      <c r="G861" s="165" t="s">
        <v>224</v>
      </c>
      <c r="H861" s="165"/>
      <c r="K861" s="3" t="e">
        <f>VLOOKUP(Tabell_Rättigheter37[[#This Row],[Grupp]],[2]!Tabell_Grupp[#Data],2,FALSE)</f>
        <v>#REF!</v>
      </c>
      <c r="L861" s="3" t="s">
        <v>834</v>
      </c>
      <c r="M861" s="203" t="s">
        <v>834</v>
      </c>
      <c r="N861" s="151" t="s">
        <v>1558</v>
      </c>
      <c r="O861" s="151"/>
    </row>
    <row r="862" spans="1:15" ht="39.950000000000003" hidden="1" customHeight="1">
      <c r="A862" s="151" t="s">
        <v>1562</v>
      </c>
      <c r="B862" s="3" t="s">
        <v>155</v>
      </c>
      <c r="C862" s="3" t="s">
        <v>423</v>
      </c>
      <c r="D862" s="9" t="s">
        <v>424</v>
      </c>
      <c r="E862" s="131" t="str">
        <f>Tabell_Rättigheter37[[#This Row],[Grupp]]&amp;"_"&amp;Tabell_Rättigheter37[[#This Row],[Rättighetsnod/ Funktionskloss]]</f>
        <v>Läkemedel_Verbal prescription</v>
      </c>
      <c r="F862" s="131" t="str">
        <f>Tabell_Rättigheter37[[#This Row],[Grupp]]&amp;"_"&amp;Tabell_Rättigheter37[[#This Row],[Rättighetsnod/ Funktionskloss]]&amp;"_"&amp;Tabell_Rättigheter37[[#This Row],[Värde]]</f>
        <v>Läkemedel_Verbal prescription_Register verbal prescription</v>
      </c>
      <c r="G862" s="165" t="s">
        <v>1206</v>
      </c>
      <c r="H862" s="165"/>
      <c r="K862" s="3" t="e">
        <f>VLOOKUP(Tabell_Rättigheter37[[#This Row],[Grupp]],[2]!Tabell_Grupp[#Data],2,FALSE)</f>
        <v>#REF!</v>
      </c>
      <c r="L862" s="3" t="s">
        <v>834</v>
      </c>
      <c r="M862" s="203" t="s">
        <v>834</v>
      </c>
      <c r="N862" s="151" t="s">
        <v>1558</v>
      </c>
      <c r="O862" s="151"/>
    </row>
    <row r="863" spans="1:15" ht="39.950000000000003" hidden="1" customHeight="1">
      <c r="A863" s="151" t="s">
        <v>1562</v>
      </c>
      <c r="B863" s="3" t="s">
        <v>155</v>
      </c>
      <c r="C863" s="3" t="s">
        <v>31</v>
      </c>
      <c r="D863" s="9" t="s">
        <v>215</v>
      </c>
      <c r="E863" s="131" t="str">
        <f>Tabell_Rättigheter37[[#This Row],[Grupp]]&amp;"_"&amp;Tabell_Rättigheter37[[#This Row],[Rättighetsnod/ Funktionskloss]]</f>
        <v>Läkemedel_View</v>
      </c>
      <c r="F863" s="131" t="str">
        <f>Tabell_Rättigheter37[[#This Row],[Grupp]]&amp;"_"&amp;Tabell_Rättigheter37[[#This Row],[Rättighetsnod/ Funktionskloss]]&amp;"_"&amp;Tabell_Rättigheter37[[#This Row],[Värde]]</f>
        <v>Läkemedel_View_Open Medication</v>
      </c>
      <c r="G863" s="165" t="s">
        <v>216</v>
      </c>
      <c r="H863" s="165"/>
      <c r="K863" s="3" t="e">
        <f>VLOOKUP(Tabell_Rättigheter37[[#This Row],[Grupp]],[2]!Tabell_Grupp[#Data],2,FALSE)</f>
        <v>#REF!</v>
      </c>
      <c r="L863" s="3" t="s">
        <v>834</v>
      </c>
      <c r="M863" s="203" t="s">
        <v>834</v>
      </c>
      <c r="N863" s="151" t="s">
        <v>1558</v>
      </c>
      <c r="O863" s="151"/>
    </row>
    <row r="864" spans="1:15" ht="39.950000000000003" hidden="1" customHeight="1">
      <c r="A864" s="151" t="s">
        <v>1562</v>
      </c>
      <c r="B864" s="3" t="s">
        <v>155</v>
      </c>
      <c r="C864" s="3" t="s">
        <v>31</v>
      </c>
      <c r="D864" s="9" t="s">
        <v>229</v>
      </c>
      <c r="E864" s="131" t="str">
        <f>Tabell_Rättigheter37[[#This Row],[Grupp]]&amp;"_"&amp;Tabell_Rättigheter37[[#This Row],[Rättighetsnod/ Funktionskloss]]</f>
        <v>Läkemedel_View</v>
      </c>
      <c r="F864" s="131" t="str">
        <f>Tabell_Rättigheter37[[#This Row],[Grupp]]&amp;"_"&amp;Tabell_Rättigheter37[[#This Row],[Rättighetsnod/ Funktionskloss]]&amp;"_"&amp;Tabell_Rättigheter37[[#This Row],[Värde]]</f>
        <v>Läkemedel_View_open sent e-recipe over view</v>
      </c>
      <c r="G864" s="165" t="s">
        <v>230</v>
      </c>
      <c r="H864" s="165"/>
      <c r="K864" s="3" t="e">
        <f>VLOOKUP(Tabell_Rättigheter37[[#This Row],[Grupp]],[2]!Tabell_Grupp[#Data],2,FALSE)</f>
        <v>#REF!</v>
      </c>
      <c r="L864" s="3" t="s">
        <v>834</v>
      </c>
      <c r="M864" s="203" t="s">
        <v>834</v>
      </c>
      <c r="N864" s="151" t="s">
        <v>1558</v>
      </c>
      <c r="O864" s="151"/>
    </row>
    <row r="865" spans="1:15" ht="39.950000000000003" hidden="1" customHeight="1">
      <c r="A865" s="151" t="s">
        <v>1562</v>
      </c>
      <c r="B865" s="3" t="s">
        <v>231</v>
      </c>
      <c r="C865" s="3" t="s">
        <v>232</v>
      </c>
      <c r="D865" s="9" t="s">
        <v>233</v>
      </c>
      <c r="E865" s="131" t="str">
        <f>Tabell_Rättigheter37[[#This Row],[Grupp]]&amp;"_"&amp;Tabell_Rättigheter37[[#This Row],[Rättighetsnod/ Funktionskloss]]</f>
        <v>Media Management_Create Media study</v>
      </c>
      <c r="F865" s="131" t="str">
        <f>Tabell_Rättigheter37[[#This Row],[Grupp]]&amp;"_"&amp;Tabell_Rättigheter37[[#This Row],[Rättighetsnod/ Funktionskloss]]&amp;"_"&amp;Tabell_Rättigheter37[[#This Row],[Värde]]</f>
        <v>Media Management_Create Media study_Create</v>
      </c>
      <c r="G865" s="165" t="s">
        <v>234</v>
      </c>
      <c r="H865" s="165"/>
      <c r="K865" s="3" t="e">
        <f>VLOOKUP(Tabell_Rättigheter37[[#This Row],[Grupp]],[2]!Tabell_Grupp[#Data],2,FALSE)</f>
        <v>#REF!</v>
      </c>
      <c r="L865" s="3" t="s">
        <v>834</v>
      </c>
      <c r="M865" s="203" t="s">
        <v>834</v>
      </c>
      <c r="N865" s="151" t="s">
        <v>1558</v>
      </c>
      <c r="O865" s="151"/>
    </row>
    <row r="866" spans="1:15" ht="39.950000000000003" hidden="1" customHeight="1">
      <c r="A866" s="151" t="s">
        <v>1562</v>
      </c>
      <c r="B866" s="3" t="s">
        <v>231</v>
      </c>
      <c r="C866" s="3" t="s">
        <v>235</v>
      </c>
      <c r="D866" s="9" t="s">
        <v>236</v>
      </c>
      <c r="E866" s="131" t="str">
        <f>Tabell_Rättigheter37[[#This Row],[Grupp]]&amp;"_"&amp;Tabell_Rättigheter37[[#This Row],[Rättighetsnod/ Funktionskloss]]</f>
        <v>Media Management_Media overview</v>
      </c>
      <c r="F866" s="131" t="str">
        <f>Tabell_Rättigheter37[[#This Row],[Grupp]]&amp;"_"&amp;Tabell_Rättigheter37[[#This Row],[Rättighetsnod/ Funktionskloss]]&amp;"_"&amp;Tabell_Rättigheter37[[#This Row],[Värde]]</f>
        <v>Media Management_Media overview_Search</v>
      </c>
      <c r="G866" s="165" t="s">
        <v>237</v>
      </c>
      <c r="H866" s="165"/>
      <c r="K866" s="3" t="e">
        <f>VLOOKUP(Tabell_Rättigheter37[[#This Row],[Grupp]],[2]!Tabell_Grupp[#Data],2,FALSE)</f>
        <v>#REF!</v>
      </c>
      <c r="L866" s="3" t="s">
        <v>834</v>
      </c>
      <c r="M866" s="203" t="s">
        <v>834</v>
      </c>
      <c r="N866" s="151" t="s">
        <v>1558</v>
      </c>
      <c r="O866" s="151"/>
    </row>
    <row r="867" spans="1:15" ht="39.950000000000003" hidden="1" customHeight="1">
      <c r="A867" s="151" t="s">
        <v>1562</v>
      </c>
      <c r="B867" s="3" t="s">
        <v>231</v>
      </c>
      <c r="C867" s="3" t="s">
        <v>238</v>
      </c>
      <c r="D867" s="9" t="s">
        <v>23</v>
      </c>
      <c r="E867" s="131" t="str">
        <f>Tabell_Rättigheter37[[#This Row],[Grupp]]&amp;"_"&amp;Tabell_Rättigheter37[[#This Row],[Rättighetsnod/ Funktionskloss]]</f>
        <v>Media Management_Media studies</v>
      </c>
      <c r="F867" s="131" t="str">
        <f>Tabell_Rättigheter37[[#This Row],[Grupp]]&amp;"_"&amp;Tabell_Rättigheter37[[#This Row],[Rättighetsnod/ Funktionskloss]]&amp;"_"&amp;Tabell_Rättigheter37[[#This Row],[Värde]]</f>
        <v>Media Management_Media studies_Open</v>
      </c>
      <c r="G867" s="165" t="s">
        <v>239</v>
      </c>
      <c r="H867" s="165"/>
      <c r="K867" s="3" t="e">
        <f>VLOOKUP(Tabell_Rättigheter37[[#This Row],[Grupp]],[2]!Tabell_Grupp[#Data],2,FALSE)</f>
        <v>#REF!</v>
      </c>
      <c r="L867" s="3" t="s">
        <v>834</v>
      </c>
      <c r="M867" s="203" t="s">
        <v>834</v>
      </c>
      <c r="N867" s="151" t="s">
        <v>1558</v>
      </c>
      <c r="O867" s="151"/>
    </row>
    <row r="868" spans="1:15" ht="39.950000000000003" hidden="1" customHeight="1">
      <c r="A868" s="151" t="s">
        <v>1562</v>
      </c>
      <c r="B868" s="3" t="s">
        <v>240</v>
      </c>
      <c r="C868" s="3" t="s">
        <v>241</v>
      </c>
      <c r="D868" s="9" t="s">
        <v>242</v>
      </c>
      <c r="E868" s="131" t="str">
        <f>Tabell_Rättigheter37[[#This Row],[Grupp]]&amp;"_"&amp;Tabell_Rättigheter37[[#This Row],[Rättighetsnod/ Funktionskloss]]</f>
        <v>Nova_access</v>
      </c>
      <c r="F868" s="131" t="str">
        <f>Tabell_Rättigheter37[[#This Row],[Grupp]]&amp;"_"&amp;Tabell_Rättigheter37[[#This Row],[Rättighetsnod/ Funktionskloss]]&amp;"_"&amp;Tabell_Rättigheter37[[#This Row],[Värde]]</f>
        <v>Nova_access_advanced</v>
      </c>
      <c r="G868" s="165" t="s">
        <v>243</v>
      </c>
      <c r="H868" s="165"/>
      <c r="K868" s="3" t="e">
        <f>VLOOKUP(Tabell_Rättigheter37[[#This Row],[Grupp]],[2]!Tabell_Grupp[#Data],2,FALSE)</f>
        <v>#REF!</v>
      </c>
      <c r="L868" s="3" t="s">
        <v>834</v>
      </c>
      <c r="M868" s="203" t="s">
        <v>834</v>
      </c>
      <c r="N868" s="151" t="s">
        <v>1558</v>
      </c>
      <c r="O868" s="151"/>
    </row>
    <row r="869" spans="1:15" ht="39.950000000000003" hidden="1" customHeight="1">
      <c r="A869" s="151" t="s">
        <v>1562</v>
      </c>
      <c r="B869" s="3" t="s">
        <v>910</v>
      </c>
      <c r="C869" s="3" t="s">
        <v>992</v>
      </c>
      <c r="D869" s="9" t="s">
        <v>43</v>
      </c>
      <c r="E869" s="131" t="str">
        <f>Tabell_Rättigheter37[[#This Row],[Grupp]]&amp;"_"&amp;Tabell_Rättigheter37[[#This Row],[Rättighetsnod/ Funktionskloss]]</f>
        <v>Operation (TM2) _SurgicalRecord</v>
      </c>
      <c r="F869" s="131" t="str">
        <f>Tabell_Rättigheter37[[#This Row],[Grupp]]&amp;"_"&amp;Tabell_Rättigheter37[[#This Row],[Rättighetsnod/ Funktionskloss]]&amp;"_"&amp;Tabell_Rättigheter37[[#This Row],[Värde]]</f>
        <v>Operation (TM2) _SurgicalRecord_Save</v>
      </c>
      <c r="G869" s="165" t="s">
        <v>1120</v>
      </c>
      <c r="H869" s="165"/>
      <c r="J869" s="223" t="s">
        <v>1633</v>
      </c>
      <c r="K869" s="3" t="e">
        <f>VLOOKUP(Tabell_Rättigheter37[[#This Row],[Grupp]],[2]!Tabell_Grupp[#Data],2,FALSE)</f>
        <v>#REF!</v>
      </c>
      <c r="L869" s="3" t="s">
        <v>1607</v>
      </c>
      <c r="M869" s="203" t="s">
        <v>834</v>
      </c>
      <c r="N869" s="151" t="s">
        <v>1558</v>
      </c>
      <c r="O869" s="151"/>
    </row>
    <row r="870" spans="1:15" ht="39.950000000000003" hidden="1" customHeight="1">
      <c r="A870" s="151" t="s">
        <v>1562</v>
      </c>
      <c r="B870" s="3" t="s">
        <v>910</v>
      </c>
      <c r="C870" s="3" t="s">
        <v>31</v>
      </c>
      <c r="D870" s="9" t="s">
        <v>1054</v>
      </c>
      <c r="E870" s="131" t="str">
        <f>Tabell_Rättigheter37[[#This Row],[Grupp]]&amp;"_"&amp;Tabell_Rättigheter37[[#This Row],[Rättighetsnod/ Funktionskloss]]</f>
        <v>Operation (TM2) _View</v>
      </c>
      <c r="F870" s="131" t="str">
        <f>Tabell_Rättigheter37[[#This Row],[Grupp]]&amp;"_"&amp;Tabell_Rättigheter37[[#This Row],[Rättighetsnod/ Funktionskloss]]&amp;"_"&amp;Tabell_Rättigheter37[[#This Row],[Värde]]</f>
        <v>Operation (TM2) _View_Open Case view</v>
      </c>
      <c r="G870" s="165" t="s">
        <v>154</v>
      </c>
      <c r="H870" s="165"/>
      <c r="J870" s="223" t="s">
        <v>1633</v>
      </c>
      <c r="K870" s="3" t="e">
        <f>VLOOKUP(Tabell_Rättigheter37[[#This Row],[Grupp]],[2]!Tabell_Grupp[#Data],2,FALSE)</f>
        <v>#REF!</v>
      </c>
      <c r="L870" s="3" t="s">
        <v>931</v>
      </c>
      <c r="M870" s="203" t="s">
        <v>834</v>
      </c>
      <c r="N870" s="151" t="s">
        <v>1558</v>
      </c>
      <c r="O870" s="151"/>
    </row>
    <row r="871" spans="1:15" ht="39.950000000000003" hidden="1" customHeight="1">
      <c r="A871" s="151" t="s">
        <v>1562</v>
      </c>
      <c r="B871" s="3" t="s">
        <v>910</v>
      </c>
      <c r="C871" s="3" t="s">
        <v>31</v>
      </c>
      <c r="D871" s="9" t="s">
        <v>1055</v>
      </c>
      <c r="E871" s="131" t="str">
        <f>Tabell_Rättigheter37[[#This Row],[Grupp]]&amp;"_"&amp;Tabell_Rättigheter37[[#This Row],[Rättighetsnod/ Funktionskloss]]</f>
        <v>Operation (TM2) _View</v>
      </c>
      <c r="F871" s="131" t="str">
        <f>Tabell_Rättigheter37[[#This Row],[Grupp]]&amp;"_"&amp;Tabell_Rättigheter37[[#This Row],[Rättighetsnod/ Funktionskloss]]&amp;"_"&amp;Tabell_Rättigheter37[[#This Row],[Värde]]</f>
        <v>Operation (TM2) _View_Open Program view</v>
      </c>
      <c r="G871" s="165" t="s">
        <v>1056</v>
      </c>
      <c r="H871" s="165"/>
      <c r="J871" s="223" t="s">
        <v>1633</v>
      </c>
      <c r="K871" s="3" t="e">
        <f>VLOOKUP(Tabell_Rättigheter37[[#This Row],[Grupp]],[2]!Tabell_Grupp[#Data],2,FALSE)</f>
        <v>#REF!</v>
      </c>
      <c r="L871" s="3" t="s">
        <v>931</v>
      </c>
      <c r="M871" s="203" t="s">
        <v>834</v>
      </c>
      <c r="N871" s="151" t="s">
        <v>1558</v>
      </c>
      <c r="O871" s="151"/>
    </row>
    <row r="872" spans="1:15" ht="39.950000000000003" hidden="1" customHeight="1">
      <c r="A872" s="151" t="s">
        <v>1562</v>
      </c>
      <c r="B872" s="3" t="s">
        <v>910</v>
      </c>
      <c r="C872" s="3" t="s">
        <v>994</v>
      </c>
      <c r="D872" s="9" t="s">
        <v>1052</v>
      </c>
      <c r="E872" s="131" t="str">
        <f>Tabell_Rättigheter37[[#This Row],[Grupp]]&amp;"_"&amp;Tabell_Rättigheter37[[#This Row],[Rättighetsnod/ Funktionskloss]]</f>
        <v>Operation (TM2) _WaypointRegistration</v>
      </c>
      <c r="F872" s="131" t="str">
        <f>Tabell_Rättigheter37[[#This Row],[Grupp]]&amp;"_"&amp;Tabell_Rättigheter37[[#This Row],[Rättighetsnod/ Funktionskloss]]&amp;"_"&amp;Tabell_Rättigheter37[[#This Row],[Värde]]</f>
        <v>Operation (TM2) _WaypointRegistration_Register</v>
      </c>
      <c r="G872" s="165" t="s">
        <v>1053</v>
      </c>
      <c r="H872" s="165"/>
      <c r="J872" s="223" t="s">
        <v>1633</v>
      </c>
      <c r="K872" s="3" t="e">
        <f>VLOOKUP(Tabell_Rättigheter37[[#This Row],[Grupp]],[2]!Tabell_Grupp[#Data],2,FALSE)</f>
        <v>#REF!</v>
      </c>
      <c r="L872" s="3" t="s">
        <v>1607</v>
      </c>
      <c r="M872" s="203" t="s">
        <v>834</v>
      </c>
      <c r="N872" s="151" t="s">
        <v>1558</v>
      </c>
      <c r="O872" s="151"/>
    </row>
    <row r="873" spans="1:15" ht="39.950000000000003" hidden="1" customHeight="1">
      <c r="A873" s="151" t="s">
        <v>1562</v>
      </c>
      <c r="B873" s="3" t="s">
        <v>968</v>
      </c>
      <c r="C873" s="3" t="s">
        <v>1122</v>
      </c>
      <c r="D873" s="9" t="s">
        <v>464</v>
      </c>
      <c r="E873" s="131" t="str">
        <f>Tabell_Rättigheter37[[#This Row],[Grupp]]&amp;"_"&amp;Tabell_Rättigheter37[[#This Row],[Rättighetsnod/ Funktionskloss]]</f>
        <v>Ramverk_Framework/ LogFolderAccess</v>
      </c>
      <c r="F873" s="131" t="str">
        <f>Tabell_Rättigheter37[[#This Row],[Grupp]]&amp;"_"&amp;Tabell_Rättigheter37[[#This Row],[Rättighetsnod/ Funktionskloss]]&amp;"_"&amp;Tabell_Rättigheter37[[#This Row],[Värde]]</f>
        <v>Ramverk_Framework/ LogFolderAccess_Enabled</v>
      </c>
      <c r="G873" s="165" t="s">
        <v>1123</v>
      </c>
      <c r="H873" s="165"/>
      <c r="K873" s="3" t="e">
        <f>VLOOKUP(Tabell_Rättigheter37[[#This Row],[Grupp]],[2]!Tabell_Grupp[#Data],2,FALSE)</f>
        <v>#REF!</v>
      </c>
      <c r="L873" s="3" t="s">
        <v>834</v>
      </c>
      <c r="M873" s="203" t="s">
        <v>834</v>
      </c>
      <c r="N873" s="151" t="s">
        <v>1558</v>
      </c>
      <c r="O873" s="151"/>
    </row>
    <row r="874" spans="1:15" ht="39.950000000000003" hidden="1" customHeight="1">
      <c r="A874" s="151" t="s">
        <v>1562</v>
      </c>
      <c r="B874" s="3" t="s">
        <v>968</v>
      </c>
      <c r="C874" s="3" t="s">
        <v>1124</v>
      </c>
      <c r="D874" s="9" t="s">
        <v>1125</v>
      </c>
      <c r="E874" s="131" t="str">
        <f>Tabell_Rättigheter37[[#This Row],[Grupp]]&amp;"_"&amp;Tabell_Rättigheter37[[#This Row],[Rättighetsnod/ Funktionskloss]]</f>
        <v>Ramverk_Patient/Address</v>
      </c>
      <c r="F874" s="131" t="str">
        <f>Tabell_Rättigheter37[[#This Row],[Grupp]]&amp;"_"&amp;Tabell_Rättigheter37[[#This Row],[Rättighetsnod/ Funktionskloss]]&amp;"_"&amp;Tabell_Rättigheter37[[#This Row],[Värde]]</f>
        <v>Ramverk_Patient/Address_add</v>
      </c>
      <c r="G874" s="165" t="s">
        <v>1126</v>
      </c>
      <c r="H874" s="165"/>
      <c r="K874" s="3" t="e">
        <f>VLOOKUP(Tabell_Rättigheter37[[#This Row],[Grupp]],[2]!Tabell_Grupp[#Data],2,FALSE)</f>
        <v>#REF!</v>
      </c>
      <c r="L874" s="3" t="s">
        <v>834</v>
      </c>
      <c r="M874" s="203" t="s">
        <v>834</v>
      </c>
      <c r="N874" s="151" t="s">
        <v>1558</v>
      </c>
      <c r="O874" s="151"/>
    </row>
    <row r="875" spans="1:15" ht="39.950000000000003" hidden="1" customHeight="1">
      <c r="A875" s="151" t="s">
        <v>1562</v>
      </c>
      <c r="B875" s="3" t="s">
        <v>968</v>
      </c>
      <c r="C875" s="3" t="s">
        <v>1124</v>
      </c>
      <c r="D875" s="9" t="s">
        <v>1128</v>
      </c>
      <c r="E875" s="131" t="str">
        <f>Tabell_Rättigheter37[[#This Row],[Grupp]]&amp;"_"&amp;Tabell_Rättigheter37[[#This Row],[Rättighetsnod/ Funktionskloss]]</f>
        <v>Ramverk_Patient/Address</v>
      </c>
      <c r="F875" s="131" t="str">
        <f>Tabell_Rättigheter37[[#This Row],[Grupp]]&amp;"_"&amp;Tabell_Rättigheter37[[#This Row],[Rättighetsnod/ Funktionskloss]]&amp;"_"&amp;Tabell_Rättigheter37[[#This Row],[Värde]]</f>
        <v>Ramverk_Patient/Address_get</v>
      </c>
      <c r="G875" s="165" t="s">
        <v>1129</v>
      </c>
      <c r="H875" s="165"/>
      <c r="K875" s="3" t="e">
        <f>VLOOKUP(Tabell_Rättigheter37[[#This Row],[Grupp]],[2]!Tabell_Grupp[#Data],2,FALSE)</f>
        <v>#REF!</v>
      </c>
      <c r="L875" s="3" t="s">
        <v>834</v>
      </c>
      <c r="M875" s="203" t="s">
        <v>834</v>
      </c>
      <c r="N875" s="151" t="s">
        <v>1558</v>
      </c>
      <c r="O875" s="151"/>
    </row>
    <row r="876" spans="1:15" ht="39.950000000000003" hidden="1" customHeight="1">
      <c r="A876" s="151" t="s">
        <v>1562</v>
      </c>
      <c r="B876" s="3" t="s">
        <v>968</v>
      </c>
      <c r="C876" s="3" t="s">
        <v>1124</v>
      </c>
      <c r="D876" s="9" t="s">
        <v>1130</v>
      </c>
      <c r="E876" s="131" t="str">
        <f>Tabell_Rättigheter37[[#This Row],[Grupp]]&amp;"_"&amp;Tabell_Rättigheter37[[#This Row],[Rättighetsnod/ Funktionskloss]]</f>
        <v>Ramverk_Patient/Address</v>
      </c>
      <c r="F876" s="131" t="str">
        <f>Tabell_Rättigheter37[[#This Row],[Grupp]]&amp;"_"&amp;Tabell_Rättigheter37[[#This Row],[Rättighetsnod/ Funktionskloss]]&amp;"_"&amp;Tabell_Rättigheter37[[#This Row],[Värde]]</f>
        <v>Ramverk_Patient/Address_remove</v>
      </c>
      <c r="G876" s="165" t="s">
        <v>1131</v>
      </c>
      <c r="H876" s="165"/>
      <c r="K876" s="3" t="e">
        <f>VLOOKUP(Tabell_Rättigheter37[[#This Row],[Grupp]],[2]!Tabell_Grupp[#Data],2,FALSE)</f>
        <v>#REF!</v>
      </c>
      <c r="L876" s="3" t="s">
        <v>834</v>
      </c>
      <c r="M876" s="203" t="s">
        <v>834</v>
      </c>
      <c r="N876" s="151" t="s">
        <v>1558</v>
      </c>
      <c r="O876" s="151"/>
    </row>
    <row r="877" spans="1:15" ht="39.950000000000003" hidden="1" customHeight="1">
      <c r="A877" s="151" t="s">
        <v>1562</v>
      </c>
      <c r="B877" s="3" t="s">
        <v>968</v>
      </c>
      <c r="C877" s="3" t="s">
        <v>1124</v>
      </c>
      <c r="D877" s="9" t="s">
        <v>1132</v>
      </c>
      <c r="E877" s="131" t="str">
        <f>Tabell_Rättigheter37[[#This Row],[Grupp]]&amp;"_"&amp;Tabell_Rättigheter37[[#This Row],[Rättighetsnod/ Funktionskloss]]</f>
        <v>Ramverk_Patient/Address</v>
      </c>
      <c r="F877" s="131" t="str">
        <f>Tabell_Rättigheter37[[#This Row],[Grupp]]&amp;"_"&amp;Tabell_Rättigheter37[[#This Row],[Rättighetsnod/ Funktionskloss]]&amp;"_"&amp;Tabell_Rättigheter37[[#This Row],[Värde]]</f>
        <v>Ramverk_Patient/Address_set</v>
      </c>
      <c r="G877" s="165" t="s">
        <v>1133</v>
      </c>
      <c r="H877" s="165"/>
      <c r="K877" s="3" t="e">
        <f>VLOOKUP(Tabell_Rättigheter37[[#This Row],[Grupp]],[2]!Tabell_Grupp[#Data],2,FALSE)</f>
        <v>#REF!</v>
      </c>
      <c r="L877" s="3" t="s">
        <v>834</v>
      </c>
      <c r="M877" s="203" t="s">
        <v>834</v>
      </c>
      <c r="N877" s="151" t="s">
        <v>1558</v>
      </c>
      <c r="O877" s="151"/>
    </row>
    <row r="878" spans="1:15" ht="39.950000000000003" hidden="1" customHeight="1">
      <c r="A878" s="151" t="s">
        <v>1562</v>
      </c>
      <c r="B878" s="3" t="s">
        <v>968</v>
      </c>
      <c r="C878" s="3" t="s">
        <v>1137</v>
      </c>
      <c r="D878" s="9" t="s">
        <v>1128</v>
      </c>
      <c r="E878" s="131" t="str">
        <f>Tabell_Rättigheter37[[#This Row],[Grupp]]&amp;"_"&amp;Tabell_Rättigheter37[[#This Row],[Rättighetsnod/ Funktionskloss]]</f>
        <v>Ramverk_Patient/Death</v>
      </c>
      <c r="F878" s="131" t="str">
        <f>Tabell_Rättigheter37[[#This Row],[Grupp]]&amp;"_"&amp;Tabell_Rättigheter37[[#This Row],[Rättighetsnod/ Funktionskloss]]&amp;"_"&amp;Tabell_Rättigheter37[[#This Row],[Värde]]</f>
        <v>Ramverk_Patient/Death_get</v>
      </c>
      <c r="G878" s="165" t="s">
        <v>1138</v>
      </c>
      <c r="H878" s="165"/>
      <c r="J878" s="205" t="s">
        <v>1582</v>
      </c>
      <c r="K878" s="3" t="e">
        <f>VLOOKUP(Tabell_Rättigheter37[[#This Row],[Grupp]],[2]!Tabell_Grupp[#Data],2,FALSE)</f>
        <v>#REF!</v>
      </c>
      <c r="L878" s="3" t="s">
        <v>931</v>
      </c>
      <c r="M878" s="203" t="s">
        <v>834</v>
      </c>
      <c r="N878" s="151" t="s">
        <v>1558</v>
      </c>
      <c r="O878" s="151"/>
    </row>
    <row r="879" spans="1:15" ht="39.950000000000003" hidden="1" customHeight="1">
      <c r="A879" s="151" t="s">
        <v>1562</v>
      </c>
      <c r="B879" s="3" t="s">
        <v>968</v>
      </c>
      <c r="C879" s="3" t="s">
        <v>1137</v>
      </c>
      <c r="D879" s="9" t="s">
        <v>1132</v>
      </c>
      <c r="E879" s="131" t="str">
        <f>Tabell_Rättigheter37[[#This Row],[Grupp]]&amp;"_"&amp;Tabell_Rättigheter37[[#This Row],[Rättighetsnod/ Funktionskloss]]</f>
        <v>Ramverk_Patient/Death</v>
      </c>
      <c r="F879" s="131" t="str">
        <f>Tabell_Rättigheter37[[#This Row],[Grupp]]&amp;"_"&amp;Tabell_Rättigheter37[[#This Row],[Rättighetsnod/ Funktionskloss]]&amp;"_"&amp;Tabell_Rättigheter37[[#This Row],[Värde]]</f>
        <v>Ramverk_Patient/Death_set</v>
      </c>
      <c r="G879" s="165" t="s">
        <v>1139</v>
      </c>
      <c r="H879" s="165"/>
      <c r="J879" s="205" t="s">
        <v>1582</v>
      </c>
      <c r="K879" s="3" t="e">
        <f>VLOOKUP(Tabell_Rättigheter37[[#This Row],[Grupp]],[2]!Tabell_Grupp[#Data],2,FALSE)</f>
        <v>#REF!</v>
      </c>
      <c r="L879" s="3" t="s">
        <v>931</v>
      </c>
      <c r="M879" s="203" t="s">
        <v>834</v>
      </c>
      <c r="N879" s="151" t="s">
        <v>1558</v>
      </c>
      <c r="O879" s="151"/>
    </row>
    <row r="880" spans="1:15" ht="39.950000000000003" hidden="1" customHeight="1">
      <c r="A880" s="151" t="s">
        <v>1562</v>
      </c>
      <c r="B880" s="3" t="s">
        <v>968</v>
      </c>
      <c r="C880" s="3" t="s">
        <v>1140</v>
      </c>
      <c r="D880" s="9" t="s">
        <v>464</v>
      </c>
      <c r="E880" s="131" t="str">
        <f>Tabell_Rättigheter37[[#This Row],[Grupp]]&amp;"_"&amp;Tabell_Rättigheter37[[#This Row],[Rättighetsnod/ Funktionskloss]]</f>
        <v>Ramverk_Patient/Disconnect</v>
      </c>
      <c r="F880" s="131" t="str">
        <f>Tabell_Rättigheter37[[#This Row],[Grupp]]&amp;"_"&amp;Tabell_Rättigheter37[[#This Row],[Rättighetsnod/ Funktionskloss]]&amp;"_"&amp;Tabell_Rättigheter37[[#This Row],[Värde]]</f>
        <v>Ramverk_Patient/Disconnect_Enabled</v>
      </c>
      <c r="G880" s="165" t="s">
        <v>1141</v>
      </c>
      <c r="H880" s="165"/>
      <c r="J880" s="365" t="s">
        <v>1583</v>
      </c>
      <c r="K880" s="3" t="e">
        <f>VLOOKUP(Tabell_Rättigheter37[[#This Row],[Grupp]],[2]!Tabell_Grupp[#Data],2,FALSE)</f>
        <v>#REF!</v>
      </c>
      <c r="L880" s="3" t="s">
        <v>931</v>
      </c>
      <c r="M880" s="203" t="s">
        <v>834</v>
      </c>
      <c r="N880" s="151" t="s">
        <v>1558</v>
      </c>
      <c r="O880" s="151"/>
    </row>
    <row r="881" spans="1:15" ht="39.950000000000003" hidden="1" customHeight="1">
      <c r="A881" s="151" t="s">
        <v>1562</v>
      </c>
      <c r="B881" s="3" t="s">
        <v>968</v>
      </c>
      <c r="C881" s="3" t="s">
        <v>1142</v>
      </c>
      <c r="D881" s="9" t="s">
        <v>1125</v>
      </c>
      <c r="E881" s="131" t="str">
        <f>Tabell_Rättigheter37[[#This Row],[Grupp]]&amp;"_"&amp;Tabell_Rättigheter37[[#This Row],[Rättighetsnod/ Funktionskloss]]</f>
        <v>Ramverk_Patient/Email</v>
      </c>
      <c r="F881" s="131" t="str">
        <f>Tabell_Rättigheter37[[#This Row],[Grupp]]&amp;"_"&amp;Tabell_Rättigheter37[[#This Row],[Rättighetsnod/ Funktionskloss]]&amp;"_"&amp;Tabell_Rättigheter37[[#This Row],[Värde]]</f>
        <v>Ramverk_Patient/Email_add</v>
      </c>
      <c r="G881" s="165" t="s">
        <v>1143</v>
      </c>
      <c r="H881" s="165"/>
      <c r="K881" s="3" t="e">
        <f>VLOOKUP(Tabell_Rättigheter37[[#This Row],[Grupp]],[2]!Tabell_Grupp[#Data],2,FALSE)</f>
        <v>#REF!</v>
      </c>
      <c r="L881" s="3" t="s">
        <v>834</v>
      </c>
      <c r="M881" s="203" t="s">
        <v>834</v>
      </c>
      <c r="N881" s="151" t="s">
        <v>1558</v>
      </c>
      <c r="O881" s="151"/>
    </row>
    <row r="882" spans="1:15" ht="39.950000000000003" hidden="1" customHeight="1">
      <c r="A882" s="151" t="s">
        <v>1562</v>
      </c>
      <c r="B882" s="3" t="s">
        <v>968</v>
      </c>
      <c r="C882" s="3" t="s">
        <v>1142</v>
      </c>
      <c r="D882" s="9" t="s">
        <v>1128</v>
      </c>
      <c r="E882" s="131" t="str">
        <f>Tabell_Rättigheter37[[#This Row],[Grupp]]&amp;"_"&amp;Tabell_Rättigheter37[[#This Row],[Rättighetsnod/ Funktionskloss]]</f>
        <v>Ramverk_Patient/Email</v>
      </c>
      <c r="F882" s="131" t="str">
        <f>Tabell_Rättigheter37[[#This Row],[Grupp]]&amp;"_"&amp;Tabell_Rättigheter37[[#This Row],[Rättighetsnod/ Funktionskloss]]&amp;"_"&amp;Tabell_Rättigheter37[[#This Row],[Värde]]</f>
        <v>Ramverk_Patient/Email_get</v>
      </c>
      <c r="G882" s="165" t="s">
        <v>1144</v>
      </c>
      <c r="H882" s="165"/>
      <c r="K882" s="3" t="e">
        <f>VLOOKUP(Tabell_Rättigheter37[[#This Row],[Grupp]],[2]!Tabell_Grupp[#Data],2,FALSE)</f>
        <v>#REF!</v>
      </c>
      <c r="L882" s="3" t="s">
        <v>834</v>
      </c>
      <c r="M882" s="203" t="s">
        <v>834</v>
      </c>
      <c r="N882" s="151" t="s">
        <v>1558</v>
      </c>
      <c r="O882" s="151"/>
    </row>
    <row r="883" spans="1:15" ht="39.950000000000003" hidden="1" customHeight="1">
      <c r="A883" s="151" t="s">
        <v>1562</v>
      </c>
      <c r="B883" s="3" t="s">
        <v>968</v>
      </c>
      <c r="C883" s="3" t="s">
        <v>1142</v>
      </c>
      <c r="D883" s="9" t="s">
        <v>1130</v>
      </c>
      <c r="E883" s="131" t="str">
        <f>Tabell_Rättigheter37[[#This Row],[Grupp]]&amp;"_"&amp;Tabell_Rättigheter37[[#This Row],[Rättighetsnod/ Funktionskloss]]</f>
        <v>Ramverk_Patient/Email</v>
      </c>
      <c r="F883" s="131" t="str">
        <f>Tabell_Rättigheter37[[#This Row],[Grupp]]&amp;"_"&amp;Tabell_Rättigheter37[[#This Row],[Rättighetsnod/ Funktionskloss]]&amp;"_"&amp;Tabell_Rättigheter37[[#This Row],[Värde]]</f>
        <v>Ramverk_Patient/Email_remove</v>
      </c>
      <c r="G883" s="165" t="s">
        <v>1145</v>
      </c>
      <c r="H883" s="165"/>
      <c r="K883" s="3" t="e">
        <f>VLOOKUP(Tabell_Rättigheter37[[#This Row],[Grupp]],[2]!Tabell_Grupp[#Data],2,FALSE)</f>
        <v>#REF!</v>
      </c>
      <c r="L883" s="3" t="s">
        <v>834</v>
      </c>
      <c r="M883" s="203" t="s">
        <v>834</v>
      </c>
      <c r="N883" s="151" t="s">
        <v>1558</v>
      </c>
      <c r="O883" s="151"/>
    </row>
    <row r="884" spans="1:15" ht="39.950000000000003" hidden="1" customHeight="1">
      <c r="A884" s="151" t="s">
        <v>1562</v>
      </c>
      <c r="B884" s="3" t="s">
        <v>968</v>
      </c>
      <c r="C884" s="3" t="s">
        <v>1142</v>
      </c>
      <c r="D884" s="9" t="s">
        <v>1132</v>
      </c>
      <c r="E884" s="131" t="str">
        <f>Tabell_Rättigheter37[[#This Row],[Grupp]]&amp;"_"&amp;Tabell_Rättigheter37[[#This Row],[Rättighetsnod/ Funktionskloss]]</f>
        <v>Ramverk_Patient/Email</v>
      </c>
      <c r="F884" s="131" t="str">
        <f>Tabell_Rättigheter37[[#This Row],[Grupp]]&amp;"_"&amp;Tabell_Rättigheter37[[#This Row],[Rättighetsnod/ Funktionskloss]]&amp;"_"&amp;Tabell_Rättigheter37[[#This Row],[Värde]]</f>
        <v>Ramverk_Patient/Email_set</v>
      </c>
      <c r="G884" s="165" t="s">
        <v>1146</v>
      </c>
      <c r="H884" s="165"/>
      <c r="K884" s="3" t="e">
        <f>VLOOKUP(Tabell_Rättigheter37[[#This Row],[Grupp]],[2]!Tabell_Grupp[#Data],2,FALSE)</f>
        <v>#REF!</v>
      </c>
      <c r="L884" s="3" t="s">
        <v>834</v>
      </c>
      <c r="M884" s="203" t="s">
        <v>834</v>
      </c>
      <c r="N884" s="151" t="s">
        <v>1558</v>
      </c>
      <c r="O884" s="151"/>
    </row>
    <row r="885" spans="1:15" ht="39.950000000000003" hidden="1" customHeight="1">
      <c r="A885" s="151" t="s">
        <v>1562</v>
      </c>
      <c r="B885" s="3" t="s">
        <v>968</v>
      </c>
      <c r="C885" s="3" t="s">
        <v>1147</v>
      </c>
      <c r="D885" s="9" t="s">
        <v>1128</v>
      </c>
      <c r="E885" s="131" t="str">
        <f>Tabell_Rättigheter37[[#This Row],[Grupp]]&amp;"_"&amp;Tabell_Rättigheter37[[#This Row],[Rättighetsnod/ Funktionskloss]]</f>
        <v>Ramverk_Patient/get</v>
      </c>
      <c r="F885" s="131" t="str">
        <f>Tabell_Rättigheter37[[#This Row],[Grupp]]&amp;"_"&amp;Tabell_Rättigheter37[[#This Row],[Rättighetsnod/ Funktionskloss]]&amp;"_"&amp;Tabell_Rättigheter37[[#This Row],[Värde]]</f>
        <v>Ramverk_Patient/get_get</v>
      </c>
      <c r="G885" s="165" t="s">
        <v>1148</v>
      </c>
      <c r="H885" s="165"/>
      <c r="K885" s="3" t="e">
        <f>VLOOKUP(Tabell_Rättigheter37[[#This Row],[Grupp]],[2]!Tabell_Grupp[#Data],2,FALSE)</f>
        <v>#REF!</v>
      </c>
      <c r="L885" s="3" t="s">
        <v>834</v>
      </c>
      <c r="M885" s="203" t="s">
        <v>834</v>
      </c>
      <c r="N885" s="151" t="s">
        <v>1558</v>
      </c>
      <c r="O885" s="151"/>
    </row>
    <row r="886" spans="1:15" ht="39.950000000000003" hidden="1" customHeight="1">
      <c r="A886" s="151" t="s">
        <v>1562</v>
      </c>
      <c r="B886" s="3" t="s">
        <v>968</v>
      </c>
      <c r="C886" s="3" t="s">
        <v>1149</v>
      </c>
      <c r="D886" s="9" t="s">
        <v>1128</v>
      </c>
      <c r="E886" s="131" t="str">
        <f>Tabell_Rättigheter37[[#This Row],[Grupp]]&amp;"_"&amp;Tabell_Rättigheter37[[#This Row],[Rättighetsnod/ Funktionskloss]]</f>
        <v>Ramverk_Patient/Home</v>
      </c>
      <c r="F886" s="131" t="str">
        <f>Tabell_Rättigheter37[[#This Row],[Grupp]]&amp;"_"&amp;Tabell_Rättigheter37[[#This Row],[Rättighetsnod/ Funktionskloss]]&amp;"_"&amp;Tabell_Rättigheter37[[#This Row],[Värde]]</f>
        <v>Ramverk_Patient/Home_get</v>
      </c>
      <c r="G886" s="165" t="s">
        <v>1150</v>
      </c>
      <c r="H886" s="165"/>
      <c r="K886" s="3" t="e">
        <f>VLOOKUP(Tabell_Rättigheter37[[#This Row],[Grupp]],[2]!Tabell_Grupp[#Data],2,FALSE)</f>
        <v>#REF!</v>
      </c>
      <c r="L886" s="3" t="s">
        <v>834</v>
      </c>
      <c r="M886" s="203" t="s">
        <v>834</v>
      </c>
      <c r="N886" s="151" t="s">
        <v>1558</v>
      </c>
      <c r="O886" s="151"/>
    </row>
    <row r="887" spans="1:15" ht="39.950000000000003" hidden="1" customHeight="1">
      <c r="A887" s="151" t="s">
        <v>1562</v>
      </c>
      <c r="B887" s="3" t="s">
        <v>968</v>
      </c>
      <c r="C887" s="3" t="s">
        <v>1152</v>
      </c>
      <c r="D887" s="9" t="s">
        <v>1125</v>
      </c>
      <c r="E887" s="131" t="str">
        <f>Tabell_Rättigheter37[[#This Row],[Grupp]]&amp;"_"&amp;Tabell_Rättigheter37[[#This Row],[Rättighetsnod/ Funktionskloss]]</f>
        <v>Ramverk_Patient/Identifier</v>
      </c>
      <c r="F887" s="131" t="str">
        <f>Tabell_Rättigheter37[[#This Row],[Grupp]]&amp;"_"&amp;Tabell_Rättigheter37[[#This Row],[Rättighetsnod/ Funktionskloss]]&amp;"_"&amp;Tabell_Rättigheter37[[#This Row],[Värde]]</f>
        <v>Ramverk_Patient/Identifier_add</v>
      </c>
      <c r="G887" s="165" t="s">
        <v>1153</v>
      </c>
      <c r="H887" s="165"/>
      <c r="K887" s="3" t="e">
        <f>VLOOKUP(Tabell_Rättigheter37[[#This Row],[Grupp]],[2]!Tabell_Grupp[#Data],2,FALSE)</f>
        <v>#REF!</v>
      </c>
      <c r="L887" s="3" t="s">
        <v>834</v>
      </c>
      <c r="M887" s="203" t="s">
        <v>834</v>
      </c>
      <c r="N887" s="151" t="s">
        <v>1558</v>
      </c>
      <c r="O887" s="151"/>
    </row>
    <row r="888" spans="1:15" ht="39.950000000000003" hidden="1" customHeight="1">
      <c r="A888" s="151" t="s">
        <v>1562</v>
      </c>
      <c r="B888" s="3" t="s">
        <v>968</v>
      </c>
      <c r="C888" s="3" t="s">
        <v>1152</v>
      </c>
      <c r="D888" s="9" t="s">
        <v>1128</v>
      </c>
      <c r="E888" s="131" t="str">
        <f>Tabell_Rättigheter37[[#This Row],[Grupp]]&amp;"_"&amp;Tabell_Rättigheter37[[#This Row],[Rättighetsnod/ Funktionskloss]]</f>
        <v>Ramverk_Patient/Identifier</v>
      </c>
      <c r="F888" s="131" t="str">
        <f>Tabell_Rättigheter37[[#This Row],[Grupp]]&amp;"_"&amp;Tabell_Rättigheter37[[#This Row],[Rättighetsnod/ Funktionskloss]]&amp;"_"&amp;Tabell_Rättigheter37[[#This Row],[Värde]]</f>
        <v>Ramverk_Patient/Identifier_get</v>
      </c>
      <c r="G888" s="165" t="s">
        <v>1154</v>
      </c>
      <c r="H888" s="165"/>
      <c r="K888" s="3" t="e">
        <f>VLOOKUP(Tabell_Rättigheter37[[#This Row],[Grupp]],[2]!Tabell_Grupp[#Data],2,FALSE)</f>
        <v>#REF!</v>
      </c>
      <c r="L888" s="3" t="s">
        <v>834</v>
      </c>
      <c r="M888" s="203" t="s">
        <v>834</v>
      </c>
      <c r="N888" s="151" t="s">
        <v>1558</v>
      </c>
      <c r="O888" s="151"/>
    </row>
    <row r="889" spans="1:15" ht="39.950000000000003" hidden="1" customHeight="1">
      <c r="A889" s="151" t="s">
        <v>1562</v>
      </c>
      <c r="B889" s="3" t="s">
        <v>968</v>
      </c>
      <c r="C889" s="3" t="s">
        <v>1158</v>
      </c>
      <c r="D889" s="9" t="s">
        <v>1132</v>
      </c>
      <c r="E889" s="131" t="str">
        <f>Tabell_Rättigheter37[[#This Row],[Grupp]]&amp;"_"&amp;Tabell_Rättigheter37[[#This Row],[Rättighetsnod/ Funktionskloss]]</f>
        <v>Ramverk_Patient/Name</v>
      </c>
      <c r="F889" s="131" t="str">
        <f>Tabell_Rättigheter37[[#This Row],[Grupp]]&amp;"_"&amp;Tabell_Rättigheter37[[#This Row],[Rättighetsnod/ Funktionskloss]]&amp;"_"&amp;Tabell_Rättigheter37[[#This Row],[Värde]]</f>
        <v>Ramverk_Patient/Name_set</v>
      </c>
      <c r="G889" s="165" t="s">
        <v>1159</v>
      </c>
      <c r="H889" s="165"/>
      <c r="K889" s="3" t="e">
        <f>VLOOKUP(Tabell_Rättigheter37[[#This Row],[Grupp]],[2]!Tabell_Grupp[#Data],2,FALSE)</f>
        <v>#REF!</v>
      </c>
      <c r="L889" s="3" t="s">
        <v>834</v>
      </c>
      <c r="M889" s="203" t="s">
        <v>834</v>
      </c>
      <c r="N889" s="151" t="s">
        <v>1558</v>
      </c>
      <c r="O889" s="151"/>
    </row>
    <row r="890" spans="1:15" ht="39.950000000000003" hidden="1" customHeight="1">
      <c r="A890" s="151" t="s">
        <v>1562</v>
      </c>
      <c r="B890" s="3" t="s">
        <v>968</v>
      </c>
      <c r="C890" s="3" t="s">
        <v>1160</v>
      </c>
      <c r="D890" s="9" t="s">
        <v>464</v>
      </c>
      <c r="E890" s="131" t="str">
        <f>Tabell_Rättigheter37[[#This Row],[Grupp]]&amp;"_"&amp;Tabell_Rättigheter37[[#This Row],[Rättighetsnod/ Funktionskloss]]</f>
        <v>Ramverk_Patient/NewConnection</v>
      </c>
      <c r="F890" s="131" t="str">
        <f>Tabell_Rättigheter37[[#This Row],[Grupp]]&amp;"_"&amp;Tabell_Rättigheter37[[#This Row],[Rättighetsnod/ Funktionskloss]]&amp;"_"&amp;Tabell_Rättigheter37[[#This Row],[Värde]]</f>
        <v>Ramverk_Patient/NewConnection_Enabled</v>
      </c>
      <c r="G890" s="165" t="s">
        <v>1161</v>
      </c>
      <c r="H890" s="165"/>
      <c r="J890" s="365" t="s">
        <v>1583</v>
      </c>
      <c r="K890" s="3" t="e">
        <f>VLOOKUP(Tabell_Rättigheter37[[#This Row],[Grupp]],[2]!Tabell_Grupp[#Data],2,FALSE)</f>
        <v>#REF!</v>
      </c>
      <c r="L890" s="3" t="s">
        <v>931</v>
      </c>
      <c r="M890" s="203" t="s">
        <v>834</v>
      </c>
      <c r="N890" s="151" t="s">
        <v>1558</v>
      </c>
      <c r="O890" s="151"/>
    </row>
    <row r="891" spans="1:15" ht="39.950000000000003" hidden="1" customHeight="1">
      <c r="A891" s="151" t="s">
        <v>1562</v>
      </c>
      <c r="B891" s="3" t="s">
        <v>968</v>
      </c>
      <c r="C891" s="3" t="s">
        <v>1162</v>
      </c>
      <c r="D891" s="9" t="s">
        <v>1125</v>
      </c>
      <c r="E891" s="131" t="str">
        <f>Tabell_Rättigheter37[[#This Row],[Grupp]]&amp;"_"&amp;Tabell_Rättigheter37[[#This Row],[Rättighetsnod/ Funktionskloss]]</f>
        <v>Ramverk_Patient/PhoneNumber</v>
      </c>
      <c r="F891" s="131" t="str">
        <f>Tabell_Rättigheter37[[#This Row],[Grupp]]&amp;"_"&amp;Tabell_Rättigheter37[[#This Row],[Rättighetsnod/ Funktionskloss]]&amp;"_"&amp;Tabell_Rättigheter37[[#This Row],[Värde]]</f>
        <v>Ramverk_Patient/PhoneNumber_add</v>
      </c>
      <c r="G891" s="165" t="s">
        <v>1163</v>
      </c>
      <c r="H891" s="165"/>
      <c r="K891" s="3" t="e">
        <f>VLOOKUP(Tabell_Rättigheter37[[#This Row],[Grupp]],[2]!Tabell_Grupp[#Data],2,FALSE)</f>
        <v>#REF!</v>
      </c>
      <c r="L891" s="3" t="s">
        <v>834</v>
      </c>
      <c r="M891" s="203" t="s">
        <v>834</v>
      </c>
      <c r="N891" s="151" t="s">
        <v>1558</v>
      </c>
      <c r="O891" s="151"/>
    </row>
    <row r="892" spans="1:15" ht="39.950000000000003" hidden="1" customHeight="1">
      <c r="A892" s="151" t="s">
        <v>1562</v>
      </c>
      <c r="B892" s="3" t="s">
        <v>968</v>
      </c>
      <c r="C892" s="3" t="s">
        <v>1162</v>
      </c>
      <c r="D892" s="9" t="s">
        <v>1128</v>
      </c>
      <c r="E892" s="131" t="str">
        <f>Tabell_Rättigheter37[[#This Row],[Grupp]]&amp;"_"&amp;Tabell_Rättigheter37[[#This Row],[Rättighetsnod/ Funktionskloss]]</f>
        <v>Ramverk_Patient/PhoneNumber</v>
      </c>
      <c r="F892" s="131" t="str">
        <f>Tabell_Rättigheter37[[#This Row],[Grupp]]&amp;"_"&amp;Tabell_Rättigheter37[[#This Row],[Rättighetsnod/ Funktionskloss]]&amp;"_"&amp;Tabell_Rättigheter37[[#This Row],[Värde]]</f>
        <v>Ramverk_Patient/PhoneNumber_get</v>
      </c>
      <c r="G892" s="165" t="s">
        <v>1164</v>
      </c>
      <c r="H892" s="165"/>
      <c r="K892" s="3" t="e">
        <f>VLOOKUP(Tabell_Rättigheter37[[#This Row],[Grupp]],[2]!Tabell_Grupp[#Data],2,FALSE)</f>
        <v>#REF!</v>
      </c>
      <c r="L892" s="3" t="s">
        <v>834</v>
      </c>
      <c r="M892" s="203" t="s">
        <v>834</v>
      </c>
      <c r="N892" s="151" t="s">
        <v>1558</v>
      </c>
      <c r="O892" s="151"/>
    </row>
    <row r="893" spans="1:15" ht="39.950000000000003" hidden="1" customHeight="1">
      <c r="A893" s="151" t="s">
        <v>1562</v>
      </c>
      <c r="B893" s="3" t="s">
        <v>968</v>
      </c>
      <c r="C893" s="3" t="s">
        <v>1162</v>
      </c>
      <c r="D893" s="9" t="s">
        <v>1130</v>
      </c>
      <c r="E893" s="131" t="str">
        <f>Tabell_Rättigheter37[[#This Row],[Grupp]]&amp;"_"&amp;Tabell_Rättigheter37[[#This Row],[Rättighetsnod/ Funktionskloss]]</f>
        <v>Ramverk_Patient/PhoneNumber</v>
      </c>
      <c r="F893" s="131" t="str">
        <f>Tabell_Rättigheter37[[#This Row],[Grupp]]&amp;"_"&amp;Tabell_Rättigheter37[[#This Row],[Rättighetsnod/ Funktionskloss]]&amp;"_"&amp;Tabell_Rättigheter37[[#This Row],[Värde]]</f>
        <v>Ramverk_Patient/PhoneNumber_remove</v>
      </c>
      <c r="G893" s="165" t="s">
        <v>1165</v>
      </c>
      <c r="H893" s="165"/>
      <c r="K893" s="3" t="e">
        <f>VLOOKUP(Tabell_Rättigheter37[[#This Row],[Grupp]],[2]!Tabell_Grupp[#Data],2,FALSE)</f>
        <v>#REF!</v>
      </c>
      <c r="L893" s="3" t="s">
        <v>834</v>
      </c>
      <c r="M893" s="203" t="s">
        <v>834</v>
      </c>
      <c r="N893" s="151" t="s">
        <v>1558</v>
      </c>
      <c r="O893" s="151"/>
    </row>
    <row r="894" spans="1:15" ht="39.950000000000003" hidden="1" customHeight="1">
      <c r="A894" s="151" t="s">
        <v>1562</v>
      </c>
      <c r="B894" s="3" t="s">
        <v>968</v>
      </c>
      <c r="C894" s="3" t="s">
        <v>1162</v>
      </c>
      <c r="D894" s="9" t="s">
        <v>1132</v>
      </c>
      <c r="E894" s="131" t="str">
        <f>Tabell_Rättigheter37[[#This Row],[Grupp]]&amp;"_"&amp;Tabell_Rättigheter37[[#This Row],[Rättighetsnod/ Funktionskloss]]</f>
        <v>Ramverk_Patient/PhoneNumber</v>
      </c>
      <c r="F894" s="131" t="str">
        <f>Tabell_Rättigheter37[[#This Row],[Grupp]]&amp;"_"&amp;Tabell_Rättigheter37[[#This Row],[Rättighetsnod/ Funktionskloss]]&amp;"_"&amp;Tabell_Rättigheter37[[#This Row],[Värde]]</f>
        <v>Ramverk_Patient/PhoneNumber_set</v>
      </c>
      <c r="G894" s="165" t="s">
        <v>1166</v>
      </c>
      <c r="H894" s="165"/>
      <c r="K894" s="3" t="e">
        <f>VLOOKUP(Tabell_Rättigheter37[[#This Row],[Grupp]],[2]!Tabell_Grupp[#Data],2,FALSE)</f>
        <v>#REF!</v>
      </c>
      <c r="L894" s="3" t="s">
        <v>834</v>
      </c>
      <c r="M894" s="203" t="s">
        <v>834</v>
      </c>
      <c r="N894" s="151" t="s">
        <v>1558</v>
      </c>
      <c r="O894" s="151"/>
    </row>
    <row r="895" spans="1:15" ht="39.950000000000003" hidden="1" customHeight="1">
      <c r="A895" s="151" t="s">
        <v>1562</v>
      </c>
      <c r="B895" s="3" t="s">
        <v>968</v>
      </c>
      <c r="C895" s="3" t="s">
        <v>1167</v>
      </c>
      <c r="D895" s="9" t="s">
        <v>1128</v>
      </c>
      <c r="E895" s="131" t="str">
        <f>Tabell_Rättigheter37[[#This Row],[Grupp]]&amp;"_"&amp;Tabell_Rättigheter37[[#This Row],[Rättighetsnod/ Funktionskloss]]</f>
        <v>Ramverk_Patient/Sex</v>
      </c>
      <c r="F895" s="131" t="str">
        <f>Tabell_Rättigheter37[[#This Row],[Grupp]]&amp;"_"&amp;Tabell_Rättigheter37[[#This Row],[Rättighetsnod/ Funktionskloss]]&amp;"_"&amp;Tabell_Rättigheter37[[#This Row],[Värde]]</f>
        <v>Ramverk_Patient/Sex_get</v>
      </c>
      <c r="G895" s="165" t="s">
        <v>1168</v>
      </c>
      <c r="H895" s="165"/>
      <c r="K895" s="3" t="e">
        <f>VLOOKUP(Tabell_Rättigheter37[[#This Row],[Grupp]],[2]!Tabell_Grupp[#Data],2,FALSE)</f>
        <v>#REF!</v>
      </c>
      <c r="L895" s="3" t="s">
        <v>834</v>
      </c>
      <c r="M895" s="203" t="s">
        <v>834</v>
      </c>
      <c r="N895" s="151" t="s">
        <v>1558</v>
      </c>
      <c r="O895" s="151"/>
    </row>
    <row r="896" spans="1:15" ht="39.950000000000003" hidden="1" customHeight="1">
      <c r="A896" s="151" t="s">
        <v>1562</v>
      </c>
      <c r="B896" s="3" t="s">
        <v>968</v>
      </c>
      <c r="C896" s="3" t="s">
        <v>1170</v>
      </c>
      <c r="D896" s="9" t="s">
        <v>1171</v>
      </c>
      <c r="E896" s="131" t="str">
        <f>Tabell_Rättigheter37[[#This Row],[Grupp]]&amp;"_"&amp;Tabell_Rättigheter37[[#This Row],[Rättighetsnod/ Funktionskloss]]</f>
        <v>Ramverk_PatientService/Manager</v>
      </c>
      <c r="F896" s="131" t="str">
        <f>Tabell_Rättigheter37[[#This Row],[Grupp]]&amp;"_"&amp;Tabell_Rättigheter37[[#This Row],[Rättighetsnod/ Funktionskloss]]&amp;"_"&amp;Tabell_Rättigheter37[[#This Row],[Värde]]</f>
        <v>Ramverk_PatientService/Manager_createActive</v>
      </c>
      <c r="G896" s="165" t="s">
        <v>1172</v>
      </c>
      <c r="H896" s="165"/>
      <c r="K896" s="3" t="e">
        <f>VLOOKUP(Tabell_Rättigheter37[[#This Row],[Grupp]],[2]!Tabell_Grupp[#Data],2,FALSE)</f>
        <v>#REF!</v>
      </c>
      <c r="L896" s="3" t="s">
        <v>834</v>
      </c>
      <c r="M896" s="203" t="s">
        <v>834</v>
      </c>
      <c r="N896" s="151" t="s">
        <v>1558</v>
      </c>
      <c r="O896" s="151"/>
    </row>
    <row r="897" spans="1:16" ht="39.950000000000003" hidden="1" customHeight="1">
      <c r="A897" s="151" t="s">
        <v>1562</v>
      </c>
      <c r="B897" s="3" t="s">
        <v>246</v>
      </c>
      <c r="C897" s="3" t="s">
        <v>247</v>
      </c>
      <c r="D897" s="9" t="s">
        <v>14</v>
      </c>
      <c r="E897" s="131" t="str">
        <f>Tabell_Rättigheter37[[#This Row],[Grupp]]&amp;"_"&amp;Tabell_Rättigheter37[[#This Row],[Rättighetsnod/ Funktionskloss]]</f>
        <v>Remiss_Access</v>
      </c>
      <c r="F897" s="131" t="str">
        <f>Tabell_Rättigheter37[[#This Row],[Grupp]]&amp;"_"&amp;Tabell_Rättigheter37[[#This Row],[Rättighetsnod/ Funktionskloss]]&amp;"_"&amp;Tabell_Rättigheter37[[#This Row],[Värde]]</f>
        <v>Remiss_Access_Read</v>
      </c>
      <c r="G897" s="165" t="s">
        <v>248</v>
      </c>
      <c r="H897" s="165"/>
      <c r="K897" s="3" t="e">
        <f>VLOOKUP(Tabell_Rättigheter37[[#This Row],[Grupp]],[2]!Tabell_Grupp[#Data],2,FALSE)</f>
        <v>#REF!</v>
      </c>
      <c r="L897" s="3" t="s">
        <v>834</v>
      </c>
      <c r="M897" s="203" t="s">
        <v>834</v>
      </c>
      <c r="N897" s="151" t="s">
        <v>1558</v>
      </c>
      <c r="O897" s="151"/>
    </row>
    <row r="898" spans="1:16" ht="39.950000000000003" hidden="1" customHeight="1">
      <c r="A898" s="151" t="s">
        <v>1562</v>
      </c>
      <c r="B898" s="3" t="s">
        <v>246</v>
      </c>
      <c r="C898" s="3" t="s">
        <v>249</v>
      </c>
      <c r="D898" s="9" t="s">
        <v>404</v>
      </c>
      <c r="E898" s="131" t="str">
        <f>Tabell_Rättigheter37[[#This Row],[Grupp]]&amp;"_"&amp;Tabell_Rättigheter37[[#This Row],[Rättighetsnod/ Funktionskloss]]</f>
        <v>Remiss_Answer</v>
      </c>
      <c r="F898" s="131" t="str">
        <f>Tabell_Rättigheter37[[#This Row],[Grupp]]&amp;"_"&amp;Tabell_Rättigheter37[[#This Row],[Rättighetsnod/ Funktionskloss]]&amp;"_"&amp;Tabell_Rättigheter37[[#This Row],[Värde]]</f>
        <v>Remiss_Answer_ReadyToSign</v>
      </c>
      <c r="G898" s="165" t="s">
        <v>1176</v>
      </c>
      <c r="H898" s="165" t="s">
        <v>1177</v>
      </c>
      <c r="K898" s="3" t="e">
        <f>VLOOKUP(Tabell_Rättigheter37[[#This Row],[Grupp]],[2]!Tabell_Grupp[#Data],2,FALSE)</f>
        <v>#REF!</v>
      </c>
      <c r="L898" s="3" t="s">
        <v>834</v>
      </c>
      <c r="M898" s="203" t="s">
        <v>834</v>
      </c>
      <c r="N898" s="151" t="s">
        <v>1558</v>
      </c>
      <c r="O898" s="151"/>
    </row>
    <row r="899" spans="1:16" ht="39.950000000000003" hidden="1" customHeight="1">
      <c r="A899" s="151" t="s">
        <v>1562</v>
      </c>
      <c r="B899" s="3" t="s">
        <v>246</v>
      </c>
      <c r="C899" s="3" t="s">
        <v>249</v>
      </c>
      <c r="D899" s="9" t="s">
        <v>252</v>
      </c>
      <c r="E899" s="131" t="str">
        <f>Tabell_Rättigheter37[[#This Row],[Grupp]]&amp;"_"&amp;Tabell_Rättigheter37[[#This Row],[Rättighetsnod/ Funktionskloss]]</f>
        <v>Remiss_Answer</v>
      </c>
      <c r="F899" s="131" t="str">
        <f>Tabell_Rättigheter37[[#This Row],[Grupp]]&amp;"_"&amp;Tabell_Rättigheter37[[#This Row],[Rättighetsnod/ Funktionskloss]]&amp;"_"&amp;Tabell_Rättigheter37[[#This Row],[Värde]]</f>
        <v>Remiss_Answer_SignAnswer</v>
      </c>
      <c r="G899" s="165" t="s">
        <v>253</v>
      </c>
      <c r="H899" s="165" t="s">
        <v>1179</v>
      </c>
      <c r="K899" s="3" t="e">
        <f>VLOOKUP(Tabell_Rättigheter37[[#This Row],[Grupp]],[2]!Tabell_Grupp[#Data],2,FALSE)</f>
        <v>#REF!</v>
      </c>
      <c r="L899" s="3" t="s">
        <v>834</v>
      </c>
      <c r="M899" s="203" t="s">
        <v>834</v>
      </c>
      <c r="N899" s="151" t="s">
        <v>1558</v>
      </c>
      <c r="O899" s="151"/>
    </row>
    <row r="900" spans="1:16" ht="39.950000000000003" hidden="1" customHeight="1">
      <c r="A900" s="151" t="s">
        <v>1562</v>
      </c>
      <c r="B900" s="3" t="s">
        <v>246</v>
      </c>
      <c r="C900" s="3" t="s">
        <v>254</v>
      </c>
      <c r="D900" s="9" t="s">
        <v>255</v>
      </c>
      <c r="E900" s="131" t="str">
        <f>Tabell_Rättigheter37[[#This Row],[Grupp]]&amp;"_"&amp;Tabell_Rättigheter37[[#This Row],[Rättighetsnod/ Funktionskloss]]</f>
        <v>Remiss_Assessment</v>
      </c>
      <c r="F900" s="131" t="str">
        <f>Tabell_Rättigheter37[[#This Row],[Grupp]]&amp;"_"&amp;Tabell_Rättigheter37[[#This Row],[Rättighetsnod/ Funktionskloss]]&amp;"_"&amp;Tabell_Rättigheter37[[#This Row],[Värde]]</f>
        <v>Remiss_Assessment_Accept</v>
      </c>
      <c r="G900" s="165" t="s">
        <v>256</v>
      </c>
      <c r="H900" s="165" t="s">
        <v>1608</v>
      </c>
      <c r="K900" s="3" t="e">
        <f>VLOOKUP(Tabell_Rättigheter37[[#This Row],[Grupp]],[2]!Tabell_Grupp[#Data],2,FALSE)</f>
        <v>#REF!</v>
      </c>
      <c r="L900" s="3" t="s">
        <v>834</v>
      </c>
      <c r="M900" s="203" t="s">
        <v>834</v>
      </c>
      <c r="N900" s="151" t="s">
        <v>1558</v>
      </c>
      <c r="O900" s="151"/>
    </row>
    <row r="901" spans="1:16" ht="39.950000000000003" hidden="1" customHeight="1">
      <c r="A901" s="151" t="s">
        <v>1562</v>
      </c>
      <c r="B901" s="3" t="s">
        <v>246</v>
      </c>
      <c r="C901" s="3" t="s">
        <v>254</v>
      </c>
      <c r="D901" s="9" t="s">
        <v>250</v>
      </c>
      <c r="E901" s="131" t="str">
        <f>Tabell_Rättigheter37[[#This Row],[Grupp]]&amp;"_"&amp;Tabell_Rättigheter37[[#This Row],[Rättighetsnod/ Funktionskloss]]</f>
        <v>Remiss_Assessment</v>
      </c>
      <c r="F901" s="131" t="str">
        <f>Tabell_Rättigheter37[[#This Row],[Grupp]]&amp;"_"&amp;Tabell_Rättigheter37[[#This Row],[Rättighetsnod/ Funktionskloss]]&amp;"_"&amp;Tabell_Rättigheter37[[#This Row],[Värde]]</f>
        <v>Remiss_Assessment_Cancel</v>
      </c>
      <c r="G901" s="165" t="s">
        <v>257</v>
      </c>
      <c r="H901" s="165"/>
      <c r="K901" s="3" t="e">
        <f>VLOOKUP(Tabell_Rättigheter37[[#This Row],[Grupp]],[2]!Tabell_Grupp[#Data],2,FALSE)</f>
        <v>#REF!</v>
      </c>
      <c r="L901" s="3" t="s">
        <v>834</v>
      </c>
      <c r="M901" s="203" t="s">
        <v>834</v>
      </c>
      <c r="N901" s="151" t="s">
        <v>1558</v>
      </c>
      <c r="O901" s="151"/>
      <c r="P901" s="3" t="s">
        <v>1634</v>
      </c>
    </row>
    <row r="902" spans="1:16" ht="39.950000000000003" hidden="1" customHeight="1">
      <c r="A902" s="151" t="s">
        <v>1562</v>
      </c>
      <c r="B902" s="3" t="s">
        <v>246</v>
      </c>
      <c r="C902" s="3" t="s">
        <v>254</v>
      </c>
      <c r="D902" s="9" t="s">
        <v>43</v>
      </c>
      <c r="E902" s="131" t="str">
        <f>Tabell_Rättigheter37[[#This Row],[Grupp]]&amp;"_"&amp;Tabell_Rättigheter37[[#This Row],[Rättighetsnod/ Funktionskloss]]</f>
        <v>Remiss_Assessment</v>
      </c>
      <c r="F902" s="131" t="str">
        <f>Tabell_Rättigheter37[[#This Row],[Grupp]]&amp;"_"&amp;Tabell_Rättigheter37[[#This Row],[Rättighetsnod/ Funktionskloss]]&amp;"_"&amp;Tabell_Rättigheter37[[#This Row],[Värde]]</f>
        <v>Remiss_Assessment_Save</v>
      </c>
      <c r="G902" s="165" t="s">
        <v>258</v>
      </c>
      <c r="H902" s="165"/>
      <c r="K902" s="3" t="e">
        <f>VLOOKUP(Tabell_Rättigheter37[[#This Row],[Grupp]],[2]!Tabell_Grupp[#Data],2,FALSE)</f>
        <v>#REF!</v>
      </c>
      <c r="L902" s="3" t="s">
        <v>834</v>
      </c>
      <c r="M902" s="203" t="s">
        <v>834</v>
      </c>
      <c r="N902" s="151" t="s">
        <v>1558</v>
      </c>
      <c r="O902" s="151"/>
    </row>
    <row r="903" spans="1:16" ht="39.950000000000003" hidden="1" customHeight="1">
      <c r="A903" s="151" t="s">
        <v>1562</v>
      </c>
      <c r="B903" s="3" t="s">
        <v>246</v>
      </c>
      <c r="C903" s="3" t="s">
        <v>259</v>
      </c>
      <c r="D903" s="9" t="s">
        <v>408</v>
      </c>
      <c r="E903" s="131" t="str">
        <f>Tabell_Rättigheter37[[#This Row],[Grupp]]&amp;"_"&amp;Tabell_Rättigheter37[[#This Row],[Rättighetsnod/ Funktionskloss]]</f>
        <v>Remiss_Rejection</v>
      </c>
      <c r="F903" s="131" t="str">
        <f>Tabell_Rättigheter37[[#This Row],[Grupp]]&amp;"_"&amp;Tabell_Rättigheter37[[#This Row],[Rättighetsnod/ Funktionskloss]]&amp;"_"&amp;Tabell_Rättigheter37[[#This Row],[Värde]]</f>
        <v>Remiss_Rejection_RejectionReadyToSign</v>
      </c>
      <c r="G903" s="165" t="s">
        <v>1200</v>
      </c>
      <c r="H903" s="165" t="s">
        <v>1201</v>
      </c>
      <c r="K903" s="3" t="e">
        <f>VLOOKUP(Tabell_Rättigheter37[[#This Row],[Grupp]],[2]!Tabell_Grupp[#Data],2,FALSE)</f>
        <v>#REF!</v>
      </c>
      <c r="L903" s="3" t="s">
        <v>834</v>
      </c>
      <c r="M903" s="203" t="s">
        <v>834</v>
      </c>
      <c r="N903" s="151" t="s">
        <v>1558</v>
      </c>
      <c r="O903" s="151"/>
    </row>
    <row r="904" spans="1:16" ht="39.950000000000003" hidden="1" customHeight="1">
      <c r="A904" s="151" t="s">
        <v>1562</v>
      </c>
      <c r="B904" s="3" t="s">
        <v>246</v>
      </c>
      <c r="C904" s="3" t="s">
        <v>259</v>
      </c>
      <c r="D904" s="9" t="s">
        <v>410</v>
      </c>
      <c r="E904" s="131" t="str">
        <f>Tabell_Rättigheter37[[#This Row],[Grupp]]&amp;"_"&amp;Tabell_Rättigheter37[[#This Row],[Rättighetsnod/ Funktionskloss]]</f>
        <v>Remiss_Rejection</v>
      </c>
      <c r="F904" s="131" t="str">
        <f>Tabell_Rättigheter37[[#This Row],[Grupp]]&amp;"_"&amp;Tabell_Rättigheter37[[#This Row],[Rättighetsnod/ Funktionskloss]]&amp;"_"&amp;Tabell_Rättigheter37[[#This Row],[Värde]]</f>
        <v>Remiss_Rejection_SendUnsignedRejection</v>
      </c>
      <c r="G904" s="165" t="s">
        <v>411</v>
      </c>
      <c r="H904" s="165" t="s">
        <v>1201</v>
      </c>
      <c r="K904" s="3" t="e">
        <f>VLOOKUP(Tabell_Rättigheter37[[#This Row],[Grupp]],[2]!Tabell_Grupp[#Data],2,FALSE)</f>
        <v>#REF!</v>
      </c>
      <c r="L904" s="3" t="s">
        <v>834</v>
      </c>
      <c r="M904" s="203" t="s">
        <v>834</v>
      </c>
      <c r="N904" s="151" t="s">
        <v>1558</v>
      </c>
      <c r="O904" s="151"/>
    </row>
    <row r="905" spans="1:16" ht="39.950000000000003" hidden="1" customHeight="1">
      <c r="A905" s="151" t="s">
        <v>1562</v>
      </c>
      <c r="B905" s="3" t="s">
        <v>246</v>
      </c>
      <c r="C905" s="3" t="s">
        <v>259</v>
      </c>
      <c r="D905" s="9" t="s">
        <v>260</v>
      </c>
      <c r="E905" s="131" t="str">
        <f>Tabell_Rättigheter37[[#This Row],[Grupp]]&amp;"_"&amp;Tabell_Rättigheter37[[#This Row],[Rättighetsnod/ Funktionskloss]]</f>
        <v>Remiss_Rejection</v>
      </c>
      <c r="F905" s="131" t="str">
        <f>Tabell_Rättigheter37[[#This Row],[Grupp]]&amp;"_"&amp;Tabell_Rättigheter37[[#This Row],[Rättighetsnod/ Funktionskloss]]&amp;"_"&amp;Tabell_Rättigheter37[[#This Row],[Värde]]</f>
        <v>Remiss_Rejection_SignRejection</v>
      </c>
      <c r="G905" s="165" t="s">
        <v>261</v>
      </c>
      <c r="H905" s="165" t="s">
        <v>1181</v>
      </c>
      <c r="K905" s="3" t="e">
        <f>VLOOKUP(Tabell_Rättigheter37[[#This Row],[Grupp]],[2]!Tabell_Grupp[#Data],2,FALSE)</f>
        <v>#REF!</v>
      </c>
      <c r="L905" s="3" t="s">
        <v>834</v>
      </c>
      <c r="M905" s="203" t="s">
        <v>834</v>
      </c>
      <c r="N905" s="151" t="s">
        <v>1558</v>
      </c>
      <c r="O905" s="151"/>
    </row>
    <row r="906" spans="1:16" ht="39.950000000000003" hidden="1" customHeight="1">
      <c r="A906" s="151" t="s">
        <v>1562</v>
      </c>
      <c r="B906" s="3" t="s">
        <v>246</v>
      </c>
      <c r="C906" s="3" t="s">
        <v>262</v>
      </c>
      <c r="D906" s="9" t="s">
        <v>263</v>
      </c>
      <c r="E906" s="131" t="str">
        <f>Tabell_Rättigheter37[[#This Row],[Grupp]]&amp;"_"&amp;Tabell_Rättigheter37[[#This Row],[Rättighetsnod/ Funktionskloss]]</f>
        <v>Remiss_Request</v>
      </c>
      <c r="F906" s="131" t="str">
        <f>Tabell_Rättigheter37[[#This Row],[Grupp]]&amp;"_"&amp;Tabell_Rättigheter37[[#This Row],[Rättighetsnod/ Funktionskloss]]&amp;"_"&amp;Tabell_Rättigheter37[[#This Row],[Värde]]</f>
        <v>Remiss_Request_CancelRequest</v>
      </c>
      <c r="G906" s="165" t="s">
        <v>264</v>
      </c>
      <c r="H906" s="165"/>
      <c r="K906" s="3" t="e">
        <f>VLOOKUP(Tabell_Rättigheter37[[#This Row],[Grupp]],[2]!Tabell_Grupp[#Data],2,FALSE)</f>
        <v>#REF!</v>
      </c>
      <c r="L906" s="3" t="s">
        <v>834</v>
      </c>
      <c r="M906" s="203" t="s">
        <v>834</v>
      </c>
      <c r="N906" s="151" t="s">
        <v>1558</v>
      </c>
      <c r="O906" s="151"/>
    </row>
    <row r="907" spans="1:16" ht="39.950000000000003" hidden="1" customHeight="1">
      <c r="A907" s="151" t="s">
        <v>1562</v>
      </c>
      <c r="B907" s="3" t="s">
        <v>246</v>
      </c>
      <c r="C907" s="3" t="s">
        <v>262</v>
      </c>
      <c r="D907" s="9" t="s">
        <v>265</v>
      </c>
      <c r="E907" s="131" t="str">
        <f>Tabell_Rättigheter37[[#This Row],[Grupp]]&amp;"_"&amp;Tabell_Rättigheter37[[#This Row],[Rättighetsnod/ Funktionskloss]]</f>
        <v>Remiss_Request</v>
      </c>
      <c r="F907" s="131" t="str">
        <f>Tabell_Rättigheter37[[#This Row],[Grupp]]&amp;"_"&amp;Tabell_Rättigheter37[[#This Row],[Rättighetsnod/ Funktionskloss]]&amp;"_"&amp;Tabell_Rättigheter37[[#This Row],[Värde]]</f>
        <v>Remiss_Request_DeregisterRequest</v>
      </c>
      <c r="G907" s="165" t="s">
        <v>266</v>
      </c>
      <c r="H907" s="165"/>
      <c r="K907" s="3" t="e">
        <f>VLOOKUP(Tabell_Rättigheter37[[#This Row],[Grupp]],[2]!Tabell_Grupp[#Data],2,FALSE)</f>
        <v>#REF!</v>
      </c>
      <c r="L907" s="3" t="s">
        <v>834</v>
      </c>
      <c r="M907" s="203" t="s">
        <v>834</v>
      </c>
      <c r="N907" s="151" t="s">
        <v>1558</v>
      </c>
      <c r="O907" s="151"/>
    </row>
    <row r="908" spans="1:16" ht="39.950000000000003" hidden="1" customHeight="1">
      <c r="A908" s="151" t="s">
        <v>1562</v>
      </c>
      <c r="B908" s="3" t="s">
        <v>246</v>
      </c>
      <c r="C908" s="3" t="s">
        <v>262</v>
      </c>
      <c r="D908" s="9" t="s">
        <v>267</v>
      </c>
      <c r="E908" s="131" t="str">
        <f>Tabell_Rättigheter37[[#This Row],[Grupp]]&amp;"_"&amp;Tabell_Rättigheter37[[#This Row],[Rättighetsnod/ Funktionskloss]]</f>
        <v>Remiss_Request</v>
      </c>
      <c r="F908" s="131" t="str">
        <f>Tabell_Rättigheter37[[#This Row],[Grupp]]&amp;"_"&amp;Tabell_Rättigheter37[[#This Row],[Rättighetsnod/ Funktionskloss]]&amp;"_"&amp;Tabell_Rättigheter37[[#This Row],[Värde]]</f>
        <v>Remiss_Request_ForwardRequest</v>
      </c>
      <c r="G908" s="165" t="s">
        <v>268</v>
      </c>
      <c r="H908" s="165"/>
      <c r="K908" s="3" t="e">
        <f>VLOOKUP(Tabell_Rättigheter37[[#This Row],[Grupp]],[2]!Tabell_Grupp[#Data],2,FALSE)</f>
        <v>#REF!</v>
      </c>
      <c r="L908" s="3" t="s">
        <v>834</v>
      </c>
      <c r="M908" s="203" t="s">
        <v>834</v>
      </c>
      <c r="N908" s="151" t="s">
        <v>1558</v>
      </c>
      <c r="O908" s="151"/>
    </row>
    <row r="909" spans="1:16" ht="39.950000000000003" hidden="1" customHeight="1">
      <c r="A909" s="151" t="s">
        <v>1562</v>
      </c>
      <c r="B909" s="3" t="s">
        <v>246</v>
      </c>
      <c r="C909" s="3" t="s">
        <v>262</v>
      </c>
      <c r="D909" s="9" t="s">
        <v>269</v>
      </c>
      <c r="E909" s="131" t="str">
        <f>Tabell_Rättigheter37[[#This Row],[Grupp]]&amp;"_"&amp;Tabell_Rättigheter37[[#This Row],[Rättighetsnod/ Funktionskloss]]</f>
        <v>Remiss_Request</v>
      </c>
      <c r="F909" s="131" t="str">
        <f>Tabell_Rättigheter37[[#This Row],[Grupp]]&amp;"_"&amp;Tabell_Rättigheter37[[#This Row],[Rättighetsnod/ Funktionskloss]]&amp;"_"&amp;Tabell_Rättigheter37[[#This Row],[Värde]]</f>
        <v>Remiss_Request_ReadyToHandle</v>
      </c>
      <c r="G909" s="165" t="s">
        <v>270</v>
      </c>
      <c r="H909" s="165"/>
      <c r="J909" s="205" t="s">
        <v>1614</v>
      </c>
      <c r="K909" s="3" t="e">
        <f>VLOOKUP(Tabell_Rättigheter37[[#This Row],[Grupp]],[2]!Tabell_Grupp[#Data],2,FALSE)</f>
        <v>#REF!</v>
      </c>
      <c r="L909" s="3" t="s">
        <v>834</v>
      </c>
      <c r="M909" s="203" t="s">
        <v>834</v>
      </c>
      <c r="N909" s="151" t="s">
        <v>1558</v>
      </c>
      <c r="O909" s="151"/>
    </row>
    <row r="910" spans="1:16" ht="39.950000000000003" hidden="1" customHeight="1">
      <c r="A910" s="151" t="s">
        <v>1562</v>
      </c>
      <c r="B910" s="3" t="s">
        <v>246</v>
      </c>
      <c r="C910" s="3" t="s">
        <v>262</v>
      </c>
      <c r="D910" s="9" t="s">
        <v>273</v>
      </c>
      <c r="E910" s="131" t="str">
        <f>Tabell_Rättigheter37[[#This Row],[Grupp]]&amp;"_"&amp;Tabell_Rättigheter37[[#This Row],[Rättighetsnod/ Funktionskloss]]</f>
        <v>Remiss_Request</v>
      </c>
      <c r="F910" s="131" t="str">
        <f>Tabell_Rättigheter37[[#This Row],[Grupp]]&amp;"_"&amp;Tabell_Rättigheter37[[#This Row],[Rättighetsnod/ Funktionskloss]]&amp;"_"&amp;Tabell_Rättigheter37[[#This Row],[Värde]]</f>
        <v>Remiss_Request_SignRequest</v>
      </c>
      <c r="G910" s="165" t="s">
        <v>1184</v>
      </c>
      <c r="H910" s="165" t="s">
        <v>1185</v>
      </c>
      <c r="K910" s="3" t="e">
        <f>VLOOKUP(Tabell_Rättigheter37[[#This Row],[Grupp]],[2]!Tabell_Grupp[#Data],2,FALSE)</f>
        <v>#REF!</v>
      </c>
      <c r="L910" s="3" t="s">
        <v>834</v>
      </c>
      <c r="M910" s="203" t="s">
        <v>834</v>
      </c>
      <c r="N910" s="151" t="s">
        <v>1558</v>
      </c>
      <c r="O910" s="151"/>
    </row>
    <row r="911" spans="1:16" ht="39.950000000000003" hidden="1" customHeight="1">
      <c r="A911" s="151" t="s">
        <v>1562</v>
      </c>
      <c r="B911" s="3" t="s">
        <v>246</v>
      </c>
      <c r="C911" s="3" t="s">
        <v>262</v>
      </c>
      <c r="D911" s="9" t="s">
        <v>275</v>
      </c>
      <c r="E911" s="131" t="str">
        <f>Tabell_Rättigheter37[[#This Row],[Grupp]]&amp;"_"&amp;Tabell_Rättigheter37[[#This Row],[Rättighetsnod/ Funktionskloss]]</f>
        <v>Remiss_Request</v>
      </c>
      <c r="F911" s="131" t="str">
        <f>Tabell_Rättigheter37[[#This Row],[Grupp]]&amp;"_"&amp;Tabell_Rättigheter37[[#This Row],[Rättighetsnod/ Funktionskloss]]&amp;"_"&amp;Tabell_Rättigheter37[[#This Row],[Värde]]</f>
        <v>Remiss_Request_ViewMedicalInformation</v>
      </c>
      <c r="G911" s="165" t="s">
        <v>276</v>
      </c>
      <c r="H911" s="165"/>
      <c r="K911" s="3" t="e">
        <f>VLOOKUP(Tabell_Rättigheter37[[#This Row],[Grupp]],[2]!Tabell_Grupp[#Data],2,FALSE)</f>
        <v>#REF!</v>
      </c>
      <c r="L911" s="3" t="s">
        <v>834</v>
      </c>
      <c r="M911" s="203" t="s">
        <v>834</v>
      </c>
      <c r="N911" s="151" t="s">
        <v>1558</v>
      </c>
      <c r="O911" s="151"/>
    </row>
    <row r="912" spans="1:16" ht="39.950000000000003" hidden="1" customHeight="1">
      <c r="A912" s="151" t="s">
        <v>1562</v>
      </c>
      <c r="B912" s="3" t="s">
        <v>246</v>
      </c>
      <c r="C912" s="3" t="s">
        <v>277</v>
      </c>
      <c r="D912" s="9" t="s">
        <v>255</v>
      </c>
      <c r="E912" s="131" t="str">
        <f>Tabell_Rättigheter37[[#This Row],[Grupp]]&amp;"_"&amp;Tabell_Rättigheter37[[#This Row],[Rättighetsnod/ Funktionskloss]]</f>
        <v>Remiss_RequestComponent</v>
      </c>
      <c r="F912" s="131" t="str">
        <f>Tabell_Rättigheter37[[#This Row],[Grupp]]&amp;"_"&amp;Tabell_Rättigheter37[[#This Row],[Rättighetsnod/ Funktionskloss]]&amp;"_"&amp;Tabell_Rättigheter37[[#This Row],[Värde]]</f>
        <v>Remiss_RequestComponent_Accept</v>
      </c>
      <c r="G912" s="165" t="s">
        <v>278</v>
      </c>
      <c r="H912" s="165" t="s">
        <v>1186</v>
      </c>
      <c r="K912" s="3" t="e">
        <f>VLOOKUP(Tabell_Rättigheter37[[#This Row],[Grupp]],[2]!Tabell_Grupp[#Data],2,FALSE)</f>
        <v>#REF!</v>
      </c>
      <c r="L912" s="3" t="s">
        <v>834</v>
      </c>
      <c r="M912" s="203" t="s">
        <v>834</v>
      </c>
      <c r="N912" s="151" t="s">
        <v>1558</v>
      </c>
      <c r="O912" s="151"/>
    </row>
    <row r="913" spans="1:15" ht="39.950000000000003" hidden="1" customHeight="1">
      <c r="A913" s="151" t="s">
        <v>1604</v>
      </c>
      <c r="B913" s="205" t="s">
        <v>246</v>
      </c>
      <c r="C913" s="205" t="s">
        <v>31</v>
      </c>
      <c r="D913" s="205" t="s">
        <v>279</v>
      </c>
      <c r="E913" s="131" t="s">
        <v>1635</v>
      </c>
      <c r="F913" s="131" t="s">
        <v>1636</v>
      </c>
      <c r="G913" s="165" t="s">
        <v>280</v>
      </c>
      <c r="H913" s="165"/>
      <c r="J913" s="38" t="s">
        <v>1585</v>
      </c>
      <c r="K913" s="3" t="s">
        <v>960</v>
      </c>
      <c r="L913" s="3" t="s">
        <v>931</v>
      </c>
      <c r="M913" s="206" t="s">
        <v>834</v>
      </c>
      <c r="N913" s="151" t="s">
        <v>1558</v>
      </c>
    </row>
    <row r="914" spans="1:15" ht="39.950000000000003" hidden="1" customHeight="1">
      <c r="A914" s="151" t="s">
        <v>1604</v>
      </c>
      <c r="B914" s="205" t="s">
        <v>246</v>
      </c>
      <c r="C914" s="205" t="s">
        <v>31</v>
      </c>
      <c r="D914" s="205" t="s">
        <v>281</v>
      </c>
      <c r="E914" s="131" t="s">
        <v>1635</v>
      </c>
      <c r="F914" s="131" t="s">
        <v>1637</v>
      </c>
      <c r="G914" s="165" t="s">
        <v>282</v>
      </c>
      <c r="H914" s="165"/>
      <c r="J914" s="38" t="s">
        <v>1585</v>
      </c>
      <c r="K914" s="3" t="s">
        <v>960</v>
      </c>
      <c r="L914" s="3" t="s">
        <v>931</v>
      </c>
      <c r="M914" s="206" t="s">
        <v>834</v>
      </c>
      <c r="N914" s="151" t="s">
        <v>1558</v>
      </c>
    </row>
    <row r="915" spans="1:15" ht="39.950000000000003" hidden="1" customHeight="1">
      <c r="A915" s="151" t="s">
        <v>1562</v>
      </c>
      <c r="B915" s="3" t="s">
        <v>246</v>
      </c>
      <c r="C915" s="3" t="s">
        <v>31</v>
      </c>
      <c r="D915" s="9" t="s">
        <v>283</v>
      </c>
      <c r="E915" s="131" t="str">
        <f>Tabell_Rättigheter37[[#This Row],[Grupp]]&amp;"_"&amp;Tabell_Rättigheter37[[#This Row],[Rättighetsnod/ Funktionskloss]]</f>
        <v>Remiss_View</v>
      </c>
      <c r="F915" s="131" t="str">
        <f>Tabell_Rättigheter37[[#This Row],[Grupp]]&amp;"_"&amp;Tabell_Rättigheter37[[#This Row],[Rättighetsnod/ Funktionskloss]]&amp;"_"&amp;Tabell_Rättigheter37[[#This Row],[Värde]]</f>
        <v>Remiss_View_OpenReceivedRequests</v>
      </c>
      <c r="G915" s="165" t="s">
        <v>284</v>
      </c>
      <c r="H915" s="165"/>
      <c r="K915" s="3" t="e">
        <f>VLOOKUP(Tabell_Rättigheter37[[#This Row],[Grupp]],[2]!Tabell_Grupp[#Data],2,FALSE)</f>
        <v>#REF!</v>
      </c>
      <c r="L915" s="3" t="s">
        <v>834</v>
      </c>
      <c r="M915" s="203" t="s">
        <v>834</v>
      </c>
      <c r="N915" s="151" t="s">
        <v>1558</v>
      </c>
      <c r="O915" s="151"/>
    </row>
    <row r="916" spans="1:15" ht="39.950000000000003" hidden="1" customHeight="1">
      <c r="A916" s="151" t="s">
        <v>1562</v>
      </c>
      <c r="B916" s="3" t="s">
        <v>246</v>
      </c>
      <c r="C916" s="3" t="s">
        <v>31</v>
      </c>
      <c r="D916" s="9" t="s">
        <v>285</v>
      </c>
      <c r="E916" s="131" t="str">
        <f>Tabell_Rättigheter37[[#This Row],[Grupp]]&amp;"_"&amp;Tabell_Rättigheter37[[#This Row],[Rättighetsnod/ Funktionskloss]]</f>
        <v>Remiss_View</v>
      </c>
      <c r="F916" s="131" t="str">
        <f>Tabell_Rättigheter37[[#This Row],[Grupp]]&amp;"_"&amp;Tabell_Rättigheter37[[#This Row],[Rättighetsnod/ Funktionskloss]]&amp;"_"&amp;Tabell_Rättigheter37[[#This Row],[Värde]]</f>
        <v>Remiss_View_OpenSavedAndSentRequests</v>
      </c>
      <c r="G916" s="165" t="s">
        <v>286</v>
      </c>
      <c r="H916" s="165"/>
      <c r="K916" s="3" t="e">
        <f>VLOOKUP(Tabell_Rättigheter37[[#This Row],[Grupp]],[2]!Tabell_Grupp[#Data],2,FALSE)</f>
        <v>#REF!</v>
      </c>
      <c r="L916" s="3" t="s">
        <v>834</v>
      </c>
      <c r="M916" s="203" t="s">
        <v>834</v>
      </c>
      <c r="N916" s="151" t="s">
        <v>1558</v>
      </c>
      <c r="O916" s="151"/>
    </row>
    <row r="917" spans="1:15" ht="39.950000000000003" hidden="1" customHeight="1">
      <c r="A917" s="151" t="s">
        <v>1562</v>
      </c>
      <c r="B917" s="3" t="s">
        <v>287</v>
      </c>
      <c r="C917" s="3" t="s">
        <v>288</v>
      </c>
      <c r="D917" s="9" t="s">
        <v>289</v>
      </c>
      <c r="E917" s="131" t="str">
        <f>Tabell_Rättigheter37[[#This Row],[Grupp]]&amp;"_"&amp;Tabell_Rättigheter37[[#This Row],[Rättighetsnod/ Funktionskloss]]</f>
        <v>Resursplanering_PlanAction</v>
      </c>
      <c r="F917" s="131" t="str">
        <f>Tabell_Rättigheter37[[#This Row],[Grupp]]&amp;"_"&amp;Tabell_Rättigheter37[[#This Row],[Rättighetsnod/ Funktionskloss]]&amp;"_"&amp;Tabell_Rättigheter37[[#This Row],[Värde]]</f>
        <v>Resursplanering_PlanAction_OpenPlanAction</v>
      </c>
      <c r="G917" s="165" t="s">
        <v>290</v>
      </c>
      <c r="H917" s="165"/>
      <c r="K917" s="3" t="e">
        <f>VLOOKUP(Tabell_Rättigheter37[[#This Row],[Grupp]],[2]!Tabell_Grupp[#Data],2,FALSE)</f>
        <v>#REF!</v>
      </c>
      <c r="L917" s="3" t="s">
        <v>834</v>
      </c>
      <c r="M917" s="203" t="s">
        <v>834</v>
      </c>
      <c r="N917" s="151" t="s">
        <v>1558</v>
      </c>
      <c r="O917" s="151"/>
    </row>
    <row r="918" spans="1:15" ht="39.950000000000003" hidden="1" customHeight="1">
      <c r="A918" s="151" t="s">
        <v>1562</v>
      </c>
      <c r="B918" s="3" t="s">
        <v>287</v>
      </c>
      <c r="C918" s="3" t="s">
        <v>288</v>
      </c>
      <c r="D918" s="9" t="s">
        <v>291</v>
      </c>
      <c r="E918" s="131" t="str">
        <f>Tabell_Rättigheter37[[#This Row],[Grupp]]&amp;"_"&amp;Tabell_Rättigheter37[[#This Row],[Rättighetsnod/ Funktionskloss]]</f>
        <v>Resursplanering_PlanAction</v>
      </c>
      <c r="F918" s="131" t="str">
        <f>Tabell_Rättigheter37[[#This Row],[Grupp]]&amp;"_"&amp;Tabell_Rättigheter37[[#This Row],[Rättighetsnod/ Funktionskloss]]&amp;"_"&amp;Tabell_Rättigheter37[[#This Row],[Värde]]</f>
        <v>Resursplanering_PlanAction_OpenPlannedActions</v>
      </c>
      <c r="G918" s="165" t="s">
        <v>292</v>
      </c>
      <c r="H918" s="165"/>
      <c r="K918" s="3" t="e">
        <f>VLOOKUP(Tabell_Rättigheter37[[#This Row],[Grupp]],[2]!Tabell_Grupp[#Data],2,FALSE)</f>
        <v>#REF!</v>
      </c>
      <c r="L918" s="3" t="s">
        <v>834</v>
      </c>
      <c r="M918" s="203" t="s">
        <v>834</v>
      </c>
      <c r="N918" s="151" t="s">
        <v>1558</v>
      </c>
      <c r="O918" s="151"/>
    </row>
    <row r="919" spans="1:15" ht="39.950000000000003" hidden="1" customHeight="1">
      <c r="A919" s="151" t="s">
        <v>1562</v>
      </c>
      <c r="B919" s="3" t="s">
        <v>287</v>
      </c>
      <c r="C919" s="3" t="s">
        <v>288</v>
      </c>
      <c r="D919" s="9" t="s">
        <v>293</v>
      </c>
      <c r="E919" s="131" t="str">
        <f>Tabell_Rättigheter37[[#This Row],[Grupp]]&amp;"_"&amp;Tabell_Rättigheter37[[#This Row],[Rättighetsnod/ Funktionskloss]]</f>
        <v>Resursplanering_PlanAction</v>
      </c>
      <c r="F919" s="131" t="str">
        <f>Tabell_Rättigheter37[[#This Row],[Grupp]]&amp;"_"&amp;Tabell_Rättigheter37[[#This Row],[Rättighetsnod/ Funktionskloss]]&amp;"_"&amp;Tabell_Rättigheter37[[#This Row],[Värde]]</f>
        <v>Resursplanering_PlanAction_SavePlanAction</v>
      </c>
      <c r="G919" s="165" t="s">
        <v>294</v>
      </c>
      <c r="H919" s="165"/>
      <c r="K919" s="3" t="e">
        <f>VLOOKUP(Tabell_Rättigheter37[[#This Row],[Grupp]],[2]!Tabell_Grupp[#Data],2,FALSE)</f>
        <v>#REF!</v>
      </c>
      <c r="L919" s="3" t="s">
        <v>834</v>
      </c>
      <c r="M919" s="203" t="s">
        <v>834</v>
      </c>
      <c r="N919" s="151" t="s">
        <v>1558</v>
      </c>
      <c r="O919" s="151"/>
    </row>
    <row r="920" spans="1:15" ht="39.950000000000003" hidden="1" customHeight="1">
      <c r="A920" s="151" t="s">
        <v>1562</v>
      </c>
      <c r="B920" s="3" t="s">
        <v>287</v>
      </c>
      <c r="C920" s="3" t="s">
        <v>295</v>
      </c>
      <c r="D920" s="9" t="s">
        <v>296</v>
      </c>
      <c r="E920" s="131" t="str">
        <f>Tabell_Rättigheter37[[#This Row],[Grupp]]&amp;"_"&amp;Tabell_Rättigheter37[[#This Row],[Rättighetsnod/ Funktionskloss]]</f>
        <v>Resursplanering_Reservation</v>
      </c>
      <c r="F920" s="131" t="str">
        <f>Tabell_Rättigheter37[[#This Row],[Grupp]]&amp;"_"&amp;Tabell_Rättigheter37[[#This Row],[Rättighetsnod/ Funktionskloss]]&amp;"_"&amp;Tabell_Rättigheter37[[#This Row],[Värde]]</f>
        <v>Resursplanering_Reservation_CancelContact</v>
      </c>
      <c r="G920" s="165" t="s">
        <v>1190</v>
      </c>
      <c r="H920" s="165"/>
      <c r="K920" s="3" t="e">
        <f>VLOOKUP(Tabell_Rättigheter37[[#This Row],[Grupp]],[2]!Tabell_Grupp[#Data],2,FALSE)</f>
        <v>#REF!</v>
      </c>
      <c r="L920" s="3" t="s">
        <v>834</v>
      </c>
      <c r="M920" s="203" t="s">
        <v>834</v>
      </c>
      <c r="N920" s="151" t="s">
        <v>1558</v>
      </c>
      <c r="O920" s="151"/>
    </row>
    <row r="921" spans="1:15" ht="39.950000000000003" hidden="1" customHeight="1">
      <c r="A921" s="151" t="s">
        <v>1562</v>
      </c>
      <c r="B921" s="3" t="s">
        <v>287</v>
      </c>
      <c r="C921" s="3" t="s">
        <v>295</v>
      </c>
      <c r="D921" s="9" t="s">
        <v>302</v>
      </c>
      <c r="E921" s="131" t="str">
        <f>Tabell_Rättigheter37[[#This Row],[Grupp]]&amp;"_"&amp;Tabell_Rättigheter37[[#This Row],[Rättighetsnod/ Funktionskloss]]</f>
        <v>Resursplanering_Reservation</v>
      </c>
      <c r="F921" s="131" t="str">
        <f>Tabell_Rättigheter37[[#This Row],[Grupp]]&amp;"_"&amp;Tabell_Rättigheter37[[#This Row],[Rättighetsnod/ Funktionskloss]]&amp;"_"&amp;Tabell_Rättigheter37[[#This Row],[Värde]]</f>
        <v>Resursplanering_Reservation_Rebook</v>
      </c>
      <c r="G921" s="165" t="s">
        <v>1191</v>
      </c>
      <c r="H921" s="165"/>
      <c r="K921" s="3" t="e">
        <f>VLOOKUP(Tabell_Rättigheter37[[#This Row],[Grupp]],[2]!Tabell_Grupp[#Data],2,FALSE)</f>
        <v>#REF!</v>
      </c>
      <c r="L921" s="3" t="s">
        <v>834</v>
      </c>
      <c r="M921" s="203" t="s">
        <v>834</v>
      </c>
      <c r="N921" s="151" t="s">
        <v>1558</v>
      </c>
      <c r="O921" s="151"/>
    </row>
    <row r="922" spans="1:15" ht="39.950000000000003" hidden="1" customHeight="1">
      <c r="A922" s="151" t="s">
        <v>1562</v>
      </c>
      <c r="B922" s="3" t="s">
        <v>287</v>
      </c>
      <c r="C922" s="3" t="s">
        <v>304</v>
      </c>
      <c r="D922" s="9" t="s">
        <v>305</v>
      </c>
      <c r="E922" s="131" t="str">
        <f>Tabell_Rättigheter37[[#This Row],[Grupp]]&amp;"_"&amp;Tabell_Rättigheter37[[#This Row],[Rättighetsnod/ Funktionskloss]]</f>
        <v>Resursplanering_Schedule</v>
      </c>
      <c r="F922" s="131" t="str">
        <f>Tabell_Rättigheter37[[#This Row],[Grupp]]&amp;"_"&amp;Tabell_Rättigheter37[[#This Row],[Rättighetsnod/ Funktionskloss]]&amp;"_"&amp;Tabell_Rättigheter37[[#This Row],[Värde]]</f>
        <v>Resursplanering_Schedule_BlockScheduledOffer</v>
      </c>
      <c r="G922" s="165" t="s">
        <v>306</v>
      </c>
      <c r="H922" s="165"/>
      <c r="K922" s="3" t="e">
        <f>VLOOKUP(Tabell_Rättigheter37[[#This Row],[Grupp]],[2]!Tabell_Grupp[#Data],2,FALSE)</f>
        <v>#REF!</v>
      </c>
      <c r="L922" s="3" t="s">
        <v>834</v>
      </c>
      <c r="M922" s="203" t="s">
        <v>834</v>
      </c>
      <c r="N922" s="151" t="s">
        <v>1558</v>
      </c>
      <c r="O922" s="151"/>
    </row>
    <row r="923" spans="1:15" ht="39.950000000000003" hidden="1" customHeight="1">
      <c r="A923" s="151" t="s">
        <v>1562</v>
      </c>
      <c r="B923" s="3" t="s">
        <v>287</v>
      </c>
      <c r="C923" s="3" t="s">
        <v>304</v>
      </c>
      <c r="D923" s="9" t="s">
        <v>307</v>
      </c>
      <c r="E923" s="131" t="str">
        <f>Tabell_Rättigheter37[[#This Row],[Grupp]]&amp;"_"&amp;Tabell_Rättigheter37[[#This Row],[Rättighetsnod/ Funktionskloss]]</f>
        <v>Resursplanering_Schedule</v>
      </c>
      <c r="F923" s="131" t="str">
        <f>Tabell_Rättigheter37[[#This Row],[Grupp]]&amp;"_"&amp;Tabell_Rättigheter37[[#This Row],[Rättighetsnod/ Funktionskloss]]&amp;"_"&amp;Tabell_Rättigheter37[[#This Row],[Värde]]</f>
        <v>Resursplanering_Schedule_Book</v>
      </c>
      <c r="G923" s="165" t="s">
        <v>308</v>
      </c>
      <c r="H923" s="165"/>
      <c r="K923" s="3" t="e">
        <f>VLOOKUP(Tabell_Rättigheter37[[#This Row],[Grupp]],[2]!Tabell_Grupp[#Data],2,FALSE)</f>
        <v>#REF!</v>
      </c>
      <c r="L923" s="3" t="s">
        <v>834</v>
      </c>
      <c r="M923" s="203" t="s">
        <v>834</v>
      </c>
      <c r="N923" s="151" t="s">
        <v>1558</v>
      </c>
      <c r="O923" s="151"/>
    </row>
    <row r="924" spans="1:15" ht="39.950000000000003" hidden="1" customHeight="1">
      <c r="A924" s="151" t="s">
        <v>1562</v>
      </c>
      <c r="B924" s="3" t="s">
        <v>287</v>
      </c>
      <c r="C924" s="3" t="s">
        <v>304</v>
      </c>
      <c r="D924" s="9" t="s">
        <v>322</v>
      </c>
      <c r="E924" s="131" t="str">
        <f>Tabell_Rättigheter37[[#This Row],[Grupp]]&amp;"_"&amp;Tabell_Rättigheter37[[#This Row],[Rättighetsnod/ Funktionskloss]]</f>
        <v>Resursplanering_Schedule</v>
      </c>
      <c r="F924" s="131" t="str">
        <f>Tabell_Rättigheter37[[#This Row],[Grupp]]&amp;"_"&amp;Tabell_Rättigheter37[[#This Row],[Rättighetsnod/ Funktionskloss]]&amp;"_"&amp;Tabell_Rättigheter37[[#This Row],[Värde]]</f>
        <v>Resursplanering_Schedule_bookAction</v>
      </c>
      <c r="G924" s="165" t="s">
        <v>323</v>
      </c>
      <c r="H924" s="165"/>
      <c r="K924" s="3" t="e">
        <f>VLOOKUP(Tabell_Rättigheter37[[#This Row],[Grupp]],[2]!Tabell_Grupp[#Data],2,FALSE)</f>
        <v>#REF!</v>
      </c>
      <c r="L924" s="3" t="s">
        <v>834</v>
      </c>
      <c r="M924" s="203" t="s">
        <v>834</v>
      </c>
      <c r="N924" s="151" t="s">
        <v>1558</v>
      </c>
      <c r="O924" s="151"/>
    </row>
    <row r="925" spans="1:15" ht="39.950000000000003" hidden="1" customHeight="1">
      <c r="A925" s="151" t="s">
        <v>1562</v>
      </c>
      <c r="B925" s="3" t="s">
        <v>287</v>
      </c>
      <c r="C925" s="3" t="s">
        <v>304</v>
      </c>
      <c r="D925" s="9" t="s">
        <v>309</v>
      </c>
      <c r="E925" s="131" t="str">
        <f>Tabell_Rättigheter37[[#This Row],[Grupp]]&amp;"_"&amp;Tabell_Rättigheter37[[#This Row],[Rättighetsnod/ Funktionskloss]]</f>
        <v>Resursplanering_Schedule</v>
      </c>
      <c r="F925" s="131" t="str">
        <f>Tabell_Rättigheter37[[#This Row],[Grupp]]&amp;"_"&amp;Tabell_Rättigheter37[[#This Row],[Rättighetsnod/ Funktionskloss]]&amp;"_"&amp;Tabell_Rättigheter37[[#This Row],[Värde]]</f>
        <v>Resursplanering_Schedule_OpenSchedule</v>
      </c>
      <c r="G925" s="165" t="s">
        <v>310</v>
      </c>
      <c r="H925" s="165"/>
      <c r="K925" s="3" t="e">
        <f>VLOOKUP(Tabell_Rättigheter37[[#This Row],[Grupp]],[2]!Tabell_Grupp[#Data],2,FALSE)</f>
        <v>#REF!</v>
      </c>
      <c r="L925" s="3" t="s">
        <v>834</v>
      </c>
      <c r="M925" s="203" t="s">
        <v>834</v>
      </c>
      <c r="N925" s="151" t="s">
        <v>1558</v>
      </c>
      <c r="O925" s="151"/>
    </row>
    <row r="926" spans="1:15" ht="39.950000000000003" hidden="1" customHeight="1">
      <c r="A926" s="151" t="s">
        <v>1562</v>
      </c>
      <c r="B926" s="3" t="s">
        <v>287</v>
      </c>
      <c r="C926" s="3" t="s">
        <v>304</v>
      </c>
      <c r="D926" s="9" t="s">
        <v>311</v>
      </c>
      <c r="E926" s="131" t="str">
        <f>Tabell_Rättigheter37[[#This Row],[Grupp]]&amp;"_"&amp;Tabell_Rättigheter37[[#This Row],[Rättighetsnod/ Funktionskloss]]</f>
        <v>Resursplanering_Schedule</v>
      </c>
      <c r="F926" s="131" t="str">
        <f>Tabell_Rättigheter37[[#This Row],[Grupp]]&amp;"_"&amp;Tabell_Rättigheter37[[#This Row],[Rättighetsnod/ Funktionskloss]]&amp;"_"&amp;Tabell_Rättigheter37[[#This Row],[Värde]]</f>
        <v>Resursplanering_Schedule_PrintSchedule</v>
      </c>
      <c r="G926" s="165" t="s">
        <v>312</v>
      </c>
      <c r="H926" s="165"/>
      <c r="K926" s="3" t="e">
        <f>VLOOKUP(Tabell_Rättigheter37[[#This Row],[Grupp]],[2]!Tabell_Grupp[#Data],2,FALSE)</f>
        <v>#REF!</v>
      </c>
      <c r="L926" s="3" t="s">
        <v>834</v>
      </c>
      <c r="M926" s="203" t="s">
        <v>834</v>
      </c>
      <c r="N926" s="151" t="s">
        <v>1558</v>
      </c>
      <c r="O926" s="151"/>
    </row>
    <row r="927" spans="1:15" ht="39.950000000000003" hidden="1" customHeight="1">
      <c r="A927" s="151" t="s">
        <v>1562</v>
      </c>
      <c r="B927" s="3" t="s">
        <v>287</v>
      </c>
      <c r="C927" s="3" t="s">
        <v>304</v>
      </c>
      <c r="D927" s="9" t="s">
        <v>313</v>
      </c>
      <c r="E927" s="131" t="str">
        <f>Tabell_Rättigheter37[[#This Row],[Grupp]]&amp;"_"&amp;Tabell_Rättigheter37[[#This Row],[Rättighetsnod/ Funktionskloss]]</f>
        <v>Resursplanering_Schedule</v>
      </c>
      <c r="F927" s="131" t="str">
        <f>Tabell_Rättigheter37[[#This Row],[Grupp]]&amp;"_"&amp;Tabell_Rättigheter37[[#This Row],[Rättighetsnod/ Funktionskloss]]&amp;"_"&amp;Tabell_Rättigheter37[[#This Row],[Värde]]</f>
        <v>Resursplanering_Schedule_Unbook</v>
      </c>
      <c r="G927" s="165" t="s">
        <v>314</v>
      </c>
      <c r="H927" s="165"/>
      <c r="K927" s="3" t="e">
        <f>VLOOKUP(Tabell_Rättigheter37[[#This Row],[Grupp]],[2]!Tabell_Grupp[#Data],2,FALSE)</f>
        <v>#REF!</v>
      </c>
      <c r="L927" s="3" t="s">
        <v>834</v>
      </c>
      <c r="M927" s="203" t="s">
        <v>834</v>
      </c>
      <c r="N927" s="151" t="s">
        <v>1558</v>
      </c>
      <c r="O927" s="151"/>
    </row>
    <row r="928" spans="1:15" ht="39.950000000000003" hidden="1" customHeight="1">
      <c r="A928" s="151" t="s">
        <v>1562</v>
      </c>
      <c r="B928" s="3" t="s">
        <v>287</v>
      </c>
      <c r="C928" s="3" t="s">
        <v>315</v>
      </c>
      <c r="D928" s="9" t="s">
        <v>413</v>
      </c>
      <c r="E928" s="131" t="str">
        <f>Tabell_Rättigheter37[[#This Row],[Grupp]]&amp;"_"&amp;Tabell_Rättigheter37[[#This Row],[Rättighetsnod/ Funktionskloss]]</f>
        <v>Resursplanering_Scheme</v>
      </c>
      <c r="F928" s="131" t="str">
        <f>Tabell_Rättigheter37[[#This Row],[Grupp]]&amp;"_"&amp;Tabell_Rättigheter37[[#This Row],[Rättighetsnod/ Funktionskloss]]&amp;"_"&amp;Tabell_Rättigheter37[[#This Row],[Värde]]</f>
        <v>Resursplanering_Scheme_EditOfferScheme</v>
      </c>
      <c r="G928" s="165" t="s">
        <v>414</v>
      </c>
      <c r="H928" s="165"/>
      <c r="K928" s="3" t="e">
        <f>VLOOKUP(Tabell_Rättigheter37[[#This Row],[Grupp]],[2]!Tabell_Grupp[#Data],2,FALSE)</f>
        <v>#REF!</v>
      </c>
      <c r="L928" s="3" t="s">
        <v>834</v>
      </c>
      <c r="M928" s="203" t="s">
        <v>834</v>
      </c>
      <c r="N928" s="151" t="s">
        <v>1558</v>
      </c>
      <c r="O928" s="151"/>
    </row>
    <row r="929" spans="1:16" ht="39.950000000000003" hidden="1" customHeight="1">
      <c r="A929" s="151" t="s">
        <v>1562</v>
      </c>
      <c r="B929" s="3" t="s">
        <v>287</v>
      </c>
      <c r="C929" s="3" t="s">
        <v>315</v>
      </c>
      <c r="D929" s="9" t="s">
        <v>415</v>
      </c>
      <c r="E929" s="131" t="str">
        <f>Tabell_Rättigheter37[[#This Row],[Grupp]]&amp;"_"&amp;Tabell_Rättigheter37[[#This Row],[Rättighetsnod/ Funktionskloss]]</f>
        <v>Resursplanering_Scheme</v>
      </c>
      <c r="F929" s="131" t="str">
        <f>Tabell_Rättigheter37[[#This Row],[Grupp]]&amp;"_"&amp;Tabell_Rättigheter37[[#This Row],[Rättighetsnod/ Funktionskloss]]&amp;"_"&amp;Tabell_Rättigheter37[[#This Row],[Värde]]</f>
        <v>Resursplanering_Scheme_EditResourceScheme</v>
      </c>
      <c r="G929" s="165" t="s">
        <v>416</v>
      </c>
      <c r="H929" s="165"/>
      <c r="K929" s="3" t="e">
        <f>VLOOKUP(Tabell_Rättigheter37[[#This Row],[Grupp]],[2]!Tabell_Grupp[#Data],2,FALSE)</f>
        <v>#REF!</v>
      </c>
      <c r="L929" s="3" t="s">
        <v>834</v>
      </c>
      <c r="M929" s="203" t="s">
        <v>834</v>
      </c>
      <c r="N929" s="151" t="s">
        <v>1558</v>
      </c>
      <c r="O929" s="151"/>
    </row>
    <row r="930" spans="1:16" ht="39.950000000000003" hidden="1" customHeight="1">
      <c r="A930" s="151" t="s">
        <v>1562</v>
      </c>
      <c r="B930" s="3" t="s">
        <v>287</v>
      </c>
      <c r="C930" s="3" t="s">
        <v>315</v>
      </c>
      <c r="D930" s="9" t="s">
        <v>316</v>
      </c>
      <c r="E930" s="131" t="str">
        <f>Tabell_Rättigheter37[[#This Row],[Grupp]]&amp;"_"&amp;Tabell_Rättigheter37[[#This Row],[Rättighetsnod/ Funktionskloss]]</f>
        <v>Resursplanering_Scheme</v>
      </c>
      <c r="F930" s="131" t="str">
        <f>Tabell_Rättigheter37[[#This Row],[Grupp]]&amp;"_"&amp;Tabell_Rättigheter37[[#This Row],[Rättighetsnod/ Funktionskloss]]&amp;"_"&amp;Tabell_Rättigheter37[[#This Row],[Värde]]</f>
        <v>Resursplanering_Scheme_ReadOfferScheme</v>
      </c>
      <c r="G930" s="165" t="s">
        <v>317</v>
      </c>
      <c r="H930" s="165"/>
      <c r="K930" s="3" t="e">
        <f>VLOOKUP(Tabell_Rättigheter37[[#This Row],[Grupp]],[2]!Tabell_Grupp[#Data],2,FALSE)</f>
        <v>#REF!</v>
      </c>
      <c r="L930" s="3" t="s">
        <v>834</v>
      </c>
      <c r="M930" s="203" t="s">
        <v>834</v>
      </c>
      <c r="N930" s="151" t="s">
        <v>1558</v>
      </c>
      <c r="O930" s="151"/>
    </row>
    <row r="931" spans="1:16" ht="39.950000000000003" hidden="1" customHeight="1">
      <c r="A931" s="151" t="s">
        <v>1562</v>
      </c>
      <c r="B931" s="3" t="s">
        <v>287</v>
      </c>
      <c r="C931" s="3" t="s">
        <v>315</v>
      </c>
      <c r="D931" s="9" t="s">
        <v>318</v>
      </c>
      <c r="E931" s="131" t="str">
        <f>Tabell_Rättigheter37[[#This Row],[Grupp]]&amp;"_"&amp;Tabell_Rättigheter37[[#This Row],[Rättighetsnod/ Funktionskloss]]</f>
        <v>Resursplanering_Scheme</v>
      </c>
      <c r="F931" s="131" t="str">
        <f>Tabell_Rättigheter37[[#This Row],[Grupp]]&amp;"_"&amp;Tabell_Rättigheter37[[#This Row],[Rättighetsnod/ Funktionskloss]]&amp;"_"&amp;Tabell_Rättigheter37[[#This Row],[Värde]]</f>
        <v>Resursplanering_Scheme_ReadResourceAssignment</v>
      </c>
      <c r="G931" s="165" t="s">
        <v>319</v>
      </c>
      <c r="H931" s="165"/>
      <c r="K931" s="3" t="e">
        <f>VLOOKUP(Tabell_Rättigheter37[[#This Row],[Grupp]],[2]!Tabell_Grupp[#Data],2,FALSE)</f>
        <v>#REF!</v>
      </c>
      <c r="L931" s="3" t="s">
        <v>834</v>
      </c>
      <c r="M931" s="203" t="s">
        <v>834</v>
      </c>
      <c r="N931" s="151" t="s">
        <v>1558</v>
      </c>
      <c r="O931" s="151"/>
    </row>
    <row r="932" spans="1:16" ht="39.950000000000003" hidden="1" customHeight="1">
      <c r="A932" s="151" t="s">
        <v>1562</v>
      </c>
      <c r="B932" s="3" t="s">
        <v>287</v>
      </c>
      <c r="C932" s="3" t="s">
        <v>315</v>
      </c>
      <c r="D932" s="9" t="s">
        <v>320</v>
      </c>
      <c r="E932" s="131" t="str">
        <f>Tabell_Rättigheter37[[#This Row],[Grupp]]&amp;"_"&amp;Tabell_Rättigheter37[[#This Row],[Rättighetsnod/ Funktionskloss]]</f>
        <v>Resursplanering_Scheme</v>
      </c>
      <c r="F932" s="131" t="str">
        <f>Tabell_Rättigheter37[[#This Row],[Grupp]]&amp;"_"&amp;Tabell_Rättigheter37[[#This Row],[Rättighetsnod/ Funktionskloss]]&amp;"_"&amp;Tabell_Rättigheter37[[#This Row],[Värde]]</f>
        <v>Resursplanering_Scheme_ReadResourceScheme</v>
      </c>
      <c r="G932" s="165" t="s">
        <v>321</v>
      </c>
      <c r="H932" s="165"/>
      <c r="K932" s="3" t="e">
        <f>VLOOKUP(Tabell_Rättigheter37[[#This Row],[Grupp]],[2]!Tabell_Grupp[#Data],2,FALSE)</f>
        <v>#REF!</v>
      </c>
      <c r="L932" s="3" t="s">
        <v>834</v>
      </c>
      <c r="M932" s="203" t="s">
        <v>834</v>
      </c>
      <c r="N932" s="151" t="s">
        <v>1558</v>
      </c>
      <c r="O932" s="151"/>
    </row>
    <row r="933" spans="1:16" ht="39.950000000000003" hidden="1" customHeight="1">
      <c r="A933" s="151" t="s">
        <v>1562</v>
      </c>
      <c r="B933" s="3" t="s">
        <v>877</v>
      </c>
      <c r="C933" s="3" t="s">
        <v>878</v>
      </c>
      <c r="D933" s="9" t="s">
        <v>14</v>
      </c>
      <c r="E933" s="131" t="str">
        <f>Tabell_Rättigheter37[[#This Row],[Grupp]]&amp;"_"&amp;Tabell_Rättigheter37[[#This Row],[Rättighetsnod/ Funktionskloss]]</f>
        <v>Samtycke_Consent for shared EHR</v>
      </c>
      <c r="F933" s="131" t="str">
        <f>Tabell_Rättigheter37[[#This Row],[Grupp]]&amp;"_"&amp;Tabell_Rättigheter37[[#This Row],[Rättighetsnod/ Funktionskloss]]&amp;"_"&amp;Tabell_Rättigheter37[[#This Row],[Värde]]</f>
        <v>Samtycke_Consent for shared EHR_Read</v>
      </c>
      <c r="G933" s="165" t="s">
        <v>879</v>
      </c>
      <c r="H933" s="165"/>
      <c r="K933" s="3" t="e">
        <f>VLOOKUP(Tabell_Rättigheter37[[#This Row],[Grupp]],[2]!Tabell_Grupp[#Data],2,FALSE)</f>
        <v>#REF!</v>
      </c>
      <c r="L933" s="3" t="s">
        <v>834</v>
      </c>
      <c r="M933" s="203" t="s">
        <v>834</v>
      </c>
      <c r="N933" s="151" t="s">
        <v>1558</v>
      </c>
      <c r="O933" s="151"/>
    </row>
    <row r="934" spans="1:16" ht="39.950000000000003" hidden="1" customHeight="1">
      <c r="A934" s="151" t="s">
        <v>1562</v>
      </c>
      <c r="B934" s="3" t="s">
        <v>877</v>
      </c>
      <c r="C934" s="3" t="s">
        <v>880</v>
      </c>
      <c r="D934" s="9" t="s">
        <v>23</v>
      </c>
      <c r="E934" s="131" t="str">
        <f>Tabell_Rättigheter37[[#This Row],[Grupp]]&amp;"_"&amp;Tabell_Rättigheter37[[#This Row],[Rättighetsnod/ Funktionskloss]]</f>
        <v>Samtycke_Consent Management</v>
      </c>
      <c r="F934" s="131" t="str">
        <f>Tabell_Rättigheter37[[#This Row],[Grupp]]&amp;"_"&amp;Tabell_Rättigheter37[[#This Row],[Rättighetsnod/ Funktionskloss]]&amp;"_"&amp;Tabell_Rättigheter37[[#This Row],[Värde]]</f>
        <v>Samtycke_Consent Management_Open</v>
      </c>
      <c r="G934" s="165" t="s">
        <v>881</v>
      </c>
      <c r="H934" s="165"/>
      <c r="K934" s="3" t="e">
        <f>VLOOKUP(Tabell_Rättigheter37[[#This Row],[Grupp]],[2]!Tabell_Grupp[#Data],2,FALSE)</f>
        <v>#REF!</v>
      </c>
      <c r="L934" s="3" t="s">
        <v>834</v>
      </c>
      <c r="M934" s="203" t="s">
        <v>834</v>
      </c>
      <c r="N934" s="151" t="s">
        <v>1558</v>
      </c>
      <c r="O934" s="151"/>
    </row>
    <row r="935" spans="1:16" ht="39.950000000000003" hidden="1" customHeight="1">
      <c r="A935" s="151" t="s">
        <v>1562</v>
      </c>
      <c r="B935" s="3" t="s">
        <v>877</v>
      </c>
      <c r="C935" s="3" t="s">
        <v>882</v>
      </c>
      <c r="D935" s="9" t="s">
        <v>363</v>
      </c>
      <c r="E935" s="131" t="str">
        <f>Tabell_Rättigheter37[[#This Row],[Grupp]]&amp;"_"&amp;Tabell_Rättigheter37[[#This Row],[Rättighetsnod/ Funktionskloss]]</f>
        <v>Samtycke_Functions for consent för EHR</v>
      </c>
      <c r="F935" s="131" t="str">
        <f>Tabell_Rättigheter37[[#This Row],[Grupp]]&amp;"_"&amp;Tabell_Rättigheter37[[#This Row],[Rättighetsnod/ Funktionskloss]]&amp;"_"&amp;Tabell_Rättigheter37[[#This Row],[Värde]]</f>
        <v>Samtycke_Functions for consent för EHR_Invalidate</v>
      </c>
      <c r="G935" s="165" t="s">
        <v>883</v>
      </c>
      <c r="H935" s="165"/>
      <c r="K935" s="3" t="e">
        <f>VLOOKUP(Tabell_Rättigheter37[[#This Row],[Grupp]],[2]!Tabell_Grupp[#Data],2,FALSE)</f>
        <v>#REF!</v>
      </c>
      <c r="L935" s="3" t="s">
        <v>834</v>
      </c>
      <c r="M935" s="203" t="s">
        <v>834</v>
      </c>
      <c r="N935" s="151" t="s">
        <v>1558</v>
      </c>
      <c r="O935" s="151"/>
    </row>
    <row r="936" spans="1:16" ht="39.950000000000003" hidden="1" customHeight="1">
      <c r="A936" s="151" t="s">
        <v>1562</v>
      </c>
      <c r="B936" s="3" t="s">
        <v>877</v>
      </c>
      <c r="C936" s="3" t="s">
        <v>882</v>
      </c>
      <c r="D936" s="9" t="s">
        <v>884</v>
      </c>
      <c r="E936" s="131" t="str">
        <f>Tabell_Rättigheter37[[#This Row],[Grupp]]&amp;"_"&amp;Tabell_Rättigheter37[[#This Row],[Rättighetsnod/ Funktionskloss]]</f>
        <v>Samtycke_Functions for consent för EHR</v>
      </c>
      <c r="F936" s="131" t="str">
        <f>Tabell_Rättigheter37[[#This Row],[Grupp]]&amp;"_"&amp;Tabell_Rättigheter37[[#This Row],[Rättighetsnod/ Funktionskloss]]&amp;"_"&amp;Tabell_Rättigheter37[[#This Row],[Värde]]</f>
        <v xml:space="preserve">Samtycke_Functions for consent för EHR_Register  </v>
      </c>
      <c r="G936" s="165" t="s">
        <v>885</v>
      </c>
      <c r="H936" s="165"/>
      <c r="K936" s="3" t="e">
        <f>VLOOKUP(Tabell_Rättigheter37[[#This Row],[Grupp]],[2]!Tabell_Grupp[#Data],2,FALSE)</f>
        <v>#REF!</v>
      </c>
      <c r="L936" s="3" t="s">
        <v>834</v>
      </c>
      <c r="M936" s="203" t="s">
        <v>834</v>
      </c>
      <c r="N936" s="151" t="s">
        <v>1558</v>
      </c>
      <c r="O936" s="151"/>
    </row>
    <row r="937" spans="1:16" ht="39.950000000000003" hidden="1" customHeight="1">
      <c r="A937" s="151" t="s">
        <v>1562</v>
      </c>
      <c r="B937" s="3" t="s">
        <v>877</v>
      </c>
      <c r="C937" s="3" t="s">
        <v>882</v>
      </c>
      <c r="D937" s="9" t="s">
        <v>886</v>
      </c>
      <c r="E937" s="131" t="str">
        <f>Tabell_Rättigheter37[[#This Row],[Grupp]]&amp;"_"&amp;Tabell_Rättigheter37[[#This Row],[Rättighetsnod/ Funktionskloss]]</f>
        <v>Samtycke_Functions for consent för EHR</v>
      </c>
      <c r="F937" s="131" t="str">
        <f>Tabell_Rättigheter37[[#This Row],[Grupp]]&amp;"_"&amp;Tabell_Rättigheter37[[#This Row],[Rättighetsnod/ Funktionskloss]]&amp;"_"&amp;Tabell_Rättigheter37[[#This Row],[Värde]]</f>
        <v>Samtycke_Functions for consent för EHR_Revoke</v>
      </c>
      <c r="G937" s="165" t="s">
        <v>887</v>
      </c>
      <c r="H937" s="165"/>
      <c r="K937" s="3" t="e">
        <f>VLOOKUP(Tabell_Rättigheter37[[#This Row],[Grupp]],[2]!Tabell_Grupp[#Data],2,FALSE)</f>
        <v>#REF!</v>
      </c>
      <c r="L937" s="3" t="s">
        <v>834</v>
      </c>
      <c r="M937" s="203" t="s">
        <v>834</v>
      </c>
      <c r="N937" s="151" t="s">
        <v>1558</v>
      </c>
      <c r="O937" s="151"/>
    </row>
    <row r="938" spans="1:16" ht="39.950000000000003" hidden="1" customHeight="1">
      <c r="A938" s="151" t="s">
        <v>1562</v>
      </c>
      <c r="B938" s="3" t="s">
        <v>966</v>
      </c>
      <c r="C938" s="3" t="s">
        <v>979</v>
      </c>
      <c r="D938" s="9" t="s">
        <v>999</v>
      </c>
      <c r="E938" s="131" t="str">
        <f>Tabell_Rättigheter37[[#This Row],[Grupp]]&amp;"_"&amp;Tabell_Rättigheter37[[#This Row],[Rättighetsnod/ Funktionskloss]]</f>
        <v>Tillväxtkurva_GrowthChart</v>
      </c>
      <c r="F938" s="131" t="str">
        <f>Tabell_Rättigheter37[[#This Row],[Grupp]]&amp;"_"&amp;Tabell_Rättigheter37[[#This Row],[Rättighetsnod/ Funktionskloss]]&amp;"_"&amp;Tabell_Rättigheter37[[#This Row],[Värde]]</f>
        <v>Tillväxtkurva_GrowthChart_OpenGrowthChart</v>
      </c>
      <c r="G938" s="165" t="s">
        <v>1000</v>
      </c>
      <c r="H938" s="165"/>
      <c r="K938" s="3" t="e">
        <f>VLOOKUP(Tabell_Rättigheter37[[#This Row],[Grupp]],[2]!Tabell_Grupp[#Data],2,FALSE)</f>
        <v>#REF!</v>
      </c>
      <c r="L938" s="3" t="s">
        <v>834</v>
      </c>
      <c r="M938" s="203" t="s">
        <v>834</v>
      </c>
      <c r="N938" s="151" t="s">
        <v>1558</v>
      </c>
      <c r="O938" s="151"/>
    </row>
    <row r="939" spans="1:16" ht="39.950000000000003" hidden="1" customHeight="1">
      <c r="A939" s="151" t="s">
        <v>1562</v>
      </c>
      <c r="B939" s="3" t="s">
        <v>324</v>
      </c>
      <c r="C939" s="3" t="s">
        <v>325</v>
      </c>
      <c r="D939" s="9" t="s">
        <v>325</v>
      </c>
      <c r="E939" s="131" t="str">
        <f>Tabell_Rättigheter37[[#This Row],[Grupp]]&amp;"_"&amp;Tabell_Rättigheter37[[#This Row],[Rättighetsnod/ Funktionskloss]]</f>
        <v>Uppmärksamhetssignal_Read attention signal</v>
      </c>
      <c r="F939" s="131" t="str">
        <f>Tabell_Rättigheter37[[#This Row],[Grupp]]&amp;"_"&amp;Tabell_Rättigheter37[[#This Row],[Rättighetsnod/ Funktionskloss]]&amp;"_"&amp;Tabell_Rättigheter37[[#This Row],[Värde]]</f>
        <v>Uppmärksamhetssignal_Read attention signal_Read attention signal</v>
      </c>
      <c r="G939" s="165" t="s">
        <v>326</v>
      </c>
      <c r="H939" s="165"/>
      <c r="K939" s="3" t="e">
        <f>VLOOKUP(Tabell_Rättigheter37[[#This Row],[Grupp]],[2]!Tabell_Grupp[#Data],2,FALSE)</f>
        <v>#REF!</v>
      </c>
      <c r="L939" s="3" t="s">
        <v>834</v>
      </c>
      <c r="M939" s="203" t="s">
        <v>834</v>
      </c>
      <c r="N939" s="151" t="s">
        <v>1558</v>
      </c>
      <c r="O939" s="151"/>
      <c r="P939" s="3" t="s">
        <v>1586</v>
      </c>
    </row>
    <row r="940" spans="1:16" ht="39.950000000000003" hidden="1" customHeight="1">
      <c r="A940" s="151" t="s">
        <v>1562</v>
      </c>
      <c r="B940" s="3" t="s">
        <v>324</v>
      </c>
      <c r="C940" s="3" t="s">
        <v>327</v>
      </c>
      <c r="D940" s="9" t="s">
        <v>328</v>
      </c>
      <c r="E940" s="131" t="str">
        <f>Tabell_Rättigheter37[[#This Row],[Grupp]]&amp;"_"&amp;Tabell_Rättigheter37[[#This Row],[Rättighetsnod/ Funktionskloss]]</f>
        <v>Uppmärksamhetssignal_Write hypersensitivity</v>
      </c>
      <c r="F940" s="131" t="str">
        <f>Tabell_Rättigheter37[[#This Row],[Grupp]]&amp;"_"&amp;Tabell_Rättigheter37[[#This Row],[Rättighetsnod/ Funktionskloss]]&amp;"_"&amp;Tabell_Rättigheter37[[#This Row],[Värde]]</f>
        <v>Uppmärksamhetssignal_Write hypersensitivity_Write hypersensitivity drug</v>
      </c>
      <c r="G940" s="165" t="s">
        <v>329</v>
      </c>
      <c r="H940" s="165"/>
      <c r="K940" s="3" t="e">
        <f>VLOOKUP(Tabell_Rättigheter37[[#This Row],[Grupp]],[2]!Tabell_Grupp[#Data],2,FALSE)</f>
        <v>#REF!</v>
      </c>
      <c r="L940" s="3" t="s">
        <v>834</v>
      </c>
      <c r="M940" s="203" t="s">
        <v>834</v>
      </c>
      <c r="N940" s="151" t="s">
        <v>1558</v>
      </c>
      <c r="O940" s="151"/>
    </row>
    <row r="941" spans="1:16" ht="39.950000000000003" hidden="1" customHeight="1">
      <c r="A941" s="151" t="s">
        <v>1562</v>
      </c>
      <c r="B941" s="3" t="s">
        <v>324</v>
      </c>
      <c r="C941" s="3" t="s">
        <v>335</v>
      </c>
      <c r="D941" s="9" t="s">
        <v>336</v>
      </c>
      <c r="E941" s="131" t="str">
        <f>Tabell_Rättigheter37[[#This Row],[Grupp]]&amp;"_"&amp;Tabell_Rättigheter37[[#This Row],[Rättighetsnod/ Funktionskloss]]</f>
        <v>Uppmärksamhetssignal_Write non standard procedure</v>
      </c>
      <c r="F941" s="131" t="str">
        <f>Tabell_Rättigheter37[[#This Row],[Grupp]]&amp;"_"&amp;Tabell_Rättigheter37[[#This Row],[Rättighetsnod/ Funktionskloss]]&amp;"_"&amp;Tabell_Rättigheter37[[#This Row],[Värde]]</f>
        <v xml:space="preserve">Uppmärksamhetssignal_Write non standard procedure_Write non standard procedure </v>
      </c>
      <c r="G941" s="165" t="s">
        <v>337</v>
      </c>
      <c r="H941" s="165"/>
      <c r="K941" s="3" t="e">
        <f>VLOOKUP(Tabell_Rättigheter37[[#This Row],[Grupp]],[2]!Tabell_Grupp[#Data],2,FALSE)</f>
        <v>#REF!</v>
      </c>
      <c r="L941" s="3" t="s">
        <v>834</v>
      </c>
      <c r="M941" s="203" t="s">
        <v>834</v>
      </c>
      <c r="N941" s="151" t="s">
        <v>1558</v>
      </c>
      <c r="O941" s="151"/>
    </row>
    <row r="942" spans="1:16" ht="39.950000000000003" hidden="1" customHeight="1">
      <c r="A942" s="151" t="s">
        <v>1562</v>
      </c>
      <c r="B942" s="3" t="s">
        <v>324</v>
      </c>
      <c r="C942" s="3" t="s">
        <v>338</v>
      </c>
      <c r="D942" s="9" t="s">
        <v>339</v>
      </c>
      <c r="E942" s="131" t="str">
        <f>Tabell_Rättigheter37[[#This Row],[Grupp]]&amp;"_"&amp;Tabell_Rättigheter37[[#This Row],[Rättighetsnod/ Funktionskloss]]</f>
        <v>Uppmärksamhetssignal_Write treatment and condition</v>
      </c>
      <c r="F942" s="131" t="str">
        <f>Tabell_Rättigheter37[[#This Row],[Grupp]]&amp;"_"&amp;Tabell_Rättigheter37[[#This Row],[Rättighetsnod/ Funktionskloss]]&amp;"_"&amp;Tabell_Rättigheter37[[#This Row],[Värde]]</f>
        <v>Uppmärksamhetssignal_Write treatment and condition_Write condition</v>
      </c>
      <c r="G942" s="165" t="s">
        <v>340</v>
      </c>
      <c r="H942" s="165"/>
      <c r="K942" s="3" t="e">
        <f>VLOOKUP(Tabell_Rättigheter37[[#This Row],[Grupp]],[2]!Tabell_Grupp[#Data],2,FALSE)</f>
        <v>#REF!</v>
      </c>
      <c r="L942" s="3" t="s">
        <v>834</v>
      </c>
      <c r="M942" s="203" t="s">
        <v>834</v>
      </c>
      <c r="N942" s="151" t="s">
        <v>1558</v>
      </c>
      <c r="O942" s="151"/>
    </row>
    <row r="943" spans="1:16" ht="39.950000000000003" hidden="1" customHeight="1">
      <c r="A943" s="151" t="s">
        <v>1562</v>
      </c>
      <c r="B943" s="3" t="s">
        <v>349</v>
      </c>
      <c r="C943" s="3" t="s">
        <v>353</v>
      </c>
      <c r="D943" s="9" t="s">
        <v>23</v>
      </c>
      <c r="E943" s="131" t="str">
        <f>Tabell_Rättigheter37[[#This Row],[Grupp]]&amp;"_"&amp;Tabell_Rättigheter37[[#This Row],[Rättighetsnod/ Funktionskloss]]</f>
        <v>Vårdadministration_Contact overview</v>
      </c>
      <c r="F943" s="131" t="str">
        <f>Tabell_Rättigheter37[[#This Row],[Grupp]]&amp;"_"&amp;Tabell_Rättigheter37[[#This Row],[Rättighetsnod/ Funktionskloss]]&amp;"_"&amp;Tabell_Rättigheter37[[#This Row],[Värde]]</f>
        <v>Vårdadministration_Contact overview_Open</v>
      </c>
      <c r="G943" s="165" t="s">
        <v>354</v>
      </c>
      <c r="H943" s="165"/>
      <c r="K943" s="3" t="e">
        <f>VLOOKUP(Tabell_Rättigheter37[[#This Row],[Grupp]],[2]!Tabell_Grupp[#Data],2,FALSE)</f>
        <v>#REF!</v>
      </c>
      <c r="L943" s="3" t="s">
        <v>834</v>
      </c>
      <c r="M943" s="203" t="s">
        <v>834</v>
      </c>
      <c r="N943" s="151" t="s">
        <v>1558</v>
      </c>
      <c r="O943" s="151"/>
    </row>
    <row r="944" spans="1:16" ht="39.950000000000003" hidden="1" customHeight="1">
      <c r="A944" s="151" t="s">
        <v>1562</v>
      </c>
      <c r="B944" s="3" t="s">
        <v>349</v>
      </c>
      <c r="C944" s="3" t="s">
        <v>357</v>
      </c>
      <c r="D944" s="9" t="s">
        <v>23</v>
      </c>
      <c r="E944" s="131" t="str">
        <f>Tabell_Rättigheter37[[#This Row],[Grupp]]&amp;"_"&amp;Tabell_Rättigheter37[[#This Row],[Rättighetsnod/ Funktionskloss]]</f>
        <v>Vårdadministration_Counter registration</v>
      </c>
      <c r="F944" s="131" t="str">
        <f>Tabell_Rättigheter37[[#This Row],[Grupp]]&amp;"_"&amp;Tabell_Rättigheter37[[#This Row],[Rättighetsnod/ Funktionskloss]]&amp;"_"&amp;Tabell_Rättigheter37[[#This Row],[Värde]]</f>
        <v>Vårdadministration_Counter registration_Open</v>
      </c>
      <c r="G944" s="165" t="s">
        <v>358</v>
      </c>
      <c r="H944" s="165"/>
      <c r="K944" s="3" t="e">
        <f>VLOOKUP(Tabell_Rättigheter37[[#This Row],[Grupp]],[2]!Tabell_Grupp[#Data],2,FALSE)</f>
        <v>#REF!</v>
      </c>
      <c r="L944" s="3" t="s">
        <v>834</v>
      </c>
      <c r="M944" s="203" t="s">
        <v>834</v>
      </c>
      <c r="N944" s="151" t="s">
        <v>1558</v>
      </c>
      <c r="O944" s="151"/>
    </row>
    <row r="945" spans="1:15" ht="39.950000000000003" hidden="1" customHeight="1">
      <c r="A945" s="151" t="s">
        <v>1562</v>
      </c>
      <c r="B945" s="3" t="s">
        <v>349</v>
      </c>
      <c r="C945" s="3" t="s">
        <v>361</v>
      </c>
      <c r="D945" s="9" t="s">
        <v>23</v>
      </c>
      <c r="E945" s="131" t="str">
        <f>Tabell_Rättigheter37[[#This Row],[Grupp]]&amp;"_"&amp;Tabell_Rättigheter37[[#This Row],[Rättighetsnod/ Funktionskloss]]</f>
        <v>Vårdadministration_Institutional registration</v>
      </c>
      <c r="F945" s="131" t="str">
        <f>Tabell_Rättigheter37[[#This Row],[Grupp]]&amp;"_"&amp;Tabell_Rättigheter37[[#This Row],[Rättighetsnod/ Funktionskloss]]&amp;"_"&amp;Tabell_Rättigheter37[[#This Row],[Värde]]</f>
        <v>Vårdadministration_Institutional registration_Open</v>
      </c>
      <c r="G945" s="165" t="s">
        <v>362</v>
      </c>
      <c r="H945" s="165"/>
      <c r="K945" s="3" t="e">
        <f>VLOOKUP(Tabell_Rättigheter37[[#This Row],[Grupp]],[2]!Tabell_Grupp[#Data],2,FALSE)</f>
        <v>#REF!</v>
      </c>
      <c r="L945" s="3" t="s">
        <v>834</v>
      </c>
      <c r="M945" s="203" t="s">
        <v>834</v>
      </c>
      <c r="N945" s="151" t="s">
        <v>1558</v>
      </c>
      <c r="O945" s="151"/>
    </row>
    <row r="946" spans="1:15" ht="39.950000000000003" hidden="1" customHeight="1">
      <c r="A946" s="151" t="s">
        <v>1562</v>
      </c>
      <c r="B946" s="3" t="s">
        <v>349</v>
      </c>
      <c r="C946" s="3" t="s">
        <v>363</v>
      </c>
      <c r="D946" s="9" t="s">
        <v>23</v>
      </c>
      <c r="E946" s="131" t="str">
        <f>Tabell_Rättigheter37[[#This Row],[Grupp]]&amp;"_"&amp;Tabell_Rättigheter37[[#This Row],[Rättighetsnod/ Funktionskloss]]</f>
        <v>Vårdadministration_Invalidate</v>
      </c>
      <c r="F946" s="131" t="str">
        <f>Tabell_Rättigheter37[[#This Row],[Grupp]]&amp;"_"&amp;Tabell_Rättigheter37[[#This Row],[Rättighetsnod/ Funktionskloss]]&amp;"_"&amp;Tabell_Rättigheter37[[#This Row],[Värde]]</f>
        <v>Vårdadministration_Invalidate_Open</v>
      </c>
      <c r="G946" s="165" t="s">
        <v>364</v>
      </c>
      <c r="H946" s="165"/>
      <c r="K946" s="3" t="e">
        <f>VLOOKUP(Tabell_Rättigheter37[[#This Row],[Grupp]],[2]!Tabell_Grupp[#Data],2,FALSE)</f>
        <v>#REF!</v>
      </c>
      <c r="L946" s="3" t="s">
        <v>834</v>
      </c>
      <c r="M946" s="203" t="s">
        <v>834</v>
      </c>
      <c r="N946" s="151" t="s">
        <v>1558</v>
      </c>
      <c r="O946" s="151"/>
    </row>
    <row r="947" spans="1:15" ht="39.950000000000003" hidden="1" customHeight="1">
      <c r="A947" s="151" t="s">
        <v>1562</v>
      </c>
      <c r="B947" s="3" t="s">
        <v>349</v>
      </c>
      <c r="C947" s="3" t="s">
        <v>365</v>
      </c>
      <c r="D947" s="9" t="s">
        <v>23</v>
      </c>
      <c r="E947" s="131" t="str">
        <f>Tabell_Rättigheter37[[#This Row],[Grupp]]&amp;"_"&amp;Tabell_Rättigheter37[[#This Row],[Rättighetsnod/ Funktionskloss]]</f>
        <v>Vårdadministration_Occurrence</v>
      </c>
      <c r="F947" s="131" t="str">
        <f>Tabell_Rättigheter37[[#This Row],[Grupp]]&amp;"_"&amp;Tabell_Rättigheter37[[#This Row],[Rättighetsnod/ Funktionskloss]]&amp;"_"&amp;Tabell_Rättigheter37[[#This Row],[Värde]]</f>
        <v>Vårdadministration_Occurrence_Open</v>
      </c>
      <c r="G947" s="165" t="s">
        <v>366</v>
      </c>
      <c r="H947" s="165"/>
      <c r="K947" s="3" t="e">
        <f>VLOOKUP(Tabell_Rättigheter37[[#This Row],[Grupp]],[2]!Tabell_Grupp[#Data],2,FALSE)</f>
        <v>#REF!</v>
      </c>
      <c r="L947" s="3" t="s">
        <v>834</v>
      </c>
      <c r="M947" s="203" t="s">
        <v>834</v>
      </c>
      <c r="N947" s="151" t="s">
        <v>1558</v>
      </c>
      <c r="O947" s="151"/>
    </row>
    <row r="948" spans="1:15" ht="39.950000000000003" hidden="1" customHeight="1">
      <c r="A948" s="151" t="s">
        <v>1562</v>
      </c>
      <c r="B948" s="3" t="s">
        <v>349</v>
      </c>
      <c r="C948" s="3" t="s">
        <v>367</v>
      </c>
      <c r="D948" s="9" t="s">
        <v>23</v>
      </c>
      <c r="E948" s="131" t="str">
        <f>Tabell_Rättigheter37[[#This Row],[Grupp]]&amp;"_"&amp;Tabell_Rättigheter37[[#This Row],[Rättighetsnod/ Funktionskloss]]</f>
        <v>Vårdadministration_Registrate codes</v>
      </c>
      <c r="F948" s="131" t="str">
        <f>Tabell_Rättigheter37[[#This Row],[Grupp]]&amp;"_"&amp;Tabell_Rättigheter37[[#This Row],[Rättighetsnod/ Funktionskloss]]&amp;"_"&amp;Tabell_Rättigheter37[[#This Row],[Värde]]</f>
        <v>Vårdadministration_Registrate codes_Open</v>
      </c>
      <c r="G948" s="165" t="s">
        <v>368</v>
      </c>
      <c r="H948" s="165"/>
      <c r="K948" s="3" t="e">
        <f>VLOOKUP(Tabell_Rättigheter37[[#This Row],[Grupp]],[2]!Tabell_Grupp[#Data],2,FALSE)</f>
        <v>#REF!</v>
      </c>
      <c r="L948" s="3" t="s">
        <v>834</v>
      </c>
      <c r="M948" s="203" t="s">
        <v>834</v>
      </c>
      <c r="N948" s="151" t="s">
        <v>1558</v>
      </c>
      <c r="O948" s="151"/>
    </row>
    <row r="949" spans="1:15" ht="39.950000000000003" hidden="1" customHeight="1">
      <c r="A949" s="151" t="s">
        <v>1562</v>
      </c>
      <c r="B949" s="3" t="s">
        <v>349</v>
      </c>
      <c r="C949" s="3" t="s">
        <v>888</v>
      </c>
      <c r="D949" s="9" t="s">
        <v>889</v>
      </c>
      <c r="E949" s="131" t="str">
        <f>Tabell_Rättigheter37[[#This Row],[Grupp]]&amp;"_"&amp;Tabell_Rättigheter37[[#This Row],[Rättighetsnod/ Funktionskloss]]</f>
        <v>Vårdadministration_Transfercompletion</v>
      </c>
      <c r="F949" s="131" t="str">
        <f>Tabell_Rättigheter37[[#This Row],[Grupp]]&amp;"_"&amp;Tabell_Rättigheter37[[#This Row],[Rättighetsnod/ Funktionskloss]]&amp;"_"&amp;Tabell_Rättigheter37[[#This Row],[Värde]]</f>
        <v>Vårdadministration_Transfercompletion_perform_admissions_from_emergency</v>
      </c>
      <c r="G949" s="165" t="s">
        <v>890</v>
      </c>
      <c r="H949" s="165"/>
      <c r="K949" s="3" t="e">
        <f>VLOOKUP(Tabell_Rättigheter37[[#This Row],[Grupp]],[2]!Tabell_Grupp[#Data],2,FALSE)</f>
        <v>#REF!</v>
      </c>
      <c r="L949" s="3" t="s">
        <v>834</v>
      </c>
      <c r="M949" s="203" t="s">
        <v>834</v>
      </c>
      <c r="N949" s="151" t="s">
        <v>1558</v>
      </c>
      <c r="O949" s="151"/>
    </row>
    <row r="950" spans="1:15" ht="39.950000000000003" hidden="1" customHeight="1">
      <c r="A950" s="151" t="s">
        <v>1562</v>
      </c>
      <c r="B950" s="3" t="s">
        <v>349</v>
      </c>
      <c r="C950" s="3" t="s">
        <v>888</v>
      </c>
      <c r="D950" s="9" t="s">
        <v>891</v>
      </c>
      <c r="E950" s="131" t="str">
        <f>Tabell_Rättigheter37[[#This Row],[Grupp]]&amp;"_"&amp;Tabell_Rättigheter37[[#This Row],[Rättighetsnod/ Funktionskloss]]</f>
        <v>Vårdadministration_Transfercompletion</v>
      </c>
      <c r="F950" s="131" t="str">
        <f>Tabell_Rättigheter37[[#This Row],[Grupp]]&amp;"_"&amp;Tabell_Rättigheter37[[#This Row],[Rättighetsnod/ Funktionskloss]]&amp;"_"&amp;Tabell_Rättigheter37[[#This Row],[Värde]]</f>
        <v>Vårdadministration_Transfercompletion_perform_new_admissions</v>
      </c>
      <c r="G950" s="165" t="s">
        <v>892</v>
      </c>
      <c r="H950" s="165"/>
      <c r="K950" s="3" t="e">
        <f>VLOOKUP(Tabell_Rättigheter37[[#This Row],[Grupp]],[2]!Tabell_Grupp[#Data],2,FALSE)</f>
        <v>#REF!</v>
      </c>
      <c r="L950" s="3" t="s">
        <v>834</v>
      </c>
      <c r="M950" s="203" t="s">
        <v>834</v>
      </c>
      <c r="N950" s="151" t="s">
        <v>1558</v>
      </c>
      <c r="O950" s="151"/>
    </row>
    <row r="951" spans="1:15" ht="39.950000000000003" hidden="1" customHeight="1">
      <c r="A951" s="151" t="s">
        <v>1562</v>
      </c>
      <c r="B951" s="3" t="s">
        <v>369</v>
      </c>
      <c r="C951" s="3" t="s">
        <v>13</v>
      </c>
      <c r="D951" s="9" t="s">
        <v>14</v>
      </c>
      <c r="E951" s="131" t="str">
        <f>Tabell_Rättigheter37[[#This Row],[Grupp]]&amp;"_"&amp;Tabell_Rättigheter37[[#This Row],[Rättighetsnod/ Funktionskloss]]</f>
        <v>Vårddokumentation_Data</v>
      </c>
      <c r="F951" s="131" t="str">
        <f>Tabell_Rättigheter37[[#This Row],[Grupp]]&amp;"_"&amp;Tabell_Rättigheter37[[#This Row],[Rättighetsnod/ Funktionskloss]]&amp;"_"&amp;Tabell_Rättigheter37[[#This Row],[Värde]]</f>
        <v>Vårddokumentation_Data_Read</v>
      </c>
      <c r="G951" s="165" t="s">
        <v>370</v>
      </c>
      <c r="H951" s="165"/>
      <c r="K951" s="3" t="e">
        <f>VLOOKUP(Tabell_Rättigheter37[[#This Row],[Grupp]],[2]!Tabell_Grupp[#Data],2,FALSE)</f>
        <v>#REF!</v>
      </c>
      <c r="L951" s="3" t="s">
        <v>834</v>
      </c>
      <c r="M951" s="203" t="s">
        <v>834</v>
      </c>
      <c r="N951" s="151" t="s">
        <v>1558</v>
      </c>
      <c r="O951" s="151"/>
    </row>
    <row r="952" spans="1:15" ht="39.950000000000003" hidden="1" customHeight="1">
      <c r="A952" s="151" t="s">
        <v>1562</v>
      </c>
      <c r="B952" s="3" t="s">
        <v>369</v>
      </c>
      <c r="C952" s="3" t="s">
        <v>371</v>
      </c>
      <c r="D952" s="9" t="s">
        <v>372</v>
      </c>
      <c r="E952" s="131" t="str">
        <f>Tabell_Rättigheter37[[#This Row],[Grupp]]&amp;"_"&amp;Tabell_Rättigheter37[[#This Row],[Rättighetsnod/ Funktionskloss]]</f>
        <v>Vårddokumentation_Journal</v>
      </c>
      <c r="F952" s="131" t="str">
        <f>Tabell_Rättigheter37[[#This Row],[Grupp]]&amp;"_"&amp;Tabell_Rättigheter37[[#This Row],[Rättighetsnod/ Funktionskloss]]&amp;"_"&amp;Tabell_Rättigheter37[[#This Row],[Värde]]</f>
        <v>Vårddokumentation_Journal_CounterSign</v>
      </c>
      <c r="G952" s="165" t="s">
        <v>373</v>
      </c>
      <c r="H952" s="165"/>
      <c r="K952" s="3" t="e">
        <f>VLOOKUP(Tabell_Rättigheter37[[#This Row],[Grupp]],[2]!Tabell_Grupp[#Data],2,FALSE)</f>
        <v>#REF!</v>
      </c>
      <c r="L952" s="3" t="s">
        <v>834</v>
      </c>
      <c r="M952" s="203" t="s">
        <v>834</v>
      </c>
      <c r="N952" s="151" t="s">
        <v>1558</v>
      </c>
      <c r="O952" s="151"/>
    </row>
    <row r="953" spans="1:15" ht="39.950000000000003" hidden="1" customHeight="1">
      <c r="A953" s="151" t="s">
        <v>1562</v>
      </c>
      <c r="B953" s="3" t="s">
        <v>369</v>
      </c>
      <c r="C953" s="3" t="s">
        <v>371</v>
      </c>
      <c r="D953" s="9" t="s">
        <v>23</v>
      </c>
      <c r="E953" s="131" t="str">
        <f>Tabell_Rättigheter37[[#This Row],[Grupp]]&amp;"_"&amp;Tabell_Rättigheter37[[#This Row],[Rättighetsnod/ Funktionskloss]]</f>
        <v>Vårddokumentation_Journal</v>
      </c>
      <c r="F953" s="131" t="str">
        <f>Tabell_Rättigheter37[[#This Row],[Grupp]]&amp;"_"&amp;Tabell_Rättigheter37[[#This Row],[Rättighetsnod/ Funktionskloss]]&amp;"_"&amp;Tabell_Rättigheter37[[#This Row],[Värde]]</f>
        <v>Vårddokumentation_Journal_Open</v>
      </c>
      <c r="G953" s="165" t="s">
        <v>375</v>
      </c>
      <c r="H953" s="165"/>
      <c r="K953" s="3" t="e">
        <f>VLOOKUP(Tabell_Rättigheter37[[#This Row],[Grupp]],[2]!Tabell_Grupp[#Data],2,FALSE)</f>
        <v>#REF!</v>
      </c>
      <c r="L953" s="3" t="s">
        <v>834</v>
      </c>
      <c r="M953" s="203" t="s">
        <v>834</v>
      </c>
      <c r="N953" s="151" t="s">
        <v>1558</v>
      </c>
      <c r="O953" s="151"/>
    </row>
    <row r="954" spans="1:15" ht="39.950000000000003" hidden="1" customHeight="1">
      <c r="A954" s="151" t="s">
        <v>1562</v>
      </c>
      <c r="B954" s="3" t="s">
        <v>369</v>
      </c>
      <c r="C954" s="3" t="s">
        <v>371</v>
      </c>
      <c r="D954" s="9" t="s">
        <v>37</v>
      </c>
      <c r="E954" s="131" t="str">
        <f>Tabell_Rättigheter37[[#This Row],[Grupp]]&amp;"_"&amp;Tabell_Rättigheter37[[#This Row],[Rättighetsnod/ Funktionskloss]]</f>
        <v>Vårddokumentation_Journal</v>
      </c>
      <c r="F954" s="131" t="str">
        <f>Tabell_Rättigheter37[[#This Row],[Grupp]]&amp;"_"&amp;Tabell_Rättigheter37[[#This Row],[Rättighetsnod/ Funktionskloss]]&amp;"_"&amp;Tabell_Rättigheter37[[#This Row],[Värde]]</f>
        <v>Vårddokumentation_Journal_Sign</v>
      </c>
      <c r="G954" s="165" t="s">
        <v>376</v>
      </c>
      <c r="H954" s="165"/>
      <c r="K954" s="3" t="e">
        <f>VLOOKUP(Tabell_Rättigheter37[[#This Row],[Grupp]],[2]!Tabell_Grupp[#Data],2,FALSE)</f>
        <v>#REF!</v>
      </c>
      <c r="L954" s="3" t="s">
        <v>834</v>
      </c>
      <c r="M954" s="203" t="s">
        <v>834</v>
      </c>
      <c r="N954" s="151" t="s">
        <v>1558</v>
      </c>
      <c r="O954" s="151"/>
    </row>
    <row r="955" spans="1:15" ht="39.950000000000003" hidden="1" customHeight="1">
      <c r="A955" s="151" t="s">
        <v>1562</v>
      </c>
      <c r="B955" s="3" t="s">
        <v>369</v>
      </c>
      <c r="C955" s="3" t="s">
        <v>371</v>
      </c>
      <c r="D955" s="9" t="s">
        <v>377</v>
      </c>
      <c r="E955" s="131" t="str">
        <f>Tabell_Rättigheter37[[#This Row],[Grupp]]&amp;"_"&amp;Tabell_Rättigheter37[[#This Row],[Rättighetsnod/ Funktionskloss]]</f>
        <v>Vårddokumentation_Journal</v>
      </c>
      <c r="F955" s="131" t="str">
        <f>Tabell_Rättigheter37[[#This Row],[Grupp]]&amp;"_"&amp;Tabell_Rättigheter37[[#This Row],[Rättighetsnod/ Funktionskloss]]&amp;"_"&amp;Tabell_Rättigheter37[[#This Row],[Värde]]</f>
        <v>Vårddokumentation_Journal_Write</v>
      </c>
      <c r="G955" s="165" t="s">
        <v>378</v>
      </c>
      <c r="H955" s="165"/>
      <c r="K955" s="3" t="e">
        <f>VLOOKUP(Tabell_Rättigheter37[[#This Row],[Grupp]],[2]!Tabell_Grupp[#Data],2,FALSE)</f>
        <v>#REF!</v>
      </c>
      <c r="L955" s="3" t="s">
        <v>834</v>
      </c>
      <c r="M955" s="203" t="s">
        <v>834</v>
      </c>
      <c r="N955" s="151" t="s">
        <v>1558</v>
      </c>
      <c r="O955" s="151"/>
    </row>
    <row r="956" spans="1:15" ht="39.950000000000003" hidden="1" customHeight="1">
      <c r="A956" s="151" t="s">
        <v>1562</v>
      </c>
      <c r="B956" s="3" t="s">
        <v>369</v>
      </c>
      <c r="C956" s="3" t="s">
        <v>379</v>
      </c>
      <c r="D956" s="9" t="s">
        <v>23</v>
      </c>
      <c r="E956" s="131" t="str">
        <f>Tabell_Rättigheter37[[#This Row],[Grupp]]&amp;"_"&amp;Tabell_Rättigheter37[[#This Row],[Rättighetsnod/ Funktionskloss]]</f>
        <v>Vårddokumentation_PDF</v>
      </c>
      <c r="F956" s="131" t="str">
        <f>Tabell_Rättigheter37[[#This Row],[Grupp]]&amp;"_"&amp;Tabell_Rättigheter37[[#This Row],[Rättighetsnod/ Funktionskloss]]&amp;"_"&amp;Tabell_Rättigheter37[[#This Row],[Värde]]</f>
        <v>Vårddokumentation_PDF_Open</v>
      </c>
      <c r="G956" s="165" t="s">
        <v>380</v>
      </c>
      <c r="H956" s="165"/>
      <c r="K956" s="3" t="e">
        <f>VLOOKUP(Tabell_Rättigheter37[[#This Row],[Grupp]],[2]!Tabell_Grupp[#Data],2,FALSE)</f>
        <v>#REF!</v>
      </c>
      <c r="L956" s="3" t="s">
        <v>834</v>
      </c>
      <c r="M956" s="203" t="s">
        <v>834</v>
      </c>
      <c r="N956" s="151" t="s">
        <v>1558</v>
      </c>
      <c r="O956" s="151"/>
    </row>
    <row r="957" spans="1:15" ht="39.950000000000003" hidden="1" customHeight="1">
      <c r="A957" s="151" t="s">
        <v>1562</v>
      </c>
      <c r="B957" s="3" t="s">
        <v>369</v>
      </c>
      <c r="C957" s="3" t="s">
        <v>381</v>
      </c>
      <c r="D957" s="9" t="s">
        <v>363</v>
      </c>
      <c r="E957" s="131" t="str">
        <f>Tabell_Rättigheter37[[#This Row],[Grupp]]&amp;"_"&amp;Tabell_Rättigheter37[[#This Row],[Rättighetsnod/ Funktionskloss]]</f>
        <v>Vårddokumentation_PrintoutReference</v>
      </c>
      <c r="F957" s="131" t="str">
        <f>Tabell_Rättigheter37[[#This Row],[Grupp]]&amp;"_"&amp;Tabell_Rättigheter37[[#This Row],[Rättighetsnod/ Funktionskloss]]&amp;"_"&amp;Tabell_Rättigheter37[[#This Row],[Värde]]</f>
        <v>Vårddokumentation_PrintoutReference_Invalidate</v>
      </c>
      <c r="G957" s="165" t="s">
        <v>382</v>
      </c>
      <c r="H957" s="165"/>
      <c r="K957" s="3" t="e">
        <f>VLOOKUP(Tabell_Rättigheter37[[#This Row],[Grupp]],[2]!Tabell_Grupp[#Data],2,FALSE)</f>
        <v>#REF!</v>
      </c>
      <c r="L957" s="3" t="s">
        <v>834</v>
      </c>
      <c r="M957" s="203" t="s">
        <v>834</v>
      </c>
      <c r="N957" s="151" t="s">
        <v>1558</v>
      </c>
      <c r="O957" s="151"/>
    </row>
    <row r="958" spans="1:15" ht="39.950000000000003" hidden="1" customHeight="1">
      <c r="A958" s="151" t="s">
        <v>1562</v>
      </c>
      <c r="B958" s="3" t="s">
        <v>1193</v>
      </c>
      <c r="C958" s="3" t="s">
        <v>1194</v>
      </c>
      <c r="D958" s="9" t="s">
        <v>1128</v>
      </c>
      <c r="E958" s="131" t="str">
        <f>Tabell_Rättigheter37[[#This Row],[Grupp]]&amp;"_"&amp;Tabell_Rättigheter37[[#This Row],[Rättighetsnod/ Funktionskloss]]</f>
        <v>Vårdmodellen_Action</v>
      </c>
      <c r="F958" s="131" t="str">
        <f>Tabell_Rättigheter37[[#This Row],[Grupp]]&amp;"_"&amp;Tabell_Rättigheter37[[#This Row],[Rättighetsnod/ Funktionskloss]]&amp;"_"&amp;Tabell_Rättigheter37[[#This Row],[Värde]]</f>
        <v>Vårdmodellen_Action_get</v>
      </c>
      <c r="G958" s="165" t="s">
        <v>1195</v>
      </c>
      <c r="H958" s="165"/>
      <c r="K958" s="3" t="e">
        <f>VLOOKUP(Tabell_Rättigheter37[[#This Row],[Grupp]],[2]!Tabell_Grupp[#Data],2,FALSE)</f>
        <v>#REF!</v>
      </c>
      <c r="L958" s="3" t="s">
        <v>834</v>
      </c>
      <c r="M958" s="203" t="s">
        <v>834</v>
      </c>
      <c r="N958" s="151" t="s">
        <v>1558</v>
      </c>
      <c r="O958" s="151"/>
    </row>
    <row r="959" spans="1:15" ht="39.950000000000003" hidden="1" customHeight="1">
      <c r="A959" s="151" t="s">
        <v>1562</v>
      </c>
      <c r="B959" s="3" t="s">
        <v>1193</v>
      </c>
      <c r="C959" s="3" t="s">
        <v>1196</v>
      </c>
      <c r="D959" s="9" t="s">
        <v>1128</v>
      </c>
      <c r="E959" s="131" t="str">
        <f>Tabell_Rättigheter37[[#This Row],[Grupp]]&amp;"_"&amp;Tabell_Rättigheter37[[#This Row],[Rättighetsnod/ Funktionskloss]]</f>
        <v>Vårdmodellen_Commitment</v>
      </c>
      <c r="F959" s="131" t="str">
        <f>Tabell_Rättigheter37[[#This Row],[Grupp]]&amp;"_"&amp;Tabell_Rättigheter37[[#This Row],[Rättighetsnod/ Funktionskloss]]&amp;"_"&amp;Tabell_Rättigheter37[[#This Row],[Värde]]</f>
        <v>Vårdmodellen_Commitment_get</v>
      </c>
      <c r="G959" s="165" t="s">
        <v>1197</v>
      </c>
      <c r="H959" s="165"/>
      <c r="K959" s="3" t="e">
        <f>VLOOKUP(Tabell_Rättigheter37[[#This Row],[Grupp]],[2]!Tabell_Grupp[#Data],2,FALSE)</f>
        <v>#REF!</v>
      </c>
      <c r="L959" s="3" t="s">
        <v>834</v>
      </c>
      <c r="M959" s="203" t="s">
        <v>834</v>
      </c>
      <c r="N959" s="151" t="s">
        <v>1558</v>
      </c>
      <c r="O959" s="151"/>
    </row>
    <row r="960" spans="1:15" ht="39.950000000000003" hidden="1" customHeight="1">
      <c r="A960" s="151" t="s">
        <v>1562</v>
      </c>
      <c r="B960" s="3" t="s">
        <v>1193</v>
      </c>
      <c r="C960" s="3" t="s">
        <v>1198</v>
      </c>
      <c r="D960" s="9" t="s">
        <v>1128</v>
      </c>
      <c r="E960" s="131" t="str">
        <f>Tabell_Rättigheter37[[#This Row],[Grupp]]&amp;"_"&amp;Tabell_Rättigheter37[[#This Row],[Rättighetsnod/ Funktionskloss]]</f>
        <v>Vårdmodellen_Contact</v>
      </c>
      <c r="F960" s="131" t="str">
        <f>Tabell_Rättigheter37[[#This Row],[Grupp]]&amp;"_"&amp;Tabell_Rättigheter37[[#This Row],[Rättighetsnod/ Funktionskloss]]&amp;"_"&amp;Tabell_Rättigheter37[[#This Row],[Värde]]</f>
        <v>Vårdmodellen_Contact_get</v>
      </c>
      <c r="G960" s="165" t="s">
        <v>1199</v>
      </c>
      <c r="H960" s="165"/>
      <c r="K960" s="3" t="e">
        <f>VLOOKUP(Tabell_Rättigheter37[[#This Row],[Grupp]],[2]!Tabell_Grupp[#Data],2,FALSE)</f>
        <v>#REF!</v>
      </c>
      <c r="L960" s="3" t="s">
        <v>834</v>
      </c>
      <c r="M960" s="203" t="s">
        <v>834</v>
      </c>
      <c r="N960" s="151" t="s">
        <v>1558</v>
      </c>
      <c r="O960" s="151"/>
    </row>
    <row r="961" spans="1:15" ht="39.950000000000003" hidden="1" customHeight="1">
      <c r="A961" s="151" t="s">
        <v>1562</v>
      </c>
      <c r="B961" s="3" t="s">
        <v>344</v>
      </c>
      <c r="C961" s="3" t="s">
        <v>345</v>
      </c>
      <c r="D961" s="9" t="s">
        <v>37</v>
      </c>
      <c r="E961" s="131" t="str">
        <f>Tabell_Rättigheter37[[#This Row],[Grupp]]&amp;"_"&amp;Tabell_Rättigheter37[[#This Row],[Rättighetsnod/ Funktionskloss]]</f>
        <v>Vätskebalans_Fluidregistration</v>
      </c>
      <c r="F961" s="131" t="str">
        <f>Tabell_Rättigheter37[[#This Row],[Grupp]]&amp;"_"&amp;Tabell_Rättigheter37[[#This Row],[Rättighetsnod/ Funktionskloss]]&amp;"_"&amp;Tabell_Rättigheter37[[#This Row],[Värde]]</f>
        <v>Vätskebalans_Fluidregistration_Sign</v>
      </c>
      <c r="G961" s="165" t="s">
        <v>346</v>
      </c>
      <c r="H961" s="165"/>
      <c r="K961" s="3" t="e">
        <f>VLOOKUP(Tabell_Rättigheter37[[#This Row],[Grupp]],[2]!Tabell_Grupp[#Data],2,FALSE)</f>
        <v>#REF!</v>
      </c>
      <c r="L961" s="3" t="s">
        <v>834</v>
      </c>
      <c r="M961" s="203" t="s">
        <v>834</v>
      </c>
      <c r="N961" s="151" t="s">
        <v>1558</v>
      </c>
      <c r="O961" s="151"/>
    </row>
    <row r="962" spans="1:15" ht="39.950000000000003" hidden="1" customHeight="1">
      <c r="A962" s="151" t="s">
        <v>1562</v>
      </c>
      <c r="B962" s="3" t="s">
        <v>383</v>
      </c>
      <c r="C962" s="3" t="s">
        <v>23</v>
      </c>
      <c r="D962" s="9" t="s">
        <v>23</v>
      </c>
      <c r="E962" s="131" t="str">
        <f>Tabell_Rättigheter37[[#This Row],[Grupp]]&amp;"_"&amp;Tabell_Rättigheter37[[#This Row],[Rättighetsnod/ Funktionskloss]]</f>
        <v>Xview_Open</v>
      </c>
      <c r="F962" s="131" t="str">
        <f>Tabell_Rättigheter37[[#This Row],[Grupp]]&amp;"_"&amp;Tabell_Rättigheter37[[#This Row],[Rättighetsnod/ Funktionskloss]]&amp;"_"&amp;Tabell_Rättigheter37[[#This Row],[Värde]]</f>
        <v>Xview_Open_Open</v>
      </c>
      <c r="G962" s="165" t="s">
        <v>384</v>
      </c>
      <c r="H962" s="165"/>
      <c r="K962" s="3" t="e">
        <f>VLOOKUP(Tabell_Rättigheter37[[#This Row],[Grupp]],[2]!Tabell_Grupp[#Data],2,FALSE)</f>
        <v>#REF!</v>
      </c>
      <c r="L962" s="3" t="s">
        <v>834</v>
      </c>
      <c r="M962" s="203" t="s">
        <v>834</v>
      </c>
      <c r="N962" s="151" t="s">
        <v>1558</v>
      </c>
      <c r="O962" s="151"/>
    </row>
    <row r="963" spans="1:15" ht="39.950000000000003" hidden="1" customHeight="1">
      <c r="A963" s="151" t="s">
        <v>1620</v>
      </c>
      <c r="B963" s="3" t="s">
        <v>1084</v>
      </c>
      <c r="C963" s="3" t="s">
        <v>13</v>
      </c>
      <c r="D963" s="9" t="s">
        <v>14</v>
      </c>
      <c r="E963" s="131" t="str">
        <f>Tabell_Rättigheter37[[#This Row],[Grupp]]&amp;"_"&amp;Tabell_Rättigheter37[[#This Row],[Rättighetsnod/ Funktionskloss]]</f>
        <v>Aktivitetsramverket_Data</v>
      </c>
      <c r="F963" s="131" t="str">
        <f>Tabell_Rättigheter37[[#This Row],[Grupp]]&amp;"_"&amp;Tabell_Rättigheter37[[#This Row],[Rättighetsnod/ Funktionskloss]]&amp;"_"&amp;Tabell_Rättigheter37[[#This Row],[Värde]]</f>
        <v>Aktivitetsramverket_Data_Read</v>
      </c>
      <c r="G963" s="165" t="s">
        <v>839</v>
      </c>
      <c r="H963" s="165"/>
      <c r="K963" s="3" t="e">
        <f>VLOOKUP(Tabell_Rättigheter37[[#This Row],[Grupp]],[2]!Tabell_Grupp[#Data],2,FALSE)</f>
        <v>#REF!</v>
      </c>
      <c r="L963" s="3" t="s">
        <v>834</v>
      </c>
      <c r="M963" s="203" t="s">
        <v>834</v>
      </c>
      <c r="N963" s="151" t="s">
        <v>1558</v>
      </c>
      <c r="O963" s="151"/>
    </row>
    <row r="964" spans="1:15" ht="39.950000000000003" hidden="1" customHeight="1">
      <c r="A964" s="151" t="s">
        <v>1620</v>
      </c>
      <c r="B964" s="3" t="s">
        <v>16</v>
      </c>
      <c r="C964" s="3" t="s">
        <v>17</v>
      </c>
      <c r="D964" s="9" t="s">
        <v>17</v>
      </c>
      <c r="E964" s="131" t="str">
        <f>Tabell_Rättigheter37[[#This Row],[Grupp]]&amp;"_"&amp;Tabell_Rättigheter37[[#This Row],[Rättighetsnod/ Funktionskloss]]</f>
        <v>Arketyper_ReadClinicalParameters</v>
      </c>
      <c r="F964" s="131" t="str">
        <f>Tabell_Rättigheter37[[#This Row],[Grupp]]&amp;"_"&amp;Tabell_Rättigheter37[[#This Row],[Rättighetsnod/ Funktionskloss]]&amp;"_"&amp;Tabell_Rättigheter37[[#This Row],[Värde]]</f>
        <v>Arketyper_ReadClinicalParameters_ReadClinicalParameters</v>
      </c>
      <c r="G964" s="165" t="s">
        <v>18</v>
      </c>
      <c r="H964" s="165"/>
      <c r="K964" s="3" t="e">
        <f>VLOOKUP(Tabell_Rättigheter37[[#This Row],[Grupp]],[2]!Tabell_Grupp[#Data],2,FALSE)</f>
        <v>#REF!</v>
      </c>
      <c r="L964" s="3" t="s">
        <v>834</v>
      </c>
      <c r="M964" s="203" t="s">
        <v>834</v>
      </c>
      <c r="N964" s="151" t="s">
        <v>1558</v>
      </c>
      <c r="O964" s="151"/>
    </row>
    <row r="965" spans="1:15" ht="39.950000000000003" hidden="1" customHeight="1">
      <c r="A965" s="151" t="s">
        <v>1620</v>
      </c>
      <c r="B965" s="3" t="s">
        <v>21</v>
      </c>
      <c r="C965" s="3" t="s">
        <v>22</v>
      </c>
      <c r="D965" s="9" t="s">
        <v>23</v>
      </c>
      <c r="E965" s="131" t="str">
        <f>Tabell_Rättigheter37[[#This Row],[Grupp]]&amp;"_"&amp;Tabell_Rättigheter37[[#This Row],[Rättighetsnod/ Funktionskloss]]</f>
        <v>Att göra - Patient_To do - Patient</v>
      </c>
      <c r="F965" s="131" t="str">
        <f>Tabell_Rättigheter37[[#This Row],[Grupp]]&amp;"_"&amp;Tabell_Rättigheter37[[#This Row],[Rättighetsnod/ Funktionskloss]]&amp;"_"&amp;Tabell_Rättigheter37[[#This Row],[Värde]]</f>
        <v>Att göra - Patient_To do - Patient_Open</v>
      </c>
      <c r="G965" s="165" t="s">
        <v>24</v>
      </c>
      <c r="H965" s="165"/>
      <c r="J965" s="205"/>
      <c r="K965" s="3" t="e">
        <f>VLOOKUP(Tabell_Rättigheter37[[#This Row],[Grupp]],[2]!Tabell_Grupp[#Data],2,FALSE)</f>
        <v>#REF!</v>
      </c>
      <c r="L965" s="3" t="s">
        <v>834</v>
      </c>
      <c r="M965" s="203" t="s">
        <v>834</v>
      </c>
      <c r="N965" s="151" t="s">
        <v>1558</v>
      </c>
      <c r="O965" s="151"/>
    </row>
    <row r="966" spans="1:15" ht="39.950000000000003" hidden="1" customHeight="1">
      <c r="A966" s="151" t="s">
        <v>1620</v>
      </c>
      <c r="B966" s="3" t="s">
        <v>30</v>
      </c>
      <c r="C966" s="3" t="s">
        <v>31</v>
      </c>
      <c r="D966" s="9" t="s">
        <v>32</v>
      </c>
      <c r="E966" s="131" t="str">
        <f>Tabell_Rättigheter37[[#This Row],[Grupp]]&amp;"_"&amp;Tabell_Rättigheter37[[#This Row],[Rättighetsnod/ Funktionskloss]]</f>
        <v>Bed management_View</v>
      </c>
      <c r="F966" s="131" t="str">
        <f>Tabell_Rättigheter37[[#This Row],[Grupp]]&amp;"_"&amp;Tabell_Rättigheter37[[#This Row],[Rättighetsnod/ Funktionskloss]]&amp;"_"&amp;Tabell_Rättigheter37[[#This Row],[Värde]]</f>
        <v>Bed management_View_OpenBedOverview</v>
      </c>
      <c r="G966" s="165" t="s">
        <v>33</v>
      </c>
      <c r="H966" s="165"/>
      <c r="K966" s="3" t="e">
        <f>VLOOKUP(Tabell_Rättigheter37[[#This Row],[Grupp]],[2]!Tabell_Grupp[#Data],2,FALSE)</f>
        <v>#REF!</v>
      </c>
      <c r="L966" s="3" t="s">
        <v>834</v>
      </c>
      <c r="M966" s="203" t="s">
        <v>834</v>
      </c>
      <c r="N966" s="151" t="s">
        <v>1558</v>
      </c>
      <c r="O966" s="151"/>
    </row>
    <row r="967" spans="1:15" ht="39.950000000000003" hidden="1" customHeight="1">
      <c r="A967" s="151" t="s">
        <v>1562</v>
      </c>
      <c r="B967" s="3" t="s">
        <v>34</v>
      </c>
      <c r="C967" s="3" t="s">
        <v>48</v>
      </c>
      <c r="D967" s="9" t="s">
        <v>23</v>
      </c>
      <c r="E967" s="131" t="str">
        <f>Tabell_Rättigheter37[[#This Row],[Grupp]]&amp;"_"&amp;Tabell_Rättigheter37[[#This Row],[Rättighetsnod/ Funktionskloss]]</f>
        <v>Beställning och svar_LabList</v>
      </c>
      <c r="F967" s="131" t="str">
        <f>Tabell_Rättigheter37[[#This Row],[Grupp]]&amp;"_"&amp;Tabell_Rättigheter37[[#This Row],[Rättighetsnod/ Funktionskloss]]&amp;"_"&amp;Tabell_Rättigheter37[[#This Row],[Värde]]</f>
        <v>Beställning och svar_LabList_Open</v>
      </c>
      <c r="G967" s="165" t="s">
        <v>49</v>
      </c>
      <c r="H967" s="165"/>
      <c r="K967" s="3" t="e">
        <f>VLOOKUP(Tabell_Rättigheter37[[#This Row],[Grupp]],[2]!Tabell_Grupp[#Data],2,FALSE)</f>
        <v>#REF!</v>
      </c>
      <c r="L967" s="3" t="s">
        <v>834</v>
      </c>
      <c r="M967" s="203" t="s">
        <v>834</v>
      </c>
      <c r="N967" s="151" t="s">
        <v>1558</v>
      </c>
      <c r="O967" s="151"/>
    </row>
    <row r="968" spans="1:15" ht="39.950000000000003" hidden="1" customHeight="1">
      <c r="A968" s="151" t="s">
        <v>1620</v>
      </c>
      <c r="B968" s="1" t="s">
        <v>34</v>
      </c>
      <c r="C968" s="3" t="s">
        <v>48</v>
      </c>
      <c r="D968" s="9" t="s">
        <v>23</v>
      </c>
      <c r="E968" s="131" t="str">
        <f>Tabell_Rättigheter37[[#This Row],[Grupp]]&amp;"_"&amp;Tabell_Rättigheter37[[#This Row],[Rättighetsnod/ Funktionskloss]]</f>
        <v>Beställning och svar_LabList</v>
      </c>
      <c r="F968" s="131" t="str">
        <f>Tabell_Rättigheter37[[#This Row],[Grupp]]&amp;"_"&amp;Tabell_Rättigheter37[[#This Row],[Rättighetsnod/ Funktionskloss]]&amp;"_"&amp;Tabell_Rättigheter37[[#This Row],[Värde]]</f>
        <v>Beställning och svar_LabList_Open</v>
      </c>
      <c r="G968" s="281" t="s">
        <v>49</v>
      </c>
      <c r="H968" s="165"/>
      <c r="K968" s="3" t="e">
        <f>VLOOKUP(Tabell_Rättigheter37[[#This Row],[Grupp]],[2]!Tabell_Grupp[#Data],2,FALSE)</f>
        <v>#REF!</v>
      </c>
      <c r="L968" s="3" t="s">
        <v>834</v>
      </c>
      <c r="M968" s="203" t="s">
        <v>834</v>
      </c>
      <c r="N968" s="151" t="s">
        <v>1558</v>
      </c>
      <c r="O968" s="151"/>
    </row>
    <row r="969" spans="1:15" ht="39.950000000000003" hidden="1" customHeight="1">
      <c r="A969" s="151" t="s">
        <v>1568</v>
      </c>
      <c r="B969" s="3" t="s">
        <v>34</v>
      </c>
      <c r="C969" s="3" t="s">
        <v>48</v>
      </c>
      <c r="D969" s="9" t="s">
        <v>23</v>
      </c>
      <c r="E969" s="131" t="str">
        <f>Tabell_Rättigheter37[[#This Row],[Grupp]]&amp;"_"&amp;Tabell_Rättigheter37[[#This Row],[Rättighetsnod/ Funktionskloss]]</f>
        <v>Beställning och svar_LabList</v>
      </c>
      <c r="F969" s="131" t="str">
        <f>Tabell_Rättigheter37[[#This Row],[Grupp]]&amp;"_"&amp;Tabell_Rättigheter37[[#This Row],[Rättighetsnod/ Funktionskloss]]&amp;"_"&amp;Tabell_Rättigheter37[[#This Row],[Värde]]</f>
        <v>Beställning och svar_LabList_Open</v>
      </c>
      <c r="G969" s="165" t="s">
        <v>49</v>
      </c>
      <c r="H969" s="165"/>
      <c r="K969" s="3" t="e">
        <f>VLOOKUP(Tabell_Rättigheter37[[#This Row],[Grupp]],[2]!Tabell_Grupp[#Data],2,FALSE)</f>
        <v>#REF!</v>
      </c>
      <c r="L969" s="3" t="s">
        <v>834</v>
      </c>
      <c r="M969" s="203" t="s">
        <v>834</v>
      </c>
      <c r="N969" s="151" t="s">
        <v>1558</v>
      </c>
      <c r="O969" s="151"/>
    </row>
    <row r="970" spans="1:15" ht="39.950000000000003" hidden="1" customHeight="1">
      <c r="A970" s="151" t="s">
        <v>1569</v>
      </c>
      <c r="B970" s="3" t="s">
        <v>34</v>
      </c>
      <c r="C970" s="3" t="s">
        <v>48</v>
      </c>
      <c r="D970" s="9" t="s">
        <v>23</v>
      </c>
      <c r="E970" s="131" t="str">
        <f>Tabell_Rättigheter37[[#This Row],[Grupp]]&amp;"_"&amp;Tabell_Rättigheter37[[#This Row],[Rättighetsnod/ Funktionskloss]]</f>
        <v>Beställning och svar_LabList</v>
      </c>
      <c r="F970" s="131" t="str">
        <f>Tabell_Rättigheter37[[#This Row],[Grupp]]&amp;"_"&amp;Tabell_Rättigheter37[[#This Row],[Rättighetsnod/ Funktionskloss]]&amp;"_"&amp;Tabell_Rättigheter37[[#This Row],[Värde]]</f>
        <v>Beställning och svar_LabList_Open</v>
      </c>
      <c r="G970" s="165" t="s">
        <v>49</v>
      </c>
      <c r="H970" s="165"/>
      <c r="K970" s="3" t="e">
        <f>VLOOKUP(Tabell_Rättigheter37[[#This Row],[Grupp]],[2]!Tabell_Grupp[#Data],2,FALSE)</f>
        <v>#REF!</v>
      </c>
      <c r="L970" s="3" t="s">
        <v>834</v>
      </c>
      <c r="M970" s="203" t="s">
        <v>834</v>
      </c>
      <c r="N970" s="151" t="s">
        <v>1558</v>
      </c>
      <c r="O970" s="151"/>
    </row>
    <row r="971" spans="1:15" ht="39.950000000000003" hidden="1" customHeight="1">
      <c r="A971" s="151" t="s">
        <v>1620</v>
      </c>
      <c r="B971" s="3" t="s">
        <v>70</v>
      </c>
      <c r="C971" s="3" t="s">
        <v>73</v>
      </c>
      <c r="D971" s="9" t="s">
        <v>23</v>
      </c>
      <c r="E971" s="131" t="str">
        <f>Tabell_Rättigheter37[[#This Row],[Grupp]]&amp;"_"&amp;Tabell_Rättigheter37[[#This Row],[Rättighetsnod/ Funktionskloss]]</f>
        <v>Diktering_Opendictation</v>
      </c>
      <c r="F971" s="131" t="str">
        <f>Tabell_Rättigheter37[[#This Row],[Grupp]]&amp;"_"&amp;Tabell_Rättigheter37[[#This Row],[Rättighetsnod/ Funktionskloss]]&amp;"_"&amp;Tabell_Rättigheter37[[#This Row],[Värde]]</f>
        <v>Diktering_Opendictation_Open</v>
      </c>
      <c r="G971" s="165" t="s">
        <v>74</v>
      </c>
      <c r="H971" s="165"/>
      <c r="K971" s="3" t="e">
        <f>VLOOKUP(Tabell_Rättigheter37[[#This Row],[Grupp]],[2]!Tabell_Grupp[#Data],2,FALSE)</f>
        <v>#REF!</v>
      </c>
      <c r="L971" s="3" t="s">
        <v>834</v>
      </c>
      <c r="M971" s="203" t="s">
        <v>834</v>
      </c>
      <c r="N971" s="151" t="s">
        <v>1558</v>
      </c>
      <c r="O971" s="151"/>
    </row>
    <row r="972" spans="1:15" ht="39.950000000000003" hidden="1" customHeight="1">
      <c r="A972" s="151" t="s">
        <v>1620</v>
      </c>
      <c r="B972" s="3" t="s">
        <v>78</v>
      </c>
      <c r="C972" s="3" t="s">
        <v>79</v>
      </c>
      <c r="D972" s="9" t="s">
        <v>80</v>
      </c>
      <c r="E972" s="131" t="str">
        <f>Tabell_Rättigheter37[[#This Row],[Grupp]]&amp;"_"&amp;Tabell_Rättigheter37[[#This Row],[Rättighetsnod/ Funktionskloss]]</f>
        <v>Enhetsöversikten_Activity_handler</v>
      </c>
      <c r="F972" s="131" t="str">
        <f>Tabell_Rättigheter37[[#This Row],[Grupp]]&amp;"_"&amp;Tabell_Rättigheter37[[#This Row],[Rättighetsnod/ Funktionskloss]]&amp;"_"&amp;Tabell_Rättigheter37[[#This Row],[Värde]]</f>
        <v>Enhetsöversikten_Activity_handler_Open_Activity_Handler</v>
      </c>
      <c r="G972" s="165" t="s">
        <v>81</v>
      </c>
      <c r="H972" s="165"/>
      <c r="K972" s="3" t="e">
        <f>VLOOKUP(Tabell_Rättigheter37[[#This Row],[Grupp]],[2]!Tabell_Grupp[#Data],2,FALSE)</f>
        <v>#REF!</v>
      </c>
      <c r="L972" s="3" t="s">
        <v>834</v>
      </c>
      <c r="M972" s="203" t="s">
        <v>834</v>
      </c>
      <c r="N972" s="151" t="s">
        <v>1558</v>
      </c>
      <c r="O972" s="151"/>
    </row>
    <row r="973" spans="1:15" ht="39.950000000000003" hidden="1" customHeight="1">
      <c r="A973" s="151" t="s">
        <v>1620</v>
      </c>
      <c r="B973" s="3" t="s">
        <v>78</v>
      </c>
      <c r="C973" s="3" t="s">
        <v>82</v>
      </c>
      <c r="D973" s="9" t="s">
        <v>83</v>
      </c>
      <c r="E973" s="131" t="str">
        <f>Tabell_Rättigheter37[[#This Row],[Grupp]]&amp;"_"&amp;Tabell_Rättigheter37[[#This Row],[Rättighetsnod/ Funktionskloss]]</f>
        <v>Enhetsöversikten_BedAssignment</v>
      </c>
      <c r="F973" s="131" t="str">
        <f>Tabell_Rättigheter37[[#This Row],[Grupp]]&amp;"_"&amp;Tabell_Rättigheter37[[#This Row],[Rättighetsnod/ Funktionskloss]]&amp;"_"&amp;Tabell_Rättigheter37[[#This Row],[Värde]]</f>
        <v>Enhetsöversikten_BedAssignment_Open_Bedassignment</v>
      </c>
      <c r="G973" s="165" t="s">
        <v>84</v>
      </c>
      <c r="H973" s="165"/>
      <c r="K973" s="3" t="e">
        <f>VLOOKUP(Tabell_Rättigheter37[[#This Row],[Grupp]],[2]!Tabell_Grupp[#Data],2,FALSE)</f>
        <v>#REF!</v>
      </c>
      <c r="L973" s="3" t="s">
        <v>834</v>
      </c>
      <c r="M973" s="203" t="s">
        <v>834</v>
      </c>
      <c r="N973" s="151" t="s">
        <v>1558</v>
      </c>
      <c r="O973" s="151"/>
    </row>
    <row r="974" spans="1:15" ht="39.950000000000003" hidden="1" customHeight="1">
      <c r="A974" s="151" t="s">
        <v>1620</v>
      </c>
      <c r="B974" s="3" t="s">
        <v>78</v>
      </c>
      <c r="C974" s="3" t="s">
        <v>85</v>
      </c>
      <c r="D974" s="9" t="s">
        <v>86</v>
      </c>
      <c r="E974" s="131" t="str">
        <f>Tabell_Rättigheter37[[#This Row],[Grupp]]&amp;"_"&amp;Tabell_Rättigheter37[[#This Row],[Rättighetsnod/ Funktionskloss]]</f>
        <v>Enhetsöversikten_Contact_Admin</v>
      </c>
      <c r="F974" s="131" t="str">
        <f>Tabell_Rättigheter37[[#This Row],[Grupp]]&amp;"_"&amp;Tabell_Rättigheter37[[#This Row],[Rättighetsnod/ Funktionskloss]]&amp;"_"&amp;Tabell_Rättigheter37[[#This Row],[Värde]]</f>
        <v>Enhetsöversikten_Contact_Admin_Open_Contact_Admin</v>
      </c>
      <c r="G974" s="165" t="s">
        <v>87</v>
      </c>
      <c r="H974" s="165"/>
      <c r="K974" s="3" t="e">
        <f>VLOOKUP(Tabell_Rättigheter37[[#This Row],[Grupp]],[2]!Tabell_Grupp[#Data],2,FALSE)</f>
        <v>#REF!</v>
      </c>
      <c r="L974" s="3" t="s">
        <v>834</v>
      </c>
      <c r="M974" s="203" t="s">
        <v>834</v>
      </c>
      <c r="N974" s="151" t="s">
        <v>1558</v>
      </c>
      <c r="O974" s="151"/>
    </row>
    <row r="975" spans="1:15" ht="39.950000000000003" hidden="1" customHeight="1">
      <c r="A975" s="151" t="s">
        <v>1620</v>
      </c>
      <c r="B975" s="3" t="s">
        <v>78</v>
      </c>
      <c r="C975" s="3" t="s">
        <v>90</v>
      </c>
      <c r="D975" s="9" t="s">
        <v>91</v>
      </c>
      <c r="E975" s="131" t="str">
        <f>Tabell_Rättigheter37[[#This Row],[Grupp]]&amp;"_"&amp;Tabell_Rättigheter37[[#This Row],[Rättighetsnod/ Funktionskloss]]</f>
        <v>Enhetsöversikten_Emergency_Overview</v>
      </c>
      <c r="F975" s="131" t="str">
        <f>Tabell_Rättigheter37[[#This Row],[Grupp]]&amp;"_"&amp;Tabell_Rättigheter37[[#This Row],[Rättighetsnod/ Funktionskloss]]&amp;"_"&amp;Tabell_Rättigheter37[[#This Row],[Värde]]</f>
        <v>Enhetsöversikten_Emergency_Overview_Open_Emergency_Overview</v>
      </c>
      <c r="G975" s="165" t="s">
        <v>92</v>
      </c>
      <c r="H975" s="165"/>
      <c r="K975" s="3" t="e">
        <f>VLOOKUP(Tabell_Rättigheter37[[#This Row],[Grupp]],[2]!Tabell_Grupp[#Data],2,FALSE)</f>
        <v>#REF!</v>
      </c>
      <c r="L975" s="3" t="s">
        <v>834</v>
      </c>
      <c r="M975" s="203" t="s">
        <v>834</v>
      </c>
      <c r="N975" s="151" t="s">
        <v>1558</v>
      </c>
      <c r="O975" s="151"/>
    </row>
    <row r="976" spans="1:15" ht="39.950000000000003" hidden="1" customHeight="1">
      <c r="A976" s="151" t="s">
        <v>1620</v>
      </c>
      <c r="B976" s="3" t="s">
        <v>109</v>
      </c>
      <c r="C976" s="3" t="s">
        <v>110</v>
      </c>
      <c r="D976" s="9" t="s">
        <v>23</v>
      </c>
      <c r="E976" s="131" t="str">
        <f>Tabell_Rättigheter37[[#This Row],[Grupp]]&amp;"_"&amp;Tabell_Rättigheter37[[#This Row],[Rättighetsnod/ Funktionskloss]]</f>
        <v>Fraseditor_PhraseEditor</v>
      </c>
      <c r="F976" s="131" t="str">
        <f>Tabell_Rättigheter37[[#This Row],[Grupp]]&amp;"_"&amp;Tabell_Rättigheter37[[#This Row],[Rättighetsnod/ Funktionskloss]]&amp;"_"&amp;Tabell_Rättigheter37[[#This Row],[Värde]]</f>
        <v>Fraseditor_PhraseEditor_Open</v>
      </c>
      <c r="G976" s="165" t="s">
        <v>111</v>
      </c>
      <c r="H976" s="165"/>
      <c r="K976" s="3" t="e">
        <f>VLOOKUP(Tabell_Rättigheter37[[#This Row],[Grupp]],[2]!Tabell_Grupp[#Data],2,FALSE)</f>
        <v>#REF!</v>
      </c>
      <c r="L976" s="3" t="s">
        <v>834</v>
      </c>
      <c r="M976" s="203" t="s">
        <v>834</v>
      </c>
      <c r="N976" s="151" t="s">
        <v>1558</v>
      </c>
      <c r="O976" s="151"/>
    </row>
    <row r="977" spans="1:15" ht="39.950000000000003" hidden="1" customHeight="1">
      <c r="A977" s="151" t="s">
        <v>1620</v>
      </c>
      <c r="B977" s="3" t="s">
        <v>843</v>
      </c>
      <c r="C977" s="3" t="s">
        <v>13</v>
      </c>
      <c r="D977" s="9" t="s">
        <v>14</v>
      </c>
      <c r="E977" s="131" t="str">
        <f>Tabell_Rättigheter37[[#This Row],[Grupp]]&amp;"_"&amp;Tabell_Rättigheter37[[#This Row],[Rättighetsnod/ Funktionskloss]]</f>
        <v>Hälsoärende_Data</v>
      </c>
      <c r="F977" s="131" t="str">
        <f>Tabell_Rättigheter37[[#This Row],[Grupp]]&amp;"_"&amp;Tabell_Rättigheter37[[#This Row],[Rättighetsnod/ Funktionskloss]]&amp;"_"&amp;Tabell_Rättigheter37[[#This Row],[Värde]]</f>
        <v>Hälsoärende_Data_Read</v>
      </c>
      <c r="G977" s="165" t="s">
        <v>844</v>
      </c>
      <c r="H977" s="165"/>
      <c r="K977" s="3" t="e">
        <f>VLOOKUP(Tabell_Rättigheter37[[#This Row],[Grupp]],[2]!Tabell_Grupp[#Data],2,FALSE)</f>
        <v>#REF!</v>
      </c>
      <c r="L977" s="3" t="s">
        <v>834</v>
      </c>
      <c r="M977" s="203" t="s">
        <v>834</v>
      </c>
      <c r="N977" s="151" t="s">
        <v>1558</v>
      </c>
      <c r="O977" s="151"/>
    </row>
    <row r="978" spans="1:15" ht="39.950000000000003" hidden="1" customHeight="1">
      <c r="A978" s="151" t="s">
        <v>1620</v>
      </c>
      <c r="B978" s="3" t="s">
        <v>843</v>
      </c>
      <c r="C978" s="3" t="s">
        <v>862</v>
      </c>
      <c r="D978" s="9" t="s">
        <v>23</v>
      </c>
      <c r="E978" s="131" t="str">
        <f>Tabell_Rättigheter37[[#This Row],[Grupp]]&amp;"_"&amp;Tabell_Rättigheter37[[#This Row],[Rättighetsnod/ Funktionskloss]]</f>
        <v>Hälsoärende_Health Issue overview</v>
      </c>
      <c r="F978" s="131" t="str">
        <f>Tabell_Rättigheter37[[#This Row],[Grupp]]&amp;"_"&amp;Tabell_Rättigheter37[[#This Row],[Rättighetsnod/ Funktionskloss]]&amp;"_"&amp;Tabell_Rättigheter37[[#This Row],[Värde]]</f>
        <v>Hälsoärende_Health Issue overview_Open</v>
      </c>
      <c r="G978" s="165" t="s">
        <v>863</v>
      </c>
      <c r="H978" s="165"/>
      <c r="K978" s="3" t="e">
        <f>VLOOKUP(Tabell_Rättigheter37[[#This Row],[Grupp]],[2]!Tabell_Grupp[#Data],2,FALSE)</f>
        <v>#REF!</v>
      </c>
      <c r="L978" s="3" t="s">
        <v>834</v>
      </c>
      <c r="M978" s="203" t="s">
        <v>834</v>
      </c>
      <c r="N978" s="151" t="s">
        <v>1558</v>
      </c>
      <c r="O978" s="151"/>
    </row>
    <row r="979" spans="1:15" ht="39.950000000000003" hidden="1" customHeight="1">
      <c r="A979" s="151" t="s">
        <v>1620</v>
      </c>
      <c r="B979" s="3" t="s">
        <v>112</v>
      </c>
      <c r="C979" s="3" t="s">
        <v>116</v>
      </c>
      <c r="D979" s="9" t="s">
        <v>117</v>
      </c>
      <c r="E979" s="131" t="str">
        <f>Tabell_Rättigheter37[[#This Row],[Grupp]]&amp;"_"&amp;Tabell_Rättigheter37[[#This Row],[Rättighetsnod/ Funktionskloss]]</f>
        <v>Insight_list</v>
      </c>
      <c r="F979" s="131" t="str">
        <f>Tabell_Rättigheter37[[#This Row],[Grupp]]&amp;"_"&amp;Tabell_Rättigheter37[[#This Row],[Rättighetsnod/ Funktionskloss]]&amp;"_"&amp;Tabell_Rättigheter37[[#This Row],[Värde]]</f>
        <v>Insight_list_view</v>
      </c>
      <c r="G979" s="165" t="s">
        <v>118</v>
      </c>
      <c r="H979" s="165"/>
      <c r="K979" s="3" t="e">
        <f>VLOOKUP(Tabell_Rättigheter37[[#This Row],[Grupp]],[2]!Tabell_Grupp[#Data],2,FALSE)</f>
        <v>#REF!</v>
      </c>
      <c r="L979" s="3" t="s">
        <v>834</v>
      </c>
      <c r="M979" s="203" t="s">
        <v>834</v>
      </c>
      <c r="N979" s="151" t="s">
        <v>1558</v>
      </c>
      <c r="O979" s="151"/>
    </row>
    <row r="980" spans="1:15" ht="39.950000000000003" hidden="1" customHeight="1">
      <c r="A980" s="151" t="s">
        <v>1620</v>
      </c>
      <c r="B980" s="3" t="s">
        <v>112</v>
      </c>
      <c r="C980" s="3" t="s">
        <v>113</v>
      </c>
      <c r="D980" s="9" t="s">
        <v>114</v>
      </c>
      <c r="E980" s="131" t="str">
        <f>Tabell_Rättigheter37[[#This Row],[Grupp]]&amp;"_"&amp;Tabell_Rättigheter37[[#This Row],[Rättighetsnod/ Funktionskloss]]</f>
        <v>Insight_open_insight</v>
      </c>
      <c r="F980" s="131" t="str">
        <f>Tabell_Rättigheter37[[#This Row],[Grupp]]&amp;"_"&amp;Tabell_Rättigheter37[[#This Row],[Rättighetsnod/ Funktionskloss]]&amp;"_"&amp;Tabell_Rättigheter37[[#This Row],[Värde]]</f>
        <v>Insight_open_insight_open</v>
      </c>
      <c r="G980" s="165" t="s">
        <v>115</v>
      </c>
      <c r="H980" s="165"/>
      <c r="K980" s="3" t="e">
        <f>VLOOKUP(Tabell_Rättigheter37[[#This Row],[Grupp]],[2]!Tabell_Grupp[#Data],2,FALSE)</f>
        <v>#REF!</v>
      </c>
      <c r="L980" s="3" t="s">
        <v>834</v>
      </c>
      <c r="M980" s="203" t="s">
        <v>834</v>
      </c>
      <c r="N980" s="151" t="s">
        <v>1558</v>
      </c>
      <c r="O980" s="151"/>
    </row>
    <row r="981" spans="1:15" ht="39.950000000000003" hidden="1" customHeight="1">
      <c r="A981" s="151" t="s">
        <v>1620</v>
      </c>
      <c r="B981" s="3" t="s">
        <v>112</v>
      </c>
      <c r="C981" s="3" t="s">
        <v>119</v>
      </c>
      <c r="D981" s="9" t="s">
        <v>120</v>
      </c>
      <c r="E981" s="131" t="str">
        <f>Tabell_Rättigheter37[[#This Row],[Grupp]]&amp;"_"&amp;Tabell_Rättigheter37[[#This Row],[Rättighetsnod/ Funktionskloss]]</f>
        <v>Insight_result</v>
      </c>
      <c r="F981" s="131" t="str">
        <f>Tabell_Rättigheter37[[#This Row],[Grupp]]&amp;"_"&amp;Tabell_Rättigheter37[[#This Row],[Rättighetsnod/ Funktionskloss]]&amp;"_"&amp;Tabell_Rättigheter37[[#This Row],[Värde]]</f>
        <v>Insight_result_export_anonymized_data</v>
      </c>
      <c r="G981" s="165" t="s">
        <v>121</v>
      </c>
      <c r="H981" s="165"/>
      <c r="K981" s="3" t="e">
        <f>VLOOKUP(Tabell_Rättigheter37[[#This Row],[Grupp]],[2]!Tabell_Grupp[#Data],2,FALSE)</f>
        <v>#REF!</v>
      </c>
      <c r="L981" s="3" t="s">
        <v>834</v>
      </c>
      <c r="M981" s="203" t="s">
        <v>834</v>
      </c>
      <c r="N981" s="151" t="s">
        <v>1558</v>
      </c>
      <c r="O981" s="151"/>
    </row>
    <row r="982" spans="1:15" ht="39.950000000000003" hidden="1" customHeight="1">
      <c r="A982" s="151" t="s">
        <v>1620</v>
      </c>
      <c r="B982" s="3" t="s">
        <v>122</v>
      </c>
      <c r="C982" s="3" t="s">
        <v>123</v>
      </c>
      <c r="D982" s="9" t="s">
        <v>871</v>
      </c>
      <c r="E982" s="131" t="str">
        <f>Tabell_Rättigheter37[[#This Row],[Grupp]]&amp;"_"&amp;Tabell_Rättigheter37[[#This Row],[Rättighetsnod/ Funktionskloss]]</f>
        <v>Journaltabell_MedicalRecordTable</v>
      </c>
      <c r="F982" s="131" t="str">
        <f>Tabell_Rättigheter37[[#This Row],[Grupp]]&amp;"_"&amp;Tabell_Rättigheter37[[#This Row],[Rättighetsnod/ Funktionskloss]]&amp;"_"&amp;Tabell_Rättigheter37[[#This Row],[Värde]]</f>
        <v>Journaltabell_MedicalRecordTable_Invalidate Table</v>
      </c>
      <c r="G982" s="165" t="s">
        <v>872</v>
      </c>
      <c r="H982" s="165"/>
      <c r="K982" s="3" t="e">
        <f>VLOOKUP(Tabell_Rättigheter37[[#This Row],[Grupp]],[2]!Tabell_Grupp[#Data],2,FALSE)</f>
        <v>#REF!</v>
      </c>
      <c r="L982" s="3" t="s">
        <v>834</v>
      </c>
      <c r="M982" s="203" t="s">
        <v>834</v>
      </c>
      <c r="N982" s="151" t="s">
        <v>1558</v>
      </c>
      <c r="O982" s="151"/>
    </row>
    <row r="983" spans="1:15" ht="39.950000000000003" hidden="1" customHeight="1">
      <c r="A983" s="151" t="s">
        <v>1620</v>
      </c>
      <c r="B983" s="3" t="s">
        <v>122</v>
      </c>
      <c r="C983" s="3" t="s">
        <v>123</v>
      </c>
      <c r="D983" s="9" t="s">
        <v>37</v>
      </c>
      <c r="E983" s="131" t="str">
        <f>Tabell_Rättigheter37[[#This Row],[Grupp]]&amp;"_"&amp;Tabell_Rättigheter37[[#This Row],[Rättighetsnod/ Funktionskloss]]</f>
        <v>Journaltabell_MedicalRecordTable</v>
      </c>
      <c r="F983" s="131" t="str">
        <f>Tabell_Rättigheter37[[#This Row],[Grupp]]&amp;"_"&amp;Tabell_Rättigheter37[[#This Row],[Rättighetsnod/ Funktionskloss]]&amp;"_"&amp;Tabell_Rättigheter37[[#This Row],[Värde]]</f>
        <v>Journaltabell_MedicalRecordTable_Sign</v>
      </c>
      <c r="G983" s="165" t="s">
        <v>124</v>
      </c>
      <c r="H983" s="165"/>
      <c r="K983" s="3" t="e">
        <f>VLOOKUP(Tabell_Rättigheter37[[#This Row],[Grupp]],[2]!Tabell_Grupp[#Data],2,FALSE)</f>
        <v>#REF!</v>
      </c>
      <c r="L983" s="3" t="s">
        <v>834</v>
      </c>
      <c r="M983" s="203" t="s">
        <v>834</v>
      </c>
      <c r="N983" s="151" t="s">
        <v>1558</v>
      </c>
      <c r="O983" s="151"/>
    </row>
    <row r="984" spans="1:15" ht="39.950000000000003" hidden="1" customHeight="1">
      <c r="A984" s="151" t="s">
        <v>1620</v>
      </c>
      <c r="B984" s="3" t="s">
        <v>125</v>
      </c>
      <c r="C984" s="3" t="s">
        <v>31</v>
      </c>
      <c r="D984" s="9" t="s">
        <v>126</v>
      </c>
      <c r="E984" s="131" t="str">
        <f>Tabell_Rättigheter37[[#This Row],[Grupp]]&amp;"_"&amp;Tabell_Rättigheter37[[#This Row],[Rättighetsnod/ Funktionskloss]]</f>
        <v>Kliniska översikter_View</v>
      </c>
      <c r="F984" s="131" t="str">
        <f>Tabell_Rättigheter37[[#This Row],[Grupp]]&amp;"_"&amp;Tabell_Rättigheter37[[#This Row],[Rättighetsnod/ Funktionskloss]]&amp;"_"&amp;Tabell_Rättigheter37[[#This Row],[Värde]]</f>
        <v>Kliniska översikter_View_Open Analyse Area</v>
      </c>
      <c r="G984" s="165" t="s">
        <v>127</v>
      </c>
      <c r="H984" s="165"/>
      <c r="K984" s="3" t="e">
        <f>VLOOKUP(Tabell_Rättigheter37[[#This Row],[Grupp]],[2]!Tabell_Grupp[#Data],2,FALSE)</f>
        <v>#REF!</v>
      </c>
      <c r="L984" s="3" t="s">
        <v>834</v>
      </c>
      <c r="M984" s="203" t="s">
        <v>834</v>
      </c>
      <c r="N984" s="151" t="s">
        <v>1558</v>
      </c>
      <c r="O984" s="151"/>
    </row>
    <row r="985" spans="1:15" ht="39.950000000000003" hidden="1" customHeight="1">
      <c r="A985" s="151" t="s">
        <v>1620</v>
      </c>
      <c r="B985" s="3" t="s">
        <v>125</v>
      </c>
      <c r="C985" s="3" t="s">
        <v>31</v>
      </c>
      <c r="D985" s="9" t="s">
        <v>130</v>
      </c>
      <c r="E985" s="131" t="str">
        <f>Tabell_Rättigheter37[[#This Row],[Grupp]]&amp;"_"&amp;Tabell_Rättigheter37[[#This Row],[Rättighetsnod/ Funktionskloss]]</f>
        <v>Kliniska översikter_View</v>
      </c>
      <c r="F985" s="131" t="str">
        <f>Tabell_Rättigheter37[[#This Row],[Grupp]]&amp;"_"&amp;Tabell_Rättigheter37[[#This Row],[Rättighetsnod/ Funktionskloss]]&amp;"_"&amp;Tabell_Rättigheter37[[#This Row],[Värde]]</f>
        <v>Kliniska översikter_View_Open My overview</v>
      </c>
      <c r="G985" s="165" t="s">
        <v>131</v>
      </c>
      <c r="H985" s="165"/>
      <c r="K985" s="3" t="e">
        <f>VLOOKUP(Tabell_Rättigheter37[[#This Row],[Grupp]],[2]!Tabell_Grupp[#Data],2,FALSE)</f>
        <v>#REF!</v>
      </c>
      <c r="L985" s="3" t="s">
        <v>834</v>
      </c>
      <c r="M985" s="203" t="s">
        <v>834</v>
      </c>
      <c r="N985" s="151" t="s">
        <v>1558</v>
      </c>
      <c r="O985" s="151"/>
    </row>
    <row r="986" spans="1:15" ht="39.950000000000003" hidden="1" customHeight="1">
      <c r="A986" s="151" t="s">
        <v>1620</v>
      </c>
      <c r="B986" s="3" t="s">
        <v>125</v>
      </c>
      <c r="C986" s="3" t="s">
        <v>31</v>
      </c>
      <c r="D986" s="9" t="s">
        <v>132</v>
      </c>
      <c r="E986" s="131" t="str">
        <f>Tabell_Rättigheter37[[#This Row],[Grupp]]&amp;"_"&amp;Tabell_Rättigheter37[[#This Row],[Rättighetsnod/ Funktionskloss]]</f>
        <v>Kliniska översikter_View</v>
      </c>
      <c r="F986" s="131" t="str">
        <f>Tabell_Rättigheter37[[#This Row],[Grupp]]&amp;"_"&amp;Tabell_Rättigheter37[[#This Row],[Rättighetsnod/ Funktionskloss]]&amp;"_"&amp;Tabell_Rättigheter37[[#This Row],[Värde]]</f>
        <v>Kliniska översikter_View_Open patient overview</v>
      </c>
      <c r="G986" s="165" t="s">
        <v>133</v>
      </c>
      <c r="H986" s="165"/>
      <c r="K986" s="3" t="e">
        <f>VLOOKUP(Tabell_Rättigheter37[[#This Row],[Grupp]],[2]!Tabell_Grupp[#Data],2,FALSE)</f>
        <v>#REF!</v>
      </c>
      <c r="L986" s="3" t="s">
        <v>834</v>
      </c>
      <c r="M986" s="203" t="s">
        <v>834</v>
      </c>
      <c r="N986" s="151" t="s">
        <v>1558</v>
      </c>
      <c r="O986" s="151"/>
    </row>
    <row r="987" spans="1:15" ht="39.950000000000003" hidden="1" customHeight="1">
      <c r="A987" s="151" t="s">
        <v>1620</v>
      </c>
      <c r="B987" s="3" t="s">
        <v>155</v>
      </c>
      <c r="C987" s="3" t="s">
        <v>193</v>
      </c>
      <c r="D987" s="9" t="s">
        <v>1032</v>
      </c>
      <c r="E987" s="131" t="str">
        <f>Tabell_Rättigheter37[[#This Row],[Grupp]]&amp;"_"&amp;Tabell_Rättigheter37[[#This Row],[Rättighetsnod/ Funktionskloss]]</f>
        <v>Läkemedel_Nurse view</v>
      </c>
      <c r="F987" s="131" t="str">
        <f>Tabell_Rättigheter37[[#This Row],[Grupp]]&amp;"_"&amp;Tabell_Rättigheter37[[#This Row],[Rättighetsnod/ Funktionskloss]]&amp;"_"&amp;Tabell_Rättigheter37[[#This Row],[Värde]]</f>
        <v>Läkemedel_Nurse view_Dispense occasion</v>
      </c>
      <c r="G987" s="165" t="s">
        <v>1033</v>
      </c>
      <c r="H987" s="165"/>
      <c r="J987" s="205" t="s">
        <v>1638</v>
      </c>
      <c r="K987" s="3" t="e">
        <f>VLOOKUP(Tabell_Rättigheter37[[#This Row],[Grupp]],[2]!Tabell_Grupp[#Data],2,FALSE)</f>
        <v>#REF!</v>
      </c>
      <c r="L987" s="3" t="s">
        <v>834</v>
      </c>
      <c r="M987" s="203" t="s">
        <v>834</v>
      </c>
      <c r="N987" s="151" t="s">
        <v>1558</v>
      </c>
      <c r="O987" s="151"/>
    </row>
    <row r="988" spans="1:15" ht="39.950000000000003" hidden="1" customHeight="1">
      <c r="A988" s="151" t="s">
        <v>1620</v>
      </c>
      <c r="B988" s="3" t="s">
        <v>155</v>
      </c>
      <c r="C988" s="3" t="s">
        <v>193</v>
      </c>
      <c r="D988" s="9" t="s">
        <v>1030</v>
      </c>
      <c r="E988" s="131" t="str">
        <f>Tabell_Rättigheter37[[#This Row],[Grupp]]&amp;"_"&amp;Tabell_Rättigheter37[[#This Row],[Rättighetsnod/ Funktionskloss]]</f>
        <v>Läkemedel_Nurse view</v>
      </c>
      <c r="F988" s="131" t="str">
        <f>Tabell_Rättigheter37[[#This Row],[Grupp]]&amp;"_"&amp;Tabell_Rättigheter37[[#This Row],[Rättighetsnod/ Funktionskloss]]&amp;"_"&amp;Tabell_Rättigheter37[[#This Row],[Värde]]</f>
        <v>Läkemedel_Nurse view_Hand Over Occassion</v>
      </c>
      <c r="G988" s="165" t="s">
        <v>1031</v>
      </c>
      <c r="H988" s="165"/>
      <c r="J988" s="205" t="s">
        <v>1638</v>
      </c>
      <c r="K988" s="3" t="e">
        <f>VLOOKUP(Tabell_Rättigheter37[[#This Row],[Grupp]],[2]!Tabell_Grupp[#Data],2,FALSE)</f>
        <v>#REF!</v>
      </c>
      <c r="L988" s="3" t="s">
        <v>834</v>
      </c>
      <c r="M988" s="203" t="s">
        <v>834</v>
      </c>
      <c r="N988" s="151" t="s">
        <v>1558</v>
      </c>
      <c r="O988" s="151"/>
    </row>
    <row r="989" spans="1:15" ht="39.950000000000003" hidden="1" customHeight="1">
      <c r="A989" s="151" t="s">
        <v>1620</v>
      </c>
      <c r="B989" s="3" t="s">
        <v>155</v>
      </c>
      <c r="C989" s="3" t="s">
        <v>31</v>
      </c>
      <c r="D989" s="9" t="s">
        <v>215</v>
      </c>
      <c r="E989" s="131" t="str">
        <f>Tabell_Rättigheter37[[#This Row],[Grupp]]&amp;"_"&amp;Tabell_Rättigheter37[[#This Row],[Rättighetsnod/ Funktionskloss]]</f>
        <v>Läkemedel_View</v>
      </c>
      <c r="F989" s="131" t="str">
        <f>Tabell_Rättigheter37[[#This Row],[Grupp]]&amp;"_"&amp;Tabell_Rättigheter37[[#This Row],[Rättighetsnod/ Funktionskloss]]&amp;"_"&amp;Tabell_Rättigheter37[[#This Row],[Värde]]</f>
        <v>Läkemedel_View_Open Medication</v>
      </c>
      <c r="G989" s="165" t="s">
        <v>216</v>
      </c>
      <c r="H989" s="165"/>
      <c r="K989" s="3" t="e">
        <f>VLOOKUP(Tabell_Rättigheter37[[#This Row],[Grupp]],[2]!Tabell_Grupp[#Data],2,FALSE)</f>
        <v>#REF!</v>
      </c>
      <c r="L989" s="3" t="s">
        <v>834</v>
      </c>
      <c r="M989" s="203" t="s">
        <v>834</v>
      </c>
      <c r="N989" s="151" t="s">
        <v>1558</v>
      </c>
      <c r="O989" s="151"/>
    </row>
    <row r="990" spans="1:15" ht="39.950000000000003" hidden="1" customHeight="1">
      <c r="A990" s="151" t="s">
        <v>1620</v>
      </c>
      <c r="B990" s="3" t="s">
        <v>155</v>
      </c>
      <c r="C990" s="3" t="s">
        <v>31</v>
      </c>
      <c r="D990" s="9" t="s">
        <v>229</v>
      </c>
      <c r="E990" s="131" t="str">
        <f>Tabell_Rättigheter37[[#This Row],[Grupp]]&amp;"_"&amp;Tabell_Rättigheter37[[#This Row],[Rättighetsnod/ Funktionskloss]]</f>
        <v>Läkemedel_View</v>
      </c>
      <c r="F990" s="131" t="str">
        <f>Tabell_Rättigheter37[[#This Row],[Grupp]]&amp;"_"&amp;Tabell_Rättigheter37[[#This Row],[Rättighetsnod/ Funktionskloss]]&amp;"_"&amp;Tabell_Rättigheter37[[#This Row],[Värde]]</f>
        <v>Läkemedel_View_open sent e-recipe over view</v>
      </c>
      <c r="G990" s="165" t="s">
        <v>230</v>
      </c>
      <c r="H990" s="165"/>
      <c r="K990" s="3" t="e">
        <f>VLOOKUP(Tabell_Rättigheter37[[#This Row],[Grupp]],[2]!Tabell_Grupp[#Data],2,FALSE)</f>
        <v>#REF!</v>
      </c>
      <c r="L990" s="3" t="s">
        <v>834</v>
      </c>
      <c r="M990" s="203" t="s">
        <v>834</v>
      </c>
      <c r="N990" s="151" t="s">
        <v>1558</v>
      </c>
      <c r="O990" s="151"/>
    </row>
    <row r="991" spans="1:15" ht="51.75" hidden="1" customHeight="1">
      <c r="A991" s="151" t="s">
        <v>1620</v>
      </c>
      <c r="B991" s="3" t="s">
        <v>231</v>
      </c>
      <c r="C991" s="3" t="s">
        <v>235</v>
      </c>
      <c r="D991" s="9" t="s">
        <v>236</v>
      </c>
      <c r="E991" s="131" t="str">
        <f>Tabell_Rättigheter37[[#This Row],[Grupp]]&amp;"_"&amp;Tabell_Rättigheter37[[#This Row],[Rättighetsnod/ Funktionskloss]]</f>
        <v>Media Management_Media overview</v>
      </c>
      <c r="F991" s="131" t="str">
        <f>Tabell_Rättigheter37[[#This Row],[Grupp]]&amp;"_"&amp;Tabell_Rättigheter37[[#This Row],[Rättighetsnod/ Funktionskloss]]&amp;"_"&amp;Tabell_Rättigheter37[[#This Row],[Värde]]</f>
        <v>Media Management_Media overview_Search</v>
      </c>
      <c r="G991" s="281" t="s">
        <v>237</v>
      </c>
      <c r="H991" s="165"/>
      <c r="J991" s="38" t="s">
        <v>1639</v>
      </c>
      <c r="K991" s="3" t="e">
        <f>VLOOKUP(Tabell_Rättigheter37[[#This Row],[Grupp]],[2]!Tabell_Grupp[#Data],2,FALSE)</f>
        <v>#REF!</v>
      </c>
      <c r="L991" s="3" t="s">
        <v>931</v>
      </c>
      <c r="M991" s="203" t="s">
        <v>834</v>
      </c>
      <c r="N991" s="151" t="s">
        <v>1558</v>
      </c>
      <c r="O991" s="151"/>
    </row>
    <row r="992" spans="1:15" ht="39.950000000000003" hidden="1" customHeight="1">
      <c r="A992" s="151" t="s">
        <v>1620</v>
      </c>
      <c r="B992" s="3" t="s">
        <v>231</v>
      </c>
      <c r="C992" s="3" t="s">
        <v>238</v>
      </c>
      <c r="D992" s="9" t="s">
        <v>23</v>
      </c>
      <c r="E992" s="131" t="str">
        <f>Tabell_Rättigheter37[[#This Row],[Grupp]]&amp;"_"&amp;Tabell_Rättigheter37[[#This Row],[Rättighetsnod/ Funktionskloss]]</f>
        <v>Media Management_Media studies</v>
      </c>
      <c r="F992" s="131" t="str">
        <f>Tabell_Rättigheter37[[#This Row],[Grupp]]&amp;"_"&amp;Tabell_Rättigheter37[[#This Row],[Rättighetsnod/ Funktionskloss]]&amp;"_"&amp;Tabell_Rättigheter37[[#This Row],[Värde]]</f>
        <v>Media Management_Media studies_Open</v>
      </c>
      <c r="G992" s="165" t="s">
        <v>239</v>
      </c>
      <c r="H992" s="165"/>
      <c r="J992" s="38" t="s">
        <v>1639</v>
      </c>
      <c r="K992" s="3" t="e">
        <f>VLOOKUP(Tabell_Rättigheter37[[#This Row],[Grupp]],[2]!Tabell_Grupp[#Data],2,FALSE)</f>
        <v>#REF!</v>
      </c>
      <c r="L992" s="3" t="s">
        <v>931</v>
      </c>
      <c r="M992" s="203" t="s">
        <v>834</v>
      </c>
      <c r="N992" s="151" t="s">
        <v>1558</v>
      </c>
      <c r="O992" s="151"/>
    </row>
    <row r="993" spans="1:15" ht="39.950000000000003" hidden="1" customHeight="1">
      <c r="A993" s="151" t="s">
        <v>1620</v>
      </c>
      <c r="B993" s="3" t="s">
        <v>240</v>
      </c>
      <c r="C993" s="3" t="s">
        <v>241</v>
      </c>
      <c r="D993" s="9" t="s">
        <v>242</v>
      </c>
      <c r="E993" s="131" t="str">
        <f>Tabell_Rättigheter37[[#This Row],[Grupp]]&amp;"_"&amp;Tabell_Rättigheter37[[#This Row],[Rättighetsnod/ Funktionskloss]]</f>
        <v>Nova_access</v>
      </c>
      <c r="F993" s="131" t="str">
        <f>Tabell_Rättigheter37[[#This Row],[Grupp]]&amp;"_"&amp;Tabell_Rättigheter37[[#This Row],[Rättighetsnod/ Funktionskloss]]&amp;"_"&amp;Tabell_Rättigheter37[[#This Row],[Värde]]</f>
        <v>Nova_access_advanced</v>
      </c>
      <c r="G993" s="165" t="s">
        <v>243</v>
      </c>
      <c r="H993" s="165"/>
      <c r="K993" s="3" t="e">
        <f>VLOOKUP(Tabell_Rättigheter37[[#This Row],[Grupp]],[2]!Tabell_Grupp[#Data],2,FALSE)</f>
        <v>#REF!</v>
      </c>
      <c r="L993" s="3" t="s">
        <v>834</v>
      </c>
      <c r="M993" s="203" t="s">
        <v>834</v>
      </c>
      <c r="N993" s="151" t="s">
        <v>1558</v>
      </c>
      <c r="O993" s="151"/>
    </row>
    <row r="994" spans="1:15" ht="29.25" hidden="1" customHeight="1">
      <c r="A994" s="151" t="s">
        <v>1620</v>
      </c>
      <c r="B994" s="3" t="s">
        <v>968</v>
      </c>
      <c r="C994" s="3" t="s">
        <v>1122</v>
      </c>
      <c r="D994" s="9" t="s">
        <v>464</v>
      </c>
      <c r="E994" s="131" t="str">
        <f>Tabell_Rättigheter37[[#This Row],[Grupp]]&amp;"_"&amp;Tabell_Rättigheter37[[#This Row],[Rättighetsnod/ Funktionskloss]]</f>
        <v>Ramverk_Framework/ LogFolderAccess</v>
      </c>
      <c r="F994" s="131" t="str">
        <f>Tabell_Rättigheter37[[#This Row],[Grupp]]&amp;"_"&amp;Tabell_Rättigheter37[[#This Row],[Rättighetsnod/ Funktionskloss]]&amp;"_"&amp;Tabell_Rättigheter37[[#This Row],[Värde]]</f>
        <v>Ramverk_Framework/ LogFolderAccess_Enabled</v>
      </c>
      <c r="G994" s="165" t="s">
        <v>1123</v>
      </c>
      <c r="H994" s="165"/>
      <c r="K994" s="3" t="e">
        <f>VLOOKUP(Tabell_Rättigheter37[[#This Row],[Grupp]],[2]!Tabell_Grupp[#Data],2,FALSE)</f>
        <v>#REF!</v>
      </c>
      <c r="L994" s="3" t="s">
        <v>834</v>
      </c>
      <c r="M994" s="203" t="s">
        <v>834</v>
      </c>
      <c r="N994" s="151" t="s">
        <v>1558</v>
      </c>
      <c r="O994" s="151"/>
    </row>
    <row r="995" spans="1:15" ht="39.950000000000003" hidden="1" customHeight="1">
      <c r="A995" s="151" t="s">
        <v>1620</v>
      </c>
      <c r="B995" s="3" t="s">
        <v>968</v>
      </c>
      <c r="C995" s="3" t="s">
        <v>978</v>
      </c>
      <c r="D995" s="9" t="s">
        <v>23</v>
      </c>
      <c r="E995" s="131" t="str">
        <f>Tabell_Rättigheter37[[#This Row],[Grupp]]&amp;"_"&amp;Tabell_Rättigheter37[[#This Row],[Rättighetsnod/ Funktionskloss]]</f>
        <v>Ramverk_Framework/PatientIDSearch</v>
      </c>
      <c r="F995" s="131" t="str">
        <f>Tabell_Rättigheter37[[#This Row],[Grupp]]&amp;"_"&amp;Tabell_Rättigheter37[[#This Row],[Rättighetsnod/ Funktionskloss]]&amp;"_"&amp;Tabell_Rättigheter37[[#This Row],[Värde]]</f>
        <v>Ramverk_Framework/PatientIDSearch_Open</v>
      </c>
      <c r="G995" s="165" t="s">
        <v>998</v>
      </c>
      <c r="H995" s="165"/>
      <c r="J995" s="205" t="s">
        <v>1640</v>
      </c>
      <c r="K995" s="3" t="e">
        <f>VLOOKUP(Tabell_Rättigheter37[[#This Row],[Grupp]],[2]!Tabell_Grupp[#Data],2,FALSE)</f>
        <v>#REF!</v>
      </c>
      <c r="L995" s="3" t="s">
        <v>931</v>
      </c>
      <c r="M995" s="203" t="s">
        <v>834</v>
      </c>
      <c r="N995" s="151" t="s">
        <v>1558</v>
      </c>
      <c r="O995" s="151"/>
    </row>
    <row r="996" spans="1:15" ht="39.950000000000003" hidden="1" customHeight="1">
      <c r="A996" s="151" t="s">
        <v>1620</v>
      </c>
      <c r="B996" s="3" t="s">
        <v>968</v>
      </c>
      <c r="C996" s="3" t="s">
        <v>1124</v>
      </c>
      <c r="D996" s="9" t="s">
        <v>1128</v>
      </c>
      <c r="E996" s="131" t="str">
        <f>Tabell_Rättigheter37[[#This Row],[Grupp]]&amp;"_"&amp;Tabell_Rättigheter37[[#This Row],[Rättighetsnod/ Funktionskloss]]</f>
        <v>Ramverk_Patient/Address</v>
      </c>
      <c r="F996" s="131" t="str">
        <f>Tabell_Rättigheter37[[#This Row],[Grupp]]&amp;"_"&amp;Tabell_Rättigheter37[[#This Row],[Rättighetsnod/ Funktionskloss]]&amp;"_"&amp;Tabell_Rättigheter37[[#This Row],[Värde]]</f>
        <v>Ramverk_Patient/Address_get</v>
      </c>
      <c r="G996" s="165" t="s">
        <v>1129</v>
      </c>
      <c r="H996" s="165"/>
      <c r="J996" s="38" t="s">
        <v>1639</v>
      </c>
      <c r="K996" s="3" t="e">
        <f>VLOOKUP(Tabell_Rättigheter37[[#This Row],[Grupp]],[2]!Tabell_Grupp[#Data],2,FALSE)</f>
        <v>#REF!</v>
      </c>
      <c r="L996" s="3" t="s">
        <v>931</v>
      </c>
      <c r="M996" s="203" t="s">
        <v>834</v>
      </c>
      <c r="N996" s="151" t="s">
        <v>1558</v>
      </c>
      <c r="O996" s="151"/>
    </row>
    <row r="997" spans="1:15" ht="39.950000000000003" hidden="1" customHeight="1">
      <c r="A997" s="151" t="s">
        <v>1620</v>
      </c>
      <c r="B997" s="3" t="s">
        <v>968</v>
      </c>
      <c r="C997" s="3" t="s">
        <v>1134</v>
      </c>
      <c r="D997" s="9" t="s">
        <v>1128</v>
      </c>
      <c r="E997" s="131" t="str">
        <f>Tabell_Rättigheter37[[#This Row],[Grupp]]&amp;"_"&amp;Tabell_Rättigheter37[[#This Row],[Rättighetsnod/ Funktionskloss]]</f>
        <v>Ramverk_Patient/Birth</v>
      </c>
      <c r="F997" s="131" t="str">
        <f>Tabell_Rättigheter37[[#This Row],[Grupp]]&amp;"_"&amp;Tabell_Rättigheter37[[#This Row],[Rättighetsnod/ Funktionskloss]]&amp;"_"&amp;Tabell_Rättigheter37[[#This Row],[Värde]]</f>
        <v>Ramverk_Patient/Birth_get</v>
      </c>
      <c r="G997" s="165" t="s">
        <v>1135</v>
      </c>
      <c r="H997" s="165"/>
      <c r="J997" s="38" t="s">
        <v>1639</v>
      </c>
      <c r="K997" s="3" t="e">
        <f>VLOOKUP(Tabell_Rättigheter37[[#This Row],[Grupp]],[2]!Tabell_Grupp[#Data],2,FALSE)</f>
        <v>#REF!</v>
      </c>
      <c r="L997" s="3" t="s">
        <v>931</v>
      </c>
      <c r="M997" s="203" t="s">
        <v>834</v>
      </c>
      <c r="N997" s="151" t="s">
        <v>1558</v>
      </c>
      <c r="O997" s="151"/>
    </row>
    <row r="998" spans="1:15" ht="39.950000000000003" hidden="1" customHeight="1">
      <c r="A998" s="151" t="s">
        <v>1620</v>
      </c>
      <c r="B998" s="3" t="s">
        <v>968</v>
      </c>
      <c r="C998" s="3" t="s">
        <v>1137</v>
      </c>
      <c r="D998" s="9" t="s">
        <v>1128</v>
      </c>
      <c r="E998" s="131" t="str">
        <f>Tabell_Rättigheter37[[#This Row],[Grupp]]&amp;"_"&amp;Tabell_Rättigheter37[[#This Row],[Rättighetsnod/ Funktionskloss]]</f>
        <v>Ramverk_Patient/Death</v>
      </c>
      <c r="F998" s="131" t="str">
        <f>Tabell_Rättigheter37[[#This Row],[Grupp]]&amp;"_"&amp;Tabell_Rättigheter37[[#This Row],[Rättighetsnod/ Funktionskloss]]&amp;"_"&amp;Tabell_Rättigheter37[[#This Row],[Värde]]</f>
        <v>Ramverk_Patient/Death_get</v>
      </c>
      <c r="G998" s="165" t="s">
        <v>1138</v>
      </c>
      <c r="H998" s="165"/>
      <c r="J998" s="38" t="s">
        <v>1639</v>
      </c>
      <c r="K998" s="3" t="e">
        <f>VLOOKUP(Tabell_Rättigheter37[[#This Row],[Grupp]],[2]!Tabell_Grupp[#Data],2,FALSE)</f>
        <v>#REF!</v>
      </c>
      <c r="L998" s="3" t="s">
        <v>931</v>
      </c>
      <c r="M998" s="203" t="s">
        <v>834</v>
      </c>
      <c r="N998" s="151" t="s">
        <v>1558</v>
      </c>
      <c r="O998" s="151"/>
    </row>
    <row r="999" spans="1:15" ht="39.950000000000003" hidden="1" customHeight="1">
      <c r="A999" s="151" t="s">
        <v>1620</v>
      </c>
      <c r="B999" s="3" t="s">
        <v>968</v>
      </c>
      <c r="C999" s="3" t="s">
        <v>1142</v>
      </c>
      <c r="D999" s="9" t="s">
        <v>1128</v>
      </c>
      <c r="E999" s="131" t="str">
        <f>Tabell_Rättigheter37[[#This Row],[Grupp]]&amp;"_"&amp;Tabell_Rättigheter37[[#This Row],[Rättighetsnod/ Funktionskloss]]</f>
        <v>Ramverk_Patient/Email</v>
      </c>
      <c r="F999" s="131" t="str">
        <f>Tabell_Rättigheter37[[#This Row],[Grupp]]&amp;"_"&amp;Tabell_Rättigheter37[[#This Row],[Rättighetsnod/ Funktionskloss]]&amp;"_"&amp;Tabell_Rättigheter37[[#This Row],[Värde]]</f>
        <v>Ramverk_Patient/Email_get</v>
      </c>
      <c r="G999" s="165" t="s">
        <v>1144</v>
      </c>
      <c r="H999" s="165"/>
      <c r="J999" s="38" t="s">
        <v>1639</v>
      </c>
      <c r="K999" s="3" t="e">
        <f>VLOOKUP(Tabell_Rättigheter37[[#This Row],[Grupp]],[2]!Tabell_Grupp[#Data],2,FALSE)</f>
        <v>#REF!</v>
      </c>
      <c r="L999" s="3" t="s">
        <v>931</v>
      </c>
      <c r="M999" s="203" t="s">
        <v>834</v>
      </c>
      <c r="N999" s="151" t="s">
        <v>1558</v>
      </c>
      <c r="O999" s="151"/>
    </row>
    <row r="1000" spans="1:15" ht="39.950000000000003" hidden="1" customHeight="1">
      <c r="A1000" s="151" t="s">
        <v>1620</v>
      </c>
      <c r="B1000" s="3" t="s">
        <v>968</v>
      </c>
      <c r="C1000" s="3" t="s">
        <v>1147</v>
      </c>
      <c r="D1000" s="9" t="s">
        <v>1128</v>
      </c>
      <c r="E1000" s="131" t="str">
        <f>Tabell_Rättigheter37[[#This Row],[Grupp]]&amp;"_"&amp;Tabell_Rättigheter37[[#This Row],[Rättighetsnod/ Funktionskloss]]</f>
        <v>Ramverk_Patient/get</v>
      </c>
      <c r="F1000" s="131" t="str">
        <f>Tabell_Rättigheter37[[#This Row],[Grupp]]&amp;"_"&amp;Tabell_Rättigheter37[[#This Row],[Rättighetsnod/ Funktionskloss]]&amp;"_"&amp;Tabell_Rättigheter37[[#This Row],[Värde]]</f>
        <v>Ramverk_Patient/get_get</v>
      </c>
      <c r="G1000" s="165" t="s">
        <v>1148</v>
      </c>
      <c r="H1000" s="165"/>
      <c r="J1000" s="38" t="s">
        <v>1639</v>
      </c>
      <c r="K1000" s="3" t="e">
        <f>VLOOKUP(Tabell_Rättigheter37[[#This Row],[Grupp]],[2]!Tabell_Grupp[#Data],2,FALSE)</f>
        <v>#REF!</v>
      </c>
      <c r="L1000" s="3" t="s">
        <v>931</v>
      </c>
      <c r="M1000" s="203" t="s">
        <v>834</v>
      </c>
      <c r="N1000" s="151" t="s">
        <v>1558</v>
      </c>
      <c r="O1000" s="151"/>
    </row>
    <row r="1001" spans="1:15" ht="39.950000000000003" hidden="1" customHeight="1">
      <c r="A1001" s="151" t="s">
        <v>1620</v>
      </c>
      <c r="B1001" s="3" t="s">
        <v>968</v>
      </c>
      <c r="C1001" s="3" t="s">
        <v>1149</v>
      </c>
      <c r="D1001" s="9" t="s">
        <v>1128</v>
      </c>
      <c r="E1001" s="131" t="str">
        <f>Tabell_Rättigheter37[[#This Row],[Grupp]]&amp;"_"&amp;Tabell_Rättigheter37[[#This Row],[Rättighetsnod/ Funktionskloss]]</f>
        <v>Ramverk_Patient/Home</v>
      </c>
      <c r="F1001" s="131" t="str">
        <f>Tabell_Rättigheter37[[#This Row],[Grupp]]&amp;"_"&amp;Tabell_Rättigheter37[[#This Row],[Rättighetsnod/ Funktionskloss]]&amp;"_"&amp;Tabell_Rättigheter37[[#This Row],[Värde]]</f>
        <v>Ramverk_Patient/Home_get</v>
      </c>
      <c r="G1001" s="165" t="s">
        <v>1150</v>
      </c>
      <c r="H1001" s="165"/>
      <c r="J1001" s="38" t="s">
        <v>1639</v>
      </c>
      <c r="K1001" s="3" t="e">
        <f>VLOOKUP(Tabell_Rättigheter37[[#This Row],[Grupp]],[2]!Tabell_Grupp[#Data],2,FALSE)</f>
        <v>#REF!</v>
      </c>
      <c r="L1001" s="3" t="s">
        <v>931</v>
      </c>
      <c r="M1001" s="203" t="s">
        <v>834</v>
      </c>
      <c r="N1001" s="151" t="s">
        <v>1558</v>
      </c>
      <c r="O1001" s="151"/>
    </row>
    <row r="1002" spans="1:15" ht="39.950000000000003" hidden="1" customHeight="1">
      <c r="A1002" s="151" t="s">
        <v>1620</v>
      </c>
      <c r="B1002" s="3" t="s">
        <v>968</v>
      </c>
      <c r="C1002" s="3" t="s">
        <v>1152</v>
      </c>
      <c r="D1002" s="9" t="s">
        <v>1128</v>
      </c>
      <c r="E1002" s="131" t="str">
        <f>Tabell_Rättigheter37[[#This Row],[Grupp]]&amp;"_"&amp;Tabell_Rättigheter37[[#This Row],[Rättighetsnod/ Funktionskloss]]</f>
        <v>Ramverk_Patient/Identifier</v>
      </c>
      <c r="F1002" s="131" t="str">
        <f>Tabell_Rättigheter37[[#This Row],[Grupp]]&amp;"_"&amp;Tabell_Rättigheter37[[#This Row],[Rättighetsnod/ Funktionskloss]]&amp;"_"&amp;Tabell_Rättigheter37[[#This Row],[Värde]]</f>
        <v>Ramverk_Patient/Identifier_get</v>
      </c>
      <c r="G1002" s="165" t="s">
        <v>1154</v>
      </c>
      <c r="H1002" s="165"/>
      <c r="J1002" s="38" t="s">
        <v>1639</v>
      </c>
      <c r="K1002" s="3" t="e">
        <f>VLOOKUP(Tabell_Rättigheter37[[#This Row],[Grupp]],[2]!Tabell_Grupp[#Data],2,FALSE)</f>
        <v>#REF!</v>
      </c>
      <c r="L1002" s="3" t="s">
        <v>931</v>
      </c>
      <c r="M1002" s="203" t="s">
        <v>834</v>
      </c>
      <c r="N1002" s="151" t="s">
        <v>1558</v>
      </c>
      <c r="O1002" s="151"/>
    </row>
    <row r="1003" spans="1:15" ht="39.950000000000003" hidden="1" customHeight="1">
      <c r="A1003" s="151" t="s">
        <v>1620</v>
      </c>
      <c r="B1003" s="3" t="s">
        <v>968</v>
      </c>
      <c r="C1003" s="3" t="s">
        <v>1162</v>
      </c>
      <c r="D1003" s="9" t="s">
        <v>1128</v>
      </c>
      <c r="E1003" s="131" t="str">
        <f>Tabell_Rättigheter37[[#This Row],[Grupp]]&amp;"_"&amp;Tabell_Rättigheter37[[#This Row],[Rättighetsnod/ Funktionskloss]]</f>
        <v>Ramverk_Patient/PhoneNumber</v>
      </c>
      <c r="F1003" s="131" t="str">
        <f>Tabell_Rättigheter37[[#This Row],[Grupp]]&amp;"_"&amp;Tabell_Rättigheter37[[#This Row],[Rättighetsnod/ Funktionskloss]]&amp;"_"&amp;Tabell_Rättigheter37[[#This Row],[Värde]]</f>
        <v>Ramverk_Patient/PhoneNumber_get</v>
      </c>
      <c r="G1003" s="165" t="s">
        <v>1164</v>
      </c>
      <c r="H1003" s="165"/>
      <c r="J1003" s="38" t="s">
        <v>1639</v>
      </c>
      <c r="K1003" s="3" t="e">
        <f>VLOOKUP(Tabell_Rättigheter37[[#This Row],[Grupp]],[2]!Tabell_Grupp[#Data],2,FALSE)</f>
        <v>#REF!</v>
      </c>
      <c r="L1003" s="3" t="s">
        <v>931</v>
      </c>
      <c r="M1003" s="203" t="s">
        <v>834</v>
      </c>
      <c r="N1003" s="151" t="s">
        <v>1558</v>
      </c>
      <c r="O1003" s="151"/>
    </row>
    <row r="1004" spans="1:15" ht="39.950000000000003" hidden="1" customHeight="1">
      <c r="A1004" s="151" t="s">
        <v>1620</v>
      </c>
      <c r="B1004" s="3" t="s">
        <v>968</v>
      </c>
      <c r="C1004" s="3" t="s">
        <v>1167</v>
      </c>
      <c r="D1004" s="9" t="s">
        <v>1128</v>
      </c>
      <c r="E1004" s="131" t="str">
        <f>Tabell_Rättigheter37[[#This Row],[Grupp]]&amp;"_"&amp;Tabell_Rättigheter37[[#This Row],[Rättighetsnod/ Funktionskloss]]</f>
        <v>Ramverk_Patient/Sex</v>
      </c>
      <c r="F1004" s="131" t="str">
        <f>Tabell_Rättigheter37[[#This Row],[Grupp]]&amp;"_"&amp;Tabell_Rättigheter37[[#This Row],[Rättighetsnod/ Funktionskloss]]&amp;"_"&amp;Tabell_Rättigheter37[[#This Row],[Värde]]</f>
        <v>Ramverk_Patient/Sex_get</v>
      </c>
      <c r="G1004" s="165" t="s">
        <v>1168</v>
      </c>
      <c r="H1004" s="165"/>
      <c r="J1004" s="38" t="s">
        <v>1639</v>
      </c>
      <c r="K1004" s="3" t="e">
        <f>VLOOKUP(Tabell_Rättigheter37[[#This Row],[Grupp]],[2]!Tabell_Grupp[#Data],2,FALSE)</f>
        <v>#REF!</v>
      </c>
      <c r="L1004" s="3" t="s">
        <v>931</v>
      </c>
      <c r="M1004" s="203" t="s">
        <v>834</v>
      </c>
      <c r="N1004" s="151" t="s">
        <v>1558</v>
      </c>
      <c r="O1004" s="151"/>
    </row>
    <row r="1005" spans="1:15" ht="39.950000000000003" hidden="1" customHeight="1">
      <c r="A1005" s="151" t="s">
        <v>1620</v>
      </c>
      <c r="B1005" s="3" t="s">
        <v>246</v>
      </c>
      <c r="C1005" s="3" t="s">
        <v>247</v>
      </c>
      <c r="D1005" s="9" t="s">
        <v>14</v>
      </c>
      <c r="E1005" s="131" t="str">
        <f>Tabell_Rättigheter37[[#This Row],[Grupp]]&amp;"_"&amp;Tabell_Rättigheter37[[#This Row],[Rättighetsnod/ Funktionskloss]]</f>
        <v>Remiss_Access</v>
      </c>
      <c r="F1005" s="131" t="str">
        <f>Tabell_Rättigheter37[[#This Row],[Grupp]]&amp;"_"&amp;Tabell_Rättigheter37[[#This Row],[Rättighetsnod/ Funktionskloss]]&amp;"_"&amp;Tabell_Rättigheter37[[#This Row],[Värde]]</f>
        <v>Remiss_Access_Read</v>
      </c>
      <c r="G1005" s="165" t="s">
        <v>248</v>
      </c>
      <c r="H1005" s="165"/>
      <c r="K1005" s="3" t="e">
        <f>VLOOKUP(Tabell_Rättigheter37[[#This Row],[Grupp]],[2]!Tabell_Grupp[#Data],2,FALSE)</f>
        <v>#REF!</v>
      </c>
      <c r="L1005" s="3" t="s">
        <v>834</v>
      </c>
      <c r="M1005" s="203" t="s">
        <v>834</v>
      </c>
      <c r="N1005" s="151" t="s">
        <v>1558</v>
      </c>
      <c r="O1005" s="151"/>
    </row>
    <row r="1006" spans="1:15" ht="39.950000000000003" hidden="1" customHeight="1">
      <c r="A1006" s="151" t="s">
        <v>1620</v>
      </c>
      <c r="B1006" s="3" t="s">
        <v>246</v>
      </c>
      <c r="C1006" s="3" t="s">
        <v>249</v>
      </c>
      <c r="D1006" s="9" t="s">
        <v>252</v>
      </c>
      <c r="E1006" s="131" t="str">
        <f>Tabell_Rättigheter37[[#This Row],[Grupp]]&amp;"_"&amp;Tabell_Rättigheter37[[#This Row],[Rättighetsnod/ Funktionskloss]]</f>
        <v>Remiss_Answer</v>
      </c>
      <c r="F1006" s="131" t="str">
        <f>Tabell_Rättigheter37[[#This Row],[Grupp]]&amp;"_"&amp;Tabell_Rättigheter37[[#This Row],[Rättighetsnod/ Funktionskloss]]&amp;"_"&amp;Tabell_Rättigheter37[[#This Row],[Värde]]</f>
        <v>Remiss_Answer_SignAnswer</v>
      </c>
      <c r="G1006" s="165" t="s">
        <v>253</v>
      </c>
      <c r="H1006" s="165"/>
      <c r="J1006" s="205" t="s">
        <v>1641</v>
      </c>
      <c r="K1006" s="3" t="e">
        <f>VLOOKUP(Tabell_Rättigheter37[[#This Row],[Grupp]],[2]!Tabell_Grupp[#Data],2,FALSE)</f>
        <v>#REF!</v>
      </c>
      <c r="L1006" s="3" t="s">
        <v>931</v>
      </c>
      <c r="M1006" s="203" t="s">
        <v>834</v>
      </c>
      <c r="N1006" s="151" t="s">
        <v>1642</v>
      </c>
      <c r="O1006" s="151"/>
    </row>
    <row r="1007" spans="1:15" ht="39.950000000000003" hidden="1" customHeight="1">
      <c r="A1007" s="151" t="s">
        <v>1620</v>
      </c>
      <c r="B1007" s="3" t="s">
        <v>246</v>
      </c>
      <c r="C1007" s="3" t="s">
        <v>259</v>
      </c>
      <c r="D1007" s="9" t="s">
        <v>260</v>
      </c>
      <c r="E1007" s="131" t="str">
        <f>Tabell_Rättigheter37[[#This Row],[Grupp]]&amp;"_"&amp;Tabell_Rättigheter37[[#This Row],[Rättighetsnod/ Funktionskloss]]</f>
        <v>Remiss_Rejection</v>
      </c>
      <c r="F1007" s="131" t="str">
        <f>Tabell_Rättigheter37[[#This Row],[Grupp]]&amp;"_"&amp;Tabell_Rättigheter37[[#This Row],[Rättighetsnod/ Funktionskloss]]&amp;"_"&amp;Tabell_Rättigheter37[[#This Row],[Värde]]</f>
        <v>Remiss_Rejection_SignRejection</v>
      </c>
      <c r="G1007" s="165" t="s">
        <v>261</v>
      </c>
      <c r="H1007" s="165"/>
      <c r="J1007" s="205" t="s">
        <v>1641</v>
      </c>
      <c r="K1007" s="3" t="e">
        <f>VLOOKUP(Tabell_Rättigheter37[[#This Row],[Grupp]],[2]!Tabell_Grupp[#Data],2,FALSE)</f>
        <v>#REF!</v>
      </c>
      <c r="L1007" s="3" t="s">
        <v>931</v>
      </c>
      <c r="M1007" s="203" t="s">
        <v>834</v>
      </c>
      <c r="N1007" s="151" t="s">
        <v>1642</v>
      </c>
      <c r="O1007" s="151"/>
    </row>
    <row r="1008" spans="1:15" ht="39.950000000000003" hidden="1" customHeight="1">
      <c r="A1008" s="151" t="s">
        <v>1620</v>
      </c>
      <c r="B1008" s="3" t="s">
        <v>246</v>
      </c>
      <c r="C1008" s="3" t="s">
        <v>262</v>
      </c>
      <c r="D1008" s="9" t="s">
        <v>273</v>
      </c>
      <c r="E1008" s="131" t="str">
        <f>Tabell_Rättigheter37[[#This Row],[Grupp]]&amp;"_"&amp;Tabell_Rättigheter37[[#This Row],[Rättighetsnod/ Funktionskloss]]</f>
        <v>Remiss_Request</v>
      </c>
      <c r="F1008" s="131" t="str">
        <f>Tabell_Rättigheter37[[#This Row],[Grupp]]&amp;"_"&amp;Tabell_Rättigheter37[[#This Row],[Rättighetsnod/ Funktionskloss]]&amp;"_"&amp;Tabell_Rättigheter37[[#This Row],[Värde]]</f>
        <v>Remiss_Request_SignRequest</v>
      </c>
      <c r="G1008" s="165" t="s">
        <v>1184</v>
      </c>
      <c r="H1008" s="165"/>
      <c r="J1008" s="205" t="s">
        <v>1641</v>
      </c>
      <c r="K1008" s="3" t="e">
        <f>VLOOKUP(Tabell_Rättigheter37[[#This Row],[Grupp]],[2]!Tabell_Grupp[#Data],2,FALSE)</f>
        <v>#REF!</v>
      </c>
      <c r="L1008" s="3" t="s">
        <v>931</v>
      </c>
      <c r="M1008" s="203" t="s">
        <v>834</v>
      </c>
      <c r="N1008" s="151" t="s">
        <v>1642</v>
      </c>
      <c r="O1008" s="151"/>
    </row>
    <row r="1009" spans="1:15" ht="39.950000000000003" hidden="1" customHeight="1">
      <c r="A1009" s="151" t="s">
        <v>1620</v>
      </c>
      <c r="B1009" s="3" t="s">
        <v>246</v>
      </c>
      <c r="C1009" s="3" t="s">
        <v>262</v>
      </c>
      <c r="D1009" s="9" t="s">
        <v>275</v>
      </c>
      <c r="E1009" s="131" t="str">
        <f>Tabell_Rättigheter37[[#This Row],[Grupp]]&amp;"_"&amp;Tabell_Rättigheter37[[#This Row],[Rättighetsnod/ Funktionskloss]]</f>
        <v>Remiss_Request</v>
      </c>
      <c r="F1009" s="131" t="str">
        <f>Tabell_Rättigheter37[[#This Row],[Grupp]]&amp;"_"&amp;Tabell_Rättigheter37[[#This Row],[Rättighetsnod/ Funktionskloss]]&amp;"_"&amp;Tabell_Rättigheter37[[#This Row],[Värde]]</f>
        <v>Remiss_Request_ViewMedicalInformation</v>
      </c>
      <c r="G1009" s="165" t="s">
        <v>276</v>
      </c>
      <c r="H1009" s="165"/>
      <c r="K1009" s="3" t="e">
        <f>VLOOKUP(Tabell_Rättigheter37[[#This Row],[Grupp]],[2]!Tabell_Grupp[#Data],2,FALSE)</f>
        <v>#REF!</v>
      </c>
      <c r="L1009" s="3" t="s">
        <v>834</v>
      </c>
      <c r="M1009" s="203" t="s">
        <v>834</v>
      </c>
      <c r="N1009" s="151" t="s">
        <v>1558</v>
      </c>
      <c r="O1009" s="151"/>
    </row>
    <row r="1010" spans="1:15" ht="39.950000000000003" hidden="1" customHeight="1">
      <c r="A1010" s="151" t="s">
        <v>1572</v>
      </c>
      <c r="B1010" s="3" t="s">
        <v>246</v>
      </c>
      <c r="C1010" s="3" t="s">
        <v>31</v>
      </c>
      <c r="D1010" s="3" t="s">
        <v>279</v>
      </c>
      <c r="E1010" s="131" t="str">
        <f>Tabell_Rättigheter37[[#This Row],[Grupp]]&amp;"_"&amp;Tabell_Rättigheter37[[#This Row],[Rättighetsnod/ Funktionskloss]]</f>
        <v>Remiss_View</v>
      </c>
      <c r="F1010" s="131" t="str">
        <f>Tabell_Rättigheter37[[#This Row],[Grupp]]&amp;"_"&amp;Tabell_Rättigheter37[[#This Row],[Rättighetsnod/ Funktionskloss]]&amp;"_"&amp;Tabell_Rättigheter37[[#This Row],[Värde]]</f>
        <v>Remiss_View_OpenHandleReceivedRequests</v>
      </c>
      <c r="G1010" s="165" t="s">
        <v>280</v>
      </c>
      <c r="H1010" s="165"/>
      <c r="J1010" s="38" t="s">
        <v>1643</v>
      </c>
      <c r="K1010" s="3" t="e">
        <f>VLOOKUP(Tabell_Rättigheter37[[#This Row],[Grupp]],[2]!Tabell_Grupp[#Data],2,FALSE)</f>
        <v>#REF!</v>
      </c>
      <c r="M1010" s="203" t="s">
        <v>834</v>
      </c>
      <c r="N1010" s="151" t="s">
        <v>1558</v>
      </c>
    </row>
    <row r="1011" spans="1:15" ht="39.950000000000003" hidden="1" customHeight="1">
      <c r="A1011" s="151" t="s">
        <v>1572</v>
      </c>
      <c r="B1011" s="3" t="s">
        <v>246</v>
      </c>
      <c r="C1011" s="3" t="s">
        <v>31</v>
      </c>
      <c r="D1011" s="3" t="s">
        <v>281</v>
      </c>
      <c r="E1011" s="131" t="str">
        <f>Tabell_Rättigheter37[[#This Row],[Grupp]]&amp;"_"&amp;Tabell_Rättigheter37[[#This Row],[Rättighetsnod/ Funktionskloss]]</f>
        <v>Remiss_View</v>
      </c>
      <c r="F1011" s="131" t="str">
        <f>Tabell_Rättigheter37[[#This Row],[Grupp]]&amp;"_"&amp;Tabell_Rättigheter37[[#This Row],[Rättighetsnod/ Funktionskloss]]&amp;"_"&amp;Tabell_Rättigheter37[[#This Row],[Värde]]</f>
        <v>Remiss_View_OpenHandleSavedAndSentRequests</v>
      </c>
      <c r="G1011" s="165" t="s">
        <v>282</v>
      </c>
      <c r="H1011" s="165"/>
      <c r="J1011" s="38" t="s">
        <v>1643</v>
      </c>
      <c r="K1011" s="3" t="e">
        <f>VLOOKUP(Tabell_Rättigheter37[[#This Row],[Grupp]],[2]!Tabell_Grupp[#Data],2,FALSE)</f>
        <v>#REF!</v>
      </c>
      <c r="M1011" s="203" t="s">
        <v>834</v>
      </c>
      <c r="N1011" s="151" t="s">
        <v>1558</v>
      </c>
    </row>
    <row r="1012" spans="1:15" ht="39.950000000000003" hidden="1" customHeight="1">
      <c r="A1012" s="151" t="s">
        <v>1620</v>
      </c>
      <c r="B1012" s="3" t="s">
        <v>246</v>
      </c>
      <c r="C1012" s="3" t="s">
        <v>31</v>
      </c>
      <c r="D1012" s="9" t="s">
        <v>283</v>
      </c>
      <c r="E1012" s="131" t="str">
        <f>Tabell_Rättigheter37[[#This Row],[Grupp]]&amp;"_"&amp;Tabell_Rättigheter37[[#This Row],[Rättighetsnod/ Funktionskloss]]</f>
        <v>Remiss_View</v>
      </c>
      <c r="F1012" s="131" t="str">
        <f>Tabell_Rättigheter37[[#This Row],[Grupp]]&amp;"_"&amp;Tabell_Rättigheter37[[#This Row],[Rättighetsnod/ Funktionskloss]]&amp;"_"&amp;Tabell_Rättigheter37[[#This Row],[Värde]]</f>
        <v>Remiss_View_OpenReceivedRequests</v>
      </c>
      <c r="G1012" s="281" t="s">
        <v>284</v>
      </c>
      <c r="H1012" s="165"/>
      <c r="K1012" s="3" t="e">
        <f>VLOOKUP(Tabell_Rättigheter37[[#This Row],[Grupp]],[2]!Tabell_Grupp[#Data],2,FALSE)</f>
        <v>#REF!</v>
      </c>
      <c r="L1012" s="3" t="s">
        <v>834</v>
      </c>
      <c r="M1012" s="203" t="s">
        <v>834</v>
      </c>
      <c r="N1012" s="151" t="s">
        <v>1558</v>
      </c>
      <c r="O1012" s="151"/>
    </row>
    <row r="1013" spans="1:15" ht="39.950000000000003" hidden="1" customHeight="1">
      <c r="A1013" s="151" t="s">
        <v>1620</v>
      </c>
      <c r="B1013" s="3" t="s">
        <v>246</v>
      </c>
      <c r="C1013" s="3" t="s">
        <v>31</v>
      </c>
      <c r="D1013" s="9" t="s">
        <v>285</v>
      </c>
      <c r="E1013" s="131" t="str">
        <f>Tabell_Rättigheter37[[#This Row],[Grupp]]&amp;"_"&amp;Tabell_Rättigheter37[[#This Row],[Rättighetsnod/ Funktionskloss]]</f>
        <v>Remiss_View</v>
      </c>
      <c r="F1013" s="131" t="str">
        <f>Tabell_Rättigheter37[[#This Row],[Grupp]]&amp;"_"&amp;Tabell_Rättigheter37[[#This Row],[Rättighetsnod/ Funktionskloss]]&amp;"_"&amp;Tabell_Rättigheter37[[#This Row],[Värde]]</f>
        <v>Remiss_View_OpenSavedAndSentRequests</v>
      </c>
      <c r="G1013" s="165" t="s">
        <v>286</v>
      </c>
      <c r="H1013" s="165"/>
      <c r="K1013" s="3" t="e">
        <f>VLOOKUP(Tabell_Rättigheter37[[#This Row],[Grupp]],[2]!Tabell_Grupp[#Data],2,FALSE)</f>
        <v>#REF!</v>
      </c>
      <c r="L1013" s="3" t="s">
        <v>834</v>
      </c>
      <c r="M1013" s="203" t="s">
        <v>834</v>
      </c>
      <c r="N1013" s="151" t="s">
        <v>1558</v>
      </c>
      <c r="O1013" s="151"/>
    </row>
    <row r="1014" spans="1:15" ht="39.950000000000003" hidden="1" customHeight="1">
      <c r="A1014" s="151" t="s">
        <v>1620</v>
      </c>
      <c r="B1014" s="3" t="s">
        <v>877</v>
      </c>
      <c r="C1014" s="3" t="s">
        <v>878</v>
      </c>
      <c r="D1014" s="9" t="s">
        <v>14</v>
      </c>
      <c r="E1014" s="131" t="str">
        <f>Tabell_Rättigheter37[[#This Row],[Grupp]]&amp;"_"&amp;Tabell_Rättigheter37[[#This Row],[Rättighetsnod/ Funktionskloss]]</f>
        <v>Samtycke_Consent for shared EHR</v>
      </c>
      <c r="F1014" s="131" t="str">
        <f>Tabell_Rättigheter37[[#This Row],[Grupp]]&amp;"_"&amp;Tabell_Rättigheter37[[#This Row],[Rättighetsnod/ Funktionskloss]]&amp;"_"&amp;Tabell_Rättigheter37[[#This Row],[Värde]]</f>
        <v>Samtycke_Consent for shared EHR_Read</v>
      </c>
      <c r="G1014" s="165" t="s">
        <v>879</v>
      </c>
      <c r="H1014" s="165"/>
      <c r="K1014" s="3" t="e">
        <f>VLOOKUP(Tabell_Rättigheter37[[#This Row],[Grupp]],[2]!Tabell_Grupp[#Data],2,FALSE)</f>
        <v>#REF!</v>
      </c>
      <c r="L1014" s="3" t="s">
        <v>834</v>
      </c>
      <c r="M1014" s="203" t="s">
        <v>834</v>
      </c>
      <c r="N1014" s="151" t="s">
        <v>1558</v>
      </c>
      <c r="O1014" s="151"/>
    </row>
    <row r="1015" spans="1:15" ht="39.950000000000003" hidden="1" customHeight="1">
      <c r="A1015" s="151" t="s">
        <v>1620</v>
      </c>
      <c r="B1015" s="3" t="s">
        <v>877</v>
      </c>
      <c r="C1015" s="3" t="s">
        <v>880</v>
      </c>
      <c r="D1015" s="9" t="s">
        <v>23</v>
      </c>
      <c r="E1015" s="131" t="str">
        <f>Tabell_Rättigheter37[[#This Row],[Grupp]]&amp;"_"&amp;Tabell_Rättigheter37[[#This Row],[Rättighetsnod/ Funktionskloss]]</f>
        <v>Samtycke_Consent Management</v>
      </c>
      <c r="F1015" s="131" t="str">
        <f>Tabell_Rättigheter37[[#This Row],[Grupp]]&amp;"_"&amp;Tabell_Rättigheter37[[#This Row],[Rättighetsnod/ Funktionskloss]]&amp;"_"&amp;Tabell_Rättigheter37[[#This Row],[Värde]]</f>
        <v>Samtycke_Consent Management_Open</v>
      </c>
      <c r="G1015" s="165" t="s">
        <v>881</v>
      </c>
      <c r="H1015" s="165"/>
      <c r="K1015" s="3" t="e">
        <f>VLOOKUP(Tabell_Rättigheter37[[#This Row],[Grupp]],[2]!Tabell_Grupp[#Data],2,FALSE)</f>
        <v>#REF!</v>
      </c>
      <c r="L1015" s="3" t="s">
        <v>834</v>
      </c>
      <c r="M1015" s="203" t="s">
        <v>834</v>
      </c>
      <c r="N1015" s="151" t="s">
        <v>1558</v>
      </c>
      <c r="O1015" s="151"/>
    </row>
    <row r="1016" spans="1:15" ht="39.950000000000003" hidden="1" customHeight="1">
      <c r="A1016" s="151" t="s">
        <v>1620</v>
      </c>
      <c r="B1016" s="3" t="s">
        <v>877</v>
      </c>
      <c r="C1016" s="3" t="s">
        <v>882</v>
      </c>
      <c r="D1016" s="9" t="s">
        <v>363</v>
      </c>
      <c r="E1016" s="131" t="str">
        <f>Tabell_Rättigheter37[[#This Row],[Grupp]]&amp;"_"&amp;Tabell_Rättigheter37[[#This Row],[Rättighetsnod/ Funktionskloss]]</f>
        <v>Samtycke_Functions for consent för EHR</v>
      </c>
      <c r="F1016" s="131" t="str">
        <f>Tabell_Rättigheter37[[#This Row],[Grupp]]&amp;"_"&amp;Tabell_Rättigheter37[[#This Row],[Rättighetsnod/ Funktionskloss]]&amp;"_"&amp;Tabell_Rättigheter37[[#This Row],[Värde]]</f>
        <v>Samtycke_Functions for consent för EHR_Invalidate</v>
      </c>
      <c r="G1016" s="165" t="s">
        <v>883</v>
      </c>
      <c r="H1016" s="165"/>
      <c r="K1016" s="3" t="e">
        <f>VLOOKUP(Tabell_Rättigheter37[[#This Row],[Grupp]],[2]!Tabell_Grupp[#Data],2,FALSE)</f>
        <v>#REF!</v>
      </c>
      <c r="L1016" s="3" t="s">
        <v>834</v>
      </c>
      <c r="M1016" s="203" t="s">
        <v>834</v>
      </c>
      <c r="N1016" s="151" t="s">
        <v>1558</v>
      </c>
      <c r="O1016" s="151"/>
    </row>
    <row r="1017" spans="1:15" ht="39.950000000000003" hidden="1" customHeight="1">
      <c r="A1017" s="151" t="s">
        <v>1620</v>
      </c>
      <c r="B1017" s="3" t="s">
        <v>877</v>
      </c>
      <c r="C1017" s="3" t="s">
        <v>882</v>
      </c>
      <c r="D1017" s="9" t="s">
        <v>884</v>
      </c>
      <c r="E1017" s="131" t="str">
        <f>Tabell_Rättigheter37[[#This Row],[Grupp]]&amp;"_"&amp;Tabell_Rättigheter37[[#This Row],[Rättighetsnod/ Funktionskloss]]</f>
        <v>Samtycke_Functions for consent för EHR</v>
      </c>
      <c r="F1017" s="131" t="str">
        <f>Tabell_Rättigheter37[[#This Row],[Grupp]]&amp;"_"&amp;Tabell_Rättigheter37[[#This Row],[Rättighetsnod/ Funktionskloss]]&amp;"_"&amp;Tabell_Rättigheter37[[#This Row],[Värde]]</f>
        <v xml:space="preserve">Samtycke_Functions for consent för EHR_Register  </v>
      </c>
      <c r="G1017" s="165" t="s">
        <v>885</v>
      </c>
      <c r="H1017" s="165"/>
      <c r="K1017" s="3" t="e">
        <f>VLOOKUP(Tabell_Rättigheter37[[#This Row],[Grupp]],[2]!Tabell_Grupp[#Data],2,FALSE)</f>
        <v>#REF!</v>
      </c>
      <c r="L1017" s="3" t="s">
        <v>834</v>
      </c>
      <c r="M1017" s="203" t="s">
        <v>834</v>
      </c>
      <c r="N1017" s="151" t="s">
        <v>1558</v>
      </c>
      <c r="O1017" s="151"/>
    </row>
    <row r="1018" spans="1:15" ht="39.950000000000003" hidden="1" customHeight="1">
      <c r="A1018" s="151" t="s">
        <v>1620</v>
      </c>
      <c r="B1018" s="3" t="s">
        <v>877</v>
      </c>
      <c r="C1018" s="3" t="s">
        <v>882</v>
      </c>
      <c r="D1018" s="9" t="s">
        <v>886</v>
      </c>
      <c r="E1018" s="131" t="str">
        <f>Tabell_Rättigheter37[[#This Row],[Grupp]]&amp;"_"&amp;Tabell_Rättigheter37[[#This Row],[Rättighetsnod/ Funktionskloss]]</f>
        <v>Samtycke_Functions for consent för EHR</v>
      </c>
      <c r="F1018" s="131" t="str">
        <f>Tabell_Rättigheter37[[#This Row],[Grupp]]&amp;"_"&amp;Tabell_Rättigheter37[[#This Row],[Rättighetsnod/ Funktionskloss]]&amp;"_"&amp;Tabell_Rättigheter37[[#This Row],[Värde]]</f>
        <v>Samtycke_Functions for consent för EHR_Revoke</v>
      </c>
      <c r="G1018" s="165" t="s">
        <v>887</v>
      </c>
      <c r="H1018" s="165"/>
      <c r="K1018" s="3" t="e">
        <f>VLOOKUP(Tabell_Rättigheter37[[#This Row],[Grupp]],[2]!Tabell_Grupp[#Data],2,FALSE)</f>
        <v>#REF!</v>
      </c>
      <c r="L1018" s="3" t="s">
        <v>834</v>
      </c>
      <c r="M1018" s="203" t="s">
        <v>834</v>
      </c>
      <c r="N1018" s="151" t="s">
        <v>1558</v>
      </c>
      <c r="O1018" s="151"/>
    </row>
    <row r="1019" spans="1:15" ht="39.950000000000003" hidden="1" customHeight="1">
      <c r="A1019" s="151" t="s">
        <v>1620</v>
      </c>
      <c r="B1019" s="3" t="s">
        <v>324</v>
      </c>
      <c r="C1019" s="3" t="s">
        <v>325</v>
      </c>
      <c r="D1019" s="9" t="s">
        <v>325</v>
      </c>
      <c r="E1019" s="131" t="str">
        <f>Tabell_Rättigheter37[[#This Row],[Grupp]]&amp;"_"&amp;Tabell_Rättigheter37[[#This Row],[Rättighetsnod/ Funktionskloss]]</f>
        <v>Uppmärksamhetssignal_Read attention signal</v>
      </c>
      <c r="F1019" s="131" t="str">
        <f>Tabell_Rättigheter37[[#This Row],[Grupp]]&amp;"_"&amp;Tabell_Rättigheter37[[#This Row],[Rättighetsnod/ Funktionskloss]]&amp;"_"&amp;Tabell_Rättigheter37[[#This Row],[Värde]]</f>
        <v>Uppmärksamhetssignal_Read attention signal_Read attention signal</v>
      </c>
      <c r="G1019" s="165" t="s">
        <v>326</v>
      </c>
      <c r="H1019" s="165"/>
      <c r="K1019" s="3" t="e">
        <f>VLOOKUP(Tabell_Rättigheter37[[#This Row],[Grupp]],[2]!Tabell_Grupp[#Data],2,FALSE)</f>
        <v>#REF!</v>
      </c>
      <c r="L1019" s="3" t="s">
        <v>834</v>
      </c>
      <c r="M1019" s="203" t="s">
        <v>834</v>
      </c>
      <c r="N1019" s="151" t="s">
        <v>1558</v>
      </c>
      <c r="O1019" s="151"/>
    </row>
    <row r="1020" spans="1:15" ht="39.950000000000003" hidden="1" customHeight="1">
      <c r="A1020" s="151" t="s">
        <v>1620</v>
      </c>
      <c r="B1020" s="3" t="s">
        <v>349</v>
      </c>
      <c r="C1020" s="3" t="s">
        <v>353</v>
      </c>
      <c r="D1020" s="9" t="s">
        <v>23</v>
      </c>
      <c r="E1020" s="131" t="str">
        <f>Tabell_Rättigheter37[[#This Row],[Grupp]]&amp;"_"&amp;Tabell_Rättigheter37[[#This Row],[Rättighetsnod/ Funktionskloss]]</f>
        <v>Vårdadministration_Contact overview</v>
      </c>
      <c r="F1020" s="131" t="str">
        <f>Tabell_Rättigheter37[[#This Row],[Grupp]]&amp;"_"&amp;Tabell_Rättigheter37[[#This Row],[Rättighetsnod/ Funktionskloss]]&amp;"_"&amp;Tabell_Rättigheter37[[#This Row],[Värde]]</f>
        <v>Vårdadministration_Contact overview_Open</v>
      </c>
      <c r="G1020" s="165" t="s">
        <v>354</v>
      </c>
      <c r="H1020" s="165"/>
      <c r="K1020" s="3" t="e">
        <f>VLOOKUP(Tabell_Rättigheter37[[#This Row],[Grupp]],[2]!Tabell_Grupp[#Data],2,FALSE)</f>
        <v>#REF!</v>
      </c>
      <c r="L1020" s="3" t="s">
        <v>834</v>
      </c>
      <c r="M1020" s="203" t="s">
        <v>834</v>
      </c>
      <c r="N1020" s="151" t="s">
        <v>1558</v>
      </c>
      <c r="O1020" s="151"/>
    </row>
    <row r="1021" spans="1:15" ht="39.950000000000003" hidden="1" customHeight="1">
      <c r="A1021" s="151" t="s">
        <v>1620</v>
      </c>
      <c r="B1021" s="3" t="s">
        <v>349</v>
      </c>
      <c r="C1021" s="3" t="s">
        <v>365</v>
      </c>
      <c r="D1021" s="9" t="s">
        <v>23</v>
      </c>
      <c r="E1021" s="131" t="str">
        <f>Tabell_Rättigheter37[[#This Row],[Grupp]]&amp;"_"&amp;Tabell_Rättigheter37[[#This Row],[Rättighetsnod/ Funktionskloss]]</f>
        <v>Vårdadministration_Occurrence</v>
      </c>
      <c r="F1021" s="131" t="str">
        <f>Tabell_Rättigheter37[[#This Row],[Grupp]]&amp;"_"&amp;Tabell_Rättigheter37[[#This Row],[Rättighetsnod/ Funktionskloss]]&amp;"_"&amp;Tabell_Rättigheter37[[#This Row],[Värde]]</f>
        <v>Vårdadministration_Occurrence_Open</v>
      </c>
      <c r="G1021" s="165" t="s">
        <v>366</v>
      </c>
      <c r="H1021" s="165"/>
      <c r="K1021" s="3" t="e">
        <f>VLOOKUP(Tabell_Rättigheter37[[#This Row],[Grupp]],[2]!Tabell_Grupp[#Data],2,FALSE)</f>
        <v>#REF!</v>
      </c>
      <c r="L1021" s="3" t="s">
        <v>834</v>
      </c>
      <c r="M1021" s="203" t="s">
        <v>834</v>
      </c>
      <c r="N1021" s="151" t="s">
        <v>1558</v>
      </c>
      <c r="O1021" s="151"/>
    </row>
    <row r="1022" spans="1:15" ht="39.950000000000003" hidden="1" customHeight="1">
      <c r="A1022" s="151" t="s">
        <v>1620</v>
      </c>
      <c r="B1022" s="3" t="s">
        <v>349</v>
      </c>
      <c r="C1022" s="3" t="s">
        <v>367</v>
      </c>
      <c r="D1022" s="9" t="s">
        <v>23</v>
      </c>
      <c r="E1022" s="131" t="str">
        <f>Tabell_Rättigheter37[[#This Row],[Grupp]]&amp;"_"&amp;Tabell_Rättigheter37[[#This Row],[Rättighetsnod/ Funktionskloss]]</f>
        <v>Vårdadministration_Registrate codes</v>
      </c>
      <c r="F1022" s="131" t="str">
        <f>Tabell_Rättigheter37[[#This Row],[Grupp]]&amp;"_"&amp;Tabell_Rättigheter37[[#This Row],[Rättighetsnod/ Funktionskloss]]&amp;"_"&amp;Tabell_Rättigheter37[[#This Row],[Värde]]</f>
        <v>Vårdadministration_Registrate codes_Open</v>
      </c>
      <c r="G1022" s="165" t="s">
        <v>368</v>
      </c>
      <c r="H1022" s="165"/>
      <c r="K1022" s="3" t="e">
        <f>VLOOKUP(Tabell_Rättigheter37[[#This Row],[Grupp]],[2]!Tabell_Grupp[#Data],2,FALSE)</f>
        <v>#REF!</v>
      </c>
      <c r="L1022" s="3" t="s">
        <v>834</v>
      </c>
      <c r="M1022" s="203" t="s">
        <v>834</v>
      </c>
      <c r="N1022" s="151" t="s">
        <v>1558</v>
      </c>
      <c r="O1022" s="151"/>
    </row>
    <row r="1023" spans="1:15" ht="39.950000000000003" hidden="1" customHeight="1">
      <c r="A1023" s="151" t="s">
        <v>1620</v>
      </c>
      <c r="B1023" s="3" t="s">
        <v>369</v>
      </c>
      <c r="C1023" s="3" t="s">
        <v>13</v>
      </c>
      <c r="D1023" s="9" t="s">
        <v>14</v>
      </c>
      <c r="E1023" s="131" t="str">
        <f>Tabell_Rättigheter37[[#This Row],[Grupp]]&amp;"_"&amp;Tabell_Rättigheter37[[#This Row],[Rättighetsnod/ Funktionskloss]]</f>
        <v>Vårddokumentation_Data</v>
      </c>
      <c r="F1023" s="131" t="str">
        <f>Tabell_Rättigheter37[[#This Row],[Grupp]]&amp;"_"&amp;Tabell_Rättigheter37[[#This Row],[Rättighetsnod/ Funktionskloss]]&amp;"_"&amp;Tabell_Rättigheter37[[#This Row],[Värde]]</f>
        <v>Vårddokumentation_Data_Read</v>
      </c>
      <c r="G1023" s="281" t="s">
        <v>370</v>
      </c>
      <c r="H1023" s="165"/>
      <c r="K1023" s="3" t="e">
        <f>VLOOKUP(Tabell_Rättigheter37[[#This Row],[Grupp]],[2]!Tabell_Grupp[#Data],2,FALSE)</f>
        <v>#REF!</v>
      </c>
      <c r="L1023" s="3" t="s">
        <v>834</v>
      </c>
      <c r="M1023" s="203" t="s">
        <v>834</v>
      </c>
      <c r="N1023" s="151" t="s">
        <v>1558</v>
      </c>
      <c r="O1023" s="151"/>
    </row>
    <row r="1024" spans="1:15" ht="39.950000000000003" hidden="1" customHeight="1">
      <c r="A1024" s="151" t="s">
        <v>1620</v>
      </c>
      <c r="B1024" s="3" t="s">
        <v>369</v>
      </c>
      <c r="C1024" s="3" t="s">
        <v>371</v>
      </c>
      <c r="D1024" s="9" t="s">
        <v>23</v>
      </c>
      <c r="E1024" s="131" t="str">
        <f>Tabell_Rättigheter37[[#This Row],[Grupp]]&amp;"_"&amp;Tabell_Rättigheter37[[#This Row],[Rättighetsnod/ Funktionskloss]]</f>
        <v>Vårddokumentation_Journal</v>
      </c>
      <c r="F1024" s="131" t="str">
        <f>Tabell_Rättigheter37[[#This Row],[Grupp]]&amp;"_"&amp;Tabell_Rättigheter37[[#This Row],[Rättighetsnod/ Funktionskloss]]&amp;"_"&amp;Tabell_Rättigheter37[[#This Row],[Värde]]</f>
        <v>Vårddokumentation_Journal_Open</v>
      </c>
      <c r="G1024" s="165" t="s">
        <v>375</v>
      </c>
      <c r="H1024" s="165"/>
      <c r="K1024" s="3" t="e">
        <f>VLOOKUP(Tabell_Rättigheter37[[#This Row],[Grupp]],[2]!Tabell_Grupp[#Data],2,FALSE)</f>
        <v>#REF!</v>
      </c>
      <c r="L1024" s="3" t="s">
        <v>834</v>
      </c>
      <c r="M1024" s="203" t="s">
        <v>834</v>
      </c>
      <c r="N1024" s="151" t="s">
        <v>1558</v>
      </c>
      <c r="O1024" s="151"/>
    </row>
    <row r="1025" spans="1:15" ht="39.950000000000003" hidden="1" customHeight="1">
      <c r="A1025" s="151" t="s">
        <v>1620</v>
      </c>
      <c r="B1025" s="3" t="s">
        <v>369</v>
      </c>
      <c r="C1025" s="3" t="s">
        <v>371</v>
      </c>
      <c r="D1025" s="9" t="s">
        <v>37</v>
      </c>
      <c r="E1025" s="131" t="str">
        <f>Tabell_Rättigheter37[[#This Row],[Grupp]]&amp;"_"&amp;Tabell_Rättigheter37[[#This Row],[Rättighetsnod/ Funktionskloss]]</f>
        <v>Vårddokumentation_Journal</v>
      </c>
      <c r="F1025" s="131" t="str">
        <f>Tabell_Rättigheter37[[#This Row],[Grupp]]&amp;"_"&amp;Tabell_Rättigheter37[[#This Row],[Rättighetsnod/ Funktionskloss]]&amp;"_"&amp;Tabell_Rättigheter37[[#This Row],[Värde]]</f>
        <v>Vårddokumentation_Journal_Sign</v>
      </c>
      <c r="G1025" s="165" t="s">
        <v>376</v>
      </c>
      <c r="H1025" s="165"/>
      <c r="K1025" s="3" t="e">
        <f>VLOOKUP(Tabell_Rättigheter37[[#This Row],[Grupp]],[2]!Tabell_Grupp[#Data],2,FALSE)</f>
        <v>#REF!</v>
      </c>
      <c r="L1025" s="3" t="s">
        <v>834</v>
      </c>
      <c r="M1025" s="203" t="s">
        <v>834</v>
      </c>
      <c r="N1025" s="151" t="s">
        <v>1558</v>
      </c>
      <c r="O1025" s="151"/>
    </row>
    <row r="1026" spans="1:15" ht="39.950000000000003" hidden="1" customHeight="1">
      <c r="A1026" s="151" t="s">
        <v>1620</v>
      </c>
      <c r="B1026" s="3" t="s">
        <v>369</v>
      </c>
      <c r="C1026" s="3" t="s">
        <v>371</v>
      </c>
      <c r="D1026" s="9" t="s">
        <v>377</v>
      </c>
      <c r="E1026" s="131" t="str">
        <f>Tabell_Rättigheter37[[#This Row],[Grupp]]&amp;"_"&amp;Tabell_Rättigheter37[[#This Row],[Rättighetsnod/ Funktionskloss]]</f>
        <v>Vårddokumentation_Journal</v>
      </c>
      <c r="F1026" s="131" t="str">
        <f>Tabell_Rättigheter37[[#This Row],[Grupp]]&amp;"_"&amp;Tabell_Rättigheter37[[#This Row],[Rättighetsnod/ Funktionskloss]]&amp;"_"&amp;Tabell_Rättigheter37[[#This Row],[Värde]]</f>
        <v>Vårddokumentation_Journal_Write</v>
      </c>
      <c r="G1026" s="165" t="s">
        <v>378</v>
      </c>
      <c r="H1026" s="165"/>
      <c r="K1026" s="3" t="e">
        <f>VLOOKUP(Tabell_Rättigheter37[[#This Row],[Grupp]],[2]!Tabell_Grupp[#Data],2,FALSE)</f>
        <v>#REF!</v>
      </c>
      <c r="L1026" s="3" t="s">
        <v>834</v>
      </c>
      <c r="M1026" s="203" t="s">
        <v>834</v>
      </c>
      <c r="N1026" s="151" t="s">
        <v>1558</v>
      </c>
      <c r="O1026" s="151"/>
    </row>
    <row r="1027" spans="1:15" ht="39.950000000000003" hidden="1" customHeight="1">
      <c r="A1027" s="151" t="s">
        <v>1620</v>
      </c>
      <c r="B1027" s="3" t="s">
        <v>369</v>
      </c>
      <c r="C1027" s="3" t="s">
        <v>379</v>
      </c>
      <c r="D1027" s="9" t="s">
        <v>23</v>
      </c>
      <c r="E1027" s="131" t="str">
        <f>Tabell_Rättigheter37[[#This Row],[Grupp]]&amp;"_"&amp;Tabell_Rättigheter37[[#This Row],[Rättighetsnod/ Funktionskloss]]</f>
        <v>Vårddokumentation_PDF</v>
      </c>
      <c r="F1027" s="131" t="str">
        <f>Tabell_Rättigheter37[[#This Row],[Grupp]]&amp;"_"&amp;Tabell_Rättigheter37[[#This Row],[Rättighetsnod/ Funktionskloss]]&amp;"_"&amp;Tabell_Rättigheter37[[#This Row],[Värde]]</f>
        <v>Vårddokumentation_PDF_Open</v>
      </c>
      <c r="G1027" s="165" t="s">
        <v>380</v>
      </c>
      <c r="H1027" s="165"/>
      <c r="K1027" s="3" t="e">
        <f>VLOOKUP(Tabell_Rättigheter37[[#This Row],[Grupp]],[2]!Tabell_Grupp[#Data],2,FALSE)</f>
        <v>#REF!</v>
      </c>
      <c r="L1027" s="3" t="s">
        <v>834</v>
      </c>
      <c r="M1027" s="203" t="s">
        <v>834</v>
      </c>
      <c r="N1027" s="151" t="s">
        <v>1558</v>
      </c>
      <c r="O1027" s="151"/>
    </row>
    <row r="1028" spans="1:15" ht="39.950000000000003" hidden="1" customHeight="1">
      <c r="A1028" s="151" t="s">
        <v>1620</v>
      </c>
      <c r="B1028" s="3" t="s">
        <v>369</v>
      </c>
      <c r="C1028" s="3" t="s">
        <v>381</v>
      </c>
      <c r="D1028" s="9" t="s">
        <v>363</v>
      </c>
      <c r="E1028" s="131" t="str">
        <f>Tabell_Rättigheter37[[#This Row],[Grupp]]&amp;"_"&amp;Tabell_Rättigheter37[[#This Row],[Rättighetsnod/ Funktionskloss]]</f>
        <v>Vårddokumentation_PrintoutReference</v>
      </c>
      <c r="F1028" s="131" t="str">
        <f>Tabell_Rättigheter37[[#This Row],[Grupp]]&amp;"_"&amp;Tabell_Rättigheter37[[#This Row],[Rättighetsnod/ Funktionskloss]]&amp;"_"&amp;Tabell_Rättigheter37[[#This Row],[Värde]]</f>
        <v>Vårddokumentation_PrintoutReference_Invalidate</v>
      </c>
      <c r="G1028" s="165" t="s">
        <v>382</v>
      </c>
      <c r="H1028" s="165"/>
      <c r="K1028" s="3" t="e">
        <f>VLOOKUP(Tabell_Rättigheter37[[#This Row],[Grupp]],[2]!Tabell_Grupp[#Data],2,FALSE)</f>
        <v>#REF!</v>
      </c>
      <c r="L1028" s="3" t="s">
        <v>834</v>
      </c>
      <c r="M1028" s="203" t="s">
        <v>834</v>
      </c>
      <c r="N1028" s="151" t="s">
        <v>1558</v>
      </c>
      <c r="O1028" s="151"/>
    </row>
    <row r="1029" spans="1:15" ht="39.950000000000003" hidden="1" customHeight="1">
      <c r="A1029" s="151" t="s">
        <v>1620</v>
      </c>
      <c r="B1029" s="3" t="s">
        <v>1193</v>
      </c>
      <c r="C1029" s="3" t="s">
        <v>1194</v>
      </c>
      <c r="D1029" s="9" t="s">
        <v>1128</v>
      </c>
      <c r="E1029" s="131" t="str">
        <f>Tabell_Rättigheter37[[#This Row],[Grupp]]&amp;"_"&amp;Tabell_Rättigheter37[[#This Row],[Rättighetsnod/ Funktionskloss]]</f>
        <v>Vårdmodellen_Action</v>
      </c>
      <c r="F1029" s="131" t="str">
        <f>Tabell_Rättigheter37[[#This Row],[Grupp]]&amp;"_"&amp;Tabell_Rättigheter37[[#This Row],[Rättighetsnod/ Funktionskloss]]&amp;"_"&amp;Tabell_Rättigheter37[[#This Row],[Värde]]</f>
        <v>Vårdmodellen_Action_get</v>
      </c>
      <c r="G1029" s="165" t="s">
        <v>1195</v>
      </c>
      <c r="H1029" s="165"/>
      <c r="J1029" s="38" t="s">
        <v>1639</v>
      </c>
      <c r="K1029" s="3" t="e">
        <f>VLOOKUP(Tabell_Rättigheter37[[#This Row],[Grupp]],[2]!Tabell_Grupp[#Data],2,FALSE)</f>
        <v>#REF!</v>
      </c>
      <c r="L1029" s="3" t="s">
        <v>931</v>
      </c>
      <c r="M1029" s="203" t="s">
        <v>834</v>
      </c>
      <c r="N1029" s="151" t="s">
        <v>1558</v>
      </c>
      <c r="O1029" s="151"/>
    </row>
    <row r="1030" spans="1:15" ht="39.950000000000003" hidden="1" customHeight="1">
      <c r="A1030" s="151" t="s">
        <v>1620</v>
      </c>
      <c r="B1030" s="3" t="s">
        <v>1193</v>
      </c>
      <c r="C1030" s="3" t="s">
        <v>1196</v>
      </c>
      <c r="D1030" s="9" t="s">
        <v>1128</v>
      </c>
      <c r="E1030" s="131" t="str">
        <f>Tabell_Rättigheter37[[#This Row],[Grupp]]&amp;"_"&amp;Tabell_Rättigheter37[[#This Row],[Rättighetsnod/ Funktionskloss]]</f>
        <v>Vårdmodellen_Commitment</v>
      </c>
      <c r="F1030" s="131" t="str">
        <f>Tabell_Rättigheter37[[#This Row],[Grupp]]&amp;"_"&amp;Tabell_Rättigheter37[[#This Row],[Rättighetsnod/ Funktionskloss]]&amp;"_"&amp;Tabell_Rättigheter37[[#This Row],[Värde]]</f>
        <v>Vårdmodellen_Commitment_get</v>
      </c>
      <c r="G1030" s="165" t="s">
        <v>1197</v>
      </c>
      <c r="H1030" s="165"/>
      <c r="J1030" s="38" t="s">
        <v>1639</v>
      </c>
      <c r="K1030" s="3" t="e">
        <f>VLOOKUP(Tabell_Rättigheter37[[#This Row],[Grupp]],[2]!Tabell_Grupp[#Data],2,FALSE)</f>
        <v>#REF!</v>
      </c>
      <c r="L1030" s="3" t="s">
        <v>931</v>
      </c>
      <c r="M1030" s="203" t="s">
        <v>834</v>
      </c>
      <c r="N1030" s="151" t="s">
        <v>1558</v>
      </c>
      <c r="O1030" s="151"/>
    </row>
    <row r="1031" spans="1:15" ht="39.950000000000003" hidden="1" customHeight="1">
      <c r="A1031" s="151" t="s">
        <v>1620</v>
      </c>
      <c r="B1031" s="3" t="s">
        <v>1193</v>
      </c>
      <c r="C1031" s="3" t="s">
        <v>1198</v>
      </c>
      <c r="D1031" s="9" t="s">
        <v>1128</v>
      </c>
      <c r="E1031" s="131" t="str">
        <f>Tabell_Rättigheter37[[#This Row],[Grupp]]&amp;"_"&amp;Tabell_Rättigheter37[[#This Row],[Rättighetsnod/ Funktionskloss]]</f>
        <v>Vårdmodellen_Contact</v>
      </c>
      <c r="F1031" s="131" t="str">
        <f>Tabell_Rättigheter37[[#This Row],[Grupp]]&amp;"_"&amp;Tabell_Rättigheter37[[#This Row],[Rättighetsnod/ Funktionskloss]]&amp;"_"&amp;Tabell_Rättigheter37[[#This Row],[Värde]]</f>
        <v>Vårdmodellen_Contact_get</v>
      </c>
      <c r="G1031" s="165" t="s">
        <v>1199</v>
      </c>
      <c r="H1031" s="165"/>
      <c r="J1031" s="38" t="s">
        <v>1639</v>
      </c>
      <c r="K1031" s="3" t="e">
        <f>VLOOKUP(Tabell_Rättigheter37[[#This Row],[Grupp]],[2]!Tabell_Grupp[#Data],2,FALSE)</f>
        <v>#REF!</v>
      </c>
      <c r="L1031" s="3" t="s">
        <v>931</v>
      </c>
      <c r="M1031" s="203" t="s">
        <v>834</v>
      </c>
      <c r="N1031" s="151" t="s">
        <v>1558</v>
      </c>
      <c r="O1031" s="151"/>
    </row>
    <row r="1032" spans="1:15" ht="39.950000000000003" hidden="1" customHeight="1">
      <c r="A1032" s="151" t="s">
        <v>1620</v>
      </c>
      <c r="B1032" s="3" t="s">
        <v>383</v>
      </c>
      <c r="C1032" s="3" t="s">
        <v>23</v>
      </c>
      <c r="D1032" s="9" t="s">
        <v>23</v>
      </c>
      <c r="E1032" s="131" t="str">
        <f>Tabell_Rättigheter37[[#This Row],[Grupp]]&amp;"_"&amp;Tabell_Rättigheter37[[#This Row],[Rättighetsnod/ Funktionskloss]]</f>
        <v>Xview_Open</v>
      </c>
      <c r="F1032" s="131" t="str">
        <f>Tabell_Rättigheter37[[#This Row],[Grupp]]&amp;"_"&amp;Tabell_Rättigheter37[[#This Row],[Rättighetsnod/ Funktionskloss]]&amp;"_"&amp;Tabell_Rättigheter37[[#This Row],[Värde]]</f>
        <v>Xview_Open_Open</v>
      </c>
      <c r="G1032" s="165" t="s">
        <v>384</v>
      </c>
      <c r="H1032" s="165"/>
      <c r="K1032" s="3" t="e">
        <f>VLOOKUP(Tabell_Rättigheter37[[#This Row],[Grupp]],[2]!Tabell_Grupp[#Data],2,FALSE)</f>
        <v>#REF!</v>
      </c>
      <c r="L1032" s="3" t="s">
        <v>834</v>
      </c>
      <c r="M1032" s="203" t="s">
        <v>834</v>
      </c>
      <c r="N1032" s="151" t="s">
        <v>1558</v>
      </c>
      <c r="O1032" s="151"/>
    </row>
    <row r="1033" spans="1:15" ht="39.950000000000003" hidden="1" customHeight="1">
      <c r="A1033" s="151" t="s">
        <v>1568</v>
      </c>
      <c r="B1033" s="3" t="s">
        <v>1084</v>
      </c>
      <c r="C1033" s="3" t="s">
        <v>13</v>
      </c>
      <c r="D1033" s="9" t="s">
        <v>14</v>
      </c>
      <c r="E1033" s="131" t="str">
        <f>Tabell_Rättigheter37[[#This Row],[Grupp]]&amp;"_"&amp;Tabell_Rättigheter37[[#This Row],[Rättighetsnod/ Funktionskloss]]</f>
        <v>Aktivitetsramverket_Data</v>
      </c>
      <c r="F1033" s="131" t="str">
        <f>Tabell_Rättigheter37[[#This Row],[Grupp]]&amp;"_"&amp;Tabell_Rättigheter37[[#This Row],[Rättighetsnod/ Funktionskloss]]&amp;"_"&amp;Tabell_Rättigheter37[[#This Row],[Värde]]</f>
        <v>Aktivitetsramverket_Data_Read</v>
      </c>
      <c r="G1033" s="165" t="s">
        <v>839</v>
      </c>
      <c r="H1033" s="165"/>
      <c r="K1033" s="3" t="e">
        <f>VLOOKUP(Tabell_Rättigheter37[[#This Row],[Grupp]],[2]!Tabell_Grupp[#Data],2,FALSE)</f>
        <v>#REF!</v>
      </c>
      <c r="L1033" s="3" t="s">
        <v>834</v>
      </c>
      <c r="M1033" s="203" t="s">
        <v>834</v>
      </c>
      <c r="N1033" s="151" t="s">
        <v>1558</v>
      </c>
      <c r="O1033" s="151"/>
    </row>
    <row r="1034" spans="1:15" ht="39.950000000000003" hidden="1" customHeight="1">
      <c r="A1034" s="151" t="s">
        <v>1568</v>
      </c>
      <c r="B1034" s="3" t="s">
        <v>16</v>
      </c>
      <c r="C1034" s="3" t="s">
        <v>17</v>
      </c>
      <c r="D1034" s="9" t="s">
        <v>17</v>
      </c>
      <c r="E1034" s="131" t="str">
        <f>Tabell_Rättigheter37[[#This Row],[Grupp]]&amp;"_"&amp;Tabell_Rättigheter37[[#This Row],[Rättighetsnod/ Funktionskloss]]</f>
        <v>Arketyper_ReadClinicalParameters</v>
      </c>
      <c r="F1034" s="131" t="str">
        <f>Tabell_Rättigheter37[[#This Row],[Grupp]]&amp;"_"&amp;Tabell_Rättigheter37[[#This Row],[Rättighetsnod/ Funktionskloss]]&amp;"_"&amp;Tabell_Rättigheter37[[#This Row],[Värde]]</f>
        <v>Arketyper_ReadClinicalParameters_ReadClinicalParameters</v>
      </c>
      <c r="G1034" s="165" t="s">
        <v>18</v>
      </c>
      <c r="H1034" s="165" t="s">
        <v>1086</v>
      </c>
      <c r="K1034" s="3" t="e">
        <f>VLOOKUP(Tabell_Rättigheter37[[#This Row],[Grupp]],[2]!Tabell_Grupp[#Data],2,FALSE)</f>
        <v>#REF!</v>
      </c>
      <c r="L1034" s="3" t="s">
        <v>834</v>
      </c>
      <c r="M1034" s="203" t="s">
        <v>834</v>
      </c>
      <c r="N1034" s="151" t="s">
        <v>1558</v>
      </c>
      <c r="O1034" s="151"/>
    </row>
    <row r="1035" spans="1:15" ht="39.950000000000003" hidden="1" customHeight="1">
      <c r="A1035" s="151" t="s">
        <v>1568</v>
      </c>
      <c r="B1035" s="3" t="s">
        <v>16</v>
      </c>
      <c r="C1035" s="3" t="s">
        <v>19</v>
      </c>
      <c r="D1035" s="9" t="s">
        <v>19</v>
      </c>
      <c r="E1035" s="131" t="str">
        <f>Tabell_Rättigheter37[[#This Row],[Grupp]]&amp;"_"&amp;Tabell_Rättigheter37[[#This Row],[Rättighetsnod/ Funktionskloss]]</f>
        <v>Arketyper_WriteClinicalParameters</v>
      </c>
      <c r="F1035" s="131" t="str">
        <f>Tabell_Rättigheter37[[#This Row],[Grupp]]&amp;"_"&amp;Tabell_Rättigheter37[[#This Row],[Rättighetsnod/ Funktionskloss]]&amp;"_"&amp;Tabell_Rättigheter37[[#This Row],[Värde]]</f>
        <v>Arketyper_WriteClinicalParameters_WriteClinicalParameters</v>
      </c>
      <c r="G1035" s="165" t="s">
        <v>20</v>
      </c>
      <c r="H1035" s="165"/>
      <c r="K1035" s="3" t="e">
        <f>VLOOKUP(Tabell_Rättigheter37[[#This Row],[Grupp]],[2]!Tabell_Grupp[#Data],2,FALSE)</f>
        <v>#REF!</v>
      </c>
      <c r="L1035" s="3" t="s">
        <v>834</v>
      </c>
      <c r="M1035" s="203" t="s">
        <v>834</v>
      </c>
      <c r="N1035" s="151" t="s">
        <v>1558</v>
      </c>
      <c r="O1035" s="151"/>
    </row>
    <row r="1036" spans="1:15" ht="39.950000000000003" hidden="1" customHeight="1">
      <c r="A1036" s="151" t="s">
        <v>1568</v>
      </c>
      <c r="B1036" s="3" t="s">
        <v>1087</v>
      </c>
      <c r="C1036" s="3" t="s">
        <v>1088</v>
      </c>
      <c r="D1036" s="9" t="s">
        <v>23</v>
      </c>
      <c r="E1036" s="131" t="str">
        <f>Tabell_Rättigheter37[[#This Row],[Grupp]]&amp;"_"&amp;Tabell_Rättigheter37[[#This Row],[Rättighetsnod/ Funktionskloss]]</f>
        <v>Att göra - Enhet_To do - ClinicWard</v>
      </c>
      <c r="F1036" s="131" t="str">
        <f>Tabell_Rättigheter37[[#This Row],[Grupp]]&amp;"_"&amp;Tabell_Rättigheter37[[#This Row],[Rättighetsnod/ Funktionskloss]]&amp;"_"&amp;Tabell_Rättigheter37[[#This Row],[Värde]]</f>
        <v>Att göra - Enhet_To do - ClinicWard_Open</v>
      </c>
      <c r="G1036" s="165" t="s">
        <v>1089</v>
      </c>
      <c r="H1036" s="165"/>
      <c r="K1036" s="3" t="e">
        <f>VLOOKUP(Tabell_Rättigheter37[[#This Row],[Grupp]],[2]!Tabell_Grupp[#Data],2,FALSE)</f>
        <v>#REF!</v>
      </c>
      <c r="L1036" s="3" t="s">
        <v>834</v>
      </c>
      <c r="M1036" s="203" t="s">
        <v>834</v>
      </c>
      <c r="N1036" s="151" t="s">
        <v>1558</v>
      </c>
      <c r="O1036" s="151"/>
    </row>
    <row r="1037" spans="1:15" ht="39.950000000000003" hidden="1" customHeight="1">
      <c r="A1037" s="151" t="s">
        <v>1568</v>
      </c>
      <c r="B1037" s="3" t="s">
        <v>21</v>
      </c>
      <c r="C1037" s="3" t="s">
        <v>22</v>
      </c>
      <c r="D1037" s="9" t="s">
        <v>23</v>
      </c>
      <c r="E1037" s="131" t="str">
        <f>Tabell_Rättigheter37[[#This Row],[Grupp]]&amp;"_"&amp;Tabell_Rättigheter37[[#This Row],[Rättighetsnod/ Funktionskloss]]</f>
        <v>Att göra - Patient_To do - Patient</v>
      </c>
      <c r="F1037" s="131" t="str">
        <f>Tabell_Rättigheter37[[#This Row],[Grupp]]&amp;"_"&amp;Tabell_Rättigheter37[[#This Row],[Rättighetsnod/ Funktionskloss]]&amp;"_"&amp;Tabell_Rättigheter37[[#This Row],[Värde]]</f>
        <v>Att göra - Patient_To do - Patient_Open</v>
      </c>
      <c r="G1037" s="165" t="s">
        <v>24</v>
      </c>
      <c r="H1037" s="165"/>
      <c r="K1037" s="3" t="e">
        <f>VLOOKUP(Tabell_Rättigheter37[[#This Row],[Grupp]],[2]!Tabell_Grupp[#Data],2,FALSE)</f>
        <v>#REF!</v>
      </c>
      <c r="L1037" s="3" t="s">
        <v>834</v>
      </c>
      <c r="M1037" s="203" t="s">
        <v>834</v>
      </c>
      <c r="N1037" s="151" t="s">
        <v>1558</v>
      </c>
      <c r="O1037" s="151"/>
    </row>
    <row r="1038" spans="1:15" ht="39.950000000000003" hidden="1" customHeight="1">
      <c r="A1038" s="151" t="s">
        <v>1568</v>
      </c>
      <c r="B1038" s="3" t="s">
        <v>30</v>
      </c>
      <c r="C1038" s="3" t="s">
        <v>31</v>
      </c>
      <c r="D1038" s="9" t="s">
        <v>32</v>
      </c>
      <c r="E1038" s="131" t="str">
        <f>Tabell_Rättigheter37[[#This Row],[Grupp]]&amp;"_"&amp;Tabell_Rättigheter37[[#This Row],[Rättighetsnod/ Funktionskloss]]</f>
        <v>Bed management_View</v>
      </c>
      <c r="F1038" s="131" t="str">
        <f>Tabell_Rättigheter37[[#This Row],[Grupp]]&amp;"_"&amp;Tabell_Rättigheter37[[#This Row],[Rättighetsnod/ Funktionskloss]]&amp;"_"&amp;Tabell_Rättigheter37[[#This Row],[Värde]]</f>
        <v>Bed management_View_OpenBedOverview</v>
      </c>
      <c r="G1038" s="165" t="s">
        <v>33</v>
      </c>
      <c r="H1038" s="165"/>
      <c r="K1038" s="3" t="e">
        <f>VLOOKUP(Tabell_Rättigheter37[[#This Row],[Grupp]],[2]!Tabell_Grupp[#Data],2,FALSE)</f>
        <v>#REF!</v>
      </c>
      <c r="L1038" s="3" t="s">
        <v>834</v>
      </c>
      <c r="M1038" s="203" t="s">
        <v>834</v>
      </c>
      <c r="N1038" s="151" t="s">
        <v>1558</v>
      </c>
      <c r="O1038" s="151"/>
    </row>
    <row r="1039" spans="1:15" ht="39.950000000000003" hidden="1" customHeight="1">
      <c r="A1039" s="151" t="s">
        <v>1568</v>
      </c>
      <c r="B1039" s="3" t="s">
        <v>25</v>
      </c>
      <c r="C1039" s="3" t="s">
        <v>26</v>
      </c>
      <c r="D1039" s="9" t="s">
        <v>23</v>
      </c>
      <c r="E1039" s="131" t="str">
        <f>Tabell_Rättigheter37[[#This Row],[Grupp]]&amp;"_"&amp;Tabell_Rättigheter37[[#This Row],[Rättighetsnod/ Funktionskloss]]</f>
        <v>Beställning_Order window</v>
      </c>
      <c r="F1039" s="131" t="str">
        <f>Tabell_Rättigheter37[[#This Row],[Grupp]]&amp;"_"&amp;Tabell_Rättigheter37[[#This Row],[Rättighetsnod/ Funktionskloss]]&amp;"_"&amp;Tabell_Rättigheter37[[#This Row],[Värde]]</f>
        <v>Beställning_Order window_Open</v>
      </c>
      <c r="G1039" s="165" t="s">
        <v>27</v>
      </c>
      <c r="H1039" s="165"/>
      <c r="K1039" s="3" t="e">
        <f>VLOOKUP(Tabell_Rättigheter37[[#This Row],[Grupp]],[2]!Tabell_Grupp[#Data],2,FALSE)</f>
        <v>#REF!</v>
      </c>
      <c r="L1039" s="3" t="s">
        <v>834</v>
      </c>
      <c r="M1039" s="203" t="s">
        <v>834</v>
      </c>
      <c r="N1039" s="151" t="s">
        <v>1558</v>
      </c>
      <c r="O1039" s="151"/>
    </row>
    <row r="1040" spans="1:15" ht="39.950000000000003" hidden="1" customHeight="1">
      <c r="A1040" s="151" t="s">
        <v>1568</v>
      </c>
      <c r="B1040" s="3" t="s">
        <v>25</v>
      </c>
      <c r="C1040" s="3" t="s">
        <v>26</v>
      </c>
      <c r="D1040" s="9" t="s">
        <v>28</v>
      </c>
      <c r="E1040" s="131" t="str">
        <f>Tabell_Rättigheter37[[#This Row],[Grupp]]&amp;"_"&amp;Tabell_Rättigheter37[[#This Row],[Rättighetsnod/ Funktionskloss]]</f>
        <v>Beställning_Order window</v>
      </c>
      <c r="F1040" s="131" t="str">
        <f>Tabell_Rättigheter37[[#This Row],[Grupp]]&amp;"_"&amp;Tabell_Rättigheter37[[#This Row],[Rättighetsnod/ Funktionskloss]]&amp;"_"&amp;Tabell_Rättigheter37[[#This Row],[Värde]]</f>
        <v>Beställning_Order window_Order</v>
      </c>
      <c r="G1040" s="165" t="s">
        <v>29</v>
      </c>
      <c r="H1040" s="165"/>
      <c r="K1040" s="3" t="e">
        <f>VLOOKUP(Tabell_Rättigheter37[[#This Row],[Grupp]],[2]!Tabell_Grupp[#Data],2,FALSE)</f>
        <v>#REF!</v>
      </c>
      <c r="L1040" s="3" t="s">
        <v>834</v>
      </c>
      <c r="M1040" s="203" t="s">
        <v>834</v>
      </c>
      <c r="N1040" s="151" t="s">
        <v>1558</v>
      </c>
      <c r="O1040" s="151"/>
    </row>
    <row r="1041" spans="1:16" ht="39.950000000000003" hidden="1" customHeight="1">
      <c r="A1041" s="151" t="s">
        <v>1570</v>
      </c>
      <c r="B1041" s="3" t="s">
        <v>34</v>
      </c>
      <c r="C1041" s="3" t="s">
        <v>48</v>
      </c>
      <c r="D1041" s="9" t="s">
        <v>23</v>
      </c>
      <c r="E1041" s="131" t="str">
        <f>Tabell_Rättigheter37[[#This Row],[Grupp]]&amp;"_"&amp;Tabell_Rättigheter37[[#This Row],[Rättighetsnod/ Funktionskloss]]</f>
        <v>Beställning och svar_LabList</v>
      </c>
      <c r="F1041" s="131" t="str">
        <f>Tabell_Rättigheter37[[#This Row],[Grupp]]&amp;"_"&amp;Tabell_Rättigheter37[[#This Row],[Rättighetsnod/ Funktionskloss]]&amp;"_"&amp;Tabell_Rättigheter37[[#This Row],[Värde]]</f>
        <v>Beställning och svar_LabList_Open</v>
      </c>
      <c r="G1041" s="165" t="s">
        <v>49</v>
      </c>
      <c r="H1041" s="165"/>
      <c r="K1041" s="3" t="e">
        <f>VLOOKUP(Tabell_Rättigheter37[[#This Row],[Grupp]],[2]!Tabell_Grupp[#Data],2,FALSE)</f>
        <v>#REF!</v>
      </c>
      <c r="L1041" s="3" t="s">
        <v>834</v>
      </c>
      <c r="M1041" s="203" t="s">
        <v>834</v>
      </c>
      <c r="N1041" s="151" t="s">
        <v>1558</v>
      </c>
      <c r="O1041" s="151"/>
    </row>
    <row r="1042" spans="1:16" ht="39.950000000000003" hidden="1" customHeight="1">
      <c r="A1042" s="151" t="s">
        <v>1629</v>
      </c>
      <c r="B1042" s="3" t="s">
        <v>34</v>
      </c>
      <c r="C1042" s="3" t="s">
        <v>48</v>
      </c>
      <c r="D1042" s="9" t="s">
        <v>23</v>
      </c>
      <c r="E1042" s="131" t="str">
        <f>Tabell_Rättigheter37[[#This Row],[Grupp]]&amp;"_"&amp;Tabell_Rättigheter37[[#This Row],[Rättighetsnod/ Funktionskloss]]</f>
        <v>Beställning och svar_LabList</v>
      </c>
      <c r="F1042" s="131" t="str">
        <f>Tabell_Rättigheter37[[#This Row],[Grupp]]&amp;"_"&amp;Tabell_Rättigheter37[[#This Row],[Rättighetsnod/ Funktionskloss]]&amp;"_"&amp;Tabell_Rättigheter37[[#This Row],[Värde]]</f>
        <v>Beställning och svar_LabList_Open</v>
      </c>
      <c r="G1042" s="165" t="s">
        <v>49</v>
      </c>
      <c r="H1042" s="165"/>
      <c r="K1042" s="3" t="e">
        <f>VLOOKUP(Tabell_Rättigheter37[[#This Row],[Grupp]],[2]!Tabell_Grupp[#Data],2,FALSE)</f>
        <v>#REF!</v>
      </c>
      <c r="L1042" s="3" t="s">
        <v>834</v>
      </c>
      <c r="M1042" s="203" t="s">
        <v>834</v>
      </c>
      <c r="N1042" s="151" t="s">
        <v>1558</v>
      </c>
      <c r="O1042" s="151"/>
    </row>
    <row r="1043" spans="1:16" ht="39.950000000000003" hidden="1" customHeight="1">
      <c r="A1043" s="151" t="s">
        <v>1644</v>
      </c>
      <c r="B1043" s="3" t="s">
        <v>34</v>
      </c>
      <c r="C1043" s="3" t="s">
        <v>48</v>
      </c>
      <c r="D1043" s="9" t="s">
        <v>23</v>
      </c>
      <c r="E1043" s="131" t="str">
        <f>Tabell_Rättigheter37[[#This Row],[Grupp]]&amp;"_"&amp;Tabell_Rättigheter37[[#This Row],[Rättighetsnod/ Funktionskloss]]</f>
        <v>Beställning och svar_LabList</v>
      </c>
      <c r="F1043" s="131" t="str">
        <f>Tabell_Rättigheter37[[#This Row],[Grupp]]&amp;"_"&amp;Tabell_Rättigheter37[[#This Row],[Rättighetsnod/ Funktionskloss]]&amp;"_"&amp;Tabell_Rättigheter37[[#This Row],[Värde]]</f>
        <v>Beställning och svar_LabList_Open</v>
      </c>
      <c r="G1043" s="165" t="s">
        <v>49</v>
      </c>
      <c r="H1043" s="165"/>
      <c r="K1043" s="3" t="e">
        <f>VLOOKUP(Tabell_Rättigheter37[[#This Row],[Grupp]],[2]!Tabell_Grupp[#Data],2,FALSE)</f>
        <v>#REF!</v>
      </c>
      <c r="L1043" s="3" t="s">
        <v>834</v>
      </c>
      <c r="M1043" s="203" t="s">
        <v>834</v>
      </c>
      <c r="N1043" s="151" t="s">
        <v>1558</v>
      </c>
      <c r="O1043" s="151"/>
    </row>
    <row r="1044" spans="1:16" ht="39.950000000000003" hidden="1" customHeight="1">
      <c r="A1044" s="151" t="s">
        <v>1603</v>
      </c>
      <c r="B1044" s="3" t="s">
        <v>34</v>
      </c>
      <c r="C1044" s="3" t="s">
        <v>48</v>
      </c>
      <c r="D1044" s="9" t="s">
        <v>23</v>
      </c>
      <c r="E1044" s="131" t="str">
        <f>Tabell_Rättigheter37[[#This Row],[Grupp]]&amp;"_"&amp;Tabell_Rättigheter37[[#This Row],[Rättighetsnod/ Funktionskloss]]</f>
        <v>Beställning och svar_LabList</v>
      </c>
      <c r="F1044" s="131" t="str">
        <f>Tabell_Rättigheter37[[#This Row],[Grupp]]&amp;"_"&amp;Tabell_Rättigheter37[[#This Row],[Rättighetsnod/ Funktionskloss]]&amp;"_"&amp;Tabell_Rättigheter37[[#This Row],[Värde]]</f>
        <v>Beställning och svar_LabList_Open</v>
      </c>
      <c r="G1044" s="165" t="s">
        <v>49</v>
      </c>
      <c r="H1044" s="165"/>
      <c r="K1044" s="3" t="e">
        <f>VLOOKUP(Tabell_Rättigheter37[[#This Row],[Grupp]],[2]!Tabell_Grupp[#Data],2,FALSE)</f>
        <v>#REF!</v>
      </c>
      <c r="L1044" s="3" t="s">
        <v>834</v>
      </c>
      <c r="M1044" s="203" t="s">
        <v>834</v>
      </c>
      <c r="N1044" s="151" t="s">
        <v>1558</v>
      </c>
      <c r="O1044" s="151"/>
    </row>
    <row r="1045" spans="1:16" ht="39.950000000000003" hidden="1" customHeight="1">
      <c r="A1045" s="151" t="s">
        <v>1645</v>
      </c>
      <c r="B1045" s="3" t="s">
        <v>34</v>
      </c>
      <c r="C1045" s="3" t="s">
        <v>48</v>
      </c>
      <c r="D1045" s="9" t="s">
        <v>23</v>
      </c>
      <c r="E1045" s="131" t="str">
        <f>Tabell_Rättigheter37[[#This Row],[Grupp]]&amp;"_"&amp;Tabell_Rättigheter37[[#This Row],[Rättighetsnod/ Funktionskloss]]</f>
        <v>Beställning och svar_LabList</v>
      </c>
      <c r="F1045" s="131" t="str">
        <f>Tabell_Rättigheter37[[#This Row],[Grupp]]&amp;"_"&amp;Tabell_Rättigheter37[[#This Row],[Rättighetsnod/ Funktionskloss]]&amp;"_"&amp;Tabell_Rättigheter37[[#This Row],[Värde]]</f>
        <v>Beställning och svar_LabList_Open</v>
      </c>
      <c r="G1045" s="165" t="s">
        <v>49</v>
      </c>
      <c r="H1045" s="165"/>
      <c r="K1045" s="3" t="e">
        <f>VLOOKUP(Tabell_Rättigheter37[[#This Row],[Grupp]],[2]!Tabell_Grupp[#Data],2,FALSE)</f>
        <v>#REF!</v>
      </c>
      <c r="L1045" s="3" t="s">
        <v>834</v>
      </c>
      <c r="M1045" s="203" t="s">
        <v>834</v>
      </c>
      <c r="N1045" s="151" t="s">
        <v>1558</v>
      </c>
      <c r="O1045" s="151"/>
    </row>
    <row r="1046" spans="1:16" ht="39.950000000000003" hidden="1" customHeight="1">
      <c r="A1046" s="151" t="s">
        <v>1571</v>
      </c>
      <c r="B1046" s="3" t="s">
        <v>34</v>
      </c>
      <c r="C1046" s="3" t="s">
        <v>48</v>
      </c>
      <c r="D1046" s="9" t="s">
        <v>23</v>
      </c>
      <c r="E1046" s="131" t="str">
        <f>Tabell_Rättigheter37[[#This Row],[Grupp]]&amp;"_"&amp;Tabell_Rättigheter37[[#This Row],[Rättighetsnod/ Funktionskloss]]</f>
        <v>Beställning och svar_LabList</v>
      </c>
      <c r="F1046" s="131" t="str">
        <f>Tabell_Rättigheter37[[#This Row],[Grupp]]&amp;"_"&amp;Tabell_Rättigheter37[[#This Row],[Rättighetsnod/ Funktionskloss]]&amp;"_"&amp;Tabell_Rättigheter37[[#This Row],[Värde]]</f>
        <v>Beställning och svar_LabList_Open</v>
      </c>
      <c r="G1046" s="165" t="s">
        <v>49</v>
      </c>
      <c r="H1046" s="165"/>
      <c r="K1046" s="3" t="e">
        <f>VLOOKUP(Tabell_Rättigheter37[[#This Row],[Grupp]],[2]!Tabell_Grupp[#Data],2,FALSE)</f>
        <v>#REF!</v>
      </c>
      <c r="L1046" s="3" t="s">
        <v>834</v>
      </c>
      <c r="M1046" s="203" t="s">
        <v>834</v>
      </c>
      <c r="N1046" s="151" t="s">
        <v>1558</v>
      </c>
      <c r="O1046" s="151"/>
    </row>
    <row r="1047" spans="1:16" ht="39.950000000000003" hidden="1" customHeight="1">
      <c r="A1047" s="151" t="s">
        <v>1572</v>
      </c>
      <c r="B1047" s="3" t="s">
        <v>34</v>
      </c>
      <c r="C1047" s="3" t="s">
        <v>48</v>
      </c>
      <c r="D1047" s="9" t="s">
        <v>23</v>
      </c>
      <c r="E1047" s="131" t="str">
        <f>Tabell_Rättigheter37[[#This Row],[Grupp]]&amp;"_"&amp;Tabell_Rättigheter37[[#This Row],[Rättighetsnod/ Funktionskloss]]</f>
        <v>Beställning och svar_LabList</v>
      </c>
      <c r="F1047" s="131" t="str">
        <f>Tabell_Rättigheter37[[#This Row],[Grupp]]&amp;"_"&amp;Tabell_Rättigheter37[[#This Row],[Rättighetsnod/ Funktionskloss]]&amp;"_"&amp;Tabell_Rättigheter37[[#This Row],[Värde]]</f>
        <v>Beställning och svar_LabList_Open</v>
      </c>
      <c r="G1047" s="165" t="s">
        <v>49</v>
      </c>
      <c r="H1047" s="165"/>
      <c r="K1047" s="3" t="e">
        <f>VLOOKUP(Tabell_Rättigheter37[[#This Row],[Grupp]],[2]!Tabell_Grupp[#Data],2,FALSE)</f>
        <v>#REF!</v>
      </c>
      <c r="L1047" s="3" t="s">
        <v>834</v>
      </c>
      <c r="M1047" s="203" t="s">
        <v>834</v>
      </c>
      <c r="N1047" s="151" t="s">
        <v>1558</v>
      </c>
      <c r="O1047" s="151"/>
    </row>
    <row r="1048" spans="1:16" ht="39.950000000000003" hidden="1" customHeight="1">
      <c r="A1048" s="151" t="s">
        <v>1573</v>
      </c>
      <c r="B1048" s="3" t="s">
        <v>155</v>
      </c>
      <c r="C1048" s="3" t="s">
        <v>1224</v>
      </c>
      <c r="D1048" s="9" t="s">
        <v>1334</v>
      </c>
      <c r="E1048" s="131" t="str">
        <f>Tabell_Rättigheter37[[#This Row],[Grupp]]&amp;"_"&amp;Tabell_Rättigheter37[[#This Row],[Rättighetsnod/ Funktionskloss]]</f>
        <v>Läkemedel_Catalogue administration</v>
      </c>
      <c r="F1048" s="131" t="str">
        <f>Tabell_Rättigheter37[[#This Row],[Grupp]]&amp;"_"&amp;Tabell_Rättigheter37[[#This Row],[Rättighetsnod/ Funktionskloss]]&amp;"_"&amp;Tabell_Rättigheter37[[#This Row],[Värde]]</f>
        <v>Läkemedel_Catalogue administration_Edit Consumables</v>
      </c>
      <c r="G1048" s="165" t="s">
        <v>1335</v>
      </c>
      <c r="H1048" s="165"/>
      <c r="J1048" s="38" t="s">
        <v>1574</v>
      </c>
      <c r="K1048" s="3" t="e">
        <f>VLOOKUP(Tabell_Rättigheter37[[#This Row],[Grupp]],[2]!Tabell_Grupp[#Data],2,FALSE)</f>
        <v>#REF!</v>
      </c>
      <c r="M1048" s="203" t="s">
        <v>834</v>
      </c>
      <c r="N1048" s="151" t="s">
        <v>1558</v>
      </c>
    </row>
    <row r="1049" spans="1:16" ht="39.950000000000003" hidden="1" customHeight="1">
      <c r="A1049" s="151" t="s">
        <v>1646</v>
      </c>
      <c r="B1049" s="3" t="s">
        <v>34</v>
      </c>
      <c r="C1049" s="3" t="s">
        <v>48</v>
      </c>
      <c r="D1049" s="9" t="s">
        <v>23</v>
      </c>
      <c r="E1049" s="131" t="str">
        <f>Tabell_Rättigheter37[[#This Row],[Grupp]]&amp;"_"&amp;Tabell_Rättigheter37[[#This Row],[Rättighetsnod/ Funktionskloss]]</f>
        <v>Beställning och svar_LabList</v>
      </c>
      <c r="F1049" s="131" t="str">
        <f>Tabell_Rättigheter37[[#This Row],[Grupp]]&amp;"_"&amp;Tabell_Rättigheter37[[#This Row],[Rättighetsnod/ Funktionskloss]]&amp;"_"&amp;Tabell_Rättigheter37[[#This Row],[Värde]]</f>
        <v>Beställning och svar_LabList_Open</v>
      </c>
      <c r="G1049" s="165" t="s">
        <v>49</v>
      </c>
      <c r="H1049" s="165"/>
      <c r="J1049" s="205" t="s">
        <v>1647</v>
      </c>
      <c r="K1049" s="3" t="e">
        <f>VLOOKUP(Tabell_Rättigheter37[[#This Row],[Grupp]],[2]!Tabell_Grupp[#Data],2,FALSE)</f>
        <v>#REF!</v>
      </c>
      <c r="L1049" s="3" t="s">
        <v>931</v>
      </c>
      <c r="M1049" s="206" t="s">
        <v>834</v>
      </c>
      <c r="N1049" s="151" t="s">
        <v>1558</v>
      </c>
      <c r="O1049" s="151"/>
    </row>
    <row r="1050" spans="1:16" ht="39.950000000000003" hidden="1" customHeight="1">
      <c r="A1050" s="151" t="s">
        <v>1648</v>
      </c>
      <c r="B1050" s="3" t="s">
        <v>34</v>
      </c>
      <c r="C1050" s="3" t="s">
        <v>48</v>
      </c>
      <c r="D1050" s="9" t="s">
        <v>23</v>
      </c>
      <c r="E1050" s="131" t="str">
        <f>Tabell_Rättigheter37[[#This Row],[Grupp]]&amp;"_"&amp;Tabell_Rättigheter37[[#This Row],[Rättighetsnod/ Funktionskloss]]</f>
        <v>Beställning och svar_LabList</v>
      </c>
      <c r="F1050" s="131" t="str">
        <f>Tabell_Rättigheter37[[#This Row],[Grupp]]&amp;"_"&amp;Tabell_Rättigheter37[[#This Row],[Rättighetsnod/ Funktionskloss]]&amp;"_"&amp;Tabell_Rättigheter37[[#This Row],[Värde]]</f>
        <v>Beställning och svar_LabList_Open</v>
      </c>
      <c r="G1050" s="165" t="s">
        <v>1649</v>
      </c>
      <c r="H1050" s="165"/>
      <c r="J1050" s="3" t="s">
        <v>1650</v>
      </c>
      <c r="K1050" s="3" t="e">
        <f>VLOOKUP(Tabell_Rättigheter37[[#This Row],[Grupp]],[2]!Tabell_Grupp[#Data],2,FALSE)</f>
        <v>#REF!</v>
      </c>
      <c r="L1050" s="3" t="s">
        <v>834</v>
      </c>
      <c r="M1050" s="203" t="s">
        <v>834</v>
      </c>
      <c r="N1050" s="151" t="s">
        <v>1558</v>
      </c>
      <c r="O1050" s="151"/>
    </row>
    <row r="1051" spans="1:16" ht="39.950000000000003" hidden="1" customHeight="1">
      <c r="A1051" s="151" t="s">
        <v>1560</v>
      </c>
      <c r="B1051" s="3" t="s">
        <v>34</v>
      </c>
      <c r="C1051" s="3" t="s">
        <v>48</v>
      </c>
      <c r="D1051" s="9" t="s">
        <v>23</v>
      </c>
      <c r="E1051" s="131" t="str">
        <f>Tabell_Rättigheter37[[#This Row],[Grupp]]&amp;"_"&amp;Tabell_Rättigheter37[[#This Row],[Rättighetsnod/ Funktionskloss]]</f>
        <v>Beställning och svar_LabList</v>
      </c>
      <c r="F1051" s="131" t="str">
        <f>Tabell_Rättigheter37[[#This Row],[Grupp]]&amp;"_"&amp;Tabell_Rättigheter37[[#This Row],[Rättighetsnod/ Funktionskloss]]&amp;"_"&amp;Tabell_Rättigheter37[[#This Row],[Värde]]</f>
        <v>Beställning och svar_LabList_Open</v>
      </c>
      <c r="G1051" s="165" t="s">
        <v>49</v>
      </c>
      <c r="H1051" s="165"/>
      <c r="K1051" s="3" t="e">
        <f>VLOOKUP(Tabell_Rättigheter37[[#This Row],[Grupp]],[2]!Tabell_Grupp[#Data],2,FALSE)</f>
        <v>#REF!</v>
      </c>
      <c r="L1051" s="3" t="s">
        <v>834</v>
      </c>
      <c r="M1051" s="203" t="s">
        <v>834</v>
      </c>
      <c r="N1051" s="151" t="s">
        <v>1558</v>
      </c>
      <c r="O1051" s="151"/>
    </row>
    <row r="1052" spans="1:16" ht="39.950000000000003" hidden="1" customHeight="1">
      <c r="A1052" s="151" t="s">
        <v>1568</v>
      </c>
      <c r="B1052" s="3" t="s">
        <v>66</v>
      </c>
      <c r="C1052" s="3" t="s">
        <v>67</v>
      </c>
      <c r="D1052" s="9" t="s">
        <v>68</v>
      </c>
      <c r="E1052" s="131" t="str">
        <f>Tabell_Rättigheter37[[#This Row],[Grupp]]&amp;"_"&amp;Tabell_Rättigheter37[[#This Row],[Rättighetsnod/ Funktionskloss]]</f>
        <v>Birth_PartusWindowAccess</v>
      </c>
      <c r="F1052" s="131" t="str">
        <f>Tabell_Rättigheter37[[#This Row],[Grupp]]&amp;"_"&amp;Tabell_Rättigheter37[[#This Row],[Rättighetsnod/ Funktionskloss]]&amp;"_"&amp;Tabell_Rättigheter37[[#This Row],[Värde]]</f>
        <v>Birth_PartusWindowAccess_AllowSave</v>
      </c>
      <c r="G1052" s="165" t="s">
        <v>69</v>
      </c>
      <c r="H1052" s="165"/>
      <c r="K1052" s="3" t="e">
        <f>VLOOKUP(Tabell_Rättigheter37[[#This Row],[Grupp]],[2]!Tabell_Grupp[#Data],2,FALSE)</f>
        <v>#REF!</v>
      </c>
      <c r="L1052" s="3" t="s">
        <v>834</v>
      </c>
      <c r="M1052" s="203" t="s">
        <v>834</v>
      </c>
      <c r="N1052" s="151" t="s">
        <v>1558</v>
      </c>
      <c r="O1052" s="151"/>
      <c r="P1052" s="3" t="s">
        <v>1631</v>
      </c>
    </row>
    <row r="1053" spans="1:16" ht="39.950000000000003" hidden="1" customHeight="1">
      <c r="A1053" s="151" t="s">
        <v>1568</v>
      </c>
      <c r="B1053" s="3" t="s">
        <v>66</v>
      </c>
      <c r="C1053" s="3" t="s">
        <v>67</v>
      </c>
      <c r="D1053" s="9" t="s">
        <v>386</v>
      </c>
      <c r="E1053" s="131" t="str">
        <f>Tabell_Rättigheter37[[#This Row],[Grupp]]&amp;"_"&amp;Tabell_Rättigheter37[[#This Row],[Rättighetsnod/ Funktionskloss]]</f>
        <v>Birth_PartusWindowAccess</v>
      </c>
      <c r="F1053" s="131" t="str">
        <f>Tabell_Rättigheter37[[#This Row],[Grupp]]&amp;"_"&amp;Tabell_Rättigheter37[[#This Row],[Rättighetsnod/ Funktionskloss]]&amp;"_"&amp;Tabell_Rättigheter37[[#This Row],[Värde]]</f>
        <v>Birth_PartusWindowAccess_AllowSign</v>
      </c>
      <c r="G1053" s="165" t="s">
        <v>387</v>
      </c>
      <c r="H1053" s="165"/>
      <c r="K1053" s="3" t="e">
        <f>VLOOKUP(Tabell_Rättigheter37[[#This Row],[Grupp]],[2]!Tabell_Grupp[#Data],2,FALSE)</f>
        <v>#REF!</v>
      </c>
      <c r="L1053" s="3" t="s">
        <v>834</v>
      </c>
      <c r="M1053" s="203" t="s">
        <v>834</v>
      </c>
      <c r="N1053" s="151" t="s">
        <v>1558</v>
      </c>
      <c r="O1053" s="151"/>
    </row>
    <row r="1054" spans="1:16" ht="39.950000000000003" hidden="1" customHeight="1">
      <c r="A1054" s="151" t="s">
        <v>1568</v>
      </c>
      <c r="B1054" s="3" t="s">
        <v>70</v>
      </c>
      <c r="C1054" s="3" t="s">
        <v>73</v>
      </c>
      <c r="D1054" s="9" t="s">
        <v>23</v>
      </c>
      <c r="E1054" s="131" t="str">
        <f>Tabell_Rättigheter37[[#This Row],[Grupp]]&amp;"_"&amp;Tabell_Rättigheter37[[#This Row],[Rättighetsnod/ Funktionskloss]]</f>
        <v>Diktering_Opendictation</v>
      </c>
      <c r="F1054" s="131" t="str">
        <f>Tabell_Rättigheter37[[#This Row],[Grupp]]&amp;"_"&amp;Tabell_Rättigheter37[[#This Row],[Rättighetsnod/ Funktionskloss]]&amp;"_"&amp;Tabell_Rättigheter37[[#This Row],[Värde]]</f>
        <v>Diktering_Opendictation_Open</v>
      </c>
      <c r="G1054" s="165" t="s">
        <v>74</v>
      </c>
      <c r="H1054" s="165"/>
      <c r="K1054" s="3" t="e">
        <f>VLOOKUP(Tabell_Rättigheter37[[#This Row],[Grupp]],[2]!Tabell_Grupp[#Data],2,FALSE)</f>
        <v>#REF!</v>
      </c>
      <c r="L1054" s="3" t="s">
        <v>834</v>
      </c>
      <c r="M1054" s="203" t="s">
        <v>834</v>
      </c>
      <c r="N1054" s="151" t="s">
        <v>1558</v>
      </c>
      <c r="O1054" s="151"/>
    </row>
    <row r="1055" spans="1:16" ht="39.950000000000003" hidden="1" customHeight="1">
      <c r="A1055" s="151" t="s">
        <v>1568</v>
      </c>
      <c r="B1055" s="3" t="s">
        <v>75</v>
      </c>
      <c r="C1055" s="3" t="s">
        <v>76</v>
      </c>
      <c r="D1055" s="9" t="s">
        <v>76</v>
      </c>
      <c r="E1055" s="131" t="str">
        <f>Tabell_Rättigheter37[[#This Row],[Grupp]]&amp;"_"&amp;Tabell_Rättigheter37[[#This Row],[Rättighetsnod/ Funktionskloss]]</f>
        <v>E-besök_AllowVideoMeeting</v>
      </c>
      <c r="F1055" s="131" t="str">
        <f>Tabell_Rättigheter37[[#This Row],[Grupp]]&amp;"_"&amp;Tabell_Rättigheter37[[#This Row],[Rättighetsnod/ Funktionskloss]]&amp;"_"&amp;Tabell_Rättigheter37[[#This Row],[Värde]]</f>
        <v>E-besök_AllowVideoMeeting_AllowVideoMeeting</v>
      </c>
      <c r="G1055" s="165" t="s">
        <v>77</v>
      </c>
      <c r="H1055" s="165"/>
      <c r="K1055" s="3" t="e">
        <f>VLOOKUP(Tabell_Rättigheter37[[#This Row],[Grupp]],[2]!Tabell_Grupp[#Data],2,FALSE)</f>
        <v>#REF!</v>
      </c>
      <c r="L1055" s="3" t="s">
        <v>834</v>
      </c>
      <c r="M1055" s="203" t="s">
        <v>834</v>
      </c>
      <c r="N1055" s="151" t="s">
        <v>1558</v>
      </c>
      <c r="O1055" s="151"/>
    </row>
    <row r="1056" spans="1:16" ht="39.950000000000003" hidden="1" customHeight="1">
      <c r="A1056" s="151" t="s">
        <v>1568</v>
      </c>
      <c r="B1056" s="3" t="s">
        <v>78</v>
      </c>
      <c r="C1056" s="3" t="s">
        <v>79</v>
      </c>
      <c r="D1056" s="9" t="s">
        <v>80</v>
      </c>
      <c r="E1056" s="131" t="str">
        <f>Tabell_Rättigheter37[[#This Row],[Grupp]]&amp;"_"&amp;Tabell_Rättigheter37[[#This Row],[Rättighetsnod/ Funktionskloss]]</f>
        <v>Enhetsöversikten_Activity_handler</v>
      </c>
      <c r="F1056" s="131" t="str">
        <f>Tabell_Rättigheter37[[#This Row],[Grupp]]&amp;"_"&amp;Tabell_Rättigheter37[[#This Row],[Rättighetsnod/ Funktionskloss]]&amp;"_"&amp;Tabell_Rättigheter37[[#This Row],[Värde]]</f>
        <v>Enhetsöversikten_Activity_handler_Open_Activity_Handler</v>
      </c>
      <c r="G1056" s="165" t="s">
        <v>81</v>
      </c>
      <c r="H1056" s="165"/>
      <c r="K1056" s="3" t="e">
        <f>VLOOKUP(Tabell_Rättigheter37[[#This Row],[Grupp]],[2]!Tabell_Grupp[#Data],2,FALSE)</f>
        <v>#REF!</v>
      </c>
      <c r="L1056" s="3" t="s">
        <v>834</v>
      </c>
      <c r="M1056" s="203" t="s">
        <v>834</v>
      </c>
      <c r="N1056" s="151" t="s">
        <v>1558</v>
      </c>
      <c r="O1056" s="151"/>
    </row>
    <row r="1057" spans="1:16" ht="39.950000000000003" hidden="1" customHeight="1">
      <c r="A1057" s="151" t="s">
        <v>1568</v>
      </c>
      <c r="B1057" s="3" t="s">
        <v>78</v>
      </c>
      <c r="C1057" s="3" t="s">
        <v>82</v>
      </c>
      <c r="D1057" s="9" t="s">
        <v>83</v>
      </c>
      <c r="E1057" s="131" t="str">
        <f>Tabell_Rättigheter37[[#This Row],[Grupp]]&amp;"_"&amp;Tabell_Rättigheter37[[#This Row],[Rättighetsnod/ Funktionskloss]]</f>
        <v>Enhetsöversikten_BedAssignment</v>
      </c>
      <c r="F1057" s="131" t="str">
        <f>Tabell_Rättigheter37[[#This Row],[Grupp]]&amp;"_"&amp;Tabell_Rättigheter37[[#This Row],[Rättighetsnod/ Funktionskloss]]&amp;"_"&amp;Tabell_Rättigheter37[[#This Row],[Värde]]</f>
        <v>Enhetsöversikten_BedAssignment_Open_Bedassignment</v>
      </c>
      <c r="G1057" s="165" t="s">
        <v>84</v>
      </c>
      <c r="H1057" s="165"/>
      <c r="K1057" s="3" t="e">
        <f>VLOOKUP(Tabell_Rättigheter37[[#This Row],[Grupp]],[2]!Tabell_Grupp[#Data],2,FALSE)</f>
        <v>#REF!</v>
      </c>
      <c r="L1057" s="3" t="s">
        <v>834</v>
      </c>
      <c r="M1057" s="203" t="s">
        <v>834</v>
      </c>
      <c r="N1057" s="151" t="s">
        <v>1558</v>
      </c>
      <c r="O1057" s="151"/>
    </row>
    <row r="1058" spans="1:16" ht="39.950000000000003" hidden="1" customHeight="1">
      <c r="A1058" s="151" t="s">
        <v>1568</v>
      </c>
      <c r="B1058" s="3" t="s">
        <v>78</v>
      </c>
      <c r="C1058" s="3" t="s">
        <v>85</v>
      </c>
      <c r="D1058" s="9" t="s">
        <v>86</v>
      </c>
      <c r="E1058" s="131" t="str">
        <f>Tabell_Rättigheter37[[#This Row],[Grupp]]&amp;"_"&amp;Tabell_Rättigheter37[[#This Row],[Rättighetsnod/ Funktionskloss]]</f>
        <v>Enhetsöversikten_Contact_Admin</v>
      </c>
      <c r="F1058" s="131" t="str">
        <f>Tabell_Rättigheter37[[#This Row],[Grupp]]&amp;"_"&amp;Tabell_Rättigheter37[[#This Row],[Rättighetsnod/ Funktionskloss]]&amp;"_"&amp;Tabell_Rättigheter37[[#This Row],[Värde]]</f>
        <v>Enhetsöversikten_Contact_Admin_Open_Contact_Admin</v>
      </c>
      <c r="G1058" s="165" t="s">
        <v>87</v>
      </c>
      <c r="H1058" s="165"/>
      <c r="J1058" s="3" t="s">
        <v>1575</v>
      </c>
      <c r="K1058" s="3" t="e">
        <f>VLOOKUP(Tabell_Rättigheter37[[#This Row],[Grupp]],[2]!Tabell_Grupp[#Data],2,FALSE)</f>
        <v>#REF!</v>
      </c>
      <c r="L1058" s="3" t="s">
        <v>834</v>
      </c>
      <c r="M1058" s="203" t="s">
        <v>834</v>
      </c>
      <c r="N1058" s="151" t="s">
        <v>1558</v>
      </c>
      <c r="O1058" s="151"/>
    </row>
    <row r="1059" spans="1:16" ht="39.950000000000003" hidden="1" customHeight="1">
      <c r="A1059" s="151" t="s">
        <v>1568</v>
      </c>
      <c r="B1059" s="3" t="s">
        <v>78</v>
      </c>
      <c r="C1059" s="3" t="s">
        <v>85</v>
      </c>
      <c r="D1059" s="9" t="s">
        <v>842</v>
      </c>
      <c r="E1059" s="131" t="str">
        <f>Tabell_Rättigheter37[[#This Row],[Grupp]]&amp;"_"&amp;Tabell_Rättigheter37[[#This Row],[Rättighetsnod/ Funktionskloss]]</f>
        <v>Enhetsöversikten_Contact_Admin</v>
      </c>
      <c r="F1059" s="131" t="str">
        <f>Tabell_Rättigheter37[[#This Row],[Grupp]]&amp;"_"&amp;Tabell_Rättigheter37[[#This Row],[Rättighetsnod/ Funktionskloss]]&amp;"_"&amp;Tabell_Rättigheter37[[#This Row],[Värde]]</f>
        <v>Enhetsöversikten_Contact_Admin_Save_Contact_Admin_Data</v>
      </c>
      <c r="G1059" s="165" t="s">
        <v>89</v>
      </c>
      <c r="H1059" s="165"/>
      <c r="J1059" s="3" t="s">
        <v>1575</v>
      </c>
      <c r="K1059" s="3" t="e">
        <f>VLOOKUP(Tabell_Rättigheter37[[#This Row],[Grupp]],[2]!Tabell_Grupp[#Data],2,FALSE)</f>
        <v>#REF!</v>
      </c>
      <c r="L1059" s="3" t="s">
        <v>834</v>
      </c>
      <c r="M1059" s="203" t="s">
        <v>834</v>
      </c>
      <c r="N1059" s="151" t="s">
        <v>1558</v>
      </c>
      <c r="O1059" s="151"/>
    </row>
    <row r="1060" spans="1:16" ht="39.950000000000003" hidden="1" customHeight="1">
      <c r="A1060" s="151" t="s">
        <v>1568</v>
      </c>
      <c r="B1060" s="3" t="s">
        <v>78</v>
      </c>
      <c r="C1060" s="3" t="s">
        <v>90</v>
      </c>
      <c r="D1060" s="9" t="s">
        <v>91</v>
      </c>
      <c r="E1060" s="131" t="str">
        <f>Tabell_Rättigheter37[[#This Row],[Grupp]]&amp;"_"&amp;Tabell_Rättigheter37[[#This Row],[Rättighetsnod/ Funktionskloss]]</f>
        <v>Enhetsöversikten_Emergency_Overview</v>
      </c>
      <c r="F1060" s="131" t="str">
        <f>Tabell_Rättigheter37[[#This Row],[Grupp]]&amp;"_"&amp;Tabell_Rättigheter37[[#This Row],[Rättighetsnod/ Funktionskloss]]&amp;"_"&amp;Tabell_Rättigheter37[[#This Row],[Värde]]</f>
        <v>Enhetsöversikten_Emergency_Overview_Open_Emergency_Overview</v>
      </c>
      <c r="G1060" s="165" t="s">
        <v>92</v>
      </c>
      <c r="H1060" s="165"/>
      <c r="K1060" s="3" t="e">
        <f>VLOOKUP(Tabell_Rättigheter37[[#This Row],[Grupp]],[2]!Tabell_Grupp[#Data],2,FALSE)</f>
        <v>#REF!</v>
      </c>
      <c r="L1060" s="3" t="s">
        <v>834</v>
      </c>
      <c r="M1060" s="203" t="s">
        <v>834</v>
      </c>
      <c r="N1060" s="151" t="s">
        <v>1558</v>
      </c>
      <c r="O1060" s="151"/>
    </row>
    <row r="1061" spans="1:16" ht="39.950000000000003" hidden="1" customHeight="1">
      <c r="A1061" s="151" t="s">
        <v>1568</v>
      </c>
      <c r="B1061" s="3" t="s">
        <v>78</v>
      </c>
      <c r="C1061" s="3" t="s">
        <v>93</v>
      </c>
      <c r="D1061" s="9" t="s">
        <v>94</v>
      </c>
      <c r="E1061" s="131" t="str">
        <f>Tabell_Rättigheter37[[#This Row],[Grupp]]&amp;"_"&amp;Tabell_Rättigheter37[[#This Row],[Rättighetsnod/ Funktionskloss]]</f>
        <v>Enhetsöversikten_PatientLog</v>
      </c>
      <c r="F1061" s="131" t="str">
        <f>Tabell_Rättigheter37[[#This Row],[Grupp]]&amp;"_"&amp;Tabell_Rättigheter37[[#This Row],[Rättighetsnod/ Funktionskloss]]&amp;"_"&amp;Tabell_Rättigheter37[[#This Row],[Värde]]</f>
        <v>Enhetsöversikten_PatientLog_Open_PatientLog</v>
      </c>
      <c r="G1061" s="165" t="s">
        <v>95</v>
      </c>
      <c r="H1061" s="165"/>
      <c r="K1061" s="3" t="e">
        <f>VLOOKUP(Tabell_Rättigheter37[[#This Row],[Grupp]],[2]!Tabell_Grupp[#Data],2,FALSE)</f>
        <v>#REF!</v>
      </c>
      <c r="L1061" s="3" t="s">
        <v>834</v>
      </c>
      <c r="M1061" s="203" t="s">
        <v>834</v>
      </c>
      <c r="N1061" s="151" t="s">
        <v>1558</v>
      </c>
      <c r="O1061" s="151"/>
    </row>
    <row r="1062" spans="1:16" ht="39.950000000000003" hidden="1" customHeight="1">
      <c r="A1062" s="151" t="s">
        <v>1568</v>
      </c>
      <c r="B1062" s="3" t="s">
        <v>78</v>
      </c>
      <c r="C1062" s="3" t="s">
        <v>96</v>
      </c>
      <c r="D1062" s="9" t="s">
        <v>97</v>
      </c>
      <c r="E1062" s="131" t="str">
        <f>Tabell_Rättigheter37[[#This Row],[Grupp]]&amp;"_"&amp;Tabell_Rättigheter37[[#This Row],[Rättighetsnod/ Funktionskloss]]</f>
        <v>Enhetsöversikten_Priority_Window</v>
      </c>
      <c r="F1062" s="131" t="str">
        <f>Tabell_Rättigheter37[[#This Row],[Grupp]]&amp;"_"&amp;Tabell_Rättigheter37[[#This Row],[Rättighetsnod/ Funktionskloss]]&amp;"_"&amp;Tabell_Rättigheter37[[#This Row],[Värde]]</f>
        <v>Enhetsöversikten_Priority_Window_Open_Priority_Window</v>
      </c>
      <c r="G1062" s="165" t="s">
        <v>98</v>
      </c>
      <c r="H1062" s="165"/>
      <c r="K1062" s="3" t="e">
        <f>VLOOKUP(Tabell_Rättigheter37[[#This Row],[Grupp]],[2]!Tabell_Grupp[#Data],2,FALSE)</f>
        <v>#REF!</v>
      </c>
      <c r="L1062" s="3" t="s">
        <v>834</v>
      </c>
      <c r="M1062" s="203" t="s">
        <v>834</v>
      </c>
      <c r="N1062" s="151" t="s">
        <v>1558</v>
      </c>
      <c r="O1062" s="151"/>
    </row>
    <row r="1063" spans="1:16" ht="39.950000000000003" hidden="1" customHeight="1">
      <c r="A1063" s="151" t="s">
        <v>1568</v>
      </c>
      <c r="B1063" s="3" t="s">
        <v>78</v>
      </c>
      <c r="C1063" s="3" t="s">
        <v>96</v>
      </c>
      <c r="D1063" s="9" t="s">
        <v>99</v>
      </c>
      <c r="E1063" s="131" t="str">
        <f>Tabell_Rättigheter37[[#This Row],[Grupp]]&amp;"_"&amp;Tabell_Rättigheter37[[#This Row],[Rättighetsnod/ Funktionskloss]]</f>
        <v>Enhetsöversikten_Priority_Window</v>
      </c>
      <c r="F1063" s="131" t="str">
        <f>Tabell_Rättigheter37[[#This Row],[Grupp]]&amp;"_"&amp;Tabell_Rättigheter37[[#This Row],[Rättighetsnod/ Funktionskloss]]&amp;"_"&amp;Tabell_Rättigheter37[[#This Row],[Värde]]</f>
        <v>Enhetsöversikten_Priority_Window_Save_Priority_Window_Data</v>
      </c>
      <c r="G1063" s="165" t="s">
        <v>100</v>
      </c>
      <c r="H1063" s="165"/>
      <c r="K1063" s="3" t="e">
        <f>VLOOKUP(Tabell_Rättigheter37[[#This Row],[Grupp]],[2]!Tabell_Grupp[#Data],2,FALSE)</f>
        <v>#REF!</v>
      </c>
      <c r="L1063" s="3" t="s">
        <v>834</v>
      </c>
      <c r="M1063" s="203" t="s">
        <v>834</v>
      </c>
      <c r="N1063" s="151" t="s">
        <v>1558</v>
      </c>
      <c r="O1063" s="151"/>
    </row>
    <row r="1064" spans="1:16" ht="39.950000000000003" hidden="1" customHeight="1">
      <c r="A1064" s="151" t="s">
        <v>1568</v>
      </c>
      <c r="B1064" s="3" t="s">
        <v>78</v>
      </c>
      <c r="C1064" s="3" t="s">
        <v>101</v>
      </c>
      <c r="D1064" s="9" t="s">
        <v>102</v>
      </c>
      <c r="E1064" s="131" t="str">
        <f>Tabell_Rättigheter37[[#This Row],[Grupp]]&amp;"_"&amp;Tabell_Rättigheter37[[#This Row],[Rättighetsnod/ Funktionskloss]]</f>
        <v>Enhetsöversikten_SpecialityReferrals</v>
      </c>
      <c r="F1064" s="131" t="str">
        <f>Tabell_Rättigheter37[[#This Row],[Grupp]]&amp;"_"&amp;Tabell_Rättigheter37[[#This Row],[Rättighetsnod/ Funktionskloss]]&amp;"_"&amp;Tabell_Rättigheter37[[#This Row],[Värde]]</f>
        <v>Enhetsöversikten_SpecialityReferrals_Open_SpecialityReferrals</v>
      </c>
      <c r="G1064" s="165" t="s">
        <v>103</v>
      </c>
      <c r="H1064" s="165"/>
      <c r="J1064" s="3" t="s">
        <v>1575</v>
      </c>
      <c r="K1064" s="3" t="e">
        <f>VLOOKUP(Tabell_Rättigheter37[[#This Row],[Grupp]],[2]!Tabell_Grupp[#Data],2,FALSE)</f>
        <v>#REF!</v>
      </c>
      <c r="L1064" s="3" t="s">
        <v>834</v>
      </c>
      <c r="M1064" s="203" t="s">
        <v>834</v>
      </c>
      <c r="N1064" s="151" t="s">
        <v>1558</v>
      </c>
      <c r="O1064" s="151"/>
      <c r="P1064" s="3" t="s">
        <v>1618</v>
      </c>
    </row>
    <row r="1065" spans="1:16" ht="39.950000000000003" hidden="1" customHeight="1">
      <c r="A1065" s="151" t="s">
        <v>1568</v>
      </c>
      <c r="B1065" s="3" t="s">
        <v>78</v>
      </c>
      <c r="C1065" s="3" t="s">
        <v>101</v>
      </c>
      <c r="D1065" s="9" t="s">
        <v>104</v>
      </c>
      <c r="E1065" s="131" t="str">
        <f>Tabell_Rättigheter37[[#This Row],[Grupp]]&amp;"_"&amp;Tabell_Rättigheter37[[#This Row],[Rättighetsnod/ Funktionskloss]]</f>
        <v>Enhetsöversikten_SpecialityReferrals</v>
      </c>
      <c r="F1065" s="131" t="str">
        <f>Tabell_Rättigheter37[[#This Row],[Grupp]]&amp;"_"&amp;Tabell_Rättigheter37[[#This Row],[Rättighetsnod/ Funktionskloss]]&amp;"_"&amp;Tabell_Rättigheter37[[#This Row],[Värde]]</f>
        <v>Enhetsöversikten_SpecialityReferrals_Save_SpecialityReferrals</v>
      </c>
      <c r="G1065" s="165" t="s">
        <v>105</v>
      </c>
      <c r="H1065" s="165"/>
      <c r="J1065" s="3" t="s">
        <v>1575</v>
      </c>
      <c r="K1065" s="3" t="e">
        <f>VLOOKUP(Tabell_Rättigheter37[[#This Row],[Grupp]],[2]!Tabell_Grupp[#Data],2,FALSE)</f>
        <v>#REF!</v>
      </c>
      <c r="L1065" s="3" t="s">
        <v>834</v>
      </c>
      <c r="M1065" s="203" t="s">
        <v>834</v>
      </c>
      <c r="N1065" s="151" t="s">
        <v>1558</v>
      </c>
      <c r="O1065" s="151"/>
      <c r="P1065" s="3" t="s">
        <v>1618</v>
      </c>
    </row>
    <row r="1066" spans="1:16" ht="39.950000000000003" hidden="1" customHeight="1">
      <c r="A1066" s="151" t="s">
        <v>1568</v>
      </c>
      <c r="B1066" s="3" t="s">
        <v>78</v>
      </c>
      <c r="C1066" s="3" t="s">
        <v>106</v>
      </c>
      <c r="D1066" s="9" t="s">
        <v>23</v>
      </c>
      <c r="E1066" s="131" t="str">
        <f>Tabell_Rättigheter37[[#This Row],[Grupp]]&amp;"_"&amp;Tabell_Rättigheter37[[#This Row],[Rättighetsnod/ Funktionskloss]]</f>
        <v>Enhetsöversikten_Valuables_Window</v>
      </c>
      <c r="F1066" s="131" t="str">
        <f>Tabell_Rättigheter37[[#This Row],[Grupp]]&amp;"_"&amp;Tabell_Rättigheter37[[#This Row],[Rättighetsnod/ Funktionskloss]]&amp;"_"&amp;Tabell_Rättigheter37[[#This Row],[Värde]]</f>
        <v>Enhetsöversikten_Valuables_Window_Open</v>
      </c>
      <c r="G1066" s="165" t="s">
        <v>107</v>
      </c>
      <c r="H1066" s="165"/>
      <c r="K1066" s="3" t="e">
        <f>VLOOKUP(Tabell_Rättigheter37[[#This Row],[Grupp]],[2]!Tabell_Grupp[#Data],2,FALSE)</f>
        <v>#REF!</v>
      </c>
      <c r="L1066" s="3" t="s">
        <v>834</v>
      </c>
      <c r="M1066" s="203" t="s">
        <v>834</v>
      </c>
      <c r="N1066" s="151" t="s">
        <v>1558</v>
      </c>
      <c r="O1066" s="151"/>
    </row>
    <row r="1067" spans="1:16" ht="39.950000000000003" hidden="1" customHeight="1">
      <c r="A1067" s="151" t="s">
        <v>1568</v>
      </c>
      <c r="B1067" s="3" t="s">
        <v>78</v>
      </c>
      <c r="C1067" s="3" t="s">
        <v>106</v>
      </c>
      <c r="D1067" s="9" t="s">
        <v>43</v>
      </c>
      <c r="E1067" s="131" t="str">
        <f>Tabell_Rättigheter37[[#This Row],[Grupp]]&amp;"_"&amp;Tabell_Rättigheter37[[#This Row],[Rättighetsnod/ Funktionskloss]]</f>
        <v>Enhetsöversikten_Valuables_Window</v>
      </c>
      <c r="F1067" s="131" t="str">
        <f>Tabell_Rättigheter37[[#This Row],[Grupp]]&amp;"_"&amp;Tabell_Rättigheter37[[#This Row],[Rättighetsnod/ Funktionskloss]]&amp;"_"&amp;Tabell_Rättigheter37[[#This Row],[Värde]]</f>
        <v>Enhetsöversikten_Valuables_Window_Save</v>
      </c>
      <c r="G1067" s="165" t="s">
        <v>108</v>
      </c>
      <c r="H1067" s="165"/>
      <c r="K1067" s="3" t="e">
        <f>VLOOKUP(Tabell_Rättigheter37[[#This Row],[Grupp]],[2]!Tabell_Grupp[#Data],2,FALSE)</f>
        <v>#REF!</v>
      </c>
      <c r="L1067" s="3" t="s">
        <v>834</v>
      </c>
      <c r="M1067" s="203" t="s">
        <v>834</v>
      </c>
      <c r="N1067" s="151" t="s">
        <v>1558</v>
      </c>
      <c r="O1067" s="151"/>
    </row>
    <row r="1068" spans="1:16" ht="39.950000000000003" hidden="1" customHeight="1">
      <c r="A1068" s="151" t="s">
        <v>1568</v>
      </c>
      <c r="B1068" s="3" t="s">
        <v>109</v>
      </c>
      <c r="C1068" s="3" t="s">
        <v>110</v>
      </c>
      <c r="D1068" s="9" t="s">
        <v>23</v>
      </c>
      <c r="E1068" s="131" t="str">
        <f>Tabell_Rättigheter37[[#This Row],[Grupp]]&amp;"_"&amp;Tabell_Rättigheter37[[#This Row],[Rättighetsnod/ Funktionskloss]]</f>
        <v>Fraseditor_PhraseEditor</v>
      </c>
      <c r="F1068" s="131" t="str">
        <f>Tabell_Rättigheter37[[#This Row],[Grupp]]&amp;"_"&amp;Tabell_Rättigheter37[[#This Row],[Rättighetsnod/ Funktionskloss]]&amp;"_"&amp;Tabell_Rättigheter37[[#This Row],[Värde]]</f>
        <v>Fraseditor_PhraseEditor_Open</v>
      </c>
      <c r="G1068" s="165" t="s">
        <v>111</v>
      </c>
      <c r="H1068" s="165"/>
      <c r="K1068" s="3" t="e">
        <f>VLOOKUP(Tabell_Rättigheter37[[#This Row],[Grupp]],[2]!Tabell_Grupp[#Data],2,FALSE)</f>
        <v>#REF!</v>
      </c>
      <c r="L1068" s="3" t="s">
        <v>834</v>
      </c>
      <c r="M1068" s="203" t="s">
        <v>834</v>
      </c>
      <c r="N1068" s="151" t="s">
        <v>1558</v>
      </c>
      <c r="O1068" s="151"/>
    </row>
    <row r="1069" spans="1:16" ht="39.950000000000003" hidden="1" customHeight="1">
      <c r="A1069" s="151" t="s">
        <v>1568</v>
      </c>
      <c r="B1069" s="3" t="s">
        <v>843</v>
      </c>
      <c r="C1069" s="3" t="s">
        <v>13</v>
      </c>
      <c r="D1069" s="9" t="s">
        <v>14</v>
      </c>
      <c r="E1069" s="131" t="str">
        <f>Tabell_Rättigheter37[[#This Row],[Grupp]]&amp;"_"&amp;Tabell_Rättigheter37[[#This Row],[Rättighetsnod/ Funktionskloss]]</f>
        <v>Hälsoärende_Data</v>
      </c>
      <c r="F1069" s="131" t="str">
        <f>Tabell_Rättigheter37[[#This Row],[Grupp]]&amp;"_"&amp;Tabell_Rättigheter37[[#This Row],[Rättighetsnod/ Funktionskloss]]&amp;"_"&amp;Tabell_Rättigheter37[[#This Row],[Värde]]</f>
        <v>Hälsoärende_Data_Read</v>
      </c>
      <c r="G1069" s="165" t="s">
        <v>844</v>
      </c>
      <c r="H1069" s="165"/>
      <c r="K1069" s="3" t="e">
        <f>VLOOKUP(Tabell_Rättigheter37[[#This Row],[Grupp]],[2]!Tabell_Grupp[#Data],2,FALSE)</f>
        <v>#REF!</v>
      </c>
      <c r="L1069" s="3" t="s">
        <v>834</v>
      </c>
      <c r="M1069" s="203" t="s">
        <v>834</v>
      </c>
      <c r="N1069" s="151" t="s">
        <v>1558</v>
      </c>
      <c r="O1069" s="151"/>
      <c r="P1069" s="3" t="s">
        <v>1578</v>
      </c>
    </row>
    <row r="1070" spans="1:16" ht="39.950000000000003" hidden="1" customHeight="1">
      <c r="A1070" s="151" t="s">
        <v>1568</v>
      </c>
      <c r="B1070" s="3" t="s">
        <v>843</v>
      </c>
      <c r="C1070" s="3" t="s">
        <v>845</v>
      </c>
      <c r="D1070" s="9" t="s">
        <v>1102</v>
      </c>
      <c r="E1070" s="131" t="str">
        <f>Tabell_Rättigheter37[[#This Row],[Grupp]]&amp;"_"&amp;Tabell_Rättigheter37[[#This Row],[Rättighetsnod/ Funktionskloss]]</f>
        <v>Hälsoärende_Health Issue</v>
      </c>
      <c r="F1070" s="131" t="str">
        <f>Tabell_Rättigheter37[[#This Row],[Grupp]]&amp;"_"&amp;Tabell_Rättigheter37[[#This Row],[Rättighetsnod/ Funktionskloss]]&amp;"_"&amp;Tabell_Rättigheter37[[#This Row],[Värde]]</f>
        <v>Hälsoärende_Health Issue_Close Health issue</v>
      </c>
      <c r="G1070" s="165" t="s">
        <v>847</v>
      </c>
      <c r="H1070" s="165"/>
      <c r="K1070" s="3" t="e">
        <f>VLOOKUP(Tabell_Rättigheter37[[#This Row],[Grupp]],[2]!Tabell_Grupp[#Data],2,FALSE)</f>
        <v>#REF!</v>
      </c>
      <c r="L1070" s="3" t="s">
        <v>834</v>
      </c>
      <c r="M1070" s="203" t="s">
        <v>834</v>
      </c>
      <c r="N1070" s="151" t="s">
        <v>1558</v>
      </c>
      <c r="O1070" s="151"/>
      <c r="P1070" s="3" t="s">
        <v>1578</v>
      </c>
    </row>
    <row r="1071" spans="1:16" ht="39.950000000000003" hidden="1" customHeight="1">
      <c r="A1071" s="151" t="s">
        <v>1568</v>
      </c>
      <c r="B1071" s="3" t="s">
        <v>843</v>
      </c>
      <c r="C1071" s="3" t="s">
        <v>845</v>
      </c>
      <c r="D1071" s="9" t="s">
        <v>848</v>
      </c>
      <c r="E1071" s="131" t="str">
        <f>Tabell_Rättigheter37[[#This Row],[Grupp]]&amp;"_"&amp;Tabell_Rättigheter37[[#This Row],[Rättighetsnod/ Funktionskloss]]</f>
        <v>Hälsoärende_Health Issue</v>
      </c>
      <c r="F1071" s="131" t="str">
        <f>Tabell_Rättigheter37[[#This Row],[Grupp]]&amp;"_"&amp;Tabell_Rättigheter37[[#This Row],[Rättighetsnod/ Funktionskloss]]&amp;"_"&amp;Tabell_Rättigheter37[[#This Row],[Värde]]</f>
        <v>Hälsoärende_Health Issue_Create new health issue</v>
      </c>
      <c r="G1071" s="165" t="s">
        <v>849</v>
      </c>
      <c r="H1071" s="165"/>
      <c r="K1071" s="3" t="e">
        <f>VLOOKUP(Tabell_Rättigheter37[[#This Row],[Grupp]],[2]!Tabell_Grupp[#Data],2,FALSE)</f>
        <v>#REF!</v>
      </c>
      <c r="L1071" s="3" t="s">
        <v>834</v>
      </c>
      <c r="M1071" s="203" t="s">
        <v>834</v>
      </c>
      <c r="N1071" s="151" t="s">
        <v>1558</v>
      </c>
      <c r="O1071" s="151"/>
    </row>
    <row r="1072" spans="1:16" ht="39.950000000000003" hidden="1" customHeight="1">
      <c r="A1072" s="151" t="s">
        <v>1568</v>
      </c>
      <c r="B1072" s="3" t="s">
        <v>843</v>
      </c>
      <c r="C1072" s="3" t="s">
        <v>845</v>
      </c>
      <c r="D1072" s="9" t="s">
        <v>850</v>
      </c>
      <c r="E1072" s="131" t="str">
        <f>Tabell_Rättigheter37[[#This Row],[Grupp]]&amp;"_"&amp;Tabell_Rättigheter37[[#This Row],[Rättighetsnod/ Funktionskloss]]</f>
        <v>Hälsoärende_Health Issue</v>
      </c>
      <c r="F1072" s="131" t="str">
        <f>Tabell_Rättigheter37[[#This Row],[Grupp]]&amp;"_"&amp;Tabell_Rättigheter37[[#This Row],[Rättighetsnod/ Funktionskloss]]&amp;"_"&amp;Tabell_Rättigheter37[[#This Row],[Värde]]</f>
        <v>Hälsoärende_Health Issue_Invalidate health issue</v>
      </c>
      <c r="G1072" s="165" t="s">
        <v>851</v>
      </c>
      <c r="H1072" s="165"/>
      <c r="K1072" s="3" t="e">
        <f>VLOOKUP(Tabell_Rättigheter37[[#This Row],[Grupp]],[2]!Tabell_Grupp[#Data],2,FALSE)</f>
        <v>#REF!</v>
      </c>
      <c r="L1072" s="3" t="s">
        <v>834</v>
      </c>
      <c r="M1072" s="203" t="s">
        <v>834</v>
      </c>
      <c r="N1072" s="151" t="s">
        <v>1558</v>
      </c>
      <c r="O1072" s="151"/>
    </row>
    <row r="1073" spans="1:15" ht="39.950000000000003" hidden="1" customHeight="1">
      <c r="A1073" s="151" t="s">
        <v>1568</v>
      </c>
      <c r="B1073" s="3" t="s">
        <v>843</v>
      </c>
      <c r="C1073" s="3" t="s">
        <v>845</v>
      </c>
      <c r="D1073" s="9" t="s">
        <v>852</v>
      </c>
      <c r="E1073" s="131" t="str">
        <f>Tabell_Rättigheter37[[#This Row],[Grupp]]&amp;"_"&amp;Tabell_Rättigheter37[[#This Row],[Rättighetsnod/ Funktionskloss]]</f>
        <v>Hälsoärende_Health Issue</v>
      </c>
      <c r="F1073" s="131" t="str">
        <f>Tabell_Rättigheter37[[#This Row],[Grupp]]&amp;"_"&amp;Tabell_Rättigheter37[[#This Row],[Rättighetsnod/ Funktionskloss]]&amp;"_"&amp;Tabell_Rättigheter37[[#This Row],[Värde]]</f>
        <v>Hälsoärende_Health Issue_Merge health issue</v>
      </c>
      <c r="G1073" s="165" t="s">
        <v>853</v>
      </c>
      <c r="H1073" s="165"/>
      <c r="K1073" s="3" t="e">
        <f>VLOOKUP(Tabell_Rättigheter37[[#This Row],[Grupp]],[2]!Tabell_Grupp[#Data],2,FALSE)</f>
        <v>#REF!</v>
      </c>
      <c r="L1073" s="3" t="s">
        <v>834</v>
      </c>
      <c r="M1073" s="203" t="s">
        <v>834</v>
      </c>
      <c r="N1073" s="151" t="s">
        <v>1558</v>
      </c>
      <c r="O1073" s="151"/>
    </row>
    <row r="1074" spans="1:15" ht="39.950000000000003" hidden="1" customHeight="1">
      <c r="A1074" s="151" t="s">
        <v>1568</v>
      </c>
      <c r="B1074" s="3" t="s">
        <v>843</v>
      </c>
      <c r="C1074" s="3" t="s">
        <v>845</v>
      </c>
      <c r="D1074" s="9" t="s">
        <v>854</v>
      </c>
      <c r="E1074" s="131" t="str">
        <f>Tabell_Rättigheter37[[#This Row],[Grupp]]&amp;"_"&amp;Tabell_Rättigheter37[[#This Row],[Rättighetsnod/ Funktionskloss]]</f>
        <v>Hälsoärende_Health Issue</v>
      </c>
      <c r="F1074" s="131" t="str">
        <f>Tabell_Rättigheter37[[#This Row],[Grupp]]&amp;"_"&amp;Tabell_Rättigheter37[[#This Row],[Rättighetsnod/ Funktionskloss]]&amp;"_"&amp;Tabell_Rättigheter37[[#This Row],[Värde]]</f>
        <v>Hälsoärende_Health Issue_Refine name</v>
      </c>
      <c r="G1074" s="165" t="s">
        <v>855</v>
      </c>
      <c r="H1074" s="165"/>
      <c r="K1074" s="3" t="e">
        <f>VLOOKUP(Tabell_Rättigheter37[[#This Row],[Grupp]],[2]!Tabell_Grupp[#Data],2,FALSE)</f>
        <v>#REF!</v>
      </c>
      <c r="L1074" s="3" t="s">
        <v>834</v>
      </c>
      <c r="M1074" s="203" t="s">
        <v>834</v>
      </c>
      <c r="N1074" s="151" t="s">
        <v>1558</v>
      </c>
      <c r="O1074" s="151"/>
    </row>
    <row r="1075" spans="1:15" ht="39.950000000000003" hidden="1" customHeight="1">
      <c r="A1075" s="151" t="s">
        <v>1568</v>
      </c>
      <c r="B1075" s="3" t="s">
        <v>843</v>
      </c>
      <c r="C1075" s="3" t="s">
        <v>845</v>
      </c>
      <c r="D1075" s="9" t="s">
        <v>856</v>
      </c>
      <c r="E1075" s="131" t="str">
        <f>Tabell_Rättigheter37[[#This Row],[Grupp]]&amp;"_"&amp;Tabell_Rättigheter37[[#This Row],[Rättighetsnod/ Funktionskloss]]</f>
        <v>Hälsoärende_Health Issue</v>
      </c>
      <c r="F1075" s="131" t="str">
        <f>Tabell_Rättigheter37[[#This Row],[Grupp]]&amp;"_"&amp;Tabell_Rättigheter37[[#This Row],[Rättighetsnod/ Funktionskloss]]&amp;"_"&amp;Tabell_Rättigheter37[[#This Row],[Värde]]</f>
        <v>Hälsoärende_Health Issue_Re-open closed health issue</v>
      </c>
      <c r="G1075" s="165" t="s">
        <v>857</v>
      </c>
      <c r="H1075" s="165"/>
      <c r="K1075" s="3" t="e">
        <f>VLOOKUP(Tabell_Rättigheter37[[#This Row],[Grupp]],[2]!Tabell_Grupp[#Data],2,FALSE)</f>
        <v>#REF!</v>
      </c>
      <c r="L1075" s="3" t="s">
        <v>834</v>
      </c>
      <c r="M1075" s="203" t="s">
        <v>834</v>
      </c>
      <c r="N1075" s="151" t="s">
        <v>1558</v>
      </c>
      <c r="O1075" s="151"/>
    </row>
    <row r="1076" spans="1:15" ht="39.950000000000003" hidden="1" customHeight="1">
      <c r="A1076" s="151" t="s">
        <v>1568</v>
      </c>
      <c r="B1076" s="3" t="s">
        <v>843</v>
      </c>
      <c r="C1076" s="3" t="s">
        <v>845</v>
      </c>
      <c r="D1076" s="9" t="s">
        <v>858</v>
      </c>
      <c r="E1076" s="131" t="str">
        <f>Tabell_Rättigheter37[[#This Row],[Grupp]]&amp;"_"&amp;Tabell_Rättigheter37[[#This Row],[Rättighetsnod/ Funktionskloss]]</f>
        <v>Hälsoärende_Health Issue</v>
      </c>
      <c r="F1076" s="131" t="str">
        <f>Tabell_Rättigheter37[[#This Row],[Grupp]]&amp;"_"&amp;Tabell_Rättigheter37[[#This Row],[Rättighetsnod/ Funktionskloss]]&amp;"_"&amp;Tabell_Rättigheter37[[#This Row],[Värde]]</f>
        <v>Hälsoärende_Health Issue_Set health issue as chronic</v>
      </c>
      <c r="G1076" s="165" t="s">
        <v>859</v>
      </c>
      <c r="H1076" s="165"/>
      <c r="K1076" s="3" t="e">
        <f>VLOOKUP(Tabell_Rättigheter37[[#This Row],[Grupp]],[2]!Tabell_Grupp[#Data],2,FALSE)</f>
        <v>#REF!</v>
      </c>
      <c r="L1076" s="3" t="s">
        <v>834</v>
      </c>
      <c r="M1076" s="203" t="s">
        <v>834</v>
      </c>
      <c r="N1076" s="151" t="s">
        <v>1558</v>
      </c>
      <c r="O1076" s="151"/>
    </row>
    <row r="1077" spans="1:15" ht="39.950000000000003" hidden="1" customHeight="1">
      <c r="A1077" s="151" t="s">
        <v>1568</v>
      </c>
      <c r="B1077" s="3" t="s">
        <v>843</v>
      </c>
      <c r="C1077" s="3" t="s">
        <v>845</v>
      </c>
      <c r="D1077" s="9" t="s">
        <v>860</v>
      </c>
      <c r="E1077" s="131" t="str">
        <f>Tabell_Rättigheter37[[#This Row],[Grupp]]&amp;"_"&amp;Tabell_Rättigheter37[[#This Row],[Rättighetsnod/ Funktionskloss]]</f>
        <v>Hälsoärende_Health Issue</v>
      </c>
      <c r="F1077" s="131" t="str">
        <f>Tabell_Rättigheter37[[#This Row],[Grupp]]&amp;"_"&amp;Tabell_Rättigheter37[[#This Row],[Rättighetsnod/ Funktionskloss]]&amp;"_"&amp;Tabell_Rättigheter37[[#This Row],[Värde]]</f>
        <v>Hälsoärende_Health Issue_Split health issue</v>
      </c>
      <c r="G1077" s="165" t="s">
        <v>861</v>
      </c>
      <c r="H1077" s="165"/>
      <c r="K1077" s="3" t="e">
        <f>VLOOKUP(Tabell_Rättigheter37[[#This Row],[Grupp]],[2]!Tabell_Grupp[#Data],2,FALSE)</f>
        <v>#REF!</v>
      </c>
      <c r="L1077" s="3" t="s">
        <v>834</v>
      </c>
      <c r="M1077" s="203" t="s">
        <v>834</v>
      </c>
      <c r="N1077" s="151" t="s">
        <v>1558</v>
      </c>
      <c r="O1077" s="151"/>
    </row>
    <row r="1078" spans="1:15" ht="39.950000000000003" hidden="1" customHeight="1">
      <c r="A1078" s="151" t="s">
        <v>1568</v>
      </c>
      <c r="B1078" s="3" t="s">
        <v>843</v>
      </c>
      <c r="C1078" s="3" t="s">
        <v>1103</v>
      </c>
      <c r="D1078" s="9" t="s">
        <v>23</v>
      </c>
      <c r="E1078" s="131" t="str">
        <f>Tabell_Rättigheter37[[#This Row],[Grupp]]&amp;"_"&amp;Tabell_Rättigheter37[[#This Row],[Rättighetsnod/ Funktionskloss]]</f>
        <v>Hälsoärende_Health Issue Overview</v>
      </c>
      <c r="F1078" s="131" t="str">
        <f>Tabell_Rättigheter37[[#This Row],[Grupp]]&amp;"_"&amp;Tabell_Rättigheter37[[#This Row],[Rättighetsnod/ Funktionskloss]]&amp;"_"&amp;Tabell_Rättigheter37[[#This Row],[Värde]]</f>
        <v>Hälsoärende_Health Issue Overview_Open</v>
      </c>
      <c r="G1078" s="165" t="s">
        <v>863</v>
      </c>
      <c r="H1078" s="165"/>
      <c r="K1078" s="3" t="e">
        <f>VLOOKUP(Tabell_Rättigheter37[[#This Row],[Grupp]],[2]!Tabell_Grupp[#Data],2,FALSE)</f>
        <v>#REF!</v>
      </c>
      <c r="L1078" s="3" t="s">
        <v>834</v>
      </c>
      <c r="M1078" s="203" t="s">
        <v>834</v>
      </c>
      <c r="N1078" s="151" t="s">
        <v>1558</v>
      </c>
      <c r="O1078" s="151"/>
    </row>
    <row r="1079" spans="1:15" ht="39.950000000000003" hidden="1" customHeight="1">
      <c r="A1079" s="151" t="s">
        <v>1568</v>
      </c>
      <c r="B1079" s="3" t="s">
        <v>843</v>
      </c>
      <c r="C1079" s="3" t="s">
        <v>864</v>
      </c>
      <c r="D1079" s="9" t="s">
        <v>865</v>
      </c>
      <c r="E1079" s="131" t="str">
        <f>Tabell_Rättigheter37[[#This Row],[Grupp]]&amp;"_"&amp;Tabell_Rättigheter37[[#This Row],[Rättighetsnod/ Funktionskloss]]</f>
        <v>Hälsoärende_Link information to health issue</v>
      </c>
      <c r="F1079" s="131" t="str">
        <f>Tabell_Rättigheter37[[#This Row],[Grupp]]&amp;"_"&amp;Tabell_Rättigheter37[[#This Row],[Rättighetsnod/ Funktionskloss]]&amp;"_"&amp;Tabell_Rättigheter37[[#This Row],[Värde]]</f>
        <v>Hälsoärende_Link information to health issue_Link contacts</v>
      </c>
      <c r="G1079" s="165" t="s">
        <v>866</v>
      </c>
      <c r="H1079" s="165"/>
      <c r="K1079" s="3" t="e">
        <f>VLOOKUP(Tabell_Rättigheter37[[#This Row],[Grupp]],[2]!Tabell_Grupp[#Data],2,FALSE)</f>
        <v>#REF!</v>
      </c>
      <c r="L1079" s="3" t="s">
        <v>834</v>
      </c>
      <c r="M1079" s="203" t="s">
        <v>834</v>
      </c>
      <c r="N1079" s="151" t="s">
        <v>1558</v>
      </c>
      <c r="O1079" s="151"/>
    </row>
    <row r="1080" spans="1:15" ht="39.950000000000003" hidden="1" customHeight="1">
      <c r="A1080" s="151" t="s">
        <v>1568</v>
      </c>
      <c r="B1080" s="3" t="s">
        <v>843</v>
      </c>
      <c r="C1080" s="3" t="s">
        <v>864</v>
      </c>
      <c r="D1080" s="9" t="s">
        <v>867</v>
      </c>
      <c r="E1080" s="131" t="str">
        <f>Tabell_Rättigheter37[[#This Row],[Grupp]]&amp;"_"&amp;Tabell_Rättigheter37[[#This Row],[Rättighetsnod/ Funktionskloss]]</f>
        <v>Hälsoärende_Link information to health issue</v>
      </c>
      <c r="F1080" s="131" t="str">
        <f>Tabell_Rättigheter37[[#This Row],[Grupp]]&amp;"_"&amp;Tabell_Rättigheter37[[#This Row],[Rättighetsnod/ Funktionskloss]]&amp;"_"&amp;Tabell_Rättigheter37[[#This Row],[Värde]]</f>
        <v>Hälsoärende_Link information to health issue_Link medical record notes</v>
      </c>
      <c r="G1080" s="165" t="s">
        <v>868</v>
      </c>
      <c r="H1080" s="165"/>
      <c r="K1080" s="3" t="e">
        <f>VLOOKUP(Tabell_Rättigheter37[[#This Row],[Grupp]],[2]!Tabell_Grupp[#Data],2,FALSE)</f>
        <v>#REF!</v>
      </c>
      <c r="L1080" s="3" t="s">
        <v>834</v>
      </c>
      <c r="M1080" s="203" t="s">
        <v>834</v>
      </c>
      <c r="N1080" s="151" t="s">
        <v>1558</v>
      </c>
      <c r="O1080" s="151"/>
    </row>
    <row r="1081" spans="1:15" ht="39.950000000000003" hidden="1" customHeight="1">
      <c r="A1081" s="151" t="s">
        <v>1568</v>
      </c>
      <c r="B1081" s="3" t="s">
        <v>843</v>
      </c>
      <c r="C1081" s="3" t="s">
        <v>864</v>
      </c>
      <c r="D1081" s="9" t="s">
        <v>869</v>
      </c>
      <c r="E1081" s="131" t="str">
        <f>Tabell_Rättigheter37[[#This Row],[Grupp]]&amp;"_"&amp;Tabell_Rättigheter37[[#This Row],[Rättighetsnod/ Funktionskloss]]</f>
        <v>Hälsoärende_Link information to health issue</v>
      </c>
      <c r="F1081" s="131" t="str">
        <f>Tabell_Rättigheter37[[#This Row],[Grupp]]&amp;"_"&amp;Tabell_Rättigheter37[[#This Row],[Rättighetsnod/ Funktionskloss]]&amp;"_"&amp;Tabell_Rättigheter37[[#This Row],[Värde]]</f>
        <v>Hälsoärende_Link information to health issue_Link referrals and commitments</v>
      </c>
      <c r="G1081" s="165" t="s">
        <v>870</v>
      </c>
      <c r="H1081" s="165"/>
      <c r="K1081" s="3" t="e">
        <f>VLOOKUP(Tabell_Rättigheter37[[#This Row],[Grupp]],[2]!Tabell_Grupp[#Data],2,FALSE)</f>
        <v>#REF!</v>
      </c>
      <c r="L1081" s="3" t="s">
        <v>834</v>
      </c>
      <c r="M1081" s="203" t="s">
        <v>834</v>
      </c>
      <c r="N1081" s="151" t="s">
        <v>1558</v>
      </c>
      <c r="O1081" s="151"/>
    </row>
    <row r="1082" spans="1:15" ht="39.950000000000003" hidden="1" customHeight="1">
      <c r="A1082" s="151" t="s">
        <v>1568</v>
      </c>
      <c r="B1082" s="3" t="s">
        <v>112</v>
      </c>
      <c r="C1082" s="3" t="s">
        <v>116</v>
      </c>
      <c r="D1082" s="9" t="s">
        <v>117</v>
      </c>
      <c r="E1082" s="131" t="str">
        <f>Tabell_Rättigheter37[[#This Row],[Grupp]]&amp;"_"&amp;Tabell_Rättigheter37[[#This Row],[Rättighetsnod/ Funktionskloss]]</f>
        <v>Insight_list</v>
      </c>
      <c r="F1082" s="131" t="str">
        <f>Tabell_Rättigheter37[[#This Row],[Grupp]]&amp;"_"&amp;Tabell_Rättigheter37[[#This Row],[Rättighetsnod/ Funktionskloss]]&amp;"_"&amp;Tabell_Rättigheter37[[#This Row],[Värde]]</f>
        <v>Insight_list_view</v>
      </c>
      <c r="G1082" s="165" t="s">
        <v>118</v>
      </c>
      <c r="H1082" s="165" t="s">
        <v>1651</v>
      </c>
      <c r="K1082" s="3" t="e">
        <f>VLOOKUP(Tabell_Rättigheter37[[#This Row],[Grupp]],[2]!Tabell_Grupp[#Data],2,FALSE)</f>
        <v>#REF!</v>
      </c>
      <c r="L1082" s="3" t="s">
        <v>834</v>
      </c>
      <c r="M1082" s="203" t="s">
        <v>834</v>
      </c>
      <c r="N1082" s="151" t="s">
        <v>1558</v>
      </c>
      <c r="O1082" s="151"/>
    </row>
    <row r="1083" spans="1:15" ht="39.950000000000003" hidden="1" customHeight="1">
      <c r="A1083" s="151" t="s">
        <v>1568</v>
      </c>
      <c r="B1083" s="3" t="s">
        <v>112</v>
      </c>
      <c r="C1083" s="3" t="s">
        <v>113</v>
      </c>
      <c r="D1083" s="9" t="s">
        <v>114</v>
      </c>
      <c r="E1083" s="131" t="str">
        <f>Tabell_Rättigheter37[[#This Row],[Grupp]]&amp;"_"&amp;Tabell_Rättigheter37[[#This Row],[Rättighetsnod/ Funktionskloss]]</f>
        <v>Insight_open_insight</v>
      </c>
      <c r="F1083" s="131" t="str">
        <f>Tabell_Rättigheter37[[#This Row],[Grupp]]&amp;"_"&amp;Tabell_Rättigheter37[[#This Row],[Rättighetsnod/ Funktionskloss]]&amp;"_"&amp;Tabell_Rättigheter37[[#This Row],[Värde]]</f>
        <v>Insight_open_insight_open</v>
      </c>
      <c r="G1083" s="165" t="s">
        <v>115</v>
      </c>
      <c r="H1083" s="165" t="s">
        <v>1652</v>
      </c>
      <c r="K1083" s="3" t="e">
        <f>VLOOKUP(Tabell_Rättigheter37[[#This Row],[Grupp]],[2]!Tabell_Grupp[#Data],2,FALSE)</f>
        <v>#REF!</v>
      </c>
      <c r="L1083" s="3" t="s">
        <v>834</v>
      </c>
      <c r="M1083" s="203" t="s">
        <v>834</v>
      </c>
      <c r="N1083" s="151" t="s">
        <v>1558</v>
      </c>
      <c r="O1083" s="151"/>
    </row>
    <row r="1084" spans="1:15" ht="39.950000000000003" hidden="1" customHeight="1">
      <c r="A1084" s="151" t="s">
        <v>1568</v>
      </c>
      <c r="B1084" s="3" t="s">
        <v>112</v>
      </c>
      <c r="C1084" s="3" t="s">
        <v>119</v>
      </c>
      <c r="D1084" s="9" t="s">
        <v>120</v>
      </c>
      <c r="E1084" s="131" t="str">
        <f>Tabell_Rättigheter37[[#This Row],[Grupp]]&amp;"_"&amp;Tabell_Rättigheter37[[#This Row],[Rättighetsnod/ Funktionskloss]]</f>
        <v>Insight_result</v>
      </c>
      <c r="F1084" s="131" t="str">
        <f>Tabell_Rättigheter37[[#This Row],[Grupp]]&amp;"_"&amp;Tabell_Rättigheter37[[#This Row],[Rättighetsnod/ Funktionskloss]]&amp;"_"&amp;Tabell_Rättigheter37[[#This Row],[Värde]]</f>
        <v>Insight_result_export_anonymized_data</v>
      </c>
      <c r="G1084" s="165" t="s">
        <v>121</v>
      </c>
      <c r="H1084" s="165" t="s">
        <v>1111</v>
      </c>
      <c r="K1084" s="3" t="e">
        <f>VLOOKUP(Tabell_Rättigheter37[[#This Row],[Grupp]],[2]!Tabell_Grupp[#Data],2,FALSE)</f>
        <v>#REF!</v>
      </c>
      <c r="L1084" s="3" t="s">
        <v>834</v>
      </c>
      <c r="M1084" s="203" t="s">
        <v>834</v>
      </c>
      <c r="N1084" s="151" t="s">
        <v>1558</v>
      </c>
      <c r="O1084" s="151"/>
    </row>
    <row r="1085" spans="1:15" ht="39.950000000000003" hidden="1" customHeight="1">
      <c r="A1085" s="151" t="s">
        <v>1568</v>
      </c>
      <c r="B1085" s="3" t="s">
        <v>122</v>
      </c>
      <c r="C1085" s="3" t="s">
        <v>123</v>
      </c>
      <c r="D1085" s="9" t="s">
        <v>871</v>
      </c>
      <c r="E1085" s="131" t="str">
        <f>Tabell_Rättigheter37[[#This Row],[Grupp]]&amp;"_"&amp;Tabell_Rättigheter37[[#This Row],[Rättighetsnod/ Funktionskloss]]</f>
        <v>Journaltabell_MedicalRecordTable</v>
      </c>
      <c r="F1085" s="131" t="str">
        <f>Tabell_Rättigheter37[[#This Row],[Grupp]]&amp;"_"&amp;Tabell_Rättigheter37[[#This Row],[Rättighetsnod/ Funktionskloss]]&amp;"_"&amp;Tabell_Rättigheter37[[#This Row],[Värde]]</f>
        <v>Journaltabell_MedicalRecordTable_Invalidate Table</v>
      </c>
      <c r="G1085" s="165" t="s">
        <v>872</v>
      </c>
      <c r="H1085" s="165"/>
      <c r="K1085" s="3" t="e">
        <f>VLOOKUP(Tabell_Rättigheter37[[#This Row],[Grupp]],[2]!Tabell_Grupp[#Data],2,FALSE)</f>
        <v>#REF!</v>
      </c>
      <c r="L1085" s="3" t="s">
        <v>834</v>
      </c>
      <c r="M1085" s="203" t="s">
        <v>834</v>
      </c>
      <c r="N1085" s="151" t="s">
        <v>1558</v>
      </c>
      <c r="O1085" s="151"/>
    </row>
    <row r="1086" spans="1:15" ht="39.950000000000003" hidden="1" customHeight="1">
      <c r="A1086" s="151" t="s">
        <v>1568</v>
      </c>
      <c r="B1086" s="3" t="s">
        <v>122</v>
      </c>
      <c r="C1086" s="3" t="s">
        <v>123</v>
      </c>
      <c r="D1086" s="9" t="s">
        <v>37</v>
      </c>
      <c r="E1086" s="131" t="str">
        <f>Tabell_Rättigheter37[[#This Row],[Grupp]]&amp;"_"&amp;Tabell_Rättigheter37[[#This Row],[Rättighetsnod/ Funktionskloss]]</f>
        <v>Journaltabell_MedicalRecordTable</v>
      </c>
      <c r="F1086" s="131" t="str">
        <f>Tabell_Rättigheter37[[#This Row],[Grupp]]&amp;"_"&amp;Tabell_Rättigheter37[[#This Row],[Rättighetsnod/ Funktionskloss]]&amp;"_"&amp;Tabell_Rättigheter37[[#This Row],[Värde]]</f>
        <v>Journaltabell_MedicalRecordTable_Sign</v>
      </c>
      <c r="G1086" s="165" t="s">
        <v>124</v>
      </c>
      <c r="H1086" s="165"/>
      <c r="K1086" s="3" t="e">
        <f>VLOOKUP(Tabell_Rättigheter37[[#This Row],[Grupp]],[2]!Tabell_Grupp[#Data],2,FALSE)</f>
        <v>#REF!</v>
      </c>
      <c r="L1086" s="3" t="s">
        <v>834</v>
      </c>
      <c r="M1086" s="203" t="s">
        <v>834</v>
      </c>
      <c r="N1086" s="151" t="s">
        <v>1558</v>
      </c>
      <c r="O1086" s="151"/>
    </row>
    <row r="1087" spans="1:15" ht="39.950000000000003" hidden="1" customHeight="1">
      <c r="A1087" s="151" t="s">
        <v>1568</v>
      </c>
      <c r="B1087" s="3" t="s">
        <v>125</v>
      </c>
      <c r="C1087" s="3" t="s">
        <v>31</v>
      </c>
      <c r="D1087" s="9" t="s">
        <v>126</v>
      </c>
      <c r="E1087" s="131" t="str">
        <f>Tabell_Rättigheter37[[#This Row],[Grupp]]&amp;"_"&amp;Tabell_Rättigheter37[[#This Row],[Rättighetsnod/ Funktionskloss]]</f>
        <v>Kliniska översikter_View</v>
      </c>
      <c r="F1087" s="131" t="str">
        <f>Tabell_Rättigheter37[[#This Row],[Grupp]]&amp;"_"&amp;Tabell_Rättigheter37[[#This Row],[Rättighetsnod/ Funktionskloss]]&amp;"_"&amp;Tabell_Rättigheter37[[#This Row],[Värde]]</f>
        <v>Kliniska översikter_View_Open Analyse Area</v>
      </c>
      <c r="G1087" s="165" t="s">
        <v>127</v>
      </c>
      <c r="H1087" s="165"/>
      <c r="K1087" s="3" t="e">
        <f>VLOOKUP(Tabell_Rättigheter37[[#This Row],[Grupp]],[2]!Tabell_Grupp[#Data],2,FALSE)</f>
        <v>#REF!</v>
      </c>
      <c r="L1087" s="3" t="s">
        <v>834</v>
      </c>
      <c r="M1087" s="203" t="s">
        <v>834</v>
      </c>
      <c r="N1087" s="151" t="s">
        <v>1558</v>
      </c>
      <c r="O1087" s="151"/>
    </row>
    <row r="1088" spans="1:15" ht="39.950000000000003" hidden="1" customHeight="1">
      <c r="A1088" s="151" t="s">
        <v>1568</v>
      </c>
      <c r="B1088" s="3" t="s">
        <v>125</v>
      </c>
      <c r="C1088" s="3" t="s">
        <v>31</v>
      </c>
      <c r="D1088" s="9" t="s">
        <v>130</v>
      </c>
      <c r="E1088" s="131" t="str">
        <f>Tabell_Rättigheter37[[#This Row],[Grupp]]&amp;"_"&amp;Tabell_Rättigheter37[[#This Row],[Rättighetsnod/ Funktionskloss]]</f>
        <v>Kliniska översikter_View</v>
      </c>
      <c r="F1088" s="131" t="str">
        <f>Tabell_Rättigheter37[[#This Row],[Grupp]]&amp;"_"&amp;Tabell_Rättigheter37[[#This Row],[Rättighetsnod/ Funktionskloss]]&amp;"_"&amp;Tabell_Rättigheter37[[#This Row],[Värde]]</f>
        <v>Kliniska översikter_View_Open My overview</v>
      </c>
      <c r="G1088" s="165" t="s">
        <v>131</v>
      </c>
      <c r="H1088" s="165"/>
      <c r="K1088" s="3" t="e">
        <f>VLOOKUP(Tabell_Rättigheter37[[#This Row],[Grupp]],[2]!Tabell_Grupp[#Data],2,FALSE)</f>
        <v>#REF!</v>
      </c>
      <c r="L1088" s="3" t="s">
        <v>834</v>
      </c>
      <c r="M1088" s="203" t="s">
        <v>834</v>
      </c>
      <c r="N1088" s="151" t="s">
        <v>1558</v>
      </c>
      <c r="O1088" s="151"/>
    </row>
    <row r="1089" spans="1:15" ht="39.950000000000003" hidden="1" customHeight="1">
      <c r="A1089" s="151" t="s">
        <v>1568</v>
      </c>
      <c r="B1089" s="3" t="s">
        <v>125</v>
      </c>
      <c r="C1089" s="3" t="s">
        <v>31</v>
      </c>
      <c r="D1089" s="9" t="s">
        <v>132</v>
      </c>
      <c r="E1089" s="131" t="str">
        <f>Tabell_Rättigheter37[[#This Row],[Grupp]]&amp;"_"&amp;Tabell_Rättigheter37[[#This Row],[Rättighetsnod/ Funktionskloss]]</f>
        <v>Kliniska översikter_View</v>
      </c>
      <c r="F1089" s="131" t="str">
        <f>Tabell_Rättigheter37[[#This Row],[Grupp]]&amp;"_"&amp;Tabell_Rättigheter37[[#This Row],[Rättighetsnod/ Funktionskloss]]&amp;"_"&amp;Tabell_Rättigheter37[[#This Row],[Värde]]</f>
        <v>Kliniska översikter_View_Open patient overview</v>
      </c>
      <c r="G1089" s="165" t="s">
        <v>133</v>
      </c>
      <c r="H1089" s="165"/>
      <c r="K1089" s="3" t="e">
        <f>VLOOKUP(Tabell_Rättigheter37[[#This Row],[Grupp]],[2]!Tabell_Grupp[#Data],2,FALSE)</f>
        <v>#REF!</v>
      </c>
      <c r="L1089" s="3" t="s">
        <v>834</v>
      </c>
      <c r="M1089" s="203" t="s">
        <v>834</v>
      </c>
      <c r="N1089" s="151" t="s">
        <v>1558</v>
      </c>
      <c r="O1089" s="151"/>
    </row>
    <row r="1090" spans="1:15" ht="39.950000000000003" hidden="1" customHeight="1">
      <c r="A1090" s="151" t="s">
        <v>1568</v>
      </c>
      <c r="B1090" s="3" t="s">
        <v>134</v>
      </c>
      <c r="C1090" s="3" t="s">
        <v>135</v>
      </c>
      <c r="D1090" s="9" t="s">
        <v>136</v>
      </c>
      <c r="E1090" s="131" t="str">
        <f>Tabell_Rättigheter37[[#This Row],[Grupp]]&amp;"_"&amp;Tabell_Rättigheter37[[#This Row],[Rättighetsnod/ Funktionskloss]]</f>
        <v>Link_CaseOverviewAndCaseForView</v>
      </c>
      <c r="F1090" s="131" t="str">
        <f>Tabell_Rättigheter37[[#This Row],[Grupp]]&amp;"_"&amp;Tabell_Rättigheter37[[#This Row],[Rättighetsnod/ Funktionskloss]]&amp;"_"&amp;Tabell_Rättigheter37[[#This Row],[Värde]]</f>
        <v>Link_CaseOverviewAndCaseForView_CloseAndActivateCase</v>
      </c>
      <c r="G1090" s="165" t="s">
        <v>137</v>
      </c>
      <c r="H1090" s="165"/>
      <c r="K1090" s="3" t="e">
        <f>VLOOKUP(Tabell_Rättigheter37[[#This Row],[Grupp]],[2]!Tabell_Grupp[#Data],2,FALSE)</f>
        <v>#REF!</v>
      </c>
      <c r="L1090" s="3" t="s">
        <v>834</v>
      </c>
      <c r="M1090" s="203" t="s">
        <v>834</v>
      </c>
      <c r="N1090" s="151" t="s">
        <v>1558</v>
      </c>
      <c r="O1090" s="151"/>
    </row>
    <row r="1091" spans="1:15" ht="39.950000000000003" hidden="1" customHeight="1">
      <c r="A1091" s="151" t="s">
        <v>1568</v>
      </c>
      <c r="B1091" s="3" t="s">
        <v>134</v>
      </c>
      <c r="C1091" s="3" t="s">
        <v>135</v>
      </c>
      <c r="D1091" s="9" t="s">
        <v>138</v>
      </c>
      <c r="E1091" s="131" t="str">
        <f>Tabell_Rättigheter37[[#This Row],[Grupp]]&amp;"_"&amp;Tabell_Rättigheter37[[#This Row],[Rättighetsnod/ Funktionskloss]]</f>
        <v>Link_CaseOverviewAndCaseForView</v>
      </c>
      <c r="F1091" s="131" t="str">
        <f>Tabell_Rättigheter37[[#This Row],[Grupp]]&amp;"_"&amp;Tabell_Rättigheter37[[#This Row],[Rättighetsnod/ Funktionskloss]]&amp;"_"&amp;Tabell_Rättigheter37[[#This Row],[Värde]]</f>
        <v>Link_CaseOverviewAndCaseForView_InvalidateCase</v>
      </c>
      <c r="G1091" s="165" t="s">
        <v>139</v>
      </c>
      <c r="H1091" s="165"/>
      <c r="K1091" s="3" t="e">
        <f>VLOOKUP(Tabell_Rättigheter37[[#This Row],[Grupp]],[2]!Tabell_Grupp[#Data],2,FALSE)</f>
        <v>#REF!</v>
      </c>
      <c r="L1091" s="3" t="s">
        <v>834</v>
      </c>
      <c r="M1091" s="203" t="s">
        <v>834</v>
      </c>
      <c r="N1091" s="151" t="s">
        <v>1558</v>
      </c>
      <c r="O1091" s="151"/>
    </row>
    <row r="1092" spans="1:15" ht="39.950000000000003" hidden="1" customHeight="1">
      <c r="A1092" s="151" t="s">
        <v>1568</v>
      </c>
      <c r="B1092" s="3" t="s">
        <v>134</v>
      </c>
      <c r="C1092" s="3" t="s">
        <v>135</v>
      </c>
      <c r="D1092" s="9" t="s">
        <v>140</v>
      </c>
      <c r="E1092" s="131" t="str">
        <f>Tabell_Rättigheter37[[#This Row],[Grupp]]&amp;"_"&amp;Tabell_Rättigheter37[[#This Row],[Rättighetsnod/ Funktionskloss]]</f>
        <v>Link_CaseOverviewAndCaseForView</v>
      </c>
      <c r="F1092" s="131" t="str">
        <f>Tabell_Rättigheter37[[#This Row],[Grupp]]&amp;"_"&amp;Tabell_Rättigheter37[[#This Row],[Rättighetsnod/ Funktionskloss]]&amp;"_"&amp;Tabell_Rättigheter37[[#This Row],[Värde]]</f>
        <v>Link_CaseOverviewAndCaseForView_SendReadyForDischargeMessage</v>
      </c>
      <c r="G1092" s="165" t="s">
        <v>141</v>
      </c>
      <c r="H1092" s="165"/>
      <c r="K1092" s="3" t="e">
        <f>VLOOKUP(Tabell_Rättigheter37[[#This Row],[Grupp]],[2]!Tabell_Grupp[#Data],2,FALSE)</f>
        <v>#REF!</v>
      </c>
      <c r="L1092" s="3" t="s">
        <v>834</v>
      </c>
      <c r="M1092" s="203" t="s">
        <v>834</v>
      </c>
      <c r="N1092" s="151" t="s">
        <v>1558</v>
      </c>
      <c r="O1092" s="151"/>
    </row>
    <row r="1093" spans="1:15" ht="39.950000000000003" hidden="1" customHeight="1">
      <c r="A1093" s="151" t="s">
        <v>1568</v>
      </c>
      <c r="B1093" s="3" t="s">
        <v>134</v>
      </c>
      <c r="C1093" s="3" t="s">
        <v>135</v>
      </c>
      <c r="D1093" s="9" t="s">
        <v>143</v>
      </c>
      <c r="E1093" s="131" t="str">
        <f>Tabell_Rättigheter37[[#This Row],[Grupp]]&amp;"_"&amp;Tabell_Rättigheter37[[#This Row],[Rättighetsnod/ Funktionskloss]]</f>
        <v>Link_CaseOverviewAndCaseForView</v>
      </c>
      <c r="F1093" s="131" t="str">
        <f>Tabell_Rättigheter37[[#This Row],[Grupp]]&amp;"_"&amp;Tabell_Rättigheter37[[#This Row],[Rättighetsnod/ Funktionskloss]]&amp;"_"&amp;Tabell_Rättigheter37[[#This Row],[Värde]]</f>
        <v>Link_CaseOverviewAndCaseForView_SendUpdatedPlannedDischargeDate</v>
      </c>
      <c r="G1093" s="165" t="s">
        <v>144</v>
      </c>
      <c r="H1093" s="165"/>
      <c r="K1093" s="3" t="e">
        <f>VLOOKUP(Tabell_Rättigheter37[[#This Row],[Grupp]],[2]!Tabell_Grupp[#Data],2,FALSE)</f>
        <v>#REF!</v>
      </c>
      <c r="L1093" s="3" t="s">
        <v>834</v>
      </c>
      <c r="M1093" s="203" t="s">
        <v>834</v>
      </c>
      <c r="N1093" s="151" t="s">
        <v>1558</v>
      </c>
      <c r="O1093" s="151"/>
    </row>
    <row r="1094" spans="1:15" ht="39.950000000000003" hidden="1" customHeight="1">
      <c r="A1094" s="151" t="s">
        <v>1568</v>
      </c>
      <c r="B1094" s="3" t="s">
        <v>134</v>
      </c>
      <c r="C1094" s="3" t="s">
        <v>135</v>
      </c>
      <c r="D1094" s="9" t="s">
        <v>145</v>
      </c>
      <c r="E1094" s="131" t="str">
        <f>Tabell_Rättigheter37[[#This Row],[Grupp]]&amp;"_"&amp;Tabell_Rättigheter37[[#This Row],[Rättighetsnod/ Funktionskloss]]</f>
        <v>Link_CaseOverviewAndCaseForView</v>
      </c>
      <c r="F1094" s="131" t="str">
        <f>Tabell_Rättigheter37[[#This Row],[Grupp]]&amp;"_"&amp;Tabell_Rättigheter37[[#This Row],[Rättighetsnod/ Funktionskloss]]&amp;"_"&amp;Tabell_Rättigheter37[[#This Row],[Värde]]</f>
        <v>Link_CaseOverviewAndCaseForView_ViewDocumenttationOfPlans</v>
      </c>
      <c r="G1094" s="165" t="s">
        <v>146</v>
      </c>
      <c r="H1094" s="165"/>
      <c r="K1094" s="3" t="e">
        <f>VLOOKUP(Tabell_Rättigheter37[[#This Row],[Grupp]],[2]!Tabell_Grupp[#Data],2,FALSE)</f>
        <v>#REF!</v>
      </c>
      <c r="L1094" s="3" t="s">
        <v>834</v>
      </c>
      <c r="M1094" s="203" t="s">
        <v>834</v>
      </c>
      <c r="N1094" s="151" t="s">
        <v>1558</v>
      </c>
      <c r="O1094" s="151"/>
    </row>
    <row r="1095" spans="1:15" ht="39.950000000000003" hidden="1" customHeight="1">
      <c r="A1095" s="151" t="s">
        <v>1568</v>
      </c>
      <c r="B1095" s="3" t="s">
        <v>134</v>
      </c>
      <c r="C1095" s="3" t="s">
        <v>135</v>
      </c>
      <c r="D1095" s="9" t="s">
        <v>147</v>
      </c>
      <c r="E1095" s="131" t="str">
        <f>Tabell_Rättigheter37[[#This Row],[Grupp]]&amp;"_"&amp;Tabell_Rättigheter37[[#This Row],[Rättighetsnod/ Funktionskloss]]</f>
        <v>Link_CaseOverviewAndCaseForView</v>
      </c>
      <c r="F1095" s="131" t="str">
        <f>Tabell_Rättigheter37[[#This Row],[Grupp]]&amp;"_"&amp;Tabell_Rättigheter37[[#This Row],[Rättighetsnod/ Funktionskloss]]&amp;"_"&amp;Tabell_Rättigheter37[[#This Row],[Värde]]</f>
        <v>Link_CaseOverviewAndCaseForView_ViewMessages</v>
      </c>
      <c r="G1095" s="165" t="s">
        <v>148</v>
      </c>
      <c r="H1095" s="165"/>
      <c r="K1095" s="3" t="e">
        <f>VLOOKUP(Tabell_Rättigheter37[[#This Row],[Grupp]],[2]!Tabell_Grupp[#Data],2,FALSE)</f>
        <v>#REF!</v>
      </c>
      <c r="L1095" s="3" t="s">
        <v>834</v>
      </c>
      <c r="M1095" s="203" t="s">
        <v>834</v>
      </c>
      <c r="N1095" s="151" t="s">
        <v>1558</v>
      </c>
      <c r="O1095" s="151"/>
    </row>
    <row r="1096" spans="1:15" ht="39.950000000000003" hidden="1" customHeight="1">
      <c r="A1096" s="151" t="s">
        <v>1568</v>
      </c>
      <c r="B1096" s="3" t="s">
        <v>134</v>
      </c>
      <c r="C1096" s="3" t="s">
        <v>135</v>
      </c>
      <c r="D1096" s="9" t="s">
        <v>873</v>
      </c>
      <c r="E1096" s="131" t="str">
        <f>Tabell_Rättigheter37[[#This Row],[Grupp]]&amp;"_"&amp;Tabell_Rättigheter37[[#This Row],[Rättighetsnod/ Funktionskloss]]</f>
        <v>Link_CaseOverviewAndCaseForView</v>
      </c>
      <c r="F1096" s="131" t="str">
        <f>Tabell_Rättigheter37[[#This Row],[Grupp]]&amp;"_"&amp;Tabell_Rättigheter37[[#This Row],[Rättighetsnod/ Funktionskloss]]&amp;"_"&amp;Tabell_Rättigheter37[[#This Row],[Värde]]</f>
        <v>Link_CaseOverviewAndCaseForView_WriteMessagesTab</v>
      </c>
      <c r="G1096" s="165" t="s">
        <v>150</v>
      </c>
      <c r="H1096" s="165"/>
      <c r="K1096" s="3" t="e">
        <f>VLOOKUP(Tabell_Rättigheter37[[#This Row],[Grupp]],[2]!Tabell_Grupp[#Data],2,FALSE)</f>
        <v>#REF!</v>
      </c>
      <c r="L1096" s="3" t="s">
        <v>834</v>
      </c>
      <c r="M1096" s="203" t="s">
        <v>834</v>
      </c>
      <c r="N1096" s="151" t="s">
        <v>1558</v>
      </c>
      <c r="O1096" s="151"/>
    </row>
    <row r="1097" spans="1:15" ht="39.950000000000003" hidden="1" customHeight="1">
      <c r="A1097" s="151" t="s">
        <v>1568</v>
      </c>
      <c r="B1097" s="3" t="s">
        <v>134</v>
      </c>
      <c r="C1097" s="3" t="s">
        <v>31</v>
      </c>
      <c r="D1097" s="9" t="s">
        <v>151</v>
      </c>
      <c r="E1097" s="131" t="str">
        <f>Tabell_Rättigheter37[[#This Row],[Grupp]]&amp;"_"&amp;Tabell_Rättigheter37[[#This Row],[Rättighetsnod/ Funktionskloss]]</f>
        <v>Link_View</v>
      </c>
      <c r="F1097" s="131" t="str">
        <f>Tabell_Rättigheter37[[#This Row],[Grupp]]&amp;"_"&amp;Tabell_Rättigheter37[[#This Row],[Rättighetsnod/ Funktionskloss]]&amp;"_"&amp;Tabell_Rättigheter37[[#This Row],[Värde]]</f>
        <v>Link_View_OpenCaseForView</v>
      </c>
      <c r="G1097" s="165" t="s">
        <v>152</v>
      </c>
      <c r="H1097" s="165"/>
      <c r="K1097" s="3" t="e">
        <f>VLOOKUP(Tabell_Rättigheter37[[#This Row],[Grupp]],[2]!Tabell_Grupp[#Data],2,FALSE)</f>
        <v>#REF!</v>
      </c>
      <c r="L1097" s="3" t="s">
        <v>834</v>
      </c>
      <c r="M1097" s="203" t="s">
        <v>834</v>
      </c>
      <c r="N1097" s="151" t="s">
        <v>1558</v>
      </c>
      <c r="O1097" s="151"/>
    </row>
    <row r="1098" spans="1:15" ht="39.950000000000003" hidden="1" customHeight="1">
      <c r="A1098" s="151" t="s">
        <v>1568</v>
      </c>
      <c r="B1098" s="3" t="s">
        <v>134</v>
      </c>
      <c r="C1098" s="3" t="s">
        <v>31</v>
      </c>
      <c r="D1098" s="9" t="s">
        <v>153</v>
      </c>
      <c r="E1098" s="131" t="str">
        <f>Tabell_Rättigheter37[[#This Row],[Grupp]]&amp;"_"&amp;Tabell_Rättigheter37[[#This Row],[Rättighetsnod/ Funktionskloss]]</f>
        <v>Link_View</v>
      </c>
      <c r="F1098" s="131" t="str">
        <f>Tabell_Rättigheter37[[#This Row],[Grupp]]&amp;"_"&amp;Tabell_Rättigheter37[[#This Row],[Rättighetsnod/ Funktionskloss]]&amp;"_"&amp;Tabell_Rättigheter37[[#This Row],[Värde]]</f>
        <v>Link_View_OpenCaseOverview</v>
      </c>
      <c r="G1098" s="165" t="s">
        <v>154</v>
      </c>
      <c r="H1098" s="165"/>
      <c r="K1098" s="3" t="e">
        <f>VLOOKUP(Tabell_Rättigheter37[[#This Row],[Grupp]],[2]!Tabell_Grupp[#Data],2,FALSE)</f>
        <v>#REF!</v>
      </c>
      <c r="L1098" s="3" t="s">
        <v>834</v>
      </c>
      <c r="M1098" s="203" t="s">
        <v>834</v>
      </c>
      <c r="N1098" s="151" t="s">
        <v>1558</v>
      </c>
      <c r="O1098" s="151"/>
    </row>
    <row r="1099" spans="1:15" ht="39.950000000000003" hidden="1" customHeight="1">
      <c r="A1099" s="151" t="s">
        <v>1568</v>
      </c>
      <c r="B1099" s="3" t="s">
        <v>155</v>
      </c>
      <c r="C1099" s="3" t="s">
        <v>156</v>
      </c>
      <c r="D1099" s="9" t="s">
        <v>157</v>
      </c>
      <c r="E1099" s="131" t="str">
        <f>Tabell_Rättigheter37[[#This Row],[Grupp]]&amp;"_"&amp;Tabell_Rättigheter37[[#This Row],[Rättighetsnod/ Funktionskloss]]</f>
        <v>Läkemedel_Activate unplanned drug treatment</v>
      </c>
      <c r="F1099" s="131" t="str">
        <f>Tabell_Rättigheter37[[#This Row],[Grupp]]&amp;"_"&amp;Tabell_Rättigheter37[[#This Row],[Rättighetsnod/ Funktionskloss]]&amp;"_"&amp;Tabell_Rättigheter37[[#This Row],[Värde]]</f>
        <v>Läkemedel_Activate unplanned drug treatment_Activate a unplanned drug treatment to active</v>
      </c>
      <c r="G1099" s="165" t="s">
        <v>158</v>
      </c>
      <c r="H1099" s="165"/>
      <c r="K1099" s="3" t="e">
        <f>VLOOKUP(Tabell_Rättigheter37[[#This Row],[Grupp]],[2]!Tabell_Grupp[#Data],2,FALSE)</f>
        <v>#REF!</v>
      </c>
      <c r="L1099" s="3" t="s">
        <v>834</v>
      </c>
      <c r="M1099" s="203" t="s">
        <v>834</v>
      </c>
      <c r="N1099" s="151" t="s">
        <v>1558</v>
      </c>
      <c r="O1099" s="151"/>
    </row>
    <row r="1100" spans="1:15" ht="39.950000000000003" hidden="1" customHeight="1">
      <c r="A1100" s="151" t="s">
        <v>1568</v>
      </c>
      <c r="B1100" s="3" t="s">
        <v>155</v>
      </c>
      <c r="C1100" s="3" t="s">
        <v>193</v>
      </c>
      <c r="D1100" s="9" t="s">
        <v>194</v>
      </c>
      <c r="E1100" s="131" t="str">
        <f>Tabell_Rättigheter37[[#This Row],[Grupp]]&amp;"_"&amp;Tabell_Rättigheter37[[#This Row],[Rättighetsnod/ Funktionskloss]]</f>
        <v>Läkemedel_Nurse view</v>
      </c>
      <c r="F1100" s="131" t="str">
        <f>Tabell_Rättigheter37[[#This Row],[Grupp]]&amp;"_"&amp;Tabell_Rättigheter37[[#This Row],[Rättighetsnod/ Funktionskloss]]&amp;"_"&amp;Tabell_Rättigheter37[[#This Row],[Värde]]</f>
        <v>Läkemedel_Nurse view_Change dose on one occasion</v>
      </c>
      <c r="G1100" s="165" t="s">
        <v>195</v>
      </c>
      <c r="H1100" s="165"/>
      <c r="K1100" s="3" t="e">
        <f>VLOOKUP(Tabell_Rättigheter37[[#This Row],[Grupp]],[2]!Tabell_Grupp[#Data],2,FALSE)</f>
        <v>#REF!</v>
      </c>
      <c r="L1100" s="3" t="s">
        <v>834</v>
      </c>
      <c r="M1100" s="203" t="s">
        <v>834</v>
      </c>
      <c r="N1100" s="151" t="s">
        <v>1558</v>
      </c>
      <c r="O1100" s="151"/>
    </row>
    <row r="1101" spans="1:15" ht="39.950000000000003" hidden="1" customHeight="1">
      <c r="A1101" s="151" t="s">
        <v>1568</v>
      </c>
      <c r="B1101" s="3" t="s">
        <v>155</v>
      </c>
      <c r="C1101" s="3" t="s">
        <v>193</v>
      </c>
      <c r="D1101" s="9" t="s">
        <v>197</v>
      </c>
      <c r="E1101" s="131" t="str">
        <f>Tabell_Rättigheter37[[#This Row],[Grupp]]&amp;"_"&amp;Tabell_Rättigheter37[[#This Row],[Rättighetsnod/ Funktionskloss]]</f>
        <v>Läkemedel_Nurse view</v>
      </c>
      <c r="F1101" s="131" t="str">
        <f>Tabell_Rättigheter37[[#This Row],[Grupp]]&amp;"_"&amp;Tabell_Rättigheter37[[#This Row],[Rättighetsnod/ Funktionskloss]]&amp;"_"&amp;Tabell_Rättigheter37[[#This Row],[Värde]]</f>
        <v>Läkemedel_Nurse view_Sign administration occasion</v>
      </c>
      <c r="G1101" s="165" t="s">
        <v>198</v>
      </c>
      <c r="H1101" s="165" t="s">
        <v>1113</v>
      </c>
      <c r="K1101" s="3" t="e">
        <f>VLOOKUP(Tabell_Rättigheter37[[#This Row],[Grupp]],[2]!Tabell_Grupp[#Data],2,FALSE)</f>
        <v>#REF!</v>
      </c>
      <c r="L1101" s="3" t="s">
        <v>834</v>
      </c>
      <c r="M1101" s="203" t="s">
        <v>834</v>
      </c>
      <c r="N1101" s="151" t="s">
        <v>1558</v>
      </c>
      <c r="O1101" s="151"/>
    </row>
    <row r="1102" spans="1:15" ht="39.950000000000003" hidden="1" customHeight="1">
      <c r="A1102" s="151" t="s">
        <v>1568</v>
      </c>
      <c r="B1102" s="3" t="s">
        <v>155</v>
      </c>
      <c r="C1102" s="3" t="s">
        <v>193</v>
      </c>
      <c r="D1102" s="9" t="s">
        <v>199</v>
      </c>
      <c r="E1102" s="131" t="str">
        <f>Tabell_Rättigheter37[[#This Row],[Grupp]]&amp;"_"&amp;Tabell_Rättigheter37[[#This Row],[Rättighetsnod/ Funktionskloss]]</f>
        <v>Läkemedel_Nurse view</v>
      </c>
      <c r="F1102" s="131" t="str">
        <f>Tabell_Rättigheter37[[#This Row],[Grupp]]&amp;"_"&amp;Tabell_Rättigheter37[[#This Row],[Rättighetsnod/ Funktionskloss]]&amp;"_"&amp;Tabell_Rättigheter37[[#This Row],[Värde]]</f>
        <v>Läkemedel_Nurse view_Skip administration occasion</v>
      </c>
      <c r="G1102" s="165" t="s">
        <v>200</v>
      </c>
      <c r="H1102" s="165"/>
      <c r="K1102" s="3" t="e">
        <f>VLOOKUP(Tabell_Rättigheter37[[#This Row],[Grupp]],[2]!Tabell_Grupp[#Data],2,FALSE)</f>
        <v>#REF!</v>
      </c>
      <c r="L1102" s="3" t="s">
        <v>834</v>
      </c>
      <c r="M1102" s="203" t="s">
        <v>834</v>
      </c>
      <c r="N1102" s="151" t="s">
        <v>1558</v>
      </c>
      <c r="O1102" s="151"/>
    </row>
    <row r="1103" spans="1:15" ht="39.950000000000003" hidden="1" customHeight="1">
      <c r="A1103" s="151" t="s">
        <v>1568</v>
      </c>
      <c r="B1103" s="3" t="s">
        <v>155</v>
      </c>
      <c r="C1103" s="3" t="s">
        <v>208</v>
      </c>
      <c r="D1103" s="9" t="s">
        <v>209</v>
      </c>
      <c r="E1103" s="131" t="str">
        <f>Tabell_Rättigheter37[[#This Row],[Grupp]]&amp;"_"&amp;Tabell_Rättigheter37[[#This Row],[Rättighetsnod/ Funktionskloss]]</f>
        <v>Läkemedel_Patient group direction</v>
      </c>
      <c r="F1103" s="131" t="str">
        <f>Tabell_Rättigheter37[[#This Row],[Grupp]]&amp;"_"&amp;Tabell_Rättigheter37[[#This Row],[Rättighetsnod/ Funktionskloss]]&amp;"_"&amp;Tabell_Rättigheter37[[#This Row],[Värde]]</f>
        <v>Läkemedel_Patient group direction_Use PGD</v>
      </c>
      <c r="G1103" s="165" t="s">
        <v>210</v>
      </c>
      <c r="H1103" s="165"/>
      <c r="K1103" s="3" t="e">
        <f>VLOOKUP(Tabell_Rättigheter37[[#This Row],[Grupp]],[2]!Tabell_Grupp[#Data],2,FALSE)</f>
        <v>#REF!</v>
      </c>
      <c r="L1103" s="3" t="s">
        <v>834</v>
      </c>
      <c r="M1103" s="203" t="s">
        <v>834</v>
      </c>
      <c r="N1103" s="151" t="s">
        <v>1558</v>
      </c>
      <c r="O1103" s="151"/>
    </row>
    <row r="1104" spans="1:15" ht="39.950000000000003" hidden="1" customHeight="1">
      <c r="A1104" s="151" t="s">
        <v>1568</v>
      </c>
      <c r="B1104" s="3" t="s">
        <v>155</v>
      </c>
      <c r="C1104" s="3" t="s">
        <v>423</v>
      </c>
      <c r="D1104" s="9" t="s">
        <v>424</v>
      </c>
      <c r="E1104" s="131" t="str">
        <f>Tabell_Rättigheter37[[#This Row],[Grupp]]&amp;"_"&amp;Tabell_Rättigheter37[[#This Row],[Rättighetsnod/ Funktionskloss]]</f>
        <v>Läkemedel_Verbal prescription</v>
      </c>
      <c r="F1104" s="131" t="str">
        <f>Tabell_Rättigheter37[[#This Row],[Grupp]]&amp;"_"&amp;Tabell_Rättigheter37[[#This Row],[Rättighetsnod/ Funktionskloss]]&amp;"_"&amp;Tabell_Rättigheter37[[#This Row],[Värde]]</f>
        <v>Läkemedel_Verbal prescription_Register verbal prescription</v>
      </c>
      <c r="G1104" s="165" t="s">
        <v>1206</v>
      </c>
      <c r="H1104" s="165"/>
      <c r="K1104" s="3" t="e">
        <f>VLOOKUP(Tabell_Rättigheter37[[#This Row],[Grupp]],[2]!Tabell_Grupp[#Data],2,FALSE)</f>
        <v>#REF!</v>
      </c>
      <c r="L1104" s="3" t="s">
        <v>834</v>
      </c>
      <c r="M1104" s="203" t="s">
        <v>834</v>
      </c>
      <c r="N1104" s="151" t="s">
        <v>1558</v>
      </c>
      <c r="O1104" s="151"/>
    </row>
    <row r="1105" spans="1:15" ht="39.950000000000003" hidden="1" customHeight="1">
      <c r="A1105" s="151" t="s">
        <v>1568</v>
      </c>
      <c r="B1105" s="3" t="s">
        <v>155</v>
      </c>
      <c r="C1105" s="3" t="s">
        <v>31</v>
      </c>
      <c r="D1105" s="9" t="s">
        <v>215</v>
      </c>
      <c r="E1105" s="131" t="str">
        <f>Tabell_Rättigheter37[[#This Row],[Grupp]]&amp;"_"&amp;Tabell_Rättigheter37[[#This Row],[Rättighetsnod/ Funktionskloss]]</f>
        <v>Läkemedel_View</v>
      </c>
      <c r="F1105" s="131" t="str">
        <f>Tabell_Rättigheter37[[#This Row],[Grupp]]&amp;"_"&amp;Tabell_Rättigheter37[[#This Row],[Rättighetsnod/ Funktionskloss]]&amp;"_"&amp;Tabell_Rättigheter37[[#This Row],[Värde]]</f>
        <v>Läkemedel_View_Open Medication</v>
      </c>
      <c r="G1105" s="165" t="s">
        <v>216</v>
      </c>
      <c r="H1105" s="165"/>
      <c r="K1105" s="3" t="e">
        <f>VLOOKUP(Tabell_Rättigheter37[[#This Row],[Grupp]],[2]!Tabell_Grupp[#Data],2,FALSE)</f>
        <v>#REF!</v>
      </c>
      <c r="L1105" s="3" t="s">
        <v>834</v>
      </c>
      <c r="M1105" s="203" t="s">
        <v>834</v>
      </c>
      <c r="N1105" s="151" t="s">
        <v>1558</v>
      </c>
      <c r="O1105" s="151"/>
    </row>
    <row r="1106" spans="1:15" ht="39.950000000000003" hidden="1" customHeight="1">
      <c r="A1106" s="151" t="s">
        <v>1568</v>
      </c>
      <c r="B1106" s="3" t="s">
        <v>155</v>
      </c>
      <c r="C1106" s="3" t="s">
        <v>31</v>
      </c>
      <c r="D1106" s="9" t="s">
        <v>229</v>
      </c>
      <c r="E1106" s="131" t="str">
        <f>Tabell_Rättigheter37[[#This Row],[Grupp]]&amp;"_"&amp;Tabell_Rättigheter37[[#This Row],[Rättighetsnod/ Funktionskloss]]</f>
        <v>Läkemedel_View</v>
      </c>
      <c r="F1106" s="131" t="str">
        <f>Tabell_Rättigheter37[[#This Row],[Grupp]]&amp;"_"&amp;Tabell_Rättigheter37[[#This Row],[Rättighetsnod/ Funktionskloss]]&amp;"_"&amp;Tabell_Rättigheter37[[#This Row],[Värde]]</f>
        <v>Läkemedel_View_open sent e-recipe over view</v>
      </c>
      <c r="G1106" s="165" t="s">
        <v>230</v>
      </c>
      <c r="H1106" s="165"/>
      <c r="K1106" s="3" t="e">
        <f>VLOOKUP(Tabell_Rättigheter37[[#This Row],[Grupp]],[2]!Tabell_Grupp[#Data],2,FALSE)</f>
        <v>#REF!</v>
      </c>
      <c r="L1106" s="3" t="s">
        <v>834</v>
      </c>
      <c r="M1106" s="203" t="s">
        <v>834</v>
      </c>
      <c r="N1106" s="151" t="s">
        <v>1558</v>
      </c>
      <c r="O1106" s="151"/>
    </row>
    <row r="1107" spans="1:15" ht="39.950000000000003" hidden="1" customHeight="1">
      <c r="A1107" s="151" t="s">
        <v>1568</v>
      </c>
      <c r="B1107" s="3" t="s">
        <v>231</v>
      </c>
      <c r="C1107" s="3" t="s">
        <v>232</v>
      </c>
      <c r="D1107" s="9" t="s">
        <v>233</v>
      </c>
      <c r="E1107" s="131" t="str">
        <f>Tabell_Rättigheter37[[#This Row],[Grupp]]&amp;"_"&amp;Tabell_Rättigheter37[[#This Row],[Rättighetsnod/ Funktionskloss]]</f>
        <v>Media Management_Create Media study</v>
      </c>
      <c r="F1107" s="131" t="str">
        <f>Tabell_Rättigheter37[[#This Row],[Grupp]]&amp;"_"&amp;Tabell_Rättigheter37[[#This Row],[Rättighetsnod/ Funktionskloss]]&amp;"_"&amp;Tabell_Rättigheter37[[#This Row],[Värde]]</f>
        <v>Media Management_Create Media study_Create</v>
      </c>
      <c r="G1107" s="165" t="s">
        <v>234</v>
      </c>
      <c r="H1107" s="165"/>
      <c r="K1107" s="3" t="e">
        <f>VLOOKUP(Tabell_Rättigheter37[[#This Row],[Grupp]],[2]!Tabell_Grupp[#Data],2,FALSE)</f>
        <v>#REF!</v>
      </c>
      <c r="L1107" s="3" t="s">
        <v>834</v>
      </c>
      <c r="M1107" s="203" t="s">
        <v>834</v>
      </c>
      <c r="N1107" s="151" t="s">
        <v>1558</v>
      </c>
      <c r="O1107" s="151"/>
    </row>
    <row r="1108" spans="1:15" ht="39.950000000000003" hidden="1" customHeight="1">
      <c r="A1108" s="151" t="s">
        <v>1568</v>
      </c>
      <c r="B1108" s="3" t="s">
        <v>231</v>
      </c>
      <c r="C1108" s="3" t="s">
        <v>235</v>
      </c>
      <c r="D1108" s="9" t="s">
        <v>236</v>
      </c>
      <c r="E1108" s="131" t="str">
        <f>Tabell_Rättigheter37[[#This Row],[Grupp]]&amp;"_"&amp;Tabell_Rättigheter37[[#This Row],[Rättighetsnod/ Funktionskloss]]</f>
        <v>Media Management_Media overview</v>
      </c>
      <c r="F1108" s="131" t="str">
        <f>Tabell_Rättigheter37[[#This Row],[Grupp]]&amp;"_"&amp;Tabell_Rättigheter37[[#This Row],[Rättighetsnod/ Funktionskloss]]&amp;"_"&amp;Tabell_Rättigheter37[[#This Row],[Värde]]</f>
        <v>Media Management_Media overview_Search</v>
      </c>
      <c r="G1108" s="165" t="s">
        <v>237</v>
      </c>
      <c r="H1108" s="165"/>
      <c r="K1108" s="3" t="e">
        <f>VLOOKUP(Tabell_Rättigheter37[[#This Row],[Grupp]],[2]!Tabell_Grupp[#Data],2,FALSE)</f>
        <v>#REF!</v>
      </c>
      <c r="L1108" s="3" t="s">
        <v>834</v>
      </c>
      <c r="M1108" s="203" t="s">
        <v>834</v>
      </c>
      <c r="N1108" s="151" t="s">
        <v>1558</v>
      </c>
      <c r="O1108" s="151"/>
    </row>
    <row r="1109" spans="1:15" ht="39.950000000000003" hidden="1" customHeight="1">
      <c r="A1109" s="151" t="s">
        <v>1568</v>
      </c>
      <c r="B1109" s="3" t="s">
        <v>231</v>
      </c>
      <c r="C1109" s="3" t="s">
        <v>238</v>
      </c>
      <c r="D1109" s="9" t="s">
        <v>23</v>
      </c>
      <c r="E1109" s="131" t="str">
        <f>Tabell_Rättigheter37[[#This Row],[Grupp]]&amp;"_"&amp;Tabell_Rättigheter37[[#This Row],[Rättighetsnod/ Funktionskloss]]</f>
        <v>Media Management_Media studies</v>
      </c>
      <c r="F1109" s="131" t="str">
        <f>Tabell_Rättigheter37[[#This Row],[Grupp]]&amp;"_"&amp;Tabell_Rättigheter37[[#This Row],[Rättighetsnod/ Funktionskloss]]&amp;"_"&amp;Tabell_Rättigheter37[[#This Row],[Värde]]</f>
        <v>Media Management_Media studies_Open</v>
      </c>
      <c r="G1109" s="165" t="s">
        <v>239</v>
      </c>
      <c r="H1109" s="165"/>
      <c r="K1109" s="3" t="e">
        <f>VLOOKUP(Tabell_Rättigheter37[[#This Row],[Grupp]],[2]!Tabell_Grupp[#Data],2,FALSE)</f>
        <v>#REF!</v>
      </c>
      <c r="L1109" s="3" t="s">
        <v>834</v>
      </c>
      <c r="M1109" s="203" t="s">
        <v>834</v>
      </c>
      <c r="N1109" s="151" t="s">
        <v>1558</v>
      </c>
      <c r="O1109" s="151"/>
    </row>
    <row r="1110" spans="1:15" ht="39.950000000000003" hidden="1" customHeight="1">
      <c r="A1110" s="151" t="s">
        <v>1568</v>
      </c>
      <c r="B1110" s="3" t="s">
        <v>240</v>
      </c>
      <c r="C1110" s="3" t="s">
        <v>241</v>
      </c>
      <c r="D1110" s="9" t="s">
        <v>242</v>
      </c>
      <c r="E1110" s="131" t="str">
        <f>Tabell_Rättigheter37[[#This Row],[Grupp]]&amp;"_"&amp;Tabell_Rättigheter37[[#This Row],[Rättighetsnod/ Funktionskloss]]</f>
        <v>Nova_access</v>
      </c>
      <c r="F1110" s="131" t="str">
        <f>Tabell_Rättigheter37[[#This Row],[Grupp]]&amp;"_"&amp;Tabell_Rättigheter37[[#This Row],[Rättighetsnod/ Funktionskloss]]&amp;"_"&amp;Tabell_Rättigheter37[[#This Row],[Värde]]</f>
        <v>Nova_access_advanced</v>
      </c>
      <c r="G1110" s="165" t="s">
        <v>243</v>
      </c>
      <c r="H1110" s="165"/>
      <c r="K1110" s="3" t="e">
        <f>VLOOKUP(Tabell_Rättigheter37[[#This Row],[Grupp]],[2]!Tabell_Grupp[#Data],2,FALSE)</f>
        <v>#REF!</v>
      </c>
      <c r="L1110" s="3" t="s">
        <v>834</v>
      </c>
      <c r="M1110" s="203" t="s">
        <v>834</v>
      </c>
      <c r="N1110" s="151" t="s">
        <v>1558</v>
      </c>
      <c r="O1110" s="151"/>
    </row>
    <row r="1111" spans="1:15" ht="39.950000000000003" hidden="1" customHeight="1">
      <c r="A1111" s="151" t="s">
        <v>1568</v>
      </c>
      <c r="B1111" s="3" t="s">
        <v>910</v>
      </c>
      <c r="C1111" s="3" t="s">
        <v>992</v>
      </c>
      <c r="D1111" s="9" t="s">
        <v>37</v>
      </c>
      <c r="E1111" s="131" t="str">
        <f>Tabell_Rättigheter37[[#This Row],[Grupp]]&amp;"_"&amp;Tabell_Rättigheter37[[#This Row],[Rättighetsnod/ Funktionskloss]]</f>
        <v>Operation (TM2) _SurgicalRecord</v>
      </c>
      <c r="F1111" s="131" t="str">
        <f>Tabell_Rättigheter37[[#This Row],[Grupp]]&amp;"_"&amp;Tabell_Rättigheter37[[#This Row],[Rättighetsnod/ Funktionskloss]]&amp;"_"&amp;Tabell_Rättigheter37[[#This Row],[Värde]]</f>
        <v>Operation (TM2) _SurgicalRecord_Sign</v>
      </c>
      <c r="G1111" s="165" t="s">
        <v>1121</v>
      </c>
      <c r="H1111" s="165"/>
      <c r="J1111" s="223" t="s">
        <v>1581</v>
      </c>
      <c r="K1111" s="3" t="e">
        <f>VLOOKUP(Tabell_Rättigheter37[[#This Row],[Grupp]],[2]!Tabell_Grupp[#Data],2,FALSE)</f>
        <v>#REF!</v>
      </c>
      <c r="L1111" s="3" t="s">
        <v>1607</v>
      </c>
      <c r="M1111" s="203" t="s">
        <v>834</v>
      </c>
      <c r="N1111" s="151" t="s">
        <v>1558</v>
      </c>
      <c r="O1111" s="151"/>
    </row>
    <row r="1112" spans="1:15" ht="39.950000000000003" hidden="1" customHeight="1">
      <c r="A1112" s="151" t="s">
        <v>1568</v>
      </c>
      <c r="B1112" s="3" t="s">
        <v>910</v>
      </c>
      <c r="C1112" s="3" t="s">
        <v>31</v>
      </c>
      <c r="D1112" s="9" t="s">
        <v>1054</v>
      </c>
      <c r="E1112" s="131" t="str">
        <f>Tabell_Rättigheter37[[#This Row],[Grupp]]&amp;"_"&amp;Tabell_Rättigheter37[[#This Row],[Rättighetsnod/ Funktionskloss]]</f>
        <v>Operation (TM2) _View</v>
      </c>
      <c r="F1112" s="131" t="str">
        <f>Tabell_Rättigheter37[[#This Row],[Grupp]]&amp;"_"&amp;Tabell_Rättigheter37[[#This Row],[Rättighetsnod/ Funktionskloss]]&amp;"_"&amp;Tabell_Rättigheter37[[#This Row],[Värde]]</f>
        <v>Operation (TM2) _View_Open Case view</v>
      </c>
      <c r="G1112" s="165" t="s">
        <v>154</v>
      </c>
      <c r="H1112" s="165"/>
      <c r="J1112" s="223" t="s">
        <v>1581</v>
      </c>
      <c r="K1112" s="3" t="e">
        <f>VLOOKUP(Tabell_Rättigheter37[[#This Row],[Grupp]],[2]!Tabell_Grupp[#Data],2,FALSE)</f>
        <v>#REF!</v>
      </c>
      <c r="L1112" s="3" t="s">
        <v>931</v>
      </c>
      <c r="M1112" s="203" t="s">
        <v>834</v>
      </c>
      <c r="N1112" s="151" t="s">
        <v>1558</v>
      </c>
      <c r="O1112" s="151"/>
    </row>
    <row r="1113" spans="1:15" ht="39.950000000000003" hidden="1" customHeight="1">
      <c r="A1113" s="151" t="s">
        <v>1568</v>
      </c>
      <c r="B1113" s="3" t="s">
        <v>910</v>
      </c>
      <c r="C1113" s="3" t="s">
        <v>31</v>
      </c>
      <c r="D1113" s="9" t="s">
        <v>1055</v>
      </c>
      <c r="E1113" s="131" t="str">
        <f>Tabell_Rättigheter37[[#This Row],[Grupp]]&amp;"_"&amp;Tabell_Rättigheter37[[#This Row],[Rättighetsnod/ Funktionskloss]]</f>
        <v>Operation (TM2) _View</v>
      </c>
      <c r="F1113" s="131" t="str">
        <f>Tabell_Rättigheter37[[#This Row],[Grupp]]&amp;"_"&amp;Tabell_Rättigheter37[[#This Row],[Rättighetsnod/ Funktionskloss]]&amp;"_"&amp;Tabell_Rättigheter37[[#This Row],[Värde]]</f>
        <v>Operation (TM2) _View_Open Program view</v>
      </c>
      <c r="G1113" s="165" t="s">
        <v>1056</v>
      </c>
      <c r="H1113" s="165"/>
      <c r="J1113" s="223" t="s">
        <v>1581</v>
      </c>
      <c r="K1113" s="3" t="e">
        <f>VLOOKUP(Tabell_Rättigheter37[[#This Row],[Grupp]],[2]!Tabell_Grupp[#Data],2,FALSE)</f>
        <v>#REF!</v>
      </c>
      <c r="L1113" s="3" t="s">
        <v>931</v>
      </c>
      <c r="M1113" s="203" t="s">
        <v>834</v>
      </c>
      <c r="N1113" s="151" t="s">
        <v>1558</v>
      </c>
      <c r="O1113" s="151"/>
    </row>
    <row r="1114" spans="1:15" ht="39.950000000000003" hidden="1" customHeight="1">
      <c r="A1114" s="151" t="s">
        <v>1568</v>
      </c>
      <c r="B1114" s="3" t="s">
        <v>910</v>
      </c>
      <c r="C1114" s="3" t="s">
        <v>994</v>
      </c>
      <c r="D1114" s="9" t="s">
        <v>1052</v>
      </c>
      <c r="E1114" s="131" t="str">
        <f>Tabell_Rättigheter37[[#This Row],[Grupp]]&amp;"_"&amp;Tabell_Rättigheter37[[#This Row],[Rättighetsnod/ Funktionskloss]]</f>
        <v>Operation (TM2) _WaypointRegistration</v>
      </c>
      <c r="F1114" s="131" t="str">
        <f>Tabell_Rättigheter37[[#This Row],[Grupp]]&amp;"_"&amp;Tabell_Rättigheter37[[#This Row],[Rättighetsnod/ Funktionskloss]]&amp;"_"&amp;Tabell_Rättigheter37[[#This Row],[Värde]]</f>
        <v>Operation (TM2) _WaypointRegistration_Register</v>
      </c>
      <c r="G1114" s="165" t="s">
        <v>1053</v>
      </c>
      <c r="H1114" s="165"/>
      <c r="J1114" s="223" t="s">
        <v>1581</v>
      </c>
      <c r="K1114" s="3" t="e">
        <f>VLOOKUP(Tabell_Rättigheter37[[#This Row],[Grupp]],[2]!Tabell_Grupp[#Data],2,FALSE)</f>
        <v>#REF!</v>
      </c>
      <c r="L1114" s="3" t="s">
        <v>1607</v>
      </c>
      <c r="M1114" s="203" t="s">
        <v>834</v>
      </c>
      <c r="N1114" s="151" t="s">
        <v>1558</v>
      </c>
      <c r="O1114" s="151"/>
    </row>
    <row r="1115" spans="1:15" ht="39.950000000000003" hidden="1" customHeight="1">
      <c r="A1115" s="151" t="s">
        <v>1568</v>
      </c>
      <c r="B1115" s="3" t="s">
        <v>968</v>
      </c>
      <c r="C1115" s="3" t="s">
        <v>1122</v>
      </c>
      <c r="D1115" s="9" t="s">
        <v>464</v>
      </c>
      <c r="E1115" s="131" t="str">
        <f>Tabell_Rättigheter37[[#This Row],[Grupp]]&amp;"_"&amp;Tabell_Rättigheter37[[#This Row],[Rättighetsnod/ Funktionskloss]]</f>
        <v>Ramverk_Framework/ LogFolderAccess</v>
      </c>
      <c r="F1115" s="131" t="str">
        <f>Tabell_Rättigheter37[[#This Row],[Grupp]]&amp;"_"&amp;Tabell_Rättigheter37[[#This Row],[Rättighetsnod/ Funktionskloss]]&amp;"_"&amp;Tabell_Rättigheter37[[#This Row],[Värde]]</f>
        <v>Ramverk_Framework/ LogFolderAccess_Enabled</v>
      </c>
      <c r="G1115" s="165" t="s">
        <v>1123</v>
      </c>
      <c r="H1115" s="165"/>
      <c r="K1115" s="3" t="e">
        <f>VLOOKUP(Tabell_Rättigheter37[[#This Row],[Grupp]],[2]!Tabell_Grupp[#Data],2,FALSE)</f>
        <v>#REF!</v>
      </c>
      <c r="L1115" s="3" t="s">
        <v>834</v>
      </c>
      <c r="M1115" s="203" t="s">
        <v>834</v>
      </c>
      <c r="N1115" s="151" t="s">
        <v>1558</v>
      </c>
      <c r="O1115" s="151"/>
    </row>
    <row r="1116" spans="1:15" ht="39.950000000000003" hidden="1" customHeight="1">
      <c r="A1116" s="151" t="s">
        <v>1568</v>
      </c>
      <c r="B1116" s="3" t="s">
        <v>968</v>
      </c>
      <c r="C1116" s="3" t="s">
        <v>1124</v>
      </c>
      <c r="D1116" s="9" t="s">
        <v>1125</v>
      </c>
      <c r="E1116" s="131" t="str">
        <f>Tabell_Rättigheter37[[#This Row],[Grupp]]&amp;"_"&amp;Tabell_Rättigheter37[[#This Row],[Rättighetsnod/ Funktionskloss]]</f>
        <v>Ramverk_Patient/Address</v>
      </c>
      <c r="F1116" s="131" t="str">
        <f>Tabell_Rättigheter37[[#This Row],[Grupp]]&amp;"_"&amp;Tabell_Rättigheter37[[#This Row],[Rättighetsnod/ Funktionskloss]]&amp;"_"&amp;Tabell_Rättigheter37[[#This Row],[Värde]]</f>
        <v>Ramverk_Patient/Address_add</v>
      </c>
      <c r="G1116" s="165" t="s">
        <v>1126</v>
      </c>
      <c r="H1116" s="165"/>
      <c r="K1116" s="3" t="e">
        <f>VLOOKUP(Tabell_Rättigheter37[[#This Row],[Grupp]],[2]!Tabell_Grupp[#Data],2,FALSE)</f>
        <v>#REF!</v>
      </c>
      <c r="L1116" s="3" t="s">
        <v>834</v>
      </c>
      <c r="M1116" s="203" t="s">
        <v>834</v>
      </c>
      <c r="N1116" s="151" t="s">
        <v>1558</v>
      </c>
      <c r="O1116" s="151"/>
    </row>
    <row r="1117" spans="1:15" ht="39.950000000000003" hidden="1" customHeight="1">
      <c r="A1117" s="151" t="s">
        <v>1568</v>
      </c>
      <c r="B1117" s="3" t="s">
        <v>968</v>
      </c>
      <c r="C1117" s="3" t="s">
        <v>1124</v>
      </c>
      <c r="D1117" s="9" t="s">
        <v>1128</v>
      </c>
      <c r="E1117" s="131" t="str">
        <f>Tabell_Rättigheter37[[#This Row],[Grupp]]&amp;"_"&amp;Tabell_Rättigheter37[[#This Row],[Rättighetsnod/ Funktionskloss]]</f>
        <v>Ramverk_Patient/Address</v>
      </c>
      <c r="F1117" s="131" t="str">
        <f>Tabell_Rättigheter37[[#This Row],[Grupp]]&amp;"_"&amp;Tabell_Rättigheter37[[#This Row],[Rättighetsnod/ Funktionskloss]]&amp;"_"&amp;Tabell_Rättigheter37[[#This Row],[Värde]]</f>
        <v>Ramverk_Patient/Address_get</v>
      </c>
      <c r="G1117" s="165" t="s">
        <v>1129</v>
      </c>
      <c r="H1117" s="165"/>
      <c r="K1117" s="3" t="e">
        <f>VLOOKUP(Tabell_Rättigheter37[[#This Row],[Grupp]],[2]!Tabell_Grupp[#Data],2,FALSE)</f>
        <v>#REF!</v>
      </c>
      <c r="L1117" s="3" t="s">
        <v>834</v>
      </c>
      <c r="M1117" s="203" t="s">
        <v>834</v>
      </c>
      <c r="N1117" s="151" t="s">
        <v>1558</v>
      </c>
      <c r="O1117" s="151"/>
    </row>
    <row r="1118" spans="1:15" ht="39.950000000000003" hidden="1" customHeight="1">
      <c r="A1118" s="151" t="s">
        <v>1568</v>
      </c>
      <c r="B1118" s="3" t="s">
        <v>968</v>
      </c>
      <c r="C1118" s="3" t="s">
        <v>1124</v>
      </c>
      <c r="D1118" s="9" t="s">
        <v>1130</v>
      </c>
      <c r="E1118" s="131" t="str">
        <f>Tabell_Rättigheter37[[#This Row],[Grupp]]&amp;"_"&amp;Tabell_Rättigheter37[[#This Row],[Rättighetsnod/ Funktionskloss]]</f>
        <v>Ramverk_Patient/Address</v>
      </c>
      <c r="F1118" s="131" t="str">
        <f>Tabell_Rättigheter37[[#This Row],[Grupp]]&amp;"_"&amp;Tabell_Rättigheter37[[#This Row],[Rättighetsnod/ Funktionskloss]]&amp;"_"&amp;Tabell_Rättigheter37[[#This Row],[Värde]]</f>
        <v>Ramverk_Patient/Address_remove</v>
      </c>
      <c r="G1118" s="165" t="s">
        <v>1131</v>
      </c>
      <c r="H1118" s="165"/>
      <c r="K1118" s="3" t="e">
        <f>VLOOKUP(Tabell_Rättigheter37[[#This Row],[Grupp]],[2]!Tabell_Grupp[#Data],2,FALSE)</f>
        <v>#REF!</v>
      </c>
      <c r="L1118" s="3" t="s">
        <v>834</v>
      </c>
      <c r="M1118" s="203" t="s">
        <v>834</v>
      </c>
      <c r="N1118" s="151" t="s">
        <v>1558</v>
      </c>
      <c r="O1118" s="151"/>
    </row>
    <row r="1119" spans="1:15" ht="39.950000000000003" hidden="1" customHeight="1">
      <c r="A1119" s="151" t="s">
        <v>1568</v>
      </c>
      <c r="B1119" s="3" t="s">
        <v>968</v>
      </c>
      <c r="C1119" s="3" t="s">
        <v>1124</v>
      </c>
      <c r="D1119" s="9" t="s">
        <v>1132</v>
      </c>
      <c r="E1119" s="131" t="str">
        <f>Tabell_Rättigheter37[[#This Row],[Grupp]]&amp;"_"&amp;Tabell_Rättigheter37[[#This Row],[Rättighetsnod/ Funktionskloss]]</f>
        <v>Ramverk_Patient/Address</v>
      </c>
      <c r="F1119" s="131" t="str">
        <f>Tabell_Rättigheter37[[#This Row],[Grupp]]&amp;"_"&amp;Tabell_Rättigheter37[[#This Row],[Rättighetsnod/ Funktionskloss]]&amp;"_"&amp;Tabell_Rättigheter37[[#This Row],[Värde]]</f>
        <v>Ramverk_Patient/Address_set</v>
      </c>
      <c r="G1119" s="165" t="s">
        <v>1133</v>
      </c>
      <c r="H1119" s="165"/>
      <c r="K1119" s="3" t="e">
        <f>VLOOKUP(Tabell_Rättigheter37[[#This Row],[Grupp]],[2]!Tabell_Grupp[#Data],2,FALSE)</f>
        <v>#REF!</v>
      </c>
      <c r="L1119" s="3" t="s">
        <v>834</v>
      </c>
      <c r="M1119" s="203" t="s">
        <v>834</v>
      </c>
      <c r="N1119" s="151" t="s">
        <v>1558</v>
      </c>
      <c r="O1119" s="151"/>
    </row>
    <row r="1120" spans="1:15" ht="39.950000000000003" hidden="1" customHeight="1">
      <c r="A1120" s="151" t="s">
        <v>1568</v>
      </c>
      <c r="B1120" s="3" t="s">
        <v>968</v>
      </c>
      <c r="C1120" s="3" t="s">
        <v>1137</v>
      </c>
      <c r="D1120" s="9" t="s">
        <v>1128</v>
      </c>
      <c r="E1120" s="131" t="str">
        <f>Tabell_Rättigheter37[[#This Row],[Grupp]]&amp;"_"&amp;Tabell_Rättigheter37[[#This Row],[Rättighetsnod/ Funktionskloss]]</f>
        <v>Ramverk_Patient/Death</v>
      </c>
      <c r="F1120" s="131" t="str">
        <f>Tabell_Rättigheter37[[#This Row],[Grupp]]&amp;"_"&amp;Tabell_Rättigheter37[[#This Row],[Rättighetsnod/ Funktionskloss]]&amp;"_"&amp;Tabell_Rättigheter37[[#This Row],[Värde]]</f>
        <v>Ramverk_Patient/Death_get</v>
      </c>
      <c r="G1120" s="165" t="s">
        <v>1138</v>
      </c>
      <c r="H1120" s="165"/>
      <c r="J1120" s="205" t="s">
        <v>1582</v>
      </c>
      <c r="K1120" s="3" t="e">
        <f>VLOOKUP(Tabell_Rättigheter37[[#This Row],[Grupp]],[2]!Tabell_Grupp[#Data],2,FALSE)</f>
        <v>#REF!</v>
      </c>
      <c r="L1120" s="3" t="s">
        <v>931</v>
      </c>
      <c r="M1120" s="203" t="s">
        <v>834</v>
      </c>
      <c r="N1120" s="151" t="s">
        <v>1558</v>
      </c>
      <c r="O1120" s="151"/>
    </row>
    <row r="1121" spans="1:15" ht="39.950000000000003" hidden="1" customHeight="1">
      <c r="A1121" s="151" t="s">
        <v>1568</v>
      </c>
      <c r="B1121" s="3" t="s">
        <v>968</v>
      </c>
      <c r="C1121" s="3" t="s">
        <v>1137</v>
      </c>
      <c r="D1121" s="9" t="s">
        <v>1132</v>
      </c>
      <c r="E1121" s="131" t="str">
        <f>Tabell_Rättigheter37[[#This Row],[Grupp]]&amp;"_"&amp;Tabell_Rättigheter37[[#This Row],[Rättighetsnod/ Funktionskloss]]</f>
        <v>Ramverk_Patient/Death</v>
      </c>
      <c r="F1121" s="131" t="str">
        <f>Tabell_Rättigheter37[[#This Row],[Grupp]]&amp;"_"&amp;Tabell_Rättigheter37[[#This Row],[Rättighetsnod/ Funktionskloss]]&amp;"_"&amp;Tabell_Rättigheter37[[#This Row],[Värde]]</f>
        <v>Ramverk_Patient/Death_set</v>
      </c>
      <c r="G1121" s="165" t="s">
        <v>1139</v>
      </c>
      <c r="H1121" s="165"/>
      <c r="J1121" s="205" t="s">
        <v>1582</v>
      </c>
      <c r="K1121" s="3" t="e">
        <f>VLOOKUP(Tabell_Rättigheter37[[#This Row],[Grupp]],[2]!Tabell_Grupp[#Data],2,FALSE)</f>
        <v>#REF!</v>
      </c>
      <c r="L1121" s="3" t="s">
        <v>931</v>
      </c>
      <c r="M1121" s="203" t="s">
        <v>834</v>
      </c>
      <c r="N1121" s="151" t="s">
        <v>1558</v>
      </c>
      <c r="O1121" s="151"/>
    </row>
    <row r="1122" spans="1:15" ht="39.950000000000003" hidden="1" customHeight="1">
      <c r="A1122" s="151" t="s">
        <v>1568</v>
      </c>
      <c r="B1122" s="3" t="s">
        <v>968</v>
      </c>
      <c r="C1122" s="3" t="s">
        <v>1140</v>
      </c>
      <c r="D1122" s="9" t="s">
        <v>464</v>
      </c>
      <c r="E1122" s="131" t="str">
        <f>Tabell_Rättigheter37[[#This Row],[Grupp]]&amp;"_"&amp;Tabell_Rättigheter37[[#This Row],[Rättighetsnod/ Funktionskloss]]</f>
        <v>Ramverk_Patient/Disconnect</v>
      </c>
      <c r="F1122" s="131" t="str">
        <f>Tabell_Rättigheter37[[#This Row],[Grupp]]&amp;"_"&amp;Tabell_Rättigheter37[[#This Row],[Rättighetsnod/ Funktionskloss]]&amp;"_"&amp;Tabell_Rättigheter37[[#This Row],[Värde]]</f>
        <v>Ramverk_Patient/Disconnect_Enabled</v>
      </c>
      <c r="G1122" s="165" t="s">
        <v>1141</v>
      </c>
      <c r="H1122" s="165"/>
      <c r="J1122" s="205" t="s">
        <v>1583</v>
      </c>
      <c r="K1122" s="3" t="e">
        <f>VLOOKUP(Tabell_Rättigheter37[[#This Row],[Grupp]],[2]!Tabell_Grupp[#Data],2,FALSE)</f>
        <v>#REF!</v>
      </c>
      <c r="L1122" s="3" t="s">
        <v>931</v>
      </c>
      <c r="M1122" s="203" t="s">
        <v>834</v>
      </c>
      <c r="N1122" s="151" t="s">
        <v>1558</v>
      </c>
      <c r="O1122" s="151"/>
    </row>
    <row r="1123" spans="1:15" ht="39.950000000000003" hidden="1" customHeight="1">
      <c r="A1123" s="151" t="s">
        <v>1568</v>
      </c>
      <c r="B1123" s="3" t="s">
        <v>968</v>
      </c>
      <c r="C1123" s="3" t="s">
        <v>1142</v>
      </c>
      <c r="D1123" s="9" t="s">
        <v>1125</v>
      </c>
      <c r="E1123" s="131" t="str">
        <f>Tabell_Rättigheter37[[#This Row],[Grupp]]&amp;"_"&amp;Tabell_Rättigheter37[[#This Row],[Rättighetsnod/ Funktionskloss]]</f>
        <v>Ramverk_Patient/Email</v>
      </c>
      <c r="F1123" s="131" t="str">
        <f>Tabell_Rättigheter37[[#This Row],[Grupp]]&amp;"_"&amp;Tabell_Rättigheter37[[#This Row],[Rättighetsnod/ Funktionskloss]]&amp;"_"&amp;Tabell_Rättigheter37[[#This Row],[Värde]]</f>
        <v>Ramverk_Patient/Email_add</v>
      </c>
      <c r="G1123" s="165" t="s">
        <v>1143</v>
      </c>
      <c r="H1123" s="165"/>
      <c r="K1123" s="3" t="e">
        <f>VLOOKUP(Tabell_Rättigheter37[[#This Row],[Grupp]],[2]!Tabell_Grupp[#Data],2,FALSE)</f>
        <v>#REF!</v>
      </c>
      <c r="L1123" s="3" t="s">
        <v>834</v>
      </c>
      <c r="M1123" s="203" t="s">
        <v>834</v>
      </c>
      <c r="N1123" s="151" t="s">
        <v>1558</v>
      </c>
      <c r="O1123" s="151"/>
    </row>
    <row r="1124" spans="1:15" ht="39.950000000000003" hidden="1" customHeight="1">
      <c r="A1124" s="151" t="s">
        <v>1568</v>
      </c>
      <c r="B1124" s="3" t="s">
        <v>968</v>
      </c>
      <c r="C1124" s="3" t="s">
        <v>1142</v>
      </c>
      <c r="D1124" s="9" t="s">
        <v>1128</v>
      </c>
      <c r="E1124" s="131" t="str">
        <f>Tabell_Rättigheter37[[#This Row],[Grupp]]&amp;"_"&amp;Tabell_Rättigheter37[[#This Row],[Rättighetsnod/ Funktionskloss]]</f>
        <v>Ramverk_Patient/Email</v>
      </c>
      <c r="F1124" s="131" t="str">
        <f>Tabell_Rättigheter37[[#This Row],[Grupp]]&amp;"_"&amp;Tabell_Rättigheter37[[#This Row],[Rättighetsnod/ Funktionskloss]]&amp;"_"&amp;Tabell_Rättigheter37[[#This Row],[Värde]]</f>
        <v>Ramverk_Patient/Email_get</v>
      </c>
      <c r="G1124" s="165" t="s">
        <v>1144</v>
      </c>
      <c r="H1124" s="165"/>
      <c r="K1124" s="3" t="e">
        <f>VLOOKUP(Tabell_Rättigheter37[[#This Row],[Grupp]],[2]!Tabell_Grupp[#Data],2,FALSE)</f>
        <v>#REF!</v>
      </c>
      <c r="L1124" s="3" t="s">
        <v>834</v>
      </c>
      <c r="M1124" s="203" t="s">
        <v>834</v>
      </c>
      <c r="N1124" s="151" t="s">
        <v>1558</v>
      </c>
      <c r="O1124" s="151"/>
    </row>
    <row r="1125" spans="1:15" ht="39.950000000000003" hidden="1" customHeight="1">
      <c r="A1125" s="151" t="s">
        <v>1568</v>
      </c>
      <c r="B1125" s="3" t="s">
        <v>968</v>
      </c>
      <c r="C1125" s="3" t="s">
        <v>1142</v>
      </c>
      <c r="D1125" s="9" t="s">
        <v>1130</v>
      </c>
      <c r="E1125" s="131" t="str">
        <f>Tabell_Rättigheter37[[#This Row],[Grupp]]&amp;"_"&amp;Tabell_Rättigheter37[[#This Row],[Rättighetsnod/ Funktionskloss]]</f>
        <v>Ramverk_Patient/Email</v>
      </c>
      <c r="F1125" s="131" t="str">
        <f>Tabell_Rättigheter37[[#This Row],[Grupp]]&amp;"_"&amp;Tabell_Rättigheter37[[#This Row],[Rättighetsnod/ Funktionskloss]]&amp;"_"&amp;Tabell_Rättigheter37[[#This Row],[Värde]]</f>
        <v>Ramverk_Patient/Email_remove</v>
      </c>
      <c r="G1125" s="165" t="s">
        <v>1145</v>
      </c>
      <c r="H1125" s="165"/>
      <c r="K1125" s="3" t="e">
        <f>VLOOKUP(Tabell_Rättigheter37[[#This Row],[Grupp]],[2]!Tabell_Grupp[#Data],2,FALSE)</f>
        <v>#REF!</v>
      </c>
      <c r="L1125" s="3" t="s">
        <v>834</v>
      </c>
      <c r="M1125" s="203" t="s">
        <v>834</v>
      </c>
      <c r="N1125" s="151" t="s">
        <v>1558</v>
      </c>
      <c r="O1125" s="151"/>
    </row>
    <row r="1126" spans="1:15" ht="39.950000000000003" hidden="1" customHeight="1">
      <c r="A1126" s="151" t="s">
        <v>1568</v>
      </c>
      <c r="B1126" s="3" t="s">
        <v>968</v>
      </c>
      <c r="C1126" s="3" t="s">
        <v>1142</v>
      </c>
      <c r="D1126" s="9" t="s">
        <v>1132</v>
      </c>
      <c r="E1126" s="131" t="str">
        <f>Tabell_Rättigheter37[[#This Row],[Grupp]]&amp;"_"&amp;Tabell_Rättigheter37[[#This Row],[Rättighetsnod/ Funktionskloss]]</f>
        <v>Ramverk_Patient/Email</v>
      </c>
      <c r="F1126" s="131" t="str">
        <f>Tabell_Rättigheter37[[#This Row],[Grupp]]&amp;"_"&amp;Tabell_Rättigheter37[[#This Row],[Rättighetsnod/ Funktionskloss]]&amp;"_"&amp;Tabell_Rättigheter37[[#This Row],[Värde]]</f>
        <v>Ramverk_Patient/Email_set</v>
      </c>
      <c r="G1126" s="165" t="s">
        <v>1146</v>
      </c>
      <c r="H1126" s="165"/>
      <c r="K1126" s="3" t="e">
        <f>VLOOKUP(Tabell_Rättigheter37[[#This Row],[Grupp]],[2]!Tabell_Grupp[#Data],2,FALSE)</f>
        <v>#REF!</v>
      </c>
      <c r="L1126" s="3" t="s">
        <v>834</v>
      </c>
      <c r="M1126" s="203" t="s">
        <v>834</v>
      </c>
      <c r="N1126" s="151" t="s">
        <v>1558</v>
      </c>
      <c r="O1126" s="151"/>
    </row>
    <row r="1127" spans="1:15" ht="39.950000000000003" hidden="1" customHeight="1">
      <c r="A1127" s="151" t="s">
        <v>1568</v>
      </c>
      <c r="B1127" s="3" t="s">
        <v>968</v>
      </c>
      <c r="C1127" s="3" t="s">
        <v>1147</v>
      </c>
      <c r="D1127" s="9" t="s">
        <v>1128</v>
      </c>
      <c r="E1127" s="131" t="str">
        <f>Tabell_Rättigheter37[[#This Row],[Grupp]]&amp;"_"&amp;Tabell_Rättigheter37[[#This Row],[Rättighetsnod/ Funktionskloss]]</f>
        <v>Ramverk_Patient/get</v>
      </c>
      <c r="F1127" s="131" t="str">
        <f>Tabell_Rättigheter37[[#This Row],[Grupp]]&amp;"_"&amp;Tabell_Rättigheter37[[#This Row],[Rättighetsnod/ Funktionskloss]]&amp;"_"&amp;Tabell_Rättigheter37[[#This Row],[Värde]]</f>
        <v>Ramverk_Patient/get_get</v>
      </c>
      <c r="G1127" s="165" t="s">
        <v>1148</v>
      </c>
      <c r="H1127" s="165"/>
      <c r="K1127" s="3" t="e">
        <f>VLOOKUP(Tabell_Rättigheter37[[#This Row],[Grupp]],[2]!Tabell_Grupp[#Data],2,FALSE)</f>
        <v>#REF!</v>
      </c>
      <c r="L1127" s="3" t="s">
        <v>834</v>
      </c>
      <c r="M1127" s="203" t="s">
        <v>834</v>
      </c>
      <c r="N1127" s="151" t="s">
        <v>1558</v>
      </c>
      <c r="O1127" s="151"/>
    </row>
    <row r="1128" spans="1:15" ht="39.950000000000003" hidden="1" customHeight="1">
      <c r="A1128" s="151" t="s">
        <v>1568</v>
      </c>
      <c r="B1128" s="3" t="s">
        <v>968</v>
      </c>
      <c r="C1128" s="3" t="s">
        <v>1149</v>
      </c>
      <c r="D1128" s="9" t="s">
        <v>1128</v>
      </c>
      <c r="E1128" s="131" t="str">
        <f>Tabell_Rättigheter37[[#This Row],[Grupp]]&amp;"_"&amp;Tabell_Rättigheter37[[#This Row],[Rättighetsnod/ Funktionskloss]]</f>
        <v>Ramverk_Patient/Home</v>
      </c>
      <c r="F1128" s="131" t="str">
        <f>Tabell_Rättigheter37[[#This Row],[Grupp]]&amp;"_"&amp;Tabell_Rättigheter37[[#This Row],[Rättighetsnod/ Funktionskloss]]&amp;"_"&amp;Tabell_Rättigheter37[[#This Row],[Värde]]</f>
        <v>Ramverk_Patient/Home_get</v>
      </c>
      <c r="G1128" s="165" t="s">
        <v>1150</v>
      </c>
      <c r="H1128" s="165"/>
      <c r="K1128" s="3" t="e">
        <f>VLOOKUP(Tabell_Rättigheter37[[#This Row],[Grupp]],[2]!Tabell_Grupp[#Data],2,FALSE)</f>
        <v>#REF!</v>
      </c>
      <c r="L1128" s="3" t="s">
        <v>834</v>
      </c>
      <c r="M1128" s="203" t="s">
        <v>834</v>
      </c>
      <c r="N1128" s="151" t="s">
        <v>1558</v>
      </c>
      <c r="O1128" s="151"/>
    </row>
    <row r="1129" spans="1:15" ht="39.950000000000003" hidden="1" customHeight="1">
      <c r="A1129" s="151" t="s">
        <v>1568</v>
      </c>
      <c r="B1129" s="3" t="s">
        <v>968</v>
      </c>
      <c r="C1129" s="3" t="s">
        <v>1152</v>
      </c>
      <c r="D1129" s="9" t="s">
        <v>1125</v>
      </c>
      <c r="E1129" s="131" t="str">
        <f>Tabell_Rättigheter37[[#This Row],[Grupp]]&amp;"_"&amp;Tabell_Rättigheter37[[#This Row],[Rättighetsnod/ Funktionskloss]]</f>
        <v>Ramverk_Patient/Identifier</v>
      </c>
      <c r="F1129" s="131" t="str">
        <f>Tabell_Rättigheter37[[#This Row],[Grupp]]&amp;"_"&amp;Tabell_Rättigheter37[[#This Row],[Rättighetsnod/ Funktionskloss]]&amp;"_"&amp;Tabell_Rättigheter37[[#This Row],[Värde]]</f>
        <v>Ramverk_Patient/Identifier_add</v>
      </c>
      <c r="G1129" s="165" t="s">
        <v>1153</v>
      </c>
      <c r="H1129" s="165"/>
      <c r="K1129" s="3" t="e">
        <f>VLOOKUP(Tabell_Rättigheter37[[#This Row],[Grupp]],[2]!Tabell_Grupp[#Data],2,FALSE)</f>
        <v>#REF!</v>
      </c>
      <c r="L1129" s="3" t="s">
        <v>834</v>
      </c>
      <c r="M1129" s="203" t="s">
        <v>834</v>
      </c>
      <c r="N1129" s="151" t="s">
        <v>1558</v>
      </c>
      <c r="O1129" s="151"/>
    </row>
    <row r="1130" spans="1:15" ht="39.950000000000003" hidden="1" customHeight="1">
      <c r="A1130" s="151" t="s">
        <v>1568</v>
      </c>
      <c r="B1130" s="3" t="s">
        <v>968</v>
      </c>
      <c r="C1130" s="3" t="s">
        <v>1152</v>
      </c>
      <c r="D1130" s="9" t="s">
        <v>1128</v>
      </c>
      <c r="E1130" s="131" t="str">
        <f>Tabell_Rättigheter37[[#This Row],[Grupp]]&amp;"_"&amp;Tabell_Rättigheter37[[#This Row],[Rättighetsnod/ Funktionskloss]]</f>
        <v>Ramverk_Patient/Identifier</v>
      </c>
      <c r="F1130" s="131" t="str">
        <f>Tabell_Rättigheter37[[#This Row],[Grupp]]&amp;"_"&amp;Tabell_Rättigheter37[[#This Row],[Rättighetsnod/ Funktionskloss]]&amp;"_"&amp;Tabell_Rättigheter37[[#This Row],[Värde]]</f>
        <v>Ramverk_Patient/Identifier_get</v>
      </c>
      <c r="G1130" s="165" t="s">
        <v>1154</v>
      </c>
      <c r="H1130" s="165"/>
      <c r="K1130" s="3" t="e">
        <f>VLOOKUP(Tabell_Rättigheter37[[#This Row],[Grupp]],[2]!Tabell_Grupp[#Data],2,FALSE)</f>
        <v>#REF!</v>
      </c>
      <c r="L1130" s="3" t="s">
        <v>834</v>
      </c>
      <c r="M1130" s="203" t="s">
        <v>834</v>
      </c>
      <c r="N1130" s="151" t="s">
        <v>1558</v>
      </c>
      <c r="O1130" s="151"/>
    </row>
    <row r="1131" spans="1:15" ht="39.950000000000003" hidden="1" customHeight="1">
      <c r="A1131" s="151" t="s">
        <v>1568</v>
      </c>
      <c r="B1131" s="3" t="s">
        <v>968</v>
      </c>
      <c r="C1131" s="3" t="s">
        <v>1158</v>
      </c>
      <c r="D1131" s="9" t="s">
        <v>1132</v>
      </c>
      <c r="E1131" s="131" t="str">
        <f>Tabell_Rättigheter37[[#This Row],[Grupp]]&amp;"_"&amp;Tabell_Rättigheter37[[#This Row],[Rättighetsnod/ Funktionskloss]]</f>
        <v>Ramverk_Patient/Name</v>
      </c>
      <c r="F1131" s="131" t="str">
        <f>Tabell_Rättigheter37[[#This Row],[Grupp]]&amp;"_"&amp;Tabell_Rättigheter37[[#This Row],[Rättighetsnod/ Funktionskloss]]&amp;"_"&amp;Tabell_Rättigheter37[[#This Row],[Värde]]</f>
        <v>Ramverk_Patient/Name_set</v>
      </c>
      <c r="G1131" s="165" t="s">
        <v>1159</v>
      </c>
      <c r="H1131" s="165"/>
      <c r="K1131" s="3" t="e">
        <f>VLOOKUP(Tabell_Rättigheter37[[#This Row],[Grupp]],[2]!Tabell_Grupp[#Data],2,FALSE)</f>
        <v>#REF!</v>
      </c>
      <c r="L1131" s="3" t="s">
        <v>834</v>
      </c>
      <c r="M1131" s="203" t="s">
        <v>834</v>
      </c>
      <c r="N1131" s="151" t="s">
        <v>1558</v>
      </c>
      <c r="O1131" s="151"/>
    </row>
    <row r="1132" spans="1:15" ht="39.950000000000003" hidden="1" customHeight="1">
      <c r="A1132" s="151" t="s">
        <v>1568</v>
      </c>
      <c r="B1132" s="3" t="s">
        <v>968</v>
      </c>
      <c r="C1132" s="3" t="s">
        <v>1160</v>
      </c>
      <c r="D1132" s="9" t="s">
        <v>464</v>
      </c>
      <c r="E1132" s="131" t="str">
        <f>Tabell_Rättigheter37[[#This Row],[Grupp]]&amp;"_"&amp;Tabell_Rättigheter37[[#This Row],[Rättighetsnod/ Funktionskloss]]</f>
        <v>Ramverk_Patient/NewConnection</v>
      </c>
      <c r="F1132" s="131" t="str">
        <f>Tabell_Rättigheter37[[#This Row],[Grupp]]&amp;"_"&amp;Tabell_Rättigheter37[[#This Row],[Rättighetsnod/ Funktionskloss]]&amp;"_"&amp;Tabell_Rättigheter37[[#This Row],[Värde]]</f>
        <v>Ramverk_Patient/NewConnection_Enabled</v>
      </c>
      <c r="G1132" s="165" t="s">
        <v>1161</v>
      </c>
      <c r="H1132" s="165"/>
      <c r="J1132" s="205" t="s">
        <v>1583</v>
      </c>
      <c r="K1132" s="3" t="e">
        <f>VLOOKUP(Tabell_Rättigheter37[[#This Row],[Grupp]],[2]!Tabell_Grupp[#Data],2,FALSE)</f>
        <v>#REF!</v>
      </c>
      <c r="L1132" s="3" t="s">
        <v>931</v>
      </c>
      <c r="M1132" s="203" t="s">
        <v>834</v>
      </c>
      <c r="N1132" s="151" t="s">
        <v>1558</v>
      </c>
      <c r="O1132" s="151"/>
    </row>
    <row r="1133" spans="1:15" ht="39.950000000000003" hidden="1" customHeight="1">
      <c r="A1133" s="151" t="s">
        <v>1568</v>
      </c>
      <c r="B1133" s="3" t="s">
        <v>968</v>
      </c>
      <c r="C1133" s="3" t="s">
        <v>1162</v>
      </c>
      <c r="D1133" s="9" t="s">
        <v>1125</v>
      </c>
      <c r="E1133" s="131" t="str">
        <f>Tabell_Rättigheter37[[#This Row],[Grupp]]&amp;"_"&amp;Tabell_Rättigheter37[[#This Row],[Rättighetsnod/ Funktionskloss]]</f>
        <v>Ramverk_Patient/PhoneNumber</v>
      </c>
      <c r="F1133" s="131" t="str">
        <f>Tabell_Rättigheter37[[#This Row],[Grupp]]&amp;"_"&amp;Tabell_Rättigheter37[[#This Row],[Rättighetsnod/ Funktionskloss]]&amp;"_"&amp;Tabell_Rättigheter37[[#This Row],[Värde]]</f>
        <v>Ramverk_Patient/PhoneNumber_add</v>
      </c>
      <c r="G1133" s="165" t="s">
        <v>1163</v>
      </c>
      <c r="H1133" s="165"/>
      <c r="K1133" s="3" t="e">
        <f>VLOOKUP(Tabell_Rättigheter37[[#This Row],[Grupp]],[2]!Tabell_Grupp[#Data],2,FALSE)</f>
        <v>#REF!</v>
      </c>
      <c r="L1133" s="3" t="s">
        <v>834</v>
      </c>
      <c r="M1133" s="203" t="s">
        <v>834</v>
      </c>
      <c r="N1133" s="151" t="s">
        <v>1558</v>
      </c>
      <c r="O1133" s="151"/>
    </row>
    <row r="1134" spans="1:15" ht="39.950000000000003" hidden="1" customHeight="1">
      <c r="A1134" s="151" t="s">
        <v>1568</v>
      </c>
      <c r="B1134" s="3" t="s">
        <v>968</v>
      </c>
      <c r="C1134" s="3" t="s">
        <v>1162</v>
      </c>
      <c r="D1134" s="9" t="s">
        <v>1128</v>
      </c>
      <c r="E1134" s="131" t="str">
        <f>Tabell_Rättigheter37[[#This Row],[Grupp]]&amp;"_"&amp;Tabell_Rättigheter37[[#This Row],[Rättighetsnod/ Funktionskloss]]</f>
        <v>Ramverk_Patient/PhoneNumber</v>
      </c>
      <c r="F1134" s="131" t="str">
        <f>Tabell_Rättigheter37[[#This Row],[Grupp]]&amp;"_"&amp;Tabell_Rättigheter37[[#This Row],[Rättighetsnod/ Funktionskloss]]&amp;"_"&amp;Tabell_Rättigheter37[[#This Row],[Värde]]</f>
        <v>Ramverk_Patient/PhoneNumber_get</v>
      </c>
      <c r="G1134" s="165" t="s">
        <v>1164</v>
      </c>
      <c r="H1134" s="165"/>
      <c r="K1134" s="3" t="e">
        <f>VLOOKUP(Tabell_Rättigheter37[[#This Row],[Grupp]],[2]!Tabell_Grupp[#Data],2,FALSE)</f>
        <v>#REF!</v>
      </c>
      <c r="L1134" s="3" t="s">
        <v>834</v>
      </c>
      <c r="M1134" s="203" t="s">
        <v>834</v>
      </c>
      <c r="N1134" s="151" t="s">
        <v>1558</v>
      </c>
      <c r="O1134" s="151"/>
    </row>
    <row r="1135" spans="1:15" ht="39.950000000000003" hidden="1" customHeight="1">
      <c r="A1135" s="151" t="s">
        <v>1568</v>
      </c>
      <c r="B1135" s="3" t="s">
        <v>968</v>
      </c>
      <c r="C1135" s="3" t="s">
        <v>1162</v>
      </c>
      <c r="D1135" s="9" t="s">
        <v>1130</v>
      </c>
      <c r="E1135" s="131" t="str">
        <f>Tabell_Rättigheter37[[#This Row],[Grupp]]&amp;"_"&amp;Tabell_Rättigheter37[[#This Row],[Rättighetsnod/ Funktionskloss]]</f>
        <v>Ramverk_Patient/PhoneNumber</v>
      </c>
      <c r="F1135" s="131" t="str">
        <f>Tabell_Rättigheter37[[#This Row],[Grupp]]&amp;"_"&amp;Tabell_Rättigheter37[[#This Row],[Rättighetsnod/ Funktionskloss]]&amp;"_"&amp;Tabell_Rättigheter37[[#This Row],[Värde]]</f>
        <v>Ramverk_Patient/PhoneNumber_remove</v>
      </c>
      <c r="G1135" s="165" t="s">
        <v>1165</v>
      </c>
      <c r="H1135" s="165"/>
      <c r="K1135" s="3" t="e">
        <f>VLOOKUP(Tabell_Rättigheter37[[#This Row],[Grupp]],[2]!Tabell_Grupp[#Data],2,FALSE)</f>
        <v>#REF!</v>
      </c>
      <c r="L1135" s="3" t="s">
        <v>834</v>
      </c>
      <c r="M1135" s="203" t="s">
        <v>834</v>
      </c>
      <c r="N1135" s="151" t="s">
        <v>1558</v>
      </c>
      <c r="O1135" s="151"/>
    </row>
    <row r="1136" spans="1:15" ht="39.950000000000003" hidden="1" customHeight="1">
      <c r="A1136" s="151" t="s">
        <v>1568</v>
      </c>
      <c r="B1136" s="3" t="s">
        <v>968</v>
      </c>
      <c r="C1136" s="3" t="s">
        <v>1162</v>
      </c>
      <c r="D1136" s="9" t="s">
        <v>1132</v>
      </c>
      <c r="E1136" s="131" t="str">
        <f>Tabell_Rättigheter37[[#This Row],[Grupp]]&amp;"_"&amp;Tabell_Rättigheter37[[#This Row],[Rättighetsnod/ Funktionskloss]]</f>
        <v>Ramverk_Patient/PhoneNumber</v>
      </c>
      <c r="F1136" s="131" t="str">
        <f>Tabell_Rättigheter37[[#This Row],[Grupp]]&amp;"_"&amp;Tabell_Rättigheter37[[#This Row],[Rättighetsnod/ Funktionskloss]]&amp;"_"&amp;Tabell_Rättigheter37[[#This Row],[Värde]]</f>
        <v>Ramverk_Patient/PhoneNumber_set</v>
      </c>
      <c r="G1136" s="165" t="s">
        <v>1166</v>
      </c>
      <c r="H1136" s="165"/>
      <c r="K1136" s="3" t="e">
        <f>VLOOKUP(Tabell_Rättigheter37[[#This Row],[Grupp]],[2]!Tabell_Grupp[#Data],2,FALSE)</f>
        <v>#REF!</v>
      </c>
      <c r="L1136" s="3" t="s">
        <v>834</v>
      </c>
      <c r="M1136" s="203" t="s">
        <v>834</v>
      </c>
      <c r="N1136" s="151" t="s">
        <v>1558</v>
      </c>
      <c r="O1136" s="151"/>
    </row>
    <row r="1137" spans="1:16" ht="39.950000000000003" hidden="1" customHeight="1">
      <c r="A1137" s="151" t="s">
        <v>1568</v>
      </c>
      <c r="B1137" s="3" t="s">
        <v>968</v>
      </c>
      <c r="C1137" s="3" t="s">
        <v>1167</v>
      </c>
      <c r="D1137" s="9" t="s">
        <v>1128</v>
      </c>
      <c r="E1137" s="131" t="str">
        <f>Tabell_Rättigheter37[[#This Row],[Grupp]]&amp;"_"&amp;Tabell_Rättigheter37[[#This Row],[Rättighetsnod/ Funktionskloss]]</f>
        <v>Ramverk_Patient/Sex</v>
      </c>
      <c r="F1137" s="131" t="str">
        <f>Tabell_Rättigheter37[[#This Row],[Grupp]]&amp;"_"&amp;Tabell_Rättigheter37[[#This Row],[Rättighetsnod/ Funktionskloss]]&amp;"_"&amp;Tabell_Rättigheter37[[#This Row],[Värde]]</f>
        <v>Ramverk_Patient/Sex_get</v>
      </c>
      <c r="G1137" s="165" t="s">
        <v>1168</v>
      </c>
      <c r="H1137" s="165"/>
      <c r="K1137" s="3" t="e">
        <f>VLOOKUP(Tabell_Rättigheter37[[#This Row],[Grupp]],[2]!Tabell_Grupp[#Data],2,FALSE)</f>
        <v>#REF!</v>
      </c>
      <c r="L1137" s="3" t="s">
        <v>834</v>
      </c>
      <c r="M1137" s="203" t="s">
        <v>834</v>
      </c>
      <c r="N1137" s="151" t="s">
        <v>1558</v>
      </c>
      <c r="O1137" s="151"/>
    </row>
    <row r="1138" spans="1:16" ht="39.950000000000003" hidden="1" customHeight="1">
      <c r="A1138" s="151" t="s">
        <v>1568</v>
      </c>
      <c r="B1138" s="3" t="s">
        <v>968</v>
      </c>
      <c r="C1138" s="3" t="s">
        <v>1170</v>
      </c>
      <c r="D1138" s="9" t="s">
        <v>1171</v>
      </c>
      <c r="E1138" s="131" t="str">
        <f>Tabell_Rättigheter37[[#This Row],[Grupp]]&amp;"_"&amp;Tabell_Rättigheter37[[#This Row],[Rättighetsnod/ Funktionskloss]]</f>
        <v>Ramverk_PatientService/Manager</v>
      </c>
      <c r="F1138" s="131" t="str">
        <f>Tabell_Rättigheter37[[#This Row],[Grupp]]&amp;"_"&amp;Tabell_Rättigheter37[[#This Row],[Rättighetsnod/ Funktionskloss]]&amp;"_"&amp;Tabell_Rättigheter37[[#This Row],[Värde]]</f>
        <v>Ramverk_PatientService/Manager_createActive</v>
      </c>
      <c r="G1138" s="165" t="s">
        <v>1172</v>
      </c>
      <c r="H1138" s="165"/>
      <c r="K1138" s="3" t="e">
        <f>VLOOKUP(Tabell_Rättigheter37[[#This Row],[Grupp]],[2]!Tabell_Grupp[#Data],2,FALSE)</f>
        <v>#REF!</v>
      </c>
      <c r="L1138" s="3" t="s">
        <v>834</v>
      </c>
      <c r="M1138" s="203" t="s">
        <v>834</v>
      </c>
      <c r="N1138" s="151" t="s">
        <v>1558</v>
      </c>
      <c r="O1138" s="151"/>
    </row>
    <row r="1139" spans="1:16" ht="39.950000000000003" hidden="1" customHeight="1">
      <c r="A1139" s="151" t="s">
        <v>1568</v>
      </c>
      <c r="B1139" s="3" t="s">
        <v>246</v>
      </c>
      <c r="C1139" s="3" t="s">
        <v>247</v>
      </c>
      <c r="D1139" s="9" t="s">
        <v>14</v>
      </c>
      <c r="E1139" s="131" t="str">
        <f>Tabell_Rättigheter37[[#This Row],[Grupp]]&amp;"_"&amp;Tabell_Rättigheter37[[#This Row],[Rättighetsnod/ Funktionskloss]]</f>
        <v>Remiss_Access</v>
      </c>
      <c r="F1139" s="131" t="str">
        <f>Tabell_Rättigheter37[[#This Row],[Grupp]]&amp;"_"&amp;Tabell_Rättigheter37[[#This Row],[Rättighetsnod/ Funktionskloss]]&amp;"_"&amp;Tabell_Rättigheter37[[#This Row],[Värde]]</f>
        <v>Remiss_Access_Read</v>
      </c>
      <c r="G1139" s="165" t="s">
        <v>248</v>
      </c>
      <c r="H1139" s="165"/>
      <c r="K1139" s="3" t="e">
        <f>VLOOKUP(Tabell_Rättigheter37[[#This Row],[Grupp]],[2]!Tabell_Grupp[#Data],2,FALSE)</f>
        <v>#REF!</v>
      </c>
      <c r="L1139" s="3" t="s">
        <v>834</v>
      </c>
      <c r="M1139" s="203" t="s">
        <v>834</v>
      </c>
      <c r="N1139" s="151" t="s">
        <v>1558</v>
      </c>
      <c r="O1139" s="151"/>
    </row>
    <row r="1140" spans="1:16" ht="39.950000000000003" hidden="1" customHeight="1">
      <c r="A1140" s="151" t="s">
        <v>1568</v>
      </c>
      <c r="B1140" s="3" t="s">
        <v>246</v>
      </c>
      <c r="C1140" s="3" t="s">
        <v>249</v>
      </c>
      <c r="D1140" s="9" t="s">
        <v>404</v>
      </c>
      <c r="E1140" s="131" t="str">
        <f>Tabell_Rättigheter37[[#This Row],[Grupp]]&amp;"_"&amp;Tabell_Rättigheter37[[#This Row],[Rättighetsnod/ Funktionskloss]]</f>
        <v>Remiss_Answer</v>
      </c>
      <c r="F1140" s="131" t="str">
        <f>Tabell_Rättigheter37[[#This Row],[Grupp]]&amp;"_"&amp;Tabell_Rättigheter37[[#This Row],[Rättighetsnod/ Funktionskloss]]&amp;"_"&amp;Tabell_Rättigheter37[[#This Row],[Värde]]</f>
        <v>Remiss_Answer_ReadyToSign</v>
      </c>
      <c r="G1140" s="165" t="s">
        <v>1176</v>
      </c>
      <c r="H1140" s="165" t="s">
        <v>1177</v>
      </c>
      <c r="K1140" s="3" t="e">
        <f>VLOOKUP(Tabell_Rättigheter37[[#This Row],[Grupp]],[2]!Tabell_Grupp[#Data],2,FALSE)</f>
        <v>#REF!</v>
      </c>
      <c r="L1140" s="3" t="s">
        <v>834</v>
      </c>
      <c r="M1140" s="203" t="s">
        <v>834</v>
      </c>
      <c r="N1140" s="151" t="s">
        <v>1558</v>
      </c>
      <c r="O1140" s="151"/>
    </row>
    <row r="1141" spans="1:16" ht="39.950000000000003" hidden="1" customHeight="1">
      <c r="A1141" s="151" t="s">
        <v>1568</v>
      </c>
      <c r="B1141" s="3" t="s">
        <v>246</v>
      </c>
      <c r="C1141" s="3" t="s">
        <v>249</v>
      </c>
      <c r="D1141" s="9" t="s">
        <v>252</v>
      </c>
      <c r="E1141" s="131" t="str">
        <f>Tabell_Rättigheter37[[#This Row],[Grupp]]&amp;"_"&amp;Tabell_Rättigheter37[[#This Row],[Rättighetsnod/ Funktionskloss]]</f>
        <v>Remiss_Answer</v>
      </c>
      <c r="F1141" s="131" t="str">
        <f>Tabell_Rättigheter37[[#This Row],[Grupp]]&amp;"_"&amp;Tabell_Rättigheter37[[#This Row],[Rättighetsnod/ Funktionskloss]]&amp;"_"&amp;Tabell_Rättigheter37[[#This Row],[Värde]]</f>
        <v>Remiss_Answer_SignAnswer</v>
      </c>
      <c r="G1141" s="165" t="s">
        <v>253</v>
      </c>
      <c r="H1141" s="165" t="s">
        <v>1179</v>
      </c>
      <c r="K1141" s="3" t="e">
        <f>VLOOKUP(Tabell_Rättigheter37[[#This Row],[Grupp]],[2]!Tabell_Grupp[#Data],2,FALSE)</f>
        <v>#REF!</v>
      </c>
      <c r="L1141" s="3" t="s">
        <v>834</v>
      </c>
      <c r="M1141" s="203" t="s">
        <v>834</v>
      </c>
      <c r="N1141" s="151" t="s">
        <v>1558</v>
      </c>
      <c r="O1141" s="151"/>
    </row>
    <row r="1142" spans="1:16" ht="39.950000000000003" hidden="1" customHeight="1">
      <c r="A1142" s="151" t="s">
        <v>1568</v>
      </c>
      <c r="B1142" s="3" t="s">
        <v>246</v>
      </c>
      <c r="C1142" s="3" t="s">
        <v>254</v>
      </c>
      <c r="D1142" s="9" t="s">
        <v>255</v>
      </c>
      <c r="E1142" s="131" t="str">
        <f>Tabell_Rättigheter37[[#This Row],[Grupp]]&amp;"_"&amp;Tabell_Rättigheter37[[#This Row],[Rättighetsnod/ Funktionskloss]]</f>
        <v>Remiss_Assessment</v>
      </c>
      <c r="F1142" s="131" t="str">
        <f>Tabell_Rättigheter37[[#This Row],[Grupp]]&amp;"_"&amp;Tabell_Rättigheter37[[#This Row],[Rättighetsnod/ Funktionskloss]]&amp;"_"&amp;Tabell_Rättigheter37[[#This Row],[Värde]]</f>
        <v>Remiss_Assessment_Accept</v>
      </c>
      <c r="G1142" s="165" t="s">
        <v>256</v>
      </c>
      <c r="H1142" s="165" t="s">
        <v>1608</v>
      </c>
      <c r="K1142" s="3" t="e">
        <f>VLOOKUP(Tabell_Rättigheter37[[#This Row],[Grupp]],[2]!Tabell_Grupp[#Data],2,FALSE)</f>
        <v>#REF!</v>
      </c>
      <c r="L1142" s="3" t="s">
        <v>834</v>
      </c>
      <c r="M1142" s="203" t="s">
        <v>834</v>
      </c>
      <c r="N1142" s="151" t="s">
        <v>1558</v>
      </c>
      <c r="O1142" s="151"/>
    </row>
    <row r="1143" spans="1:16" ht="39.950000000000003" hidden="1" customHeight="1">
      <c r="A1143" s="151" t="s">
        <v>1568</v>
      </c>
      <c r="B1143" s="3" t="s">
        <v>246</v>
      </c>
      <c r="C1143" s="3" t="s">
        <v>254</v>
      </c>
      <c r="D1143" s="9" t="s">
        <v>250</v>
      </c>
      <c r="E1143" s="131" t="str">
        <f>Tabell_Rättigheter37[[#This Row],[Grupp]]&amp;"_"&amp;Tabell_Rättigheter37[[#This Row],[Rättighetsnod/ Funktionskloss]]</f>
        <v>Remiss_Assessment</v>
      </c>
      <c r="F1143" s="131" t="str">
        <f>Tabell_Rättigheter37[[#This Row],[Grupp]]&amp;"_"&amp;Tabell_Rättigheter37[[#This Row],[Rättighetsnod/ Funktionskloss]]&amp;"_"&amp;Tabell_Rättigheter37[[#This Row],[Värde]]</f>
        <v>Remiss_Assessment_Cancel</v>
      </c>
      <c r="G1143" s="165" t="s">
        <v>257</v>
      </c>
      <c r="H1143" s="165"/>
      <c r="K1143" s="3" t="e">
        <f>VLOOKUP(Tabell_Rättigheter37[[#This Row],[Grupp]],[2]!Tabell_Grupp[#Data],2,FALSE)</f>
        <v>#REF!</v>
      </c>
      <c r="L1143" s="3" t="s">
        <v>834</v>
      </c>
      <c r="M1143" s="203" t="s">
        <v>834</v>
      </c>
      <c r="N1143" s="151" t="s">
        <v>1558</v>
      </c>
      <c r="O1143" s="151"/>
      <c r="P1143" s="3" t="s">
        <v>1634</v>
      </c>
    </row>
    <row r="1144" spans="1:16" ht="39.950000000000003" hidden="1" customHeight="1">
      <c r="A1144" s="151" t="s">
        <v>1568</v>
      </c>
      <c r="B1144" s="3" t="s">
        <v>246</v>
      </c>
      <c r="C1144" s="3" t="s">
        <v>254</v>
      </c>
      <c r="D1144" s="9" t="s">
        <v>43</v>
      </c>
      <c r="E1144" s="131" t="str">
        <f>Tabell_Rättigheter37[[#This Row],[Grupp]]&amp;"_"&amp;Tabell_Rättigheter37[[#This Row],[Rättighetsnod/ Funktionskloss]]</f>
        <v>Remiss_Assessment</v>
      </c>
      <c r="F1144" s="131" t="str">
        <f>Tabell_Rättigheter37[[#This Row],[Grupp]]&amp;"_"&amp;Tabell_Rättigheter37[[#This Row],[Rättighetsnod/ Funktionskloss]]&amp;"_"&amp;Tabell_Rättigheter37[[#This Row],[Värde]]</f>
        <v>Remiss_Assessment_Save</v>
      </c>
      <c r="G1144" s="165" t="s">
        <v>258</v>
      </c>
      <c r="H1144" s="165"/>
      <c r="K1144" s="3" t="e">
        <f>VLOOKUP(Tabell_Rättigheter37[[#This Row],[Grupp]],[2]!Tabell_Grupp[#Data],2,FALSE)</f>
        <v>#REF!</v>
      </c>
      <c r="L1144" s="3" t="s">
        <v>834</v>
      </c>
      <c r="M1144" s="203" t="s">
        <v>834</v>
      </c>
      <c r="N1144" s="151" t="s">
        <v>1558</v>
      </c>
      <c r="O1144" s="151"/>
    </row>
    <row r="1145" spans="1:16" ht="39.950000000000003" hidden="1" customHeight="1">
      <c r="A1145" s="151" t="s">
        <v>1568</v>
      </c>
      <c r="B1145" s="3" t="s">
        <v>246</v>
      </c>
      <c r="C1145" s="3" t="s">
        <v>259</v>
      </c>
      <c r="D1145" s="9" t="s">
        <v>408</v>
      </c>
      <c r="E1145" s="131" t="str">
        <f>Tabell_Rättigheter37[[#This Row],[Grupp]]&amp;"_"&amp;Tabell_Rättigheter37[[#This Row],[Rättighetsnod/ Funktionskloss]]</f>
        <v>Remiss_Rejection</v>
      </c>
      <c r="F1145" s="131" t="str">
        <f>Tabell_Rättigheter37[[#This Row],[Grupp]]&amp;"_"&amp;Tabell_Rättigheter37[[#This Row],[Rättighetsnod/ Funktionskloss]]&amp;"_"&amp;Tabell_Rättigheter37[[#This Row],[Värde]]</f>
        <v>Remiss_Rejection_RejectionReadyToSign</v>
      </c>
      <c r="G1145" s="165" t="s">
        <v>1200</v>
      </c>
      <c r="H1145" s="165" t="s">
        <v>1201</v>
      </c>
      <c r="K1145" s="3" t="e">
        <f>VLOOKUP(Tabell_Rättigheter37[[#This Row],[Grupp]],[2]!Tabell_Grupp[#Data],2,FALSE)</f>
        <v>#REF!</v>
      </c>
      <c r="L1145" s="3" t="s">
        <v>834</v>
      </c>
      <c r="M1145" s="203" t="s">
        <v>834</v>
      </c>
      <c r="N1145" s="151" t="s">
        <v>1558</v>
      </c>
      <c r="O1145" s="151"/>
    </row>
    <row r="1146" spans="1:16" ht="39.950000000000003" hidden="1" customHeight="1">
      <c r="A1146" s="151" t="s">
        <v>1568</v>
      </c>
      <c r="B1146" s="3" t="s">
        <v>246</v>
      </c>
      <c r="C1146" s="3" t="s">
        <v>259</v>
      </c>
      <c r="D1146" s="9" t="s">
        <v>410</v>
      </c>
      <c r="E1146" s="131" t="str">
        <f>Tabell_Rättigheter37[[#This Row],[Grupp]]&amp;"_"&amp;Tabell_Rättigheter37[[#This Row],[Rättighetsnod/ Funktionskloss]]</f>
        <v>Remiss_Rejection</v>
      </c>
      <c r="F1146" s="131" t="str">
        <f>Tabell_Rättigheter37[[#This Row],[Grupp]]&amp;"_"&amp;Tabell_Rättigheter37[[#This Row],[Rättighetsnod/ Funktionskloss]]&amp;"_"&amp;Tabell_Rättigheter37[[#This Row],[Värde]]</f>
        <v>Remiss_Rejection_SendUnsignedRejection</v>
      </c>
      <c r="G1146" s="165" t="s">
        <v>411</v>
      </c>
      <c r="H1146" s="165" t="s">
        <v>1201</v>
      </c>
      <c r="K1146" s="3" t="e">
        <f>VLOOKUP(Tabell_Rättigheter37[[#This Row],[Grupp]],[2]!Tabell_Grupp[#Data],2,FALSE)</f>
        <v>#REF!</v>
      </c>
      <c r="L1146" s="3" t="s">
        <v>834</v>
      </c>
      <c r="M1146" s="203" t="s">
        <v>834</v>
      </c>
      <c r="N1146" s="151" t="s">
        <v>1558</v>
      </c>
      <c r="O1146" s="151"/>
    </row>
    <row r="1147" spans="1:16" ht="39.950000000000003" hidden="1" customHeight="1">
      <c r="A1147" s="151" t="s">
        <v>1568</v>
      </c>
      <c r="B1147" s="3" t="s">
        <v>246</v>
      </c>
      <c r="C1147" s="3" t="s">
        <v>259</v>
      </c>
      <c r="D1147" s="9" t="s">
        <v>260</v>
      </c>
      <c r="E1147" s="131" t="str">
        <f>Tabell_Rättigheter37[[#This Row],[Grupp]]&amp;"_"&amp;Tabell_Rättigheter37[[#This Row],[Rättighetsnod/ Funktionskloss]]</f>
        <v>Remiss_Rejection</v>
      </c>
      <c r="F1147" s="131" t="str">
        <f>Tabell_Rättigheter37[[#This Row],[Grupp]]&amp;"_"&amp;Tabell_Rättigheter37[[#This Row],[Rättighetsnod/ Funktionskloss]]&amp;"_"&amp;Tabell_Rättigheter37[[#This Row],[Värde]]</f>
        <v>Remiss_Rejection_SignRejection</v>
      </c>
      <c r="G1147" s="165" t="s">
        <v>261</v>
      </c>
      <c r="H1147" s="165" t="s">
        <v>1181</v>
      </c>
      <c r="K1147" s="3" t="e">
        <f>VLOOKUP(Tabell_Rättigheter37[[#This Row],[Grupp]],[2]!Tabell_Grupp[#Data],2,FALSE)</f>
        <v>#REF!</v>
      </c>
      <c r="L1147" s="3" t="s">
        <v>834</v>
      </c>
      <c r="M1147" s="203" t="s">
        <v>834</v>
      </c>
      <c r="N1147" s="151" t="s">
        <v>1558</v>
      </c>
      <c r="O1147" s="151"/>
    </row>
    <row r="1148" spans="1:16" ht="39.950000000000003" hidden="1" customHeight="1">
      <c r="A1148" s="151" t="s">
        <v>1568</v>
      </c>
      <c r="B1148" s="3" t="s">
        <v>246</v>
      </c>
      <c r="C1148" s="3" t="s">
        <v>262</v>
      </c>
      <c r="D1148" s="9" t="s">
        <v>263</v>
      </c>
      <c r="E1148" s="131" t="str">
        <f>Tabell_Rättigheter37[[#This Row],[Grupp]]&amp;"_"&amp;Tabell_Rättigheter37[[#This Row],[Rättighetsnod/ Funktionskloss]]</f>
        <v>Remiss_Request</v>
      </c>
      <c r="F1148" s="131" t="str">
        <f>Tabell_Rättigheter37[[#This Row],[Grupp]]&amp;"_"&amp;Tabell_Rättigheter37[[#This Row],[Rättighetsnod/ Funktionskloss]]&amp;"_"&amp;Tabell_Rättigheter37[[#This Row],[Värde]]</f>
        <v>Remiss_Request_CancelRequest</v>
      </c>
      <c r="G1148" s="165" t="s">
        <v>264</v>
      </c>
      <c r="H1148" s="165"/>
      <c r="K1148" s="3" t="e">
        <f>VLOOKUP(Tabell_Rättigheter37[[#This Row],[Grupp]],[2]!Tabell_Grupp[#Data],2,FALSE)</f>
        <v>#REF!</v>
      </c>
      <c r="L1148" s="3" t="s">
        <v>834</v>
      </c>
      <c r="M1148" s="203" t="s">
        <v>834</v>
      </c>
      <c r="N1148" s="151" t="s">
        <v>1558</v>
      </c>
      <c r="O1148" s="151"/>
    </row>
    <row r="1149" spans="1:16" ht="39.950000000000003" hidden="1" customHeight="1">
      <c r="A1149" s="151" t="s">
        <v>1568</v>
      </c>
      <c r="B1149" s="3" t="s">
        <v>246</v>
      </c>
      <c r="C1149" s="3" t="s">
        <v>262</v>
      </c>
      <c r="D1149" s="9" t="s">
        <v>265</v>
      </c>
      <c r="E1149" s="131" t="str">
        <f>Tabell_Rättigheter37[[#This Row],[Grupp]]&amp;"_"&amp;Tabell_Rättigheter37[[#This Row],[Rättighetsnod/ Funktionskloss]]</f>
        <v>Remiss_Request</v>
      </c>
      <c r="F1149" s="131" t="str">
        <f>Tabell_Rättigheter37[[#This Row],[Grupp]]&amp;"_"&amp;Tabell_Rättigheter37[[#This Row],[Rättighetsnod/ Funktionskloss]]&amp;"_"&amp;Tabell_Rättigheter37[[#This Row],[Värde]]</f>
        <v>Remiss_Request_DeregisterRequest</v>
      </c>
      <c r="G1149" s="165" t="s">
        <v>266</v>
      </c>
      <c r="H1149" s="165"/>
      <c r="K1149" s="3" t="e">
        <f>VLOOKUP(Tabell_Rättigheter37[[#This Row],[Grupp]],[2]!Tabell_Grupp[#Data],2,FALSE)</f>
        <v>#REF!</v>
      </c>
      <c r="L1149" s="3" t="s">
        <v>834</v>
      </c>
      <c r="M1149" s="203" t="s">
        <v>834</v>
      </c>
      <c r="N1149" s="151" t="s">
        <v>1558</v>
      </c>
      <c r="O1149" s="151"/>
    </row>
    <row r="1150" spans="1:16" ht="39.950000000000003" hidden="1" customHeight="1">
      <c r="A1150" s="151" t="s">
        <v>1568</v>
      </c>
      <c r="B1150" s="3" t="s">
        <v>246</v>
      </c>
      <c r="C1150" s="3" t="s">
        <v>262</v>
      </c>
      <c r="D1150" s="9" t="s">
        <v>267</v>
      </c>
      <c r="E1150" s="131" t="str">
        <f>Tabell_Rättigheter37[[#This Row],[Grupp]]&amp;"_"&amp;Tabell_Rättigheter37[[#This Row],[Rättighetsnod/ Funktionskloss]]</f>
        <v>Remiss_Request</v>
      </c>
      <c r="F1150" s="131" t="str">
        <f>Tabell_Rättigheter37[[#This Row],[Grupp]]&amp;"_"&amp;Tabell_Rättigheter37[[#This Row],[Rättighetsnod/ Funktionskloss]]&amp;"_"&amp;Tabell_Rättigheter37[[#This Row],[Värde]]</f>
        <v>Remiss_Request_ForwardRequest</v>
      </c>
      <c r="G1150" s="165" t="s">
        <v>268</v>
      </c>
      <c r="H1150" s="165"/>
      <c r="K1150" s="3" t="e">
        <f>VLOOKUP(Tabell_Rättigheter37[[#This Row],[Grupp]],[2]!Tabell_Grupp[#Data],2,FALSE)</f>
        <v>#REF!</v>
      </c>
      <c r="L1150" s="3" t="s">
        <v>834</v>
      </c>
      <c r="M1150" s="203" t="s">
        <v>834</v>
      </c>
      <c r="N1150" s="151" t="s">
        <v>1558</v>
      </c>
      <c r="O1150" s="151"/>
    </row>
    <row r="1151" spans="1:16" ht="39.950000000000003" hidden="1" customHeight="1">
      <c r="A1151" s="151" t="s">
        <v>1568</v>
      </c>
      <c r="B1151" s="3" t="s">
        <v>246</v>
      </c>
      <c r="C1151" s="3" t="s">
        <v>262</v>
      </c>
      <c r="D1151" s="9" t="s">
        <v>269</v>
      </c>
      <c r="E1151" s="131" t="str">
        <f>Tabell_Rättigheter37[[#This Row],[Grupp]]&amp;"_"&amp;Tabell_Rättigheter37[[#This Row],[Rättighetsnod/ Funktionskloss]]</f>
        <v>Remiss_Request</v>
      </c>
      <c r="F1151" s="131" t="str">
        <f>Tabell_Rättigheter37[[#This Row],[Grupp]]&amp;"_"&amp;Tabell_Rättigheter37[[#This Row],[Rättighetsnod/ Funktionskloss]]&amp;"_"&amp;Tabell_Rättigheter37[[#This Row],[Värde]]</f>
        <v>Remiss_Request_ReadyToHandle</v>
      </c>
      <c r="G1151" s="165" t="s">
        <v>270</v>
      </c>
      <c r="H1151" s="165"/>
      <c r="J1151" s="205" t="s">
        <v>1584</v>
      </c>
      <c r="K1151" s="3" t="e">
        <f>VLOOKUP(Tabell_Rättigheter37[[#This Row],[Grupp]],[2]!Tabell_Grupp[#Data],2,FALSE)</f>
        <v>#REF!</v>
      </c>
      <c r="L1151" s="3" t="s">
        <v>834</v>
      </c>
      <c r="M1151" s="203" t="s">
        <v>834</v>
      </c>
      <c r="N1151" s="151" t="s">
        <v>1558</v>
      </c>
      <c r="O1151" s="151"/>
    </row>
    <row r="1152" spans="1:16" ht="39.950000000000003" hidden="1" customHeight="1">
      <c r="A1152" s="151" t="s">
        <v>1568</v>
      </c>
      <c r="B1152" s="3" t="s">
        <v>246</v>
      </c>
      <c r="C1152" s="3" t="s">
        <v>262</v>
      </c>
      <c r="D1152" s="9" t="s">
        <v>273</v>
      </c>
      <c r="E1152" s="131" t="str">
        <f>Tabell_Rättigheter37[[#This Row],[Grupp]]&amp;"_"&amp;Tabell_Rättigheter37[[#This Row],[Rättighetsnod/ Funktionskloss]]</f>
        <v>Remiss_Request</v>
      </c>
      <c r="F1152" s="131" t="str">
        <f>Tabell_Rättigheter37[[#This Row],[Grupp]]&amp;"_"&amp;Tabell_Rättigheter37[[#This Row],[Rättighetsnod/ Funktionskloss]]&amp;"_"&amp;Tabell_Rättigheter37[[#This Row],[Värde]]</f>
        <v>Remiss_Request_SignRequest</v>
      </c>
      <c r="G1152" s="165" t="s">
        <v>1184</v>
      </c>
      <c r="H1152" s="165" t="s">
        <v>1185</v>
      </c>
      <c r="K1152" s="3" t="e">
        <f>VLOOKUP(Tabell_Rättigheter37[[#This Row],[Grupp]],[2]!Tabell_Grupp[#Data],2,FALSE)</f>
        <v>#REF!</v>
      </c>
      <c r="L1152" s="3" t="s">
        <v>834</v>
      </c>
      <c r="M1152" s="203" t="s">
        <v>834</v>
      </c>
      <c r="N1152" s="151" t="s">
        <v>1558</v>
      </c>
      <c r="O1152" s="151"/>
    </row>
    <row r="1153" spans="1:15" ht="39.950000000000003" hidden="1" customHeight="1">
      <c r="A1153" s="151" t="s">
        <v>1568</v>
      </c>
      <c r="B1153" s="3" t="s">
        <v>246</v>
      </c>
      <c r="C1153" s="3" t="s">
        <v>262</v>
      </c>
      <c r="D1153" s="9" t="s">
        <v>275</v>
      </c>
      <c r="E1153" s="131" t="str">
        <f>Tabell_Rättigheter37[[#This Row],[Grupp]]&amp;"_"&amp;Tabell_Rättigheter37[[#This Row],[Rättighetsnod/ Funktionskloss]]</f>
        <v>Remiss_Request</v>
      </c>
      <c r="F1153" s="131" t="str">
        <f>Tabell_Rättigheter37[[#This Row],[Grupp]]&amp;"_"&amp;Tabell_Rättigheter37[[#This Row],[Rättighetsnod/ Funktionskloss]]&amp;"_"&amp;Tabell_Rättigheter37[[#This Row],[Värde]]</f>
        <v>Remiss_Request_ViewMedicalInformation</v>
      </c>
      <c r="G1153" s="165" t="s">
        <v>276</v>
      </c>
      <c r="H1153" s="165"/>
      <c r="K1153" s="3" t="e">
        <f>VLOOKUP(Tabell_Rättigheter37[[#This Row],[Grupp]],[2]!Tabell_Grupp[#Data],2,FALSE)</f>
        <v>#REF!</v>
      </c>
      <c r="L1153" s="3" t="s">
        <v>834</v>
      </c>
      <c r="M1153" s="203" t="s">
        <v>834</v>
      </c>
      <c r="N1153" s="151" t="s">
        <v>1558</v>
      </c>
      <c r="O1153" s="151"/>
    </row>
    <row r="1154" spans="1:15" ht="39.950000000000003" hidden="1" customHeight="1">
      <c r="A1154" s="151" t="s">
        <v>1568</v>
      </c>
      <c r="B1154" s="3" t="s">
        <v>246</v>
      </c>
      <c r="C1154" s="3" t="s">
        <v>277</v>
      </c>
      <c r="D1154" s="9" t="s">
        <v>255</v>
      </c>
      <c r="E1154" s="131" t="str">
        <f>Tabell_Rättigheter37[[#This Row],[Grupp]]&amp;"_"&amp;Tabell_Rättigheter37[[#This Row],[Rättighetsnod/ Funktionskloss]]</f>
        <v>Remiss_RequestComponent</v>
      </c>
      <c r="F1154" s="131" t="str">
        <f>Tabell_Rättigheter37[[#This Row],[Grupp]]&amp;"_"&amp;Tabell_Rättigheter37[[#This Row],[Rättighetsnod/ Funktionskloss]]&amp;"_"&amp;Tabell_Rättigheter37[[#This Row],[Värde]]</f>
        <v>Remiss_RequestComponent_Accept</v>
      </c>
      <c r="G1154" s="165" t="s">
        <v>278</v>
      </c>
      <c r="H1154" s="165" t="s">
        <v>1186</v>
      </c>
      <c r="K1154" s="3" t="e">
        <f>VLOOKUP(Tabell_Rättigheter37[[#This Row],[Grupp]],[2]!Tabell_Grupp[#Data],2,FALSE)</f>
        <v>#REF!</v>
      </c>
      <c r="L1154" s="3" t="s">
        <v>834</v>
      </c>
      <c r="M1154" s="203" t="s">
        <v>834</v>
      </c>
      <c r="N1154" s="151" t="s">
        <v>1558</v>
      </c>
      <c r="O1154" s="151"/>
    </row>
    <row r="1155" spans="1:15" ht="39.950000000000003" hidden="1" customHeight="1">
      <c r="A1155" s="151" t="s">
        <v>1557</v>
      </c>
      <c r="B1155" s="3" t="s">
        <v>246</v>
      </c>
      <c r="C1155" s="3" t="s">
        <v>31</v>
      </c>
      <c r="D1155" s="9" t="s">
        <v>279</v>
      </c>
      <c r="E1155" s="131" t="str">
        <f>Tabell_Rättigheter37[[#This Row],[Grupp]]&amp;"_"&amp;Tabell_Rättigheter37[[#This Row],[Rättighetsnod/ Funktionskloss]]</f>
        <v>Remiss_View</v>
      </c>
      <c r="F1155" s="131" t="str">
        <f>Tabell_Rättigheter37[[#This Row],[Grupp]]&amp;"_"&amp;Tabell_Rättigheter37[[#This Row],[Rättighetsnod/ Funktionskloss]]&amp;"_"&amp;Tabell_Rättigheter37[[#This Row],[Värde]]</f>
        <v>Remiss_View_OpenHandleReceivedRequests</v>
      </c>
      <c r="G1155" s="165" t="s">
        <v>280</v>
      </c>
      <c r="H1155" s="165"/>
      <c r="K1155" s="3" t="e">
        <f>VLOOKUP(Tabell_Rättigheter37[[#This Row],[Grupp]],[2]!Tabell_Grupp[#Data],2,FALSE)</f>
        <v>#REF!</v>
      </c>
      <c r="L1155" s="3" t="s">
        <v>834</v>
      </c>
      <c r="M1155" s="203" t="s">
        <v>834</v>
      </c>
      <c r="N1155" s="151" t="s">
        <v>1558</v>
      </c>
      <c r="O1155" s="151"/>
    </row>
    <row r="1156" spans="1:15" ht="39.950000000000003" hidden="1" customHeight="1">
      <c r="A1156" s="151" t="s">
        <v>1557</v>
      </c>
      <c r="B1156" s="3" t="s">
        <v>246</v>
      </c>
      <c r="C1156" s="3" t="s">
        <v>31</v>
      </c>
      <c r="D1156" s="9" t="s">
        <v>281</v>
      </c>
      <c r="E1156" s="131" t="str">
        <f>Tabell_Rättigheter37[[#This Row],[Grupp]]&amp;"_"&amp;Tabell_Rättigheter37[[#This Row],[Rättighetsnod/ Funktionskloss]]</f>
        <v>Remiss_View</v>
      </c>
      <c r="F1156" s="131" t="str">
        <f>Tabell_Rättigheter37[[#This Row],[Grupp]]&amp;"_"&amp;Tabell_Rättigheter37[[#This Row],[Rättighetsnod/ Funktionskloss]]&amp;"_"&amp;Tabell_Rättigheter37[[#This Row],[Värde]]</f>
        <v>Remiss_View_OpenHandleSavedAndSentRequests</v>
      </c>
      <c r="G1156" s="165" t="s">
        <v>282</v>
      </c>
      <c r="H1156" s="165"/>
      <c r="K1156" s="3" t="e">
        <f>VLOOKUP(Tabell_Rättigheter37[[#This Row],[Grupp]],[2]!Tabell_Grupp[#Data],2,FALSE)</f>
        <v>#REF!</v>
      </c>
      <c r="L1156" s="3" t="s">
        <v>834</v>
      </c>
      <c r="M1156" s="203" t="s">
        <v>834</v>
      </c>
      <c r="N1156" s="151" t="s">
        <v>1558</v>
      </c>
      <c r="O1156" s="151"/>
    </row>
    <row r="1157" spans="1:15" ht="39.950000000000003" hidden="1" customHeight="1">
      <c r="A1157" s="151" t="s">
        <v>1568</v>
      </c>
      <c r="B1157" s="3" t="s">
        <v>246</v>
      </c>
      <c r="C1157" s="3" t="s">
        <v>31</v>
      </c>
      <c r="D1157" s="9" t="s">
        <v>283</v>
      </c>
      <c r="E1157" s="131" t="str">
        <f>Tabell_Rättigheter37[[#This Row],[Grupp]]&amp;"_"&amp;Tabell_Rättigheter37[[#This Row],[Rättighetsnod/ Funktionskloss]]</f>
        <v>Remiss_View</v>
      </c>
      <c r="F1157" s="131" t="str">
        <f>Tabell_Rättigheter37[[#This Row],[Grupp]]&amp;"_"&amp;Tabell_Rättigheter37[[#This Row],[Rättighetsnod/ Funktionskloss]]&amp;"_"&amp;Tabell_Rättigheter37[[#This Row],[Värde]]</f>
        <v>Remiss_View_OpenReceivedRequests</v>
      </c>
      <c r="G1157" s="165" t="s">
        <v>284</v>
      </c>
      <c r="H1157" s="165"/>
      <c r="K1157" s="3" t="e">
        <f>VLOOKUP(Tabell_Rättigheter37[[#This Row],[Grupp]],[2]!Tabell_Grupp[#Data],2,FALSE)</f>
        <v>#REF!</v>
      </c>
      <c r="L1157" s="3" t="s">
        <v>834</v>
      </c>
      <c r="M1157" s="203" t="s">
        <v>834</v>
      </c>
      <c r="N1157" s="151" t="s">
        <v>1558</v>
      </c>
      <c r="O1157" s="151"/>
    </row>
    <row r="1158" spans="1:15" ht="39.950000000000003" hidden="1" customHeight="1">
      <c r="A1158" s="151" t="s">
        <v>1568</v>
      </c>
      <c r="B1158" s="3" t="s">
        <v>246</v>
      </c>
      <c r="C1158" s="3" t="s">
        <v>31</v>
      </c>
      <c r="D1158" s="9" t="s">
        <v>285</v>
      </c>
      <c r="E1158" s="131" t="str">
        <f>Tabell_Rättigheter37[[#This Row],[Grupp]]&amp;"_"&amp;Tabell_Rättigheter37[[#This Row],[Rättighetsnod/ Funktionskloss]]</f>
        <v>Remiss_View</v>
      </c>
      <c r="F1158" s="131" t="str">
        <f>Tabell_Rättigheter37[[#This Row],[Grupp]]&amp;"_"&amp;Tabell_Rättigheter37[[#This Row],[Rättighetsnod/ Funktionskloss]]&amp;"_"&amp;Tabell_Rättigheter37[[#This Row],[Värde]]</f>
        <v>Remiss_View_OpenSavedAndSentRequests</v>
      </c>
      <c r="G1158" s="165" t="s">
        <v>286</v>
      </c>
      <c r="H1158" s="165"/>
      <c r="K1158" s="3" t="e">
        <f>VLOOKUP(Tabell_Rättigheter37[[#This Row],[Grupp]],[2]!Tabell_Grupp[#Data],2,FALSE)</f>
        <v>#REF!</v>
      </c>
      <c r="L1158" s="3" t="s">
        <v>834</v>
      </c>
      <c r="M1158" s="203" t="s">
        <v>834</v>
      </c>
      <c r="N1158" s="151" t="s">
        <v>1558</v>
      </c>
      <c r="O1158" s="151"/>
    </row>
    <row r="1159" spans="1:15" ht="39.950000000000003" hidden="1" customHeight="1">
      <c r="A1159" s="151" t="s">
        <v>1568</v>
      </c>
      <c r="B1159" s="3" t="s">
        <v>287</v>
      </c>
      <c r="C1159" s="3" t="s">
        <v>288</v>
      </c>
      <c r="D1159" s="9" t="s">
        <v>289</v>
      </c>
      <c r="E1159" s="131" t="str">
        <f>Tabell_Rättigheter37[[#This Row],[Grupp]]&amp;"_"&amp;Tabell_Rättigheter37[[#This Row],[Rättighetsnod/ Funktionskloss]]</f>
        <v>Resursplanering_PlanAction</v>
      </c>
      <c r="F1159" s="131" t="str">
        <f>Tabell_Rättigheter37[[#This Row],[Grupp]]&amp;"_"&amp;Tabell_Rättigheter37[[#This Row],[Rättighetsnod/ Funktionskloss]]&amp;"_"&amp;Tabell_Rättigheter37[[#This Row],[Värde]]</f>
        <v>Resursplanering_PlanAction_OpenPlanAction</v>
      </c>
      <c r="G1159" s="165" t="s">
        <v>290</v>
      </c>
      <c r="H1159" s="165"/>
      <c r="K1159" s="3" t="e">
        <f>VLOOKUP(Tabell_Rättigheter37[[#This Row],[Grupp]],[2]!Tabell_Grupp[#Data],2,FALSE)</f>
        <v>#REF!</v>
      </c>
      <c r="L1159" s="3" t="s">
        <v>834</v>
      </c>
      <c r="M1159" s="203" t="s">
        <v>834</v>
      </c>
      <c r="N1159" s="151" t="s">
        <v>1558</v>
      </c>
      <c r="O1159" s="151"/>
    </row>
    <row r="1160" spans="1:15" ht="39.950000000000003" hidden="1" customHeight="1">
      <c r="A1160" s="151" t="s">
        <v>1568</v>
      </c>
      <c r="B1160" s="3" t="s">
        <v>287</v>
      </c>
      <c r="C1160" s="3" t="s">
        <v>288</v>
      </c>
      <c r="D1160" s="9" t="s">
        <v>291</v>
      </c>
      <c r="E1160" s="131" t="str">
        <f>Tabell_Rättigheter37[[#This Row],[Grupp]]&amp;"_"&amp;Tabell_Rättigheter37[[#This Row],[Rättighetsnod/ Funktionskloss]]</f>
        <v>Resursplanering_PlanAction</v>
      </c>
      <c r="F1160" s="131" t="str">
        <f>Tabell_Rättigheter37[[#This Row],[Grupp]]&amp;"_"&amp;Tabell_Rättigheter37[[#This Row],[Rättighetsnod/ Funktionskloss]]&amp;"_"&amp;Tabell_Rättigheter37[[#This Row],[Värde]]</f>
        <v>Resursplanering_PlanAction_OpenPlannedActions</v>
      </c>
      <c r="G1160" s="165" t="s">
        <v>292</v>
      </c>
      <c r="H1160" s="165"/>
      <c r="K1160" s="3" t="e">
        <f>VLOOKUP(Tabell_Rättigheter37[[#This Row],[Grupp]],[2]!Tabell_Grupp[#Data],2,FALSE)</f>
        <v>#REF!</v>
      </c>
      <c r="L1160" s="3" t="s">
        <v>834</v>
      </c>
      <c r="M1160" s="203" t="s">
        <v>834</v>
      </c>
      <c r="N1160" s="151" t="s">
        <v>1558</v>
      </c>
      <c r="O1160" s="151"/>
    </row>
    <row r="1161" spans="1:15" ht="39.950000000000003" hidden="1" customHeight="1">
      <c r="A1161" s="151" t="s">
        <v>1568</v>
      </c>
      <c r="B1161" s="3" t="s">
        <v>287</v>
      </c>
      <c r="C1161" s="3" t="s">
        <v>288</v>
      </c>
      <c r="D1161" s="9" t="s">
        <v>293</v>
      </c>
      <c r="E1161" s="131" t="str">
        <f>Tabell_Rättigheter37[[#This Row],[Grupp]]&amp;"_"&amp;Tabell_Rättigheter37[[#This Row],[Rättighetsnod/ Funktionskloss]]</f>
        <v>Resursplanering_PlanAction</v>
      </c>
      <c r="F1161" s="131" t="str">
        <f>Tabell_Rättigheter37[[#This Row],[Grupp]]&amp;"_"&amp;Tabell_Rättigheter37[[#This Row],[Rättighetsnod/ Funktionskloss]]&amp;"_"&amp;Tabell_Rättigheter37[[#This Row],[Värde]]</f>
        <v>Resursplanering_PlanAction_SavePlanAction</v>
      </c>
      <c r="G1161" s="165" t="s">
        <v>294</v>
      </c>
      <c r="H1161" s="165"/>
      <c r="K1161" s="3" t="e">
        <f>VLOOKUP(Tabell_Rättigheter37[[#This Row],[Grupp]],[2]!Tabell_Grupp[#Data],2,FALSE)</f>
        <v>#REF!</v>
      </c>
      <c r="L1161" s="3" t="s">
        <v>834</v>
      </c>
      <c r="M1161" s="203" t="s">
        <v>834</v>
      </c>
      <c r="N1161" s="151" t="s">
        <v>1558</v>
      </c>
      <c r="O1161" s="151"/>
    </row>
    <row r="1162" spans="1:15" ht="39.950000000000003" hidden="1" customHeight="1">
      <c r="A1162" s="151" t="s">
        <v>1568</v>
      </c>
      <c r="B1162" s="3" t="s">
        <v>287</v>
      </c>
      <c r="C1162" s="3" t="s">
        <v>295</v>
      </c>
      <c r="D1162" s="9" t="s">
        <v>296</v>
      </c>
      <c r="E1162" s="131" t="str">
        <f>Tabell_Rättigheter37[[#This Row],[Grupp]]&amp;"_"&amp;Tabell_Rättigheter37[[#This Row],[Rättighetsnod/ Funktionskloss]]</f>
        <v>Resursplanering_Reservation</v>
      </c>
      <c r="F1162" s="131" t="str">
        <f>Tabell_Rättigheter37[[#This Row],[Grupp]]&amp;"_"&amp;Tabell_Rättigheter37[[#This Row],[Rättighetsnod/ Funktionskloss]]&amp;"_"&amp;Tabell_Rättigheter37[[#This Row],[Värde]]</f>
        <v>Resursplanering_Reservation_CancelContact</v>
      </c>
      <c r="G1162" s="165" t="s">
        <v>1190</v>
      </c>
      <c r="H1162" s="165"/>
      <c r="K1162" s="3" t="e">
        <f>VLOOKUP(Tabell_Rättigheter37[[#This Row],[Grupp]],[2]!Tabell_Grupp[#Data],2,FALSE)</f>
        <v>#REF!</v>
      </c>
      <c r="L1162" s="3" t="s">
        <v>834</v>
      </c>
      <c r="M1162" s="203" t="s">
        <v>834</v>
      </c>
      <c r="N1162" s="151" t="s">
        <v>1558</v>
      </c>
      <c r="O1162" s="151"/>
    </row>
    <row r="1163" spans="1:15" ht="39.950000000000003" hidden="1" customHeight="1">
      <c r="A1163" s="151" t="s">
        <v>1568</v>
      </c>
      <c r="B1163" s="3" t="s">
        <v>287</v>
      </c>
      <c r="C1163" s="3" t="s">
        <v>295</v>
      </c>
      <c r="D1163" s="9" t="s">
        <v>302</v>
      </c>
      <c r="E1163" s="131" t="str">
        <f>Tabell_Rättigheter37[[#This Row],[Grupp]]&amp;"_"&amp;Tabell_Rättigheter37[[#This Row],[Rättighetsnod/ Funktionskloss]]</f>
        <v>Resursplanering_Reservation</v>
      </c>
      <c r="F1163" s="131" t="str">
        <f>Tabell_Rättigheter37[[#This Row],[Grupp]]&amp;"_"&amp;Tabell_Rättigheter37[[#This Row],[Rättighetsnod/ Funktionskloss]]&amp;"_"&amp;Tabell_Rättigheter37[[#This Row],[Värde]]</f>
        <v>Resursplanering_Reservation_Rebook</v>
      </c>
      <c r="G1163" s="165" t="s">
        <v>1191</v>
      </c>
      <c r="H1163" s="165"/>
      <c r="K1163" s="3" t="e">
        <f>VLOOKUP(Tabell_Rättigheter37[[#This Row],[Grupp]],[2]!Tabell_Grupp[#Data],2,FALSE)</f>
        <v>#REF!</v>
      </c>
      <c r="L1163" s="3" t="s">
        <v>834</v>
      </c>
      <c r="M1163" s="203" t="s">
        <v>834</v>
      </c>
      <c r="N1163" s="151" t="s">
        <v>1558</v>
      </c>
      <c r="O1163" s="151"/>
    </row>
    <row r="1164" spans="1:15" ht="39.950000000000003" hidden="1" customHeight="1">
      <c r="A1164" s="151" t="s">
        <v>1568</v>
      </c>
      <c r="B1164" s="3" t="s">
        <v>287</v>
      </c>
      <c r="C1164" s="3" t="s">
        <v>304</v>
      </c>
      <c r="D1164" s="9" t="s">
        <v>305</v>
      </c>
      <c r="E1164" s="131" t="str">
        <f>Tabell_Rättigheter37[[#This Row],[Grupp]]&amp;"_"&amp;Tabell_Rättigheter37[[#This Row],[Rättighetsnod/ Funktionskloss]]</f>
        <v>Resursplanering_Schedule</v>
      </c>
      <c r="F1164" s="131" t="str">
        <f>Tabell_Rättigheter37[[#This Row],[Grupp]]&amp;"_"&amp;Tabell_Rättigheter37[[#This Row],[Rättighetsnod/ Funktionskloss]]&amp;"_"&amp;Tabell_Rättigheter37[[#This Row],[Värde]]</f>
        <v>Resursplanering_Schedule_BlockScheduledOffer</v>
      </c>
      <c r="G1164" s="165" t="s">
        <v>306</v>
      </c>
      <c r="H1164" s="165"/>
      <c r="K1164" s="3" t="e">
        <f>VLOOKUP(Tabell_Rättigheter37[[#This Row],[Grupp]],[2]!Tabell_Grupp[#Data],2,FALSE)</f>
        <v>#REF!</v>
      </c>
      <c r="L1164" s="3" t="s">
        <v>834</v>
      </c>
      <c r="M1164" s="203" t="s">
        <v>834</v>
      </c>
      <c r="N1164" s="151" t="s">
        <v>1558</v>
      </c>
      <c r="O1164" s="151"/>
    </row>
    <row r="1165" spans="1:15" ht="39.950000000000003" hidden="1" customHeight="1">
      <c r="A1165" s="151" t="s">
        <v>1568</v>
      </c>
      <c r="B1165" s="3" t="s">
        <v>287</v>
      </c>
      <c r="C1165" s="3" t="s">
        <v>304</v>
      </c>
      <c r="D1165" s="9" t="s">
        <v>307</v>
      </c>
      <c r="E1165" s="131" t="str">
        <f>Tabell_Rättigheter37[[#This Row],[Grupp]]&amp;"_"&amp;Tabell_Rättigheter37[[#This Row],[Rättighetsnod/ Funktionskloss]]</f>
        <v>Resursplanering_Schedule</v>
      </c>
      <c r="F1165" s="131" t="str">
        <f>Tabell_Rättigheter37[[#This Row],[Grupp]]&amp;"_"&amp;Tabell_Rättigheter37[[#This Row],[Rättighetsnod/ Funktionskloss]]&amp;"_"&amp;Tabell_Rättigheter37[[#This Row],[Värde]]</f>
        <v>Resursplanering_Schedule_Book</v>
      </c>
      <c r="G1165" s="165" t="s">
        <v>308</v>
      </c>
      <c r="H1165" s="165"/>
      <c r="K1165" s="3" t="e">
        <f>VLOOKUP(Tabell_Rättigheter37[[#This Row],[Grupp]],[2]!Tabell_Grupp[#Data],2,FALSE)</f>
        <v>#REF!</v>
      </c>
      <c r="L1165" s="3" t="s">
        <v>834</v>
      </c>
      <c r="M1165" s="203" t="s">
        <v>834</v>
      </c>
      <c r="N1165" s="151" t="s">
        <v>1558</v>
      </c>
      <c r="O1165" s="151"/>
    </row>
    <row r="1166" spans="1:15" ht="39.950000000000003" hidden="1" customHeight="1">
      <c r="A1166" s="151" t="s">
        <v>1568</v>
      </c>
      <c r="B1166" s="3" t="s">
        <v>287</v>
      </c>
      <c r="C1166" s="3" t="s">
        <v>304</v>
      </c>
      <c r="D1166" s="9" t="s">
        <v>322</v>
      </c>
      <c r="E1166" s="131" t="str">
        <f>Tabell_Rättigheter37[[#This Row],[Grupp]]&amp;"_"&amp;Tabell_Rättigheter37[[#This Row],[Rättighetsnod/ Funktionskloss]]</f>
        <v>Resursplanering_Schedule</v>
      </c>
      <c r="F1166" s="131" t="str">
        <f>Tabell_Rättigheter37[[#This Row],[Grupp]]&amp;"_"&amp;Tabell_Rättigheter37[[#This Row],[Rättighetsnod/ Funktionskloss]]&amp;"_"&amp;Tabell_Rättigheter37[[#This Row],[Värde]]</f>
        <v>Resursplanering_Schedule_bookAction</v>
      </c>
      <c r="G1166" s="165" t="s">
        <v>323</v>
      </c>
      <c r="H1166" s="165"/>
      <c r="K1166" s="3" t="e">
        <f>VLOOKUP(Tabell_Rättigheter37[[#This Row],[Grupp]],[2]!Tabell_Grupp[#Data],2,FALSE)</f>
        <v>#REF!</v>
      </c>
      <c r="L1166" s="3" t="s">
        <v>834</v>
      </c>
      <c r="M1166" s="203" t="s">
        <v>834</v>
      </c>
      <c r="N1166" s="151" t="s">
        <v>1558</v>
      </c>
      <c r="O1166" s="151"/>
    </row>
    <row r="1167" spans="1:15" ht="39.950000000000003" hidden="1" customHeight="1">
      <c r="A1167" s="151" t="s">
        <v>1568</v>
      </c>
      <c r="B1167" s="3" t="s">
        <v>287</v>
      </c>
      <c r="C1167" s="3" t="s">
        <v>304</v>
      </c>
      <c r="D1167" s="9" t="s">
        <v>309</v>
      </c>
      <c r="E1167" s="131" t="str">
        <f>Tabell_Rättigheter37[[#This Row],[Grupp]]&amp;"_"&amp;Tabell_Rättigheter37[[#This Row],[Rättighetsnod/ Funktionskloss]]</f>
        <v>Resursplanering_Schedule</v>
      </c>
      <c r="F1167" s="131" t="str">
        <f>Tabell_Rättigheter37[[#This Row],[Grupp]]&amp;"_"&amp;Tabell_Rättigheter37[[#This Row],[Rättighetsnod/ Funktionskloss]]&amp;"_"&amp;Tabell_Rättigheter37[[#This Row],[Värde]]</f>
        <v>Resursplanering_Schedule_OpenSchedule</v>
      </c>
      <c r="G1167" s="165" t="s">
        <v>310</v>
      </c>
      <c r="H1167" s="165"/>
      <c r="K1167" s="3" t="e">
        <f>VLOOKUP(Tabell_Rättigheter37[[#This Row],[Grupp]],[2]!Tabell_Grupp[#Data],2,FALSE)</f>
        <v>#REF!</v>
      </c>
      <c r="L1167" s="3" t="s">
        <v>834</v>
      </c>
      <c r="M1167" s="203" t="s">
        <v>834</v>
      </c>
      <c r="N1167" s="151" t="s">
        <v>1558</v>
      </c>
      <c r="O1167" s="151"/>
    </row>
    <row r="1168" spans="1:15" ht="39.950000000000003" hidden="1" customHeight="1">
      <c r="A1168" s="151" t="s">
        <v>1568</v>
      </c>
      <c r="B1168" s="3" t="s">
        <v>287</v>
      </c>
      <c r="C1168" s="3" t="s">
        <v>304</v>
      </c>
      <c r="D1168" s="9" t="s">
        <v>311</v>
      </c>
      <c r="E1168" s="131" t="str">
        <f>Tabell_Rättigheter37[[#This Row],[Grupp]]&amp;"_"&amp;Tabell_Rättigheter37[[#This Row],[Rättighetsnod/ Funktionskloss]]</f>
        <v>Resursplanering_Schedule</v>
      </c>
      <c r="F1168" s="131" t="str">
        <f>Tabell_Rättigheter37[[#This Row],[Grupp]]&amp;"_"&amp;Tabell_Rättigheter37[[#This Row],[Rättighetsnod/ Funktionskloss]]&amp;"_"&amp;Tabell_Rättigheter37[[#This Row],[Värde]]</f>
        <v>Resursplanering_Schedule_PrintSchedule</v>
      </c>
      <c r="G1168" s="165" t="s">
        <v>312</v>
      </c>
      <c r="H1168" s="165"/>
      <c r="K1168" s="3" t="e">
        <f>VLOOKUP(Tabell_Rättigheter37[[#This Row],[Grupp]],[2]!Tabell_Grupp[#Data],2,FALSE)</f>
        <v>#REF!</v>
      </c>
      <c r="L1168" s="3" t="s">
        <v>834</v>
      </c>
      <c r="M1168" s="203" t="s">
        <v>834</v>
      </c>
      <c r="N1168" s="151" t="s">
        <v>1558</v>
      </c>
      <c r="O1168" s="151"/>
    </row>
    <row r="1169" spans="1:16" ht="39.950000000000003" hidden="1" customHeight="1">
      <c r="A1169" s="151" t="s">
        <v>1568</v>
      </c>
      <c r="B1169" s="3" t="s">
        <v>287</v>
      </c>
      <c r="C1169" s="3" t="s">
        <v>304</v>
      </c>
      <c r="D1169" s="9" t="s">
        <v>313</v>
      </c>
      <c r="E1169" s="131" t="str">
        <f>Tabell_Rättigheter37[[#This Row],[Grupp]]&amp;"_"&amp;Tabell_Rättigheter37[[#This Row],[Rättighetsnod/ Funktionskloss]]</f>
        <v>Resursplanering_Schedule</v>
      </c>
      <c r="F1169" s="131" t="str">
        <f>Tabell_Rättigheter37[[#This Row],[Grupp]]&amp;"_"&amp;Tabell_Rättigheter37[[#This Row],[Rättighetsnod/ Funktionskloss]]&amp;"_"&amp;Tabell_Rättigheter37[[#This Row],[Värde]]</f>
        <v>Resursplanering_Schedule_Unbook</v>
      </c>
      <c r="G1169" s="165" t="s">
        <v>314</v>
      </c>
      <c r="H1169" s="165"/>
      <c r="K1169" s="3" t="e">
        <f>VLOOKUP(Tabell_Rättigheter37[[#This Row],[Grupp]],[2]!Tabell_Grupp[#Data],2,FALSE)</f>
        <v>#REF!</v>
      </c>
      <c r="L1169" s="3" t="s">
        <v>834</v>
      </c>
      <c r="M1169" s="203" t="s">
        <v>834</v>
      </c>
      <c r="N1169" s="151" t="s">
        <v>1558</v>
      </c>
      <c r="O1169" s="151"/>
    </row>
    <row r="1170" spans="1:16" ht="39.950000000000003" hidden="1" customHeight="1">
      <c r="A1170" s="151" t="s">
        <v>1568</v>
      </c>
      <c r="B1170" s="3" t="s">
        <v>287</v>
      </c>
      <c r="C1170" s="3" t="s">
        <v>315</v>
      </c>
      <c r="D1170" s="9" t="s">
        <v>413</v>
      </c>
      <c r="E1170" s="131" t="str">
        <f>Tabell_Rättigheter37[[#This Row],[Grupp]]&amp;"_"&amp;Tabell_Rättigheter37[[#This Row],[Rättighetsnod/ Funktionskloss]]</f>
        <v>Resursplanering_Scheme</v>
      </c>
      <c r="F1170" s="131" t="str">
        <f>Tabell_Rättigheter37[[#This Row],[Grupp]]&amp;"_"&amp;Tabell_Rättigheter37[[#This Row],[Rättighetsnod/ Funktionskloss]]&amp;"_"&amp;Tabell_Rättigheter37[[#This Row],[Värde]]</f>
        <v>Resursplanering_Scheme_EditOfferScheme</v>
      </c>
      <c r="G1170" s="165" t="s">
        <v>414</v>
      </c>
      <c r="H1170" s="165"/>
      <c r="K1170" s="3" t="e">
        <f>VLOOKUP(Tabell_Rättigheter37[[#This Row],[Grupp]],[2]!Tabell_Grupp[#Data],2,FALSE)</f>
        <v>#REF!</v>
      </c>
      <c r="L1170" s="3" t="s">
        <v>834</v>
      </c>
      <c r="M1170" s="203" t="s">
        <v>834</v>
      </c>
      <c r="N1170" s="151" t="s">
        <v>1558</v>
      </c>
      <c r="O1170" s="151"/>
    </row>
    <row r="1171" spans="1:16" ht="39.950000000000003" hidden="1" customHeight="1">
      <c r="A1171" s="151" t="s">
        <v>1568</v>
      </c>
      <c r="B1171" s="3" t="s">
        <v>287</v>
      </c>
      <c r="C1171" s="3" t="s">
        <v>315</v>
      </c>
      <c r="D1171" s="9" t="s">
        <v>415</v>
      </c>
      <c r="E1171" s="131" t="str">
        <f>Tabell_Rättigheter37[[#This Row],[Grupp]]&amp;"_"&amp;Tabell_Rättigheter37[[#This Row],[Rättighetsnod/ Funktionskloss]]</f>
        <v>Resursplanering_Scheme</v>
      </c>
      <c r="F1171" s="131" t="str">
        <f>Tabell_Rättigheter37[[#This Row],[Grupp]]&amp;"_"&amp;Tabell_Rättigheter37[[#This Row],[Rättighetsnod/ Funktionskloss]]&amp;"_"&amp;Tabell_Rättigheter37[[#This Row],[Värde]]</f>
        <v>Resursplanering_Scheme_EditResourceScheme</v>
      </c>
      <c r="G1171" s="165" t="s">
        <v>416</v>
      </c>
      <c r="H1171" s="165"/>
      <c r="K1171" s="3" t="e">
        <f>VLOOKUP(Tabell_Rättigheter37[[#This Row],[Grupp]],[2]!Tabell_Grupp[#Data],2,FALSE)</f>
        <v>#REF!</v>
      </c>
      <c r="L1171" s="3" t="s">
        <v>834</v>
      </c>
      <c r="M1171" s="203" t="s">
        <v>834</v>
      </c>
      <c r="N1171" s="151" t="s">
        <v>1558</v>
      </c>
      <c r="O1171" s="151"/>
    </row>
    <row r="1172" spans="1:16" ht="39.950000000000003" hidden="1" customHeight="1">
      <c r="A1172" s="151" t="s">
        <v>1568</v>
      </c>
      <c r="B1172" s="3" t="s">
        <v>287</v>
      </c>
      <c r="C1172" s="3" t="s">
        <v>315</v>
      </c>
      <c r="D1172" s="9" t="s">
        <v>316</v>
      </c>
      <c r="E1172" s="131" t="str">
        <f>Tabell_Rättigheter37[[#This Row],[Grupp]]&amp;"_"&amp;Tabell_Rättigheter37[[#This Row],[Rättighetsnod/ Funktionskloss]]</f>
        <v>Resursplanering_Scheme</v>
      </c>
      <c r="F1172" s="131" t="str">
        <f>Tabell_Rättigheter37[[#This Row],[Grupp]]&amp;"_"&amp;Tabell_Rättigheter37[[#This Row],[Rättighetsnod/ Funktionskloss]]&amp;"_"&amp;Tabell_Rättigheter37[[#This Row],[Värde]]</f>
        <v>Resursplanering_Scheme_ReadOfferScheme</v>
      </c>
      <c r="G1172" s="165" t="s">
        <v>317</v>
      </c>
      <c r="H1172" s="165"/>
      <c r="K1172" s="3" t="e">
        <f>VLOOKUP(Tabell_Rättigheter37[[#This Row],[Grupp]],[2]!Tabell_Grupp[#Data],2,FALSE)</f>
        <v>#REF!</v>
      </c>
      <c r="L1172" s="3" t="s">
        <v>834</v>
      </c>
      <c r="M1172" s="203" t="s">
        <v>834</v>
      </c>
      <c r="N1172" s="151" t="s">
        <v>1558</v>
      </c>
      <c r="O1172" s="151"/>
    </row>
    <row r="1173" spans="1:16" ht="39.950000000000003" hidden="1" customHeight="1">
      <c r="A1173" s="151" t="s">
        <v>1568</v>
      </c>
      <c r="B1173" s="3" t="s">
        <v>287</v>
      </c>
      <c r="C1173" s="3" t="s">
        <v>315</v>
      </c>
      <c r="D1173" s="9" t="s">
        <v>318</v>
      </c>
      <c r="E1173" s="131" t="str">
        <f>Tabell_Rättigheter37[[#This Row],[Grupp]]&amp;"_"&amp;Tabell_Rättigheter37[[#This Row],[Rättighetsnod/ Funktionskloss]]</f>
        <v>Resursplanering_Scheme</v>
      </c>
      <c r="F1173" s="131" t="str">
        <f>Tabell_Rättigheter37[[#This Row],[Grupp]]&amp;"_"&amp;Tabell_Rättigheter37[[#This Row],[Rättighetsnod/ Funktionskloss]]&amp;"_"&amp;Tabell_Rättigheter37[[#This Row],[Värde]]</f>
        <v>Resursplanering_Scheme_ReadResourceAssignment</v>
      </c>
      <c r="G1173" s="165" t="s">
        <v>319</v>
      </c>
      <c r="H1173" s="165"/>
      <c r="K1173" s="3" t="e">
        <f>VLOOKUP(Tabell_Rättigheter37[[#This Row],[Grupp]],[2]!Tabell_Grupp[#Data],2,FALSE)</f>
        <v>#REF!</v>
      </c>
      <c r="L1173" s="3" t="s">
        <v>834</v>
      </c>
      <c r="M1173" s="203" t="s">
        <v>834</v>
      </c>
      <c r="N1173" s="151" t="s">
        <v>1558</v>
      </c>
      <c r="O1173" s="151"/>
    </row>
    <row r="1174" spans="1:16" ht="39.950000000000003" hidden="1" customHeight="1">
      <c r="A1174" s="151" t="s">
        <v>1568</v>
      </c>
      <c r="B1174" s="3" t="s">
        <v>287</v>
      </c>
      <c r="C1174" s="3" t="s">
        <v>315</v>
      </c>
      <c r="D1174" s="9" t="s">
        <v>320</v>
      </c>
      <c r="E1174" s="131" t="str">
        <f>Tabell_Rättigheter37[[#This Row],[Grupp]]&amp;"_"&amp;Tabell_Rättigheter37[[#This Row],[Rättighetsnod/ Funktionskloss]]</f>
        <v>Resursplanering_Scheme</v>
      </c>
      <c r="F1174" s="131" t="str">
        <f>Tabell_Rättigheter37[[#This Row],[Grupp]]&amp;"_"&amp;Tabell_Rättigheter37[[#This Row],[Rättighetsnod/ Funktionskloss]]&amp;"_"&amp;Tabell_Rättigheter37[[#This Row],[Värde]]</f>
        <v>Resursplanering_Scheme_ReadResourceScheme</v>
      </c>
      <c r="G1174" s="165" t="s">
        <v>321</v>
      </c>
      <c r="H1174" s="165"/>
      <c r="K1174" s="3" t="e">
        <f>VLOOKUP(Tabell_Rättigheter37[[#This Row],[Grupp]],[2]!Tabell_Grupp[#Data],2,FALSE)</f>
        <v>#REF!</v>
      </c>
      <c r="L1174" s="3" t="s">
        <v>834</v>
      </c>
      <c r="M1174" s="203" t="s">
        <v>834</v>
      </c>
      <c r="N1174" s="151" t="s">
        <v>1558</v>
      </c>
      <c r="O1174" s="151"/>
    </row>
    <row r="1175" spans="1:16" ht="39.950000000000003" hidden="1" customHeight="1">
      <c r="A1175" s="151" t="s">
        <v>1568</v>
      </c>
      <c r="B1175" s="3" t="s">
        <v>877</v>
      </c>
      <c r="C1175" s="3" t="s">
        <v>878</v>
      </c>
      <c r="D1175" s="9" t="s">
        <v>14</v>
      </c>
      <c r="E1175" s="131" t="str">
        <f>Tabell_Rättigheter37[[#This Row],[Grupp]]&amp;"_"&amp;Tabell_Rättigheter37[[#This Row],[Rättighetsnod/ Funktionskloss]]</f>
        <v>Samtycke_Consent for shared EHR</v>
      </c>
      <c r="F1175" s="131" t="str">
        <f>Tabell_Rättigheter37[[#This Row],[Grupp]]&amp;"_"&amp;Tabell_Rättigheter37[[#This Row],[Rättighetsnod/ Funktionskloss]]&amp;"_"&amp;Tabell_Rättigheter37[[#This Row],[Värde]]</f>
        <v>Samtycke_Consent for shared EHR_Read</v>
      </c>
      <c r="G1175" s="165" t="s">
        <v>879</v>
      </c>
      <c r="H1175" s="165"/>
      <c r="K1175" s="3" t="e">
        <f>VLOOKUP(Tabell_Rättigheter37[[#This Row],[Grupp]],[2]!Tabell_Grupp[#Data],2,FALSE)</f>
        <v>#REF!</v>
      </c>
      <c r="L1175" s="3" t="s">
        <v>834</v>
      </c>
      <c r="M1175" s="203" t="s">
        <v>834</v>
      </c>
      <c r="N1175" s="151" t="s">
        <v>1558</v>
      </c>
      <c r="O1175" s="151"/>
    </row>
    <row r="1176" spans="1:16" ht="39.950000000000003" hidden="1" customHeight="1">
      <c r="A1176" s="151" t="s">
        <v>1568</v>
      </c>
      <c r="B1176" s="3" t="s">
        <v>877</v>
      </c>
      <c r="C1176" s="3" t="s">
        <v>880</v>
      </c>
      <c r="D1176" s="9" t="s">
        <v>23</v>
      </c>
      <c r="E1176" s="131" t="str">
        <f>Tabell_Rättigheter37[[#This Row],[Grupp]]&amp;"_"&amp;Tabell_Rättigheter37[[#This Row],[Rättighetsnod/ Funktionskloss]]</f>
        <v>Samtycke_Consent Management</v>
      </c>
      <c r="F1176" s="131" t="str">
        <f>Tabell_Rättigheter37[[#This Row],[Grupp]]&amp;"_"&amp;Tabell_Rättigheter37[[#This Row],[Rättighetsnod/ Funktionskloss]]&amp;"_"&amp;Tabell_Rättigheter37[[#This Row],[Värde]]</f>
        <v>Samtycke_Consent Management_Open</v>
      </c>
      <c r="G1176" s="165" t="s">
        <v>881</v>
      </c>
      <c r="H1176" s="165"/>
      <c r="K1176" s="3" t="e">
        <f>VLOOKUP(Tabell_Rättigheter37[[#This Row],[Grupp]],[2]!Tabell_Grupp[#Data],2,FALSE)</f>
        <v>#REF!</v>
      </c>
      <c r="L1176" s="3" t="s">
        <v>834</v>
      </c>
      <c r="M1176" s="203" t="s">
        <v>834</v>
      </c>
      <c r="N1176" s="151" t="s">
        <v>1558</v>
      </c>
      <c r="O1176" s="151"/>
    </row>
    <row r="1177" spans="1:16" ht="39.950000000000003" hidden="1" customHeight="1">
      <c r="A1177" s="151" t="s">
        <v>1568</v>
      </c>
      <c r="B1177" s="3" t="s">
        <v>877</v>
      </c>
      <c r="C1177" s="3" t="s">
        <v>882</v>
      </c>
      <c r="D1177" s="9" t="s">
        <v>363</v>
      </c>
      <c r="E1177" s="131" t="str">
        <f>Tabell_Rättigheter37[[#This Row],[Grupp]]&amp;"_"&amp;Tabell_Rättigheter37[[#This Row],[Rättighetsnod/ Funktionskloss]]</f>
        <v>Samtycke_Functions for consent för EHR</v>
      </c>
      <c r="F1177" s="131" t="str">
        <f>Tabell_Rättigheter37[[#This Row],[Grupp]]&amp;"_"&amp;Tabell_Rättigheter37[[#This Row],[Rättighetsnod/ Funktionskloss]]&amp;"_"&amp;Tabell_Rättigheter37[[#This Row],[Värde]]</f>
        <v>Samtycke_Functions for consent för EHR_Invalidate</v>
      </c>
      <c r="G1177" s="165" t="s">
        <v>883</v>
      </c>
      <c r="H1177" s="165"/>
      <c r="K1177" s="3" t="e">
        <f>VLOOKUP(Tabell_Rättigheter37[[#This Row],[Grupp]],[2]!Tabell_Grupp[#Data],2,FALSE)</f>
        <v>#REF!</v>
      </c>
      <c r="L1177" s="3" t="s">
        <v>834</v>
      </c>
      <c r="M1177" s="203" t="s">
        <v>834</v>
      </c>
      <c r="N1177" s="151" t="s">
        <v>1558</v>
      </c>
      <c r="O1177" s="151"/>
    </row>
    <row r="1178" spans="1:16" ht="39.950000000000003" hidden="1" customHeight="1">
      <c r="A1178" s="151" t="s">
        <v>1568</v>
      </c>
      <c r="B1178" s="3" t="s">
        <v>877</v>
      </c>
      <c r="C1178" s="3" t="s">
        <v>882</v>
      </c>
      <c r="D1178" s="9" t="s">
        <v>884</v>
      </c>
      <c r="E1178" s="131" t="str">
        <f>Tabell_Rättigheter37[[#This Row],[Grupp]]&amp;"_"&amp;Tabell_Rättigheter37[[#This Row],[Rättighetsnod/ Funktionskloss]]</f>
        <v>Samtycke_Functions for consent för EHR</v>
      </c>
      <c r="F1178" s="131" t="str">
        <f>Tabell_Rättigheter37[[#This Row],[Grupp]]&amp;"_"&amp;Tabell_Rättigheter37[[#This Row],[Rättighetsnod/ Funktionskloss]]&amp;"_"&amp;Tabell_Rättigheter37[[#This Row],[Värde]]</f>
        <v xml:space="preserve">Samtycke_Functions for consent för EHR_Register  </v>
      </c>
      <c r="G1178" s="165" t="s">
        <v>885</v>
      </c>
      <c r="H1178" s="165"/>
      <c r="K1178" s="3" t="e">
        <f>VLOOKUP(Tabell_Rättigheter37[[#This Row],[Grupp]],[2]!Tabell_Grupp[#Data],2,FALSE)</f>
        <v>#REF!</v>
      </c>
      <c r="L1178" s="3" t="s">
        <v>834</v>
      </c>
      <c r="M1178" s="203" t="s">
        <v>834</v>
      </c>
      <c r="N1178" s="151" t="s">
        <v>1558</v>
      </c>
      <c r="O1178" s="151"/>
    </row>
    <row r="1179" spans="1:16" ht="39.950000000000003" hidden="1" customHeight="1">
      <c r="A1179" s="151" t="s">
        <v>1568</v>
      </c>
      <c r="B1179" s="3" t="s">
        <v>877</v>
      </c>
      <c r="C1179" s="3" t="s">
        <v>882</v>
      </c>
      <c r="D1179" s="9" t="s">
        <v>886</v>
      </c>
      <c r="E1179" s="131" t="str">
        <f>Tabell_Rättigheter37[[#This Row],[Grupp]]&amp;"_"&amp;Tabell_Rättigheter37[[#This Row],[Rättighetsnod/ Funktionskloss]]</f>
        <v>Samtycke_Functions for consent för EHR</v>
      </c>
      <c r="F1179" s="131" t="str">
        <f>Tabell_Rättigheter37[[#This Row],[Grupp]]&amp;"_"&amp;Tabell_Rättigheter37[[#This Row],[Rättighetsnod/ Funktionskloss]]&amp;"_"&amp;Tabell_Rättigheter37[[#This Row],[Värde]]</f>
        <v>Samtycke_Functions for consent för EHR_Revoke</v>
      </c>
      <c r="G1179" s="165" t="s">
        <v>887</v>
      </c>
      <c r="H1179" s="165"/>
      <c r="K1179" s="3" t="e">
        <f>VLOOKUP(Tabell_Rättigheter37[[#This Row],[Grupp]],[2]!Tabell_Grupp[#Data],2,FALSE)</f>
        <v>#REF!</v>
      </c>
      <c r="L1179" s="3" t="s">
        <v>834</v>
      </c>
      <c r="M1179" s="203" t="s">
        <v>834</v>
      </c>
      <c r="N1179" s="151" t="s">
        <v>1558</v>
      </c>
      <c r="O1179" s="151"/>
    </row>
    <row r="1180" spans="1:16" ht="39.950000000000003" hidden="1" customHeight="1">
      <c r="A1180" s="151" t="s">
        <v>1568</v>
      </c>
      <c r="B1180" s="3" t="s">
        <v>966</v>
      </c>
      <c r="C1180" s="3" t="s">
        <v>979</v>
      </c>
      <c r="D1180" s="9" t="s">
        <v>999</v>
      </c>
      <c r="E1180" s="131" t="str">
        <f>Tabell_Rättigheter37[[#This Row],[Grupp]]&amp;"_"&amp;Tabell_Rättigheter37[[#This Row],[Rättighetsnod/ Funktionskloss]]</f>
        <v>Tillväxtkurva_GrowthChart</v>
      </c>
      <c r="F1180" s="131" t="str">
        <f>Tabell_Rättigheter37[[#This Row],[Grupp]]&amp;"_"&amp;Tabell_Rättigheter37[[#This Row],[Rättighetsnod/ Funktionskloss]]&amp;"_"&amp;Tabell_Rättigheter37[[#This Row],[Värde]]</f>
        <v>Tillväxtkurva_GrowthChart_OpenGrowthChart</v>
      </c>
      <c r="G1180" s="165" t="s">
        <v>1000</v>
      </c>
      <c r="H1180" s="165"/>
      <c r="K1180" s="3" t="e">
        <f>VLOOKUP(Tabell_Rättigheter37[[#This Row],[Grupp]],[2]!Tabell_Grupp[#Data],2,FALSE)</f>
        <v>#REF!</v>
      </c>
      <c r="L1180" s="3" t="s">
        <v>834</v>
      </c>
      <c r="M1180" s="203" t="s">
        <v>834</v>
      </c>
      <c r="N1180" s="151" t="s">
        <v>1558</v>
      </c>
      <c r="O1180" s="151"/>
    </row>
    <row r="1181" spans="1:16" ht="39.950000000000003" hidden="1" customHeight="1">
      <c r="A1181" s="151" t="s">
        <v>1568</v>
      </c>
      <c r="B1181" s="3" t="s">
        <v>324</v>
      </c>
      <c r="C1181" s="3" t="s">
        <v>325</v>
      </c>
      <c r="D1181" s="9" t="s">
        <v>325</v>
      </c>
      <c r="E1181" s="131" t="str">
        <f>Tabell_Rättigheter37[[#This Row],[Grupp]]&amp;"_"&amp;Tabell_Rättigheter37[[#This Row],[Rättighetsnod/ Funktionskloss]]</f>
        <v>Uppmärksamhetssignal_Read attention signal</v>
      </c>
      <c r="F1181" s="131" t="str">
        <f>Tabell_Rättigheter37[[#This Row],[Grupp]]&amp;"_"&amp;Tabell_Rättigheter37[[#This Row],[Rättighetsnod/ Funktionskloss]]&amp;"_"&amp;Tabell_Rättigheter37[[#This Row],[Värde]]</f>
        <v>Uppmärksamhetssignal_Read attention signal_Read attention signal</v>
      </c>
      <c r="G1181" s="165" t="s">
        <v>326</v>
      </c>
      <c r="H1181" s="165"/>
      <c r="K1181" s="3" t="e">
        <f>VLOOKUP(Tabell_Rättigheter37[[#This Row],[Grupp]],[2]!Tabell_Grupp[#Data],2,FALSE)</f>
        <v>#REF!</v>
      </c>
      <c r="L1181" s="3" t="s">
        <v>834</v>
      </c>
      <c r="M1181" s="203" t="s">
        <v>834</v>
      </c>
      <c r="N1181" s="151" t="s">
        <v>1558</v>
      </c>
      <c r="O1181" s="151"/>
      <c r="P1181" s="3" t="s">
        <v>1586</v>
      </c>
    </row>
    <row r="1182" spans="1:16" ht="39.950000000000003" hidden="1" customHeight="1">
      <c r="A1182" s="151" t="s">
        <v>1568</v>
      </c>
      <c r="B1182" s="3" t="s">
        <v>324</v>
      </c>
      <c r="C1182" s="3" t="s">
        <v>335</v>
      </c>
      <c r="D1182" s="9" t="s">
        <v>336</v>
      </c>
      <c r="E1182" s="131" t="str">
        <f>Tabell_Rättigheter37[[#This Row],[Grupp]]&amp;"_"&amp;Tabell_Rättigheter37[[#This Row],[Rättighetsnod/ Funktionskloss]]</f>
        <v>Uppmärksamhetssignal_Write non standard procedure</v>
      </c>
      <c r="F1182" s="131" t="str">
        <f>Tabell_Rättigheter37[[#This Row],[Grupp]]&amp;"_"&amp;Tabell_Rättigheter37[[#This Row],[Rättighetsnod/ Funktionskloss]]&amp;"_"&amp;Tabell_Rättigheter37[[#This Row],[Värde]]</f>
        <v xml:space="preserve">Uppmärksamhetssignal_Write non standard procedure_Write non standard procedure </v>
      </c>
      <c r="G1182" s="165" t="s">
        <v>337</v>
      </c>
      <c r="H1182" s="165"/>
      <c r="K1182" s="3" t="e">
        <f>VLOOKUP(Tabell_Rättigheter37[[#This Row],[Grupp]],[2]!Tabell_Grupp[#Data],2,FALSE)</f>
        <v>#REF!</v>
      </c>
      <c r="L1182" s="3" t="s">
        <v>834</v>
      </c>
      <c r="M1182" s="203" t="s">
        <v>834</v>
      </c>
      <c r="N1182" s="151" t="s">
        <v>1558</v>
      </c>
      <c r="O1182" s="151"/>
    </row>
    <row r="1183" spans="1:16" ht="39.950000000000003" hidden="1" customHeight="1">
      <c r="A1183" s="151" t="s">
        <v>1568</v>
      </c>
      <c r="B1183" s="3" t="s">
        <v>324</v>
      </c>
      <c r="C1183" s="3" t="s">
        <v>338</v>
      </c>
      <c r="D1183" s="9" t="s">
        <v>339</v>
      </c>
      <c r="E1183" s="131" t="str">
        <f>Tabell_Rättigheter37[[#This Row],[Grupp]]&amp;"_"&amp;Tabell_Rättigheter37[[#This Row],[Rättighetsnod/ Funktionskloss]]</f>
        <v>Uppmärksamhetssignal_Write treatment and condition</v>
      </c>
      <c r="F1183" s="131" t="str">
        <f>Tabell_Rättigheter37[[#This Row],[Grupp]]&amp;"_"&amp;Tabell_Rättigheter37[[#This Row],[Rättighetsnod/ Funktionskloss]]&amp;"_"&amp;Tabell_Rättigheter37[[#This Row],[Värde]]</f>
        <v>Uppmärksamhetssignal_Write treatment and condition_Write condition</v>
      </c>
      <c r="G1183" s="165" t="s">
        <v>340</v>
      </c>
      <c r="H1183" s="165"/>
      <c r="K1183" s="3" t="e">
        <f>VLOOKUP(Tabell_Rättigheter37[[#This Row],[Grupp]],[2]!Tabell_Grupp[#Data],2,FALSE)</f>
        <v>#REF!</v>
      </c>
      <c r="L1183" s="3" t="s">
        <v>834</v>
      </c>
      <c r="M1183" s="203" t="s">
        <v>834</v>
      </c>
      <c r="N1183" s="151" t="s">
        <v>1558</v>
      </c>
      <c r="O1183" s="151"/>
    </row>
    <row r="1184" spans="1:16" ht="39.950000000000003" hidden="1" customHeight="1">
      <c r="A1184" s="151" t="s">
        <v>1568</v>
      </c>
      <c r="B1184" s="3" t="s">
        <v>324</v>
      </c>
      <c r="C1184" s="3" t="s">
        <v>338</v>
      </c>
      <c r="D1184" s="9" t="s">
        <v>342</v>
      </c>
      <c r="E1184" s="131" t="str">
        <f>Tabell_Rättigheter37[[#This Row],[Grupp]]&amp;"_"&amp;Tabell_Rättigheter37[[#This Row],[Rättighetsnod/ Funktionskloss]]</f>
        <v>Uppmärksamhetssignal_Write treatment and condition</v>
      </c>
      <c r="F1184" s="131" t="str">
        <f>Tabell_Rättigheter37[[#This Row],[Grupp]]&amp;"_"&amp;Tabell_Rättigheter37[[#This Row],[Rättighetsnod/ Funktionskloss]]&amp;"_"&amp;Tabell_Rättigheter37[[#This Row],[Värde]]</f>
        <v>Uppmärksamhetssignal_Write treatment and condition_Write treatment</v>
      </c>
      <c r="G1184" s="165" t="s">
        <v>343</v>
      </c>
      <c r="H1184" s="165"/>
      <c r="K1184" s="3" t="e">
        <f>VLOOKUP(Tabell_Rättigheter37[[#This Row],[Grupp]],[2]!Tabell_Grupp[#Data],2,FALSE)</f>
        <v>#REF!</v>
      </c>
      <c r="L1184" s="3" t="s">
        <v>834</v>
      </c>
      <c r="M1184" s="203" t="s">
        <v>834</v>
      </c>
      <c r="N1184" s="151" t="s">
        <v>1558</v>
      </c>
      <c r="O1184" s="151"/>
    </row>
    <row r="1185" spans="1:15" ht="39.950000000000003" hidden="1" customHeight="1">
      <c r="A1185" s="151" t="s">
        <v>1568</v>
      </c>
      <c r="B1185" s="3" t="s">
        <v>349</v>
      </c>
      <c r="C1185" s="3" t="s">
        <v>353</v>
      </c>
      <c r="D1185" s="9" t="s">
        <v>23</v>
      </c>
      <c r="E1185" s="131" t="str">
        <f>Tabell_Rättigheter37[[#This Row],[Grupp]]&amp;"_"&amp;Tabell_Rättigheter37[[#This Row],[Rättighetsnod/ Funktionskloss]]</f>
        <v>Vårdadministration_Contact overview</v>
      </c>
      <c r="F1185" s="131" t="str">
        <f>Tabell_Rättigheter37[[#This Row],[Grupp]]&amp;"_"&amp;Tabell_Rättigheter37[[#This Row],[Rättighetsnod/ Funktionskloss]]&amp;"_"&amp;Tabell_Rättigheter37[[#This Row],[Värde]]</f>
        <v>Vårdadministration_Contact overview_Open</v>
      </c>
      <c r="G1185" s="165" t="s">
        <v>354</v>
      </c>
      <c r="H1185" s="165"/>
      <c r="K1185" s="3" t="e">
        <f>VLOOKUP(Tabell_Rättigheter37[[#This Row],[Grupp]],[2]!Tabell_Grupp[#Data],2,FALSE)</f>
        <v>#REF!</v>
      </c>
      <c r="L1185" s="3" t="s">
        <v>834</v>
      </c>
      <c r="M1185" s="203" t="s">
        <v>834</v>
      </c>
      <c r="N1185" s="151" t="s">
        <v>1558</v>
      </c>
      <c r="O1185" s="151"/>
    </row>
    <row r="1186" spans="1:15" ht="39.950000000000003" hidden="1" customHeight="1">
      <c r="A1186" s="151" t="s">
        <v>1568</v>
      </c>
      <c r="B1186" s="3" t="s">
        <v>349</v>
      </c>
      <c r="C1186" s="3" t="s">
        <v>357</v>
      </c>
      <c r="D1186" s="9" t="s">
        <v>23</v>
      </c>
      <c r="E1186" s="131" t="str">
        <f>Tabell_Rättigheter37[[#This Row],[Grupp]]&amp;"_"&amp;Tabell_Rättigheter37[[#This Row],[Rättighetsnod/ Funktionskloss]]</f>
        <v>Vårdadministration_Counter registration</v>
      </c>
      <c r="F1186" s="131" t="str">
        <f>Tabell_Rättigheter37[[#This Row],[Grupp]]&amp;"_"&amp;Tabell_Rättigheter37[[#This Row],[Rättighetsnod/ Funktionskloss]]&amp;"_"&amp;Tabell_Rättigheter37[[#This Row],[Värde]]</f>
        <v>Vårdadministration_Counter registration_Open</v>
      </c>
      <c r="G1186" s="165" t="s">
        <v>358</v>
      </c>
      <c r="H1186" s="165"/>
      <c r="K1186" s="3" t="e">
        <f>VLOOKUP(Tabell_Rättigheter37[[#This Row],[Grupp]],[2]!Tabell_Grupp[#Data],2,FALSE)</f>
        <v>#REF!</v>
      </c>
      <c r="L1186" s="3" t="s">
        <v>834</v>
      </c>
      <c r="M1186" s="203" t="s">
        <v>834</v>
      </c>
      <c r="N1186" s="151" t="s">
        <v>1558</v>
      </c>
      <c r="O1186" s="151"/>
    </row>
    <row r="1187" spans="1:15" ht="39.950000000000003" hidden="1" customHeight="1">
      <c r="A1187" s="151" t="s">
        <v>1568</v>
      </c>
      <c r="B1187" s="3" t="s">
        <v>349</v>
      </c>
      <c r="C1187" s="3" t="s">
        <v>361</v>
      </c>
      <c r="D1187" s="9" t="s">
        <v>23</v>
      </c>
      <c r="E1187" s="131" t="str">
        <f>Tabell_Rättigheter37[[#This Row],[Grupp]]&amp;"_"&amp;Tabell_Rättigheter37[[#This Row],[Rättighetsnod/ Funktionskloss]]</f>
        <v>Vårdadministration_Institutional registration</v>
      </c>
      <c r="F1187" s="131" t="str">
        <f>Tabell_Rättigheter37[[#This Row],[Grupp]]&amp;"_"&amp;Tabell_Rättigheter37[[#This Row],[Rättighetsnod/ Funktionskloss]]&amp;"_"&amp;Tabell_Rättigheter37[[#This Row],[Värde]]</f>
        <v>Vårdadministration_Institutional registration_Open</v>
      </c>
      <c r="G1187" s="165" t="s">
        <v>362</v>
      </c>
      <c r="H1187" s="165"/>
      <c r="K1187" s="3" t="e">
        <f>VLOOKUP(Tabell_Rättigheter37[[#This Row],[Grupp]],[2]!Tabell_Grupp[#Data],2,FALSE)</f>
        <v>#REF!</v>
      </c>
      <c r="L1187" s="3" t="s">
        <v>834</v>
      </c>
      <c r="M1187" s="203" t="s">
        <v>834</v>
      </c>
      <c r="N1187" s="151" t="s">
        <v>1558</v>
      </c>
      <c r="O1187" s="151"/>
    </row>
    <row r="1188" spans="1:15" ht="39.950000000000003" hidden="1" customHeight="1">
      <c r="A1188" s="151" t="s">
        <v>1568</v>
      </c>
      <c r="B1188" s="3" t="s">
        <v>349</v>
      </c>
      <c r="C1188" s="3" t="s">
        <v>363</v>
      </c>
      <c r="D1188" s="9" t="s">
        <v>23</v>
      </c>
      <c r="E1188" s="131" t="str">
        <f>Tabell_Rättigheter37[[#This Row],[Grupp]]&amp;"_"&amp;Tabell_Rättigheter37[[#This Row],[Rättighetsnod/ Funktionskloss]]</f>
        <v>Vårdadministration_Invalidate</v>
      </c>
      <c r="F1188" s="131" t="str">
        <f>Tabell_Rättigheter37[[#This Row],[Grupp]]&amp;"_"&amp;Tabell_Rättigheter37[[#This Row],[Rättighetsnod/ Funktionskloss]]&amp;"_"&amp;Tabell_Rättigheter37[[#This Row],[Värde]]</f>
        <v>Vårdadministration_Invalidate_Open</v>
      </c>
      <c r="G1188" s="165" t="s">
        <v>364</v>
      </c>
      <c r="H1188" s="165"/>
      <c r="K1188" s="3" t="e">
        <f>VLOOKUP(Tabell_Rättigheter37[[#This Row],[Grupp]],[2]!Tabell_Grupp[#Data],2,FALSE)</f>
        <v>#REF!</v>
      </c>
      <c r="L1188" s="3" t="s">
        <v>834</v>
      </c>
      <c r="M1188" s="203" t="s">
        <v>834</v>
      </c>
      <c r="N1188" s="151" t="s">
        <v>1558</v>
      </c>
      <c r="O1188" s="151"/>
    </row>
    <row r="1189" spans="1:15" ht="39.950000000000003" hidden="1" customHeight="1">
      <c r="A1189" s="151" t="s">
        <v>1568</v>
      </c>
      <c r="B1189" s="3" t="s">
        <v>349</v>
      </c>
      <c r="C1189" s="3" t="s">
        <v>365</v>
      </c>
      <c r="D1189" s="9" t="s">
        <v>23</v>
      </c>
      <c r="E1189" s="131" t="str">
        <f>Tabell_Rättigheter37[[#This Row],[Grupp]]&amp;"_"&amp;Tabell_Rättigheter37[[#This Row],[Rättighetsnod/ Funktionskloss]]</f>
        <v>Vårdadministration_Occurrence</v>
      </c>
      <c r="F1189" s="131" t="str">
        <f>Tabell_Rättigheter37[[#This Row],[Grupp]]&amp;"_"&amp;Tabell_Rättigheter37[[#This Row],[Rättighetsnod/ Funktionskloss]]&amp;"_"&amp;Tabell_Rättigheter37[[#This Row],[Värde]]</f>
        <v>Vårdadministration_Occurrence_Open</v>
      </c>
      <c r="G1189" s="165" t="s">
        <v>366</v>
      </c>
      <c r="H1189" s="165"/>
      <c r="K1189" s="3" t="e">
        <f>VLOOKUP(Tabell_Rättigheter37[[#This Row],[Grupp]],[2]!Tabell_Grupp[#Data],2,FALSE)</f>
        <v>#REF!</v>
      </c>
      <c r="L1189" s="3" t="s">
        <v>834</v>
      </c>
      <c r="M1189" s="203" t="s">
        <v>834</v>
      </c>
      <c r="N1189" s="151" t="s">
        <v>1558</v>
      </c>
      <c r="O1189" s="151"/>
    </row>
    <row r="1190" spans="1:15" ht="39.950000000000003" hidden="1" customHeight="1">
      <c r="A1190" s="151" t="s">
        <v>1568</v>
      </c>
      <c r="B1190" s="3" t="s">
        <v>349</v>
      </c>
      <c r="C1190" s="3" t="s">
        <v>367</v>
      </c>
      <c r="D1190" s="9" t="s">
        <v>23</v>
      </c>
      <c r="E1190" s="131" t="str">
        <f>Tabell_Rättigheter37[[#This Row],[Grupp]]&amp;"_"&amp;Tabell_Rättigheter37[[#This Row],[Rättighetsnod/ Funktionskloss]]</f>
        <v>Vårdadministration_Registrate codes</v>
      </c>
      <c r="F1190" s="131" t="str">
        <f>Tabell_Rättigheter37[[#This Row],[Grupp]]&amp;"_"&amp;Tabell_Rättigheter37[[#This Row],[Rättighetsnod/ Funktionskloss]]&amp;"_"&amp;Tabell_Rättigheter37[[#This Row],[Värde]]</f>
        <v>Vårdadministration_Registrate codes_Open</v>
      </c>
      <c r="G1190" s="165" t="s">
        <v>368</v>
      </c>
      <c r="H1190" s="165"/>
      <c r="K1190" s="3" t="e">
        <f>VLOOKUP(Tabell_Rättigheter37[[#This Row],[Grupp]],[2]!Tabell_Grupp[#Data],2,FALSE)</f>
        <v>#REF!</v>
      </c>
      <c r="L1190" s="3" t="s">
        <v>834</v>
      </c>
      <c r="M1190" s="203" t="s">
        <v>834</v>
      </c>
      <c r="N1190" s="151" t="s">
        <v>1558</v>
      </c>
      <c r="O1190" s="151"/>
    </row>
    <row r="1191" spans="1:15" ht="39.950000000000003" hidden="1" customHeight="1">
      <c r="A1191" s="151" t="s">
        <v>1568</v>
      </c>
      <c r="B1191" s="3" t="s">
        <v>349</v>
      </c>
      <c r="C1191" s="3" t="s">
        <v>888</v>
      </c>
      <c r="D1191" s="9" t="s">
        <v>889</v>
      </c>
      <c r="E1191" s="131" t="str">
        <f>Tabell_Rättigheter37[[#This Row],[Grupp]]&amp;"_"&amp;Tabell_Rättigheter37[[#This Row],[Rättighetsnod/ Funktionskloss]]</f>
        <v>Vårdadministration_Transfercompletion</v>
      </c>
      <c r="F1191" s="131" t="str">
        <f>Tabell_Rättigheter37[[#This Row],[Grupp]]&amp;"_"&amp;Tabell_Rättigheter37[[#This Row],[Rättighetsnod/ Funktionskloss]]&amp;"_"&amp;Tabell_Rättigheter37[[#This Row],[Värde]]</f>
        <v>Vårdadministration_Transfercompletion_perform_admissions_from_emergency</v>
      </c>
      <c r="G1191" s="165" t="s">
        <v>890</v>
      </c>
      <c r="H1191" s="165"/>
      <c r="K1191" s="3" t="e">
        <f>VLOOKUP(Tabell_Rättigheter37[[#This Row],[Grupp]],[2]!Tabell_Grupp[#Data],2,FALSE)</f>
        <v>#REF!</v>
      </c>
      <c r="L1191" s="3" t="s">
        <v>834</v>
      </c>
      <c r="M1191" s="203" t="s">
        <v>834</v>
      </c>
      <c r="N1191" s="151" t="s">
        <v>1558</v>
      </c>
      <c r="O1191" s="151"/>
    </row>
    <row r="1192" spans="1:15" ht="39.950000000000003" hidden="1" customHeight="1">
      <c r="A1192" s="151" t="s">
        <v>1568</v>
      </c>
      <c r="B1192" s="3" t="s">
        <v>349</v>
      </c>
      <c r="C1192" s="3" t="s">
        <v>888</v>
      </c>
      <c r="D1192" s="9" t="s">
        <v>891</v>
      </c>
      <c r="E1192" s="131" t="str">
        <f>Tabell_Rättigheter37[[#This Row],[Grupp]]&amp;"_"&amp;Tabell_Rättigheter37[[#This Row],[Rättighetsnod/ Funktionskloss]]</f>
        <v>Vårdadministration_Transfercompletion</v>
      </c>
      <c r="F1192" s="131" t="str">
        <f>Tabell_Rättigheter37[[#This Row],[Grupp]]&amp;"_"&amp;Tabell_Rättigheter37[[#This Row],[Rättighetsnod/ Funktionskloss]]&amp;"_"&amp;Tabell_Rättigheter37[[#This Row],[Värde]]</f>
        <v>Vårdadministration_Transfercompletion_perform_new_admissions</v>
      </c>
      <c r="G1192" s="165" t="s">
        <v>892</v>
      </c>
      <c r="H1192" s="165"/>
      <c r="K1192" s="3" t="e">
        <f>VLOOKUP(Tabell_Rättigheter37[[#This Row],[Grupp]],[2]!Tabell_Grupp[#Data],2,FALSE)</f>
        <v>#REF!</v>
      </c>
      <c r="L1192" s="3" t="s">
        <v>834</v>
      </c>
      <c r="M1192" s="203" t="s">
        <v>834</v>
      </c>
      <c r="N1192" s="151" t="s">
        <v>1558</v>
      </c>
      <c r="O1192" s="151"/>
    </row>
    <row r="1193" spans="1:15" ht="39.950000000000003" hidden="1" customHeight="1">
      <c r="A1193" s="151" t="s">
        <v>1568</v>
      </c>
      <c r="B1193" s="3" t="s">
        <v>369</v>
      </c>
      <c r="C1193" s="3" t="s">
        <v>13</v>
      </c>
      <c r="D1193" s="9" t="s">
        <v>14</v>
      </c>
      <c r="E1193" s="131" t="str">
        <f>Tabell_Rättigheter37[[#This Row],[Grupp]]&amp;"_"&amp;Tabell_Rättigheter37[[#This Row],[Rättighetsnod/ Funktionskloss]]</f>
        <v>Vårddokumentation_Data</v>
      </c>
      <c r="F1193" s="131" t="str">
        <f>Tabell_Rättigheter37[[#This Row],[Grupp]]&amp;"_"&amp;Tabell_Rättigheter37[[#This Row],[Rättighetsnod/ Funktionskloss]]&amp;"_"&amp;Tabell_Rättigheter37[[#This Row],[Värde]]</f>
        <v>Vårddokumentation_Data_Read</v>
      </c>
      <c r="G1193" s="165" t="s">
        <v>370</v>
      </c>
      <c r="H1193" s="165"/>
      <c r="K1193" s="3" t="e">
        <f>VLOOKUP(Tabell_Rättigheter37[[#This Row],[Grupp]],[2]!Tabell_Grupp[#Data],2,FALSE)</f>
        <v>#REF!</v>
      </c>
      <c r="L1193" s="3" t="s">
        <v>834</v>
      </c>
      <c r="M1193" s="203" t="s">
        <v>834</v>
      </c>
      <c r="N1193" s="151" t="s">
        <v>1558</v>
      </c>
      <c r="O1193" s="151"/>
    </row>
    <row r="1194" spans="1:15" ht="39.950000000000003" hidden="1" customHeight="1">
      <c r="A1194" s="151" t="s">
        <v>1568</v>
      </c>
      <c r="B1194" s="3" t="s">
        <v>369</v>
      </c>
      <c r="C1194" s="3" t="s">
        <v>371</v>
      </c>
      <c r="D1194" s="9" t="s">
        <v>372</v>
      </c>
      <c r="E1194" s="131" t="str">
        <f>Tabell_Rättigheter37[[#This Row],[Grupp]]&amp;"_"&amp;Tabell_Rättigheter37[[#This Row],[Rättighetsnod/ Funktionskloss]]</f>
        <v>Vårddokumentation_Journal</v>
      </c>
      <c r="F1194" s="131" t="str">
        <f>Tabell_Rättigheter37[[#This Row],[Grupp]]&amp;"_"&amp;Tabell_Rättigheter37[[#This Row],[Rättighetsnod/ Funktionskloss]]&amp;"_"&amp;Tabell_Rättigheter37[[#This Row],[Värde]]</f>
        <v>Vårddokumentation_Journal_CounterSign</v>
      </c>
      <c r="G1194" s="165" t="s">
        <v>373</v>
      </c>
      <c r="H1194" s="165"/>
      <c r="K1194" s="3" t="e">
        <f>VLOOKUP(Tabell_Rättigheter37[[#This Row],[Grupp]],[2]!Tabell_Grupp[#Data],2,FALSE)</f>
        <v>#REF!</v>
      </c>
      <c r="L1194" s="3" t="s">
        <v>834</v>
      </c>
      <c r="M1194" s="203" t="s">
        <v>834</v>
      </c>
      <c r="N1194" s="151" t="s">
        <v>1558</v>
      </c>
      <c r="O1194" s="151"/>
    </row>
    <row r="1195" spans="1:15" ht="39.950000000000003" hidden="1" customHeight="1">
      <c r="A1195" s="151" t="s">
        <v>1568</v>
      </c>
      <c r="B1195" s="3" t="s">
        <v>369</v>
      </c>
      <c r="C1195" s="3" t="s">
        <v>371</v>
      </c>
      <c r="D1195" s="9" t="s">
        <v>23</v>
      </c>
      <c r="E1195" s="131" t="str">
        <f>Tabell_Rättigheter37[[#This Row],[Grupp]]&amp;"_"&amp;Tabell_Rättigheter37[[#This Row],[Rättighetsnod/ Funktionskloss]]</f>
        <v>Vårddokumentation_Journal</v>
      </c>
      <c r="F1195" s="131" t="str">
        <f>Tabell_Rättigheter37[[#This Row],[Grupp]]&amp;"_"&amp;Tabell_Rättigheter37[[#This Row],[Rättighetsnod/ Funktionskloss]]&amp;"_"&amp;Tabell_Rättigheter37[[#This Row],[Värde]]</f>
        <v>Vårddokumentation_Journal_Open</v>
      </c>
      <c r="G1195" s="165" t="s">
        <v>375</v>
      </c>
      <c r="H1195" s="165"/>
      <c r="K1195" s="3" t="e">
        <f>VLOOKUP(Tabell_Rättigheter37[[#This Row],[Grupp]],[2]!Tabell_Grupp[#Data],2,FALSE)</f>
        <v>#REF!</v>
      </c>
      <c r="L1195" s="3" t="s">
        <v>834</v>
      </c>
      <c r="M1195" s="203" t="s">
        <v>834</v>
      </c>
      <c r="N1195" s="151" t="s">
        <v>1558</v>
      </c>
      <c r="O1195" s="151"/>
    </row>
    <row r="1196" spans="1:15" ht="39.950000000000003" hidden="1" customHeight="1">
      <c r="A1196" s="151" t="s">
        <v>1568</v>
      </c>
      <c r="B1196" s="3" t="s">
        <v>369</v>
      </c>
      <c r="C1196" s="3" t="s">
        <v>371</v>
      </c>
      <c r="D1196" s="9" t="s">
        <v>37</v>
      </c>
      <c r="E1196" s="131" t="str">
        <f>Tabell_Rättigheter37[[#This Row],[Grupp]]&amp;"_"&amp;Tabell_Rättigheter37[[#This Row],[Rättighetsnod/ Funktionskloss]]</f>
        <v>Vårddokumentation_Journal</v>
      </c>
      <c r="F1196" s="131" t="str">
        <f>Tabell_Rättigheter37[[#This Row],[Grupp]]&amp;"_"&amp;Tabell_Rättigheter37[[#This Row],[Rättighetsnod/ Funktionskloss]]&amp;"_"&amp;Tabell_Rättigheter37[[#This Row],[Värde]]</f>
        <v>Vårddokumentation_Journal_Sign</v>
      </c>
      <c r="G1196" s="165" t="s">
        <v>376</v>
      </c>
      <c r="H1196" s="165"/>
      <c r="K1196" s="3" t="e">
        <f>VLOOKUP(Tabell_Rättigheter37[[#This Row],[Grupp]],[2]!Tabell_Grupp[#Data],2,FALSE)</f>
        <v>#REF!</v>
      </c>
      <c r="L1196" s="3" t="s">
        <v>834</v>
      </c>
      <c r="M1196" s="203" t="s">
        <v>834</v>
      </c>
      <c r="N1196" s="151" t="s">
        <v>1558</v>
      </c>
      <c r="O1196" s="151"/>
    </row>
    <row r="1197" spans="1:15" ht="39.950000000000003" hidden="1" customHeight="1">
      <c r="A1197" s="151" t="s">
        <v>1568</v>
      </c>
      <c r="B1197" s="3" t="s">
        <v>369</v>
      </c>
      <c r="C1197" s="3" t="s">
        <v>371</v>
      </c>
      <c r="D1197" s="9" t="s">
        <v>377</v>
      </c>
      <c r="E1197" s="131" t="str">
        <f>Tabell_Rättigheter37[[#This Row],[Grupp]]&amp;"_"&amp;Tabell_Rättigheter37[[#This Row],[Rättighetsnod/ Funktionskloss]]</f>
        <v>Vårddokumentation_Journal</v>
      </c>
      <c r="F1197" s="131" t="str">
        <f>Tabell_Rättigheter37[[#This Row],[Grupp]]&amp;"_"&amp;Tabell_Rättigheter37[[#This Row],[Rättighetsnod/ Funktionskloss]]&amp;"_"&amp;Tabell_Rättigheter37[[#This Row],[Värde]]</f>
        <v>Vårddokumentation_Journal_Write</v>
      </c>
      <c r="G1197" s="165" t="s">
        <v>378</v>
      </c>
      <c r="H1197" s="165"/>
      <c r="K1197" s="3" t="e">
        <f>VLOOKUP(Tabell_Rättigheter37[[#This Row],[Grupp]],[2]!Tabell_Grupp[#Data],2,FALSE)</f>
        <v>#REF!</v>
      </c>
      <c r="L1197" s="3" t="s">
        <v>834</v>
      </c>
      <c r="M1197" s="203" t="s">
        <v>834</v>
      </c>
      <c r="N1197" s="151" t="s">
        <v>1558</v>
      </c>
      <c r="O1197" s="151"/>
    </row>
    <row r="1198" spans="1:15" ht="39.950000000000003" hidden="1" customHeight="1">
      <c r="A1198" s="151" t="s">
        <v>1568</v>
      </c>
      <c r="B1198" s="3" t="s">
        <v>369</v>
      </c>
      <c r="C1198" s="3" t="s">
        <v>379</v>
      </c>
      <c r="D1198" s="9" t="s">
        <v>23</v>
      </c>
      <c r="E1198" s="131" t="str">
        <f>Tabell_Rättigheter37[[#This Row],[Grupp]]&amp;"_"&amp;Tabell_Rättigheter37[[#This Row],[Rättighetsnod/ Funktionskloss]]</f>
        <v>Vårddokumentation_PDF</v>
      </c>
      <c r="F1198" s="131" t="str">
        <f>Tabell_Rättigheter37[[#This Row],[Grupp]]&amp;"_"&amp;Tabell_Rättigheter37[[#This Row],[Rättighetsnod/ Funktionskloss]]&amp;"_"&amp;Tabell_Rättigheter37[[#This Row],[Värde]]</f>
        <v>Vårddokumentation_PDF_Open</v>
      </c>
      <c r="G1198" s="165" t="s">
        <v>380</v>
      </c>
      <c r="H1198" s="165"/>
      <c r="K1198" s="3" t="e">
        <f>VLOOKUP(Tabell_Rättigheter37[[#This Row],[Grupp]],[2]!Tabell_Grupp[#Data],2,FALSE)</f>
        <v>#REF!</v>
      </c>
      <c r="L1198" s="3" t="s">
        <v>834</v>
      </c>
      <c r="M1198" s="203" t="s">
        <v>834</v>
      </c>
      <c r="N1198" s="151" t="s">
        <v>1558</v>
      </c>
      <c r="O1198" s="151"/>
    </row>
    <row r="1199" spans="1:15" ht="39.950000000000003" hidden="1" customHeight="1">
      <c r="A1199" s="151" t="s">
        <v>1568</v>
      </c>
      <c r="B1199" s="3" t="s">
        <v>369</v>
      </c>
      <c r="C1199" s="3" t="s">
        <v>381</v>
      </c>
      <c r="D1199" s="9" t="s">
        <v>363</v>
      </c>
      <c r="E1199" s="131" t="str">
        <f>Tabell_Rättigheter37[[#This Row],[Grupp]]&amp;"_"&amp;Tabell_Rättigheter37[[#This Row],[Rättighetsnod/ Funktionskloss]]</f>
        <v>Vårddokumentation_PrintoutReference</v>
      </c>
      <c r="F1199" s="131" t="str">
        <f>Tabell_Rättigheter37[[#This Row],[Grupp]]&amp;"_"&amp;Tabell_Rättigheter37[[#This Row],[Rättighetsnod/ Funktionskloss]]&amp;"_"&amp;Tabell_Rättigheter37[[#This Row],[Värde]]</f>
        <v>Vårddokumentation_PrintoutReference_Invalidate</v>
      </c>
      <c r="G1199" s="165" t="s">
        <v>382</v>
      </c>
      <c r="H1199" s="165"/>
      <c r="K1199" s="3" t="e">
        <f>VLOOKUP(Tabell_Rättigheter37[[#This Row],[Grupp]],[2]!Tabell_Grupp[#Data],2,FALSE)</f>
        <v>#REF!</v>
      </c>
      <c r="L1199" s="3" t="s">
        <v>834</v>
      </c>
      <c r="M1199" s="203" t="s">
        <v>834</v>
      </c>
      <c r="N1199" s="151" t="s">
        <v>1558</v>
      </c>
      <c r="O1199" s="151"/>
    </row>
    <row r="1200" spans="1:15" ht="39.950000000000003" hidden="1" customHeight="1">
      <c r="A1200" s="151" t="s">
        <v>1568</v>
      </c>
      <c r="B1200" s="3" t="s">
        <v>1193</v>
      </c>
      <c r="C1200" s="3" t="s">
        <v>1194</v>
      </c>
      <c r="D1200" s="9" t="s">
        <v>1128</v>
      </c>
      <c r="E1200" s="131" t="str">
        <f>Tabell_Rättigheter37[[#This Row],[Grupp]]&amp;"_"&amp;Tabell_Rättigheter37[[#This Row],[Rättighetsnod/ Funktionskloss]]</f>
        <v>Vårdmodellen_Action</v>
      </c>
      <c r="F1200" s="131" t="str">
        <f>Tabell_Rättigheter37[[#This Row],[Grupp]]&amp;"_"&amp;Tabell_Rättigheter37[[#This Row],[Rättighetsnod/ Funktionskloss]]&amp;"_"&amp;Tabell_Rättigheter37[[#This Row],[Värde]]</f>
        <v>Vårdmodellen_Action_get</v>
      </c>
      <c r="G1200" s="165" t="s">
        <v>1195</v>
      </c>
      <c r="H1200" s="165"/>
      <c r="K1200" s="3" t="e">
        <f>VLOOKUP(Tabell_Rättigheter37[[#This Row],[Grupp]],[2]!Tabell_Grupp[#Data],2,FALSE)</f>
        <v>#REF!</v>
      </c>
      <c r="L1200" s="3" t="s">
        <v>834</v>
      </c>
      <c r="M1200" s="203" t="s">
        <v>834</v>
      </c>
      <c r="N1200" s="151" t="s">
        <v>1558</v>
      </c>
      <c r="O1200" s="151"/>
    </row>
    <row r="1201" spans="1:15" ht="39.950000000000003" hidden="1" customHeight="1">
      <c r="A1201" s="151" t="s">
        <v>1568</v>
      </c>
      <c r="B1201" s="3" t="s">
        <v>1193</v>
      </c>
      <c r="C1201" s="3" t="s">
        <v>1196</v>
      </c>
      <c r="D1201" s="9" t="s">
        <v>1128</v>
      </c>
      <c r="E1201" s="131" t="str">
        <f>Tabell_Rättigheter37[[#This Row],[Grupp]]&amp;"_"&amp;Tabell_Rättigheter37[[#This Row],[Rättighetsnod/ Funktionskloss]]</f>
        <v>Vårdmodellen_Commitment</v>
      </c>
      <c r="F1201" s="131" t="str">
        <f>Tabell_Rättigheter37[[#This Row],[Grupp]]&amp;"_"&amp;Tabell_Rättigheter37[[#This Row],[Rättighetsnod/ Funktionskloss]]&amp;"_"&amp;Tabell_Rättigheter37[[#This Row],[Värde]]</f>
        <v>Vårdmodellen_Commitment_get</v>
      </c>
      <c r="G1201" s="165" t="s">
        <v>1197</v>
      </c>
      <c r="H1201" s="165"/>
      <c r="K1201" s="3" t="e">
        <f>VLOOKUP(Tabell_Rättigheter37[[#This Row],[Grupp]],[2]!Tabell_Grupp[#Data],2,FALSE)</f>
        <v>#REF!</v>
      </c>
      <c r="L1201" s="3" t="s">
        <v>834</v>
      </c>
      <c r="M1201" s="203" t="s">
        <v>834</v>
      </c>
      <c r="N1201" s="151" t="s">
        <v>1558</v>
      </c>
      <c r="O1201" s="151"/>
    </row>
    <row r="1202" spans="1:15" ht="39.950000000000003" hidden="1" customHeight="1">
      <c r="A1202" s="151" t="s">
        <v>1568</v>
      </c>
      <c r="B1202" s="3" t="s">
        <v>1193</v>
      </c>
      <c r="C1202" s="3" t="s">
        <v>1198</v>
      </c>
      <c r="D1202" s="9" t="s">
        <v>1128</v>
      </c>
      <c r="E1202" s="131" t="str">
        <f>Tabell_Rättigheter37[[#This Row],[Grupp]]&amp;"_"&amp;Tabell_Rättigheter37[[#This Row],[Rättighetsnod/ Funktionskloss]]</f>
        <v>Vårdmodellen_Contact</v>
      </c>
      <c r="F1202" s="131" t="str">
        <f>Tabell_Rättigheter37[[#This Row],[Grupp]]&amp;"_"&amp;Tabell_Rättigheter37[[#This Row],[Rättighetsnod/ Funktionskloss]]&amp;"_"&amp;Tabell_Rättigheter37[[#This Row],[Värde]]</f>
        <v>Vårdmodellen_Contact_get</v>
      </c>
      <c r="G1202" s="165" t="s">
        <v>1199</v>
      </c>
      <c r="H1202" s="165"/>
      <c r="K1202" s="3" t="e">
        <f>VLOOKUP(Tabell_Rättigheter37[[#This Row],[Grupp]],[2]!Tabell_Grupp[#Data],2,FALSE)</f>
        <v>#REF!</v>
      </c>
      <c r="L1202" s="3" t="s">
        <v>834</v>
      </c>
      <c r="M1202" s="203" t="s">
        <v>834</v>
      </c>
      <c r="N1202" s="151" t="s">
        <v>1558</v>
      </c>
      <c r="O1202" s="151"/>
    </row>
    <row r="1203" spans="1:15" ht="39.950000000000003" hidden="1" customHeight="1">
      <c r="A1203" s="151" t="s">
        <v>1568</v>
      </c>
      <c r="B1203" s="3" t="s">
        <v>344</v>
      </c>
      <c r="C1203" s="3" t="s">
        <v>345</v>
      </c>
      <c r="D1203" s="9" t="s">
        <v>37</v>
      </c>
      <c r="E1203" s="131" t="str">
        <f>Tabell_Rättigheter37[[#This Row],[Grupp]]&amp;"_"&amp;Tabell_Rättigheter37[[#This Row],[Rättighetsnod/ Funktionskloss]]</f>
        <v>Vätskebalans_Fluidregistration</v>
      </c>
      <c r="F1203" s="131" t="str">
        <f>Tabell_Rättigheter37[[#This Row],[Grupp]]&amp;"_"&amp;Tabell_Rättigheter37[[#This Row],[Rättighetsnod/ Funktionskloss]]&amp;"_"&amp;Tabell_Rättigheter37[[#This Row],[Värde]]</f>
        <v>Vätskebalans_Fluidregistration_Sign</v>
      </c>
      <c r="G1203" s="165" t="s">
        <v>346</v>
      </c>
      <c r="H1203" s="165"/>
      <c r="K1203" s="3" t="e">
        <f>VLOOKUP(Tabell_Rättigheter37[[#This Row],[Grupp]],[2]!Tabell_Grupp[#Data],2,FALSE)</f>
        <v>#REF!</v>
      </c>
      <c r="L1203" s="3" t="s">
        <v>834</v>
      </c>
      <c r="M1203" s="203" t="s">
        <v>834</v>
      </c>
      <c r="N1203" s="151" t="s">
        <v>1558</v>
      </c>
      <c r="O1203" s="151"/>
    </row>
    <row r="1204" spans="1:15" ht="39.950000000000003" hidden="1" customHeight="1">
      <c r="A1204" s="151" t="s">
        <v>1568</v>
      </c>
      <c r="B1204" s="3" t="s">
        <v>383</v>
      </c>
      <c r="C1204" s="3" t="s">
        <v>23</v>
      </c>
      <c r="D1204" s="9" t="s">
        <v>23</v>
      </c>
      <c r="E1204" s="131" t="str">
        <f>Tabell_Rättigheter37[[#This Row],[Grupp]]&amp;"_"&amp;Tabell_Rättigheter37[[#This Row],[Rättighetsnod/ Funktionskloss]]</f>
        <v>Xview_Open</v>
      </c>
      <c r="F1204" s="131" t="str">
        <f>Tabell_Rättigheter37[[#This Row],[Grupp]]&amp;"_"&amp;Tabell_Rättigheter37[[#This Row],[Rättighetsnod/ Funktionskloss]]&amp;"_"&amp;Tabell_Rättigheter37[[#This Row],[Värde]]</f>
        <v>Xview_Open_Open</v>
      </c>
      <c r="G1204" s="165" t="s">
        <v>384</v>
      </c>
      <c r="H1204" s="165"/>
      <c r="K1204" s="3" t="e">
        <f>VLOOKUP(Tabell_Rättigheter37[[#This Row],[Grupp]],[2]!Tabell_Grupp[#Data],2,FALSE)</f>
        <v>#REF!</v>
      </c>
      <c r="L1204" s="3" t="s">
        <v>834</v>
      </c>
      <c r="M1204" s="203" t="s">
        <v>834</v>
      </c>
      <c r="N1204" s="151" t="s">
        <v>1558</v>
      </c>
      <c r="O1204" s="151"/>
    </row>
    <row r="1205" spans="1:15" ht="39.950000000000003" hidden="1" customHeight="1">
      <c r="A1205" s="151" t="s">
        <v>1569</v>
      </c>
      <c r="B1205" s="3" t="s">
        <v>1084</v>
      </c>
      <c r="C1205" s="3" t="s">
        <v>13</v>
      </c>
      <c r="D1205" s="9" t="s">
        <v>14</v>
      </c>
      <c r="E1205" s="131" t="str">
        <f>Tabell_Rättigheter37[[#This Row],[Grupp]]&amp;"_"&amp;Tabell_Rättigheter37[[#This Row],[Rättighetsnod/ Funktionskloss]]</f>
        <v>Aktivitetsramverket_Data</v>
      </c>
      <c r="F1205" s="131" t="str">
        <f>Tabell_Rättigheter37[[#This Row],[Grupp]]&amp;"_"&amp;Tabell_Rättigheter37[[#This Row],[Rättighetsnod/ Funktionskloss]]&amp;"_"&amp;Tabell_Rättigheter37[[#This Row],[Värde]]</f>
        <v>Aktivitetsramverket_Data_Read</v>
      </c>
      <c r="G1205" s="165" t="s">
        <v>839</v>
      </c>
      <c r="H1205" s="165"/>
      <c r="K1205" s="3" t="e">
        <f>VLOOKUP(Tabell_Rättigheter37[[#This Row],[Grupp]],[2]!Tabell_Grupp[#Data],2,FALSE)</f>
        <v>#REF!</v>
      </c>
      <c r="L1205" s="3" t="s">
        <v>834</v>
      </c>
      <c r="M1205" s="203" t="s">
        <v>834</v>
      </c>
      <c r="N1205" s="151" t="s">
        <v>1558</v>
      </c>
      <c r="O1205" s="151"/>
    </row>
    <row r="1206" spans="1:15" ht="39.950000000000003" hidden="1" customHeight="1">
      <c r="A1206" s="151" t="s">
        <v>1569</v>
      </c>
      <c r="B1206" s="3" t="s">
        <v>16</v>
      </c>
      <c r="C1206" s="3" t="s">
        <v>17</v>
      </c>
      <c r="D1206" s="9" t="s">
        <v>17</v>
      </c>
      <c r="E1206" s="131" t="str">
        <f>Tabell_Rättigheter37[[#This Row],[Grupp]]&amp;"_"&amp;Tabell_Rättigheter37[[#This Row],[Rättighetsnod/ Funktionskloss]]</f>
        <v>Arketyper_ReadClinicalParameters</v>
      </c>
      <c r="F1206" s="131" t="str">
        <f>Tabell_Rättigheter37[[#This Row],[Grupp]]&amp;"_"&amp;Tabell_Rättigheter37[[#This Row],[Rättighetsnod/ Funktionskloss]]&amp;"_"&amp;Tabell_Rättigheter37[[#This Row],[Värde]]</f>
        <v>Arketyper_ReadClinicalParameters_ReadClinicalParameters</v>
      </c>
      <c r="G1206" s="165" t="s">
        <v>18</v>
      </c>
      <c r="H1206" s="165" t="s">
        <v>1086</v>
      </c>
      <c r="K1206" s="3" t="e">
        <f>VLOOKUP(Tabell_Rättigheter37[[#This Row],[Grupp]],[2]!Tabell_Grupp[#Data],2,FALSE)</f>
        <v>#REF!</v>
      </c>
      <c r="L1206" s="3" t="s">
        <v>834</v>
      </c>
      <c r="M1206" s="203" t="s">
        <v>834</v>
      </c>
      <c r="N1206" s="151" t="s">
        <v>1558</v>
      </c>
      <c r="O1206" s="151"/>
    </row>
    <row r="1207" spans="1:15" ht="39.950000000000003" hidden="1" customHeight="1">
      <c r="A1207" s="151" t="s">
        <v>1569</v>
      </c>
      <c r="B1207" s="3" t="s">
        <v>16</v>
      </c>
      <c r="C1207" s="3" t="s">
        <v>19</v>
      </c>
      <c r="D1207" s="9" t="s">
        <v>19</v>
      </c>
      <c r="E1207" s="131" t="str">
        <f>Tabell_Rättigheter37[[#This Row],[Grupp]]&amp;"_"&amp;Tabell_Rättigheter37[[#This Row],[Rättighetsnod/ Funktionskloss]]</f>
        <v>Arketyper_WriteClinicalParameters</v>
      </c>
      <c r="F1207" s="131" t="str">
        <f>Tabell_Rättigheter37[[#This Row],[Grupp]]&amp;"_"&amp;Tabell_Rättigheter37[[#This Row],[Rättighetsnod/ Funktionskloss]]&amp;"_"&amp;Tabell_Rättigheter37[[#This Row],[Värde]]</f>
        <v>Arketyper_WriteClinicalParameters_WriteClinicalParameters</v>
      </c>
      <c r="G1207" s="165" t="s">
        <v>20</v>
      </c>
      <c r="H1207" s="165"/>
      <c r="K1207" s="3" t="e">
        <f>VLOOKUP(Tabell_Rättigheter37[[#This Row],[Grupp]],[2]!Tabell_Grupp[#Data],2,FALSE)</f>
        <v>#REF!</v>
      </c>
      <c r="L1207" s="3" t="s">
        <v>834</v>
      </c>
      <c r="M1207" s="203" t="s">
        <v>834</v>
      </c>
      <c r="N1207" s="151" t="s">
        <v>1558</v>
      </c>
      <c r="O1207" s="151"/>
    </row>
    <row r="1208" spans="1:15" ht="39.950000000000003" hidden="1" customHeight="1">
      <c r="A1208" s="151" t="s">
        <v>1569</v>
      </c>
      <c r="B1208" s="3" t="s">
        <v>1087</v>
      </c>
      <c r="C1208" s="3" t="s">
        <v>1088</v>
      </c>
      <c r="D1208" s="9" t="s">
        <v>23</v>
      </c>
      <c r="E1208" s="131" t="str">
        <f>Tabell_Rättigheter37[[#This Row],[Grupp]]&amp;"_"&amp;Tabell_Rättigheter37[[#This Row],[Rättighetsnod/ Funktionskloss]]</f>
        <v>Att göra - Enhet_To do - ClinicWard</v>
      </c>
      <c r="F1208" s="131" t="str">
        <f>Tabell_Rättigheter37[[#This Row],[Grupp]]&amp;"_"&amp;Tabell_Rättigheter37[[#This Row],[Rättighetsnod/ Funktionskloss]]&amp;"_"&amp;Tabell_Rättigheter37[[#This Row],[Värde]]</f>
        <v>Att göra - Enhet_To do - ClinicWard_Open</v>
      </c>
      <c r="G1208" s="165" t="s">
        <v>1089</v>
      </c>
      <c r="H1208" s="165"/>
      <c r="K1208" s="3" t="e">
        <f>VLOOKUP(Tabell_Rättigheter37[[#This Row],[Grupp]],[2]!Tabell_Grupp[#Data],2,FALSE)</f>
        <v>#REF!</v>
      </c>
      <c r="L1208" s="3" t="s">
        <v>834</v>
      </c>
      <c r="M1208" s="203" t="s">
        <v>834</v>
      </c>
      <c r="N1208" s="151" t="s">
        <v>1558</v>
      </c>
      <c r="O1208" s="151"/>
    </row>
    <row r="1209" spans="1:15" ht="39.950000000000003" hidden="1" customHeight="1">
      <c r="A1209" s="151" t="s">
        <v>1569</v>
      </c>
      <c r="B1209" s="3" t="s">
        <v>21</v>
      </c>
      <c r="C1209" s="3" t="s">
        <v>22</v>
      </c>
      <c r="D1209" s="9" t="s">
        <v>23</v>
      </c>
      <c r="E1209" s="131" t="str">
        <f>Tabell_Rättigheter37[[#This Row],[Grupp]]&amp;"_"&amp;Tabell_Rättigheter37[[#This Row],[Rättighetsnod/ Funktionskloss]]</f>
        <v>Att göra - Patient_To do - Patient</v>
      </c>
      <c r="F1209" s="131" t="str">
        <f>Tabell_Rättigheter37[[#This Row],[Grupp]]&amp;"_"&amp;Tabell_Rättigheter37[[#This Row],[Rättighetsnod/ Funktionskloss]]&amp;"_"&amp;Tabell_Rättigheter37[[#This Row],[Värde]]</f>
        <v>Att göra - Patient_To do - Patient_Open</v>
      </c>
      <c r="G1209" s="165" t="s">
        <v>24</v>
      </c>
      <c r="H1209" s="165"/>
      <c r="K1209" s="3" t="e">
        <f>VLOOKUP(Tabell_Rättigheter37[[#This Row],[Grupp]],[2]!Tabell_Grupp[#Data],2,FALSE)</f>
        <v>#REF!</v>
      </c>
      <c r="L1209" s="3" t="s">
        <v>834</v>
      </c>
      <c r="M1209" s="203" t="s">
        <v>834</v>
      </c>
      <c r="N1209" s="151" t="s">
        <v>1558</v>
      </c>
      <c r="O1209" s="151"/>
    </row>
    <row r="1210" spans="1:15" ht="39.950000000000003" hidden="1" customHeight="1">
      <c r="A1210" s="151" t="s">
        <v>1569</v>
      </c>
      <c r="B1210" s="3" t="s">
        <v>30</v>
      </c>
      <c r="C1210" s="3" t="s">
        <v>31</v>
      </c>
      <c r="D1210" s="9" t="s">
        <v>32</v>
      </c>
      <c r="E1210" s="131" t="str">
        <f>Tabell_Rättigheter37[[#This Row],[Grupp]]&amp;"_"&amp;Tabell_Rättigheter37[[#This Row],[Rättighetsnod/ Funktionskloss]]</f>
        <v>Bed management_View</v>
      </c>
      <c r="F1210" s="131" t="str">
        <f>Tabell_Rättigheter37[[#This Row],[Grupp]]&amp;"_"&amp;Tabell_Rättigheter37[[#This Row],[Rättighetsnod/ Funktionskloss]]&amp;"_"&amp;Tabell_Rättigheter37[[#This Row],[Värde]]</f>
        <v>Bed management_View_OpenBedOverview</v>
      </c>
      <c r="G1210" s="165" t="s">
        <v>33</v>
      </c>
      <c r="H1210" s="165"/>
      <c r="K1210" s="3" t="e">
        <f>VLOOKUP(Tabell_Rättigheter37[[#This Row],[Grupp]],[2]!Tabell_Grupp[#Data],2,FALSE)</f>
        <v>#REF!</v>
      </c>
      <c r="L1210" s="3" t="s">
        <v>834</v>
      </c>
      <c r="M1210" s="203" t="s">
        <v>834</v>
      </c>
      <c r="N1210" s="151" t="s">
        <v>1558</v>
      </c>
      <c r="O1210" s="151"/>
    </row>
    <row r="1211" spans="1:15" ht="39.950000000000003" hidden="1" customHeight="1">
      <c r="A1211" s="151" t="s">
        <v>1569</v>
      </c>
      <c r="B1211" s="3" t="s">
        <v>25</v>
      </c>
      <c r="C1211" s="3" t="s">
        <v>26</v>
      </c>
      <c r="D1211" s="9" t="s">
        <v>23</v>
      </c>
      <c r="E1211" s="131" t="str">
        <f>Tabell_Rättigheter37[[#This Row],[Grupp]]&amp;"_"&amp;Tabell_Rättigheter37[[#This Row],[Rättighetsnod/ Funktionskloss]]</f>
        <v>Beställning_Order window</v>
      </c>
      <c r="F1211" s="131" t="str">
        <f>Tabell_Rättigheter37[[#This Row],[Grupp]]&amp;"_"&amp;Tabell_Rättigheter37[[#This Row],[Rättighetsnod/ Funktionskloss]]&amp;"_"&amp;Tabell_Rättigheter37[[#This Row],[Värde]]</f>
        <v>Beställning_Order window_Open</v>
      </c>
      <c r="G1211" s="165" t="s">
        <v>27</v>
      </c>
      <c r="H1211" s="165"/>
      <c r="K1211" s="3" t="e">
        <f>VLOOKUP(Tabell_Rättigheter37[[#This Row],[Grupp]],[2]!Tabell_Grupp[#Data],2,FALSE)</f>
        <v>#REF!</v>
      </c>
      <c r="L1211" s="3" t="s">
        <v>834</v>
      </c>
      <c r="M1211" s="203" t="s">
        <v>834</v>
      </c>
      <c r="N1211" s="151" t="s">
        <v>1558</v>
      </c>
      <c r="O1211" s="151"/>
    </row>
    <row r="1212" spans="1:15" ht="39.950000000000003" hidden="1" customHeight="1">
      <c r="A1212" s="151" t="s">
        <v>1569</v>
      </c>
      <c r="B1212" s="3" t="s">
        <v>25</v>
      </c>
      <c r="C1212" s="3" t="s">
        <v>26</v>
      </c>
      <c r="D1212" s="9" t="s">
        <v>28</v>
      </c>
      <c r="E1212" s="131" t="str">
        <f>Tabell_Rättigheter37[[#This Row],[Grupp]]&amp;"_"&amp;Tabell_Rättigheter37[[#This Row],[Rättighetsnod/ Funktionskloss]]</f>
        <v>Beställning_Order window</v>
      </c>
      <c r="F1212" s="131" t="str">
        <f>Tabell_Rättigheter37[[#This Row],[Grupp]]&amp;"_"&amp;Tabell_Rättigheter37[[#This Row],[Rättighetsnod/ Funktionskloss]]&amp;"_"&amp;Tabell_Rättigheter37[[#This Row],[Värde]]</f>
        <v>Beställning_Order window_Order</v>
      </c>
      <c r="G1212" s="165" t="s">
        <v>29</v>
      </c>
      <c r="H1212" s="165"/>
      <c r="K1212" s="3" t="e">
        <f>VLOOKUP(Tabell_Rättigheter37[[#This Row],[Grupp]],[2]!Tabell_Grupp[#Data],2,FALSE)</f>
        <v>#REF!</v>
      </c>
      <c r="L1212" s="3" t="s">
        <v>834</v>
      </c>
      <c r="M1212" s="203" t="s">
        <v>834</v>
      </c>
      <c r="N1212" s="151" t="s">
        <v>1558</v>
      </c>
      <c r="O1212" s="151"/>
    </row>
    <row r="1213" spans="1:15" ht="39.950000000000003" hidden="1" customHeight="1">
      <c r="A1213" s="151" t="s">
        <v>1589</v>
      </c>
      <c r="B1213" s="3" t="s">
        <v>34</v>
      </c>
      <c r="C1213" s="3" t="s">
        <v>48</v>
      </c>
      <c r="D1213" s="9" t="s">
        <v>23</v>
      </c>
      <c r="E1213" s="131" t="s">
        <v>1653</v>
      </c>
      <c r="F1213" s="131" t="s">
        <v>1654</v>
      </c>
      <c r="G1213" s="165" t="s">
        <v>49</v>
      </c>
      <c r="H1213" s="165"/>
      <c r="K1213" s="3" t="s">
        <v>934</v>
      </c>
      <c r="M1213" s="203" t="s">
        <v>834</v>
      </c>
      <c r="N1213" s="151" t="s">
        <v>1558</v>
      </c>
    </row>
    <row r="1214" spans="1:15" ht="39.950000000000003" hidden="1" customHeight="1">
      <c r="A1214" s="151" t="s">
        <v>1589</v>
      </c>
      <c r="B1214" s="3" t="s">
        <v>34</v>
      </c>
      <c r="C1214" s="3" t="s">
        <v>48</v>
      </c>
      <c r="D1214" s="9" t="s">
        <v>37</v>
      </c>
      <c r="E1214" s="131" t="s">
        <v>1653</v>
      </c>
      <c r="F1214" s="131" t="s">
        <v>1655</v>
      </c>
      <c r="G1214" s="165" t="s">
        <v>50</v>
      </c>
      <c r="H1214" s="165"/>
      <c r="K1214" s="3" t="s">
        <v>934</v>
      </c>
      <c r="M1214" s="203" t="s">
        <v>834</v>
      </c>
      <c r="N1214" s="151" t="s">
        <v>1558</v>
      </c>
    </row>
    <row r="1215" spans="1:15" ht="39.950000000000003" hidden="1" customHeight="1">
      <c r="A1215" s="151" t="s">
        <v>1592</v>
      </c>
      <c r="B1215" s="3" t="s">
        <v>34</v>
      </c>
      <c r="C1215" s="3" t="s">
        <v>48</v>
      </c>
      <c r="D1215" s="9" t="s">
        <v>23</v>
      </c>
      <c r="E1215" s="131" t="s">
        <v>1653</v>
      </c>
      <c r="F1215" s="131" t="s">
        <v>1654</v>
      </c>
      <c r="G1215" s="165" t="s">
        <v>49</v>
      </c>
      <c r="H1215" s="165"/>
      <c r="K1215" s="3" t="s">
        <v>934</v>
      </c>
      <c r="L1215" s="3" t="s">
        <v>834</v>
      </c>
      <c r="M1215" s="203" t="s">
        <v>834</v>
      </c>
      <c r="N1215" s="151" t="s">
        <v>1558</v>
      </c>
    </row>
    <row r="1216" spans="1:15" ht="39.950000000000003" hidden="1" customHeight="1">
      <c r="A1216" s="151" t="s">
        <v>1593</v>
      </c>
      <c r="B1216" s="3" t="s">
        <v>34</v>
      </c>
      <c r="C1216" s="3" t="s">
        <v>48</v>
      </c>
      <c r="D1216" s="9" t="s">
        <v>23</v>
      </c>
      <c r="E1216" s="131" t="s">
        <v>1653</v>
      </c>
      <c r="F1216" s="131" t="s">
        <v>1654</v>
      </c>
      <c r="G1216" s="165" t="s">
        <v>49</v>
      </c>
      <c r="H1216" s="165"/>
      <c r="K1216" s="3" t="s">
        <v>934</v>
      </c>
      <c r="L1216" s="3" t="s">
        <v>834</v>
      </c>
      <c r="M1216" s="203" t="s">
        <v>834</v>
      </c>
      <c r="N1216" s="151" t="s">
        <v>1558</v>
      </c>
    </row>
    <row r="1217" spans="1:15" ht="39.950000000000003" hidden="1" customHeight="1">
      <c r="A1217" s="151" t="s">
        <v>1594</v>
      </c>
      <c r="B1217" s="3" t="s">
        <v>34</v>
      </c>
      <c r="C1217" s="3" t="s">
        <v>48</v>
      </c>
      <c r="D1217" s="9" t="s">
        <v>23</v>
      </c>
      <c r="E1217" s="131" t="s">
        <v>1653</v>
      </c>
      <c r="F1217" s="131" t="s">
        <v>1654</v>
      </c>
      <c r="G1217" s="165" t="s">
        <v>49</v>
      </c>
      <c r="H1217" s="165"/>
      <c r="K1217" s="3" t="s">
        <v>934</v>
      </c>
      <c r="L1217" s="3" t="s">
        <v>834</v>
      </c>
      <c r="M1217" s="203" t="s">
        <v>834</v>
      </c>
      <c r="N1217" s="151" t="s">
        <v>1558</v>
      </c>
    </row>
    <row r="1218" spans="1:15" ht="39.950000000000003" hidden="1" customHeight="1">
      <c r="A1218" s="151" t="s">
        <v>1602</v>
      </c>
      <c r="B1218" s="3" t="s">
        <v>34</v>
      </c>
      <c r="C1218" s="3" t="s">
        <v>48</v>
      </c>
      <c r="D1218" s="9" t="s">
        <v>23</v>
      </c>
      <c r="E1218" s="131" t="s">
        <v>1653</v>
      </c>
      <c r="F1218" s="131" t="s">
        <v>1654</v>
      </c>
      <c r="G1218" s="165" t="s">
        <v>49</v>
      </c>
      <c r="H1218" s="165"/>
      <c r="K1218" s="3" t="s">
        <v>934</v>
      </c>
      <c r="L1218" s="3" t="s">
        <v>834</v>
      </c>
      <c r="M1218" s="203" t="s">
        <v>834</v>
      </c>
      <c r="N1218" s="151" t="s">
        <v>1558</v>
      </c>
    </row>
    <row r="1219" spans="1:15" ht="39.950000000000003" hidden="1" customHeight="1">
      <c r="A1219" s="151" t="s">
        <v>1656</v>
      </c>
      <c r="B1219" s="3" t="s">
        <v>34</v>
      </c>
      <c r="C1219" s="3" t="s">
        <v>48</v>
      </c>
      <c r="D1219" s="9" t="s">
        <v>23</v>
      </c>
      <c r="E1219" s="131" t="s">
        <v>1653</v>
      </c>
      <c r="F1219" s="131" t="s">
        <v>1654</v>
      </c>
      <c r="G1219" s="165" t="s">
        <v>49</v>
      </c>
      <c r="H1219" s="165"/>
      <c r="K1219" s="3" t="s">
        <v>934</v>
      </c>
      <c r="L1219" s="3" t="s">
        <v>834</v>
      </c>
      <c r="M1219" s="206" t="s">
        <v>834</v>
      </c>
      <c r="N1219" s="151" t="s">
        <v>1558</v>
      </c>
    </row>
    <row r="1220" spans="1:15" ht="39.950000000000003" hidden="1" customHeight="1">
      <c r="A1220" s="151" t="s">
        <v>1562</v>
      </c>
      <c r="B1220" s="3" t="s">
        <v>34</v>
      </c>
      <c r="C1220" s="3" t="s">
        <v>48</v>
      </c>
      <c r="D1220" s="9" t="s">
        <v>37</v>
      </c>
      <c r="E1220" s="131" t="str">
        <f>Tabell_Rättigheter37[[#This Row],[Grupp]]&amp;"_"&amp;Tabell_Rättigheter37[[#This Row],[Rättighetsnod/ Funktionskloss]]</f>
        <v>Beställning och svar_LabList</v>
      </c>
      <c r="F1220" s="131" t="str">
        <f>Tabell_Rättigheter37[[#This Row],[Grupp]]&amp;"_"&amp;Tabell_Rättigheter37[[#This Row],[Rättighetsnod/ Funktionskloss]]&amp;"_"&amp;Tabell_Rättigheter37[[#This Row],[Värde]]</f>
        <v>Beställning och svar_LabList_Sign</v>
      </c>
      <c r="G1220" s="165" t="s">
        <v>50</v>
      </c>
      <c r="H1220" s="165"/>
      <c r="J1220" s="205" t="s">
        <v>1640</v>
      </c>
      <c r="K1220" s="3" t="e">
        <f>VLOOKUP(Tabell_Rättigheter37[[#This Row],[Grupp]],[2]!Tabell_Grupp[#Data],2,FALSE)</f>
        <v>#REF!</v>
      </c>
      <c r="M1220" s="203" t="s">
        <v>834</v>
      </c>
      <c r="N1220" s="151" t="s">
        <v>1558</v>
      </c>
    </row>
    <row r="1221" spans="1:15" ht="39.950000000000003" hidden="1" customHeight="1">
      <c r="A1221" s="151" t="s">
        <v>1568</v>
      </c>
      <c r="B1221" s="3" t="s">
        <v>34</v>
      </c>
      <c r="C1221" s="3" t="s">
        <v>48</v>
      </c>
      <c r="D1221" s="9" t="s">
        <v>37</v>
      </c>
      <c r="E1221" s="131" t="str">
        <f>Tabell_Rättigheter37[[#This Row],[Grupp]]&amp;"_"&amp;Tabell_Rättigheter37[[#This Row],[Rättighetsnod/ Funktionskloss]]</f>
        <v>Beställning och svar_LabList</v>
      </c>
      <c r="F1221" s="131" t="str">
        <f>Tabell_Rättigheter37[[#This Row],[Grupp]]&amp;"_"&amp;Tabell_Rättigheter37[[#This Row],[Rättighetsnod/ Funktionskloss]]&amp;"_"&amp;Tabell_Rättigheter37[[#This Row],[Värde]]</f>
        <v>Beställning och svar_LabList_Sign</v>
      </c>
      <c r="G1221" s="165" t="s">
        <v>50</v>
      </c>
      <c r="H1221" s="165"/>
      <c r="J1221" s="205" t="s">
        <v>1640</v>
      </c>
      <c r="K1221" s="3" t="e">
        <f>VLOOKUP(Tabell_Rättigheter37[[#This Row],[Grupp]],[2]!Tabell_Grupp[#Data],2,FALSE)</f>
        <v>#REF!</v>
      </c>
      <c r="M1221" s="203" t="s">
        <v>834</v>
      </c>
      <c r="N1221" s="151" t="s">
        <v>1558</v>
      </c>
    </row>
    <row r="1222" spans="1:15" ht="39.950000000000003" hidden="1" customHeight="1">
      <c r="A1222" s="151" t="s">
        <v>1569</v>
      </c>
      <c r="B1222" s="3" t="s">
        <v>34</v>
      </c>
      <c r="C1222" s="3" t="s">
        <v>48</v>
      </c>
      <c r="D1222" s="9" t="s">
        <v>37</v>
      </c>
      <c r="E1222" s="131" t="str">
        <f>Tabell_Rättigheter37[[#This Row],[Grupp]]&amp;"_"&amp;Tabell_Rättigheter37[[#This Row],[Rättighetsnod/ Funktionskloss]]</f>
        <v>Beställning och svar_LabList</v>
      </c>
      <c r="F1222" s="131" t="str">
        <f>Tabell_Rättigheter37[[#This Row],[Grupp]]&amp;"_"&amp;Tabell_Rättigheter37[[#This Row],[Rättighetsnod/ Funktionskloss]]&amp;"_"&amp;Tabell_Rättigheter37[[#This Row],[Värde]]</f>
        <v>Beställning och svar_LabList_Sign</v>
      </c>
      <c r="G1222" s="165" t="s">
        <v>50</v>
      </c>
      <c r="H1222" s="165"/>
      <c r="J1222" s="205" t="s">
        <v>1640</v>
      </c>
      <c r="K1222" s="3" t="e">
        <f>VLOOKUP(Tabell_Rättigheter37[[#This Row],[Grupp]],[2]!Tabell_Grupp[#Data],2,FALSE)</f>
        <v>#REF!</v>
      </c>
      <c r="M1222" s="203" t="s">
        <v>834</v>
      </c>
      <c r="N1222" s="151" t="s">
        <v>1558</v>
      </c>
    </row>
    <row r="1223" spans="1:15" ht="39.950000000000003" hidden="1" customHeight="1">
      <c r="A1223" s="151" t="s">
        <v>1570</v>
      </c>
      <c r="B1223" s="3" t="s">
        <v>34</v>
      </c>
      <c r="C1223" s="3" t="s">
        <v>48</v>
      </c>
      <c r="D1223" s="9" t="s">
        <v>37</v>
      </c>
      <c r="E1223" s="131" t="str">
        <f>Tabell_Rättigheter37[[#This Row],[Grupp]]&amp;"_"&amp;Tabell_Rättigheter37[[#This Row],[Rättighetsnod/ Funktionskloss]]</f>
        <v>Beställning och svar_LabList</v>
      </c>
      <c r="F1223" s="131" t="str">
        <f>Tabell_Rättigheter37[[#This Row],[Grupp]]&amp;"_"&amp;Tabell_Rättigheter37[[#This Row],[Rättighetsnod/ Funktionskloss]]&amp;"_"&amp;Tabell_Rättigheter37[[#This Row],[Värde]]</f>
        <v>Beställning och svar_LabList_Sign</v>
      </c>
      <c r="G1223" s="165" t="s">
        <v>50</v>
      </c>
      <c r="H1223" s="165"/>
      <c r="J1223" s="205" t="s">
        <v>1640</v>
      </c>
      <c r="K1223" s="3" t="e">
        <f>VLOOKUP(Tabell_Rättigheter37[[#This Row],[Grupp]],[2]!Tabell_Grupp[#Data],2,FALSE)</f>
        <v>#REF!</v>
      </c>
      <c r="M1223" s="203" t="s">
        <v>834</v>
      </c>
      <c r="N1223" s="151" t="s">
        <v>1558</v>
      </c>
    </row>
    <row r="1224" spans="1:15" ht="39.950000000000003" hidden="1" customHeight="1">
      <c r="A1224" s="151" t="s">
        <v>1569</v>
      </c>
      <c r="B1224" s="3" t="s">
        <v>70</v>
      </c>
      <c r="C1224" s="3" t="s">
        <v>73</v>
      </c>
      <c r="D1224" s="9" t="s">
        <v>23</v>
      </c>
      <c r="E1224" s="131" t="str">
        <f>Tabell_Rättigheter37[[#This Row],[Grupp]]&amp;"_"&amp;Tabell_Rättigheter37[[#This Row],[Rättighetsnod/ Funktionskloss]]</f>
        <v>Diktering_Opendictation</v>
      </c>
      <c r="F1224" s="131" t="str">
        <f>Tabell_Rättigheter37[[#This Row],[Grupp]]&amp;"_"&amp;Tabell_Rättigheter37[[#This Row],[Rättighetsnod/ Funktionskloss]]&amp;"_"&amp;Tabell_Rättigheter37[[#This Row],[Värde]]</f>
        <v>Diktering_Opendictation_Open</v>
      </c>
      <c r="G1224" s="165" t="s">
        <v>74</v>
      </c>
      <c r="H1224" s="165"/>
      <c r="K1224" s="3" t="e">
        <f>VLOOKUP(Tabell_Rättigheter37[[#This Row],[Grupp]],[2]!Tabell_Grupp[#Data],2,FALSE)</f>
        <v>#REF!</v>
      </c>
      <c r="L1224" s="3" t="s">
        <v>834</v>
      </c>
      <c r="M1224" s="203" t="s">
        <v>834</v>
      </c>
      <c r="N1224" s="151" t="s">
        <v>1558</v>
      </c>
      <c r="O1224" s="151"/>
    </row>
    <row r="1225" spans="1:15" ht="39.950000000000003" hidden="1" customHeight="1">
      <c r="A1225" s="151" t="s">
        <v>1569</v>
      </c>
      <c r="B1225" s="3" t="s">
        <v>75</v>
      </c>
      <c r="C1225" s="3" t="s">
        <v>76</v>
      </c>
      <c r="D1225" s="9" t="s">
        <v>76</v>
      </c>
      <c r="E1225" s="131" t="str">
        <f>Tabell_Rättigheter37[[#This Row],[Grupp]]&amp;"_"&amp;Tabell_Rättigheter37[[#This Row],[Rättighetsnod/ Funktionskloss]]</f>
        <v>E-besök_AllowVideoMeeting</v>
      </c>
      <c r="F1225" s="131" t="str">
        <f>Tabell_Rättigheter37[[#This Row],[Grupp]]&amp;"_"&amp;Tabell_Rättigheter37[[#This Row],[Rättighetsnod/ Funktionskloss]]&amp;"_"&amp;Tabell_Rättigheter37[[#This Row],[Värde]]</f>
        <v>E-besök_AllowVideoMeeting_AllowVideoMeeting</v>
      </c>
      <c r="G1225" s="165" t="s">
        <v>77</v>
      </c>
      <c r="H1225" s="165"/>
      <c r="K1225" s="3" t="e">
        <f>VLOOKUP(Tabell_Rättigheter37[[#This Row],[Grupp]],[2]!Tabell_Grupp[#Data],2,FALSE)</f>
        <v>#REF!</v>
      </c>
      <c r="L1225" s="3" t="s">
        <v>834</v>
      </c>
      <c r="M1225" s="203" t="s">
        <v>834</v>
      </c>
      <c r="N1225" s="151" t="s">
        <v>1558</v>
      </c>
      <c r="O1225" s="151"/>
    </row>
    <row r="1226" spans="1:15" ht="39.950000000000003" hidden="1" customHeight="1">
      <c r="A1226" s="151" t="s">
        <v>1569</v>
      </c>
      <c r="B1226" s="3" t="s">
        <v>78</v>
      </c>
      <c r="C1226" s="3" t="s">
        <v>79</v>
      </c>
      <c r="D1226" s="9" t="s">
        <v>80</v>
      </c>
      <c r="E1226" s="131" t="str">
        <f>Tabell_Rättigheter37[[#This Row],[Grupp]]&amp;"_"&amp;Tabell_Rättigheter37[[#This Row],[Rättighetsnod/ Funktionskloss]]</f>
        <v>Enhetsöversikten_Activity_handler</v>
      </c>
      <c r="F1226" s="131" t="str">
        <f>Tabell_Rättigheter37[[#This Row],[Grupp]]&amp;"_"&amp;Tabell_Rättigheter37[[#This Row],[Rättighetsnod/ Funktionskloss]]&amp;"_"&amp;Tabell_Rättigheter37[[#This Row],[Värde]]</f>
        <v>Enhetsöversikten_Activity_handler_Open_Activity_Handler</v>
      </c>
      <c r="G1226" s="165" t="s">
        <v>81</v>
      </c>
      <c r="H1226" s="165"/>
      <c r="K1226" s="3" t="e">
        <f>VLOOKUP(Tabell_Rättigheter37[[#This Row],[Grupp]],[2]!Tabell_Grupp[#Data],2,FALSE)</f>
        <v>#REF!</v>
      </c>
      <c r="L1226" s="3" t="s">
        <v>834</v>
      </c>
      <c r="M1226" s="203" t="s">
        <v>834</v>
      </c>
      <c r="N1226" s="151" t="s">
        <v>1558</v>
      </c>
      <c r="O1226" s="151"/>
    </row>
    <row r="1227" spans="1:15" ht="39.950000000000003" hidden="1" customHeight="1">
      <c r="A1227" s="151" t="s">
        <v>1569</v>
      </c>
      <c r="B1227" s="3" t="s">
        <v>78</v>
      </c>
      <c r="C1227" s="3" t="s">
        <v>82</v>
      </c>
      <c r="D1227" s="9" t="s">
        <v>83</v>
      </c>
      <c r="E1227" s="131" t="str">
        <f>Tabell_Rättigheter37[[#This Row],[Grupp]]&amp;"_"&amp;Tabell_Rättigheter37[[#This Row],[Rättighetsnod/ Funktionskloss]]</f>
        <v>Enhetsöversikten_BedAssignment</v>
      </c>
      <c r="F1227" s="131" t="str">
        <f>Tabell_Rättigheter37[[#This Row],[Grupp]]&amp;"_"&amp;Tabell_Rättigheter37[[#This Row],[Rättighetsnod/ Funktionskloss]]&amp;"_"&amp;Tabell_Rättigheter37[[#This Row],[Värde]]</f>
        <v>Enhetsöversikten_BedAssignment_Open_Bedassignment</v>
      </c>
      <c r="G1227" s="165" t="s">
        <v>84</v>
      </c>
      <c r="H1227" s="165"/>
      <c r="K1227" s="3" t="e">
        <f>VLOOKUP(Tabell_Rättigheter37[[#This Row],[Grupp]],[2]!Tabell_Grupp[#Data],2,FALSE)</f>
        <v>#REF!</v>
      </c>
      <c r="L1227" s="3" t="s">
        <v>834</v>
      </c>
      <c r="M1227" s="203" t="s">
        <v>834</v>
      </c>
      <c r="N1227" s="151" t="s">
        <v>1558</v>
      </c>
      <c r="O1227" s="151"/>
    </row>
    <row r="1228" spans="1:15" ht="39.950000000000003" hidden="1" customHeight="1">
      <c r="A1228" s="151" t="s">
        <v>1569</v>
      </c>
      <c r="B1228" s="3" t="s">
        <v>78</v>
      </c>
      <c r="C1228" s="3" t="s">
        <v>85</v>
      </c>
      <c r="D1228" s="9" t="s">
        <v>86</v>
      </c>
      <c r="E1228" s="131" t="str">
        <f>Tabell_Rättigheter37[[#This Row],[Grupp]]&amp;"_"&amp;Tabell_Rättigheter37[[#This Row],[Rättighetsnod/ Funktionskloss]]</f>
        <v>Enhetsöversikten_Contact_Admin</v>
      </c>
      <c r="F1228" s="131" t="str">
        <f>Tabell_Rättigheter37[[#This Row],[Grupp]]&amp;"_"&amp;Tabell_Rättigheter37[[#This Row],[Rättighetsnod/ Funktionskloss]]&amp;"_"&amp;Tabell_Rättigheter37[[#This Row],[Värde]]</f>
        <v>Enhetsöversikten_Contact_Admin_Open_Contact_Admin</v>
      </c>
      <c r="G1228" s="165" t="s">
        <v>87</v>
      </c>
      <c r="H1228" s="165"/>
      <c r="J1228" s="3" t="s">
        <v>1575</v>
      </c>
      <c r="K1228" s="3" t="e">
        <f>VLOOKUP(Tabell_Rättigheter37[[#This Row],[Grupp]],[2]!Tabell_Grupp[#Data],2,FALSE)</f>
        <v>#REF!</v>
      </c>
      <c r="L1228" s="3" t="s">
        <v>834</v>
      </c>
      <c r="M1228" s="203" t="s">
        <v>834</v>
      </c>
      <c r="N1228" s="151" t="s">
        <v>1558</v>
      </c>
      <c r="O1228" s="151"/>
    </row>
    <row r="1229" spans="1:15" ht="39.950000000000003" hidden="1" customHeight="1">
      <c r="A1229" s="151" t="s">
        <v>1569</v>
      </c>
      <c r="B1229" s="3" t="s">
        <v>78</v>
      </c>
      <c r="C1229" s="3" t="s">
        <v>85</v>
      </c>
      <c r="D1229" s="9" t="s">
        <v>842</v>
      </c>
      <c r="E1229" s="131" t="str">
        <f>Tabell_Rättigheter37[[#This Row],[Grupp]]&amp;"_"&amp;Tabell_Rättigheter37[[#This Row],[Rättighetsnod/ Funktionskloss]]</f>
        <v>Enhetsöversikten_Contact_Admin</v>
      </c>
      <c r="F1229" s="131" t="str">
        <f>Tabell_Rättigheter37[[#This Row],[Grupp]]&amp;"_"&amp;Tabell_Rättigheter37[[#This Row],[Rättighetsnod/ Funktionskloss]]&amp;"_"&amp;Tabell_Rättigheter37[[#This Row],[Värde]]</f>
        <v>Enhetsöversikten_Contact_Admin_Save_Contact_Admin_Data</v>
      </c>
      <c r="G1229" s="165" t="s">
        <v>89</v>
      </c>
      <c r="H1229" s="165"/>
      <c r="J1229" s="3" t="s">
        <v>1575</v>
      </c>
      <c r="K1229" s="3" t="e">
        <f>VLOOKUP(Tabell_Rättigheter37[[#This Row],[Grupp]],[2]!Tabell_Grupp[#Data],2,FALSE)</f>
        <v>#REF!</v>
      </c>
      <c r="L1229" s="3" t="s">
        <v>834</v>
      </c>
      <c r="M1229" s="203" t="s">
        <v>834</v>
      </c>
      <c r="N1229" s="151" t="s">
        <v>1558</v>
      </c>
      <c r="O1229" s="151"/>
    </row>
    <row r="1230" spans="1:15" ht="39.950000000000003" hidden="1" customHeight="1">
      <c r="A1230" s="151" t="s">
        <v>1569</v>
      </c>
      <c r="B1230" s="3" t="s">
        <v>78</v>
      </c>
      <c r="C1230" s="3" t="s">
        <v>90</v>
      </c>
      <c r="D1230" s="9" t="s">
        <v>91</v>
      </c>
      <c r="E1230" s="131" t="str">
        <f>Tabell_Rättigheter37[[#This Row],[Grupp]]&amp;"_"&amp;Tabell_Rättigheter37[[#This Row],[Rättighetsnod/ Funktionskloss]]</f>
        <v>Enhetsöversikten_Emergency_Overview</v>
      </c>
      <c r="F1230" s="131" t="str">
        <f>Tabell_Rättigheter37[[#This Row],[Grupp]]&amp;"_"&amp;Tabell_Rättigheter37[[#This Row],[Rättighetsnod/ Funktionskloss]]&amp;"_"&amp;Tabell_Rättigheter37[[#This Row],[Värde]]</f>
        <v>Enhetsöversikten_Emergency_Overview_Open_Emergency_Overview</v>
      </c>
      <c r="G1230" s="165" t="s">
        <v>92</v>
      </c>
      <c r="H1230" s="165"/>
      <c r="K1230" s="3" t="e">
        <f>VLOOKUP(Tabell_Rättigheter37[[#This Row],[Grupp]],[2]!Tabell_Grupp[#Data],2,FALSE)</f>
        <v>#REF!</v>
      </c>
      <c r="L1230" s="3" t="s">
        <v>834</v>
      </c>
      <c r="M1230" s="203" t="s">
        <v>834</v>
      </c>
      <c r="N1230" s="151" t="s">
        <v>1558</v>
      </c>
      <c r="O1230" s="151"/>
    </row>
    <row r="1231" spans="1:15" ht="39.950000000000003" hidden="1" customHeight="1">
      <c r="A1231" s="151" t="s">
        <v>1569</v>
      </c>
      <c r="B1231" s="3" t="s">
        <v>78</v>
      </c>
      <c r="C1231" s="3" t="s">
        <v>93</v>
      </c>
      <c r="D1231" s="9" t="s">
        <v>94</v>
      </c>
      <c r="E1231" s="131" t="str">
        <f>Tabell_Rättigheter37[[#This Row],[Grupp]]&amp;"_"&amp;Tabell_Rättigheter37[[#This Row],[Rättighetsnod/ Funktionskloss]]</f>
        <v>Enhetsöversikten_PatientLog</v>
      </c>
      <c r="F1231" s="131" t="str">
        <f>Tabell_Rättigheter37[[#This Row],[Grupp]]&amp;"_"&amp;Tabell_Rättigheter37[[#This Row],[Rättighetsnod/ Funktionskloss]]&amp;"_"&amp;Tabell_Rättigheter37[[#This Row],[Värde]]</f>
        <v>Enhetsöversikten_PatientLog_Open_PatientLog</v>
      </c>
      <c r="G1231" s="165" t="s">
        <v>95</v>
      </c>
      <c r="H1231" s="165"/>
      <c r="K1231" s="3" t="e">
        <f>VLOOKUP(Tabell_Rättigheter37[[#This Row],[Grupp]],[2]!Tabell_Grupp[#Data],2,FALSE)</f>
        <v>#REF!</v>
      </c>
      <c r="L1231" s="3" t="s">
        <v>834</v>
      </c>
      <c r="M1231" s="203" t="s">
        <v>834</v>
      </c>
      <c r="N1231" s="151" t="s">
        <v>1558</v>
      </c>
      <c r="O1231" s="151"/>
    </row>
    <row r="1232" spans="1:15" ht="39.950000000000003" hidden="1" customHeight="1">
      <c r="A1232" s="151" t="s">
        <v>1569</v>
      </c>
      <c r="B1232" s="3" t="s">
        <v>78</v>
      </c>
      <c r="C1232" s="3" t="s">
        <v>96</v>
      </c>
      <c r="D1232" s="9" t="s">
        <v>97</v>
      </c>
      <c r="E1232" s="131" t="str">
        <f>Tabell_Rättigheter37[[#This Row],[Grupp]]&amp;"_"&amp;Tabell_Rättigheter37[[#This Row],[Rättighetsnod/ Funktionskloss]]</f>
        <v>Enhetsöversikten_Priority_Window</v>
      </c>
      <c r="F1232" s="131" t="str">
        <f>Tabell_Rättigheter37[[#This Row],[Grupp]]&amp;"_"&amp;Tabell_Rättigheter37[[#This Row],[Rättighetsnod/ Funktionskloss]]&amp;"_"&amp;Tabell_Rättigheter37[[#This Row],[Värde]]</f>
        <v>Enhetsöversikten_Priority_Window_Open_Priority_Window</v>
      </c>
      <c r="G1232" s="165" t="s">
        <v>98</v>
      </c>
      <c r="H1232" s="165"/>
      <c r="K1232" s="3" t="e">
        <f>VLOOKUP(Tabell_Rättigheter37[[#This Row],[Grupp]],[2]!Tabell_Grupp[#Data],2,FALSE)</f>
        <v>#REF!</v>
      </c>
      <c r="L1232" s="3" t="s">
        <v>834</v>
      </c>
      <c r="M1232" s="203" t="s">
        <v>834</v>
      </c>
      <c r="N1232" s="151" t="s">
        <v>1558</v>
      </c>
      <c r="O1232" s="151"/>
    </row>
    <row r="1233" spans="1:16" ht="39.950000000000003" hidden="1" customHeight="1">
      <c r="A1233" s="151" t="s">
        <v>1569</v>
      </c>
      <c r="B1233" s="3" t="s">
        <v>78</v>
      </c>
      <c r="C1233" s="3" t="s">
        <v>96</v>
      </c>
      <c r="D1233" s="9" t="s">
        <v>99</v>
      </c>
      <c r="E1233" s="131" t="str">
        <f>Tabell_Rättigheter37[[#This Row],[Grupp]]&amp;"_"&amp;Tabell_Rättigheter37[[#This Row],[Rättighetsnod/ Funktionskloss]]</f>
        <v>Enhetsöversikten_Priority_Window</v>
      </c>
      <c r="F1233" s="131" t="str">
        <f>Tabell_Rättigheter37[[#This Row],[Grupp]]&amp;"_"&amp;Tabell_Rättigheter37[[#This Row],[Rättighetsnod/ Funktionskloss]]&amp;"_"&amp;Tabell_Rättigheter37[[#This Row],[Värde]]</f>
        <v>Enhetsöversikten_Priority_Window_Save_Priority_Window_Data</v>
      </c>
      <c r="G1233" s="165" t="s">
        <v>100</v>
      </c>
      <c r="H1233" s="165"/>
      <c r="K1233" s="3" t="e">
        <f>VLOOKUP(Tabell_Rättigheter37[[#This Row],[Grupp]],[2]!Tabell_Grupp[#Data],2,FALSE)</f>
        <v>#REF!</v>
      </c>
      <c r="L1233" s="3" t="s">
        <v>834</v>
      </c>
      <c r="M1233" s="203" t="s">
        <v>834</v>
      </c>
      <c r="N1233" s="151" t="s">
        <v>1558</v>
      </c>
      <c r="O1233" s="151"/>
    </row>
    <row r="1234" spans="1:16" ht="39.950000000000003" hidden="1" customHeight="1">
      <c r="A1234" s="151" t="s">
        <v>1569</v>
      </c>
      <c r="B1234" s="3" t="s">
        <v>78</v>
      </c>
      <c r="C1234" s="3" t="s">
        <v>101</v>
      </c>
      <c r="D1234" s="9" t="s">
        <v>102</v>
      </c>
      <c r="E1234" s="131" t="str">
        <f>Tabell_Rättigheter37[[#This Row],[Grupp]]&amp;"_"&amp;Tabell_Rättigheter37[[#This Row],[Rättighetsnod/ Funktionskloss]]</f>
        <v>Enhetsöversikten_SpecialityReferrals</v>
      </c>
      <c r="F1234" s="131" t="str">
        <f>Tabell_Rättigheter37[[#This Row],[Grupp]]&amp;"_"&amp;Tabell_Rättigheter37[[#This Row],[Rättighetsnod/ Funktionskloss]]&amp;"_"&amp;Tabell_Rättigheter37[[#This Row],[Värde]]</f>
        <v>Enhetsöversikten_SpecialityReferrals_Open_SpecialityReferrals</v>
      </c>
      <c r="G1234" s="165" t="s">
        <v>103</v>
      </c>
      <c r="H1234" s="165"/>
      <c r="J1234" s="3" t="s">
        <v>1575</v>
      </c>
      <c r="K1234" s="3" t="e">
        <f>VLOOKUP(Tabell_Rättigheter37[[#This Row],[Grupp]],[2]!Tabell_Grupp[#Data],2,FALSE)</f>
        <v>#REF!</v>
      </c>
      <c r="L1234" s="3" t="s">
        <v>834</v>
      </c>
      <c r="M1234" s="203" t="s">
        <v>834</v>
      </c>
      <c r="N1234" s="151" t="s">
        <v>1558</v>
      </c>
      <c r="O1234" s="151"/>
    </row>
    <row r="1235" spans="1:16" ht="39.950000000000003" hidden="1" customHeight="1">
      <c r="A1235" s="151" t="s">
        <v>1569</v>
      </c>
      <c r="B1235" s="3" t="s">
        <v>78</v>
      </c>
      <c r="C1235" s="3" t="s">
        <v>101</v>
      </c>
      <c r="D1235" s="9" t="s">
        <v>104</v>
      </c>
      <c r="E1235" s="131" t="str">
        <f>Tabell_Rättigheter37[[#This Row],[Grupp]]&amp;"_"&amp;Tabell_Rättigheter37[[#This Row],[Rättighetsnod/ Funktionskloss]]</f>
        <v>Enhetsöversikten_SpecialityReferrals</v>
      </c>
      <c r="F1235" s="131" t="str">
        <f>Tabell_Rättigheter37[[#This Row],[Grupp]]&amp;"_"&amp;Tabell_Rättigheter37[[#This Row],[Rättighetsnod/ Funktionskloss]]&amp;"_"&amp;Tabell_Rättigheter37[[#This Row],[Värde]]</f>
        <v>Enhetsöversikten_SpecialityReferrals_Save_SpecialityReferrals</v>
      </c>
      <c r="G1235" s="165" t="s">
        <v>105</v>
      </c>
      <c r="H1235" s="165"/>
      <c r="J1235" s="3" t="s">
        <v>1575</v>
      </c>
      <c r="K1235" s="3" t="e">
        <f>VLOOKUP(Tabell_Rättigheter37[[#This Row],[Grupp]],[2]!Tabell_Grupp[#Data],2,FALSE)</f>
        <v>#REF!</v>
      </c>
      <c r="L1235" s="3" t="s">
        <v>834</v>
      </c>
      <c r="M1235" s="203" t="s">
        <v>834</v>
      </c>
      <c r="N1235" s="151" t="s">
        <v>1558</v>
      </c>
      <c r="O1235" s="151"/>
    </row>
    <row r="1236" spans="1:16" ht="39.950000000000003" hidden="1" customHeight="1">
      <c r="A1236" s="151" t="s">
        <v>1569</v>
      </c>
      <c r="B1236" s="3" t="s">
        <v>78</v>
      </c>
      <c r="C1236" s="3" t="s">
        <v>106</v>
      </c>
      <c r="D1236" s="9" t="s">
        <v>23</v>
      </c>
      <c r="E1236" s="131" t="str">
        <f>Tabell_Rättigheter37[[#This Row],[Grupp]]&amp;"_"&amp;Tabell_Rättigheter37[[#This Row],[Rättighetsnod/ Funktionskloss]]</f>
        <v>Enhetsöversikten_Valuables_Window</v>
      </c>
      <c r="F1236" s="131" t="str">
        <f>Tabell_Rättigheter37[[#This Row],[Grupp]]&amp;"_"&amp;Tabell_Rättigheter37[[#This Row],[Rättighetsnod/ Funktionskloss]]&amp;"_"&amp;Tabell_Rättigheter37[[#This Row],[Värde]]</f>
        <v>Enhetsöversikten_Valuables_Window_Open</v>
      </c>
      <c r="G1236" s="165" t="s">
        <v>107</v>
      </c>
      <c r="H1236" s="165"/>
      <c r="K1236" s="3" t="e">
        <f>VLOOKUP(Tabell_Rättigheter37[[#This Row],[Grupp]],[2]!Tabell_Grupp[#Data],2,FALSE)</f>
        <v>#REF!</v>
      </c>
      <c r="L1236" s="3" t="s">
        <v>834</v>
      </c>
      <c r="M1236" s="203" t="s">
        <v>834</v>
      </c>
      <c r="N1236" s="151" t="s">
        <v>1558</v>
      </c>
      <c r="O1236" s="151"/>
    </row>
    <row r="1237" spans="1:16" ht="39.950000000000003" hidden="1" customHeight="1">
      <c r="A1237" s="151" t="s">
        <v>1569</v>
      </c>
      <c r="B1237" s="3" t="s">
        <v>78</v>
      </c>
      <c r="C1237" s="3" t="s">
        <v>106</v>
      </c>
      <c r="D1237" s="9" t="s">
        <v>43</v>
      </c>
      <c r="E1237" s="131" t="str">
        <f>Tabell_Rättigheter37[[#This Row],[Grupp]]&amp;"_"&amp;Tabell_Rättigheter37[[#This Row],[Rättighetsnod/ Funktionskloss]]</f>
        <v>Enhetsöversikten_Valuables_Window</v>
      </c>
      <c r="F1237" s="131" t="str">
        <f>Tabell_Rättigheter37[[#This Row],[Grupp]]&amp;"_"&amp;Tabell_Rättigheter37[[#This Row],[Rättighetsnod/ Funktionskloss]]&amp;"_"&amp;Tabell_Rättigheter37[[#This Row],[Värde]]</f>
        <v>Enhetsöversikten_Valuables_Window_Save</v>
      </c>
      <c r="G1237" s="165" t="s">
        <v>108</v>
      </c>
      <c r="H1237" s="165"/>
      <c r="K1237" s="3" t="e">
        <f>VLOOKUP(Tabell_Rättigheter37[[#This Row],[Grupp]],[2]!Tabell_Grupp[#Data],2,FALSE)</f>
        <v>#REF!</v>
      </c>
      <c r="L1237" s="3" t="s">
        <v>834</v>
      </c>
      <c r="M1237" s="203" t="s">
        <v>834</v>
      </c>
      <c r="N1237" s="151" t="s">
        <v>1558</v>
      </c>
      <c r="O1237" s="151"/>
    </row>
    <row r="1238" spans="1:16" ht="39.950000000000003" hidden="1" customHeight="1">
      <c r="A1238" s="151" t="s">
        <v>1569</v>
      </c>
      <c r="B1238" s="3" t="s">
        <v>109</v>
      </c>
      <c r="C1238" s="3" t="s">
        <v>110</v>
      </c>
      <c r="D1238" s="9" t="s">
        <v>23</v>
      </c>
      <c r="E1238" s="131" t="str">
        <f>Tabell_Rättigheter37[[#This Row],[Grupp]]&amp;"_"&amp;Tabell_Rättigheter37[[#This Row],[Rättighetsnod/ Funktionskloss]]</f>
        <v>Fraseditor_PhraseEditor</v>
      </c>
      <c r="F1238" s="131" t="str">
        <f>Tabell_Rättigheter37[[#This Row],[Grupp]]&amp;"_"&amp;Tabell_Rättigheter37[[#This Row],[Rättighetsnod/ Funktionskloss]]&amp;"_"&amp;Tabell_Rättigheter37[[#This Row],[Värde]]</f>
        <v>Fraseditor_PhraseEditor_Open</v>
      </c>
      <c r="G1238" s="165" t="s">
        <v>111</v>
      </c>
      <c r="H1238" s="165"/>
      <c r="K1238" s="3" t="e">
        <f>VLOOKUP(Tabell_Rättigheter37[[#This Row],[Grupp]],[2]!Tabell_Grupp[#Data],2,FALSE)</f>
        <v>#REF!</v>
      </c>
      <c r="L1238" s="3" t="s">
        <v>834</v>
      </c>
      <c r="M1238" s="203" t="s">
        <v>834</v>
      </c>
      <c r="N1238" s="151" t="s">
        <v>1558</v>
      </c>
      <c r="O1238" s="151"/>
    </row>
    <row r="1239" spans="1:16" ht="39.950000000000003" hidden="1" customHeight="1">
      <c r="A1239" s="151" t="s">
        <v>1569</v>
      </c>
      <c r="B1239" s="3" t="s">
        <v>843</v>
      </c>
      <c r="C1239" s="3" t="s">
        <v>13</v>
      </c>
      <c r="D1239" s="9" t="s">
        <v>14</v>
      </c>
      <c r="E1239" s="131" t="str">
        <f>Tabell_Rättigheter37[[#This Row],[Grupp]]&amp;"_"&amp;Tabell_Rättigheter37[[#This Row],[Rättighetsnod/ Funktionskloss]]</f>
        <v>Hälsoärende_Data</v>
      </c>
      <c r="F1239" s="131" t="str">
        <f>Tabell_Rättigheter37[[#This Row],[Grupp]]&amp;"_"&amp;Tabell_Rättigheter37[[#This Row],[Rättighetsnod/ Funktionskloss]]&amp;"_"&amp;Tabell_Rättigheter37[[#This Row],[Värde]]</f>
        <v>Hälsoärende_Data_Read</v>
      </c>
      <c r="G1239" s="165" t="s">
        <v>844</v>
      </c>
      <c r="H1239" s="165"/>
      <c r="K1239" s="3" t="e">
        <f>VLOOKUP(Tabell_Rättigheter37[[#This Row],[Grupp]],[2]!Tabell_Grupp[#Data],2,FALSE)</f>
        <v>#REF!</v>
      </c>
      <c r="L1239" s="3" t="s">
        <v>834</v>
      </c>
      <c r="M1239" s="203" t="s">
        <v>834</v>
      </c>
      <c r="N1239" s="151" t="s">
        <v>1558</v>
      </c>
      <c r="O1239" s="151"/>
      <c r="P1239" s="3" t="s">
        <v>1578</v>
      </c>
    </row>
    <row r="1240" spans="1:16" ht="39.950000000000003" hidden="1" customHeight="1">
      <c r="A1240" s="151" t="s">
        <v>1569</v>
      </c>
      <c r="B1240" s="3" t="s">
        <v>843</v>
      </c>
      <c r="C1240" s="3" t="s">
        <v>845</v>
      </c>
      <c r="D1240" s="9" t="s">
        <v>1102</v>
      </c>
      <c r="E1240" s="131" t="str">
        <f>Tabell_Rättigheter37[[#This Row],[Grupp]]&amp;"_"&amp;Tabell_Rättigheter37[[#This Row],[Rättighetsnod/ Funktionskloss]]</f>
        <v>Hälsoärende_Health Issue</v>
      </c>
      <c r="F1240" s="131" t="str">
        <f>Tabell_Rättigheter37[[#This Row],[Grupp]]&amp;"_"&amp;Tabell_Rättigheter37[[#This Row],[Rättighetsnod/ Funktionskloss]]&amp;"_"&amp;Tabell_Rättigheter37[[#This Row],[Värde]]</f>
        <v>Hälsoärende_Health Issue_Close Health issue</v>
      </c>
      <c r="G1240" s="165" t="s">
        <v>847</v>
      </c>
      <c r="H1240" s="165"/>
      <c r="K1240" s="3" t="e">
        <f>VLOOKUP(Tabell_Rättigheter37[[#This Row],[Grupp]],[2]!Tabell_Grupp[#Data],2,FALSE)</f>
        <v>#REF!</v>
      </c>
      <c r="L1240" s="3" t="s">
        <v>834</v>
      </c>
      <c r="M1240" s="203" t="s">
        <v>834</v>
      </c>
      <c r="N1240" s="151" t="s">
        <v>1558</v>
      </c>
      <c r="O1240" s="151"/>
    </row>
    <row r="1241" spans="1:16" ht="39.950000000000003" hidden="1" customHeight="1">
      <c r="A1241" s="151" t="s">
        <v>1569</v>
      </c>
      <c r="B1241" s="3" t="s">
        <v>843</v>
      </c>
      <c r="C1241" s="3" t="s">
        <v>845</v>
      </c>
      <c r="D1241" s="9" t="s">
        <v>848</v>
      </c>
      <c r="E1241" s="131" t="str">
        <f>Tabell_Rättigheter37[[#This Row],[Grupp]]&amp;"_"&amp;Tabell_Rättigheter37[[#This Row],[Rättighetsnod/ Funktionskloss]]</f>
        <v>Hälsoärende_Health Issue</v>
      </c>
      <c r="F1241" s="131" t="str">
        <f>Tabell_Rättigheter37[[#This Row],[Grupp]]&amp;"_"&amp;Tabell_Rättigheter37[[#This Row],[Rättighetsnod/ Funktionskloss]]&amp;"_"&amp;Tabell_Rättigheter37[[#This Row],[Värde]]</f>
        <v>Hälsoärende_Health Issue_Create new health issue</v>
      </c>
      <c r="G1241" s="165" t="s">
        <v>849</v>
      </c>
      <c r="H1241" s="165"/>
      <c r="K1241" s="3" t="e">
        <f>VLOOKUP(Tabell_Rättigheter37[[#This Row],[Grupp]],[2]!Tabell_Grupp[#Data],2,FALSE)</f>
        <v>#REF!</v>
      </c>
      <c r="L1241" s="3" t="s">
        <v>834</v>
      </c>
      <c r="M1241" s="203" t="s">
        <v>834</v>
      </c>
      <c r="N1241" s="151" t="s">
        <v>1558</v>
      </c>
      <c r="O1241" s="151"/>
    </row>
    <row r="1242" spans="1:16" ht="39.950000000000003" hidden="1" customHeight="1">
      <c r="A1242" s="151" t="s">
        <v>1569</v>
      </c>
      <c r="B1242" s="3" t="s">
        <v>843</v>
      </c>
      <c r="C1242" s="3" t="s">
        <v>845</v>
      </c>
      <c r="D1242" s="9" t="s">
        <v>850</v>
      </c>
      <c r="E1242" s="131" t="str">
        <f>Tabell_Rättigheter37[[#This Row],[Grupp]]&amp;"_"&amp;Tabell_Rättigheter37[[#This Row],[Rättighetsnod/ Funktionskloss]]</f>
        <v>Hälsoärende_Health Issue</v>
      </c>
      <c r="F1242" s="131" t="str">
        <f>Tabell_Rättigheter37[[#This Row],[Grupp]]&amp;"_"&amp;Tabell_Rättigheter37[[#This Row],[Rättighetsnod/ Funktionskloss]]&amp;"_"&amp;Tabell_Rättigheter37[[#This Row],[Värde]]</f>
        <v>Hälsoärende_Health Issue_Invalidate health issue</v>
      </c>
      <c r="G1242" s="165" t="s">
        <v>851</v>
      </c>
      <c r="H1242" s="165"/>
      <c r="K1242" s="3" t="e">
        <f>VLOOKUP(Tabell_Rättigheter37[[#This Row],[Grupp]],[2]!Tabell_Grupp[#Data],2,FALSE)</f>
        <v>#REF!</v>
      </c>
      <c r="L1242" s="3" t="s">
        <v>834</v>
      </c>
      <c r="M1242" s="203" t="s">
        <v>834</v>
      </c>
      <c r="N1242" s="151" t="s">
        <v>1558</v>
      </c>
      <c r="O1242" s="151"/>
    </row>
    <row r="1243" spans="1:16" ht="39.950000000000003" hidden="1" customHeight="1">
      <c r="A1243" s="151" t="s">
        <v>1569</v>
      </c>
      <c r="B1243" s="3" t="s">
        <v>843</v>
      </c>
      <c r="C1243" s="3" t="s">
        <v>845</v>
      </c>
      <c r="D1243" s="9" t="s">
        <v>852</v>
      </c>
      <c r="E1243" s="131" t="str">
        <f>Tabell_Rättigheter37[[#This Row],[Grupp]]&amp;"_"&amp;Tabell_Rättigheter37[[#This Row],[Rättighetsnod/ Funktionskloss]]</f>
        <v>Hälsoärende_Health Issue</v>
      </c>
      <c r="F1243" s="131" t="str">
        <f>Tabell_Rättigheter37[[#This Row],[Grupp]]&amp;"_"&amp;Tabell_Rättigheter37[[#This Row],[Rättighetsnod/ Funktionskloss]]&amp;"_"&amp;Tabell_Rättigheter37[[#This Row],[Värde]]</f>
        <v>Hälsoärende_Health Issue_Merge health issue</v>
      </c>
      <c r="G1243" s="165" t="s">
        <v>853</v>
      </c>
      <c r="H1243" s="165"/>
      <c r="K1243" s="3" t="e">
        <f>VLOOKUP(Tabell_Rättigheter37[[#This Row],[Grupp]],[2]!Tabell_Grupp[#Data],2,FALSE)</f>
        <v>#REF!</v>
      </c>
      <c r="L1243" s="3" t="s">
        <v>834</v>
      </c>
      <c r="M1243" s="203" t="s">
        <v>834</v>
      </c>
      <c r="N1243" s="151" t="s">
        <v>1558</v>
      </c>
      <c r="O1243" s="151"/>
    </row>
    <row r="1244" spans="1:16" ht="39.950000000000003" hidden="1" customHeight="1">
      <c r="A1244" s="151" t="s">
        <v>1569</v>
      </c>
      <c r="B1244" s="3" t="s">
        <v>843</v>
      </c>
      <c r="C1244" s="3" t="s">
        <v>845</v>
      </c>
      <c r="D1244" s="9" t="s">
        <v>854</v>
      </c>
      <c r="E1244" s="131" t="str">
        <f>Tabell_Rättigheter37[[#This Row],[Grupp]]&amp;"_"&amp;Tabell_Rättigheter37[[#This Row],[Rättighetsnod/ Funktionskloss]]</f>
        <v>Hälsoärende_Health Issue</v>
      </c>
      <c r="F1244" s="131" t="str">
        <f>Tabell_Rättigheter37[[#This Row],[Grupp]]&amp;"_"&amp;Tabell_Rättigheter37[[#This Row],[Rättighetsnod/ Funktionskloss]]&amp;"_"&amp;Tabell_Rättigheter37[[#This Row],[Värde]]</f>
        <v>Hälsoärende_Health Issue_Refine name</v>
      </c>
      <c r="G1244" s="165" t="s">
        <v>855</v>
      </c>
      <c r="H1244" s="165"/>
      <c r="K1244" s="3" t="e">
        <f>VLOOKUP(Tabell_Rättigheter37[[#This Row],[Grupp]],[2]!Tabell_Grupp[#Data],2,FALSE)</f>
        <v>#REF!</v>
      </c>
      <c r="L1244" s="3" t="s">
        <v>834</v>
      </c>
      <c r="M1244" s="203" t="s">
        <v>834</v>
      </c>
      <c r="N1244" s="151" t="s">
        <v>1558</v>
      </c>
      <c r="O1244" s="151"/>
    </row>
    <row r="1245" spans="1:16" ht="39.950000000000003" hidden="1" customHeight="1">
      <c r="A1245" s="151" t="s">
        <v>1569</v>
      </c>
      <c r="B1245" s="3" t="s">
        <v>843</v>
      </c>
      <c r="C1245" s="3" t="s">
        <v>845</v>
      </c>
      <c r="D1245" s="9" t="s">
        <v>856</v>
      </c>
      <c r="E1245" s="131" t="str">
        <f>Tabell_Rättigheter37[[#This Row],[Grupp]]&amp;"_"&amp;Tabell_Rättigheter37[[#This Row],[Rättighetsnod/ Funktionskloss]]</f>
        <v>Hälsoärende_Health Issue</v>
      </c>
      <c r="F1245" s="131" t="str">
        <f>Tabell_Rättigheter37[[#This Row],[Grupp]]&amp;"_"&amp;Tabell_Rättigheter37[[#This Row],[Rättighetsnod/ Funktionskloss]]&amp;"_"&amp;Tabell_Rättigheter37[[#This Row],[Värde]]</f>
        <v>Hälsoärende_Health Issue_Re-open closed health issue</v>
      </c>
      <c r="G1245" s="165" t="s">
        <v>857</v>
      </c>
      <c r="H1245" s="165"/>
      <c r="K1245" s="3" t="e">
        <f>VLOOKUP(Tabell_Rättigheter37[[#This Row],[Grupp]],[2]!Tabell_Grupp[#Data],2,FALSE)</f>
        <v>#REF!</v>
      </c>
      <c r="L1245" s="3" t="s">
        <v>834</v>
      </c>
      <c r="M1245" s="203" t="s">
        <v>834</v>
      </c>
      <c r="N1245" s="151" t="s">
        <v>1558</v>
      </c>
      <c r="O1245" s="151"/>
    </row>
    <row r="1246" spans="1:16" ht="39.950000000000003" hidden="1" customHeight="1">
      <c r="A1246" s="151" t="s">
        <v>1569</v>
      </c>
      <c r="B1246" s="3" t="s">
        <v>843</v>
      </c>
      <c r="C1246" s="3" t="s">
        <v>845</v>
      </c>
      <c r="D1246" s="9" t="s">
        <v>858</v>
      </c>
      <c r="E1246" s="131" t="str">
        <f>Tabell_Rättigheter37[[#This Row],[Grupp]]&amp;"_"&amp;Tabell_Rättigheter37[[#This Row],[Rättighetsnod/ Funktionskloss]]</f>
        <v>Hälsoärende_Health Issue</v>
      </c>
      <c r="F1246" s="131" t="str">
        <f>Tabell_Rättigheter37[[#This Row],[Grupp]]&amp;"_"&amp;Tabell_Rättigheter37[[#This Row],[Rättighetsnod/ Funktionskloss]]&amp;"_"&amp;Tabell_Rättigheter37[[#This Row],[Värde]]</f>
        <v>Hälsoärende_Health Issue_Set health issue as chronic</v>
      </c>
      <c r="G1246" s="165" t="s">
        <v>859</v>
      </c>
      <c r="H1246" s="165"/>
      <c r="K1246" s="3" t="e">
        <f>VLOOKUP(Tabell_Rättigheter37[[#This Row],[Grupp]],[2]!Tabell_Grupp[#Data],2,FALSE)</f>
        <v>#REF!</v>
      </c>
      <c r="L1246" s="3" t="s">
        <v>834</v>
      </c>
      <c r="M1246" s="203" t="s">
        <v>834</v>
      </c>
      <c r="N1246" s="151" t="s">
        <v>1558</v>
      </c>
      <c r="O1246" s="151"/>
    </row>
    <row r="1247" spans="1:16" ht="39.950000000000003" hidden="1" customHeight="1">
      <c r="A1247" s="151" t="s">
        <v>1569</v>
      </c>
      <c r="B1247" s="3" t="s">
        <v>843</v>
      </c>
      <c r="C1247" s="3" t="s">
        <v>845</v>
      </c>
      <c r="D1247" s="9" t="s">
        <v>860</v>
      </c>
      <c r="E1247" s="131" t="str">
        <f>Tabell_Rättigheter37[[#This Row],[Grupp]]&amp;"_"&amp;Tabell_Rättigheter37[[#This Row],[Rättighetsnod/ Funktionskloss]]</f>
        <v>Hälsoärende_Health Issue</v>
      </c>
      <c r="F1247" s="131" t="str">
        <f>Tabell_Rättigheter37[[#This Row],[Grupp]]&amp;"_"&amp;Tabell_Rättigheter37[[#This Row],[Rättighetsnod/ Funktionskloss]]&amp;"_"&amp;Tabell_Rättigheter37[[#This Row],[Värde]]</f>
        <v>Hälsoärende_Health Issue_Split health issue</v>
      </c>
      <c r="G1247" s="165" t="s">
        <v>861</v>
      </c>
      <c r="H1247" s="165"/>
      <c r="K1247" s="3" t="e">
        <f>VLOOKUP(Tabell_Rättigheter37[[#This Row],[Grupp]],[2]!Tabell_Grupp[#Data],2,FALSE)</f>
        <v>#REF!</v>
      </c>
      <c r="L1247" s="3" t="s">
        <v>834</v>
      </c>
      <c r="M1247" s="203" t="s">
        <v>834</v>
      </c>
      <c r="N1247" s="151" t="s">
        <v>1558</v>
      </c>
      <c r="O1247" s="151"/>
    </row>
    <row r="1248" spans="1:16" ht="39.950000000000003" hidden="1" customHeight="1">
      <c r="A1248" s="151" t="s">
        <v>1569</v>
      </c>
      <c r="B1248" s="3" t="s">
        <v>843</v>
      </c>
      <c r="C1248" s="3" t="s">
        <v>1103</v>
      </c>
      <c r="D1248" s="9" t="s">
        <v>23</v>
      </c>
      <c r="E1248" s="131" t="str">
        <f>Tabell_Rättigheter37[[#This Row],[Grupp]]&amp;"_"&amp;Tabell_Rättigheter37[[#This Row],[Rättighetsnod/ Funktionskloss]]</f>
        <v>Hälsoärende_Health Issue Overview</v>
      </c>
      <c r="F1248" s="131" t="str">
        <f>Tabell_Rättigheter37[[#This Row],[Grupp]]&amp;"_"&amp;Tabell_Rättigheter37[[#This Row],[Rättighetsnod/ Funktionskloss]]&amp;"_"&amp;Tabell_Rättigheter37[[#This Row],[Värde]]</f>
        <v>Hälsoärende_Health Issue Overview_Open</v>
      </c>
      <c r="G1248" s="165" t="s">
        <v>863</v>
      </c>
      <c r="H1248" s="165"/>
      <c r="K1248" s="3" t="e">
        <f>VLOOKUP(Tabell_Rättigheter37[[#This Row],[Grupp]],[2]!Tabell_Grupp[#Data],2,FALSE)</f>
        <v>#REF!</v>
      </c>
      <c r="L1248" s="3" t="s">
        <v>834</v>
      </c>
      <c r="M1248" s="203" t="s">
        <v>834</v>
      </c>
      <c r="N1248" s="151" t="s">
        <v>1558</v>
      </c>
      <c r="O1248" s="151"/>
    </row>
    <row r="1249" spans="1:15" ht="39.950000000000003" hidden="1" customHeight="1">
      <c r="A1249" s="151" t="s">
        <v>1569</v>
      </c>
      <c r="B1249" s="3" t="s">
        <v>843</v>
      </c>
      <c r="C1249" s="3" t="s">
        <v>864</v>
      </c>
      <c r="D1249" s="9" t="s">
        <v>865</v>
      </c>
      <c r="E1249" s="131" t="str">
        <f>Tabell_Rättigheter37[[#This Row],[Grupp]]&amp;"_"&amp;Tabell_Rättigheter37[[#This Row],[Rättighetsnod/ Funktionskloss]]</f>
        <v>Hälsoärende_Link information to health issue</v>
      </c>
      <c r="F1249" s="131" t="str">
        <f>Tabell_Rättigheter37[[#This Row],[Grupp]]&amp;"_"&amp;Tabell_Rättigheter37[[#This Row],[Rättighetsnod/ Funktionskloss]]&amp;"_"&amp;Tabell_Rättigheter37[[#This Row],[Värde]]</f>
        <v>Hälsoärende_Link information to health issue_Link contacts</v>
      </c>
      <c r="G1249" s="165" t="s">
        <v>866</v>
      </c>
      <c r="H1249" s="165"/>
      <c r="K1249" s="3" t="e">
        <f>VLOOKUP(Tabell_Rättigheter37[[#This Row],[Grupp]],[2]!Tabell_Grupp[#Data],2,FALSE)</f>
        <v>#REF!</v>
      </c>
      <c r="L1249" s="3" t="s">
        <v>834</v>
      </c>
      <c r="M1249" s="203" t="s">
        <v>834</v>
      </c>
      <c r="N1249" s="151" t="s">
        <v>1558</v>
      </c>
      <c r="O1249" s="151"/>
    </row>
    <row r="1250" spans="1:15" ht="39.950000000000003" hidden="1" customHeight="1">
      <c r="A1250" s="151" t="s">
        <v>1569</v>
      </c>
      <c r="B1250" s="3" t="s">
        <v>843</v>
      </c>
      <c r="C1250" s="3" t="s">
        <v>864</v>
      </c>
      <c r="D1250" s="9" t="s">
        <v>867</v>
      </c>
      <c r="E1250" s="131" t="str">
        <f>Tabell_Rättigheter37[[#This Row],[Grupp]]&amp;"_"&amp;Tabell_Rättigheter37[[#This Row],[Rättighetsnod/ Funktionskloss]]</f>
        <v>Hälsoärende_Link information to health issue</v>
      </c>
      <c r="F1250" s="131" t="str">
        <f>Tabell_Rättigheter37[[#This Row],[Grupp]]&amp;"_"&amp;Tabell_Rättigheter37[[#This Row],[Rättighetsnod/ Funktionskloss]]&amp;"_"&amp;Tabell_Rättigheter37[[#This Row],[Värde]]</f>
        <v>Hälsoärende_Link information to health issue_Link medical record notes</v>
      </c>
      <c r="G1250" s="165" t="s">
        <v>868</v>
      </c>
      <c r="H1250" s="165"/>
      <c r="K1250" s="3" t="e">
        <f>VLOOKUP(Tabell_Rättigheter37[[#This Row],[Grupp]],[2]!Tabell_Grupp[#Data],2,FALSE)</f>
        <v>#REF!</v>
      </c>
      <c r="L1250" s="3" t="s">
        <v>834</v>
      </c>
      <c r="M1250" s="203" t="s">
        <v>834</v>
      </c>
      <c r="N1250" s="151" t="s">
        <v>1558</v>
      </c>
      <c r="O1250" s="151"/>
    </row>
    <row r="1251" spans="1:15" ht="39.950000000000003" hidden="1" customHeight="1">
      <c r="A1251" s="151" t="s">
        <v>1569</v>
      </c>
      <c r="B1251" s="3" t="s">
        <v>843</v>
      </c>
      <c r="C1251" s="3" t="s">
        <v>864</v>
      </c>
      <c r="D1251" s="9" t="s">
        <v>869</v>
      </c>
      <c r="E1251" s="131" t="str">
        <f>Tabell_Rättigheter37[[#This Row],[Grupp]]&amp;"_"&amp;Tabell_Rättigheter37[[#This Row],[Rättighetsnod/ Funktionskloss]]</f>
        <v>Hälsoärende_Link information to health issue</v>
      </c>
      <c r="F1251" s="131" t="str">
        <f>Tabell_Rättigheter37[[#This Row],[Grupp]]&amp;"_"&amp;Tabell_Rättigheter37[[#This Row],[Rättighetsnod/ Funktionskloss]]&amp;"_"&amp;Tabell_Rättigheter37[[#This Row],[Värde]]</f>
        <v>Hälsoärende_Link information to health issue_Link referrals and commitments</v>
      </c>
      <c r="G1251" s="165" t="s">
        <v>870</v>
      </c>
      <c r="H1251" s="165"/>
      <c r="K1251" s="3" t="e">
        <f>VLOOKUP(Tabell_Rättigheter37[[#This Row],[Grupp]],[2]!Tabell_Grupp[#Data],2,FALSE)</f>
        <v>#REF!</v>
      </c>
      <c r="L1251" s="3" t="s">
        <v>834</v>
      </c>
      <c r="M1251" s="203" t="s">
        <v>834</v>
      </c>
      <c r="N1251" s="151" t="s">
        <v>1558</v>
      </c>
      <c r="O1251" s="151"/>
    </row>
    <row r="1252" spans="1:15" ht="39.950000000000003" hidden="1" customHeight="1">
      <c r="A1252" s="151" t="s">
        <v>1569</v>
      </c>
      <c r="B1252" s="3" t="s">
        <v>112</v>
      </c>
      <c r="C1252" s="3" t="s">
        <v>116</v>
      </c>
      <c r="D1252" s="9" t="s">
        <v>117</v>
      </c>
      <c r="E1252" s="131" t="str">
        <f>Tabell_Rättigheter37[[#This Row],[Grupp]]&amp;"_"&amp;Tabell_Rättigheter37[[#This Row],[Rättighetsnod/ Funktionskloss]]</f>
        <v>Insight_list</v>
      </c>
      <c r="F1252" s="131" t="str">
        <f>Tabell_Rättigheter37[[#This Row],[Grupp]]&amp;"_"&amp;Tabell_Rättigheter37[[#This Row],[Rättighetsnod/ Funktionskloss]]&amp;"_"&amp;Tabell_Rättigheter37[[#This Row],[Värde]]</f>
        <v>Insight_list_view</v>
      </c>
      <c r="G1252" s="165" t="s">
        <v>118</v>
      </c>
      <c r="H1252" s="165"/>
      <c r="K1252" s="3" t="e">
        <f>VLOOKUP(Tabell_Rättigheter37[[#This Row],[Grupp]],[2]!Tabell_Grupp[#Data],2,FALSE)</f>
        <v>#REF!</v>
      </c>
      <c r="L1252" s="3" t="s">
        <v>834</v>
      </c>
      <c r="M1252" s="203" t="s">
        <v>834</v>
      </c>
      <c r="N1252" s="151" t="s">
        <v>1558</v>
      </c>
      <c r="O1252" s="151"/>
    </row>
    <row r="1253" spans="1:15" ht="39.950000000000003" hidden="1" customHeight="1">
      <c r="A1253" s="151" t="s">
        <v>1569</v>
      </c>
      <c r="B1253" s="3" t="s">
        <v>112</v>
      </c>
      <c r="C1253" s="3" t="s">
        <v>113</v>
      </c>
      <c r="D1253" s="9" t="s">
        <v>114</v>
      </c>
      <c r="E1253" s="131" t="str">
        <f>Tabell_Rättigheter37[[#This Row],[Grupp]]&amp;"_"&amp;Tabell_Rättigheter37[[#This Row],[Rättighetsnod/ Funktionskloss]]</f>
        <v>Insight_open_insight</v>
      </c>
      <c r="F1253" s="131" t="str">
        <f>Tabell_Rättigheter37[[#This Row],[Grupp]]&amp;"_"&amp;Tabell_Rättigheter37[[#This Row],[Rättighetsnod/ Funktionskloss]]&amp;"_"&amp;Tabell_Rättigheter37[[#This Row],[Värde]]</f>
        <v>Insight_open_insight_open</v>
      </c>
      <c r="G1253" s="165" t="s">
        <v>115</v>
      </c>
      <c r="H1253" s="165"/>
      <c r="K1253" s="3" t="e">
        <f>VLOOKUP(Tabell_Rättigheter37[[#This Row],[Grupp]],[2]!Tabell_Grupp[#Data],2,FALSE)</f>
        <v>#REF!</v>
      </c>
      <c r="L1253" s="3" t="s">
        <v>834</v>
      </c>
      <c r="M1253" s="203" t="s">
        <v>834</v>
      </c>
      <c r="N1253" s="151" t="s">
        <v>1558</v>
      </c>
      <c r="O1253" s="151"/>
    </row>
    <row r="1254" spans="1:15" ht="39.950000000000003" hidden="1" customHeight="1">
      <c r="A1254" s="151" t="s">
        <v>1569</v>
      </c>
      <c r="B1254" s="3" t="s">
        <v>112</v>
      </c>
      <c r="C1254" s="3" t="s">
        <v>119</v>
      </c>
      <c r="D1254" s="9" t="s">
        <v>120</v>
      </c>
      <c r="E1254" s="131" t="str">
        <f>Tabell_Rättigheter37[[#This Row],[Grupp]]&amp;"_"&amp;Tabell_Rättigheter37[[#This Row],[Rättighetsnod/ Funktionskloss]]</f>
        <v>Insight_result</v>
      </c>
      <c r="F1254" s="131" t="str">
        <f>Tabell_Rättigheter37[[#This Row],[Grupp]]&amp;"_"&amp;Tabell_Rättigheter37[[#This Row],[Rättighetsnod/ Funktionskloss]]&amp;"_"&amp;Tabell_Rättigheter37[[#This Row],[Värde]]</f>
        <v>Insight_result_export_anonymized_data</v>
      </c>
      <c r="G1254" s="165" t="s">
        <v>121</v>
      </c>
      <c r="H1254" s="165" t="s">
        <v>1111</v>
      </c>
      <c r="K1254" s="3" t="e">
        <f>VLOOKUP(Tabell_Rättigheter37[[#This Row],[Grupp]],[2]!Tabell_Grupp[#Data],2,FALSE)</f>
        <v>#REF!</v>
      </c>
      <c r="L1254" s="3" t="s">
        <v>834</v>
      </c>
      <c r="M1254" s="203" t="s">
        <v>834</v>
      </c>
      <c r="N1254" s="151" t="s">
        <v>1558</v>
      </c>
      <c r="O1254" s="151"/>
    </row>
    <row r="1255" spans="1:15" ht="39.950000000000003" hidden="1" customHeight="1">
      <c r="A1255" s="151" t="s">
        <v>1569</v>
      </c>
      <c r="B1255" s="3" t="s">
        <v>122</v>
      </c>
      <c r="C1255" s="3" t="s">
        <v>123</v>
      </c>
      <c r="D1255" s="9" t="s">
        <v>871</v>
      </c>
      <c r="E1255" s="131" t="str">
        <f>Tabell_Rättigheter37[[#This Row],[Grupp]]&amp;"_"&amp;Tabell_Rättigheter37[[#This Row],[Rättighetsnod/ Funktionskloss]]</f>
        <v>Journaltabell_MedicalRecordTable</v>
      </c>
      <c r="F1255" s="131" t="str">
        <f>Tabell_Rättigheter37[[#This Row],[Grupp]]&amp;"_"&amp;Tabell_Rättigheter37[[#This Row],[Rättighetsnod/ Funktionskloss]]&amp;"_"&amp;Tabell_Rättigheter37[[#This Row],[Värde]]</f>
        <v>Journaltabell_MedicalRecordTable_Invalidate Table</v>
      </c>
      <c r="G1255" s="165" t="s">
        <v>872</v>
      </c>
      <c r="H1255" s="165"/>
      <c r="K1255" s="3" t="e">
        <f>VLOOKUP(Tabell_Rättigheter37[[#This Row],[Grupp]],[2]!Tabell_Grupp[#Data],2,FALSE)</f>
        <v>#REF!</v>
      </c>
      <c r="L1255" s="3" t="s">
        <v>834</v>
      </c>
      <c r="M1255" s="203" t="s">
        <v>834</v>
      </c>
      <c r="N1255" s="151" t="s">
        <v>1558</v>
      </c>
      <c r="O1255" s="151"/>
    </row>
    <row r="1256" spans="1:15" ht="39.950000000000003" hidden="1" customHeight="1">
      <c r="A1256" s="151" t="s">
        <v>1569</v>
      </c>
      <c r="B1256" s="3" t="s">
        <v>122</v>
      </c>
      <c r="C1256" s="3" t="s">
        <v>123</v>
      </c>
      <c r="D1256" s="9" t="s">
        <v>37</v>
      </c>
      <c r="E1256" s="131" t="str">
        <f>Tabell_Rättigheter37[[#This Row],[Grupp]]&amp;"_"&amp;Tabell_Rättigheter37[[#This Row],[Rättighetsnod/ Funktionskloss]]</f>
        <v>Journaltabell_MedicalRecordTable</v>
      </c>
      <c r="F1256" s="131" t="str">
        <f>Tabell_Rättigheter37[[#This Row],[Grupp]]&amp;"_"&amp;Tabell_Rättigheter37[[#This Row],[Rättighetsnod/ Funktionskloss]]&amp;"_"&amp;Tabell_Rättigheter37[[#This Row],[Värde]]</f>
        <v>Journaltabell_MedicalRecordTable_Sign</v>
      </c>
      <c r="G1256" s="165" t="s">
        <v>124</v>
      </c>
      <c r="H1256" s="165"/>
      <c r="K1256" s="3" t="e">
        <f>VLOOKUP(Tabell_Rättigheter37[[#This Row],[Grupp]],[2]!Tabell_Grupp[#Data],2,FALSE)</f>
        <v>#REF!</v>
      </c>
      <c r="L1256" s="3" t="s">
        <v>834</v>
      </c>
      <c r="M1256" s="203" t="s">
        <v>834</v>
      </c>
      <c r="N1256" s="151" t="s">
        <v>1558</v>
      </c>
      <c r="O1256" s="151"/>
    </row>
    <row r="1257" spans="1:15" ht="39.950000000000003" hidden="1" customHeight="1">
      <c r="A1257" s="151" t="s">
        <v>1569</v>
      </c>
      <c r="B1257" s="3" t="s">
        <v>125</v>
      </c>
      <c r="C1257" s="3" t="s">
        <v>31</v>
      </c>
      <c r="D1257" s="9" t="s">
        <v>126</v>
      </c>
      <c r="E1257" s="131" t="str">
        <f>Tabell_Rättigheter37[[#This Row],[Grupp]]&amp;"_"&amp;Tabell_Rättigheter37[[#This Row],[Rättighetsnod/ Funktionskloss]]</f>
        <v>Kliniska översikter_View</v>
      </c>
      <c r="F1257" s="131" t="str">
        <f>Tabell_Rättigheter37[[#This Row],[Grupp]]&amp;"_"&amp;Tabell_Rättigheter37[[#This Row],[Rättighetsnod/ Funktionskloss]]&amp;"_"&amp;Tabell_Rättigheter37[[#This Row],[Värde]]</f>
        <v>Kliniska översikter_View_Open Analyse Area</v>
      </c>
      <c r="G1257" s="165" t="s">
        <v>127</v>
      </c>
      <c r="H1257" s="165"/>
      <c r="K1257" s="3" t="e">
        <f>VLOOKUP(Tabell_Rättigheter37[[#This Row],[Grupp]],[2]!Tabell_Grupp[#Data],2,FALSE)</f>
        <v>#REF!</v>
      </c>
      <c r="L1257" s="3" t="s">
        <v>834</v>
      </c>
      <c r="M1257" s="203" t="s">
        <v>834</v>
      </c>
      <c r="N1257" s="151" t="s">
        <v>1558</v>
      </c>
      <c r="O1257" s="151"/>
    </row>
    <row r="1258" spans="1:15" ht="39.950000000000003" hidden="1" customHeight="1">
      <c r="A1258" s="151" t="s">
        <v>1569</v>
      </c>
      <c r="B1258" s="3" t="s">
        <v>125</v>
      </c>
      <c r="C1258" s="3" t="s">
        <v>31</v>
      </c>
      <c r="D1258" s="9" t="s">
        <v>130</v>
      </c>
      <c r="E1258" s="131" t="str">
        <f>Tabell_Rättigheter37[[#This Row],[Grupp]]&amp;"_"&amp;Tabell_Rättigheter37[[#This Row],[Rättighetsnod/ Funktionskloss]]</f>
        <v>Kliniska översikter_View</v>
      </c>
      <c r="F1258" s="131" t="str">
        <f>Tabell_Rättigheter37[[#This Row],[Grupp]]&amp;"_"&amp;Tabell_Rättigheter37[[#This Row],[Rättighetsnod/ Funktionskloss]]&amp;"_"&amp;Tabell_Rättigheter37[[#This Row],[Värde]]</f>
        <v>Kliniska översikter_View_Open My overview</v>
      </c>
      <c r="G1258" s="165" t="s">
        <v>131</v>
      </c>
      <c r="H1258" s="165"/>
      <c r="K1258" s="3" t="e">
        <f>VLOOKUP(Tabell_Rättigheter37[[#This Row],[Grupp]],[2]!Tabell_Grupp[#Data],2,FALSE)</f>
        <v>#REF!</v>
      </c>
      <c r="L1258" s="3" t="s">
        <v>834</v>
      </c>
      <c r="M1258" s="203" t="s">
        <v>834</v>
      </c>
      <c r="N1258" s="151" t="s">
        <v>1558</v>
      </c>
      <c r="O1258" s="151"/>
    </row>
    <row r="1259" spans="1:15" ht="39.950000000000003" hidden="1" customHeight="1">
      <c r="A1259" s="151" t="s">
        <v>1569</v>
      </c>
      <c r="B1259" s="3" t="s">
        <v>125</v>
      </c>
      <c r="C1259" s="3" t="s">
        <v>31</v>
      </c>
      <c r="D1259" s="9" t="s">
        <v>132</v>
      </c>
      <c r="E1259" s="131" t="str">
        <f>Tabell_Rättigheter37[[#This Row],[Grupp]]&amp;"_"&amp;Tabell_Rättigheter37[[#This Row],[Rättighetsnod/ Funktionskloss]]</f>
        <v>Kliniska översikter_View</v>
      </c>
      <c r="F1259" s="131" t="str">
        <f>Tabell_Rättigheter37[[#This Row],[Grupp]]&amp;"_"&amp;Tabell_Rättigheter37[[#This Row],[Rättighetsnod/ Funktionskloss]]&amp;"_"&amp;Tabell_Rättigheter37[[#This Row],[Värde]]</f>
        <v>Kliniska översikter_View_Open patient overview</v>
      </c>
      <c r="G1259" s="165" t="s">
        <v>133</v>
      </c>
      <c r="H1259" s="165"/>
      <c r="K1259" s="3" t="e">
        <f>VLOOKUP(Tabell_Rättigheter37[[#This Row],[Grupp]],[2]!Tabell_Grupp[#Data],2,FALSE)</f>
        <v>#REF!</v>
      </c>
      <c r="L1259" s="3" t="s">
        <v>834</v>
      </c>
      <c r="M1259" s="203" t="s">
        <v>834</v>
      </c>
      <c r="N1259" s="151" t="s">
        <v>1558</v>
      </c>
      <c r="O1259" s="151"/>
    </row>
    <row r="1260" spans="1:15" ht="39.950000000000003" hidden="1" customHeight="1">
      <c r="A1260" s="151" t="s">
        <v>1569</v>
      </c>
      <c r="B1260" s="3" t="s">
        <v>134</v>
      </c>
      <c r="C1260" s="3" t="s">
        <v>135</v>
      </c>
      <c r="D1260" s="9" t="s">
        <v>136</v>
      </c>
      <c r="E1260" s="131" t="str">
        <f>Tabell_Rättigheter37[[#This Row],[Grupp]]&amp;"_"&amp;Tabell_Rättigheter37[[#This Row],[Rättighetsnod/ Funktionskloss]]</f>
        <v>Link_CaseOverviewAndCaseForView</v>
      </c>
      <c r="F1260" s="131" t="str">
        <f>Tabell_Rättigheter37[[#This Row],[Grupp]]&amp;"_"&amp;Tabell_Rättigheter37[[#This Row],[Rättighetsnod/ Funktionskloss]]&amp;"_"&amp;Tabell_Rättigheter37[[#This Row],[Värde]]</f>
        <v>Link_CaseOverviewAndCaseForView_CloseAndActivateCase</v>
      </c>
      <c r="G1260" s="165" t="s">
        <v>137</v>
      </c>
      <c r="H1260" s="165"/>
      <c r="K1260" s="3" t="e">
        <f>VLOOKUP(Tabell_Rättigheter37[[#This Row],[Grupp]],[2]!Tabell_Grupp[#Data],2,FALSE)</f>
        <v>#REF!</v>
      </c>
      <c r="L1260" s="3" t="s">
        <v>834</v>
      </c>
      <c r="M1260" s="203" t="s">
        <v>834</v>
      </c>
      <c r="N1260" s="151" t="s">
        <v>1558</v>
      </c>
      <c r="O1260" s="151"/>
    </row>
    <row r="1261" spans="1:15" ht="39.950000000000003" hidden="1" customHeight="1">
      <c r="A1261" s="151" t="s">
        <v>1569</v>
      </c>
      <c r="B1261" s="3" t="s">
        <v>134</v>
      </c>
      <c r="C1261" s="3" t="s">
        <v>135</v>
      </c>
      <c r="D1261" s="9" t="s">
        <v>138</v>
      </c>
      <c r="E1261" s="131" t="str">
        <f>Tabell_Rättigheter37[[#This Row],[Grupp]]&amp;"_"&amp;Tabell_Rättigheter37[[#This Row],[Rättighetsnod/ Funktionskloss]]</f>
        <v>Link_CaseOverviewAndCaseForView</v>
      </c>
      <c r="F1261" s="131" t="str">
        <f>Tabell_Rättigheter37[[#This Row],[Grupp]]&amp;"_"&amp;Tabell_Rättigheter37[[#This Row],[Rättighetsnod/ Funktionskloss]]&amp;"_"&amp;Tabell_Rättigheter37[[#This Row],[Värde]]</f>
        <v>Link_CaseOverviewAndCaseForView_InvalidateCase</v>
      </c>
      <c r="G1261" s="165" t="s">
        <v>139</v>
      </c>
      <c r="H1261" s="165"/>
      <c r="K1261" s="3" t="e">
        <f>VLOOKUP(Tabell_Rättigheter37[[#This Row],[Grupp]],[2]!Tabell_Grupp[#Data],2,FALSE)</f>
        <v>#REF!</v>
      </c>
      <c r="L1261" s="3" t="s">
        <v>834</v>
      </c>
      <c r="M1261" s="203" t="s">
        <v>834</v>
      </c>
      <c r="N1261" s="151" t="s">
        <v>1558</v>
      </c>
      <c r="O1261" s="151"/>
    </row>
    <row r="1262" spans="1:15" ht="39.950000000000003" hidden="1" customHeight="1">
      <c r="A1262" s="151" t="s">
        <v>1569</v>
      </c>
      <c r="B1262" s="3" t="s">
        <v>134</v>
      </c>
      <c r="C1262" s="3" t="s">
        <v>135</v>
      </c>
      <c r="D1262" s="9" t="s">
        <v>140</v>
      </c>
      <c r="E1262" s="131" t="str">
        <f>Tabell_Rättigheter37[[#This Row],[Grupp]]&amp;"_"&amp;Tabell_Rättigheter37[[#This Row],[Rättighetsnod/ Funktionskloss]]</f>
        <v>Link_CaseOverviewAndCaseForView</v>
      </c>
      <c r="F1262" s="131" t="str">
        <f>Tabell_Rättigheter37[[#This Row],[Grupp]]&amp;"_"&amp;Tabell_Rättigheter37[[#This Row],[Rättighetsnod/ Funktionskloss]]&amp;"_"&amp;Tabell_Rättigheter37[[#This Row],[Värde]]</f>
        <v>Link_CaseOverviewAndCaseForView_SendReadyForDischargeMessage</v>
      </c>
      <c r="G1262" s="165" t="s">
        <v>141</v>
      </c>
      <c r="H1262" s="165"/>
      <c r="K1262" s="3" t="e">
        <f>VLOOKUP(Tabell_Rättigheter37[[#This Row],[Grupp]],[2]!Tabell_Grupp[#Data],2,FALSE)</f>
        <v>#REF!</v>
      </c>
      <c r="L1262" s="3" t="s">
        <v>834</v>
      </c>
      <c r="M1262" s="203" t="s">
        <v>834</v>
      </c>
      <c r="N1262" s="151" t="s">
        <v>1558</v>
      </c>
      <c r="O1262" s="151"/>
    </row>
    <row r="1263" spans="1:15" ht="39.950000000000003" hidden="1" customHeight="1">
      <c r="A1263" s="151" t="s">
        <v>1569</v>
      </c>
      <c r="B1263" s="3" t="s">
        <v>134</v>
      </c>
      <c r="C1263" s="3" t="s">
        <v>135</v>
      </c>
      <c r="D1263" s="9" t="s">
        <v>143</v>
      </c>
      <c r="E1263" s="131" t="str">
        <f>Tabell_Rättigheter37[[#This Row],[Grupp]]&amp;"_"&amp;Tabell_Rättigheter37[[#This Row],[Rättighetsnod/ Funktionskloss]]</f>
        <v>Link_CaseOverviewAndCaseForView</v>
      </c>
      <c r="F1263" s="131" t="str">
        <f>Tabell_Rättigheter37[[#This Row],[Grupp]]&amp;"_"&amp;Tabell_Rättigheter37[[#This Row],[Rättighetsnod/ Funktionskloss]]&amp;"_"&amp;Tabell_Rättigheter37[[#This Row],[Värde]]</f>
        <v>Link_CaseOverviewAndCaseForView_SendUpdatedPlannedDischargeDate</v>
      </c>
      <c r="G1263" s="165" t="s">
        <v>144</v>
      </c>
      <c r="H1263" s="165"/>
      <c r="K1263" s="3" t="e">
        <f>VLOOKUP(Tabell_Rättigheter37[[#This Row],[Grupp]],[2]!Tabell_Grupp[#Data],2,FALSE)</f>
        <v>#REF!</v>
      </c>
      <c r="L1263" s="3" t="s">
        <v>834</v>
      </c>
      <c r="M1263" s="203" t="s">
        <v>834</v>
      </c>
      <c r="N1263" s="151" t="s">
        <v>1558</v>
      </c>
      <c r="O1263" s="151"/>
    </row>
    <row r="1264" spans="1:15" ht="39.950000000000003" hidden="1" customHeight="1">
      <c r="A1264" s="151" t="s">
        <v>1569</v>
      </c>
      <c r="B1264" s="3" t="s">
        <v>134</v>
      </c>
      <c r="C1264" s="3" t="s">
        <v>135</v>
      </c>
      <c r="D1264" s="9" t="s">
        <v>145</v>
      </c>
      <c r="E1264" s="131" t="str">
        <f>Tabell_Rättigheter37[[#This Row],[Grupp]]&amp;"_"&amp;Tabell_Rättigheter37[[#This Row],[Rättighetsnod/ Funktionskloss]]</f>
        <v>Link_CaseOverviewAndCaseForView</v>
      </c>
      <c r="F1264" s="131" t="str">
        <f>Tabell_Rättigheter37[[#This Row],[Grupp]]&amp;"_"&amp;Tabell_Rättigheter37[[#This Row],[Rättighetsnod/ Funktionskloss]]&amp;"_"&amp;Tabell_Rättigheter37[[#This Row],[Värde]]</f>
        <v>Link_CaseOverviewAndCaseForView_ViewDocumenttationOfPlans</v>
      </c>
      <c r="G1264" s="165" t="s">
        <v>146</v>
      </c>
      <c r="H1264" s="165"/>
      <c r="K1264" s="3" t="e">
        <f>VLOOKUP(Tabell_Rättigheter37[[#This Row],[Grupp]],[2]!Tabell_Grupp[#Data],2,FALSE)</f>
        <v>#REF!</v>
      </c>
      <c r="L1264" s="3" t="s">
        <v>834</v>
      </c>
      <c r="M1264" s="203" t="s">
        <v>834</v>
      </c>
      <c r="N1264" s="151" t="s">
        <v>1558</v>
      </c>
      <c r="O1264" s="151"/>
    </row>
    <row r="1265" spans="1:15" ht="39.950000000000003" hidden="1" customHeight="1">
      <c r="A1265" s="151" t="s">
        <v>1569</v>
      </c>
      <c r="B1265" s="3" t="s">
        <v>134</v>
      </c>
      <c r="C1265" s="3" t="s">
        <v>135</v>
      </c>
      <c r="D1265" s="9" t="s">
        <v>147</v>
      </c>
      <c r="E1265" s="131" t="str">
        <f>Tabell_Rättigheter37[[#This Row],[Grupp]]&amp;"_"&amp;Tabell_Rättigheter37[[#This Row],[Rättighetsnod/ Funktionskloss]]</f>
        <v>Link_CaseOverviewAndCaseForView</v>
      </c>
      <c r="F1265" s="131" t="str">
        <f>Tabell_Rättigheter37[[#This Row],[Grupp]]&amp;"_"&amp;Tabell_Rättigheter37[[#This Row],[Rättighetsnod/ Funktionskloss]]&amp;"_"&amp;Tabell_Rättigheter37[[#This Row],[Värde]]</f>
        <v>Link_CaseOverviewAndCaseForView_ViewMessages</v>
      </c>
      <c r="G1265" s="165" t="s">
        <v>148</v>
      </c>
      <c r="H1265" s="165"/>
      <c r="K1265" s="3" t="e">
        <f>VLOOKUP(Tabell_Rättigheter37[[#This Row],[Grupp]],[2]!Tabell_Grupp[#Data],2,FALSE)</f>
        <v>#REF!</v>
      </c>
      <c r="L1265" s="3" t="s">
        <v>834</v>
      </c>
      <c r="M1265" s="203" t="s">
        <v>834</v>
      </c>
      <c r="N1265" s="151" t="s">
        <v>1558</v>
      </c>
      <c r="O1265" s="151"/>
    </row>
    <row r="1266" spans="1:15" ht="39.950000000000003" hidden="1" customHeight="1">
      <c r="A1266" s="151" t="s">
        <v>1569</v>
      </c>
      <c r="B1266" s="3" t="s">
        <v>134</v>
      </c>
      <c r="C1266" s="3" t="s">
        <v>135</v>
      </c>
      <c r="D1266" s="9" t="s">
        <v>873</v>
      </c>
      <c r="E1266" s="131" t="str">
        <f>Tabell_Rättigheter37[[#This Row],[Grupp]]&amp;"_"&amp;Tabell_Rättigheter37[[#This Row],[Rättighetsnod/ Funktionskloss]]</f>
        <v>Link_CaseOverviewAndCaseForView</v>
      </c>
      <c r="F1266" s="131" t="str">
        <f>Tabell_Rättigheter37[[#This Row],[Grupp]]&amp;"_"&amp;Tabell_Rättigheter37[[#This Row],[Rättighetsnod/ Funktionskloss]]&amp;"_"&amp;Tabell_Rättigheter37[[#This Row],[Värde]]</f>
        <v>Link_CaseOverviewAndCaseForView_WriteMessagesTab</v>
      </c>
      <c r="G1266" s="165" t="s">
        <v>150</v>
      </c>
      <c r="H1266" s="165"/>
      <c r="K1266" s="3" t="e">
        <f>VLOOKUP(Tabell_Rättigheter37[[#This Row],[Grupp]],[2]!Tabell_Grupp[#Data],2,FALSE)</f>
        <v>#REF!</v>
      </c>
      <c r="L1266" s="3" t="s">
        <v>834</v>
      </c>
      <c r="M1266" s="203" t="s">
        <v>834</v>
      </c>
      <c r="N1266" s="151" t="s">
        <v>1558</v>
      </c>
      <c r="O1266" s="151"/>
    </row>
    <row r="1267" spans="1:15" ht="39.950000000000003" hidden="1" customHeight="1">
      <c r="A1267" s="151" t="s">
        <v>1569</v>
      </c>
      <c r="B1267" s="3" t="s">
        <v>134</v>
      </c>
      <c r="C1267" s="3" t="s">
        <v>31</v>
      </c>
      <c r="D1267" s="9" t="s">
        <v>151</v>
      </c>
      <c r="E1267" s="131" t="str">
        <f>Tabell_Rättigheter37[[#This Row],[Grupp]]&amp;"_"&amp;Tabell_Rättigheter37[[#This Row],[Rättighetsnod/ Funktionskloss]]</f>
        <v>Link_View</v>
      </c>
      <c r="F1267" s="131" t="str">
        <f>Tabell_Rättigheter37[[#This Row],[Grupp]]&amp;"_"&amp;Tabell_Rättigheter37[[#This Row],[Rättighetsnod/ Funktionskloss]]&amp;"_"&amp;Tabell_Rättigheter37[[#This Row],[Värde]]</f>
        <v>Link_View_OpenCaseForView</v>
      </c>
      <c r="G1267" s="165" t="s">
        <v>152</v>
      </c>
      <c r="H1267" s="165"/>
      <c r="K1267" s="3" t="e">
        <f>VLOOKUP(Tabell_Rättigheter37[[#This Row],[Grupp]],[2]!Tabell_Grupp[#Data],2,FALSE)</f>
        <v>#REF!</v>
      </c>
      <c r="L1267" s="3" t="s">
        <v>834</v>
      </c>
      <c r="M1267" s="203" t="s">
        <v>834</v>
      </c>
      <c r="N1267" s="151" t="s">
        <v>1558</v>
      </c>
      <c r="O1267" s="151"/>
    </row>
    <row r="1268" spans="1:15" ht="39.950000000000003" hidden="1" customHeight="1">
      <c r="A1268" s="151" t="s">
        <v>1569</v>
      </c>
      <c r="B1268" s="3" t="s">
        <v>134</v>
      </c>
      <c r="C1268" s="3" t="s">
        <v>31</v>
      </c>
      <c r="D1268" s="9" t="s">
        <v>153</v>
      </c>
      <c r="E1268" s="131" t="str">
        <f>Tabell_Rättigheter37[[#This Row],[Grupp]]&amp;"_"&amp;Tabell_Rättigheter37[[#This Row],[Rättighetsnod/ Funktionskloss]]</f>
        <v>Link_View</v>
      </c>
      <c r="F1268" s="131" t="str">
        <f>Tabell_Rättigheter37[[#This Row],[Grupp]]&amp;"_"&amp;Tabell_Rättigheter37[[#This Row],[Rättighetsnod/ Funktionskloss]]&amp;"_"&amp;Tabell_Rättigheter37[[#This Row],[Värde]]</f>
        <v>Link_View_OpenCaseOverview</v>
      </c>
      <c r="G1268" s="165" t="s">
        <v>154</v>
      </c>
      <c r="H1268" s="165"/>
      <c r="K1268" s="3" t="e">
        <f>VLOOKUP(Tabell_Rättigheter37[[#This Row],[Grupp]],[2]!Tabell_Grupp[#Data],2,FALSE)</f>
        <v>#REF!</v>
      </c>
      <c r="L1268" s="3" t="s">
        <v>834</v>
      </c>
      <c r="M1268" s="203" t="s">
        <v>834</v>
      </c>
      <c r="N1268" s="151" t="s">
        <v>1558</v>
      </c>
      <c r="O1268" s="151"/>
    </row>
    <row r="1269" spans="1:15" ht="39.950000000000003" hidden="1" customHeight="1">
      <c r="A1269" s="151" t="s">
        <v>1569</v>
      </c>
      <c r="B1269" s="3" t="s">
        <v>155</v>
      </c>
      <c r="C1269" s="3" t="s">
        <v>156</v>
      </c>
      <c r="D1269" s="9" t="s">
        <v>157</v>
      </c>
      <c r="E1269" s="131" t="str">
        <f>Tabell_Rättigheter37[[#This Row],[Grupp]]&amp;"_"&amp;Tabell_Rättigheter37[[#This Row],[Rättighetsnod/ Funktionskloss]]</f>
        <v>Läkemedel_Activate unplanned drug treatment</v>
      </c>
      <c r="F1269" s="131" t="str">
        <f>Tabell_Rättigheter37[[#This Row],[Grupp]]&amp;"_"&amp;Tabell_Rättigheter37[[#This Row],[Rättighetsnod/ Funktionskloss]]&amp;"_"&amp;Tabell_Rättigheter37[[#This Row],[Värde]]</f>
        <v>Läkemedel_Activate unplanned drug treatment_Activate a unplanned drug treatment to active</v>
      </c>
      <c r="G1269" s="165" t="s">
        <v>158</v>
      </c>
      <c r="H1269" s="165"/>
      <c r="K1269" s="3" t="e">
        <f>VLOOKUP(Tabell_Rättigheter37[[#This Row],[Grupp]],[2]!Tabell_Grupp[#Data],2,FALSE)</f>
        <v>#REF!</v>
      </c>
      <c r="L1269" s="3" t="s">
        <v>834</v>
      </c>
      <c r="M1269" s="203" t="s">
        <v>834</v>
      </c>
      <c r="N1269" s="151" t="s">
        <v>1558</v>
      </c>
      <c r="O1269" s="151"/>
    </row>
    <row r="1270" spans="1:15" ht="39.950000000000003" hidden="1" customHeight="1">
      <c r="A1270" s="151" t="s">
        <v>1569</v>
      </c>
      <c r="B1270" s="3" t="s">
        <v>155</v>
      </c>
      <c r="C1270" s="3" t="s">
        <v>160</v>
      </c>
      <c r="D1270" s="9" t="s">
        <v>161</v>
      </c>
      <c r="E1270" s="131" t="str">
        <f>Tabell_Rättigheter37[[#This Row],[Grupp]]&amp;"_"&amp;Tabell_Rättigheter37[[#This Row],[Rättighetsnod/ Funktionskloss]]</f>
        <v>Läkemedel_Consumables</v>
      </c>
      <c r="F1270" s="131" t="str">
        <f>Tabell_Rättigheter37[[#This Row],[Grupp]]&amp;"_"&amp;Tabell_Rättigheter37[[#This Row],[Rättighetsnod/ Funktionskloss]]&amp;"_"&amp;Tabell_Rättigheter37[[#This Row],[Värde]]</f>
        <v>Läkemedel_Consumables_Print patient instruction</v>
      </c>
      <c r="G1270" s="165" t="s">
        <v>162</v>
      </c>
      <c r="H1270" s="165"/>
      <c r="K1270" s="3" t="e">
        <f>VLOOKUP(Tabell_Rättigheter37[[#This Row],[Grupp]],[2]!Tabell_Grupp[#Data],2,FALSE)</f>
        <v>#REF!</v>
      </c>
      <c r="L1270" s="3" t="s">
        <v>834</v>
      </c>
      <c r="M1270" s="203" t="s">
        <v>834</v>
      </c>
      <c r="N1270" s="151" t="s">
        <v>1558</v>
      </c>
      <c r="O1270" s="151"/>
    </row>
    <row r="1271" spans="1:15" ht="39.950000000000003" hidden="1" customHeight="1">
      <c r="A1271" s="151" t="s">
        <v>1569</v>
      </c>
      <c r="B1271" s="3" t="s">
        <v>155</v>
      </c>
      <c r="C1271" s="3" t="s">
        <v>160</v>
      </c>
      <c r="D1271" s="9" t="s">
        <v>163</v>
      </c>
      <c r="E1271" s="131" t="str">
        <f>Tabell_Rättigheter37[[#This Row],[Grupp]]&amp;"_"&amp;Tabell_Rättigheter37[[#This Row],[Rättighetsnod/ Funktionskloss]]</f>
        <v>Läkemedel_Consumables</v>
      </c>
      <c r="F1271" s="131" t="str">
        <f>Tabell_Rättigheter37[[#This Row],[Grupp]]&amp;"_"&amp;Tabell_Rättigheter37[[#This Row],[Rättighetsnod/ Funktionskloss]]&amp;"_"&amp;Tabell_Rättigheter37[[#This Row],[Värde]]</f>
        <v>Läkemedel_Consumables_Print recipe and requisition</v>
      </c>
      <c r="G1271" s="165" t="s">
        <v>164</v>
      </c>
      <c r="H1271" s="165"/>
      <c r="K1271" s="3" t="e">
        <f>VLOOKUP(Tabell_Rättigheter37[[#This Row],[Grupp]],[2]!Tabell_Grupp[#Data],2,FALSE)</f>
        <v>#REF!</v>
      </c>
      <c r="L1271" s="3" t="s">
        <v>834</v>
      </c>
      <c r="M1271" s="203" t="s">
        <v>834</v>
      </c>
      <c r="N1271" s="151" t="s">
        <v>1558</v>
      </c>
      <c r="O1271" s="151"/>
    </row>
    <row r="1272" spans="1:15" ht="39.950000000000003" hidden="1" customHeight="1">
      <c r="A1272" s="151" t="s">
        <v>1569</v>
      </c>
      <c r="B1272" s="3" t="s">
        <v>155</v>
      </c>
      <c r="C1272" s="3" t="s">
        <v>160</v>
      </c>
      <c r="D1272" s="9" t="s">
        <v>37</v>
      </c>
      <c r="E1272" s="131" t="str">
        <f>Tabell_Rättigheter37[[#This Row],[Grupp]]&amp;"_"&amp;Tabell_Rättigheter37[[#This Row],[Rättighetsnod/ Funktionskloss]]</f>
        <v>Läkemedel_Consumables</v>
      </c>
      <c r="F1272" s="131" t="str">
        <f>Tabell_Rättigheter37[[#This Row],[Grupp]]&amp;"_"&amp;Tabell_Rättigheter37[[#This Row],[Rättighetsnod/ Funktionskloss]]&amp;"_"&amp;Tabell_Rättigheter37[[#This Row],[Värde]]</f>
        <v>Läkemedel_Consumables_Sign</v>
      </c>
      <c r="G1272" s="165" t="s">
        <v>165</v>
      </c>
      <c r="H1272" s="165"/>
      <c r="K1272" s="3" t="e">
        <f>VLOOKUP(Tabell_Rättigheter37[[#This Row],[Grupp]],[2]!Tabell_Grupp[#Data],2,FALSE)</f>
        <v>#REF!</v>
      </c>
      <c r="L1272" s="3" t="s">
        <v>834</v>
      </c>
      <c r="M1272" s="203" t="s">
        <v>834</v>
      </c>
      <c r="N1272" s="151" t="s">
        <v>1558</v>
      </c>
      <c r="O1272" s="151"/>
    </row>
    <row r="1273" spans="1:15" ht="39.950000000000003" hidden="1" customHeight="1">
      <c r="A1273" s="151" t="s">
        <v>1569</v>
      </c>
      <c r="B1273" s="3" t="s">
        <v>155</v>
      </c>
      <c r="C1273" s="3" t="s">
        <v>173</v>
      </c>
      <c r="D1273" s="9" t="s">
        <v>161</v>
      </c>
      <c r="E1273" s="131" t="str">
        <f>Tabell_Rättigheter37[[#This Row],[Grupp]]&amp;"_"&amp;Tabell_Rättigheter37[[#This Row],[Rättighetsnod/ Funktionskloss]]</f>
        <v>Läkemedel_Drugs prescription</v>
      </c>
      <c r="F1273" s="131" t="str">
        <f>Tabell_Rättigheter37[[#This Row],[Grupp]]&amp;"_"&amp;Tabell_Rättigheter37[[#This Row],[Rättighetsnod/ Funktionskloss]]&amp;"_"&amp;Tabell_Rättigheter37[[#This Row],[Värde]]</f>
        <v>Läkemedel_Drugs prescription_Print patient instruction</v>
      </c>
      <c r="G1273" s="165" t="s">
        <v>178</v>
      </c>
      <c r="H1273" s="165"/>
      <c r="K1273" s="3" t="e">
        <f>VLOOKUP(Tabell_Rättigheter37[[#This Row],[Grupp]],[2]!Tabell_Grupp[#Data],2,FALSE)</f>
        <v>#REF!</v>
      </c>
      <c r="L1273" s="3" t="s">
        <v>834</v>
      </c>
      <c r="M1273" s="203" t="s">
        <v>834</v>
      </c>
      <c r="N1273" s="151" t="s">
        <v>1558</v>
      </c>
      <c r="O1273" s="151"/>
    </row>
    <row r="1274" spans="1:15" ht="39.950000000000003" hidden="1" customHeight="1">
      <c r="A1274" s="151" t="s">
        <v>1569</v>
      </c>
      <c r="B1274" s="3" t="s">
        <v>155</v>
      </c>
      <c r="C1274" s="3" t="s">
        <v>173</v>
      </c>
      <c r="D1274" s="9" t="s">
        <v>163</v>
      </c>
      <c r="E1274" s="131" t="str">
        <f>Tabell_Rättigheter37[[#This Row],[Grupp]]&amp;"_"&amp;Tabell_Rättigheter37[[#This Row],[Rättighetsnod/ Funktionskloss]]</f>
        <v>Läkemedel_Drugs prescription</v>
      </c>
      <c r="F1274" s="131" t="str">
        <f>Tabell_Rättigheter37[[#This Row],[Grupp]]&amp;"_"&amp;Tabell_Rättigheter37[[#This Row],[Rättighetsnod/ Funktionskloss]]&amp;"_"&amp;Tabell_Rättigheter37[[#This Row],[Värde]]</f>
        <v>Läkemedel_Drugs prescription_Print recipe and requisition</v>
      </c>
      <c r="G1274" s="165" t="s">
        <v>179</v>
      </c>
      <c r="H1274" s="165"/>
      <c r="K1274" s="3" t="e">
        <f>VLOOKUP(Tabell_Rättigheter37[[#This Row],[Grupp]],[2]!Tabell_Grupp[#Data],2,FALSE)</f>
        <v>#REF!</v>
      </c>
      <c r="L1274" s="3" t="s">
        <v>834</v>
      </c>
      <c r="M1274" s="203" t="s">
        <v>834</v>
      </c>
      <c r="N1274" s="151" t="s">
        <v>1558</v>
      </c>
      <c r="O1274" s="151"/>
    </row>
    <row r="1275" spans="1:15" ht="39.950000000000003" hidden="1" customHeight="1">
      <c r="A1275" s="151" t="s">
        <v>1569</v>
      </c>
      <c r="B1275" s="3" t="s">
        <v>155</v>
      </c>
      <c r="C1275" s="3" t="s">
        <v>173</v>
      </c>
      <c r="D1275" s="9" t="s">
        <v>37</v>
      </c>
      <c r="E1275" s="131" t="str">
        <f>Tabell_Rättigheter37[[#This Row],[Grupp]]&amp;"_"&amp;Tabell_Rättigheter37[[#This Row],[Rättighetsnod/ Funktionskloss]]</f>
        <v>Läkemedel_Drugs prescription</v>
      </c>
      <c r="F1275" s="131" t="str">
        <f>Tabell_Rättigheter37[[#This Row],[Grupp]]&amp;"_"&amp;Tabell_Rättigheter37[[#This Row],[Rättighetsnod/ Funktionskloss]]&amp;"_"&amp;Tabell_Rättigheter37[[#This Row],[Värde]]</f>
        <v>Läkemedel_Drugs prescription_Sign</v>
      </c>
      <c r="G1275" s="165" t="s">
        <v>183</v>
      </c>
      <c r="H1275" s="165"/>
      <c r="K1275" s="3" t="e">
        <f>VLOOKUP(Tabell_Rättigheter37[[#This Row],[Grupp]],[2]!Tabell_Grupp[#Data],2,FALSE)</f>
        <v>#REF!</v>
      </c>
      <c r="L1275" s="3" t="s">
        <v>834</v>
      </c>
      <c r="M1275" s="203" t="s">
        <v>834</v>
      </c>
      <c r="N1275" s="151" t="s">
        <v>1558</v>
      </c>
      <c r="O1275" s="151"/>
    </row>
    <row r="1276" spans="1:15" ht="39.950000000000003" hidden="1" customHeight="1">
      <c r="A1276" s="151" t="s">
        <v>1569</v>
      </c>
      <c r="B1276" s="3" t="s">
        <v>155</v>
      </c>
      <c r="C1276" s="3" t="s">
        <v>193</v>
      </c>
      <c r="D1276" s="9" t="s">
        <v>194</v>
      </c>
      <c r="E1276" s="131" t="str">
        <f>Tabell_Rättigheter37[[#This Row],[Grupp]]&amp;"_"&amp;Tabell_Rättigheter37[[#This Row],[Rättighetsnod/ Funktionskloss]]</f>
        <v>Läkemedel_Nurse view</v>
      </c>
      <c r="F1276" s="131" t="str">
        <f>Tabell_Rättigheter37[[#This Row],[Grupp]]&amp;"_"&amp;Tabell_Rättigheter37[[#This Row],[Rättighetsnod/ Funktionskloss]]&amp;"_"&amp;Tabell_Rättigheter37[[#This Row],[Värde]]</f>
        <v>Läkemedel_Nurse view_Change dose on one occasion</v>
      </c>
      <c r="G1276" s="165" t="s">
        <v>195</v>
      </c>
      <c r="H1276" s="165"/>
      <c r="K1276" s="3" t="e">
        <f>VLOOKUP(Tabell_Rättigheter37[[#This Row],[Grupp]],[2]!Tabell_Grupp[#Data],2,FALSE)</f>
        <v>#REF!</v>
      </c>
      <c r="L1276" s="3" t="s">
        <v>834</v>
      </c>
      <c r="M1276" s="203" t="s">
        <v>834</v>
      </c>
      <c r="N1276" s="151" t="s">
        <v>1558</v>
      </c>
      <c r="O1276" s="151"/>
    </row>
    <row r="1277" spans="1:15" ht="39.950000000000003" hidden="1" customHeight="1">
      <c r="A1277" s="151" t="s">
        <v>1569</v>
      </c>
      <c r="B1277" s="3" t="s">
        <v>155</v>
      </c>
      <c r="C1277" s="3" t="s">
        <v>193</v>
      </c>
      <c r="D1277" s="9" t="s">
        <v>201</v>
      </c>
      <c r="E1277" s="131" t="str">
        <f>Tabell_Rättigheter37[[#This Row],[Grupp]]&amp;"_"&amp;Tabell_Rättigheter37[[#This Row],[Rättighetsnod/ Funktionskloss]]</f>
        <v>Läkemedel_Nurse view</v>
      </c>
      <c r="F1277" s="131" t="str">
        <f>Tabell_Rättigheter37[[#This Row],[Grupp]]&amp;"_"&amp;Tabell_Rättigheter37[[#This Row],[Rättighetsnod/ Funktionskloss]]&amp;"_"&amp;Tabell_Rättigheter37[[#This Row],[Värde]]</f>
        <v>Läkemedel_Nurse view_Outpatient administration</v>
      </c>
      <c r="G1277" s="165" t="s">
        <v>202</v>
      </c>
      <c r="H1277" s="165"/>
      <c r="J1277" s="38" t="s">
        <v>1632</v>
      </c>
      <c r="K1277" s="3" t="e">
        <f>VLOOKUP(Tabell_Rättigheter37[[#This Row],[Grupp]],[2]!Tabell_Grupp[#Data],2,FALSE)</f>
        <v>#REF!</v>
      </c>
      <c r="L1277" s="3" t="s">
        <v>931</v>
      </c>
      <c r="M1277" s="203" t="s">
        <v>834</v>
      </c>
      <c r="N1277" s="151" t="s">
        <v>1558</v>
      </c>
      <c r="O1277" s="151"/>
    </row>
    <row r="1278" spans="1:15" ht="39.950000000000003" hidden="1" customHeight="1">
      <c r="A1278" s="151" t="s">
        <v>1569</v>
      </c>
      <c r="B1278" s="3" t="s">
        <v>155</v>
      </c>
      <c r="C1278" s="3" t="s">
        <v>193</v>
      </c>
      <c r="D1278" s="9" t="s">
        <v>197</v>
      </c>
      <c r="E1278" s="131" t="str">
        <f>Tabell_Rättigheter37[[#This Row],[Grupp]]&amp;"_"&amp;Tabell_Rättigheter37[[#This Row],[Rättighetsnod/ Funktionskloss]]</f>
        <v>Läkemedel_Nurse view</v>
      </c>
      <c r="F1278" s="131" t="str">
        <f>Tabell_Rättigheter37[[#This Row],[Grupp]]&amp;"_"&amp;Tabell_Rättigheter37[[#This Row],[Rättighetsnod/ Funktionskloss]]&amp;"_"&amp;Tabell_Rättigheter37[[#This Row],[Värde]]</f>
        <v>Läkemedel_Nurse view_Sign administration occasion</v>
      </c>
      <c r="G1278" s="165" t="s">
        <v>198</v>
      </c>
      <c r="H1278" s="165" t="s">
        <v>1113</v>
      </c>
      <c r="K1278" s="3" t="e">
        <f>VLOOKUP(Tabell_Rättigheter37[[#This Row],[Grupp]],[2]!Tabell_Grupp[#Data],2,FALSE)</f>
        <v>#REF!</v>
      </c>
      <c r="L1278" s="3" t="s">
        <v>834</v>
      </c>
      <c r="M1278" s="203" t="s">
        <v>834</v>
      </c>
      <c r="N1278" s="151" t="s">
        <v>1558</v>
      </c>
      <c r="O1278" s="151"/>
    </row>
    <row r="1279" spans="1:15" ht="39.950000000000003" hidden="1" customHeight="1">
      <c r="A1279" s="151" t="s">
        <v>1569</v>
      </c>
      <c r="B1279" s="3" t="s">
        <v>155</v>
      </c>
      <c r="C1279" s="3" t="s">
        <v>193</v>
      </c>
      <c r="D1279" s="9" t="s">
        <v>199</v>
      </c>
      <c r="E1279" s="131" t="str">
        <f>Tabell_Rättigheter37[[#This Row],[Grupp]]&amp;"_"&amp;Tabell_Rättigheter37[[#This Row],[Rättighetsnod/ Funktionskloss]]</f>
        <v>Läkemedel_Nurse view</v>
      </c>
      <c r="F1279" s="131" t="str">
        <f>Tabell_Rättigheter37[[#This Row],[Grupp]]&amp;"_"&amp;Tabell_Rättigheter37[[#This Row],[Rättighetsnod/ Funktionskloss]]&amp;"_"&amp;Tabell_Rättigheter37[[#This Row],[Värde]]</f>
        <v>Läkemedel_Nurse view_Skip administration occasion</v>
      </c>
      <c r="G1279" s="165" t="s">
        <v>200</v>
      </c>
      <c r="H1279" s="165"/>
      <c r="K1279" s="3" t="e">
        <f>VLOOKUP(Tabell_Rättigheter37[[#This Row],[Grupp]],[2]!Tabell_Grupp[#Data],2,FALSE)</f>
        <v>#REF!</v>
      </c>
      <c r="L1279" s="3" t="s">
        <v>834</v>
      </c>
      <c r="M1279" s="203" t="s">
        <v>834</v>
      </c>
      <c r="N1279" s="151" t="s">
        <v>1558</v>
      </c>
      <c r="O1279" s="151"/>
    </row>
    <row r="1280" spans="1:15" ht="39.950000000000003" hidden="1" customHeight="1">
      <c r="A1280" s="151" t="s">
        <v>1569</v>
      </c>
      <c r="B1280" s="3" t="s">
        <v>155</v>
      </c>
      <c r="C1280" s="3" t="s">
        <v>208</v>
      </c>
      <c r="D1280" s="9" t="s">
        <v>209</v>
      </c>
      <c r="E1280" s="131" t="str">
        <f>Tabell_Rättigheter37[[#This Row],[Grupp]]&amp;"_"&amp;Tabell_Rättigheter37[[#This Row],[Rättighetsnod/ Funktionskloss]]</f>
        <v>Läkemedel_Patient group direction</v>
      </c>
      <c r="F1280" s="131" t="str">
        <f>Tabell_Rättigheter37[[#This Row],[Grupp]]&amp;"_"&amp;Tabell_Rättigheter37[[#This Row],[Rättighetsnod/ Funktionskloss]]&amp;"_"&amp;Tabell_Rättigheter37[[#This Row],[Värde]]</f>
        <v>Läkemedel_Patient group direction_Use PGD</v>
      </c>
      <c r="G1280" s="165" t="s">
        <v>210</v>
      </c>
      <c r="H1280" s="165"/>
      <c r="K1280" s="3" t="e">
        <f>VLOOKUP(Tabell_Rättigheter37[[#This Row],[Grupp]],[2]!Tabell_Grupp[#Data],2,FALSE)</f>
        <v>#REF!</v>
      </c>
      <c r="L1280" s="3" t="s">
        <v>834</v>
      </c>
      <c r="M1280" s="203" t="s">
        <v>834</v>
      </c>
      <c r="N1280" s="151" t="s">
        <v>1558</v>
      </c>
      <c r="O1280" s="151"/>
    </row>
    <row r="1281" spans="1:15" ht="39.950000000000003" hidden="1" customHeight="1">
      <c r="A1281" s="151" t="s">
        <v>1569</v>
      </c>
      <c r="B1281" s="3" t="s">
        <v>155</v>
      </c>
      <c r="C1281" s="3" t="s">
        <v>222</v>
      </c>
      <c r="D1281" s="9" t="s">
        <v>227</v>
      </c>
      <c r="E1281" s="131" t="str">
        <f>Tabell_Rättigheter37[[#This Row],[Grupp]]&amp;"_"&amp;Tabell_Rättigheter37[[#This Row],[Rättighetsnod/ Funktionskloss]]</f>
        <v>Läkemedel_Send E-recipe</v>
      </c>
      <c r="F1281" s="131" t="str">
        <f>Tabell_Rättigheter37[[#This Row],[Grupp]]&amp;"_"&amp;Tabell_Rättigheter37[[#This Row],[Rättighetsnod/ Funktionskloss]]&amp;"_"&amp;Tabell_Rättigheter37[[#This Row],[Värde]]</f>
        <v>Läkemedel_Send E-recipe_Send consumables</v>
      </c>
      <c r="G1281" s="165" t="s">
        <v>228</v>
      </c>
      <c r="H1281" s="165"/>
      <c r="J1281" s="223" t="s">
        <v>1657</v>
      </c>
      <c r="K1281" s="3" t="e">
        <f>VLOOKUP(Tabell_Rättigheter37[[#This Row],[Grupp]],[2]!Tabell_Grupp[#Data],2,FALSE)</f>
        <v>#REF!</v>
      </c>
      <c r="L1281" s="3" t="s">
        <v>931</v>
      </c>
      <c r="M1281" s="203" t="s">
        <v>834</v>
      </c>
      <c r="N1281" s="151" t="s">
        <v>1558</v>
      </c>
      <c r="O1281" s="151"/>
    </row>
    <row r="1282" spans="1:15" ht="39.950000000000003" hidden="1" customHeight="1">
      <c r="A1282" s="151" t="s">
        <v>1569</v>
      </c>
      <c r="B1282" s="3" t="s">
        <v>155</v>
      </c>
      <c r="C1282" s="3" t="s">
        <v>222</v>
      </c>
      <c r="D1282" s="9" t="s">
        <v>223</v>
      </c>
      <c r="E1282" s="131" t="str">
        <f>Tabell_Rättigheter37[[#This Row],[Grupp]]&amp;"_"&amp;Tabell_Rättigheter37[[#This Row],[Rättighetsnod/ Funktionskloss]]</f>
        <v>Läkemedel_Send E-recipe</v>
      </c>
      <c r="F1282" s="131" t="str">
        <f>Tabell_Rättigheter37[[#This Row],[Grupp]]&amp;"_"&amp;Tabell_Rättigheter37[[#This Row],[Rättighetsnod/ Funktionskloss]]&amp;"_"&amp;Tabell_Rättigheter37[[#This Row],[Värde]]</f>
        <v>Läkemedel_Send E-recipe_Send drugs</v>
      </c>
      <c r="G1282" s="165" t="s">
        <v>224</v>
      </c>
      <c r="H1282" s="165"/>
      <c r="K1282" s="3" t="e">
        <f>VLOOKUP(Tabell_Rättigheter37[[#This Row],[Grupp]],[2]!Tabell_Grupp[#Data],2,FALSE)</f>
        <v>#REF!</v>
      </c>
      <c r="L1282" s="3" t="s">
        <v>834</v>
      </c>
      <c r="M1282" s="203" t="s">
        <v>834</v>
      </c>
      <c r="N1282" s="151" t="s">
        <v>1558</v>
      </c>
      <c r="O1282" s="151"/>
    </row>
    <row r="1283" spans="1:15" ht="39.950000000000003" hidden="1" customHeight="1">
      <c r="A1283" s="151" t="s">
        <v>1569</v>
      </c>
      <c r="B1283" s="3" t="s">
        <v>155</v>
      </c>
      <c r="C1283" s="3" t="s">
        <v>423</v>
      </c>
      <c r="D1283" s="9" t="s">
        <v>424</v>
      </c>
      <c r="E1283" s="131" t="str">
        <f>Tabell_Rättigheter37[[#This Row],[Grupp]]&amp;"_"&amp;Tabell_Rättigheter37[[#This Row],[Rättighetsnod/ Funktionskloss]]</f>
        <v>Läkemedel_Verbal prescription</v>
      </c>
      <c r="F1283" s="131" t="str">
        <f>Tabell_Rättigheter37[[#This Row],[Grupp]]&amp;"_"&amp;Tabell_Rättigheter37[[#This Row],[Rättighetsnod/ Funktionskloss]]&amp;"_"&amp;Tabell_Rättigheter37[[#This Row],[Värde]]</f>
        <v>Läkemedel_Verbal prescription_Register verbal prescription</v>
      </c>
      <c r="G1283" s="165" t="s">
        <v>1206</v>
      </c>
      <c r="H1283" s="165"/>
      <c r="K1283" s="3" t="e">
        <f>VLOOKUP(Tabell_Rättigheter37[[#This Row],[Grupp]],[2]!Tabell_Grupp[#Data],2,FALSE)</f>
        <v>#REF!</v>
      </c>
      <c r="L1283" s="3" t="s">
        <v>834</v>
      </c>
      <c r="M1283" s="203" t="s">
        <v>834</v>
      </c>
      <c r="N1283" s="151" t="s">
        <v>1558</v>
      </c>
      <c r="O1283" s="151"/>
    </row>
    <row r="1284" spans="1:15" ht="39.950000000000003" hidden="1" customHeight="1">
      <c r="A1284" s="151" t="s">
        <v>1569</v>
      </c>
      <c r="B1284" s="3" t="s">
        <v>155</v>
      </c>
      <c r="C1284" s="3" t="s">
        <v>31</v>
      </c>
      <c r="D1284" s="9" t="s">
        <v>215</v>
      </c>
      <c r="E1284" s="131" t="str">
        <f>Tabell_Rättigheter37[[#This Row],[Grupp]]&amp;"_"&amp;Tabell_Rättigheter37[[#This Row],[Rättighetsnod/ Funktionskloss]]</f>
        <v>Läkemedel_View</v>
      </c>
      <c r="F1284" s="131" t="str">
        <f>Tabell_Rättigheter37[[#This Row],[Grupp]]&amp;"_"&amp;Tabell_Rättigheter37[[#This Row],[Rättighetsnod/ Funktionskloss]]&amp;"_"&amp;Tabell_Rättigheter37[[#This Row],[Värde]]</f>
        <v>Läkemedel_View_Open Medication</v>
      </c>
      <c r="G1284" s="165" t="s">
        <v>216</v>
      </c>
      <c r="H1284" s="165"/>
      <c r="K1284" s="3" t="e">
        <f>VLOOKUP(Tabell_Rättigheter37[[#This Row],[Grupp]],[2]!Tabell_Grupp[#Data],2,FALSE)</f>
        <v>#REF!</v>
      </c>
      <c r="L1284" s="3" t="s">
        <v>834</v>
      </c>
      <c r="M1284" s="203" t="s">
        <v>834</v>
      </c>
      <c r="N1284" s="151" t="s">
        <v>1558</v>
      </c>
      <c r="O1284" s="151"/>
    </row>
    <row r="1285" spans="1:15" ht="39.950000000000003" hidden="1" customHeight="1">
      <c r="A1285" s="151" t="s">
        <v>1569</v>
      </c>
      <c r="B1285" s="3" t="s">
        <v>155</v>
      </c>
      <c r="C1285" s="3" t="s">
        <v>31</v>
      </c>
      <c r="D1285" s="9" t="s">
        <v>229</v>
      </c>
      <c r="E1285" s="131" t="str">
        <f>Tabell_Rättigheter37[[#This Row],[Grupp]]&amp;"_"&amp;Tabell_Rättigheter37[[#This Row],[Rättighetsnod/ Funktionskloss]]</f>
        <v>Läkemedel_View</v>
      </c>
      <c r="F1285" s="131" t="str">
        <f>Tabell_Rättigheter37[[#This Row],[Grupp]]&amp;"_"&amp;Tabell_Rättigheter37[[#This Row],[Rättighetsnod/ Funktionskloss]]&amp;"_"&amp;Tabell_Rättigheter37[[#This Row],[Värde]]</f>
        <v>Läkemedel_View_open sent e-recipe over view</v>
      </c>
      <c r="G1285" s="165" t="s">
        <v>230</v>
      </c>
      <c r="H1285" s="165"/>
      <c r="K1285" s="3" t="e">
        <f>VLOOKUP(Tabell_Rättigheter37[[#This Row],[Grupp]],[2]!Tabell_Grupp[#Data],2,FALSE)</f>
        <v>#REF!</v>
      </c>
      <c r="L1285" s="3" t="s">
        <v>1616</v>
      </c>
      <c r="M1285" s="203" t="s">
        <v>834</v>
      </c>
      <c r="N1285" s="151" t="s">
        <v>1558</v>
      </c>
      <c r="O1285" s="151"/>
    </row>
    <row r="1286" spans="1:15" ht="39.950000000000003" hidden="1" customHeight="1">
      <c r="A1286" s="151" t="s">
        <v>1569</v>
      </c>
      <c r="B1286" s="3" t="s">
        <v>231</v>
      </c>
      <c r="C1286" s="3" t="s">
        <v>232</v>
      </c>
      <c r="D1286" s="9" t="s">
        <v>233</v>
      </c>
      <c r="E1286" s="131" t="str">
        <f>Tabell_Rättigheter37[[#This Row],[Grupp]]&amp;"_"&amp;Tabell_Rättigheter37[[#This Row],[Rättighetsnod/ Funktionskloss]]</f>
        <v>Media Management_Create Media study</v>
      </c>
      <c r="F1286" s="131" t="str">
        <f>Tabell_Rättigheter37[[#This Row],[Grupp]]&amp;"_"&amp;Tabell_Rättigheter37[[#This Row],[Rättighetsnod/ Funktionskloss]]&amp;"_"&amp;Tabell_Rättigheter37[[#This Row],[Värde]]</f>
        <v>Media Management_Create Media study_Create</v>
      </c>
      <c r="G1286" s="165" t="s">
        <v>234</v>
      </c>
      <c r="H1286" s="165"/>
      <c r="K1286" s="3" t="e">
        <f>VLOOKUP(Tabell_Rättigheter37[[#This Row],[Grupp]],[2]!Tabell_Grupp[#Data],2,FALSE)</f>
        <v>#REF!</v>
      </c>
      <c r="L1286" s="3" t="s">
        <v>834</v>
      </c>
      <c r="M1286" s="203" t="s">
        <v>834</v>
      </c>
      <c r="N1286" s="151" t="s">
        <v>1558</v>
      </c>
      <c r="O1286" s="151"/>
    </row>
    <row r="1287" spans="1:15" ht="39.950000000000003" hidden="1" customHeight="1">
      <c r="A1287" s="151" t="s">
        <v>1569</v>
      </c>
      <c r="B1287" s="3" t="s">
        <v>231</v>
      </c>
      <c r="C1287" s="3" t="s">
        <v>235</v>
      </c>
      <c r="D1287" s="9" t="s">
        <v>236</v>
      </c>
      <c r="E1287" s="131" t="str">
        <f>Tabell_Rättigheter37[[#This Row],[Grupp]]&amp;"_"&amp;Tabell_Rättigheter37[[#This Row],[Rättighetsnod/ Funktionskloss]]</f>
        <v>Media Management_Media overview</v>
      </c>
      <c r="F1287" s="131" t="str">
        <f>Tabell_Rättigheter37[[#This Row],[Grupp]]&amp;"_"&amp;Tabell_Rättigheter37[[#This Row],[Rättighetsnod/ Funktionskloss]]&amp;"_"&amp;Tabell_Rättigheter37[[#This Row],[Värde]]</f>
        <v>Media Management_Media overview_Search</v>
      </c>
      <c r="G1287" s="165" t="s">
        <v>237</v>
      </c>
      <c r="H1287" s="165"/>
      <c r="K1287" s="3" t="e">
        <f>VLOOKUP(Tabell_Rättigheter37[[#This Row],[Grupp]],[2]!Tabell_Grupp[#Data],2,FALSE)</f>
        <v>#REF!</v>
      </c>
      <c r="L1287" s="3" t="s">
        <v>834</v>
      </c>
      <c r="M1287" s="203" t="s">
        <v>834</v>
      </c>
      <c r="N1287" s="151" t="s">
        <v>1558</v>
      </c>
      <c r="O1287" s="151"/>
    </row>
    <row r="1288" spans="1:15" ht="39.950000000000003" hidden="1" customHeight="1">
      <c r="A1288" s="151" t="s">
        <v>1569</v>
      </c>
      <c r="B1288" s="3" t="s">
        <v>231</v>
      </c>
      <c r="C1288" s="3" t="s">
        <v>238</v>
      </c>
      <c r="D1288" s="9" t="s">
        <v>23</v>
      </c>
      <c r="E1288" s="131" t="str">
        <f>Tabell_Rättigheter37[[#This Row],[Grupp]]&amp;"_"&amp;Tabell_Rättigheter37[[#This Row],[Rättighetsnod/ Funktionskloss]]</f>
        <v>Media Management_Media studies</v>
      </c>
      <c r="F1288" s="131" t="str">
        <f>Tabell_Rättigheter37[[#This Row],[Grupp]]&amp;"_"&amp;Tabell_Rättigheter37[[#This Row],[Rättighetsnod/ Funktionskloss]]&amp;"_"&amp;Tabell_Rättigheter37[[#This Row],[Värde]]</f>
        <v>Media Management_Media studies_Open</v>
      </c>
      <c r="G1288" s="165" t="s">
        <v>239</v>
      </c>
      <c r="H1288" s="165"/>
      <c r="K1288" s="3" t="e">
        <f>VLOOKUP(Tabell_Rättigheter37[[#This Row],[Grupp]],[2]!Tabell_Grupp[#Data],2,FALSE)</f>
        <v>#REF!</v>
      </c>
      <c r="L1288" s="3" t="s">
        <v>834</v>
      </c>
      <c r="M1288" s="203" t="s">
        <v>834</v>
      </c>
      <c r="N1288" s="151" t="s">
        <v>1558</v>
      </c>
      <c r="O1288" s="151"/>
    </row>
    <row r="1289" spans="1:15" ht="39.950000000000003" hidden="1" customHeight="1">
      <c r="A1289" s="151" t="s">
        <v>1569</v>
      </c>
      <c r="B1289" s="3" t="s">
        <v>240</v>
      </c>
      <c r="C1289" s="3" t="s">
        <v>241</v>
      </c>
      <c r="D1289" s="9" t="s">
        <v>242</v>
      </c>
      <c r="E1289" s="131" t="str">
        <f>Tabell_Rättigheter37[[#This Row],[Grupp]]&amp;"_"&amp;Tabell_Rättigheter37[[#This Row],[Rättighetsnod/ Funktionskloss]]</f>
        <v>Nova_access</v>
      </c>
      <c r="F1289" s="131" t="str">
        <f>Tabell_Rättigheter37[[#This Row],[Grupp]]&amp;"_"&amp;Tabell_Rättigheter37[[#This Row],[Rättighetsnod/ Funktionskloss]]&amp;"_"&amp;Tabell_Rättigheter37[[#This Row],[Värde]]</f>
        <v>Nova_access_advanced</v>
      </c>
      <c r="G1289" s="165" t="s">
        <v>243</v>
      </c>
      <c r="H1289" s="165"/>
      <c r="K1289" s="3" t="e">
        <f>VLOOKUP(Tabell_Rättigheter37[[#This Row],[Grupp]],[2]!Tabell_Grupp[#Data],2,FALSE)</f>
        <v>#REF!</v>
      </c>
      <c r="L1289" s="3" t="s">
        <v>834</v>
      </c>
      <c r="M1289" s="203" t="s">
        <v>834</v>
      </c>
      <c r="N1289" s="151" t="s">
        <v>1558</v>
      </c>
      <c r="O1289" s="151"/>
    </row>
    <row r="1290" spans="1:15" ht="39.950000000000003" hidden="1" customHeight="1">
      <c r="A1290" s="151" t="s">
        <v>1569</v>
      </c>
      <c r="B1290" s="3" t="s">
        <v>910</v>
      </c>
      <c r="C1290" s="3" t="s">
        <v>31</v>
      </c>
      <c r="D1290" s="9" t="s">
        <v>1054</v>
      </c>
      <c r="E1290" s="131" t="str">
        <f>Tabell_Rättigheter37[[#This Row],[Grupp]]&amp;"_"&amp;Tabell_Rättigheter37[[#This Row],[Rättighetsnod/ Funktionskloss]]</f>
        <v>Operation (TM2) _View</v>
      </c>
      <c r="F1290" s="131" t="str">
        <f>Tabell_Rättigheter37[[#This Row],[Grupp]]&amp;"_"&amp;Tabell_Rättigheter37[[#This Row],[Rättighetsnod/ Funktionskloss]]&amp;"_"&amp;Tabell_Rättigheter37[[#This Row],[Värde]]</f>
        <v>Operation (TM2) _View_Open Case view</v>
      </c>
      <c r="G1290" s="165" t="s">
        <v>154</v>
      </c>
      <c r="H1290" s="165"/>
      <c r="J1290" s="223" t="s">
        <v>1581</v>
      </c>
      <c r="K1290" s="3" t="e">
        <f>VLOOKUP(Tabell_Rättigheter37[[#This Row],[Grupp]],[2]!Tabell_Grupp[#Data],2,FALSE)</f>
        <v>#REF!</v>
      </c>
      <c r="L1290" s="3" t="s">
        <v>931</v>
      </c>
      <c r="M1290" s="203" t="s">
        <v>834</v>
      </c>
      <c r="N1290" s="151" t="s">
        <v>1558</v>
      </c>
      <c r="O1290" s="151"/>
    </row>
    <row r="1291" spans="1:15" ht="39.950000000000003" hidden="1" customHeight="1">
      <c r="A1291" s="151" t="s">
        <v>1569</v>
      </c>
      <c r="B1291" s="3" t="s">
        <v>910</v>
      </c>
      <c r="C1291" s="3" t="s">
        <v>31</v>
      </c>
      <c r="D1291" s="9" t="s">
        <v>1055</v>
      </c>
      <c r="E1291" s="131" t="str">
        <f>Tabell_Rättigheter37[[#This Row],[Grupp]]&amp;"_"&amp;Tabell_Rättigheter37[[#This Row],[Rättighetsnod/ Funktionskloss]]</f>
        <v>Operation (TM2) _View</v>
      </c>
      <c r="F1291" s="131" t="str">
        <f>Tabell_Rättigheter37[[#This Row],[Grupp]]&amp;"_"&amp;Tabell_Rättigheter37[[#This Row],[Rättighetsnod/ Funktionskloss]]&amp;"_"&amp;Tabell_Rättigheter37[[#This Row],[Värde]]</f>
        <v>Operation (TM2) _View_Open Program view</v>
      </c>
      <c r="G1291" s="165" t="s">
        <v>1056</v>
      </c>
      <c r="H1291" s="165"/>
      <c r="J1291" s="223" t="s">
        <v>1581</v>
      </c>
      <c r="K1291" s="3" t="e">
        <f>VLOOKUP(Tabell_Rättigheter37[[#This Row],[Grupp]],[2]!Tabell_Grupp[#Data],2,FALSE)</f>
        <v>#REF!</v>
      </c>
      <c r="L1291" s="3" t="s">
        <v>931</v>
      </c>
      <c r="M1291" s="203" t="s">
        <v>834</v>
      </c>
      <c r="N1291" s="151" t="s">
        <v>1558</v>
      </c>
      <c r="O1291" s="151"/>
    </row>
    <row r="1292" spans="1:15" ht="39.950000000000003" hidden="1" customHeight="1">
      <c r="A1292" s="151" t="s">
        <v>1569</v>
      </c>
      <c r="B1292" s="3" t="s">
        <v>910</v>
      </c>
      <c r="C1292" s="3" t="s">
        <v>994</v>
      </c>
      <c r="D1292" s="9" t="s">
        <v>1052</v>
      </c>
      <c r="E1292" s="131" t="str">
        <f>Tabell_Rättigheter37[[#This Row],[Grupp]]&amp;"_"&amp;Tabell_Rättigheter37[[#This Row],[Rättighetsnod/ Funktionskloss]]</f>
        <v>Operation (TM2) _WaypointRegistration</v>
      </c>
      <c r="F1292" s="131" t="str">
        <f>Tabell_Rättigheter37[[#This Row],[Grupp]]&amp;"_"&amp;Tabell_Rättigheter37[[#This Row],[Rättighetsnod/ Funktionskloss]]&amp;"_"&amp;Tabell_Rättigheter37[[#This Row],[Värde]]</f>
        <v>Operation (TM2) _WaypointRegistration_Register</v>
      </c>
      <c r="G1292" s="165" t="s">
        <v>1053</v>
      </c>
      <c r="H1292" s="165"/>
      <c r="J1292" s="223" t="s">
        <v>1581</v>
      </c>
      <c r="K1292" s="3" t="e">
        <f>VLOOKUP(Tabell_Rättigheter37[[#This Row],[Grupp]],[2]!Tabell_Grupp[#Data],2,FALSE)</f>
        <v>#REF!</v>
      </c>
      <c r="L1292" s="3" t="s">
        <v>931</v>
      </c>
      <c r="M1292" s="203" t="s">
        <v>834</v>
      </c>
      <c r="N1292" s="151" t="s">
        <v>1558</v>
      </c>
      <c r="O1292" s="151"/>
    </row>
    <row r="1293" spans="1:15" ht="39.950000000000003" hidden="1" customHeight="1">
      <c r="A1293" s="151" t="s">
        <v>1569</v>
      </c>
      <c r="B1293" s="3" t="s">
        <v>968</v>
      </c>
      <c r="C1293" s="3" t="s">
        <v>1122</v>
      </c>
      <c r="D1293" s="9" t="s">
        <v>464</v>
      </c>
      <c r="E1293" s="131" t="str">
        <f>Tabell_Rättigheter37[[#This Row],[Grupp]]&amp;"_"&amp;Tabell_Rättigheter37[[#This Row],[Rättighetsnod/ Funktionskloss]]</f>
        <v>Ramverk_Framework/ LogFolderAccess</v>
      </c>
      <c r="F1293" s="131" t="str">
        <f>Tabell_Rättigheter37[[#This Row],[Grupp]]&amp;"_"&amp;Tabell_Rättigheter37[[#This Row],[Rättighetsnod/ Funktionskloss]]&amp;"_"&amp;Tabell_Rättigheter37[[#This Row],[Värde]]</f>
        <v>Ramverk_Framework/ LogFolderAccess_Enabled</v>
      </c>
      <c r="G1293" s="165" t="s">
        <v>1123</v>
      </c>
      <c r="H1293" s="165"/>
      <c r="K1293" s="3" t="e">
        <f>VLOOKUP(Tabell_Rättigheter37[[#This Row],[Grupp]],[2]!Tabell_Grupp[#Data],2,FALSE)</f>
        <v>#REF!</v>
      </c>
      <c r="L1293" s="3" t="s">
        <v>834</v>
      </c>
      <c r="M1293" s="203" t="s">
        <v>834</v>
      </c>
      <c r="N1293" s="151" t="s">
        <v>1558</v>
      </c>
      <c r="O1293" s="151"/>
    </row>
    <row r="1294" spans="1:15" ht="39.950000000000003" hidden="1" customHeight="1">
      <c r="A1294" s="151" t="s">
        <v>1569</v>
      </c>
      <c r="B1294" s="3" t="s">
        <v>968</v>
      </c>
      <c r="C1294" s="3" t="s">
        <v>1124</v>
      </c>
      <c r="D1294" s="9" t="s">
        <v>1125</v>
      </c>
      <c r="E1294" s="131" t="str">
        <f>Tabell_Rättigheter37[[#This Row],[Grupp]]&amp;"_"&amp;Tabell_Rättigheter37[[#This Row],[Rättighetsnod/ Funktionskloss]]</f>
        <v>Ramverk_Patient/Address</v>
      </c>
      <c r="F1294" s="131" t="str">
        <f>Tabell_Rättigheter37[[#This Row],[Grupp]]&amp;"_"&amp;Tabell_Rättigheter37[[#This Row],[Rättighetsnod/ Funktionskloss]]&amp;"_"&amp;Tabell_Rättigheter37[[#This Row],[Värde]]</f>
        <v>Ramverk_Patient/Address_add</v>
      </c>
      <c r="G1294" s="165" t="s">
        <v>1126</v>
      </c>
      <c r="H1294" s="165"/>
      <c r="K1294" s="3" t="e">
        <f>VLOOKUP(Tabell_Rättigheter37[[#This Row],[Grupp]],[2]!Tabell_Grupp[#Data],2,FALSE)</f>
        <v>#REF!</v>
      </c>
      <c r="L1294" s="3" t="s">
        <v>834</v>
      </c>
      <c r="M1294" s="203" t="s">
        <v>834</v>
      </c>
      <c r="N1294" s="151" t="s">
        <v>1558</v>
      </c>
      <c r="O1294" s="151"/>
    </row>
    <row r="1295" spans="1:15" ht="39.950000000000003" hidden="1" customHeight="1">
      <c r="A1295" s="151" t="s">
        <v>1569</v>
      </c>
      <c r="B1295" s="3" t="s">
        <v>968</v>
      </c>
      <c r="C1295" s="3" t="s">
        <v>1124</v>
      </c>
      <c r="D1295" s="9" t="s">
        <v>1128</v>
      </c>
      <c r="E1295" s="131" t="str">
        <f>Tabell_Rättigheter37[[#This Row],[Grupp]]&amp;"_"&amp;Tabell_Rättigheter37[[#This Row],[Rättighetsnod/ Funktionskloss]]</f>
        <v>Ramverk_Patient/Address</v>
      </c>
      <c r="F1295" s="131" t="str">
        <f>Tabell_Rättigheter37[[#This Row],[Grupp]]&amp;"_"&amp;Tabell_Rättigheter37[[#This Row],[Rättighetsnod/ Funktionskloss]]&amp;"_"&amp;Tabell_Rättigheter37[[#This Row],[Värde]]</f>
        <v>Ramverk_Patient/Address_get</v>
      </c>
      <c r="G1295" s="165" t="s">
        <v>1129</v>
      </c>
      <c r="H1295" s="165"/>
      <c r="K1295" s="3" t="e">
        <f>VLOOKUP(Tabell_Rättigheter37[[#This Row],[Grupp]],[2]!Tabell_Grupp[#Data],2,FALSE)</f>
        <v>#REF!</v>
      </c>
      <c r="L1295" s="3" t="s">
        <v>834</v>
      </c>
      <c r="M1295" s="203" t="s">
        <v>834</v>
      </c>
      <c r="N1295" s="151" t="s">
        <v>1558</v>
      </c>
      <c r="O1295" s="151"/>
    </row>
    <row r="1296" spans="1:15" ht="39.950000000000003" hidden="1" customHeight="1">
      <c r="A1296" s="151" t="s">
        <v>1569</v>
      </c>
      <c r="B1296" s="3" t="s">
        <v>968</v>
      </c>
      <c r="C1296" s="3" t="s">
        <v>1124</v>
      </c>
      <c r="D1296" s="9" t="s">
        <v>1130</v>
      </c>
      <c r="E1296" s="131" t="str">
        <f>Tabell_Rättigheter37[[#This Row],[Grupp]]&amp;"_"&amp;Tabell_Rättigheter37[[#This Row],[Rättighetsnod/ Funktionskloss]]</f>
        <v>Ramverk_Patient/Address</v>
      </c>
      <c r="F1296" s="131" t="str">
        <f>Tabell_Rättigheter37[[#This Row],[Grupp]]&amp;"_"&amp;Tabell_Rättigheter37[[#This Row],[Rättighetsnod/ Funktionskloss]]&amp;"_"&amp;Tabell_Rättigheter37[[#This Row],[Värde]]</f>
        <v>Ramverk_Patient/Address_remove</v>
      </c>
      <c r="G1296" s="165" t="s">
        <v>1131</v>
      </c>
      <c r="H1296" s="165"/>
      <c r="K1296" s="3" t="e">
        <f>VLOOKUP(Tabell_Rättigheter37[[#This Row],[Grupp]],[2]!Tabell_Grupp[#Data],2,FALSE)</f>
        <v>#REF!</v>
      </c>
      <c r="L1296" s="3" t="s">
        <v>834</v>
      </c>
      <c r="M1296" s="203" t="s">
        <v>834</v>
      </c>
      <c r="N1296" s="151" t="s">
        <v>1558</v>
      </c>
      <c r="O1296" s="151"/>
    </row>
    <row r="1297" spans="1:15" ht="39.950000000000003" hidden="1" customHeight="1">
      <c r="A1297" s="151" t="s">
        <v>1569</v>
      </c>
      <c r="B1297" s="3" t="s">
        <v>968</v>
      </c>
      <c r="C1297" s="3" t="s">
        <v>1124</v>
      </c>
      <c r="D1297" s="9" t="s">
        <v>1132</v>
      </c>
      <c r="E1297" s="131" t="str">
        <f>Tabell_Rättigheter37[[#This Row],[Grupp]]&amp;"_"&amp;Tabell_Rättigheter37[[#This Row],[Rättighetsnod/ Funktionskloss]]</f>
        <v>Ramverk_Patient/Address</v>
      </c>
      <c r="F1297" s="131" t="str">
        <f>Tabell_Rättigheter37[[#This Row],[Grupp]]&amp;"_"&amp;Tabell_Rättigheter37[[#This Row],[Rättighetsnod/ Funktionskloss]]&amp;"_"&amp;Tabell_Rättigheter37[[#This Row],[Värde]]</f>
        <v>Ramverk_Patient/Address_set</v>
      </c>
      <c r="G1297" s="165" t="s">
        <v>1133</v>
      </c>
      <c r="H1297" s="165"/>
      <c r="K1297" s="3" t="e">
        <f>VLOOKUP(Tabell_Rättigheter37[[#This Row],[Grupp]],[2]!Tabell_Grupp[#Data],2,FALSE)</f>
        <v>#REF!</v>
      </c>
      <c r="L1297" s="3" t="s">
        <v>834</v>
      </c>
      <c r="M1297" s="203" t="s">
        <v>834</v>
      </c>
      <c r="N1297" s="151" t="s">
        <v>1558</v>
      </c>
      <c r="O1297" s="151"/>
    </row>
    <row r="1298" spans="1:15" ht="39.950000000000003" hidden="1" customHeight="1">
      <c r="A1298" s="151" t="s">
        <v>1569</v>
      </c>
      <c r="B1298" s="3" t="s">
        <v>968</v>
      </c>
      <c r="C1298" s="3" t="s">
        <v>1137</v>
      </c>
      <c r="D1298" s="9" t="s">
        <v>1128</v>
      </c>
      <c r="E1298" s="131" t="str">
        <f>Tabell_Rättigheter37[[#This Row],[Grupp]]&amp;"_"&amp;Tabell_Rättigheter37[[#This Row],[Rättighetsnod/ Funktionskloss]]</f>
        <v>Ramverk_Patient/Death</v>
      </c>
      <c r="F1298" s="131" t="str">
        <f>Tabell_Rättigheter37[[#This Row],[Grupp]]&amp;"_"&amp;Tabell_Rättigheter37[[#This Row],[Rättighetsnod/ Funktionskloss]]&amp;"_"&amp;Tabell_Rättigheter37[[#This Row],[Värde]]</f>
        <v>Ramverk_Patient/Death_get</v>
      </c>
      <c r="G1298" s="165" t="s">
        <v>1138</v>
      </c>
      <c r="H1298" s="165"/>
      <c r="J1298" s="205" t="s">
        <v>1582</v>
      </c>
      <c r="K1298" s="3" t="e">
        <f>VLOOKUP(Tabell_Rättigheter37[[#This Row],[Grupp]],[2]!Tabell_Grupp[#Data],2,FALSE)</f>
        <v>#REF!</v>
      </c>
      <c r="L1298" s="3" t="s">
        <v>931</v>
      </c>
      <c r="M1298" s="203" t="s">
        <v>834</v>
      </c>
      <c r="N1298" s="151" t="s">
        <v>1558</v>
      </c>
      <c r="O1298" s="151"/>
    </row>
    <row r="1299" spans="1:15" ht="39.950000000000003" hidden="1" customHeight="1">
      <c r="A1299" s="151" t="s">
        <v>1569</v>
      </c>
      <c r="B1299" s="3" t="s">
        <v>968</v>
      </c>
      <c r="C1299" s="3" t="s">
        <v>1137</v>
      </c>
      <c r="D1299" s="9" t="s">
        <v>1132</v>
      </c>
      <c r="E1299" s="131" t="str">
        <f>Tabell_Rättigheter37[[#This Row],[Grupp]]&amp;"_"&amp;Tabell_Rättigheter37[[#This Row],[Rättighetsnod/ Funktionskloss]]</f>
        <v>Ramverk_Patient/Death</v>
      </c>
      <c r="F1299" s="131" t="str">
        <f>Tabell_Rättigheter37[[#This Row],[Grupp]]&amp;"_"&amp;Tabell_Rättigheter37[[#This Row],[Rättighetsnod/ Funktionskloss]]&amp;"_"&amp;Tabell_Rättigheter37[[#This Row],[Värde]]</f>
        <v>Ramverk_Patient/Death_set</v>
      </c>
      <c r="G1299" s="165" t="s">
        <v>1139</v>
      </c>
      <c r="H1299" s="165"/>
      <c r="J1299" s="205" t="s">
        <v>1582</v>
      </c>
      <c r="K1299" s="3" t="e">
        <f>VLOOKUP(Tabell_Rättigheter37[[#This Row],[Grupp]],[2]!Tabell_Grupp[#Data],2,FALSE)</f>
        <v>#REF!</v>
      </c>
      <c r="L1299" s="3" t="s">
        <v>931</v>
      </c>
      <c r="M1299" s="203" t="s">
        <v>834</v>
      </c>
      <c r="N1299" s="151" t="s">
        <v>1558</v>
      </c>
      <c r="O1299" s="151"/>
    </row>
    <row r="1300" spans="1:15" ht="39.950000000000003" hidden="1" customHeight="1">
      <c r="A1300" s="151" t="s">
        <v>1569</v>
      </c>
      <c r="B1300" s="3" t="s">
        <v>968</v>
      </c>
      <c r="C1300" s="3" t="s">
        <v>1140</v>
      </c>
      <c r="D1300" s="9" t="s">
        <v>464</v>
      </c>
      <c r="E1300" s="131" t="str">
        <f>Tabell_Rättigheter37[[#This Row],[Grupp]]&amp;"_"&amp;Tabell_Rättigheter37[[#This Row],[Rättighetsnod/ Funktionskloss]]</f>
        <v>Ramverk_Patient/Disconnect</v>
      </c>
      <c r="F1300" s="131" t="str">
        <f>Tabell_Rättigheter37[[#This Row],[Grupp]]&amp;"_"&amp;Tabell_Rättigheter37[[#This Row],[Rättighetsnod/ Funktionskloss]]&amp;"_"&amp;Tabell_Rättigheter37[[#This Row],[Värde]]</f>
        <v>Ramverk_Patient/Disconnect_Enabled</v>
      </c>
      <c r="G1300" s="165" t="s">
        <v>1141</v>
      </c>
      <c r="H1300" s="165"/>
      <c r="J1300" s="205" t="s">
        <v>1583</v>
      </c>
      <c r="K1300" s="3" t="e">
        <f>VLOOKUP(Tabell_Rättigheter37[[#This Row],[Grupp]],[2]!Tabell_Grupp[#Data],2,FALSE)</f>
        <v>#REF!</v>
      </c>
      <c r="L1300" s="3" t="s">
        <v>931</v>
      </c>
      <c r="M1300" s="203" t="s">
        <v>834</v>
      </c>
      <c r="N1300" s="151" t="s">
        <v>1558</v>
      </c>
      <c r="O1300" s="151"/>
    </row>
    <row r="1301" spans="1:15" ht="39.950000000000003" hidden="1" customHeight="1">
      <c r="A1301" s="151" t="s">
        <v>1569</v>
      </c>
      <c r="B1301" s="3" t="s">
        <v>968</v>
      </c>
      <c r="C1301" s="3" t="s">
        <v>1142</v>
      </c>
      <c r="D1301" s="9" t="s">
        <v>1125</v>
      </c>
      <c r="E1301" s="131" t="str">
        <f>Tabell_Rättigheter37[[#This Row],[Grupp]]&amp;"_"&amp;Tabell_Rättigheter37[[#This Row],[Rättighetsnod/ Funktionskloss]]</f>
        <v>Ramverk_Patient/Email</v>
      </c>
      <c r="F1301" s="131" t="str">
        <f>Tabell_Rättigheter37[[#This Row],[Grupp]]&amp;"_"&amp;Tabell_Rättigheter37[[#This Row],[Rättighetsnod/ Funktionskloss]]&amp;"_"&amp;Tabell_Rättigheter37[[#This Row],[Värde]]</f>
        <v>Ramverk_Patient/Email_add</v>
      </c>
      <c r="G1301" s="165" t="s">
        <v>1143</v>
      </c>
      <c r="H1301" s="165"/>
      <c r="K1301" s="3" t="e">
        <f>VLOOKUP(Tabell_Rättigheter37[[#This Row],[Grupp]],[2]!Tabell_Grupp[#Data],2,FALSE)</f>
        <v>#REF!</v>
      </c>
      <c r="L1301" s="3" t="s">
        <v>834</v>
      </c>
      <c r="M1301" s="203" t="s">
        <v>834</v>
      </c>
      <c r="N1301" s="151" t="s">
        <v>1558</v>
      </c>
      <c r="O1301" s="151"/>
    </row>
    <row r="1302" spans="1:15" ht="39.950000000000003" hidden="1" customHeight="1">
      <c r="A1302" s="151" t="s">
        <v>1569</v>
      </c>
      <c r="B1302" s="3" t="s">
        <v>968</v>
      </c>
      <c r="C1302" s="3" t="s">
        <v>1142</v>
      </c>
      <c r="D1302" s="9" t="s">
        <v>1128</v>
      </c>
      <c r="E1302" s="131" t="str">
        <f>Tabell_Rättigheter37[[#This Row],[Grupp]]&amp;"_"&amp;Tabell_Rättigheter37[[#This Row],[Rättighetsnod/ Funktionskloss]]</f>
        <v>Ramverk_Patient/Email</v>
      </c>
      <c r="F1302" s="131" t="str">
        <f>Tabell_Rättigheter37[[#This Row],[Grupp]]&amp;"_"&amp;Tabell_Rättigheter37[[#This Row],[Rättighetsnod/ Funktionskloss]]&amp;"_"&amp;Tabell_Rättigheter37[[#This Row],[Värde]]</f>
        <v>Ramverk_Patient/Email_get</v>
      </c>
      <c r="G1302" s="165" t="s">
        <v>1144</v>
      </c>
      <c r="H1302" s="165"/>
      <c r="K1302" s="3" t="e">
        <f>VLOOKUP(Tabell_Rättigheter37[[#This Row],[Grupp]],[2]!Tabell_Grupp[#Data],2,FALSE)</f>
        <v>#REF!</v>
      </c>
      <c r="L1302" s="3" t="s">
        <v>834</v>
      </c>
      <c r="M1302" s="203" t="s">
        <v>834</v>
      </c>
      <c r="N1302" s="151" t="s">
        <v>1558</v>
      </c>
      <c r="O1302" s="151"/>
    </row>
    <row r="1303" spans="1:15" ht="39.950000000000003" hidden="1" customHeight="1">
      <c r="A1303" s="151" t="s">
        <v>1569</v>
      </c>
      <c r="B1303" s="3" t="s">
        <v>968</v>
      </c>
      <c r="C1303" s="3" t="s">
        <v>1142</v>
      </c>
      <c r="D1303" s="9" t="s">
        <v>1130</v>
      </c>
      <c r="E1303" s="131" t="str">
        <f>Tabell_Rättigheter37[[#This Row],[Grupp]]&amp;"_"&amp;Tabell_Rättigheter37[[#This Row],[Rättighetsnod/ Funktionskloss]]</f>
        <v>Ramverk_Patient/Email</v>
      </c>
      <c r="F1303" s="131" t="str">
        <f>Tabell_Rättigheter37[[#This Row],[Grupp]]&amp;"_"&amp;Tabell_Rättigheter37[[#This Row],[Rättighetsnod/ Funktionskloss]]&amp;"_"&amp;Tabell_Rättigheter37[[#This Row],[Värde]]</f>
        <v>Ramverk_Patient/Email_remove</v>
      </c>
      <c r="G1303" s="165" t="s">
        <v>1145</v>
      </c>
      <c r="H1303" s="165"/>
      <c r="K1303" s="3" t="e">
        <f>VLOOKUP(Tabell_Rättigheter37[[#This Row],[Grupp]],[2]!Tabell_Grupp[#Data],2,FALSE)</f>
        <v>#REF!</v>
      </c>
      <c r="L1303" s="3" t="s">
        <v>834</v>
      </c>
      <c r="M1303" s="203" t="s">
        <v>834</v>
      </c>
      <c r="N1303" s="151" t="s">
        <v>1558</v>
      </c>
      <c r="O1303" s="151"/>
    </row>
    <row r="1304" spans="1:15" ht="39.950000000000003" hidden="1" customHeight="1">
      <c r="A1304" s="151" t="s">
        <v>1569</v>
      </c>
      <c r="B1304" s="3" t="s">
        <v>968</v>
      </c>
      <c r="C1304" s="3" t="s">
        <v>1142</v>
      </c>
      <c r="D1304" s="9" t="s">
        <v>1132</v>
      </c>
      <c r="E1304" s="131" t="str">
        <f>Tabell_Rättigheter37[[#This Row],[Grupp]]&amp;"_"&amp;Tabell_Rättigheter37[[#This Row],[Rättighetsnod/ Funktionskloss]]</f>
        <v>Ramverk_Patient/Email</v>
      </c>
      <c r="F1304" s="131" t="str">
        <f>Tabell_Rättigheter37[[#This Row],[Grupp]]&amp;"_"&amp;Tabell_Rättigheter37[[#This Row],[Rättighetsnod/ Funktionskloss]]&amp;"_"&amp;Tabell_Rättigheter37[[#This Row],[Värde]]</f>
        <v>Ramverk_Patient/Email_set</v>
      </c>
      <c r="G1304" s="165" t="s">
        <v>1146</v>
      </c>
      <c r="H1304" s="165"/>
      <c r="K1304" s="3" t="e">
        <f>VLOOKUP(Tabell_Rättigheter37[[#This Row],[Grupp]],[2]!Tabell_Grupp[#Data],2,FALSE)</f>
        <v>#REF!</v>
      </c>
      <c r="L1304" s="3" t="s">
        <v>834</v>
      </c>
      <c r="M1304" s="203" t="s">
        <v>834</v>
      </c>
      <c r="N1304" s="151" t="s">
        <v>1558</v>
      </c>
      <c r="O1304" s="151"/>
    </row>
    <row r="1305" spans="1:15" ht="39.950000000000003" hidden="1" customHeight="1">
      <c r="A1305" s="151" t="s">
        <v>1569</v>
      </c>
      <c r="B1305" s="3" t="s">
        <v>968</v>
      </c>
      <c r="C1305" s="3" t="s">
        <v>1147</v>
      </c>
      <c r="D1305" s="9" t="s">
        <v>1128</v>
      </c>
      <c r="E1305" s="131" t="str">
        <f>Tabell_Rättigheter37[[#This Row],[Grupp]]&amp;"_"&amp;Tabell_Rättigheter37[[#This Row],[Rättighetsnod/ Funktionskloss]]</f>
        <v>Ramverk_Patient/get</v>
      </c>
      <c r="F1305" s="131" t="str">
        <f>Tabell_Rättigheter37[[#This Row],[Grupp]]&amp;"_"&amp;Tabell_Rättigheter37[[#This Row],[Rättighetsnod/ Funktionskloss]]&amp;"_"&amp;Tabell_Rättigheter37[[#This Row],[Värde]]</f>
        <v>Ramverk_Patient/get_get</v>
      </c>
      <c r="G1305" s="165" t="s">
        <v>1148</v>
      </c>
      <c r="H1305" s="165"/>
      <c r="K1305" s="3" t="e">
        <f>VLOOKUP(Tabell_Rättigheter37[[#This Row],[Grupp]],[2]!Tabell_Grupp[#Data],2,FALSE)</f>
        <v>#REF!</v>
      </c>
      <c r="L1305" s="3" t="s">
        <v>834</v>
      </c>
      <c r="M1305" s="203" t="s">
        <v>834</v>
      </c>
      <c r="N1305" s="151" t="s">
        <v>1558</v>
      </c>
      <c r="O1305" s="151"/>
    </row>
    <row r="1306" spans="1:15" ht="39.950000000000003" hidden="1" customHeight="1">
      <c r="A1306" s="151" t="s">
        <v>1569</v>
      </c>
      <c r="B1306" s="3" t="s">
        <v>968</v>
      </c>
      <c r="C1306" s="3" t="s">
        <v>1149</v>
      </c>
      <c r="D1306" s="9" t="s">
        <v>1128</v>
      </c>
      <c r="E1306" s="131" t="str">
        <f>Tabell_Rättigheter37[[#This Row],[Grupp]]&amp;"_"&amp;Tabell_Rättigheter37[[#This Row],[Rättighetsnod/ Funktionskloss]]</f>
        <v>Ramverk_Patient/Home</v>
      </c>
      <c r="F1306" s="131" t="str">
        <f>Tabell_Rättigheter37[[#This Row],[Grupp]]&amp;"_"&amp;Tabell_Rättigheter37[[#This Row],[Rättighetsnod/ Funktionskloss]]&amp;"_"&amp;Tabell_Rättigheter37[[#This Row],[Värde]]</f>
        <v>Ramverk_Patient/Home_get</v>
      </c>
      <c r="G1306" s="165" t="s">
        <v>1150</v>
      </c>
      <c r="H1306" s="165"/>
      <c r="K1306" s="3" t="e">
        <f>VLOOKUP(Tabell_Rättigheter37[[#This Row],[Grupp]],[2]!Tabell_Grupp[#Data],2,FALSE)</f>
        <v>#REF!</v>
      </c>
      <c r="L1306" s="3" t="s">
        <v>834</v>
      </c>
      <c r="M1306" s="203" t="s">
        <v>834</v>
      </c>
      <c r="N1306" s="151" t="s">
        <v>1558</v>
      </c>
      <c r="O1306" s="151"/>
    </row>
    <row r="1307" spans="1:15" ht="39.950000000000003" hidden="1" customHeight="1">
      <c r="A1307" s="151" t="s">
        <v>1569</v>
      </c>
      <c r="B1307" s="3" t="s">
        <v>968</v>
      </c>
      <c r="C1307" s="3" t="s">
        <v>1152</v>
      </c>
      <c r="D1307" s="9" t="s">
        <v>1125</v>
      </c>
      <c r="E1307" s="131" t="str">
        <f>Tabell_Rättigheter37[[#This Row],[Grupp]]&amp;"_"&amp;Tabell_Rättigheter37[[#This Row],[Rättighetsnod/ Funktionskloss]]</f>
        <v>Ramverk_Patient/Identifier</v>
      </c>
      <c r="F1307" s="131" t="str">
        <f>Tabell_Rättigheter37[[#This Row],[Grupp]]&amp;"_"&amp;Tabell_Rättigheter37[[#This Row],[Rättighetsnod/ Funktionskloss]]&amp;"_"&amp;Tabell_Rättigheter37[[#This Row],[Värde]]</f>
        <v>Ramverk_Patient/Identifier_add</v>
      </c>
      <c r="G1307" s="165" t="s">
        <v>1153</v>
      </c>
      <c r="H1307" s="165"/>
      <c r="K1307" s="3" t="e">
        <f>VLOOKUP(Tabell_Rättigheter37[[#This Row],[Grupp]],[2]!Tabell_Grupp[#Data],2,FALSE)</f>
        <v>#REF!</v>
      </c>
      <c r="L1307" s="3" t="s">
        <v>834</v>
      </c>
      <c r="M1307" s="203" t="s">
        <v>834</v>
      </c>
      <c r="N1307" s="151" t="s">
        <v>1558</v>
      </c>
      <c r="O1307" s="151"/>
    </row>
    <row r="1308" spans="1:15" ht="39.950000000000003" hidden="1" customHeight="1">
      <c r="A1308" s="151" t="s">
        <v>1569</v>
      </c>
      <c r="B1308" s="3" t="s">
        <v>968</v>
      </c>
      <c r="C1308" s="3" t="s">
        <v>1152</v>
      </c>
      <c r="D1308" s="9" t="s">
        <v>1128</v>
      </c>
      <c r="E1308" s="131" t="str">
        <f>Tabell_Rättigheter37[[#This Row],[Grupp]]&amp;"_"&amp;Tabell_Rättigheter37[[#This Row],[Rättighetsnod/ Funktionskloss]]</f>
        <v>Ramverk_Patient/Identifier</v>
      </c>
      <c r="F1308" s="131" t="str">
        <f>Tabell_Rättigheter37[[#This Row],[Grupp]]&amp;"_"&amp;Tabell_Rättigheter37[[#This Row],[Rättighetsnod/ Funktionskloss]]&amp;"_"&amp;Tabell_Rättigheter37[[#This Row],[Värde]]</f>
        <v>Ramverk_Patient/Identifier_get</v>
      </c>
      <c r="G1308" s="165" t="s">
        <v>1154</v>
      </c>
      <c r="H1308" s="165"/>
      <c r="K1308" s="3" t="e">
        <f>VLOOKUP(Tabell_Rättigheter37[[#This Row],[Grupp]],[2]!Tabell_Grupp[#Data],2,FALSE)</f>
        <v>#REF!</v>
      </c>
      <c r="L1308" s="3" t="s">
        <v>834</v>
      </c>
      <c r="M1308" s="203" t="s">
        <v>834</v>
      </c>
      <c r="N1308" s="151" t="s">
        <v>1558</v>
      </c>
      <c r="O1308" s="151"/>
    </row>
    <row r="1309" spans="1:15" ht="39.950000000000003" hidden="1" customHeight="1">
      <c r="A1309" s="151" t="s">
        <v>1569</v>
      </c>
      <c r="B1309" s="3" t="s">
        <v>968</v>
      </c>
      <c r="C1309" s="3" t="s">
        <v>1158</v>
      </c>
      <c r="D1309" s="9" t="s">
        <v>1132</v>
      </c>
      <c r="E1309" s="131" t="str">
        <f>Tabell_Rättigheter37[[#This Row],[Grupp]]&amp;"_"&amp;Tabell_Rättigheter37[[#This Row],[Rättighetsnod/ Funktionskloss]]</f>
        <v>Ramverk_Patient/Name</v>
      </c>
      <c r="F1309" s="131" t="str">
        <f>Tabell_Rättigheter37[[#This Row],[Grupp]]&amp;"_"&amp;Tabell_Rättigheter37[[#This Row],[Rättighetsnod/ Funktionskloss]]&amp;"_"&amp;Tabell_Rättigheter37[[#This Row],[Värde]]</f>
        <v>Ramverk_Patient/Name_set</v>
      </c>
      <c r="G1309" s="165" t="s">
        <v>1159</v>
      </c>
      <c r="H1309" s="165"/>
      <c r="K1309" s="3" t="e">
        <f>VLOOKUP(Tabell_Rättigheter37[[#This Row],[Grupp]],[2]!Tabell_Grupp[#Data],2,FALSE)</f>
        <v>#REF!</v>
      </c>
      <c r="L1309" s="3" t="s">
        <v>834</v>
      </c>
      <c r="M1309" s="203" t="s">
        <v>834</v>
      </c>
      <c r="N1309" s="151" t="s">
        <v>1558</v>
      </c>
      <c r="O1309" s="151"/>
    </row>
    <row r="1310" spans="1:15" ht="39.950000000000003" hidden="1" customHeight="1">
      <c r="A1310" s="151" t="s">
        <v>1569</v>
      </c>
      <c r="B1310" s="3" t="s">
        <v>968</v>
      </c>
      <c r="C1310" s="3" t="s">
        <v>1160</v>
      </c>
      <c r="D1310" s="9" t="s">
        <v>464</v>
      </c>
      <c r="E1310" s="131" t="str">
        <f>Tabell_Rättigheter37[[#This Row],[Grupp]]&amp;"_"&amp;Tabell_Rättigheter37[[#This Row],[Rättighetsnod/ Funktionskloss]]</f>
        <v>Ramverk_Patient/NewConnection</v>
      </c>
      <c r="F1310" s="131" t="str">
        <f>Tabell_Rättigheter37[[#This Row],[Grupp]]&amp;"_"&amp;Tabell_Rättigheter37[[#This Row],[Rättighetsnod/ Funktionskloss]]&amp;"_"&amp;Tabell_Rättigheter37[[#This Row],[Värde]]</f>
        <v>Ramverk_Patient/NewConnection_Enabled</v>
      </c>
      <c r="G1310" s="165" t="s">
        <v>1161</v>
      </c>
      <c r="H1310" s="165"/>
      <c r="J1310" s="205" t="s">
        <v>1583</v>
      </c>
      <c r="K1310" s="3" t="e">
        <f>VLOOKUP(Tabell_Rättigheter37[[#This Row],[Grupp]],[2]!Tabell_Grupp[#Data],2,FALSE)</f>
        <v>#REF!</v>
      </c>
      <c r="L1310" s="3" t="s">
        <v>931</v>
      </c>
      <c r="M1310" s="203" t="s">
        <v>834</v>
      </c>
      <c r="N1310" s="151" t="s">
        <v>1558</v>
      </c>
      <c r="O1310" s="151"/>
    </row>
    <row r="1311" spans="1:15" ht="39.950000000000003" hidden="1" customHeight="1">
      <c r="A1311" s="151" t="s">
        <v>1569</v>
      </c>
      <c r="B1311" s="3" t="s">
        <v>968</v>
      </c>
      <c r="C1311" s="3" t="s">
        <v>1162</v>
      </c>
      <c r="D1311" s="9" t="s">
        <v>1125</v>
      </c>
      <c r="E1311" s="131" t="str">
        <f>Tabell_Rättigheter37[[#This Row],[Grupp]]&amp;"_"&amp;Tabell_Rättigheter37[[#This Row],[Rättighetsnod/ Funktionskloss]]</f>
        <v>Ramverk_Patient/PhoneNumber</v>
      </c>
      <c r="F1311" s="131" t="str">
        <f>Tabell_Rättigheter37[[#This Row],[Grupp]]&amp;"_"&amp;Tabell_Rättigheter37[[#This Row],[Rättighetsnod/ Funktionskloss]]&amp;"_"&amp;Tabell_Rättigheter37[[#This Row],[Värde]]</f>
        <v>Ramverk_Patient/PhoneNumber_add</v>
      </c>
      <c r="G1311" s="165" t="s">
        <v>1163</v>
      </c>
      <c r="H1311" s="165"/>
      <c r="K1311" s="3" t="e">
        <f>VLOOKUP(Tabell_Rättigheter37[[#This Row],[Grupp]],[2]!Tabell_Grupp[#Data],2,FALSE)</f>
        <v>#REF!</v>
      </c>
      <c r="L1311" s="3" t="s">
        <v>834</v>
      </c>
      <c r="M1311" s="203" t="s">
        <v>834</v>
      </c>
      <c r="N1311" s="151" t="s">
        <v>1558</v>
      </c>
      <c r="O1311" s="151"/>
    </row>
    <row r="1312" spans="1:15" ht="39.950000000000003" hidden="1" customHeight="1">
      <c r="A1312" s="151" t="s">
        <v>1569</v>
      </c>
      <c r="B1312" s="3" t="s">
        <v>968</v>
      </c>
      <c r="C1312" s="3" t="s">
        <v>1162</v>
      </c>
      <c r="D1312" s="9" t="s">
        <v>1128</v>
      </c>
      <c r="E1312" s="131" t="str">
        <f>Tabell_Rättigheter37[[#This Row],[Grupp]]&amp;"_"&amp;Tabell_Rättigheter37[[#This Row],[Rättighetsnod/ Funktionskloss]]</f>
        <v>Ramverk_Patient/PhoneNumber</v>
      </c>
      <c r="F1312" s="131" t="str">
        <f>Tabell_Rättigheter37[[#This Row],[Grupp]]&amp;"_"&amp;Tabell_Rättigheter37[[#This Row],[Rättighetsnod/ Funktionskloss]]&amp;"_"&amp;Tabell_Rättigheter37[[#This Row],[Värde]]</f>
        <v>Ramverk_Patient/PhoneNumber_get</v>
      </c>
      <c r="G1312" s="165" t="s">
        <v>1164</v>
      </c>
      <c r="H1312" s="165"/>
      <c r="K1312" s="3" t="e">
        <f>VLOOKUP(Tabell_Rättigheter37[[#This Row],[Grupp]],[2]!Tabell_Grupp[#Data],2,FALSE)</f>
        <v>#REF!</v>
      </c>
      <c r="L1312" s="3" t="s">
        <v>834</v>
      </c>
      <c r="M1312" s="203" t="s">
        <v>834</v>
      </c>
      <c r="N1312" s="151" t="s">
        <v>1558</v>
      </c>
      <c r="O1312" s="151"/>
    </row>
    <row r="1313" spans="1:16" ht="39.950000000000003" hidden="1" customHeight="1">
      <c r="A1313" s="151" t="s">
        <v>1569</v>
      </c>
      <c r="B1313" s="3" t="s">
        <v>968</v>
      </c>
      <c r="C1313" s="3" t="s">
        <v>1162</v>
      </c>
      <c r="D1313" s="9" t="s">
        <v>1130</v>
      </c>
      <c r="E1313" s="131" t="str">
        <f>Tabell_Rättigheter37[[#This Row],[Grupp]]&amp;"_"&amp;Tabell_Rättigheter37[[#This Row],[Rättighetsnod/ Funktionskloss]]</f>
        <v>Ramverk_Patient/PhoneNumber</v>
      </c>
      <c r="F1313" s="131" t="str">
        <f>Tabell_Rättigheter37[[#This Row],[Grupp]]&amp;"_"&amp;Tabell_Rättigheter37[[#This Row],[Rättighetsnod/ Funktionskloss]]&amp;"_"&amp;Tabell_Rättigheter37[[#This Row],[Värde]]</f>
        <v>Ramverk_Patient/PhoneNumber_remove</v>
      </c>
      <c r="G1313" s="165" t="s">
        <v>1165</v>
      </c>
      <c r="H1313" s="165"/>
      <c r="K1313" s="3" t="e">
        <f>VLOOKUP(Tabell_Rättigheter37[[#This Row],[Grupp]],[2]!Tabell_Grupp[#Data],2,FALSE)</f>
        <v>#REF!</v>
      </c>
      <c r="L1313" s="3" t="s">
        <v>834</v>
      </c>
      <c r="M1313" s="203" t="s">
        <v>834</v>
      </c>
      <c r="N1313" s="151" t="s">
        <v>1558</v>
      </c>
      <c r="O1313" s="151"/>
    </row>
    <row r="1314" spans="1:16" ht="39.950000000000003" hidden="1" customHeight="1">
      <c r="A1314" s="151" t="s">
        <v>1569</v>
      </c>
      <c r="B1314" s="3" t="s">
        <v>968</v>
      </c>
      <c r="C1314" s="3" t="s">
        <v>1162</v>
      </c>
      <c r="D1314" s="9" t="s">
        <v>1132</v>
      </c>
      <c r="E1314" s="131" t="str">
        <f>Tabell_Rättigheter37[[#This Row],[Grupp]]&amp;"_"&amp;Tabell_Rättigheter37[[#This Row],[Rättighetsnod/ Funktionskloss]]</f>
        <v>Ramverk_Patient/PhoneNumber</v>
      </c>
      <c r="F1314" s="131" t="str">
        <f>Tabell_Rättigheter37[[#This Row],[Grupp]]&amp;"_"&amp;Tabell_Rättigheter37[[#This Row],[Rättighetsnod/ Funktionskloss]]&amp;"_"&amp;Tabell_Rättigheter37[[#This Row],[Värde]]</f>
        <v>Ramverk_Patient/PhoneNumber_set</v>
      </c>
      <c r="G1314" s="165" t="s">
        <v>1166</v>
      </c>
      <c r="H1314" s="165"/>
      <c r="K1314" s="3" t="e">
        <f>VLOOKUP(Tabell_Rättigheter37[[#This Row],[Grupp]],[2]!Tabell_Grupp[#Data],2,FALSE)</f>
        <v>#REF!</v>
      </c>
      <c r="L1314" s="3" t="s">
        <v>834</v>
      </c>
      <c r="M1314" s="203" t="s">
        <v>834</v>
      </c>
      <c r="N1314" s="151" t="s">
        <v>1558</v>
      </c>
      <c r="O1314" s="151"/>
    </row>
    <row r="1315" spans="1:16" ht="39.950000000000003" hidden="1" customHeight="1">
      <c r="A1315" s="151" t="s">
        <v>1569</v>
      </c>
      <c r="B1315" s="3" t="s">
        <v>968</v>
      </c>
      <c r="C1315" s="3" t="s">
        <v>1167</v>
      </c>
      <c r="D1315" s="9" t="s">
        <v>1128</v>
      </c>
      <c r="E1315" s="131" t="str">
        <f>Tabell_Rättigheter37[[#This Row],[Grupp]]&amp;"_"&amp;Tabell_Rättigheter37[[#This Row],[Rättighetsnod/ Funktionskloss]]</f>
        <v>Ramverk_Patient/Sex</v>
      </c>
      <c r="F1315" s="131" t="str">
        <f>Tabell_Rättigheter37[[#This Row],[Grupp]]&amp;"_"&amp;Tabell_Rättigheter37[[#This Row],[Rättighetsnod/ Funktionskloss]]&amp;"_"&amp;Tabell_Rättigheter37[[#This Row],[Värde]]</f>
        <v>Ramverk_Patient/Sex_get</v>
      </c>
      <c r="G1315" s="165" t="s">
        <v>1168</v>
      </c>
      <c r="H1315" s="165"/>
      <c r="K1315" s="3" t="e">
        <f>VLOOKUP(Tabell_Rättigheter37[[#This Row],[Grupp]],[2]!Tabell_Grupp[#Data],2,FALSE)</f>
        <v>#REF!</v>
      </c>
      <c r="L1315" s="3" t="s">
        <v>834</v>
      </c>
      <c r="M1315" s="203" t="s">
        <v>834</v>
      </c>
      <c r="N1315" s="151" t="s">
        <v>1558</v>
      </c>
      <c r="O1315" s="151"/>
    </row>
    <row r="1316" spans="1:16" ht="39.950000000000003" hidden="1" customHeight="1">
      <c r="A1316" s="151" t="s">
        <v>1569</v>
      </c>
      <c r="B1316" s="3" t="s">
        <v>968</v>
      </c>
      <c r="C1316" s="3" t="s">
        <v>1170</v>
      </c>
      <c r="D1316" s="9" t="s">
        <v>1171</v>
      </c>
      <c r="E1316" s="131" t="str">
        <f>Tabell_Rättigheter37[[#This Row],[Grupp]]&amp;"_"&amp;Tabell_Rättigheter37[[#This Row],[Rättighetsnod/ Funktionskloss]]</f>
        <v>Ramverk_PatientService/Manager</v>
      </c>
      <c r="F1316" s="131" t="str">
        <f>Tabell_Rättigheter37[[#This Row],[Grupp]]&amp;"_"&amp;Tabell_Rättigheter37[[#This Row],[Rättighetsnod/ Funktionskloss]]&amp;"_"&amp;Tabell_Rättigheter37[[#This Row],[Värde]]</f>
        <v>Ramverk_PatientService/Manager_createActive</v>
      </c>
      <c r="G1316" s="165" t="s">
        <v>1172</v>
      </c>
      <c r="H1316" s="165"/>
      <c r="K1316" s="3" t="e">
        <f>VLOOKUP(Tabell_Rättigheter37[[#This Row],[Grupp]],[2]!Tabell_Grupp[#Data],2,FALSE)</f>
        <v>#REF!</v>
      </c>
      <c r="L1316" s="3" t="s">
        <v>834</v>
      </c>
      <c r="M1316" s="203" t="s">
        <v>834</v>
      </c>
      <c r="N1316" s="151" t="s">
        <v>1558</v>
      </c>
      <c r="O1316" s="151"/>
    </row>
    <row r="1317" spans="1:16" ht="39.950000000000003" hidden="1" customHeight="1">
      <c r="A1317" s="151" t="s">
        <v>1569</v>
      </c>
      <c r="B1317" s="3" t="s">
        <v>246</v>
      </c>
      <c r="C1317" s="3" t="s">
        <v>247</v>
      </c>
      <c r="D1317" s="9" t="s">
        <v>14</v>
      </c>
      <c r="E1317" s="131" t="str">
        <f>Tabell_Rättigheter37[[#This Row],[Grupp]]&amp;"_"&amp;Tabell_Rättigheter37[[#This Row],[Rättighetsnod/ Funktionskloss]]</f>
        <v>Remiss_Access</v>
      </c>
      <c r="F1317" s="131" t="str">
        <f>Tabell_Rättigheter37[[#This Row],[Grupp]]&amp;"_"&amp;Tabell_Rättigheter37[[#This Row],[Rättighetsnod/ Funktionskloss]]&amp;"_"&amp;Tabell_Rättigheter37[[#This Row],[Värde]]</f>
        <v>Remiss_Access_Read</v>
      </c>
      <c r="G1317" s="165" t="s">
        <v>248</v>
      </c>
      <c r="H1317" s="165"/>
      <c r="K1317" s="3" t="e">
        <f>VLOOKUP(Tabell_Rättigheter37[[#This Row],[Grupp]],[2]!Tabell_Grupp[#Data],2,FALSE)</f>
        <v>#REF!</v>
      </c>
      <c r="L1317" s="3" t="s">
        <v>834</v>
      </c>
      <c r="M1317" s="203" t="s">
        <v>834</v>
      </c>
      <c r="N1317" s="151" t="s">
        <v>1558</v>
      </c>
      <c r="O1317" s="151"/>
    </row>
    <row r="1318" spans="1:16" ht="39.950000000000003" hidden="1" customHeight="1">
      <c r="A1318" s="151" t="s">
        <v>1569</v>
      </c>
      <c r="B1318" s="3" t="s">
        <v>246</v>
      </c>
      <c r="C1318" s="3" t="s">
        <v>249</v>
      </c>
      <c r="D1318" s="9" t="s">
        <v>404</v>
      </c>
      <c r="E1318" s="131" t="str">
        <f>Tabell_Rättigheter37[[#This Row],[Grupp]]&amp;"_"&amp;Tabell_Rättigheter37[[#This Row],[Rättighetsnod/ Funktionskloss]]</f>
        <v>Remiss_Answer</v>
      </c>
      <c r="F1318" s="131" t="str">
        <f>Tabell_Rättigheter37[[#This Row],[Grupp]]&amp;"_"&amp;Tabell_Rättigheter37[[#This Row],[Rättighetsnod/ Funktionskloss]]&amp;"_"&amp;Tabell_Rättigheter37[[#This Row],[Värde]]</f>
        <v>Remiss_Answer_ReadyToSign</v>
      </c>
      <c r="G1318" s="165" t="s">
        <v>1176</v>
      </c>
      <c r="H1318" s="165" t="s">
        <v>1177</v>
      </c>
      <c r="K1318" s="3" t="e">
        <f>VLOOKUP(Tabell_Rättigheter37[[#This Row],[Grupp]],[2]!Tabell_Grupp[#Data],2,FALSE)</f>
        <v>#REF!</v>
      </c>
      <c r="L1318" s="3" t="s">
        <v>834</v>
      </c>
      <c r="M1318" s="203" t="s">
        <v>834</v>
      </c>
      <c r="N1318" s="151" t="s">
        <v>1558</v>
      </c>
      <c r="O1318" s="151"/>
    </row>
    <row r="1319" spans="1:16" ht="39.950000000000003" hidden="1" customHeight="1">
      <c r="A1319" s="151" t="s">
        <v>1569</v>
      </c>
      <c r="B1319" s="3" t="s">
        <v>246</v>
      </c>
      <c r="C1319" s="3" t="s">
        <v>249</v>
      </c>
      <c r="D1319" s="9" t="s">
        <v>252</v>
      </c>
      <c r="E1319" s="131" t="str">
        <f>Tabell_Rättigheter37[[#This Row],[Grupp]]&amp;"_"&amp;Tabell_Rättigheter37[[#This Row],[Rättighetsnod/ Funktionskloss]]</f>
        <v>Remiss_Answer</v>
      </c>
      <c r="F1319" s="131" t="str">
        <f>Tabell_Rättigheter37[[#This Row],[Grupp]]&amp;"_"&amp;Tabell_Rättigheter37[[#This Row],[Rättighetsnod/ Funktionskloss]]&amp;"_"&amp;Tabell_Rättigheter37[[#This Row],[Värde]]</f>
        <v>Remiss_Answer_SignAnswer</v>
      </c>
      <c r="G1319" s="165" t="s">
        <v>253</v>
      </c>
      <c r="H1319" s="165" t="s">
        <v>1179</v>
      </c>
      <c r="K1319" s="3" t="e">
        <f>VLOOKUP(Tabell_Rättigheter37[[#This Row],[Grupp]],[2]!Tabell_Grupp[#Data],2,FALSE)</f>
        <v>#REF!</v>
      </c>
      <c r="L1319" s="3" t="s">
        <v>834</v>
      </c>
      <c r="M1319" s="203" t="s">
        <v>834</v>
      </c>
      <c r="N1319" s="151" t="s">
        <v>1558</v>
      </c>
      <c r="O1319" s="151"/>
    </row>
    <row r="1320" spans="1:16" ht="39.950000000000003" hidden="1" customHeight="1">
      <c r="A1320" s="151" t="s">
        <v>1569</v>
      </c>
      <c r="B1320" s="3" t="s">
        <v>246</v>
      </c>
      <c r="C1320" s="3" t="s">
        <v>254</v>
      </c>
      <c r="D1320" s="9" t="s">
        <v>255</v>
      </c>
      <c r="E1320" s="131" t="str">
        <f>Tabell_Rättigheter37[[#This Row],[Grupp]]&amp;"_"&amp;Tabell_Rättigheter37[[#This Row],[Rättighetsnod/ Funktionskloss]]</f>
        <v>Remiss_Assessment</v>
      </c>
      <c r="F1320" s="131" t="str">
        <f>Tabell_Rättigheter37[[#This Row],[Grupp]]&amp;"_"&amp;Tabell_Rättigheter37[[#This Row],[Rättighetsnod/ Funktionskloss]]&amp;"_"&amp;Tabell_Rättigheter37[[#This Row],[Värde]]</f>
        <v>Remiss_Assessment_Accept</v>
      </c>
      <c r="G1320" s="165" t="s">
        <v>256</v>
      </c>
      <c r="H1320" s="165" t="s">
        <v>1608</v>
      </c>
      <c r="K1320" s="3" t="e">
        <f>VLOOKUP(Tabell_Rättigheter37[[#This Row],[Grupp]],[2]!Tabell_Grupp[#Data],2,FALSE)</f>
        <v>#REF!</v>
      </c>
      <c r="L1320" s="3" t="s">
        <v>834</v>
      </c>
      <c r="M1320" s="203" t="s">
        <v>834</v>
      </c>
      <c r="N1320" s="151" t="s">
        <v>1558</v>
      </c>
      <c r="O1320" s="151"/>
    </row>
    <row r="1321" spans="1:16" ht="39.950000000000003" hidden="1" customHeight="1">
      <c r="A1321" s="151" t="s">
        <v>1569</v>
      </c>
      <c r="B1321" s="3" t="s">
        <v>246</v>
      </c>
      <c r="C1321" s="3" t="s">
        <v>254</v>
      </c>
      <c r="D1321" s="9" t="s">
        <v>250</v>
      </c>
      <c r="E1321" s="131" t="str">
        <f>Tabell_Rättigheter37[[#This Row],[Grupp]]&amp;"_"&amp;Tabell_Rättigheter37[[#This Row],[Rättighetsnod/ Funktionskloss]]</f>
        <v>Remiss_Assessment</v>
      </c>
      <c r="F1321" s="131" t="str">
        <f>Tabell_Rättigheter37[[#This Row],[Grupp]]&amp;"_"&amp;Tabell_Rättigheter37[[#This Row],[Rättighetsnod/ Funktionskloss]]&amp;"_"&amp;Tabell_Rättigheter37[[#This Row],[Värde]]</f>
        <v>Remiss_Assessment_Cancel</v>
      </c>
      <c r="G1321" s="165" t="s">
        <v>257</v>
      </c>
      <c r="H1321" s="165"/>
      <c r="K1321" s="3" t="e">
        <f>VLOOKUP(Tabell_Rättigheter37[[#This Row],[Grupp]],[2]!Tabell_Grupp[#Data],2,FALSE)</f>
        <v>#REF!</v>
      </c>
      <c r="L1321" s="3" t="s">
        <v>834</v>
      </c>
      <c r="M1321" s="203" t="s">
        <v>834</v>
      </c>
      <c r="N1321" s="151" t="s">
        <v>1558</v>
      </c>
      <c r="O1321" s="151"/>
      <c r="P1321" s="3" t="s">
        <v>1634</v>
      </c>
    </row>
    <row r="1322" spans="1:16" ht="39.950000000000003" hidden="1" customHeight="1">
      <c r="A1322" s="151" t="s">
        <v>1569</v>
      </c>
      <c r="B1322" s="3" t="s">
        <v>246</v>
      </c>
      <c r="C1322" s="3" t="s">
        <v>254</v>
      </c>
      <c r="D1322" s="9" t="s">
        <v>43</v>
      </c>
      <c r="E1322" s="131" t="str">
        <f>Tabell_Rättigheter37[[#This Row],[Grupp]]&amp;"_"&amp;Tabell_Rättigheter37[[#This Row],[Rättighetsnod/ Funktionskloss]]</f>
        <v>Remiss_Assessment</v>
      </c>
      <c r="F1322" s="131" t="str">
        <f>Tabell_Rättigheter37[[#This Row],[Grupp]]&amp;"_"&amp;Tabell_Rättigheter37[[#This Row],[Rättighetsnod/ Funktionskloss]]&amp;"_"&amp;Tabell_Rättigheter37[[#This Row],[Värde]]</f>
        <v>Remiss_Assessment_Save</v>
      </c>
      <c r="G1322" s="165" t="s">
        <v>258</v>
      </c>
      <c r="H1322" s="165"/>
      <c r="K1322" s="3" t="e">
        <f>VLOOKUP(Tabell_Rättigheter37[[#This Row],[Grupp]],[2]!Tabell_Grupp[#Data],2,FALSE)</f>
        <v>#REF!</v>
      </c>
      <c r="L1322" s="3" t="s">
        <v>834</v>
      </c>
      <c r="M1322" s="203" t="s">
        <v>834</v>
      </c>
      <c r="N1322" s="151" t="s">
        <v>1558</v>
      </c>
      <c r="O1322" s="151"/>
    </row>
    <row r="1323" spans="1:16" ht="39.950000000000003" hidden="1" customHeight="1">
      <c r="A1323" s="151" t="s">
        <v>1569</v>
      </c>
      <c r="B1323" s="3" t="s">
        <v>246</v>
      </c>
      <c r="C1323" s="3" t="s">
        <v>259</v>
      </c>
      <c r="D1323" s="9" t="s">
        <v>408</v>
      </c>
      <c r="E1323" s="131" t="str">
        <f>Tabell_Rättigheter37[[#This Row],[Grupp]]&amp;"_"&amp;Tabell_Rättigheter37[[#This Row],[Rättighetsnod/ Funktionskloss]]</f>
        <v>Remiss_Rejection</v>
      </c>
      <c r="F1323" s="131" t="str">
        <f>Tabell_Rättigheter37[[#This Row],[Grupp]]&amp;"_"&amp;Tabell_Rättigheter37[[#This Row],[Rättighetsnod/ Funktionskloss]]&amp;"_"&amp;Tabell_Rättigheter37[[#This Row],[Värde]]</f>
        <v>Remiss_Rejection_RejectionReadyToSign</v>
      </c>
      <c r="G1323" s="165" t="s">
        <v>1200</v>
      </c>
      <c r="H1323" s="165" t="s">
        <v>1201</v>
      </c>
      <c r="K1323" s="3" t="e">
        <f>VLOOKUP(Tabell_Rättigheter37[[#This Row],[Grupp]],[2]!Tabell_Grupp[#Data],2,FALSE)</f>
        <v>#REF!</v>
      </c>
      <c r="L1323" s="3" t="s">
        <v>834</v>
      </c>
      <c r="M1323" s="203" t="s">
        <v>834</v>
      </c>
      <c r="N1323" s="151" t="s">
        <v>1558</v>
      </c>
      <c r="O1323" s="151"/>
    </row>
    <row r="1324" spans="1:16" ht="39.950000000000003" hidden="1" customHeight="1">
      <c r="A1324" s="151" t="s">
        <v>1569</v>
      </c>
      <c r="B1324" s="3" t="s">
        <v>246</v>
      </c>
      <c r="C1324" s="3" t="s">
        <v>259</v>
      </c>
      <c r="D1324" s="9" t="s">
        <v>410</v>
      </c>
      <c r="E1324" s="131" t="str">
        <f>Tabell_Rättigheter37[[#This Row],[Grupp]]&amp;"_"&amp;Tabell_Rättigheter37[[#This Row],[Rättighetsnod/ Funktionskloss]]</f>
        <v>Remiss_Rejection</v>
      </c>
      <c r="F1324" s="131" t="str">
        <f>Tabell_Rättigheter37[[#This Row],[Grupp]]&amp;"_"&amp;Tabell_Rättigheter37[[#This Row],[Rättighetsnod/ Funktionskloss]]&amp;"_"&amp;Tabell_Rättigheter37[[#This Row],[Värde]]</f>
        <v>Remiss_Rejection_SendUnsignedRejection</v>
      </c>
      <c r="G1324" s="165" t="s">
        <v>411</v>
      </c>
      <c r="H1324" s="165" t="s">
        <v>1201</v>
      </c>
      <c r="K1324" s="3" t="e">
        <f>VLOOKUP(Tabell_Rättigheter37[[#This Row],[Grupp]],[2]!Tabell_Grupp[#Data],2,FALSE)</f>
        <v>#REF!</v>
      </c>
      <c r="L1324" s="3" t="s">
        <v>834</v>
      </c>
      <c r="M1324" s="203" t="s">
        <v>834</v>
      </c>
      <c r="N1324" s="151" t="s">
        <v>1558</v>
      </c>
      <c r="O1324" s="151"/>
    </row>
    <row r="1325" spans="1:16" ht="39.950000000000003" hidden="1" customHeight="1">
      <c r="A1325" s="151" t="s">
        <v>1569</v>
      </c>
      <c r="B1325" s="3" t="s">
        <v>246</v>
      </c>
      <c r="C1325" s="3" t="s">
        <v>259</v>
      </c>
      <c r="D1325" s="9" t="s">
        <v>260</v>
      </c>
      <c r="E1325" s="131" t="str">
        <f>Tabell_Rättigheter37[[#This Row],[Grupp]]&amp;"_"&amp;Tabell_Rättigheter37[[#This Row],[Rättighetsnod/ Funktionskloss]]</f>
        <v>Remiss_Rejection</v>
      </c>
      <c r="F1325" s="131" t="str">
        <f>Tabell_Rättigheter37[[#This Row],[Grupp]]&amp;"_"&amp;Tabell_Rättigheter37[[#This Row],[Rättighetsnod/ Funktionskloss]]&amp;"_"&amp;Tabell_Rättigheter37[[#This Row],[Värde]]</f>
        <v>Remiss_Rejection_SignRejection</v>
      </c>
      <c r="G1325" s="165" t="s">
        <v>261</v>
      </c>
      <c r="H1325" s="165" t="s">
        <v>1181</v>
      </c>
      <c r="K1325" s="3" t="e">
        <f>VLOOKUP(Tabell_Rättigheter37[[#This Row],[Grupp]],[2]!Tabell_Grupp[#Data],2,FALSE)</f>
        <v>#REF!</v>
      </c>
      <c r="L1325" s="3" t="s">
        <v>834</v>
      </c>
      <c r="M1325" s="203" t="s">
        <v>834</v>
      </c>
      <c r="N1325" s="151" t="s">
        <v>1558</v>
      </c>
      <c r="O1325" s="151"/>
    </row>
    <row r="1326" spans="1:16" ht="39.950000000000003" hidden="1" customHeight="1">
      <c r="A1326" s="151" t="s">
        <v>1569</v>
      </c>
      <c r="B1326" s="3" t="s">
        <v>246</v>
      </c>
      <c r="C1326" s="3" t="s">
        <v>262</v>
      </c>
      <c r="D1326" s="9" t="s">
        <v>263</v>
      </c>
      <c r="E1326" s="131" t="str">
        <f>Tabell_Rättigheter37[[#This Row],[Grupp]]&amp;"_"&amp;Tabell_Rättigheter37[[#This Row],[Rättighetsnod/ Funktionskloss]]</f>
        <v>Remiss_Request</v>
      </c>
      <c r="F1326" s="131" t="str">
        <f>Tabell_Rättigheter37[[#This Row],[Grupp]]&amp;"_"&amp;Tabell_Rättigheter37[[#This Row],[Rättighetsnod/ Funktionskloss]]&amp;"_"&amp;Tabell_Rättigheter37[[#This Row],[Värde]]</f>
        <v>Remiss_Request_CancelRequest</v>
      </c>
      <c r="G1326" s="165" t="s">
        <v>264</v>
      </c>
      <c r="H1326" s="165"/>
      <c r="K1326" s="3" t="e">
        <f>VLOOKUP(Tabell_Rättigheter37[[#This Row],[Grupp]],[2]!Tabell_Grupp[#Data],2,FALSE)</f>
        <v>#REF!</v>
      </c>
      <c r="L1326" s="3" t="s">
        <v>834</v>
      </c>
      <c r="M1326" s="203" t="s">
        <v>834</v>
      </c>
      <c r="N1326" s="151" t="s">
        <v>1558</v>
      </c>
      <c r="O1326" s="151"/>
    </row>
    <row r="1327" spans="1:16" ht="39.950000000000003" hidden="1" customHeight="1">
      <c r="A1327" s="151" t="s">
        <v>1569</v>
      </c>
      <c r="B1327" s="3" t="s">
        <v>246</v>
      </c>
      <c r="C1327" s="3" t="s">
        <v>262</v>
      </c>
      <c r="D1327" s="9" t="s">
        <v>265</v>
      </c>
      <c r="E1327" s="131" t="str">
        <f>Tabell_Rättigheter37[[#This Row],[Grupp]]&amp;"_"&amp;Tabell_Rättigheter37[[#This Row],[Rättighetsnod/ Funktionskloss]]</f>
        <v>Remiss_Request</v>
      </c>
      <c r="F1327" s="131" t="str">
        <f>Tabell_Rättigheter37[[#This Row],[Grupp]]&amp;"_"&amp;Tabell_Rättigheter37[[#This Row],[Rättighetsnod/ Funktionskloss]]&amp;"_"&amp;Tabell_Rättigheter37[[#This Row],[Värde]]</f>
        <v>Remiss_Request_DeregisterRequest</v>
      </c>
      <c r="G1327" s="165" t="s">
        <v>266</v>
      </c>
      <c r="H1327" s="165"/>
      <c r="K1327" s="3" t="e">
        <f>VLOOKUP(Tabell_Rättigheter37[[#This Row],[Grupp]],[2]!Tabell_Grupp[#Data],2,FALSE)</f>
        <v>#REF!</v>
      </c>
      <c r="L1327" s="3" t="s">
        <v>834</v>
      </c>
      <c r="M1327" s="203" t="s">
        <v>834</v>
      </c>
      <c r="N1327" s="151" t="s">
        <v>1558</v>
      </c>
      <c r="O1327" s="151"/>
    </row>
    <row r="1328" spans="1:16" ht="39.950000000000003" hidden="1" customHeight="1">
      <c r="A1328" s="151" t="s">
        <v>1569</v>
      </c>
      <c r="B1328" s="3" t="s">
        <v>246</v>
      </c>
      <c r="C1328" s="3" t="s">
        <v>262</v>
      </c>
      <c r="D1328" s="9" t="s">
        <v>267</v>
      </c>
      <c r="E1328" s="131" t="str">
        <f>Tabell_Rättigheter37[[#This Row],[Grupp]]&amp;"_"&amp;Tabell_Rättigheter37[[#This Row],[Rättighetsnod/ Funktionskloss]]</f>
        <v>Remiss_Request</v>
      </c>
      <c r="F1328" s="131" t="str">
        <f>Tabell_Rättigheter37[[#This Row],[Grupp]]&amp;"_"&amp;Tabell_Rättigheter37[[#This Row],[Rättighetsnod/ Funktionskloss]]&amp;"_"&amp;Tabell_Rättigheter37[[#This Row],[Värde]]</f>
        <v>Remiss_Request_ForwardRequest</v>
      </c>
      <c r="G1328" s="165" t="s">
        <v>268</v>
      </c>
      <c r="H1328" s="165"/>
      <c r="K1328" s="3" t="e">
        <f>VLOOKUP(Tabell_Rättigheter37[[#This Row],[Grupp]],[2]!Tabell_Grupp[#Data],2,FALSE)</f>
        <v>#REF!</v>
      </c>
      <c r="L1328" s="3" t="s">
        <v>834</v>
      </c>
      <c r="M1328" s="203" t="s">
        <v>834</v>
      </c>
      <c r="N1328" s="151" t="s">
        <v>1558</v>
      </c>
      <c r="O1328" s="151"/>
    </row>
    <row r="1329" spans="1:15" ht="39.950000000000003" hidden="1" customHeight="1">
      <c r="A1329" s="151" t="s">
        <v>1569</v>
      </c>
      <c r="B1329" s="3" t="s">
        <v>246</v>
      </c>
      <c r="C1329" s="3" t="s">
        <v>262</v>
      </c>
      <c r="D1329" s="9" t="s">
        <v>269</v>
      </c>
      <c r="E1329" s="131" t="str">
        <f>Tabell_Rättigheter37[[#This Row],[Grupp]]&amp;"_"&amp;Tabell_Rättigheter37[[#This Row],[Rättighetsnod/ Funktionskloss]]</f>
        <v>Remiss_Request</v>
      </c>
      <c r="F1329" s="131" t="str">
        <f>Tabell_Rättigheter37[[#This Row],[Grupp]]&amp;"_"&amp;Tabell_Rättigheter37[[#This Row],[Rättighetsnod/ Funktionskloss]]&amp;"_"&amp;Tabell_Rättigheter37[[#This Row],[Värde]]</f>
        <v>Remiss_Request_ReadyToHandle</v>
      </c>
      <c r="G1329" s="165" t="s">
        <v>270</v>
      </c>
      <c r="H1329" s="165"/>
      <c r="J1329" s="205" t="s">
        <v>1614</v>
      </c>
      <c r="K1329" s="3" t="e">
        <f>VLOOKUP(Tabell_Rättigheter37[[#This Row],[Grupp]],[2]!Tabell_Grupp[#Data],2,FALSE)</f>
        <v>#REF!</v>
      </c>
      <c r="L1329" s="3" t="s">
        <v>834</v>
      </c>
      <c r="M1329" s="203" t="s">
        <v>834</v>
      </c>
      <c r="N1329" s="151" t="s">
        <v>1558</v>
      </c>
      <c r="O1329" s="151"/>
    </row>
    <row r="1330" spans="1:15" ht="39.950000000000003" hidden="1" customHeight="1">
      <c r="A1330" s="151" t="s">
        <v>1569</v>
      </c>
      <c r="B1330" s="3" t="s">
        <v>246</v>
      </c>
      <c r="C1330" s="3" t="s">
        <v>262</v>
      </c>
      <c r="D1330" s="9" t="s">
        <v>273</v>
      </c>
      <c r="E1330" s="131" t="str">
        <f>Tabell_Rättigheter37[[#This Row],[Grupp]]&amp;"_"&amp;Tabell_Rättigheter37[[#This Row],[Rättighetsnod/ Funktionskloss]]</f>
        <v>Remiss_Request</v>
      </c>
      <c r="F1330" s="131" t="str">
        <f>Tabell_Rättigheter37[[#This Row],[Grupp]]&amp;"_"&amp;Tabell_Rättigheter37[[#This Row],[Rättighetsnod/ Funktionskloss]]&amp;"_"&amp;Tabell_Rättigheter37[[#This Row],[Värde]]</f>
        <v>Remiss_Request_SignRequest</v>
      </c>
      <c r="G1330" s="165" t="s">
        <v>1184</v>
      </c>
      <c r="H1330" s="165" t="s">
        <v>1185</v>
      </c>
      <c r="K1330" s="3" t="e">
        <f>VLOOKUP(Tabell_Rättigheter37[[#This Row],[Grupp]],[2]!Tabell_Grupp[#Data],2,FALSE)</f>
        <v>#REF!</v>
      </c>
      <c r="L1330" s="3" t="s">
        <v>834</v>
      </c>
      <c r="M1330" s="203" t="s">
        <v>834</v>
      </c>
      <c r="N1330" s="151" t="s">
        <v>1558</v>
      </c>
      <c r="O1330" s="151"/>
    </row>
    <row r="1331" spans="1:15" ht="39.950000000000003" hidden="1" customHeight="1">
      <c r="A1331" s="151" t="s">
        <v>1569</v>
      </c>
      <c r="B1331" s="3" t="s">
        <v>246</v>
      </c>
      <c r="C1331" s="3" t="s">
        <v>262</v>
      </c>
      <c r="D1331" s="9" t="s">
        <v>275</v>
      </c>
      <c r="E1331" s="131" t="str">
        <f>Tabell_Rättigheter37[[#This Row],[Grupp]]&amp;"_"&amp;Tabell_Rättigheter37[[#This Row],[Rättighetsnod/ Funktionskloss]]</f>
        <v>Remiss_Request</v>
      </c>
      <c r="F1331" s="131" t="str">
        <f>Tabell_Rättigheter37[[#This Row],[Grupp]]&amp;"_"&amp;Tabell_Rättigheter37[[#This Row],[Rättighetsnod/ Funktionskloss]]&amp;"_"&amp;Tabell_Rättigheter37[[#This Row],[Värde]]</f>
        <v>Remiss_Request_ViewMedicalInformation</v>
      </c>
      <c r="G1331" s="165" t="s">
        <v>276</v>
      </c>
      <c r="H1331" s="165"/>
      <c r="K1331" s="3" t="e">
        <f>VLOOKUP(Tabell_Rättigheter37[[#This Row],[Grupp]],[2]!Tabell_Grupp[#Data],2,FALSE)</f>
        <v>#REF!</v>
      </c>
      <c r="L1331" s="3" t="s">
        <v>834</v>
      </c>
      <c r="M1331" s="203" t="s">
        <v>834</v>
      </c>
      <c r="N1331" s="151" t="s">
        <v>1558</v>
      </c>
      <c r="O1331" s="151"/>
    </row>
    <row r="1332" spans="1:15" ht="39.950000000000003" hidden="1" customHeight="1">
      <c r="A1332" s="151" t="s">
        <v>1569</v>
      </c>
      <c r="B1332" s="3" t="s">
        <v>246</v>
      </c>
      <c r="C1332" s="3" t="s">
        <v>277</v>
      </c>
      <c r="D1332" s="9" t="s">
        <v>255</v>
      </c>
      <c r="E1332" s="131" t="str">
        <f>Tabell_Rättigheter37[[#This Row],[Grupp]]&amp;"_"&amp;Tabell_Rättigheter37[[#This Row],[Rättighetsnod/ Funktionskloss]]</f>
        <v>Remiss_RequestComponent</v>
      </c>
      <c r="F1332" s="131" t="str">
        <f>Tabell_Rättigheter37[[#This Row],[Grupp]]&amp;"_"&amp;Tabell_Rättigheter37[[#This Row],[Rättighetsnod/ Funktionskloss]]&amp;"_"&amp;Tabell_Rättigheter37[[#This Row],[Värde]]</f>
        <v>Remiss_RequestComponent_Accept</v>
      </c>
      <c r="G1332" s="165" t="s">
        <v>278</v>
      </c>
      <c r="H1332" s="165" t="s">
        <v>1186</v>
      </c>
      <c r="K1332" s="3" t="e">
        <f>VLOOKUP(Tabell_Rättigheter37[[#This Row],[Grupp]],[2]!Tabell_Grupp[#Data],2,FALSE)</f>
        <v>#REF!</v>
      </c>
      <c r="L1332" s="3" t="s">
        <v>834</v>
      </c>
      <c r="M1332" s="203" t="s">
        <v>834</v>
      </c>
      <c r="N1332" s="151" t="s">
        <v>1558</v>
      </c>
      <c r="O1332" s="151"/>
    </row>
    <row r="1333" spans="1:15" ht="39.950000000000003" hidden="1" customHeight="1">
      <c r="A1333" s="151" t="s">
        <v>1564</v>
      </c>
      <c r="B1333" s="3" t="s">
        <v>246</v>
      </c>
      <c r="C1333" s="3" t="s">
        <v>31</v>
      </c>
      <c r="D1333" s="9" t="s">
        <v>279</v>
      </c>
      <c r="E1333" s="131" t="str">
        <f>Tabell_Rättigheter37[[#This Row],[Grupp]]&amp;"_"&amp;Tabell_Rättigheter37[[#This Row],[Rättighetsnod/ Funktionskloss]]</f>
        <v>Remiss_View</v>
      </c>
      <c r="F1333" s="131" t="str">
        <f>Tabell_Rättigheter37[[#This Row],[Grupp]]&amp;"_"&amp;Tabell_Rättigheter37[[#This Row],[Rättighetsnod/ Funktionskloss]]&amp;"_"&amp;Tabell_Rättigheter37[[#This Row],[Värde]]</f>
        <v>Remiss_View_OpenHandleReceivedRequests</v>
      </c>
      <c r="G1333" s="165" t="s">
        <v>280</v>
      </c>
      <c r="H1333" s="165"/>
      <c r="K1333" s="3" t="e">
        <f>VLOOKUP(Tabell_Rättigheter37[[#This Row],[Grupp]],[2]!Tabell_Grupp[#Data],2,FALSE)</f>
        <v>#REF!</v>
      </c>
      <c r="L1333" s="3" t="s">
        <v>834</v>
      </c>
      <c r="M1333" s="203" t="s">
        <v>834</v>
      </c>
      <c r="N1333" s="151" t="s">
        <v>1558</v>
      </c>
      <c r="O1333" s="151"/>
    </row>
    <row r="1334" spans="1:15" ht="39.950000000000003" hidden="1" customHeight="1">
      <c r="A1334" s="151" t="s">
        <v>1564</v>
      </c>
      <c r="B1334" s="3" t="s">
        <v>246</v>
      </c>
      <c r="C1334" s="3" t="s">
        <v>31</v>
      </c>
      <c r="D1334" s="9" t="s">
        <v>281</v>
      </c>
      <c r="E1334" s="131" t="str">
        <f>Tabell_Rättigheter37[[#This Row],[Grupp]]&amp;"_"&amp;Tabell_Rättigheter37[[#This Row],[Rättighetsnod/ Funktionskloss]]</f>
        <v>Remiss_View</v>
      </c>
      <c r="F1334" s="131" t="str">
        <f>Tabell_Rättigheter37[[#This Row],[Grupp]]&amp;"_"&amp;Tabell_Rättigheter37[[#This Row],[Rättighetsnod/ Funktionskloss]]&amp;"_"&amp;Tabell_Rättigheter37[[#This Row],[Värde]]</f>
        <v>Remiss_View_OpenHandleSavedAndSentRequests</v>
      </c>
      <c r="G1334" s="165" t="s">
        <v>282</v>
      </c>
      <c r="H1334" s="165"/>
      <c r="K1334" s="3" t="e">
        <f>VLOOKUP(Tabell_Rättigheter37[[#This Row],[Grupp]],[2]!Tabell_Grupp[#Data],2,FALSE)</f>
        <v>#REF!</v>
      </c>
      <c r="L1334" s="3" t="s">
        <v>834</v>
      </c>
      <c r="M1334" s="203" t="s">
        <v>834</v>
      </c>
      <c r="N1334" s="151" t="s">
        <v>1558</v>
      </c>
      <c r="O1334" s="151"/>
    </row>
    <row r="1335" spans="1:15" ht="39.950000000000003" hidden="1" customHeight="1">
      <c r="A1335" s="151" t="s">
        <v>1569</v>
      </c>
      <c r="B1335" s="3" t="s">
        <v>246</v>
      </c>
      <c r="C1335" s="3" t="s">
        <v>31</v>
      </c>
      <c r="D1335" s="9" t="s">
        <v>283</v>
      </c>
      <c r="E1335" s="131" t="str">
        <f>Tabell_Rättigheter37[[#This Row],[Grupp]]&amp;"_"&amp;Tabell_Rättigheter37[[#This Row],[Rättighetsnod/ Funktionskloss]]</f>
        <v>Remiss_View</v>
      </c>
      <c r="F1335" s="131" t="str">
        <f>Tabell_Rättigheter37[[#This Row],[Grupp]]&amp;"_"&amp;Tabell_Rättigheter37[[#This Row],[Rättighetsnod/ Funktionskloss]]&amp;"_"&amp;Tabell_Rättigheter37[[#This Row],[Värde]]</f>
        <v>Remiss_View_OpenReceivedRequests</v>
      </c>
      <c r="G1335" s="165" t="s">
        <v>284</v>
      </c>
      <c r="H1335" s="165"/>
      <c r="K1335" s="3" t="e">
        <f>VLOOKUP(Tabell_Rättigheter37[[#This Row],[Grupp]],[2]!Tabell_Grupp[#Data],2,FALSE)</f>
        <v>#REF!</v>
      </c>
      <c r="L1335" s="3" t="s">
        <v>834</v>
      </c>
      <c r="M1335" s="203" t="s">
        <v>834</v>
      </c>
      <c r="N1335" s="151" t="s">
        <v>1558</v>
      </c>
      <c r="O1335" s="151"/>
    </row>
    <row r="1336" spans="1:15" ht="39.950000000000003" hidden="1" customHeight="1">
      <c r="A1336" s="151" t="s">
        <v>1569</v>
      </c>
      <c r="B1336" s="3" t="s">
        <v>246</v>
      </c>
      <c r="C1336" s="3" t="s">
        <v>31</v>
      </c>
      <c r="D1336" s="9" t="s">
        <v>285</v>
      </c>
      <c r="E1336" s="131" t="str">
        <f>Tabell_Rättigheter37[[#This Row],[Grupp]]&amp;"_"&amp;Tabell_Rättigheter37[[#This Row],[Rättighetsnod/ Funktionskloss]]</f>
        <v>Remiss_View</v>
      </c>
      <c r="F1336" s="131" t="str">
        <f>Tabell_Rättigheter37[[#This Row],[Grupp]]&amp;"_"&amp;Tabell_Rättigheter37[[#This Row],[Rättighetsnod/ Funktionskloss]]&amp;"_"&amp;Tabell_Rättigheter37[[#This Row],[Värde]]</f>
        <v>Remiss_View_OpenSavedAndSentRequests</v>
      </c>
      <c r="G1336" s="165" t="s">
        <v>286</v>
      </c>
      <c r="H1336" s="165"/>
      <c r="K1336" s="3" t="e">
        <f>VLOOKUP(Tabell_Rättigheter37[[#This Row],[Grupp]],[2]!Tabell_Grupp[#Data],2,FALSE)</f>
        <v>#REF!</v>
      </c>
      <c r="L1336" s="3" t="s">
        <v>834</v>
      </c>
      <c r="M1336" s="203" t="s">
        <v>834</v>
      </c>
      <c r="N1336" s="151" t="s">
        <v>1558</v>
      </c>
      <c r="O1336" s="151"/>
    </row>
    <row r="1337" spans="1:15" ht="39.950000000000003" hidden="1" customHeight="1">
      <c r="A1337" s="151" t="s">
        <v>1569</v>
      </c>
      <c r="B1337" s="3" t="s">
        <v>287</v>
      </c>
      <c r="C1337" s="3" t="s">
        <v>288</v>
      </c>
      <c r="D1337" s="9" t="s">
        <v>289</v>
      </c>
      <c r="E1337" s="131" t="str">
        <f>Tabell_Rättigheter37[[#This Row],[Grupp]]&amp;"_"&amp;Tabell_Rättigheter37[[#This Row],[Rättighetsnod/ Funktionskloss]]</f>
        <v>Resursplanering_PlanAction</v>
      </c>
      <c r="F1337" s="131" t="str">
        <f>Tabell_Rättigheter37[[#This Row],[Grupp]]&amp;"_"&amp;Tabell_Rättigheter37[[#This Row],[Rättighetsnod/ Funktionskloss]]&amp;"_"&amp;Tabell_Rättigheter37[[#This Row],[Värde]]</f>
        <v>Resursplanering_PlanAction_OpenPlanAction</v>
      </c>
      <c r="G1337" s="165" t="s">
        <v>290</v>
      </c>
      <c r="H1337" s="165"/>
      <c r="K1337" s="3" t="e">
        <f>VLOOKUP(Tabell_Rättigheter37[[#This Row],[Grupp]],[2]!Tabell_Grupp[#Data],2,FALSE)</f>
        <v>#REF!</v>
      </c>
      <c r="L1337" s="3" t="s">
        <v>834</v>
      </c>
      <c r="M1337" s="203" t="s">
        <v>834</v>
      </c>
      <c r="N1337" s="151" t="s">
        <v>1558</v>
      </c>
      <c r="O1337" s="151"/>
    </row>
    <row r="1338" spans="1:15" ht="39.950000000000003" hidden="1" customHeight="1">
      <c r="A1338" s="151" t="s">
        <v>1569</v>
      </c>
      <c r="B1338" s="3" t="s">
        <v>287</v>
      </c>
      <c r="C1338" s="3" t="s">
        <v>288</v>
      </c>
      <c r="D1338" s="9" t="s">
        <v>291</v>
      </c>
      <c r="E1338" s="131" t="str">
        <f>Tabell_Rättigheter37[[#This Row],[Grupp]]&amp;"_"&amp;Tabell_Rättigheter37[[#This Row],[Rättighetsnod/ Funktionskloss]]</f>
        <v>Resursplanering_PlanAction</v>
      </c>
      <c r="F1338" s="131" t="str">
        <f>Tabell_Rättigheter37[[#This Row],[Grupp]]&amp;"_"&amp;Tabell_Rättigheter37[[#This Row],[Rättighetsnod/ Funktionskloss]]&amp;"_"&amp;Tabell_Rättigheter37[[#This Row],[Värde]]</f>
        <v>Resursplanering_PlanAction_OpenPlannedActions</v>
      </c>
      <c r="G1338" s="165" t="s">
        <v>292</v>
      </c>
      <c r="H1338" s="165"/>
      <c r="K1338" s="3" t="e">
        <f>VLOOKUP(Tabell_Rättigheter37[[#This Row],[Grupp]],[2]!Tabell_Grupp[#Data],2,FALSE)</f>
        <v>#REF!</v>
      </c>
      <c r="L1338" s="3" t="s">
        <v>834</v>
      </c>
      <c r="M1338" s="203" t="s">
        <v>834</v>
      </c>
      <c r="N1338" s="151" t="s">
        <v>1558</v>
      </c>
      <c r="O1338" s="151"/>
    </row>
    <row r="1339" spans="1:15" ht="39.950000000000003" hidden="1" customHeight="1">
      <c r="A1339" s="151" t="s">
        <v>1569</v>
      </c>
      <c r="B1339" s="3" t="s">
        <v>287</v>
      </c>
      <c r="C1339" s="3" t="s">
        <v>288</v>
      </c>
      <c r="D1339" s="9" t="s">
        <v>293</v>
      </c>
      <c r="E1339" s="131" t="str">
        <f>Tabell_Rättigheter37[[#This Row],[Grupp]]&amp;"_"&amp;Tabell_Rättigheter37[[#This Row],[Rättighetsnod/ Funktionskloss]]</f>
        <v>Resursplanering_PlanAction</v>
      </c>
      <c r="F1339" s="131" t="str">
        <f>Tabell_Rättigheter37[[#This Row],[Grupp]]&amp;"_"&amp;Tabell_Rättigheter37[[#This Row],[Rättighetsnod/ Funktionskloss]]&amp;"_"&amp;Tabell_Rättigheter37[[#This Row],[Värde]]</f>
        <v>Resursplanering_PlanAction_SavePlanAction</v>
      </c>
      <c r="G1339" s="165" t="s">
        <v>294</v>
      </c>
      <c r="H1339" s="165"/>
      <c r="K1339" s="3" t="e">
        <f>VLOOKUP(Tabell_Rättigheter37[[#This Row],[Grupp]],[2]!Tabell_Grupp[#Data],2,FALSE)</f>
        <v>#REF!</v>
      </c>
      <c r="L1339" s="3" t="s">
        <v>834</v>
      </c>
      <c r="M1339" s="203" t="s">
        <v>834</v>
      </c>
      <c r="N1339" s="151" t="s">
        <v>1558</v>
      </c>
      <c r="O1339" s="151"/>
    </row>
    <row r="1340" spans="1:15" ht="39.950000000000003" hidden="1" customHeight="1">
      <c r="A1340" s="151" t="s">
        <v>1569</v>
      </c>
      <c r="B1340" s="3" t="s">
        <v>287</v>
      </c>
      <c r="C1340" s="3" t="s">
        <v>295</v>
      </c>
      <c r="D1340" s="9" t="s">
        <v>296</v>
      </c>
      <c r="E1340" s="131" t="str">
        <f>Tabell_Rättigheter37[[#This Row],[Grupp]]&amp;"_"&amp;Tabell_Rättigheter37[[#This Row],[Rättighetsnod/ Funktionskloss]]</f>
        <v>Resursplanering_Reservation</v>
      </c>
      <c r="F1340" s="131" t="str">
        <f>Tabell_Rättigheter37[[#This Row],[Grupp]]&amp;"_"&amp;Tabell_Rättigheter37[[#This Row],[Rättighetsnod/ Funktionskloss]]&amp;"_"&amp;Tabell_Rättigheter37[[#This Row],[Värde]]</f>
        <v>Resursplanering_Reservation_CancelContact</v>
      </c>
      <c r="G1340" s="165" t="s">
        <v>1190</v>
      </c>
      <c r="H1340" s="165"/>
      <c r="K1340" s="3" t="e">
        <f>VLOOKUP(Tabell_Rättigheter37[[#This Row],[Grupp]],[2]!Tabell_Grupp[#Data],2,FALSE)</f>
        <v>#REF!</v>
      </c>
      <c r="L1340" s="3" t="s">
        <v>834</v>
      </c>
      <c r="M1340" s="203" t="s">
        <v>834</v>
      </c>
      <c r="N1340" s="151" t="s">
        <v>1558</v>
      </c>
      <c r="O1340" s="151"/>
    </row>
    <row r="1341" spans="1:15" ht="39.950000000000003" hidden="1" customHeight="1">
      <c r="A1341" s="151" t="s">
        <v>1569</v>
      </c>
      <c r="B1341" s="3" t="s">
        <v>287</v>
      </c>
      <c r="C1341" s="3" t="s">
        <v>295</v>
      </c>
      <c r="D1341" s="9" t="s">
        <v>302</v>
      </c>
      <c r="E1341" s="131" t="str">
        <f>Tabell_Rättigheter37[[#This Row],[Grupp]]&amp;"_"&amp;Tabell_Rättigheter37[[#This Row],[Rättighetsnod/ Funktionskloss]]</f>
        <v>Resursplanering_Reservation</v>
      </c>
      <c r="F1341" s="131" t="str">
        <f>Tabell_Rättigheter37[[#This Row],[Grupp]]&amp;"_"&amp;Tabell_Rättigheter37[[#This Row],[Rättighetsnod/ Funktionskloss]]&amp;"_"&amp;Tabell_Rättigheter37[[#This Row],[Värde]]</f>
        <v>Resursplanering_Reservation_Rebook</v>
      </c>
      <c r="G1341" s="165" t="s">
        <v>1191</v>
      </c>
      <c r="H1341" s="165"/>
      <c r="K1341" s="3" t="e">
        <f>VLOOKUP(Tabell_Rättigheter37[[#This Row],[Grupp]],[2]!Tabell_Grupp[#Data],2,FALSE)</f>
        <v>#REF!</v>
      </c>
      <c r="L1341" s="3" t="s">
        <v>834</v>
      </c>
      <c r="M1341" s="203" t="s">
        <v>834</v>
      </c>
      <c r="N1341" s="151" t="s">
        <v>1558</v>
      </c>
      <c r="O1341" s="151"/>
    </row>
    <row r="1342" spans="1:15" ht="39.950000000000003" hidden="1" customHeight="1">
      <c r="A1342" s="151" t="s">
        <v>1569</v>
      </c>
      <c r="B1342" s="3" t="s">
        <v>287</v>
      </c>
      <c r="C1342" s="3" t="s">
        <v>304</v>
      </c>
      <c r="D1342" s="9" t="s">
        <v>305</v>
      </c>
      <c r="E1342" s="131" t="str">
        <f>Tabell_Rättigheter37[[#This Row],[Grupp]]&amp;"_"&amp;Tabell_Rättigheter37[[#This Row],[Rättighetsnod/ Funktionskloss]]</f>
        <v>Resursplanering_Schedule</v>
      </c>
      <c r="F1342" s="131" t="str">
        <f>Tabell_Rättigheter37[[#This Row],[Grupp]]&amp;"_"&amp;Tabell_Rättigheter37[[#This Row],[Rättighetsnod/ Funktionskloss]]&amp;"_"&amp;Tabell_Rättigheter37[[#This Row],[Värde]]</f>
        <v>Resursplanering_Schedule_BlockScheduledOffer</v>
      </c>
      <c r="G1342" s="165" t="s">
        <v>306</v>
      </c>
      <c r="H1342" s="165"/>
      <c r="K1342" s="3" t="e">
        <f>VLOOKUP(Tabell_Rättigheter37[[#This Row],[Grupp]],[2]!Tabell_Grupp[#Data],2,FALSE)</f>
        <v>#REF!</v>
      </c>
      <c r="L1342" s="3" t="s">
        <v>834</v>
      </c>
      <c r="M1342" s="203" t="s">
        <v>834</v>
      </c>
      <c r="N1342" s="151" t="s">
        <v>1558</v>
      </c>
      <c r="O1342" s="151"/>
    </row>
    <row r="1343" spans="1:15" ht="39.950000000000003" hidden="1" customHeight="1">
      <c r="A1343" s="151" t="s">
        <v>1569</v>
      </c>
      <c r="B1343" s="3" t="s">
        <v>287</v>
      </c>
      <c r="C1343" s="3" t="s">
        <v>304</v>
      </c>
      <c r="D1343" s="9" t="s">
        <v>307</v>
      </c>
      <c r="E1343" s="131" t="str">
        <f>Tabell_Rättigheter37[[#This Row],[Grupp]]&amp;"_"&amp;Tabell_Rättigheter37[[#This Row],[Rättighetsnod/ Funktionskloss]]</f>
        <v>Resursplanering_Schedule</v>
      </c>
      <c r="F1343" s="131" t="str">
        <f>Tabell_Rättigheter37[[#This Row],[Grupp]]&amp;"_"&amp;Tabell_Rättigheter37[[#This Row],[Rättighetsnod/ Funktionskloss]]&amp;"_"&amp;Tabell_Rättigheter37[[#This Row],[Värde]]</f>
        <v>Resursplanering_Schedule_Book</v>
      </c>
      <c r="G1343" s="165" t="s">
        <v>308</v>
      </c>
      <c r="H1343" s="165"/>
      <c r="K1343" s="3" t="e">
        <f>VLOOKUP(Tabell_Rättigheter37[[#This Row],[Grupp]],[2]!Tabell_Grupp[#Data],2,FALSE)</f>
        <v>#REF!</v>
      </c>
      <c r="L1343" s="3" t="s">
        <v>834</v>
      </c>
      <c r="M1343" s="203" t="s">
        <v>834</v>
      </c>
      <c r="N1343" s="151" t="s">
        <v>1558</v>
      </c>
      <c r="O1343" s="151"/>
    </row>
    <row r="1344" spans="1:15" ht="39.950000000000003" hidden="1" customHeight="1">
      <c r="A1344" s="151" t="s">
        <v>1569</v>
      </c>
      <c r="B1344" s="3" t="s">
        <v>287</v>
      </c>
      <c r="C1344" s="3" t="s">
        <v>304</v>
      </c>
      <c r="D1344" s="9" t="s">
        <v>322</v>
      </c>
      <c r="E1344" s="131" t="str">
        <f>Tabell_Rättigheter37[[#This Row],[Grupp]]&amp;"_"&amp;Tabell_Rättigheter37[[#This Row],[Rättighetsnod/ Funktionskloss]]</f>
        <v>Resursplanering_Schedule</v>
      </c>
      <c r="F1344" s="131" t="str">
        <f>Tabell_Rättigheter37[[#This Row],[Grupp]]&amp;"_"&amp;Tabell_Rättigheter37[[#This Row],[Rättighetsnod/ Funktionskloss]]&amp;"_"&amp;Tabell_Rättigheter37[[#This Row],[Värde]]</f>
        <v>Resursplanering_Schedule_bookAction</v>
      </c>
      <c r="G1344" s="165" t="s">
        <v>323</v>
      </c>
      <c r="H1344" s="165"/>
      <c r="K1344" s="3" t="e">
        <f>VLOOKUP(Tabell_Rättigheter37[[#This Row],[Grupp]],[2]!Tabell_Grupp[#Data],2,FALSE)</f>
        <v>#REF!</v>
      </c>
      <c r="L1344" s="3" t="s">
        <v>834</v>
      </c>
      <c r="M1344" s="203" t="s">
        <v>834</v>
      </c>
      <c r="N1344" s="151" t="s">
        <v>1558</v>
      </c>
      <c r="O1344" s="151"/>
    </row>
    <row r="1345" spans="1:16" ht="39.950000000000003" hidden="1" customHeight="1">
      <c r="A1345" s="151" t="s">
        <v>1569</v>
      </c>
      <c r="B1345" s="3" t="s">
        <v>287</v>
      </c>
      <c r="C1345" s="3" t="s">
        <v>304</v>
      </c>
      <c r="D1345" s="9" t="s">
        <v>309</v>
      </c>
      <c r="E1345" s="131" t="str">
        <f>Tabell_Rättigheter37[[#This Row],[Grupp]]&amp;"_"&amp;Tabell_Rättigheter37[[#This Row],[Rättighetsnod/ Funktionskloss]]</f>
        <v>Resursplanering_Schedule</v>
      </c>
      <c r="F1345" s="131" t="str">
        <f>Tabell_Rättigheter37[[#This Row],[Grupp]]&amp;"_"&amp;Tabell_Rättigheter37[[#This Row],[Rättighetsnod/ Funktionskloss]]&amp;"_"&amp;Tabell_Rättigheter37[[#This Row],[Värde]]</f>
        <v>Resursplanering_Schedule_OpenSchedule</v>
      </c>
      <c r="G1345" s="165" t="s">
        <v>310</v>
      </c>
      <c r="H1345" s="165"/>
      <c r="K1345" s="3" t="e">
        <f>VLOOKUP(Tabell_Rättigheter37[[#This Row],[Grupp]],[2]!Tabell_Grupp[#Data],2,FALSE)</f>
        <v>#REF!</v>
      </c>
      <c r="L1345" s="3" t="s">
        <v>834</v>
      </c>
      <c r="M1345" s="203" t="s">
        <v>834</v>
      </c>
      <c r="N1345" s="151" t="s">
        <v>1558</v>
      </c>
      <c r="O1345" s="151"/>
    </row>
    <row r="1346" spans="1:16" ht="39.950000000000003" hidden="1" customHeight="1">
      <c r="A1346" s="151" t="s">
        <v>1569</v>
      </c>
      <c r="B1346" s="3" t="s">
        <v>287</v>
      </c>
      <c r="C1346" s="3" t="s">
        <v>304</v>
      </c>
      <c r="D1346" s="9" t="s">
        <v>311</v>
      </c>
      <c r="E1346" s="131" t="str">
        <f>Tabell_Rättigheter37[[#This Row],[Grupp]]&amp;"_"&amp;Tabell_Rättigheter37[[#This Row],[Rättighetsnod/ Funktionskloss]]</f>
        <v>Resursplanering_Schedule</v>
      </c>
      <c r="F1346" s="131" t="str">
        <f>Tabell_Rättigheter37[[#This Row],[Grupp]]&amp;"_"&amp;Tabell_Rättigheter37[[#This Row],[Rättighetsnod/ Funktionskloss]]&amp;"_"&amp;Tabell_Rättigheter37[[#This Row],[Värde]]</f>
        <v>Resursplanering_Schedule_PrintSchedule</v>
      </c>
      <c r="G1346" s="165" t="s">
        <v>312</v>
      </c>
      <c r="H1346" s="165"/>
      <c r="K1346" s="3" t="e">
        <f>VLOOKUP(Tabell_Rättigheter37[[#This Row],[Grupp]],[2]!Tabell_Grupp[#Data],2,FALSE)</f>
        <v>#REF!</v>
      </c>
      <c r="L1346" s="3" t="s">
        <v>834</v>
      </c>
      <c r="M1346" s="203" t="s">
        <v>834</v>
      </c>
      <c r="N1346" s="151" t="s">
        <v>1558</v>
      </c>
      <c r="O1346" s="151"/>
    </row>
    <row r="1347" spans="1:16" ht="39.950000000000003" hidden="1" customHeight="1">
      <c r="A1347" s="151" t="s">
        <v>1569</v>
      </c>
      <c r="B1347" s="3" t="s">
        <v>287</v>
      </c>
      <c r="C1347" s="3" t="s">
        <v>304</v>
      </c>
      <c r="D1347" s="9" t="s">
        <v>313</v>
      </c>
      <c r="E1347" s="131" t="str">
        <f>Tabell_Rättigheter37[[#This Row],[Grupp]]&amp;"_"&amp;Tabell_Rättigheter37[[#This Row],[Rättighetsnod/ Funktionskloss]]</f>
        <v>Resursplanering_Schedule</v>
      </c>
      <c r="F1347" s="131" t="str">
        <f>Tabell_Rättigheter37[[#This Row],[Grupp]]&amp;"_"&amp;Tabell_Rättigheter37[[#This Row],[Rättighetsnod/ Funktionskloss]]&amp;"_"&amp;Tabell_Rättigheter37[[#This Row],[Värde]]</f>
        <v>Resursplanering_Schedule_Unbook</v>
      </c>
      <c r="G1347" s="165" t="s">
        <v>314</v>
      </c>
      <c r="H1347" s="165"/>
      <c r="K1347" s="3" t="e">
        <f>VLOOKUP(Tabell_Rättigheter37[[#This Row],[Grupp]],[2]!Tabell_Grupp[#Data],2,FALSE)</f>
        <v>#REF!</v>
      </c>
      <c r="L1347" s="3" t="s">
        <v>834</v>
      </c>
      <c r="M1347" s="203" t="s">
        <v>834</v>
      </c>
      <c r="N1347" s="151" t="s">
        <v>1558</v>
      </c>
      <c r="O1347" s="151"/>
    </row>
    <row r="1348" spans="1:16" ht="39.950000000000003" hidden="1" customHeight="1">
      <c r="A1348" s="151" t="s">
        <v>1569</v>
      </c>
      <c r="B1348" s="3" t="s">
        <v>287</v>
      </c>
      <c r="C1348" s="3" t="s">
        <v>315</v>
      </c>
      <c r="D1348" s="9" t="s">
        <v>413</v>
      </c>
      <c r="E1348" s="131" t="str">
        <f>Tabell_Rättigheter37[[#This Row],[Grupp]]&amp;"_"&amp;Tabell_Rättigheter37[[#This Row],[Rättighetsnod/ Funktionskloss]]</f>
        <v>Resursplanering_Scheme</v>
      </c>
      <c r="F1348" s="131" t="str">
        <f>Tabell_Rättigheter37[[#This Row],[Grupp]]&amp;"_"&amp;Tabell_Rättigheter37[[#This Row],[Rättighetsnod/ Funktionskloss]]&amp;"_"&amp;Tabell_Rättigheter37[[#This Row],[Värde]]</f>
        <v>Resursplanering_Scheme_EditOfferScheme</v>
      </c>
      <c r="G1348" s="165" t="s">
        <v>414</v>
      </c>
      <c r="H1348" s="165"/>
      <c r="K1348" s="3" t="e">
        <f>VLOOKUP(Tabell_Rättigheter37[[#This Row],[Grupp]],[2]!Tabell_Grupp[#Data],2,FALSE)</f>
        <v>#REF!</v>
      </c>
      <c r="L1348" s="3" t="s">
        <v>834</v>
      </c>
      <c r="M1348" s="203" t="s">
        <v>834</v>
      </c>
      <c r="N1348" s="151" t="s">
        <v>1558</v>
      </c>
      <c r="O1348" s="151"/>
    </row>
    <row r="1349" spans="1:16" ht="39.950000000000003" hidden="1" customHeight="1">
      <c r="A1349" s="151" t="s">
        <v>1569</v>
      </c>
      <c r="B1349" s="3" t="s">
        <v>287</v>
      </c>
      <c r="C1349" s="3" t="s">
        <v>315</v>
      </c>
      <c r="D1349" s="9" t="s">
        <v>415</v>
      </c>
      <c r="E1349" s="131" t="str">
        <f>Tabell_Rättigheter37[[#This Row],[Grupp]]&amp;"_"&amp;Tabell_Rättigheter37[[#This Row],[Rättighetsnod/ Funktionskloss]]</f>
        <v>Resursplanering_Scheme</v>
      </c>
      <c r="F1349" s="131" t="str">
        <f>Tabell_Rättigheter37[[#This Row],[Grupp]]&amp;"_"&amp;Tabell_Rättigheter37[[#This Row],[Rättighetsnod/ Funktionskloss]]&amp;"_"&amp;Tabell_Rättigheter37[[#This Row],[Värde]]</f>
        <v>Resursplanering_Scheme_EditResourceScheme</v>
      </c>
      <c r="G1349" s="165" t="s">
        <v>416</v>
      </c>
      <c r="H1349" s="165"/>
      <c r="K1349" s="3" t="e">
        <f>VLOOKUP(Tabell_Rättigheter37[[#This Row],[Grupp]],[2]!Tabell_Grupp[#Data],2,FALSE)</f>
        <v>#REF!</v>
      </c>
      <c r="L1349" s="3" t="s">
        <v>834</v>
      </c>
      <c r="M1349" s="203" t="s">
        <v>834</v>
      </c>
      <c r="N1349" s="151" t="s">
        <v>1558</v>
      </c>
      <c r="O1349" s="151"/>
    </row>
    <row r="1350" spans="1:16" ht="39.950000000000003" hidden="1" customHeight="1">
      <c r="A1350" s="151" t="s">
        <v>1569</v>
      </c>
      <c r="B1350" s="3" t="s">
        <v>287</v>
      </c>
      <c r="C1350" s="3" t="s">
        <v>315</v>
      </c>
      <c r="D1350" s="9" t="s">
        <v>316</v>
      </c>
      <c r="E1350" s="131" t="str">
        <f>Tabell_Rättigheter37[[#This Row],[Grupp]]&amp;"_"&amp;Tabell_Rättigheter37[[#This Row],[Rättighetsnod/ Funktionskloss]]</f>
        <v>Resursplanering_Scheme</v>
      </c>
      <c r="F1350" s="131" t="str">
        <f>Tabell_Rättigheter37[[#This Row],[Grupp]]&amp;"_"&amp;Tabell_Rättigheter37[[#This Row],[Rättighetsnod/ Funktionskloss]]&amp;"_"&amp;Tabell_Rättigheter37[[#This Row],[Värde]]</f>
        <v>Resursplanering_Scheme_ReadOfferScheme</v>
      </c>
      <c r="G1350" s="165" t="s">
        <v>317</v>
      </c>
      <c r="H1350" s="165"/>
      <c r="K1350" s="3" t="e">
        <f>VLOOKUP(Tabell_Rättigheter37[[#This Row],[Grupp]],[2]!Tabell_Grupp[#Data],2,FALSE)</f>
        <v>#REF!</v>
      </c>
      <c r="L1350" s="3" t="s">
        <v>834</v>
      </c>
      <c r="M1350" s="203" t="s">
        <v>834</v>
      </c>
      <c r="N1350" s="151" t="s">
        <v>1558</v>
      </c>
      <c r="O1350" s="151"/>
    </row>
    <row r="1351" spans="1:16" ht="39.950000000000003" hidden="1" customHeight="1">
      <c r="A1351" s="151" t="s">
        <v>1569</v>
      </c>
      <c r="B1351" s="3" t="s">
        <v>287</v>
      </c>
      <c r="C1351" s="3" t="s">
        <v>315</v>
      </c>
      <c r="D1351" s="9" t="s">
        <v>318</v>
      </c>
      <c r="E1351" s="131" t="str">
        <f>Tabell_Rättigheter37[[#This Row],[Grupp]]&amp;"_"&amp;Tabell_Rättigheter37[[#This Row],[Rättighetsnod/ Funktionskloss]]</f>
        <v>Resursplanering_Scheme</v>
      </c>
      <c r="F1351" s="131" t="str">
        <f>Tabell_Rättigheter37[[#This Row],[Grupp]]&amp;"_"&amp;Tabell_Rättigheter37[[#This Row],[Rättighetsnod/ Funktionskloss]]&amp;"_"&amp;Tabell_Rättigheter37[[#This Row],[Värde]]</f>
        <v>Resursplanering_Scheme_ReadResourceAssignment</v>
      </c>
      <c r="G1351" s="165" t="s">
        <v>319</v>
      </c>
      <c r="H1351" s="165"/>
      <c r="K1351" s="3" t="e">
        <f>VLOOKUP(Tabell_Rättigheter37[[#This Row],[Grupp]],[2]!Tabell_Grupp[#Data],2,FALSE)</f>
        <v>#REF!</v>
      </c>
      <c r="L1351" s="3" t="s">
        <v>834</v>
      </c>
      <c r="M1351" s="203" t="s">
        <v>834</v>
      </c>
      <c r="N1351" s="151" t="s">
        <v>1558</v>
      </c>
      <c r="O1351" s="151"/>
    </row>
    <row r="1352" spans="1:16" ht="39.950000000000003" hidden="1" customHeight="1">
      <c r="A1352" s="151" t="s">
        <v>1569</v>
      </c>
      <c r="B1352" s="3" t="s">
        <v>287</v>
      </c>
      <c r="C1352" s="3" t="s">
        <v>315</v>
      </c>
      <c r="D1352" s="9" t="s">
        <v>320</v>
      </c>
      <c r="E1352" s="131" t="str">
        <f>Tabell_Rättigheter37[[#This Row],[Grupp]]&amp;"_"&amp;Tabell_Rättigheter37[[#This Row],[Rättighetsnod/ Funktionskloss]]</f>
        <v>Resursplanering_Scheme</v>
      </c>
      <c r="F1352" s="131" t="str">
        <f>Tabell_Rättigheter37[[#This Row],[Grupp]]&amp;"_"&amp;Tabell_Rättigheter37[[#This Row],[Rättighetsnod/ Funktionskloss]]&amp;"_"&amp;Tabell_Rättigheter37[[#This Row],[Värde]]</f>
        <v>Resursplanering_Scheme_ReadResourceScheme</v>
      </c>
      <c r="G1352" s="165" t="s">
        <v>321</v>
      </c>
      <c r="H1352" s="165"/>
      <c r="K1352" s="3" t="e">
        <f>VLOOKUP(Tabell_Rättigheter37[[#This Row],[Grupp]],[2]!Tabell_Grupp[#Data],2,FALSE)</f>
        <v>#REF!</v>
      </c>
      <c r="L1352" s="3" t="s">
        <v>834</v>
      </c>
      <c r="M1352" s="203" t="s">
        <v>834</v>
      </c>
      <c r="N1352" s="151" t="s">
        <v>1558</v>
      </c>
      <c r="O1352" s="151"/>
    </row>
    <row r="1353" spans="1:16" ht="39.950000000000003" hidden="1" customHeight="1">
      <c r="A1353" s="151" t="s">
        <v>1569</v>
      </c>
      <c r="B1353" s="3" t="s">
        <v>877</v>
      </c>
      <c r="C1353" s="3" t="s">
        <v>878</v>
      </c>
      <c r="D1353" s="9" t="s">
        <v>14</v>
      </c>
      <c r="E1353" s="131" t="str">
        <f>Tabell_Rättigheter37[[#This Row],[Grupp]]&amp;"_"&amp;Tabell_Rättigheter37[[#This Row],[Rättighetsnod/ Funktionskloss]]</f>
        <v>Samtycke_Consent for shared EHR</v>
      </c>
      <c r="F1353" s="131" t="str">
        <f>Tabell_Rättigheter37[[#This Row],[Grupp]]&amp;"_"&amp;Tabell_Rättigheter37[[#This Row],[Rättighetsnod/ Funktionskloss]]&amp;"_"&amp;Tabell_Rättigheter37[[#This Row],[Värde]]</f>
        <v>Samtycke_Consent for shared EHR_Read</v>
      </c>
      <c r="G1353" s="165" t="s">
        <v>879</v>
      </c>
      <c r="H1353" s="165"/>
      <c r="K1353" s="3" t="e">
        <f>VLOOKUP(Tabell_Rättigheter37[[#This Row],[Grupp]],[2]!Tabell_Grupp[#Data],2,FALSE)</f>
        <v>#REF!</v>
      </c>
      <c r="L1353" s="3" t="s">
        <v>834</v>
      </c>
      <c r="M1353" s="203" t="s">
        <v>834</v>
      </c>
      <c r="N1353" s="151" t="s">
        <v>1558</v>
      </c>
      <c r="O1353" s="151"/>
    </row>
    <row r="1354" spans="1:16" ht="39.950000000000003" hidden="1" customHeight="1">
      <c r="A1354" s="151" t="s">
        <v>1569</v>
      </c>
      <c r="B1354" s="3" t="s">
        <v>877</v>
      </c>
      <c r="C1354" s="3" t="s">
        <v>880</v>
      </c>
      <c r="D1354" s="9" t="s">
        <v>23</v>
      </c>
      <c r="E1354" s="131" t="str">
        <f>Tabell_Rättigheter37[[#This Row],[Grupp]]&amp;"_"&amp;Tabell_Rättigheter37[[#This Row],[Rättighetsnod/ Funktionskloss]]</f>
        <v>Samtycke_Consent Management</v>
      </c>
      <c r="F1354" s="131" t="str">
        <f>Tabell_Rättigheter37[[#This Row],[Grupp]]&amp;"_"&amp;Tabell_Rättigheter37[[#This Row],[Rättighetsnod/ Funktionskloss]]&amp;"_"&amp;Tabell_Rättigheter37[[#This Row],[Värde]]</f>
        <v>Samtycke_Consent Management_Open</v>
      </c>
      <c r="G1354" s="165" t="s">
        <v>881</v>
      </c>
      <c r="H1354" s="165"/>
      <c r="K1354" s="3" t="e">
        <f>VLOOKUP(Tabell_Rättigheter37[[#This Row],[Grupp]],[2]!Tabell_Grupp[#Data],2,FALSE)</f>
        <v>#REF!</v>
      </c>
      <c r="L1354" s="3" t="s">
        <v>834</v>
      </c>
      <c r="M1354" s="203" t="s">
        <v>834</v>
      </c>
      <c r="N1354" s="151" t="s">
        <v>1558</v>
      </c>
      <c r="O1354" s="151"/>
    </row>
    <row r="1355" spans="1:16" ht="39.950000000000003" hidden="1" customHeight="1">
      <c r="A1355" s="151" t="s">
        <v>1569</v>
      </c>
      <c r="B1355" s="3" t="s">
        <v>877</v>
      </c>
      <c r="C1355" s="3" t="s">
        <v>882</v>
      </c>
      <c r="D1355" s="9" t="s">
        <v>363</v>
      </c>
      <c r="E1355" s="131" t="str">
        <f>Tabell_Rättigheter37[[#This Row],[Grupp]]&amp;"_"&amp;Tabell_Rättigheter37[[#This Row],[Rättighetsnod/ Funktionskloss]]</f>
        <v>Samtycke_Functions for consent för EHR</v>
      </c>
      <c r="F1355" s="131" t="str">
        <f>Tabell_Rättigheter37[[#This Row],[Grupp]]&amp;"_"&amp;Tabell_Rättigheter37[[#This Row],[Rättighetsnod/ Funktionskloss]]&amp;"_"&amp;Tabell_Rättigheter37[[#This Row],[Värde]]</f>
        <v>Samtycke_Functions for consent för EHR_Invalidate</v>
      </c>
      <c r="G1355" s="165" t="s">
        <v>883</v>
      </c>
      <c r="H1355" s="165"/>
      <c r="K1355" s="3" t="e">
        <f>VLOOKUP(Tabell_Rättigheter37[[#This Row],[Grupp]],[2]!Tabell_Grupp[#Data],2,FALSE)</f>
        <v>#REF!</v>
      </c>
      <c r="L1355" s="3" t="s">
        <v>834</v>
      </c>
      <c r="M1355" s="203" t="s">
        <v>834</v>
      </c>
      <c r="N1355" s="151" t="s">
        <v>1558</v>
      </c>
      <c r="O1355" s="151"/>
    </row>
    <row r="1356" spans="1:16" ht="39.950000000000003" hidden="1" customHeight="1">
      <c r="A1356" s="151" t="s">
        <v>1569</v>
      </c>
      <c r="B1356" s="3" t="s">
        <v>877</v>
      </c>
      <c r="C1356" s="3" t="s">
        <v>882</v>
      </c>
      <c r="D1356" s="9" t="s">
        <v>884</v>
      </c>
      <c r="E1356" s="131" t="str">
        <f>Tabell_Rättigheter37[[#This Row],[Grupp]]&amp;"_"&amp;Tabell_Rättigheter37[[#This Row],[Rättighetsnod/ Funktionskloss]]</f>
        <v>Samtycke_Functions for consent för EHR</v>
      </c>
      <c r="F1356" s="131" t="str">
        <f>Tabell_Rättigheter37[[#This Row],[Grupp]]&amp;"_"&amp;Tabell_Rättigheter37[[#This Row],[Rättighetsnod/ Funktionskloss]]&amp;"_"&amp;Tabell_Rättigheter37[[#This Row],[Värde]]</f>
        <v xml:space="preserve">Samtycke_Functions for consent för EHR_Register  </v>
      </c>
      <c r="G1356" s="165" t="s">
        <v>885</v>
      </c>
      <c r="H1356" s="165"/>
      <c r="K1356" s="3" t="e">
        <f>VLOOKUP(Tabell_Rättigheter37[[#This Row],[Grupp]],[2]!Tabell_Grupp[#Data],2,FALSE)</f>
        <v>#REF!</v>
      </c>
      <c r="L1356" s="3" t="s">
        <v>834</v>
      </c>
      <c r="M1356" s="203" t="s">
        <v>834</v>
      </c>
      <c r="N1356" s="151" t="s">
        <v>1558</v>
      </c>
      <c r="O1356" s="151"/>
    </row>
    <row r="1357" spans="1:16" ht="39.950000000000003" hidden="1" customHeight="1">
      <c r="A1357" s="151" t="s">
        <v>1569</v>
      </c>
      <c r="B1357" s="3" t="s">
        <v>877</v>
      </c>
      <c r="C1357" s="3" t="s">
        <v>882</v>
      </c>
      <c r="D1357" s="9" t="s">
        <v>886</v>
      </c>
      <c r="E1357" s="131" t="str">
        <f>Tabell_Rättigheter37[[#This Row],[Grupp]]&amp;"_"&amp;Tabell_Rättigheter37[[#This Row],[Rättighetsnod/ Funktionskloss]]</f>
        <v>Samtycke_Functions for consent för EHR</v>
      </c>
      <c r="F1357" s="131" t="str">
        <f>Tabell_Rättigheter37[[#This Row],[Grupp]]&amp;"_"&amp;Tabell_Rättigheter37[[#This Row],[Rättighetsnod/ Funktionskloss]]&amp;"_"&amp;Tabell_Rättigheter37[[#This Row],[Värde]]</f>
        <v>Samtycke_Functions for consent för EHR_Revoke</v>
      </c>
      <c r="G1357" s="165" t="s">
        <v>887</v>
      </c>
      <c r="H1357" s="165"/>
      <c r="K1357" s="3" t="e">
        <f>VLOOKUP(Tabell_Rättigheter37[[#This Row],[Grupp]],[2]!Tabell_Grupp[#Data],2,FALSE)</f>
        <v>#REF!</v>
      </c>
      <c r="L1357" s="3" t="s">
        <v>834</v>
      </c>
      <c r="M1357" s="203" t="s">
        <v>834</v>
      </c>
      <c r="N1357" s="151" t="s">
        <v>1558</v>
      </c>
      <c r="O1357" s="151"/>
    </row>
    <row r="1358" spans="1:16" ht="39.950000000000003" hidden="1" customHeight="1">
      <c r="A1358" s="151" t="s">
        <v>1569</v>
      </c>
      <c r="B1358" s="3" t="s">
        <v>966</v>
      </c>
      <c r="C1358" s="3" t="s">
        <v>979</v>
      </c>
      <c r="D1358" s="9" t="s">
        <v>999</v>
      </c>
      <c r="E1358" s="131" t="str">
        <f>Tabell_Rättigheter37[[#This Row],[Grupp]]&amp;"_"&amp;Tabell_Rättigheter37[[#This Row],[Rättighetsnod/ Funktionskloss]]</f>
        <v>Tillväxtkurva_GrowthChart</v>
      </c>
      <c r="F1358" s="131" t="str">
        <f>Tabell_Rättigheter37[[#This Row],[Grupp]]&amp;"_"&amp;Tabell_Rättigheter37[[#This Row],[Rättighetsnod/ Funktionskloss]]&amp;"_"&amp;Tabell_Rättigheter37[[#This Row],[Värde]]</f>
        <v>Tillväxtkurva_GrowthChart_OpenGrowthChart</v>
      </c>
      <c r="G1358" s="165" t="s">
        <v>1000</v>
      </c>
      <c r="H1358" s="165"/>
      <c r="K1358" s="3" t="e">
        <f>VLOOKUP(Tabell_Rättigheter37[[#This Row],[Grupp]],[2]!Tabell_Grupp[#Data],2,FALSE)</f>
        <v>#REF!</v>
      </c>
      <c r="L1358" s="3" t="s">
        <v>834</v>
      </c>
      <c r="M1358" s="203" t="s">
        <v>834</v>
      </c>
      <c r="N1358" s="151" t="s">
        <v>1558</v>
      </c>
      <c r="O1358" s="151"/>
    </row>
    <row r="1359" spans="1:16" ht="39.950000000000003" hidden="1" customHeight="1">
      <c r="A1359" s="151" t="s">
        <v>1569</v>
      </c>
      <c r="B1359" s="3" t="s">
        <v>324</v>
      </c>
      <c r="C1359" s="3" t="s">
        <v>325</v>
      </c>
      <c r="D1359" s="9" t="s">
        <v>325</v>
      </c>
      <c r="E1359" s="131" t="str">
        <f>Tabell_Rättigheter37[[#This Row],[Grupp]]&amp;"_"&amp;Tabell_Rättigheter37[[#This Row],[Rättighetsnod/ Funktionskloss]]</f>
        <v>Uppmärksamhetssignal_Read attention signal</v>
      </c>
      <c r="F1359" s="131" t="str">
        <f>Tabell_Rättigheter37[[#This Row],[Grupp]]&amp;"_"&amp;Tabell_Rättigheter37[[#This Row],[Rättighetsnod/ Funktionskloss]]&amp;"_"&amp;Tabell_Rättigheter37[[#This Row],[Värde]]</f>
        <v>Uppmärksamhetssignal_Read attention signal_Read attention signal</v>
      </c>
      <c r="G1359" s="165" t="s">
        <v>326</v>
      </c>
      <c r="H1359" s="165"/>
      <c r="K1359" s="3" t="e">
        <f>VLOOKUP(Tabell_Rättigheter37[[#This Row],[Grupp]],[2]!Tabell_Grupp[#Data],2,FALSE)</f>
        <v>#REF!</v>
      </c>
      <c r="L1359" s="3" t="s">
        <v>834</v>
      </c>
      <c r="M1359" s="203" t="s">
        <v>834</v>
      </c>
      <c r="N1359" s="151" t="s">
        <v>1558</v>
      </c>
      <c r="O1359" s="151"/>
      <c r="P1359" s="3" t="s">
        <v>1586</v>
      </c>
    </row>
    <row r="1360" spans="1:16" ht="39.950000000000003" hidden="1" customHeight="1">
      <c r="A1360" s="151" t="s">
        <v>1569</v>
      </c>
      <c r="B1360" s="3" t="s">
        <v>324</v>
      </c>
      <c r="C1360" s="3" t="s">
        <v>327</v>
      </c>
      <c r="D1360" s="9" t="s">
        <v>328</v>
      </c>
      <c r="E1360" s="131" t="str">
        <f>Tabell_Rättigheter37[[#This Row],[Grupp]]&amp;"_"&amp;Tabell_Rättigheter37[[#This Row],[Rättighetsnod/ Funktionskloss]]</f>
        <v>Uppmärksamhetssignal_Write hypersensitivity</v>
      </c>
      <c r="F1360" s="131" t="str">
        <f>Tabell_Rättigheter37[[#This Row],[Grupp]]&amp;"_"&amp;Tabell_Rättigheter37[[#This Row],[Rättighetsnod/ Funktionskloss]]&amp;"_"&amp;Tabell_Rättigheter37[[#This Row],[Värde]]</f>
        <v>Uppmärksamhetssignal_Write hypersensitivity_Write hypersensitivity drug</v>
      </c>
      <c r="G1360" s="165" t="s">
        <v>329</v>
      </c>
      <c r="H1360" s="165"/>
      <c r="K1360" s="3" t="e">
        <f>VLOOKUP(Tabell_Rättigheter37[[#This Row],[Grupp]],[2]!Tabell_Grupp[#Data],2,FALSE)</f>
        <v>#REF!</v>
      </c>
      <c r="L1360" s="3" t="s">
        <v>834</v>
      </c>
      <c r="M1360" s="203" t="s">
        <v>834</v>
      </c>
      <c r="N1360" s="151" t="s">
        <v>1558</v>
      </c>
      <c r="O1360" s="151"/>
    </row>
    <row r="1361" spans="1:15" ht="39.950000000000003" hidden="1" customHeight="1">
      <c r="A1361" s="151" t="s">
        <v>1569</v>
      </c>
      <c r="B1361" s="3" t="s">
        <v>324</v>
      </c>
      <c r="C1361" s="3" t="s">
        <v>335</v>
      </c>
      <c r="D1361" s="9" t="s">
        <v>336</v>
      </c>
      <c r="E1361" s="131" t="str">
        <f>Tabell_Rättigheter37[[#This Row],[Grupp]]&amp;"_"&amp;Tabell_Rättigheter37[[#This Row],[Rättighetsnod/ Funktionskloss]]</f>
        <v>Uppmärksamhetssignal_Write non standard procedure</v>
      </c>
      <c r="F1361" s="131" t="str">
        <f>Tabell_Rättigheter37[[#This Row],[Grupp]]&amp;"_"&amp;Tabell_Rättigheter37[[#This Row],[Rättighetsnod/ Funktionskloss]]&amp;"_"&amp;Tabell_Rättigheter37[[#This Row],[Värde]]</f>
        <v xml:space="preserve">Uppmärksamhetssignal_Write non standard procedure_Write non standard procedure </v>
      </c>
      <c r="G1361" s="165" t="s">
        <v>337</v>
      </c>
      <c r="H1361" s="165"/>
      <c r="K1361" s="3" t="e">
        <f>VLOOKUP(Tabell_Rättigheter37[[#This Row],[Grupp]],[2]!Tabell_Grupp[#Data],2,FALSE)</f>
        <v>#REF!</v>
      </c>
      <c r="L1361" s="3" t="s">
        <v>834</v>
      </c>
      <c r="M1361" s="203" t="s">
        <v>834</v>
      </c>
      <c r="N1361" s="151" t="s">
        <v>1558</v>
      </c>
      <c r="O1361" s="151"/>
    </row>
    <row r="1362" spans="1:15" ht="39.950000000000003" hidden="1" customHeight="1">
      <c r="A1362" s="151" t="s">
        <v>1569</v>
      </c>
      <c r="B1362" s="3" t="s">
        <v>324</v>
      </c>
      <c r="C1362" s="3" t="s">
        <v>338</v>
      </c>
      <c r="D1362" s="9" t="s">
        <v>339</v>
      </c>
      <c r="E1362" s="131" t="str">
        <f>Tabell_Rättigheter37[[#This Row],[Grupp]]&amp;"_"&amp;Tabell_Rättigheter37[[#This Row],[Rättighetsnod/ Funktionskloss]]</f>
        <v>Uppmärksamhetssignal_Write treatment and condition</v>
      </c>
      <c r="F1362" s="131" t="str">
        <f>Tabell_Rättigheter37[[#This Row],[Grupp]]&amp;"_"&amp;Tabell_Rättigheter37[[#This Row],[Rättighetsnod/ Funktionskloss]]&amp;"_"&amp;Tabell_Rättigheter37[[#This Row],[Värde]]</f>
        <v>Uppmärksamhetssignal_Write treatment and condition_Write condition</v>
      </c>
      <c r="G1362" s="165" t="s">
        <v>340</v>
      </c>
      <c r="H1362" s="165"/>
      <c r="K1362" s="3" t="e">
        <f>VLOOKUP(Tabell_Rättigheter37[[#This Row],[Grupp]],[2]!Tabell_Grupp[#Data],2,FALSE)</f>
        <v>#REF!</v>
      </c>
      <c r="L1362" s="3" t="s">
        <v>834</v>
      </c>
      <c r="M1362" s="203" t="s">
        <v>834</v>
      </c>
      <c r="N1362" s="151" t="s">
        <v>1558</v>
      </c>
      <c r="O1362" s="151"/>
    </row>
    <row r="1363" spans="1:15" ht="39.950000000000003" hidden="1" customHeight="1">
      <c r="A1363" s="151" t="s">
        <v>1569</v>
      </c>
      <c r="B1363" s="3" t="s">
        <v>324</v>
      </c>
      <c r="C1363" s="3" t="s">
        <v>338</v>
      </c>
      <c r="D1363" s="9" t="s">
        <v>342</v>
      </c>
      <c r="E1363" s="131" t="str">
        <f>Tabell_Rättigheter37[[#This Row],[Grupp]]&amp;"_"&amp;Tabell_Rättigheter37[[#This Row],[Rättighetsnod/ Funktionskloss]]</f>
        <v>Uppmärksamhetssignal_Write treatment and condition</v>
      </c>
      <c r="F1363" s="131" t="str">
        <f>Tabell_Rättigheter37[[#This Row],[Grupp]]&amp;"_"&amp;Tabell_Rättigheter37[[#This Row],[Rättighetsnod/ Funktionskloss]]&amp;"_"&amp;Tabell_Rättigheter37[[#This Row],[Värde]]</f>
        <v>Uppmärksamhetssignal_Write treatment and condition_Write treatment</v>
      </c>
      <c r="G1363" s="165" t="s">
        <v>343</v>
      </c>
      <c r="H1363" s="165"/>
      <c r="K1363" s="3" t="e">
        <f>VLOOKUP(Tabell_Rättigheter37[[#This Row],[Grupp]],[2]!Tabell_Grupp[#Data],2,FALSE)</f>
        <v>#REF!</v>
      </c>
      <c r="L1363" s="3" t="s">
        <v>834</v>
      </c>
      <c r="M1363" s="203" t="s">
        <v>834</v>
      </c>
      <c r="N1363" s="151" t="s">
        <v>1558</v>
      </c>
      <c r="O1363" s="151"/>
    </row>
    <row r="1364" spans="1:15" ht="39.950000000000003" hidden="1" customHeight="1">
      <c r="A1364" s="151" t="s">
        <v>1569</v>
      </c>
      <c r="B1364" s="3" t="s">
        <v>349</v>
      </c>
      <c r="C1364" s="3" t="s">
        <v>353</v>
      </c>
      <c r="D1364" s="9" t="s">
        <v>23</v>
      </c>
      <c r="E1364" s="131" t="str">
        <f>Tabell_Rättigheter37[[#This Row],[Grupp]]&amp;"_"&amp;Tabell_Rättigheter37[[#This Row],[Rättighetsnod/ Funktionskloss]]</f>
        <v>Vårdadministration_Contact overview</v>
      </c>
      <c r="F1364" s="131" t="str">
        <f>Tabell_Rättigheter37[[#This Row],[Grupp]]&amp;"_"&amp;Tabell_Rättigheter37[[#This Row],[Rättighetsnod/ Funktionskloss]]&amp;"_"&amp;Tabell_Rättigheter37[[#This Row],[Värde]]</f>
        <v>Vårdadministration_Contact overview_Open</v>
      </c>
      <c r="G1364" s="165" t="s">
        <v>354</v>
      </c>
      <c r="H1364" s="165"/>
      <c r="K1364" s="3" t="e">
        <f>VLOOKUP(Tabell_Rättigheter37[[#This Row],[Grupp]],[2]!Tabell_Grupp[#Data],2,FALSE)</f>
        <v>#REF!</v>
      </c>
      <c r="L1364" s="3" t="s">
        <v>834</v>
      </c>
      <c r="M1364" s="203" t="s">
        <v>834</v>
      </c>
      <c r="N1364" s="151" t="s">
        <v>1558</v>
      </c>
      <c r="O1364" s="151"/>
    </row>
    <row r="1365" spans="1:15" ht="39.950000000000003" hidden="1" customHeight="1">
      <c r="A1365" s="151" t="s">
        <v>1569</v>
      </c>
      <c r="B1365" s="3" t="s">
        <v>349</v>
      </c>
      <c r="C1365" s="3" t="s">
        <v>357</v>
      </c>
      <c r="D1365" s="9" t="s">
        <v>23</v>
      </c>
      <c r="E1365" s="131" t="str">
        <f>Tabell_Rättigheter37[[#This Row],[Grupp]]&amp;"_"&amp;Tabell_Rättigheter37[[#This Row],[Rättighetsnod/ Funktionskloss]]</f>
        <v>Vårdadministration_Counter registration</v>
      </c>
      <c r="F1365" s="131" t="str">
        <f>Tabell_Rättigheter37[[#This Row],[Grupp]]&amp;"_"&amp;Tabell_Rättigheter37[[#This Row],[Rättighetsnod/ Funktionskloss]]&amp;"_"&amp;Tabell_Rättigheter37[[#This Row],[Värde]]</f>
        <v>Vårdadministration_Counter registration_Open</v>
      </c>
      <c r="G1365" s="165" t="s">
        <v>358</v>
      </c>
      <c r="H1365" s="165"/>
      <c r="K1365" s="3" t="e">
        <f>VLOOKUP(Tabell_Rättigheter37[[#This Row],[Grupp]],[2]!Tabell_Grupp[#Data],2,FALSE)</f>
        <v>#REF!</v>
      </c>
      <c r="L1365" s="3" t="s">
        <v>834</v>
      </c>
      <c r="M1365" s="203" t="s">
        <v>834</v>
      </c>
      <c r="N1365" s="151" t="s">
        <v>1558</v>
      </c>
      <c r="O1365" s="151"/>
    </row>
    <row r="1366" spans="1:15" ht="39.950000000000003" hidden="1" customHeight="1">
      <c r="A1366" s="151" t="s">
        <v>1569</v>
      </c>
      <c r="B1366" s="3" t="s">
        <v>349</v>
      </c>
      <c r="C1366" s="3" t="s">
        <v>361</v>
      </c>
      <c r="D1366" s="9" t="s">
        <v>23</v>
      </c>
      <c r="E1366" s="131" t="str">
        <f>Tabell_Rättigheter37[[#This Row],[Grupp]]&amp;"_"&amp;Tabell_Rättigheter37[[#This Row],[Rättighetsnod/ Funktionskloss]]</f>
        <v>Vårdadministration_Institutional registration</v>
      </c>
      <c r="F1366" s="131" t="str">
        <f>Tabell_Rättigheter37[[#This Row],[Grupp]]&amp;"_"&amp;Tabell_Rättigheter37[[#This Row],[Rättighetsnod/ Funktionskloss]]&amp;"_"&amp;Tabell_Rättigheter37[[#This Row],[Värde]]</f>
        <v>Vårdadministration_Institutional registration_Open</v>
      </c>
      <c r="G1366" s="165" t="s">
        <v>362</v>
      </c>
      <c r="H1366" s="165"/>
      <c r="K1366" s="3" t="e">
        <f>VLOOKUP(Tabell_Rättigheter37[[#This Row],[Grupp]],[2]!Tabell_Grupp[#Data],2,FALSE)</f>
        <v>#REF!</v>
      </c>
      <c r="L1366" s="3" t="s">
        <v>834</v>
      </c>
      <c r="M1366" s="203" t="s">
        <v>834</v>
      </c>
      <c r="N1366" s="151" t="s">
        <v>1558</v>
      </c>
      <c r="O1366" s="151"/>
    </row>
    <row r="1367" spans="1:15" ht="39.950000000000003" hidden="1" customHeight="1">
      <c r="A1367" s="151" t="s">
        <v>1569</v>
      </c>
      <c r="B1367" s="3" t="s">
        <v>349</v>
      </c>
      <c r="C1367" s="3" t="s">
        <v>363</v>
      </c>
      <c r="D1367" s="9" t="s">
        <v>23</v>
      </c>
      <c r="E1367" s="131" t="str">
        <f>Tabell_Rättigheter37[[#This Row],[Grupp]]&amp;"_"&amp;Tabell_Rättigheter37[[#This Row],[Rättighetsnod/ Funktionskloss]]</f>
        <v>Vårdadministration_Invalidate</v>
      </c>
      <c r="F1367" s="131" t="str">
        <f>Tabell_Rättigheter37[[#This Row],[Grupp]]&amp;"_"&amp;Tabell_Rättigheter37[[#This Row],[Rättighetsnod/ Funktionskloss]]&amp;"_"&amp;Tabell_Rättigheter37[[#This Row],[Värde]]</f>
        <v>Vårdadministration_Invalidate_Open</v>
      </c>
      <c r="G1367" s="165" t="s">
        <v>364</v>
      </c>
      <c r="H1367" s="165"/>
      <c r="K1367" s="3" t="e">
        <f>VLOOKUP(Tabell_Rättigheter37[[#This Row],[Grupp]],[2]!Tabell_Grupp[#Data],2,FALSE)</f>
        <v>#REF!</v>
      </c>
      <c r="L1367" s="3" t="s">
        <v>834</v>
      </c>
      <c r="M1367" s="203" t="s">
        <v>834</v>
      </c>
      <c r="N1367" s="151" t="s">
        <v>1558</v>
      </c>
      <c r="O1367" s="151"/>
    </row>
    <row r="1368" spans="1:15" ht="39.950000000000003" hidden="1" customHeight="1">
      <c r="A1368" s="151" t="s">
        <v>1569</v>
      </c>
      <c r="B1368" s="3" t="s">
        <v>349</v>
      </c>
      <c r="C1368" s="3" t="s">
        <v>365</v>
      </c>
      <c r="D1368" s="9" t="s">
        <v>23</v>
      </c>
      <c r="E1368" s="131" t="str">
        <f>Tabell_Rättigheter37[[#This Row],[Grupp]]&amp;"_"&amp;Tabell_Rättigheter37[[#This Row],[Rättighetsnod/ Funktionskloss]]</f>
        <v>Vårdadministration_Occurrence</v>
      </c>
      <c r="F1368" s="131" t="str">
        <f>Tabell_Rättigheter37[[#This Row],[Grupp]]&amp;"_"&amp;Tabell_Rättigheter37[[#This Row],[Rättighetsnod/ Funktionskloss]]&amp;"_"&amp;Tabell_Rättigheter37[[#This Row],[Värde]]</f>
        <v>Vårdadministration_Occurrence_Open</v>
      </c>
      <c r="G1368" s="165" t="s">
        <v>366</v>
      </c>
      <c r="H1368" s="165"/>
      <c r="K1368" s="3" t="e">
        <f>VLOOKUP(Tabell_Rättigheter37[[#This Row],[Grupp]],[2]!Tabell_Grupp[#Data],2,FALSE)</f>
        <v>#REF!</v>
      </c>
      <c r="L1368" s="3" t="s">
        <v>834</v>
      </c>
      <c r="M1368" s="203" t="s">
        <v>834</v>
      </c>
      <c r="N1368" s="151" t="s">
        <v>1558</v>
      </c>
      <c r="O1368" s="151"/>
    </row>
    <row r="1369" spans="1:15" ht="39.950000000000003" hidden="1" customHeight="1">
      <c r="A1369" s="151" t="s">
        <v>1569</v>
      </c>
      <c r="B1369" s="3" t="s">
        <v>349</v>
      </c>
      <c r="C1369" s="3" t="s">
        <v>367</v>
      </c>
      <c r="D1369" s="9" t="s">
        <v>23</v>
      </c>
      <c r="E1369" s="131" t="str">
        <f>Tabell_Rättigheter37[[#This Row],[Grupp]]&amp;"_"&amp;Tabell_Rättigheter37[[#This Row],[Rättighetsnod/ Funktionskloss]]</f>
        <v>Vårdadministration_Registrate codes</v>
      </c>
      <c r="F1369" s="131" t="str">
        <f>Tabell_Rättigheter37[[#This Row],[Grupp]]&amp;"_"&amp;Tabell_Rättigheter37[[#This Row],[Rättighetsnod/ Funktionskloss]]&amp;"_"&amp;Tabell_Rättigheter37[[#This Row],[Värde]]</f>
        <v>Vårdadministration_Registrate codes_Open</v>
      </c>
      <c r="G1369" s="165" t="s">
        <v>368</v>
      </c>
      <c r="H1369" s="165"/>
      <c r="K1369" s="3" t="e">
        <f>VLOOKUP(Tabell_Rättigheter37[[#This Row],[Grupp]],[2]!Tabell_Grupp[#Data],2,FALSE)</f>
        <v>#REF!</v>
      </c>
      <c r="L1369" s="3" t="s">
        <v>834</v>
      </c>
      <c r="M1369" s="203" t="s">
        <v>834</v>
      </c>
      <c r="N1369" s="151" t="s">
        <v>1558</v>
      </c>
      <c r="O1369" s="151"/>
    </row>
    <row r="1370" spans="1:15" ht="39.950000000000003" hidden="1" customHeight="1">
      <c r="A1370" s="151" t="s">
        <v>1569</v>
      </c>
      <c r="B1370" s="3" t="s">
        <v>349</v>
      </c>
      <c r="C1370" s="3" t="s">
        <v>888</v>
      </c>
      <c r="D1370" s="9" t="s">
        <v>889</v>
      </c>
      <c r="E1370" s="131" t="str">
        <f>Tabell_Rättigheter37[[#This Row],[Grupp]]&amp;"_"&amp;Tabell_Rättigheter37[[#This Row],[Rättighetsnod/ Funktionskloss]]</f>
        <v>Vårdadministration_Transfercompletion</v>
      </c>
      <c r="F1370" s="131" t="str">
        <f>Tabell_Rättigheter37[[#This Row],[Grupp]]&amp;"_"&amp;Tabell_Rättigheter37[[#This Row],[Rättighetsnod/ Funktionskloss]]&amp;"_"&amp;Tabell_Rättigheter37[[#This Row],[Värde]]</f>
        <v>Vårdadministration_Transfercompletion_perform_admissions_from_emergency</v>
      </c>
      <c r="G1370" s="165" t="s">
        <v>890</v>
      </c>
      <c r="H1370" s="165"/>
      <c r="K1370" s="3" t="e">
        <f>VLOOKUP(Tabell_Rättigheter37[[#This Row],[Grupp]],[2]!Tabell_Grupp[#Data],2,FALSE)</f>
        <v>#REF!</v>
      </c>
      <c r="L1370" s="3" t="s">
        <v>834</v>
      </c>
      <c r="M1370" s="203" t="s">
        <v>834</v>
      </c>
      <c r="N1370" s="151" t="s">
        <v>1558</v>
      </c>
      <c r="O1370" s="151"/>
    </row>
    <row r="1371" spans="1:15" ht="39.950000000000003" hidden="1" customHeight="1">
      <c r="A1371" s="151" t="s">
        <v>1569</v>
      </c>
      <c r="B1371" s="3" t="s">
        <v>349</v>
      </c>
      <c r="C1371" s="3" t="s">
        <v>888</v>
      </c>
      <c r="D1371" s="9" t="s">
        <v>891</v>
      </c>
      <c r="E1371" s="131" t="str">
        <f>Tabell_Rättigheter37[[#This Row],[Grupp]]&amp;"_"&amp;Tabell_Rättigheter37[[#This Row],[Rättighetsnod/ Funktionskloss]]</f>
        <v>Vårdadministration_Transfercompletion</v>
      </c>
      <c r="F1371" s="131" t="str">
        <f>Tabell_Rättigheter37[[#This Row],[Grupp]]&amp;"_"&amp;Tabell_Rättigheter37[[#This Row],[Rättighetsnod/ Funktionskloss]]&amp;"_"&amp;Tabell_Rättigheter37[[#This Row],[Värde]]</f>
        <v>Vårdadministration_Transfercompletion_perform_new_admissions</v>
      </c>
      <c r="G1371" s="165" t="s">
        <v>892</v>
      </c>
      <c r="H1371" s="165"/>
      <c r="K1371" s="3" t="e">
        <f>VLOOKUP(Tabell_Rättigheter37[[#This Row],[Grupp]],[2]!Tabell_Grupp[#Data],2,FALSE)</f>
        <v>#REF!</v>
      </c>
      <c r="L1371" s="3" t="s">
        <v>834</v>
      </c>
      <c r="M1371" s="203" t="s">
        <v>834</v>
      </c>
      <c r="N1371" s="151" t="s">
        <v>1558</v>
      </c>
      <c r="O1371" s="151"/>
    </row>
    <row r="1372" spans="1:15" ht="39.950000000000003" hidden="1" customHeight="1">
      <c r="A1372" s="151" t="s">
        <v>1569</v>
      </c>
      <c r="B1372" s="3" t="s">
        <v>369</v>
      </c>
      <c r="C1372" s="3" t="s">
        <v>13</v>
      </c>
      <c r="D1372" s="9" t="s">
        <v>14</v>
      </c>
      <c r="E1372" s="131" t="str">
        <f>Tabell_Rättigheter37[[#This Row],[Grupp]]&amp;"_"&amp;Tabell_Rättigheter37[[#This Row],[Rättighetsnod/ Funktionskloss]]</f>
        <v>Vårddokumentation_Data</v>
      </c>
      <c r="F1372" s="131" t="str">
        <f>Tabell_Rättigheter37[[#This Row],[Grupp]]&amp;"_"&amp;Tabell_Rättigheter37[[#This Row],[Rättighetsnod/ Funktionskloss]]&amp;"_"&amp;Tabell_Rättigheter37[[#This Row],[Värde]]</f>
        <v>Vårddokumentation_Data_Read</v>
      </c>
      <c r="G1372" s="165" t="s">
        <v>370</v>
      </c>
      <c r="H1372" s="165"/>
      <c r="K1372" s="3" t="e">
        <f>VLOOKUP(Tabell_Rättigheter37[[#This Row],[Grupp]],[2]!Tabell_Grupp[#Data],2,FALSE)</f>
        <v>#REF!</v>
      </c>
      <c r="L1372" s="3" t="s">
        <v>834</v>
      </c>
      <c r="M1372" s="203" t="s">
        <v>834</v>
      </c>
      <c r="N1372" s="151" t="s">
        <v>1558</v>
      </c>
      <c r="O1372" s="151"/>
    </row>
    <row r="1373" spans="1:15" ht="39.950000000000003" hidden="1" customHeight="1">
      <c r="A1373" s="151" t="s">
        <v>1569</v>
      </c>
      <c r="B1373" s="3" t="s">
        <v>369</v>
      </c>
      <c r="C1373" s="3" t="s">
        <v>371</v>
      </c>
      <c r="D1373" s="9" t="s">
        <v>372</v>
      </c>
      <c r="E1373" s="131" t="str">
        <f>Tabell_Rättigheter37[[#This Row],[Grupp]]&amp;"_"&amp;Tabell_Rättigheter37[[#This Row],[Rättighetsnod/ Funktionskloss]]</f>
        <v>Vårddokumentation_Journal</v>
      </c>
      <c r="F1373" s="131" t="str">
        <f>Tabell_Rättigheter37[[#This Row],[Grupp]]&amp;"_"&amp;Tabell_Rättigheter37[[#This Row],[Rättighetsnod/ Funktionskloss]]&amp;"_"&amp;Tabell_Rättigheter37[[#This Row],[Värde]]</f>
        <v>Vårddokumentation_Journal_CounterSign</v>
      </c>
      <c r="G1373" s="165" t="s">
        <v>373</v>
      </c>
      <c r="H1373" s="165"/>
      <c r="K1373" s="3" t="e">
        <f>VLOOKUP(Tabell_Rättigheter37[[#This Row],[Grupp]],[2]!Tabell_Grupp[#Data],2,FALSE)</f>
        <v>#REF!</v>
      </c>
      <c r="L1373" s="3" t="s">
        <v>834</v>
      </c>
      <c r="M1373" s="203" t="s">
        <v>834</v>
      </c>
      <c r="N1373" s="151" t="s">
        <v>1558</v>
      </c>
      <c r="O1373" s="151"/>
    </row>
    <row r="1374" spans="1:15" ht="39.950000000000003" hidden="1" customHeight="1">
      <c r="A1374" s="151" t="s">
        <v>1569</v>
      </c>
      <c r="B1374" s="3" t="s">
        <v>369</v>
      </c>
      <c r="C1374" s="3" t="s">
        <v>371</v>
      </c>
      <c r="D1374" s="9" t="s">
        <v>23</v>
      </c>
      <c r="E1374" s="131" t="str">
        <f>Tabell_Rättigheter37[[#This Row],[Grupp]]&amp;"_"&amp;Tabell_Rättigheter37[[#This Row],[Rättighetsnod/ Funktionskloss]]</f>
        <v>Vårddokumentation_Journal</v>
      </c>
      <c r="F1374" s="131" t="str">
        <f>Tabell_Rättigheter37[[#This Row],[Grupp]]&amp;"_"&amp;Tabell_Rättigheter37[[#This Row],[Rättighetsnod/ Funktionskloss]]&amp;"_"&amp;Tabell_Rättigheter37[[#This Row],[Värde]]</f>
        <v>Vårddokumentation_Journal_Open</v>
      </c>
      <c r="G1374" s="165" t="s">
        <v>375</v>
      </c>
      <c r="H1374" s="165"/>
      <c r="K1374" s="3" t="e">
        <f>VLOOKUP(Tabell_Rättigheter37[[#This Row],[Grupp]],[2]!Tabell_Grupp[#Data],2,FALSE)</f>
        <v>#REF!</v>
      </c>
      <c r="L1374" s="3" t="s">
        <v>834</v>
      </c>
      <c r="M1374" s="203" t="s">
        <v>834</v>
      </c>
      <c r="N1374" s="151" t="s">
        <v>1558</v>
      </c>
      <c r="O1374" s="151"/>
    </row>
    <row r="1375" spans="1:15" ht="39.950000000000003" hidden="1" customHeight="1">
      <c r="A1375" s="151" t="s">
        <v>1569</v>
      </c>
      <c r="B1375" s="3" t="s">
        <v>369</v>
      </c>
      <c r="C1375" s="3" t="s">
        <v>371</v>
      </c>
      <c r="D1375" s="9" t="s">
        <v>37</v>
      </c>
      <c r="E1375" s="131" t="str">
        <f>Tabell_Rättigheter37[[#This Row],[Grupp]]&amp;"_"&amp;Tabell_Rättigheter37[[#This Row],[Rättighetsnod/ Funktionskloss]]</f>
        <v>Vårddokumentation_Journal</v>
      </c>
      <c r="F1375" s="131" t="str">
        <f>Tabell_Rättigheter37[[#This Row],[Grupp]]&amp;"_"&amp;Tabell_Rättigheter37[[#This Row],[Rättighetsnod/ Funktionskloss]]&amp;"_"&amp;Tabell_Rättigheter37[[#This Row],[Värde]]</f>
        <v>Vårddokumentation_Journal_Sign</v>
      </c>
      <c r="G1375" s="165" t="s">
        <v>376</v>
      </c>
      <c r="H1375" s="165"/>
      <c r="K1375" s="3" t="e">
        <f>VLOOKUP(Tabell_Rättigheter37[[#This Row],[Grupp]],[2]!Tabell_Grupp[#Data],2,FALSE)</f>
        <v>#REF!</v>
      </c>
      <c r="L1375" s="3" t="s">
        <v>834</v>
      </c>
      <c r="M1375" s="203" t="s">
        <v>834</v>
      </c>
      <c r="N1375" s="151" t="s">
        <v>1558</v>
      </c>
      <c r="O1375" s="151"/>
    </row>
    <row r="1376" spans="1:15" ht="39.950000000000003" hidden="1" customHeight="1">
      <c r="A1376" s="151" t="s">
        <v>1569</v>
      </c>
      <c r="B1376" s="3" t="s">
        <v>369</v>
      </c>
      <c r="C1376" s="3" t="s">
        <v>371</v>
      </c>
      <c r="D1376" s="9" t="s">
        <v>377</v>
      </c>
      <c r="E1376" s="131" t="str">
        <f>Tabell_Rättigheter37[[#This Row],[Grupp]]&amp;"_"&amp;Tabell_Rättigheter37[[#This Row],[Rättighetsnod/ Funktionskloss]]</f>
        <v>Vårddokumentation_Journal</v>
      </c>
      <c r="F1376" s="131" t="str">
        <f>Tabell_Rättigheter37[[#This Row],[Grupp]]&amp;"_"&amp;Tabell_Rättigheter37[[#This Row],[Rättighetsnod/ Funktionskloss]]&amp;"_"&amp;Tabell_Rättigheter37[[#This Row],[Värde]]</f>
        <v>Vårddokumentation_Journal_Write</v>
      </c>
      <c r="G1376" s="165" t="s">
        <v>378</v>
      </c>
      <c r="H1376" s="165"/>
      <c r="K1376" s="3" t="e">
        <f>VLOOKUP(Tabell_Rättigheter37[[#This Row],[Grupp]],[2]!Tabell_Grupp[#Data],2,FALSE)</f>
        <v>#REF!</v>
      </c>
      <c r="L1376" s="3" t="s">
        <v>834</v>
      </c>
      <c r="M1376" s="203" t="s">
        <v>834</v>
      </c>
      <c r="N1376" s="151" t="s">
        <v>1558</v>
      </c>
      <c r="O1376" s="151"/>
    </row>
    <row r="1377" spans="1:15" ht="39.950000000000003" hidden="1" customHeight="1">
      <c r="A1377" s="151" t="s">
        <v>1569</v>
      </c>
      <c r="B1377" s="3" t="s">
        <v>369</v>
      </c>
      <c r="C1377" s="3" t="s">
        <v>379</v>
      </c>
      <c r="D1377" s="9" t="s">
        <v>23</v>
      </c>
      <c r="E1377" s="131" t="str">
        <f>Tabell_Rättigheter37[[#This Row],[Grupp]]&amp;"_"&amp;Tabell_Rättigheter37[[#This Row],[Rättighetsnod/ Funktionskloss]]</f>
        <v>Vårddokumentation_PDF</v>
      </c>
      <c r="F1377" s="131" t="str">
        <f>Tabell_Rättigheter37[[#This Row],[Grupp]]&amp;"_"&amp;Tabell_Rättigheter37[[#This Row],[Rättighetsnod/ Funktionskloss]]&amp;"_"&amp;Tabell_Rättigheter37[[#This Row],[Värde]]</f>
        <v>Vårddokumentation_PDF_Open</v>
      </c>
      <c r="G1377" s="165" t="s">
        <v>380</v>
      </c>
      <c r="H1377" s="165"/>
      <c r="K1377" s="3" t="e">
        <f>VLOOKUP(Tabell_Rättigheter37[[#This Row],[Grupp]],[2]!Tabell_Grupp[#Data],2,FALSE)</f>
        <v>#REF!</v>
      </c>
      <c r="L1377" s="3" t="s">
        <v>834</v>
      </c>
      <c r="M1377" s="203" t="s">
        <v>834</v>
      </c>
      <c r="N1377" s="151" t="s">
        <v>1558</v>
      </c>
      <c r="O1377" s="151"/>
    </row>
    <row r="1378" spans="1:15" ht="39.950000000000003" hidden="1" customHeight="1">
      <c r="A1378" s="151" t="s">
        <v>1569</v>
      </c>
      <c r="B1378" s="3" t="s">
        <v>369</v>
      </c>
      <c r="C1378" s="3" t="s">
        <v>381</v>
      </c>
      <c r="D1378" s="9" t="s">
        <v>363</v>
      </c>
      <c r="E1378" s="131" t="str">
        <f>Tabell_Rättigheter37[[#This Row],[Grupp]]&amp;"_"&amp;Tabell_Rättigheter37[[#This Row],[Rättighetsnod/ Funktionskloss]]</f>
        <v>Vårddokumentation_PrintoutReference</v>
      </c>
      <c r="F1378" s="131" t="str">
        <f>Tabell_Rättigheter37[[#This Row],[Grupp]]&amp;"_"&amp;Tabell_Rättigheter37[[#This Row],[Rättighetsnod/ Funktionskloss]]&amp;"_"&amp;Tabell_Rättigheter37[[#This Row],[Värde]]</f>
        <v>Vårddokumentation_PrintoutReference_Invalidate</v>
      </c>
      <c r="G1378" s="165" t="s">
        <v>382</v>
      </c>
      <c r="H1378" s="165"/>
      <c r="K1378" s="3" t="e">
        <f>VLOOKUP(Tabell_Rättigheter37[[#This Row],[Grupp]],[2]!Tabell_Grupp[#Data],2,FALSE)</f>
        <v>#REF!</v>
      </c>
      <c r="L1378" s="3" t="s">
        <v>834</v>
      </c>
      <c r="M1378" s="203" t="s">
        <v>834</v>
      </c>
      <c r="N1378" s="151" t="s">
        <v>1558</v>
      </c>
      <c r="O1378" s="151"/>
    </row>
    <row r="1379" spans="1:15" ht="39.950000000000003" hidden="1" customHeight="1">
      <c r="A1379" s="151" t="s">
        <v>1569</v>
      </c>
      <c r="B1379" s="3" t="s">
        <v>1193</v>
      </c>
      <c r="C1379" s="3" t="s">
        <v>1194</v>
      </c>
      <c r="D1379" s="9" t="s">
        <v>1128</v>
      </c>
      <c r="E1379" s="131" t="str">
        <f>Tabell_Rättigheter37[[#This Row],[Grupp]]&amp;"_"&amp;Tabell_Rättigheter37[[#This Row],[Rättighetsnod/ Funktionskloss]]</f>
        <v>Vårdmodellen_Action</v>
      </c>
      <c r="F1379" s="131" t="str">
        <f>Tabell_Rättigheter37[[#This Row],[Grupp]]&amp;"_"&amp;Tabell_Rättigheter37[[#This Row],[Rättighetsnod/ Funktionskloss]]&amp;"_"&amp;Tabell_Rättigheter37[[#This Row],[Värde]]</f>
        <v>Vårdmodellen_Action_get</v>
      </c>
      <c r="G1379" s="165" t="s">
        <v>1195</v>
      </c>
      <c r="H1379" s="165"/>
      <c r="K1379" s="3" t="e">
        <f>VLOOKUP(Tabell_Rättigheter37[[#This Row],[Grupp]],[2]!Tabell_Grupp[#Data],2,FALSE)</f>
        <v>#REF!</v>
      </c>
      <c r="L1379" s="3" t="s">
        <v>834</v>
      </c>
      <c r="M1379" s="203" t="s">
        <v>834</v>
      </c>
      <c r="N1379" s="151" t="s">
        <v>1558</v>
      </c>
      <c r="O1379" s="151"/>
    </row>
    <row r="1380" spans="1:15" ht="39.950000000000003" hidden="1" customHeight="1">
      <c r="A1380" s="151" t="s">
        <v>1569</v>
      </c>
      <c r="B1380" s="3" t="s">
        <v>1193</v>
      </c>
      <c r="C1380" s="3" t="s">
        <v>1196</v>
      </c>
      <c r="D1380" s="9" t="s">
        <v>1128</v>
      </c>
      <c r="E1380" s="131" t="str">
        <f>Tabell_Rättigheter37[[#This Row],[Grupp]]&amp;"_"&amp;Tabell_Rättigheter37[[#This Row],[Rättighetsnod/ Funktionskloss]]</f>
        <v>Vårdmodellen_Commitment</v>
      </c>
      <c r="F1380" s="131" t="str">
        <f>Tabell_Rättigheter37[[#This Row],[Grupp]]&amp;"_"&amp;Tabell_Rättigheter37[[#This Row],[Rättighetsnod/ Funktionskloss]]&amp;"_"&amp;Tabell_Rättigheter37[[#This Row],[Värde]]</f>
        <v>Vårdmodellen_Commitment_get</v>
      </c>
      <c r="G1380" s="165" t="s">
        <v>1197</v>
      </c>
      <c r="H1380" s="165"/>
      <c r="K1380" s="3" t="e">
        <f>VLOOKUP(Tabell_Rättigheter37[[#This Row],[Grupp]],[2]!Tabell_Grupp[#Data],2,FALSE)</f>
        <v>#REF!</v>
      </c>
      <c r="L1380" s="3" t="s">
        <v>834</v>
      </c>
      <c r="M1380" s="203" t="s">
        <v>834</v>
      </c>
      <c r="N1380" s="151" t="s">
        <v>1558</v>
      </c>
      <c r="O1380" s="151"/>
    </row>
    <row r="1381" spans="1:15" ht="39.950000000000003" hidden="1" customHeight="1">
      <c r="A1381" s="151" t="s">
        <v>1569</v>
      </c>
      <c r="B1381" s="3" t="s">
        <v>1193</v>
      </c>
      <c r="C1381" s="3" t="s">
        <v>1198</v>
      </c>
      <c r="D1381" s="9" t="s">
        <v>1128</v>
      </c>
      <c r="E1381" s="131" t="str">
        <f>Tabell_Rättigheter37[[#This Row],[Grupp]]&amp;"_"&amp;Tabell_Rättigheter37[[#This Row],[Rättighetsnod/ Funktionskloss]]</f>
        <v>Vårdmodellen_Contact</v>
      </c>
      <c r="F1381" s="131" t="str">
        <f>Tabell_Rättigheter37[[#This Row],[Grupp]]&amp;"_"&amp;Tabell_Rättigheter37[[#This Row],[Rättighetsnod/ Funktionskloss]]&amp;"_"&amp;Tabell_Rättigheter37[[#This Row],[Värde]]</f>
        <v>Vårdmodellen_Contact_get</v>
      </c>
      <c r="G1381" s="165" t="s">
        <v>1199</v>
      </c>
      <c r="H1381" s="165"/>
      <c r="K1381" s="3" t="e">
        <f>VLOOKUP(Tabell_Rättigheter37[[#This Row],[Grupp]],[2]!Tabell_Grupp[#Data],2,FALSE)</f>
        <v>#REF!</v>
      </c>
      <c r="L1381" s="3" t="s">
        <v>834</v>
      </c>
      <c r="M1381" s="203" t="s">
        <v>834</v>
      </c>
      <c r="N1381" s="151" t="s">
        <v>1558</v>
      </c>
      <c r="O1381" s="151"/>
    </row>
    <row r="1382" spans="1:15" ht="39.950000000000003" hidden="1" customHeight="1">
      <c r="A1382" s="151" t="s">
        <v>1569</v>
      </c>
      <c r="B1382" s="3" t="s">
        <v>344</v>
      </c>
      <c r="C1382" s="3" t="s">
        <v>345</v>
      </c>
      <c r="D1382" s="9" t="s">
        <v>37</v>
      </c>
      <c r="E1382" s="131" t="str">
        <f>Tabell_Rättigheter37[[#This Row],[Grupp]]&amp;"_"&amp;Tabell_Rättigheter37[[#This Row],[Rättighetsnod/ Funktionskloss]]</f>
        <v>Vätskebalans_Fluidregistration</v>
      </c>
      <c r="F1382" s="131" t="str">
        <f>Tabell_Rättigheter37[[#This Row],[Grupp]]&amp;"_"&amp;Tabell_Rättigheter37[[#This Row],[Rättighetsnod/ Funktionskloss]]&amp;"_"&amp;Tabell_Rättigheter37[[#This Row],[Värde]]</f>
        <v>Vätskebalans_Fluidregistration_Sign</v>
      </c>
      <c r="G1382" s="165" t="s">
        <v>346</v>
      </c>
      <c r="H1382" s="165"/>
      <c r="K1382" s="3" t="e">
        <f>VLOOKUP(Tabell_Rättigheter37[[#This Row],[Grupp]],[2]!Tabell_Grupp[#Data],2,FALSE)</f>
        <v>#REF!</v>
      </c>
      <c r="L1382" s="3" t="s">
        <v>834</v>
      </c>
      <c r="M1382" s="203" t="s">
        <v>834</v>
      </c>
      <c r="N1382" s="151" t="s">
        <v>1558</v>
      </c>
      <c r="O1382" s="151"/>
    </row>
    <row r="1383" spans="1:15" ht="39.950000000000003" hidden="1" customHeight="1">
      <c r="A1383" s="151" t="s">
        <v>1569</v>
      </c>
      <c r="B1383" s="3" t="s">
        <v>383</v>
      </c>
      <c r="C1383" s="3" t="s">
        <v>23</v>
      </c>
      <c r="D1383" s="9" t="s">
        <v>23</v>
      </c>
      <c r="E1383" s="131" t="str">
        <f>Tabell_Rättigheter37[[#This Row],[Grupp]]&amp;"_"&amp;Tabell_Rättigheter37[[#This Row],[Rättighetsnod/ Funktionskloss]]</f>
        <v>Xview_Open</v>
      </c>
      <c r="F1383" s="131" t="str">
        <f>Tabell_Rättigheter37[[#This Row],[Grupp]]&amp;"_"&amp;Tabell_Rättigheter37[[#This Row],[Rättighetsnod/ Funktionskloss]]&amp;"_"&amp;Tabell_Rättigheter37[[#This Row],[Värde]]</f>
        <v>Xview_Open_Open</v>
      </c>
      <c r="G1383" s="165" t="s">
        <v>384</v>
      </c>
      <c r="H1383" s="165"/>
      <c r="K1383" s="3" t="e">
        <f>VLOOKUP(Tabell_Rättigheter37[[#This Row],[Grupp]],[2]!Tabell_Grupp[#Data],2,FALSE)</f>
        <v>#REF!</v>
      </c>
      <c r="L1383" s="3" t="s">
        <v>834</v>
      </c>
      <c r="M1383" s="203" t="s">
        <v>834</v>
      </c>
      <c r="N1383" s="151" t="s">
        <v>1558</v>
      </c>
      <c r="O1383" s="151"/>
    </row>
    <row r="1384" spans="1:15" ht="39.950000000000003" hidden="1" customHeight="1">
      <c r="A1384" s="151" t="s">
        <v>1570</v>
      </c>
      <c r="B1384" s="3" t="s">
        <v>1084</v>
      </c>
      <c r="C1384" s="3" t="s">
        <v>13</v>
      </c>
      <c r="D1384" s="9" t="s">
        <v>14</v>
      </c>
      <c r="E1384" s="131" t="str">
        <f>Tabell_Rättigheter37[[#This Row],[Grupp]]&amp;"_"&amp;Tabell_Rättigheter37[[#This Row],[Rättighetsnod/ Funktionskloss]]</f>
        <v>Aktivitetsramverket_Data</v>
      </c>
      <c r="F1384" s="131" t="str">
        <f>Tabell_Rättigheter37[[#This Row],[Grupp]]&amp;"_"&amp;Tabell_Rättigheter37[[#This Row],[Rättighetsnod/ Funktionskloss]]&amp;"_"&amp;Tabell_Rättigheter37[[#This Row],[Värde]]</f>
        <v>Aktivitetsramverket_Data_Read</v>
      </c>
      <c r="G1384" s="165" t="s">
        <v>839</v>
      </c>
      <c r="H1384" s="165"/>
      <c r="K1384" s="3" t="e">
        <f>VLOOKUP(Tabell_Rättigheter37[[#This Row],[Grupp]],[2]!Tabell_Grupp[#Data],2,FALSE)</f>
        <v>#REF!</v>
      </c>
      <c r="L1384" s="3" t="s">
        <v>834</v>
      </c>
      <c r="M1384" s="203" t="s">
        <v>834</v>
      </c>
      <c r="N1384" s="151" t="s">
        <v>1558</v>
      </c>
      <c r="O1384" s="151"/>
    </row>
    <row r="1385" spans="1:15" ht="39.950000000000003" hidden="1" customHeight="1">
      <c r="A1385" s="151" t="s">
        <v>1570</v>
      </c>
      <c r="B1385" s="3" t="s">
        <v>16</v>
      </c>
      <c r="C1385" s="3" t="s">
        <v>17</v>
      </c>
      <c r="D1385" s="9" t="s">
        <v>17</v>
      </c>
      <c r="E1385" s="131" t="str">
        <f>Tabell_Rättigheter37[[#This Row],[Grupp]]&amp;"_"&amp;Tabell_Rättigheter37[[#This Row],[Rättighetsnod/ Funktionskloss]]</f>
        <v>Arketyper_ReadClinicalParameters</v>
      </c>
      <c r="F1385" s="131" t="str">
        <f>Tabell_Rättigheter37[[#This Row],[Grupp]]&amp;"_"&amp;Tabell_Rättigheter37[[#This Row],[Rättighetsnod/ Funktionskloss]]&amp;"_"&amp;Tabell_Rättigheter37[[#This Row],[Värde]]</f>
        <v>Arketyper_ReadClinicalParameters_ReadClinicalParameters</v>
      </c>
      <c r="G1385" s="165" t="s">
        <v>18</v>
      </c>
      <c r="H1385" s="165" t="s">
        <v>1086</v>
      </c>
      <c r="K1385" s="3" t="e">
        <f>VLOOKUP(Tabell_Rättigheter37[[#This Row],[Grupp]],[2]!Tabell_Grupp[#Data],2,FALSE)</f>
        <v>#REF!</v>
      </c>
      <c r="L1385" s="3" t="s">
        <v>834</v>
      </c>
      <c r="M1385" s="203" t="s">
        <v>834</v>
      </c>
      <c r="N1385" s="151" t="s">
        <v>1558</v>
      </c>
      <c r="O1385" s="151"/>
    </row>
    <row r="1386" spans="1:15" ht="39.950000000000003" hidden="1" customHeight="1">
      <c r="A1386" s="151" t="s">
        <v>1570</v>
      </c>
      <c r="B1386" s="3" t="s">
        <v>16</v>
      </c>
      <c r="C1386" s="3" t="s">
        <v>19</v>
      </c>
      <c r="D1386" s="9" t="s">
        <v>19</v>
      </c>
      <c r="E1386" s="131" t="str">
        <f>Tabell_Rättigheter37[[#This Row],[Grupp]]&amp;"_"&amp;Tabell_Rättigheter37[[#This Row],[Rättighetsnod/ Funktionskloss]]</f>
        <v>Arketyper_WriteClinicalParameters</v>
      </c>
      <c r="F1386" s="131" t="str">
        <f>Tabell_Rättigheter37[[#This Row],[Grupp]]&amp;"_"&amp;Tabell_Rättigheter37[[#This Row],[Rättighetsnod/ Funktionskloss]]&amp;"_"&amp;Tabell_Rättigheter37[[#This Row],[Värde]]</f>
        <v>Arketyper_WriteClinicalParameters_WriteClinicalParameters</v>
      </c>
      <c r="G1386" s="165" t="s">
        <v>20</v>
      </c>
      <c r="H1386" s="165"/>
      <c r="K1386" s="3" t="e">
        <f>VLOOKUP(Tabell_Rättigheter37[[#This Row],[Grupp]],[2]!Tabell_Grupp[#Data],2,FALSE)</f>
        <v>#REF!</v>
      </c>
      <c r="L1386" s="3" t="s">
        <v>834</v>
      </c>
      <c r="M1386" s="203" t="s">
        <v>834</v>
      </c>
      <c r="N1386" s="151" t="s">
        <v>1558</v>
      </c>
      <c r="O1386" s="151"/>
    </row>
    <row r="1387" spans="1:15" ht="39.950000000000003" hidden="1" customHeight="1">
      <c r="A1387" s="151" t="s">
        <v>1570</v>
      </c>
      <c r="B1387" s="3" t="s">
        <v>1087</v>
      </c>
      <c r="C1387" s="3" t="s">
        <v>1088</v>
      </c>
      <c r="D1387" s="9" t="s">
        <v>23</v>
      </c>
      <c r="E1387" s="131" t="str">
        <f>Tabell_Rättigheter37[[#This Row],[Grupp]]&amp;"_"&amp;Tabell_Rättigheter37[[#This Row],[Rättighetsnod/ Funktionskloss]]</f>
        <v>Att göra - Enhet_To do - ClinicWard</v>
      </c>
      <c r="F1387" s="131" t="str">
        <f>Tabell_Rättigheter37[[#This Row],[Grupp]]&amp;"_"&amp;Tabell_Rättigheter37[[#This Row],[Rättighetsnod/ Funktionskloss]]&amp;"_"&amp;Tabell_Rättigheter37[[#This Row],[Värde]]</f>
        <v>Att göra - Enhet_To do - ClinicWard_Open</v>
      </c>
      <c r="G1387" s="165" t="s">
        <v>1089</v>
      </c>
      <c r="H1387" s="165"/>
      <c r="K1387" s="3" t="e">
        <f>VLOOKUP(Tabell_Rättigheter37[[#This Row],[Grupp]],[2]!Tabell_Grupp[#Data],2,FALSE)</f>
        <v>#REF!</v>
      </c>
      <c r="L1387" s="3" t="s">
        <v>834</v>
      </c>
      <c r="M1387" s="203" t="s">
        <v>834</v>
      </c>
      <c r="N1387" s="151" t="s">
        <v>1558</v>
      </c>
      <c r="O1387" s="151"/>
    </row>
    <row r="1388" spans="1:15" ht="39.950000000000003" hidden="1" customHeight="1">
      <c r="A1388" s="151" t="s">
        <v>1570</v>
      </c>
      <c r="B1388" s="3" t="s">
        <v>21</v>
      </c>
      <c r="C1388" s="3" t="s">
        <v>22</v>
      </c>
      <c r="D1388" s="9" t="s">
        <v>23</v>
      </c>
      <c r="E1388" s="131" t="str">
        <f>Tabell_Rättigheter37[[#This Row],[Grupp]]&amp;"_"&amp;Tabell_Rättigheter37[[#This Row],[Rättighetsnod/ Funktionskloss]]</f>
        <v>Att göra - Patient_To do - Patient</v>
      </c>
      <c r="F1388" s="131" t="str">
        <f>Tabell_Rättigheter37[[#This Row],[Grupp]]&amp;"_"&amp;Tabell_Rättigheter37[[#This Row],[Rättighetsnod/ Funktionskloss]]&amp;"_"&amp;Tabell_Rättigheter37[[#This Row],[Värde]]</f>
        <v>Att göra - Patient_To do - Patient_Open</v>
      </c>
      <c r="G1388" s="165" t="s">
        <v>24</v>
      </c>
      <c r="H1388" s="165"/>
      <c r="K1388" s="3" t="e">
        <f>VLOOKUP(Tabell_Rättigheter37[[#This Row],[Grupp]],[2]!Tabell_Grupp[#Data],2,FALSE)</f>
        <v>#REF!</v>
      </c>
      <c r="L1388" s="3" t="s">
        <v>834</v>
      </c>
      <c r="M1388" s="203" t="s">
        <v>834</v>
      </c>
      <c r="N1388" s="151" t="s">
        <v>1558</v>
      </c>
      <c r="O1388" s="151"/>
    </row>
    <row r="1389" spans="1:15" ht="39.950000000000003" hidden="1" customHeight="1">
      <c r="A1389" s="151" t="s">
        <v>1570</v>
      </c>
      <c r="B1389" s="3" t="s">
        <v>30</v>
      </c>
      <c r="C1389" s="3" t="s">
        <v>31</v>
      </c>
      <c r="D1389" s="9" t="s">
        <v>32</v>
      </c>
      <c r="E1389" s="131" t="str">
        <f>Tabell_Rättigheter37[[#This Row],[Grupp]]&amp;"_"&amp;Tabell_Rättigheter37[[#This Row],[Rättighetsnod/ Funktionskloss]]</f>
        <v>Bed management_View</v>
      </c>
      <c r="F1389" s="131" t="str">
        <f>Tabell_Rättigheter37[[#This Row],[Grupp]]&amp;"_"&amp;Tabell_Rättigheter37[[#This Row],[Rättighetsnod/ Funktionskloss]]&amp;"_"&amp;Tabell_Rättigheter37[[#This Row],[Värde]]</f>
        <v>Bed management_View_OpenBedOverview</v>
      </c>
      <c r="G1389" s="165" t="s">
        <v>33</v>
      </c>
      <c r="H1389" s="165"/>
      <c r="K1389" s="3" t="e">
        <f>VLOOKUP(Tabell_Rättigheter37[[#This Row],[Grupp]],[2]!Tabell_Grupp[#Data],2,FALSE)</f>
        <v>#REF!</v>
      </c>
      <c r="L1389" s="3" t="s">
        <v>834</v>
      </c>
      <c r="M1389" s="203" t="s">
        <v>834</v>
      </c>
      <c r="N1389" s="151" t="s">
        <v>1558</v>
      </c>
      <c r="O1389" s="151"/>
    </row>
    <row r="1390" spans="1:15" ht="39.950000000000003" hidden="1" customHeight="1">
      <c r="A1390" s="151" t="s">
        <v>1570</v>
      </c>
      <c r="B1390" s="3" t="s">
        <v>25</v>
      </c>
      <c r="C1390" s="3" t="s">
        <v>26</v>
      </c>
      <c r="D1390" s="9" t="s">
        <v>23</v>
      </c>
      <c r="E1390" s="131" t="str">
        <f>Tabell_Rättigheter37[[#This Row],[Grupp]]&amp;"_"&amp;Tabell_Rättigheter37[[#This Row],[Rättighetsnod/ Funktionskloss]]</f>
        <v>Beställning_Order window</v>
      </c>
      <c r="F1390" s="131" t="str">
        <f>Tabell_Rättigheter37[[#This Row],[Grupp]]&amp;"_"&amp;Tabell_Rättigheter37[[#This Row],[Rättighetsnod/ Funktionskloss]]&amp;"_"&amp;Tabell_Rättigheter37[[#This Row],[Värde]]</f>
        <v>Beställning_Order window_Open</v>
      </c>
      <c r="G1390" s="281" t="s">
        <v>27</v>
      </c>
      <c r="H1390" s="165"/>
      <c r="K1390" s="3" t="e">
        <f>VLOOKUP(Tabell_Rättigheter37[[#This Row],[Grupp]],[2]!Tabell_Grupp[#Data],2,FALSE)</f>
        <v>#REF!</v>
      </c>
      <c r="L1390" s="3" t="s">
        <v>834</v>
      </c>
      <c r="M1390" s="203" t="s">
        <v>834</v>
      </c>
      <c r="N1390" s="151" t="s">
        <v>1558</v>
      </c>
      <c r="O1390" s="151"/>
    </row>
    <row r="1391" spans="1:15" ht="39.950000000000003" hidden="1" customHeight="1">
      <c r="A1391" s="151" t="s">
        <v>1570</v>
      </c>
      <c r="B1391" s="3" t="s">
        <v>25</v>
      </c>
      <c r="C1391" s="3" t="s">
        <v>26</v>
      </c>
      <c r="D1391" s="9" t="s">
        <v>28</v>
      </c>
      <c r="E1391" s="131" t="str">
        <f>Tabell_Rättigheter37[[#This Row],[Grupp]]&amp;"_"&amp;Tabell_Rättigheter37[[#This Row],[Rättighetsnod/ Funktionskloss]]</f>
        <v>Beställning_Order window</v>
      </c>
      <c r="F1391" s="131" t="str">
        <f>Tabell_Rättigheter37[[#This Row],[Grupp]]&amp;"_"&amp;Tabell_Rättigheter37[[#This Row],[Rättighetsnod/ Funktionskloss]]&amp;"_"&amp;Tabell_Rättigheter37[[#This Row],[Värde]]</f>
        <v>Beställning_Order window_Order</v>
      </c>
      <c r="G1391" s="281" t="s">
        <v>29</v>
      </c>
      <c r="H1391" s="165"/>
      <c r="K1391" s="3" t="e">
        <f>VLOOKUP(Tabell_Rättigheter37[[#This Row],[Grupp]],[2]!Tabell_Grupp[#Data],2,FALSE)</f>
        <v>#REF!</v>
      </c>
      <c r="L1391" s="3" t="s">
        <v>834</v>
      </c>
      <c r="M1391" s="203" t="s">
        <v>834</v>
      </c>
      <c r="N1391" s="151" t="s">
        <v>1558</v>
      </c>
      <c r="O1391" s="151"/>
    </row>
    <row r="1392" spans="1:15" ht="39.950000000000003" hidden="1" customHeight="1">
      <c r="A1392" s="151" t="s">
        <v>1592</v>
      </c>
      <c r="B1392" s="3" t="s">
        <v>34</v>
      </c>
      <c r="C1392" s="3" t="s">
        <v>48</v>
      </c>
      <c r="D1392" s="9" t="s">
        <v>37</v>
      </c>
      <c r="E1392" s="131" t="str">
        <f>Tabell_Rättigheter37[[#This Row],[Grupp]]&amp;"_"&amp;Tabell_Rättigheter37[[#This Row],[Rättighetsnod/ Funktionskloss]]</f>
        <v>Beställning och svar_LabList</v>
      </c>
      <c r="F1392" s="131" t="str">
        <f>Tabell_Rättigheter37[[#This Row],[Grupp]]&amp;"_"&amp;Tabell_Rättigheter37[[#This Row],[Rättighetsnod/ Funktionskloss]]&amp;"_"&amp;Tabell_Rättigheter37[[#This Row],[Värde]]</f>
        <v>Beställning och svar_LabList_Sign</v>
      </c>
      <c r="G1392" s="165" t="s">
        <v>50</v>
      </c>
      <c r="H1392" s="165"/>
      <c r="J1392" s="205" t="s">
        <v>1640</v>
      </c>
      <c r="K1392" s="3" t="e">
        <f>VLOOKUP(Tabell_Rättigheter37[[#This Row],[Grupp]],[2]!Tabell_Grupp[#Data],2,FALSE)</f>
        <v>#REF!</v>
      </c>
      <c r="M1392" s="203" t="s">
        <v>834</v>
      </c>
      <c r="N1392" s="151" t="s">
        <v>1558</v>
      </c>
    </row>
    <row r="1393" spans="1:15" ht="39.950000000000003" hidden="1" customHeight="1">
      <c r="A1393" s="151" t="s">
        <v>1593</v>
      </c>
      <c r="B1393" s="3" t="s">
        <v>34</v>
      </c>
      <c r="C1393" s="3" t="s">
        <v>48</v>
      </c>
      <c r="D1393" s="9" t="s">
        <v>37</v>
      </c>
      <c r="E1393" s="131" t="str">
        <f>Tabell_Rättigheter37[[#This Row],[Grupp]]&amp;"_"&amp;Tabell_Rättigheter37[[#This Row],[Rättighetsnod/ Funktionskloss]]</f>
        <v>Beställning och svar_LabList</v>
      </c>
      <c r="F1393" s="131" t="str">
        <f>Tabell_Rättigheter37[[#This Row],[Grupp]]&amp;"_"&amp;Tabell_Rättigheter37[[#This Row],[Rättighetsnod/ Funktionskloss]]&amp;"_"&amp;Tabell_Rättigheter37[[#This Row],[Värde]]</f>
        <v>Beställning och svar_LabList_Sign</v>
      </c>
      <c r="G1393" s="165" t="s">
        <v>50</v>
      </c>
      <c r="H1393" s="165"/>
      <c r="J1393" s="205" t="s">
        <v>1640</v>
      </c>
      <c r="K1393" s="3" t="e">
        <f>VLOOKUP(Tabell_Rättigheter37[[#This Row],[Grupp]],[2]!Tabell_Grupp[#Data],2,FALSE)</f>
        <v>#REF!</v>
      </c>
      <c r="M1393" s="203" t="s">
        <v>834</v>
      </c>
      <c r="N1393" s="151" t="s">
        <v>1558</v>
      </c>
    </row>
    <row r="1394" spans="1:15" ht="39.950000000000003" hidden="1" customHeight="1">
      <c r="A1394" s="151" t="s">
        <v>1594</v>
      </c>
      <c r="B1394" s="3" t="s">
        <v>34</v>
      </c>
      <c r="C1394" s="3" t="s">
        <v>48</v>
      </c>
      <c r="D1394" s="9" t="s">
        <v>37</v>
      </c>
      <c r="E1394" s="131" t="str">
        <f>Tabell_Rättigheter37[[#This Row],[Grupp]]&amp;"_"&amp;Tabell_Rättigheter37[[#This Row],[Rättighetsnod/ Funktionskloss]]</f>
        <v>Beställning och svar_LabList</v>
      </c>
      <c r="F1394" s="131" t="str">
        <f>Tabell_Rättigheter37[[#This Row],[Grupp]]&amp;"_"&amp;Tabell_Rättigheter37[[#This Row],[Rättighetsnod/ Funktionskloss]]&amp;"_"&amp;Tabell_Rättigheter37[[#This Row],[Värde]]</f>
        <v>Beställning och svar_LabList_Sign</v>
      </c>
      <c r="G1394" s="165" t="s">
        <v>50</v>
      </c>
      <c r="H1394" s="165"/>
      <c r="J1394" s="205" t="s">
        <v>1640</v>
      </c>
      <c r="K1394" s="3" t="e">
        <f>VLOOKUP(Tabell_Rättigheter37[[#This Row],[Grupp]],[2]!Tabell_Grupp[#Data],2,FALSE)</f>
        <v>#REF!</v>
      </c>
      <c r="M1394" s="203" t="s">
        <v>834</v>
      </c>
      <c r="N1394" s="151" t="s">
        <v>1558</v>
      </c>
    </row>
    <row r="1395" spans="1:15" ht="39.950000000000003" hidden="1" customHeight="1">
      <c r="A1395" s="151" t="s">
        <v>1645</v>
      </c>
      <c r="B1395" s="3" t="s">
        <v>34</v>
      </c>
      <c r="C1395" s="3" t="s">
        <v>48</v>
      </c>
      <c r="D1395" s="9" t="s">
        <v>37</v>
      </c>
      <c r="E1395" s="131" t="str">
        <f>Tabell_Rättigheter37[[#This Row],[Grupp]]&amp;"_"&amp;Tabell_Rättigheter37[[#This Row],[Rättighetsnod/ Funktionskloss]]</f>
        <v>Beställning och svar_LabList</v>
      </c>
      <c r="F1395" s="131" t="str">
        <f>Tabell_Rättigheter37[[#This Row],[Grupp]]&amp;"_"&amp;Tabell_Rättigheter37[[#This Row],[Rättighetsnod/ Funktionskloss]]&amp;"_"&amp;Tabell_Rättigheter37[[#This Row],[Värde]]</f>
        <v>Beställning och svar_LabList_Sign</v>
      </c>
      <c r="G1395" s="165" t="s">
        <v>50</v>
      </c>
      <c r="H1395" s="165"/>
      <c r="J1395" s="205" t="s">
        <v>1640</v>
      </c>
      <c r="K1395" s="3" t="e">
        <f>VLOOKUP(Tabell_Rättigheter37[[#This Row],[Grupp]],[2]!Tabell_Grupp[#Data],2,FALSE)</f>
        <v>#REF!</v>
      </c>
      <c r="M1395" s="203" t="s">
        <v>834</v>
      </c>
      <c r="N1395" s="151" t="s">
        <v>1558</v>
      </c>
    </row>
    <row r="1396" spans="1:15" ht="39.950000000000003" hidden="1" customHeight="1">
      <c r="A1396" s="151" t="s">
        <v>1595</v>
      </c>
      <c r="B1396" s="3" t="s">
        <v>34</v>
      </c>
      <c r="C1396" s="3" t="s">
        <v>48</v>
      </c>
      <c r="D1396" s="9" t="s">
        <v>23</v>
      </c>
      <c r="E1396" s="131" t="s">
        <v>1653</v>
      </c>
      <c r="F1396" s="131" t="s">
        <v>1654</v>
      </c>
      <c r="G1396" s="165" t="s">
        <v>49</v>
      </c>
      <c r="H1396" s="165"/>
      <c r="K1396" s="3" t="s">
        <v>934</v>
      </c>
      <c r="L1396" s="3" t="s">
        <v>834</v>
      </c>
      <c r="M1396" s="203" t="s">
        <v>834</v>
      </c>
      <c r="N1396" s="151" t="s">
        <v>1558</v>
      </c>
    </row>
    <row r="1397" spans="1:15" ht="39.950000000000003" hidden="1" customHeight="1">
      <c r="A1397" s="151" t="s">
        <v>1595</v>
      </c>
      <c r="B1397" s="3" t="s">
        <v>34</v>
      </c>
      <c r="C1397" s="3" t="s">
        <v>48</v>
      </c>
      <c r="D1397" s="9" t="s">
        <v>37</v>
      </c>
      <c r="E1397" s="131" t="s">
        <v>1653</v>
      </c>
      <c r="F1397" s="131" t="s">
        <v>1655</v>
      </c>
      <c r="G1397" s="165" t="s">
        <v>50</v>
      </c>
      <c r="H1397" s="165"/>
      <c r="J1397" s="205" t="s">
        <v>1640</v>
      </c>
      <c r="K1397" s="3" t="s">
        <v>934</v>
      </c>
      <c r="M1397" s="203" t="s">
        <v>834</v>
      </c>
      <c r="N1397" s="151" t="s">
        <v>1558</v>
      </c>
    </row>
    <row r="1398" spans="1:15" ht="39.950000000000003" hidden="1" customHeight="1">
      <c r="A1398" s="151" t="s">
        <v>1596</v>
      </c>
      <c r="B1398" s="3" t="s">
        <v>34</v>
      </c>
      <c r="C1398" s="3" t="s">
        <v>48</v>
      </c>
      <c r="D1398" s="3" t="s">
        <v>23</v>
      </c>
      <c r="E1398" s="131" t="s">
        <v>1653</v>
      </c>
      <c r="F1398" s="131" t="s">
        <v>1654</v>
      </c>
      <c r="G1398" s="165" t="s">
        <v>49</v>
      </c>
      <c r="H1398" s="165"/>
      <c r="J1398" s="205"/>
      <c r="K1398" s="3" t="s">
        <v>934</v>
      </c>
      <c r="L1398" s="3" t="s">
        <v>834</v>
      </c>
      <c r="M1398" s="203" t="s">
        <v>834</v>
      </c>
      <c r="N1398" s="151" t="s">
        <v>1558</v>
      </c>
    </row>
    <row r="1399" spans="1:15" ht="39.950000000000003" hidden="1" customHeight="1">
      <c r="A1399" s="151" t="s">
        <v>1596</v>
      </c>
      <c r="B1399" s="205" t="s">
        <v>34</v>
      </c>
      <c r="C1399" s="205" t="s">
        <v>48</v>
      </c>
      <c r="D1399" s="205" t="s">
        <v>37</v>
      </c>
      <c r="E1399" s="131" t="s">
        <v>1653</v>
      </c>
      <c r="F1399" s="131" t="s">
        <v>1655</v>
      </c>
      <c r="G1399" s="165" t="s">
        <v>50</v>
      </c>
      <c r="H1399" s="165"/>
      <c r="J1399" s="205" t="s">
        <v>1640</v>
      </c>
      <c r="K1399" s="3" t="s">
        <v>934</v>
      </c>
      <c r="M1399" s="203" t="s">
        <v>834</v>
      </c>
      <c r="N1399" s="151" t="s">
        <v>1558</v>
      </c>
    </row>
    <row r="1400" spans="1:15" ht="39.950000000000003" hidden="1" customHeight="1">
      <c r="A1400" s="151" t="s">
        <v>1628</v>
      </c>
      <c r="B1400" s="205" t="s">
        <v>34</v>
      </c>
      <c r="C1400" s="205" t="s">
        <v>48</v>
      </c>
      <c r="D1400" s="205" t="s">
        <v>23</v>
      </c>
      <c r="E1400" s="131" t="s">
        <v>1653</v>
      </c>
      <c r="F1400" s="131" t="s">
        <v>1654</v>
      </c>
      <c r="G1400" s="165" t="s">
        <v>49</v>
      </c>
      <c r="H1400" s="165"/>
      <c r="J1400" s="205"/>
      <c r="K1400" s="3" t="s">
        <v>934</v>
      </c>
      <c r="L1400" s="3" t="s">
        <v>834</v>
      </c>
      <c r="M1400" s="203" t="s">
        <v>834</v>
      </c>
      <c r="N1400" s="151" t="s">
        <v>1558</v>
      </c>
    </row>
    <row r="1401" spans="1:15" ht="39.950000000000003" hidden="1" customHeight="1">
      <c r="A1401" s="151" t="s">
        <v>1597</v>
      </c>
      <c r="B1401" s="205" t="s">
        <v>34</v>
      </c>
      <c r="C1401" s="205" t="s">
        <v>48</v>
      </c>
      <c r="D1401" s="205" t="s">
        <v>23</v>
      </c>
      <c r="E1401" s="131" t="s">
        <v>1653</v>
      </c>
      <c r="F1401" s="131" t="s">
        <v>1654</v>
      </c>
      <c r="G1401" s="165" t="s">
        <v>49</v>
      </c>
      <c r="H1401" s="165"/>
      <c r="J1401" s="205"/>
      <c r="K1401" s="3" t="s">
        <v>934</v>
      </c>
      <c r="L1401" s="3" t="s">
        <v>834</v>
      </c>
      <c r="M1401" s="203" t="s">
        <v>834</v>
      </c>
      <c r="N1401" s="151" t="s">
        <v>1558</v>
      </c>
    </row>
    <row r="1402" spans="1:15" ht="39.950000000000003" hidden="1" customHeight="1">
      <c r="A1402" s="151" t="s">
        <v>1597</v>
      </c>
      <c r="B1402" s="3" t="s">
        <v>34</v>
      </c>
      <c r="C1402" s="3" t="s">
        <v>48</v>
      </c>
      <c r="D1402" s="3" t="s">
        <v>37</v>
      </c>
      <c r="E1402" s="131" t="s">
        <v>1653</v>
      </c>
      <c r="F1402" s="131" t="s">
        <v>1655</v>
      </c>
      <c r="G1402" s="165" t="s">
        <v>50</v>
      </c>
      <c r="H1402" s="165"/>
      <c r="J1402" s="205" t="s">
        <v>1640</v>
      </c>
      <c r="K1402" s="3" t="s">
        <v>934</v>
      </c>
      <c r="M1402" s="203" t="s">
        <v>834</v>
      </c>
      <c r="N1402" s="151" t="s">
        <v>1558</v>
      </c>
    </row>
    <row r="1403" spans="1:15" ht="39.950000000000003" hidden="1" customHeight="1">
      <c r="A1403" s="151" t="s">
        <v>1570</v>
      </c>
      <c r="B1403" s="3" t="s">
        <v>70</v>
      </c>
      <c r="C1403" s="3" t="s">
        <v>73</v>
      </c>
      <c r="D1403" s="9" t="s">
        <v>23</v>
      </c>
      <c r="E1403" s="131" t="str">
        <f>Tabell_Rättigheter37[[#This Row],[Grupp]]&amp;"_"&amp;Tabell_Rättigheter37[[#This Row],[Rättighetsnod/ Funktionskloss]]</f>
        <v>Diktering_Opendictation</v>
      </c>
      <c r="F1403" s="131" t="str">
        <f>Tabell_Rättigheter37[[#This Row],[Grupp]]&amp;"_"&amp;Tabell_Rättigheter37[[#This Row],[Rättighetsnod/ Funktionskloss]]&amp;"_"&amp;Tabell_Rättigheter37[[#This Row],[Värde]]</f>
        <v>Diktering_Opendictation_Open</v>
      </c>
      <c r="G1403" s="165" t="s">
        <v>74</v>
      </c>
      <c r="H1403" s="165"/>
      <c r="K1403" s="3" t="e">
        <f>VLOOKUP(Tabell_Rättigheter37[[#This Row],[Grupp]],[2]!Tabell_Grupp[#Data],2,FALSE)</f>
        <v>#REF!</v>
      </c>
      <c r="L1403" s="3" t="s">
        <v>834</v>
      </c>
      <c r="M1403" s="203" t="s">
        <v>834</v>
      </c>
      <c r="N1403" s="151" t="s">
        <v>1558</v>
      </c>
      <c r="O1403" s="151"/>
    </row>
    <row r="1404" spans="1:15" ht="39.950000000000003" hidden="1" customHeight="1">
      <c r="A1404" s="151" t="s">
        <v>1570</v>
      </c>
      <c r="B1404" s="3" t="s">
        <v>75</v>
      </c>
      <c r="C1404" s="3" t="s">
        <v>76</v>
      </c>
      <c r="D1404" s="9" t="s">
        <v>76</v>
      </c>
      <c r="E1404" s="131" t="str">
        <f>Tabell_Rättigheter37[[#This Row],[Grupp]]&amp;"_"&amp;Tabell_Rättigheter37[[#This Row],[Rättighetsnod/ Funktionskloss]]</f>
        <v>E-besök_AllowVideoMeeting</v>
      </c>
      <c r="F1404" s="131" t="str">
        <f>Tabell_Rättigheter37[[#This Row],[Grupp]]&amp;"_"&amp;Tabell_Rättigheter37[[#This Row],[Rättighetsnod/ Funktionskloss]]&amp;"_"&amp;Tabell_Rättigheter37[[#This Row],[Värde]]</f>
        <v>E-besök_AllowVideoMeeting_AllowVideoMeeting</v>
      </c>
      <c r="G1404" s="165" t="s">
        <v>77</v>
      </c>
      <c r="H1404" s="165"/>
      <c r="K1404" s="3" t="e">
        <f>VLOOKUP(Tabell_Rättigheter37[[#This Row],[Grupp]],[2]!Tabell_Grupp[#Data],2,FALSE)</f>
        <v>#REF!</v>
      </c>
      <c r="L1404" s="3" t="s">
        <v>834</v>
      </c>
      <c r="M1404" s="203" t="s">
        <v>834</v>
      </c>
      <c r="N1404" s="151" t="s">
        <v>1558</v>
      </c>
      <c r="O1404" s="151"/>
    </row>
    <row r="1405" spans="1:15" ht="39.950000000000003" hidden="1" customHeight="1">
      <c r="A1405" s="151" t="s">
        <v>1570</v>
      </c>
      <c r="B1405" s="3" t="s">
        <v>78</v>
      </c>
      <c r="C1405" s="3" t="s">
        <v>79</v>
      </c>
      <c r="D1405" s="9" t="s">
        <v>80</v>
      </c>
      <c r="E1405" s="131" t="str">
        <f>Tabell_Rättigheter37[[#This Row],[Grupp]]&amp;"_"&amp;Tabell_Rättigheter37[[#This Row],[Rättighetsnod/ Funktionskloss]]</f>
        <v>Enhetsöversikten_Activity_handler</v>
      </c>
      <c r="F1405" s="131" t="str">
        <f>Tabell_Rättigheter37[[#This Row],[Grupp]]&amp;"_"&amp;Tabell_Rättigheter37[[#This Row],[Rättighetsnod/ Funktionskloss]]&amp;"_"&amp;Tabell_Rättigheter37[[#This Row],[Värde]]</f>
        <v>Enhetsöversikten_Activity_handler_Open_Activity_Handler</v>
      </c>
      <c r="G1405" s="165" t="s">
        <v>81</v>
      </c>
      <c r="H1405" s="165"/>
      <c r="K1405" s="3" t="e">
        <f>VLOOKUP(Tabell_Rättigheter37[[#This Row],[Grupp]],[2]!Tabell_Grupp[#Data],2,FALSE)</f>
        <v>#REF!</v>
      </c>
      <c r="L1405" s="3" t="s">
        <v>834</v>
      </c>
      <c r="M1405" s="203" t="s">
        <v>834</v>
      </c>
      <c r="N1405" s="151" t="s">
        <v>1558</v>
      </c>
      <c r="O1405" s="151"/>
    </row>
    <row r="1406" spans="1:15" ht="39.950000000000003" hidden="1" customHeight="1">
      <c r="A1406" s="151" t="s">
        <v>1570</v>
      </c>
      <c r="B1406" s="3" t="s">
        <v>78</v>
      </c>
      <c r="C1406" s="3" t="s">
        <v>82</v>
      </c>
      <c r="D1406" s="9" t="s">
        <v>83</v>
      </c>
      <c r="E1406" s="131" t="str">
        <f>Tabell_Rättigheter37[[#This Row],[Grupp]]&amp;"_"&amp;Tabell_Rättigheter37[[#This Row],[Rättighetsnod/ Funktionskloss]]</f>
        <v>Enhetsöversikten_BedAssignment</v>
      </c>
      <c r="F1406" s="131" t="str">
        <f>Tabell_Rättigheter37[[#This Row],[Grupp]]&amp;"_"&amp;Tabell_Rättigheter37[[#This Row],[Rättighetsnod/ Funktionskloss]]&amp;"_"&amp;Tabell_Rättigheter37[[#This Row],[Värde]]</f>
        <v>Enhetsöversikten_BedAssignment_Open_Bedassignment</v>
      </c>
      <c r="G1406" s="165" t="s">
        <v>84</v>
      </c>
      <c r="H1406" s="165"/>
      <c r="K1406" s="3" t="e">
        <f>VLOOKUP(Tabell_Rättigheter37[[#This Row],[Grupp]],[2]!Tabell_Grupp[#Data],2,FALSE)</f>
        <v>#REF!</v>
      </c>
      <c r="L1406" s="3" t="s">
        <v>834</v>
      </c>
      <c r="M1406" s="203" t="s">
        <v>834</v>
      </c>
      <c r="N1406" s="151" t="s">
        <v>1558</v>
      </c>
      <c r="O1406" s="151"/>
    </row>
    <row r="1407" spans="1:15" ht="39.950000000000003" hidden="1" customHeight="1">
      <c r="A1407" s="151" t="s">
        <v>1570</v>
      </c>
      <c r="B1407" s="3" t="s">
        <v>78</v>
      </c>
      <c r="C1407" s="3" t="s">
        <v>85</v>
      </c>
      <c r="D1407" s="9" t="s">
        <v>86</v>
      </c>
      <c r="E1407" s="131" t="str">
        <f>Tabell_Rättigheter37[[#This Row],[Grupp]]&amp;"_"&amp;Tabell_Rättigheter37[[#This Row],[Rättighetsnod/ Funktionskloss]]</f>
        <v>Enhetsöversikten_Contact_Admin</v>
      </c>
      <c r="F1407" s="131" t="str">
        <f>Tabell_Rättigheter37[[#This Row],[Grupp]]&amp;"_"&amp;Tabell_Rättigheter37[[#This Row],[Rättighetsnod/ Funktionskloss]]&amp;"_"&amp;Tabell_Rättigheter37[[#This Row],[Värde]]</f>
        <v>Enhetsöversikten_Contact_Admin_Open_Contact_Admin</v>
      </c>
      <c r="G1407" s="165" t="s">
        <v>87</v>
      </c>
      <c r="H1407" s="165"/>
      <c r="J1407" s="3" t="s">
        <v>1575</v>
      </c>
      <c r="K1407" s="3" t="e">
        <f>VLOOKUP(Tabell_Rättigheter37[[#This Row],[Grupp]],[2]!Tabell_Grupp[#Data],2,FALSE)</f>
        <v>#REF!</v>
      </c>
      <c r="L1407" s="3" t="s">
        <v>834</v>
      </c>
      <c r="M1407" s="203" t="s">
        <v>834</v>
      </c>
      <c r="N1407" s="151" t="s">
        <v>1558</v>
      </c>
      <c r="O1407" s="151"/>
    </row>
    <row r="1408" spans="1:15" ht="39.950000000000003" hidden="1" customHeight="1">
      <c r="A1408" s="151" t="s">
        <v>1570</v>
      </c>
      <c r="B1408" s="3" t="s">
        <v>78</v>
      </c>
      <c r="C1408" s="3" t="s">
        <v>85</v>
      </c>
      <c r="D1408" s="9" t="s">
        <v>842</v>
      </c>
      <c r="E1408" s="131" t="str">
        <f>Tabell_Rättigheter37[[#This Row],[Grupp]]&amp;"_"&amp;Tabell_Rättigheter37[[#This Row],[Rättighetsnod/ Funktionskloss]]</f>
        <v>Enhetsöversikten_Contact_Admin</v>
      </c>
      <c r="F1408" s="131" t="str">
        <f>Tabell_Rättigheter37[[#This Row],[Grupp]]&amp;"_"&amp;Tabell_Rättigheter37[[#This Row],[Rättighetsnod/ Funktionskloss]]&amp;"_"&amp;Tabell_Rättigheter37[[#This Row],[Värde]]</f>
        <v>Enhetsöversikten_Contact_Admin_Save_Contact_Admin_Data</v>
      </c>
      <c r="G1408" s="165" t="s">
        <v>89</v>
      </c>
      <c r="H1408" s="165"/>
      <c r="J1408" s="3" t="s">
        <v>1575</v>
      </c>
      <c r="K1408" s="3" t="e">
        <f>VLOOKUP(Tabell_Rättigheter37[[#This Row],[Grupp]],[2]!Tabell_Grupp[#Data],2,FALSE)</f>
        <v>#REF!</v>
      </c>
      <c r="L1408" s="3" t="s">
        <v>834</v>
      </c>
      <c r="M1408" s="203" t="s">
        <v>834</v>
      </c>
      <c r="N1408" s="151" t="s">
        <v>1558</v>
      </c>
      <c r="O1408" s="151"/>
    </row>
    <row r="1409" spans="1:16" ht="39.950000000000003" hidden="1" customHeight="1">
      <c r="A1409" s="151" t="s">
        <v>1570</v>
      </c>
      <c r="B1409" s="3" t="s">
        <v>78</v>
      </c>
      <c r="C1409" s="3" t="s">
        <v>90</v>
      </c>
      <c r="D1409" s="9" t="s">
        <v>91</v>
      </c>
      <c r="E1409" s="131" t="str">
        <f>Tabell_Rättigheter37[[#This Row],[Grupp]]&amp;"_"&amp;Tabell_Rättigheter37[[#This Row],[Rättighetsnod/ Funktionskloss]]</f>
        <v>Enhetsöversikten_Emergency_Overview</v>
      </c>
      <c r="F1409" s="131" t="str">
        <f>Tabell_Rättigheter37[[#This Row],[Grupp]]&amp;"_"&amp;Tabell_Rättigheter37[[#This Row],[Rättighetsnod/ Funktionskloss]]&amp;"_"&amp;Tabell_Rättigheter37[[#This Row],[Värde]]</f>
        <v>Enhetsöversikten_Emergency_Overview_Open_Emergency_Overview</v>
      </c>
      <c r="G1409" s="165" t="s">
        <v>92</v>
      </c>
      <c r="H1409" s="165"/>
      <c r="K1409" s="3" t="e">
        <f>VLOOKUP(Tabell_Rättigheter37[[#This Row],[Grupp]],[2]!Tabell_Grupp[#Data],2,FALSE)</f>
        <v>#REF!</v>
      </c>
      <c r="L1409" s="3" t="s">
        <v>834</v>
      </c>
      <c r="M1409" s="203" t="s">
        <v>834</v>
      </c>
      <c r="N1409" s="151" t="s">
        <v>1558</v>
      </c>
      <c r="O1409" s="151"/>
    </row>
    <row r="1410" spans="1:16" ht="39.950000000000003" hidden="1" customHeight="1">
      <c r="A1410" s="151" t="s">
        <v>1570</v>
      </c>
      <c r="B1410" s="3" t="s">
        <v>78</v>
      </c>
      <c r="C1410" s="3" t="s">
        <v>93</v>
      </c>
      <c r="D1410" s="9" t="s">
        <v>94</v>
      </c>
      <c r="E1410" s="131" t="str">
        <f>Tabell_Rättigheter37[[#This Row],[Grupp]]&amp;"_"&amp;Tabell_Rättigheter37[[#This Row],[Rättighetsnod/ Funktionskloss]]</f>
        <v>Enhetsöversikten_PatientLog</v>
      </c>
      <c r="F1410" s="131" t="str">
        <f>Tabell_Rättigheter37[[#This Row],[Grupp]]&amp;"_"&amp;Tabell_Rättigheter37[[#This Row],[Rättighetsnod/ Funktionskloss]]&amp;"_"&amp;Tabell_Rättigheter37[[#This Row],[Värde]]</f>
        <v>Enhetsöversikten_PatientLog_Open_PatientLog</v>
      </c>
      <c r="G1410" s="165" t="s">
        <v>95</v>
      </c>
      <c r="H1410" s="165"/>
      <c r="K1410" s="3" t="e">
        <f>VLOOKUP(Tabell_Rättigheter37[[#This Row],[Grupp]],[2]!Tabell_Grupp[#Data],2,FALSE)</f>
        <v>#REF!</v>
      </c>
      <c r="L1410" s="3" t="s">
        <v>834</v>
      </c>
      <c r="M1410" s="203" t="s">
        <v>834</v>
      </c>
      <c r="N1410" s="151" t="s">
        <v>1558</v>
      </c>
      <c r="O1410" s="151"/>
    </row>
    <row r="1411" spans="1:16" ht="39.950000000000003" hidden="1" customHeight="1">
      <c r="A1411" s="151" t="s">
        <v>1570</v>
      </c>
      <c r="B1411" s="3" t="s">
        <v>78</v>
      </c>
      <c r="C1411" s="3" t="s">
        <v>96</v>
      </c>
      <c r="D1411" s="9" t="s">
        <v>97</v>
      </c>
      <c r="E1411" s="131" t="str">
        <f>Tabell_Rättigheter37[[#This Row],[Grupp]]&amp;"_"&amp;Tabell_Rättigheter37[[#This Row],[Rättighetsnod/ Funktionskloss]]</f>
        <v>Enhetsöversikten_Priority_Window</v>
      </c>
      <c r="F1411" s="131" t="str">
        <f>Tabell_Rättigheter37[[#This Row],[Grupp]]&amp;"_"&amp;Tabell_Rättigheter37[[#This Row],[Rättighetsnod/ Funktionskloss]]&amp;"_"&amp;Tabell_Rättigheter37[[#This Row],[Värde]]</f>
        <v>Enhetsöversikten_Priority_Window_Open_Priority_Window</v>
      </c>
      <c r="G1411" s="165" t="s">
        <v>98</v>
      </c>
      <c r="H1411" s="165"/>
      <c r="K1411" s="3" t="e">
        <f>VLOOKUP(Tabell_Rättigheter37[[#This Row],[Grupp]],[2]!Tabell_Grupp[#Data],2,FALSE)</f>
        <v>#REF!</v>
      </c>
      <c r="L1411" s="3" t="s">
        <v>834</v>
      </c>
      <c r="M1411" s="203" t="s">
        <v>834</v>
      </c>
      <c r="N1411" s="151" t="s">
        <v>1558</v>
      </c>
      <c r="O1411" s="151"/>
    </row>
    <row r="1412" spans="1:16" ht="39.950000000000003" hidden="1" customHeight="1">
      <c r="A1412" s="151" t="s">
        <v>1570</v>
      </c>
      <c r="B1412" s="3" t="s">
        <v>78</v>
      </c>
      <c r="C1412" s="3" t="s">
        <v>96</v>
      </c>
      <c r="D1412" s="9" t="s">
        <v>99</v>
      </c>
      <c r="E1412" s="131" t="str">
        <f>Tabell_Rättigheter37[[#This Row],[Grupp]]&amp;"_"&amp;Tabell_Rättigheter37[[#This Row],[Rättighetsnod/ Funktionskloss]]</f>
        <v>Enhetsöversikten_Priority_Window</v>
      </c>
      <c r="F1412" s="131" t="str">
        <f>Tabell_Rättigheter37[[#This Row],[Grupp]]&amp;"_"&amp;Tabell_Rättigheter37[[#This Row],[Rättighetsnod/ Funktionskloss]]&amp;"_"&amp;Tabell_Rättigheter37[[#This Row],[Värde]]</f>
        <v>Enhetsöversikten_Priority_Window_Save_Priority_Window_Data</v>
      </c>
      <c r="G1412" s="165" t="s">
        <v>100</v>
      </c>
      <c r="H1412" s="165"/>
      <c r="K1412" s="3" t="e">
        <f>VLOOKUP(Tabell_Rättigheter37[[#This Row],[Grupp]],[2]!Tabell_Grupp[#Data],2,FALSE)</f>
        <v>#REF!</v>
      </c>
      <c r="L1412" s="3" t="s">
        <v>834</v>
      </c>
      <c r="M1412" s="203" t="s">
        <v>834</v>
      </c>
      <c r="N1412" s="151" t="s">
        <v>1558</v>
      </c>
      <c r="O1412" s="151"/>
    </row>
    <row r="1413" spans="1:16" ht="39.950000000000003" hidden="1" customHeight="1">
      <c r="A1413" s="151" t="s">
        <v>1570</v>
      </c>
      <c r="B1413" s="3" t="s">
        <v>78</v>
      </c>
      <c r="C1413" s="3" t="s">
        <v>101</v>
      </c>
      <c r="D1413" s="9" t="s">
        <v>102</v>
      </c>
      <c r="E1413" s="131" t="str">
        <f>Tabell_Rättigheter37[[#This Row],[Grupp]]&amp;"_"&amp;Tabell_Rättigheter37[[#This Row],[Rättighetsnod/ Funktionskloss]]</f>
        <v>Enhetsöversikten_SpecialityReferrals</v>
      </c>
      <c r="F1413" s="131" t="str">
        <f>Tabell_Rättigheter37[[#This Row],[Grupp]]&amp;"_"&amp;Tabell_Rättigheter37[[#This Row],[Rättighetsnod/ Funktionskloss]]&amp;"_"&amp;Tabell_Rättigheter37[[#This Row],[Värde]]</f>
        <v>Enhetsöversikten_SpecialityReferrals_Open_SpecialityReferrals</v>
      </c>
      <c r="G1413" s="165" t="s">
        <v>103</v>
      </c>
      <c r="H1413" s="165"/>
      <c r="J1413" s="3" t="s">
        <v>1575</v>
      </c>
      <c r="K1413" s="3" t="e">
        <f>VLOOKUP(Tabell_Rättigheter37[[#This Row],[Grupp]],[2]!Tabell_Grupp[#Data],2,FALSE)</f>
        <v>#REF!</v>
      </c>
      <c r="L1413" s="3" t="s">
        <v>834</v>
      </c>
      <c r="M1413" s="203" t="s">
        <v>834</v>
      </c>
      <c r="N1413" s="151" t="s">
        <v>1558</v>
      </c>
      <c r="O1413" s="151"/>
      <c r="P1413" s="3" t="s">
        <v>1618</v>
      </c>
    </row>
    <row r="1414" spans="1:16" ht="39.950000000000003" hidden="1" customHeight="1">
      <c r="A1414" s="151" t="s">
        <v>1570</v>
      </c>
      <c r="B1414" s="3" t="s">
        <v>78</v>
      </c>
      <c r="C1414" s="3" t="s">
        <v>101</v>
      </c>
      <c r="D1414" s="9" t="s">
        <v>104</v>
      </c>
      <c r="E1414" s="131" t="str">
        <f>Tabell_Rättigheter37[[#This Row],[Grupp]]&amp;"_"&amp;Tabell_Rättigheter37[[#This Row],[Rättighetsnod/ Funktionskloss]]</f>
        <v>Enhetsöversikten_SpecialityReferrals</v>
      </c>
      <c r="F1414" s="131" t="str">
        <f>Tabell_Rättigheter37[[#This Row],[Grupp]]&amp;"_"&amp;Tabell_Rättigheter37[[#This Row],[Rättighetsnod/ Funktionskloss]]&amp;"_"&amp;Tabell_Rättigheter37[[#This Row],[Värde]]</f>
        <v>Enhetsöversikten_SpecialityReferrals_Save_SpecialityReferrals</v>
      </c>
      <c r="G1414" s="165" t="s">
        <v>105</v>
      </c>
      <c r="H1414" s="165"/>
      <c r="J1414" s="3" t="s">
        <v>1575</v>
      </c>
      <c r="K1414" s="3" t="e">
        <f>VLOOKUP(Tabell_Rättigheter37[[#This Row],[Grupp]],[2]!Tabell_Grupp[#Data],2,FALSE)</f>
        <v>#REF!</v>
      </c>
      <c r="L1414" s="3" t="s">
        <v>834</v>
      </c>
      <c r="M1414" s="203" t="s">
        <v>834</v>
      </c>
      <c r="N1414" s="151" t="s">
        <v>1558</v>
      </c>
      <c r="O1414" s="151"/>
      <c r="P1414" s="3" t="s">
        <v>1618</v>
      </c>
    </row>
    <row r="1415" spans="1:16" ht="39.950000000000003" hidden="1" customHeight="1">
      <c r="A1415" s="151" t="s">
        <v>1570</v>
      </c>
      <c r="B1415" s="3" t="s">
        <v>78</v>
      </c>
      <c r="C1415" s="3" t="s">
        <v>106</v>
      </c>
      <c r="D1415" s="9" t="s">
        <v>23</v>
      </c>
      <c r="E1415" s="131" t="str">
        <f>Tabell_Rättigheter37[[#This Row],[Grupp]]&amp;"_"&amp;Tabell_Rättigheter37[[#This Row],[Rättighetsnod/ Funktionskloss]]</f>
        <v>Enhetsöversikten_Valuables_Window</v>
      </c>
      <c r="F1415" s="131" t="str">
        <f>Tabell_Rättigheter37[[#This Row],[Grupp]]&amp;"_"&amp;Tabell_Rättigheter37[[#This Row],[Rättighetsnod/ Funktionskloss]]&amp;"_"&amp;Tabell_Rättigheter37[[#This Row],[Värde]]</f>
        <v>Enhetsöversikten_Valuables_Window_Open</v>
      </c>
      <c r="G1415" s="165" t="s">
        <v>107</v>
      </c>
      <c r="H1415" s="165"/>
      <c r="K1415" s="3" t="e">
        <f>VLOOKUP(Tabell_Rättigheter37[[#This Row],[Grupp]],[2]!Tabell_Grupp[#Data],2,FALSE)</f>
        <v>#REF!</v>
      </c>
      <c r="L1415" s="3" t="s">
        <v>834</v>
      </c>
      <c r="M1415" s="203" t="s">
        <v>834</v>
      </c>
      <c r="N1415" s="151" t="s">
        <v>1558</v>
      </c>
      <c r="O1415" s="151"/>
    </row>
    <row r="1416" spans="1:16" ht="39.950000000000003" hidden="1" customHeight="1">
      <c r="A1416" s="151" t="s">
        <v>1570</v>
      </c>
      <c r="B1416" s="3" t="s">
        <v>78</v>
      </c>
      <c r="C1416" s="3" t="s">
        <v>106</v>
      </c>
      <c r="D1416" s="9" t="s">
        <v>43</v>
      </c>
      <c r="E1416" s="131" t="str">
        <f>Tabell_Rättigheter37[[#This Row],[Grupp]]&amp;"_"&amp;Tabell_Rättigheter37[[#This Row],[Rättighetsnod/ Funktionskloss]]</f>
        <v>Enhetsöversikten_Valuables_Window</v>
      </c>
      <c r="F1416" s="131" t="str">
        <f>Tabell_Rättigheter37[[#This Row],[Grupp]]&amp;"_"&amp;Tabell_Rättigheter37[[#This Row],[Rättighetsnod/ Funktionskloss]]&amp;"_"&amp;Tabell_Rättigheter37[[#This Row],[Värde]]</f>
        <v>Enhetsöversikten_Valuables_Window_Save</v>
      </c>
      <c r="G1416" s="165" t="s">
        <v>108</v>
      </c>
      <c r="H1416" s="165"/>
      <c r="K1416" s="3" t="e">
        <f>VLOOKUP(Tabell_Rättigheter37[[#This Row],[Grupp]],[2]!Tabell_Grupp[#Data],2,FALSE)</f>
        <v>#REF!</v>
      </c>
      <c r="L1416" s="3" t="s">
        <v>834</v>
      </c>
      <c r="M1416" s="203" t="s">
        <v>834</v>
      </c>
      <c r="N1416" s="151" t="s">
        <v>1558</v>
      </c>
      <c r="O1416" s="151"/>
    </row>
    <row r="1417" spans="1:16" ht="39.950000000000003" hidden="1" customHeight="1">
      <c r="A1417" s="151" t="s">
        <v>1570</v>
      </c>
      <c r="B1417" s="3" t="s">
        <v>109</v>
      </c>
      <c r="C1417" s="3" t="s">
        <v>110</v>
      </c>
      <c r="D1417" s="9" t="s">
        <v>23</v>
      </c>
      <c r="E1417" s="131" t="str">
        <f>Tabell_Rättigheter37[[#This Row],[Grupp]]&amp;"_"&amp;Tabell_Rättigheter37[[#This Row],[Rättighetsnod/ Funktionskloss]]</f>
        <v>Fraseditor_PhraseEditor</v>
      </c>
      <c r="F1417" s="131" t="str">
        <f>Tabell_Rättigheter37[[#This Row],[Grupp]]&amp;"_"&amp;Tabell_Rättigheter37[[#This Row],[Rättighetsnod/ Funktionskloss]]&amp;"_"&amp;Tabell_Rättigheter37[[#This Row],[Värde]]</f>
        <v>Fraseditor_PhraseEditor_Open</v>
      </c>
      <c r="G1417" s="165" t="s">
        <v>111</v>
      </c>
      <c r="H1417" s="165"/>
      <c r="K1417" s="3" t="e">
        <f>VLOOKUP(Tabell_Rättigheter37[[#This Row],[Grupp]],[2]!Tabell_Grupp[#Data],2,FALSE)</f>
        <v>#REF!</v>
      </c>
      <c r="L1417" s="3" t="s">
        <v>834</v>
      </c>
      <c r="M1417" s="203" t="s">
        <v>834</v>
      </c>
      <c r="N1417" s="151" t="s">
        <v>1558</v>
      </c>
      <c r="O1417" s="151"/>
    </row>
    <row r="1418" spans="1:16" ht="39.950000000000003" hidden="1" customHeight="1">
      <c r="A1418" s="151" t="s">
        <v>1570</v>
      </c>
      <c r="B1418" s="3" t="s">
        <v>843</v>
      </c>
      <c r="C1418" s="3" t="s">
        <v>13</v>
      </c>
      <c r="D1418" s="9" t="s">
        <v>14</v>
      </c>
      <c r="E1418" s="131" t="str">
        <f>Tabell_Rättigheter37[[#This Row],[Grupp]]&amp;"_"&amp;Tabell_Rättigheter37[[#This Row],[Rättighetsnod/ Funktionskloss]]</f>
        <v>Hälsoärende_Data</v>
      </c>
      <c r="F1418" s="131" t="str">
        <f>Tabell_Rättigheter37[[#This Row],[Grupp]]&amp;"_"&amp;Tabell_Rättigheter37[[#This Row],[Rättighetsnod/ Funktionskloss]]&amp;"_"&amp;Tabell_Rättigheter37[[#This Row],[Värde]]</f>
        <v>Hälsoärende_Data_Read</v>
      </c>
      <c r="G1418" s="165" t="s">
        <v>844</v>
      </c>
      <c r="H1418" s="165"/>
      <c r="K1418" s="3" t="e">
        <f>VLOOKUP(Tabell_Rättigheter37[[#This Row],[Grupp]],[2]!Tabell_Grupp[#Data],2,FALSE)</f>
        <v>#REF!</v>
      </c>
      <c r="L1418" s="3" t="s">
        <v>834</v>
      </c>
      <c r="M1418" s="203" t="s">
        <v>834</v>
      </c>
      <c r="N1418" s="151" t="s">
        <v>1558</v>
      </c>
      <c r="O1418" s="151"/>
      <c r="P1418" s="3" t="s">
        <v>1578</v>
      </c>
    </row>
    <row r="1419" spans="1:16" ht="39.950000000000003" hidden="1" customHeight="1">
      <c r="A1419" s="151" t="s">
        <v>1570</v>
      </c>
      <c r="B1419" s="3" t="s">
        <v>843</v>
      </c>
      <c r="C1419" s="3" t="s">
        <v>845</v>
      </c>
      <c r="D1419" s="9" t="s">
        <v>1102</v>
      </c>
      <c r="E1419" s="131" t="str">
        <f>Tabell_Rättigheter37[[#This Row],[Grupp]]&amp;"_"&amp;Tabell_Rättigheter37[[#This Row],[Rättighetsnod/ Funktionskloss]]</f>
        <v>Hälsoärende_Health Issue</v>
      </c>
      <c r="F1419" s="131" t="str">
        <f>Tabell_Rättigheter37[[#This Row],[Grupp]]&amp;"_"&amp;Tabell_Rättigheter37[[#This Row],[Rättighetsnod/ Funktionskloss]]&amp;"_"&amp;Tabell_Rättigheter37[[#This Row],[Värde]]</f>
        <v>Hälsoärende_Health Issue_Close Health issue</v>
      </c>
      <c r="G1419" s="165" t="s">
        <v>847</v>
      </c>
      <c r="H1419" s="165"/>
      <c r="K1419" s="3" t="e">
        <f>VLOOKUP(Tabell_Rättigheter37[[#This Row],[Grupp]],[2]!Tabell_Grupp[#Data],2,FALSE)</f>
        <v>#REF!</v>
      </c>
      <c r="L1419" s="3" t="s">
        <v>834</v>
      </c>
      <c r="M1419" s="203" t="s">
        <v>834</v>
      </c>
      <c r="N1419" s="151" t="s">
        <v>1558</v>
      </c>
      <c r="O1419" s="151"/>
    </row>
    <row r="1420" spans="1:16" ht="39.950000000000003" hidden="1" customHeight="1">
      <c r="A1420" s="151" t="s">
        <v>1570</v>
      </c>
      <c r="B1420" s="3" t="s">
        <v>843</v>
      </c>
      <c r="C1420" s="3" t="s">
        <v>845</v>
      </c>
      <c r="D1420" s="9" t="s">
        <v>848</v>
      </c>
      <c r="E1420" s="131" t="str">
        <f>Tabell_Rättigheter37[[#This Row],[Grupp]]&amp;"_"&amp;Tabell_Rättigheter37[[#This Row],[Rättighetsnod/ Funktionskloss]]</f>
        <v>Hälsoärende_Health Issue</v>
      </c>
      <c r="F1420" s="131" t="str">
        <f>Tabell_Rättigheter37[[#This Row],[Grupp]]&amp;"_"&amp;Tabell_Rättigheter37[[#This Row],[Rättighetsnod/ Funktionskloss]]&amp;"_"&amp;Tabell_Rättigheter37[[#This Row],[Värde]]</f>
        <v>Hälsoärende_Health Issue_Create new health issue</v>
      </c>
      <c r="G1420" s="165" t="s">
        <v>849</v>
      </c>
      <c r="H1420" s="165"/>
      <c r="K1420" s="3" t="e">
        <f>VLOOKUP(Tabell_Rättigheter37[[#This Row],[Grupp]],[2]!Tabell_Grupp[#Data],2,FALSE)</f>
        <v>#REF!</v>
      </c>
      <c r="L1420" s="3" t="s">
        <v>834</v>
      </c>
      <c r="M1420" s="203" t="s">
        <v>834</v>
      </c>
      <c r="N1420" s="151" t="s">
        <v>1558</v>
      </c>
      <c r="O1420" s="151"/>
    </row>
    <row r="1421" spans="1:16" ht="39.950000000000003" hidden="1" customHeight="1">
      <c r="A1421" s="151" t="s">
        <v>1570</v>
      </c>
      <c r="B1421" s="3" t="s">
        <v>843</v>
      </c>
      <c r="C1421" s="3" t="s">
        <v>845</v>
      </c>
      <c r="D1421" s="9" t="s">
        <v>850</v>
      </c>
      <c r="E1421" s="131" t="str">
        <f>Tabell_Rättigheter37[[#This Row],[Grupp]]&amp;"_"&amp;Tabell_Rättigheter37[[#This Row],[Rättighetsnod/ Funktionskloss]]</f>
        <v>Hälsoärende_Health Issue</v>
      </c>
      <c r="F1421" s="131" t="str">
        <f>Tabell_Rättigheter37[[#This Row],[Grupp]]&amp;"_"&amp;Tabell_Rättigheter37[[#This Row],[Rättighetsnod/ Funktionskloss]]&amp;"_"&amp;Tabell_Rättigheter37[[#This Row],[Värde]]</f>
        <v>Hälsoärende_Health Issue_Invalidate health issue</v>
      </c>
      <c r="G1421" s="165" t="s">
        <v>851</v>
      </c>
      <c r="H1421" s="165"/>
      <c r="K1421" s="3" t="e">
        <f>VLOOKUP(Tabell_Rättigheter37[[#This Row],[Grupp]],[2]!Tabell_Grupp[#Data],2,FALSE)</f>
        <v>#REF!</v>
      </c>
      <c r="L1421" s="3" t="s">
        <v>834</v>
      </c>
      <c r="M1421" s="203" t="s">
        <v>834</v>
      </c>
      <c r="N1421" s="151" t="s">
        <v>1558</v>
      </c>
      <c r="O1421" s="151"/>
    </row>
    <row r="1422" spans="1:16" ht="39.950000000000003" hidden="1" customHeight="1">
      <c r="A1422" s="151" t="s">
        <v>1570</v>
      </c>
      <c r="B1422" s="3" t="s">
        <v>843</v>
      </c>
      <c r="C1422" s="3" t="s">
        <v>845</v>
      </c>
      <c r="D1422" s="9" t="s">
        <v>852</v>
      </c>
      <c r="E1422" s="131" t="str">
        <f>Tabell_Rättigheter37[[#This Row],[Grupp]]&amp;"_"&amp;Tabell_Rättigheter37[[#This Row],[Rättighetsnod/ Funktionskloss]]</f>
        <v>Hälsoärende_Health Issue</v>
      </c>
      <c r="F1422" s="131" t="str">
        <f>Tabell_Rättigheter37[[#This Row],[Grupp]]&amp;"_"&amp;Tabell_Rättigheter37[[#This Row],[Rättighetsnod/ Funktionskloss]]&amp;"_"&amp;Tabell_Rättigheter37[[#This Row],[Värde]]</f>
        <v>Hälsoärende_Health Issue_Merge health issue</v>
      </c>
      <c r="G1422" s="165" t="s">
        <v>853</v>
      </c>
      <c r="H1422" s="165"/>
      <c r="K1422" s="3" t="e">
        <f>VLOOKUP(Tabell_Rättigheter37[[#This Row],[Grupp]],[2]!Tabell_Grupp[#Data],2,FALSE)</f>
        <v>#REF!</v>
      </c>
      <c r="L1422" s="3" t="s">
        <v>834</v>
      </c>
      <c r="M1422" s="203" t="s">
        <v>834</v>
      </c>
      <c r="N1422" s="151" t="s">
        <v>1558</v>
      </c>
      <c r="O1422" s="151"/>
    </row>
    <row r="1423" spans="1:16" ht="39.950000000000003" hidden="1" customHeight="1">
      <c r="A1423" s="151" t="s">
        <v>1570</v>
      </c>
      <c r="B1423" s="3" t="s">
        <v>843</v>
      </c>
      <c r="C1423" s="3" t="s">
        <v>845</v>
      </c>
      <c r="D1423" s="9" t="s">
        <v>854</v>
      </c>
      <c r="E1423" s="131" t="str">
        <f>Tabell_Rättigheter37[[#This Row],[Grupp]]&amp;"_"&amp;Tabell_Rättigheter37[[#This Row],[Rättighetsnod/ Funktionskloss]]</f>
        <v>Hälsoärende_Health Issue</v>
      </c>
      <c r="F1423" s="131" t="str">
        <f>Tabell_Rättigheter37[[#This Row],[Grupp]]&amp;"_"&amp;Tabell_Rättigheter37[[#This Row],[Rättighetsnod/ Funktionskloss]]&amp;"_"&amp;Tabell_Rättigheter37[[#This Row],[Värde]]</f>
        <v>Hälsoärende_Health Issue_Refine name</v>
      </c>
      <c r="G1423" s="165" t="s">
        <v>855</v>
      </c>
      <c r="H1423" s="165"/>
      <c r="K1423" s="3" t="e">
        <f>VLOOKUP(Tabell_Rättigheter37[[#This Row],[Grupp]],[2]!Tabell_Grupp[#Data],2,FALSE)</f>
        <v>#REF!</v>
      </c>
      <c r="L1423" s="3" t="s">
        <v>834</v>
      </c>
      <c r="M1423" s="203" t="s">
        <v>834</v>
      </c>
      <c r="N1423" s="151" t="s">
        <v>1558</v>
      </c>
      <c r="O1423" s="151"/>
    </row>
    <row r="1424" spans="1:16" ht="39.950000000000003" hidden="1" customHeight="1">
      <c r="A1424" s="151" t="s">
        <v>1570</v>
      </c>
      <c r="B1424" s="3" t="s">
        <v>843</v>
      </c>
      <c r="C1424" s="3" t="s">
        <v>845</v>
      </c>
      <c r="D1424" s="9" t="s">
        <v>856</v>
      </c>
      <c r="E1424" s="131" t="str">
        <f>Tabell_Rättigheter37[[#This Row],[Grupp]]&amp;"_"&amp;Tabell_Rättigheter37[[#This Row],[Rättighetsnod/ Funktionskloss]]</f>
        <v>Hälsoärende_Health Issue</v>
      </c>
      <c r="F1424" s="131" t="str">
        <f>Tabell_Rättigheter37[[#This Row],[Grupp]]&amp;"_"&amp;Tabell_Rättigheter37[[#This Row],[Rättighetsnod/ Funktionskloss]]&amp;"_"&amp;Tabell_Rättigheter37[[#This Row],[Värde]]</f>
        <v>Hälsoärende_Health Issue_Re-open closed health issue</v>
      </c>
      <c r="G1424" s="165" t="s">
        <v>857</v>
      </c>
      <c r="H1424" s="165"/>
      <c r="K1424" s="3" t="e">
        <f>VLOOKUP(Tabell_Rättigheter37[[#This Row],[Grupp]],[2]!Tabell_Grupp[#Data],2,FALSE)</f>
        <v>#REF!</v>
      </c>
      <c r="L1424" s="3" t="s">
        <v>834</v>
      </c>
      <c r="M1424" s="203" t="s">
        <v>834</v>
      </c>
      <c r="N1424" s="151" t="s">
        <v>1558</v>
      </c>
      <c r="O1424" s="151"/>
    </row>
    <row r="1425" spans="1:15" ht="39.950000000000003" hidden="1" customHeight="1">
      <c r="A1425" s="151" t="s">
        <v>1570</v>
      </c>
      <c r="B1425" s="3" t="s">
        <v>843</v>
      </c>
      <c r="C1425" s="3" t="s">
        <v>845</v>
      </c>
      <c r="D1425" s="9" t="s">
        <v>858</v>
      </c>
      <c r="E1425" s="131" t="str">
        <f>Tabell_Rättigheter37[[#This Row],[Grupp]]&amp;"_"&amp;Tabell_Rättigheter37[[#This Row],[Rättighetsnod/ Funktionskloss]]</f>
        <v>Hälsoärende_Health Issue</v>
      </c>
      <c r="F1425" s="131" t="str">
        <f>Tabell_Rättigheter37[[#This Row],[Grupp]]&amp;"_"&amp;Tabell_Rättigheter37[[#This Row],[Rättighetsnod/ Funktionskloss]]&amp;"_"&amp;Tabell_Rättigheter37[[#This Row],[Värde]]</f>
        <v>Hälsoärende_Health Issue_Set health issue as chronic</v>
      </c>
      <c r="G1425" s="165" t="s">
        <v>859</v>
      </c>
      <c r="H1425" s="165"/>
      <c r="K1425" s="3" t="e">
        <f>VLOOKUP(Tabell_Rättigheter37[[#This Row],[Grupp]],[2]!Tabell_Grupp[#Data],2,FALSE)</f>
        <v>#REF!</v>
      </c>
      <c r="L1425" s="3" t="s">
        <v>834</v>
      </c>
      <c r="M1425" s="203" t="s">
        <v>834</v>
      </c>
      <c r="N1425" s="151" t="s">
        <v>1558</v>
      </c>
      <c r="O1425" s="151"/>
    </row>
    <row r="1426" spans="1:15" ht="39.950000000000003" hidden="1" customHeight="1">
      <c r="A1426" s="151" t="s">
        <v>1570</v>
      </c>
      <c r="B1426" s="3" t="s">
        <v>843</v>
      </c>
      <c r="C1426" s="3" t="s">
        <v>845</v>
      </c>
      <c r="D1426" s="9" t="s">
        <v>860</v>
      </c>
      <c r="E1426" s="131" t="str">
        <f>Tabell_Rättigheter37[[#This Row],[Grupp]]&amp;"_"&amp;Tabell_Rättigheter37[[#This Row],[Rättighetsnod/ Funktionskloss]]</f>
        <v>Hälsoärende_Health Issue</v>
      </c>
      <c r="F1426" s="131" t="str">
        <f>Tabell_Rättigheter37[[#This Row],[Grupp]]&amp;"_"&amp;Tabell_Rättigheter37[[#This Row],[Rättighetsnod/ Funktionskloss]]&amp;"_"&amp;Tabell_Rättigheter37[[#This Row],[Värde]]</f>
        <v>Hälsoärende_Health Issue_Split health issue</v>
      </c>
      <c r="G1426" s="165" t="s">
        <v>861</v>
      </c>
      <c r="H1426" s="165"/>
      <c r="K1426" s="3" t="e">
        <f>VLOOKUP(Tabell_Rättigheter37[[#This Row],[Grupp]],[2]!Tabell_Grupp[#Data],2,FALSE)</f>
        <v>#REF!</v>
      </c>
      <c r="L1426" s="3" t="s">
        <v>834</v>
      </c>
      <c r="M1426" s="203" t="s">
        <v>834</v>
      </c>
      <c r="N1426" s="151" t="s">
        <v>1558</v>
      </c>
      <c r="O1426" s="151"/>
    </row>
    <row r="1427" spans="1:15" ht="39.950000000000003" hidden="1" customHeight="1">
      <c r="A1427" s="151" t="s">
        <v>1570</v>
      </c>
      <c r="B1427" s="3" t="s">
        <v>843</v>
      </c>
      <c r="C1427" s="3" t="s">
        <v>1103</v>
      </c>
      <c r="D1427" s="9" t="s">
        <v>23</v>
      </c>
      <c r="E1427" s="131" t="str">
        <f>Tabell_Rättigheter37[[#This Row],[Grupp]]&amp;"_"&amp;Tabell_Rättigheter37[[#This Row],[Rättighetsnod/ Funktionskloss]]</f>
        <v>Hälsoärende_Health Issue Overview</v>
      </c>
      <c r="F1427" s="131" t="str">
        <f>Tabell_Rättigheter37[[#This Row],[Grupp]]&amp;"_"&amp;Tabell_Rättigheter37[[#This Row],[Rättighetsnod/ Funktionskloss]]&amp;"_"&amp;Tabell_Rättigheter37[[#This Row],[Värde]]</f>
        <v>Hälsoärende_Health Issue Overview_Open</v>
      </c>
      <c r="G1427" s="165" t="s">
        <v>863</v>
      </c>
      <c r="H1427" s="165"/>
      <c r="K1427" s="3" t="e">
        <f>VLOOKUP(Tabell_Rättigheter37[[#This Row],[Grupp]],[2]!Tabell_Grupp[#Data],2,FALSE)</f>
        <v>#REF!</v>
      </c>
      <c r="L1427" s="3" t="s">
        <v>834</v>
      </c>
      <c r="M1427" s="203" t="s">
        <v>834</v>
      </c>
      <c r="N1427" s="151" t="s">
        <v>1558</v>
      </c>
      <c r="O1427" s="151"/>
    </row>
    <row r="1428" spans="1:15" ht="39.950000000000003" hidden="1" customHeight="1">
      <c r="A1428" s="151" t="s">
        <v>1570</v>
      </c>
      <c r="B1428" s="3" t="s">
        <v>843</v>
      </c>
      <c r="C1428" s="3" t="s">
        <v>864</v>
      </c>
      <c r="D1428" s="9" t="s">
        <v>865</v>
      </c>
      <c r="E1428" s="131" t="str">
        <f>Tabell_Rättigheter37[[#This Row],[Grupp]]&amp;"_"&amp;Tabell_Rättigheter37[[#This Row],[Rättighetsnod/ Funktionskloss]]</f>
        <v>Hälsoärende_Link information to health issue</v>
      </c>
      <c r="F1428" s="131" t="str">
        <f>Tabell_Rättigheter37[[#This Row],[Grupp]]&amp;"_"&amp;Tabell_Rättigheter37[[#This Row],[Rättighetsnod/ Funktionskloss]]&amp;"_"&amp;Tabell_Rättigheter37[[#This Row],[Värde]]</f>
        <v>Hälsoärende_Link information to health issue_Link contacts</v>
      </c>
      <c r="G1428" s="165" t="s">
        <v>866</v>
      </c>
      <c r="H1428" s="165"/>
      <c r="K1428" s="3" t="e">
        <f>VLOOKUP(Tabell_Rättigheter37[[#This Row],[Grupp]],[2]!Tabell_Grupp[#Data],2,FALSE)</f>
        <v>#REF!</v>
      </c>
      <c r="L1428" s="3" t="s">
        <v>834</v>
      </c>
      <c r="M1428" s="203" t="s">
        <v>834</v>
      </c>
      <c r="N1428" s="151" t="s">
        <v>1558</v>
      </c>
      <c r="O1428" s="151"/>
    </row>
    <row r="1429" spans="1:15" ht="39.950000000000003" hidden="1" customHeight="1">
      <c r="A1429" s="151" t="s">
        <v>1570</v>
      </c>
      <c r="B1429" s="3" t="s">
        <v>843</v>
      </c>
      <c r="C1429" s="3" t="s">
        <v>864</v>
      </c>
      <c r="D1429" s="9" t="s">
        <v>867</v>
      </c>
      <c r="E1429" s="131" t="str">
        <f>Tabell_Rättigheter37[[#This Row],[Grupp]]&amp;"_"&amp;Tabell_Rättigheter37[[#This Row],[Rättighetsnod/ Funktionskloss]]</f>
        <v>Hälsoärende_Link information to health issue</v>
      </c>
      <c r="F1429" s="131" t="str">
        <f>Tabell_Rättigheter37[[#This Row],[Grupp]]&amp;"_"&amp;Tabell_Rättigheter37[[#This Row],[Rättighetsnod/ Funktionskloss]]&amp;"_"&amp;Tabell_Rättigheter37[[#This Row],[Värde]]</f>
        <v>Hälsoärende_Link information to health issue_Link medical record notes</v>
      </c>
      <c r="G1429" s="165" t="s">
        <v>868</v>
      </c>
      <c r="H1429" s="165"/>
      <c r="K1429" s="3" t="e">
        <f>VLOOKUP(Tabell_Rättigheter37[[#This Row],[Grupp]],[2]!Tabell_Grupp[#Data],2,FALSE)</f>
        <v>#REF!</v>
      </c>
      <c r="L1429" s="3" t="s">
        <v>834</v>
      </c>
      <c r="M1429" s="203" t="s">
        <v>834</v>
      </c>
      <c r="N1429" s="151" t="s">
        <v>1558</v>
      </c>
      <c r="O1429" s="151"/>
    </row>
    <row r="1430" spans="1:15" ht="39.950000000000003" hidden="1" customHeight="1">
      <c r="A1430" s="151" t="s">
        <v>1570</v>
      </c>
      <c r="B1430" s="3" t="s">
        <v>843</v>
      </c>
      <c r="C1430" s="3" t="s">
        <v>864</v>
      </c>
      <c r="D1430" s="9" t="s">
        <v>869</v>
      </c>
      <c r="E1430" s="131" t="str">
        <f>Tabell_Rättigheter37[[#This Row],[Grupp]]&amp;"_"&amp;Tabell_Rättigheter37[[#This Row],[Rättighetsnod/ Funktionskloss]]</f>
        <v>Hälsoärende_Link information to health issue</v>
      </c>
      <c r="F1430" s="131" t="str">
        <f>Tabell_Rättigheter37[[#This Row],[Grupp]]&amp;"_"&amp;Tabell_Rättigheter37[[#This Row],[Rättighetsnod/ Funktionskloss]]&amp;"_"&amp;Tabell_Rättigheter37[[#This Row],[Värde]]</f>
        <v>Hälsoärende_Link information to health issue_Link referrals and commitments</v>
      </c>
      <c r="G1430" s="165" t="s">
        <v>870</v>
      </c>
      <c r="H1430" s="165"/>
      <c r="K1430" s="3" t="e">
        <f>VLOOKUP(Tabell_Rättigheter37[[#This Row],[Grupp]],[2]!Tabell_Grupp[#Data],2,FALSE)</f>
        <v>#REF!</v>
      </c>
      <c r="L1430" s="3" t="s">
        <v>834</v>
      </c>
      <c r="M1430" s="203" t="s">
        <v>834</v>
      </c>
      <c r="N1430" s="151" t="s">
        <v>1558</v>
      </c>
      <c r="O1430" s="151"/>
    </row>
    <row r="1431" spans="1:15" ht="39.950000000000003" hidden="1" customHeight="1">
      <c r="A1431" s="151" t="s">
        <v>1570</v>
      </c>
      <c r="B1431" s="3" t="s">
        <v>1104</v>
      </c>
      <c r="C1431" s="3" t="s">
        <v>1105</v>
      </c>
      <c r="D1431" s="9" t="s">
        <v>1106</v>
      </c>
      <c r="E1431" s="131" t="str">
        <f>Tabell_Rättigheter37[[#This Row],[Grupp]]&amp;"_"&amp;Tabell_Rättigheter37[[#This Row],[Rättighetsnod/ Funktionskloss]]</f>
        <v>Infektionsverktyget_Prescription reason</v>
      </c>
      <c r="F1431" s="131" t="str">
        <f>Tabell_Rättigheter37[[#This Row],[Grupp]]&amp;"_"&amp;Tabell_Rättigheter37[[#This Row],[Rättighetsnod/ Funktionskloss]]&amp;"_"&amp;Tabell_Rättigheter37[[#This Row],[Värde]]</f>
        <v>Infektionsverktyget_Prescription reason_Correct</v>
      </c>
      <c r="G1431" s="165" t="s">
        <v>1107</v>
      </c>
      <c r="H1431" s="165"/>
      <c r="K1431" s="3" t="e">
        <f>VLOOKUP(Tabell_Rättigheter37[[#This Row],[Grupp]],[2]!Tabell_Grupp[#Data],2,FALSE)</f>
        <v>#REF!</v>
      </c>
      <c r="L1431" s="3" t="s">
        <v>834</v>
      </c>
      <c r="M1431" s="203" t="s">
        <v>834</v>
      </c>
      <c r="N1431" s="151" t="s">
        <v>1558</v>
      </c>
      <c r="O1431" s="151"/>
    </row>
    <row r="1432" spans="1:15" ht="39.950000000000003" hidden="1" customHeight="1">
      <c r="A1432" s="151" t="s">
        <v>1570</v>
      </c>
      <c r="B1432" s="3" t="s">
        <v>112</v>
      </c>
      <c r="C1432" s="3" t="s">
        <v>116</v>
      </c>
      <c r="D1432" s="9" t="s">
        <v>117</v>
      </c>
      <c r="E1432" s="131" t="str">
        <f>Tabell_Rättigheter37[[#This Row],[Grupp]]&amp;"_"&amp;Tabell_Rättigheter37[[#This Row],[Rättighetsnod/ Funktionskloss]]</f>
        <v>Insight_list</v>
      </c>
      <c r="F1432" s="131" t="str">
        <f>Tabell_Rättigheter37[[#This Row],[Grupp]]&amp;"_"&amp;Tabell_Rättigheter37[[#This Row],[Rättighetsnod/ Funktionskloss]]&amp;"_"&amp;Tabell_Rättigheter37[[#This Row],[Värde]]</f>
        <v>Insight_list_view</v>
      </c>
      <c r="G1432" s="165" t="s">
        <v>118</v>
      </c>
      <c r="H1432" s="165"/>
      <c r="K1432" s="3" t="e">
        <f>VLOOKUP(Tabell_Rättigheter37[[#This Row],[Grupp]],[2]!Tabell_Grupp[#Data],2,FALSE)</f>
        <v>#REF!</v>
      </c>
      <c r="L1432" s="3" t="s">
        <v>834</v>
      </c>
      <c r="M1432" s="203" t="s">
        <v>834</v>
      </c>
      <c r="N1432" s="151" t="s">
        <v>1558</v>
      </c>
      <c r="O1432" s="151"/>
    </row>
    <row r="1433" spans="1:15" ht="39.950000000000003" hidden="1" customHeight="1">
      <c r="A1433" s="151" t="s">
        <v>1570</v>
      </c>
      <c r="B1433" s="3" t="s">
        <v>112</v>
      </c>
      <c r="C1433" s="3" t="s">
        <v>113</v>
      </c>
      <c r="D1433" s="9" t="s">
        <v>114</v>
      </c>
      <c r="E1433" s="131" t="str">
        <f>Tabell_Rättigheter37[[#This Row],[Grupp]]&amp;"_"&amp;Tabell_Rättigheter37[[#This Row],[Rättighetsnod/ Funktionskloss]]</f>
        <v>Insight_open_insight</v>
      </c>
      <c r="F1433" s="131" t="str">
        <f>Tabell_Rättigheter37[[#This Row],[Grupp]]&amp;"_"&amp;Tabell_Rättigheter37[[#This Row],[Rättighetsnod/ Funktionskloss]]&amp;"_"&amp;Tabell_Rättigheter37[[#This Row],[Värde]]</f>
        <v>Insight_open_insight_open</v>
      </c>
      <c r="G1433" s="165" t="s">
        <v>115</v>
      </c>
      <c r="H1433" s="165"/>
      <c r="K1433" s="3" t="e">
        <f>VLOOKUP(Tabell_Rättigheter37[[#This Row],[Grupp]],[2]!Tabell_Grupp[#Data],2,FALSE)</f>
        <v>#REF!</v>
      </c>
      <c r="L1433" s="3" t="s">
        <v>834</v>
      </c>
      <c r="M1433" s="203" t="s">
        <v>834</v>
      </c>
      <c r="N1433" s="151" t="s">
        <v>1558</v>
      </c>
      <c r="O1433" s="151"/>
    </row>
    <row r="1434" spans="1:15" ht="39.950000000000003" hidden="1" customHeight="1">
      <c r="A1434" s="151" t="s">
        <v>1570</v>
      </c>
      <c r="B1434" s="3" t="s">
        <v>112</v>
      </c>
      <c r="C1434" s="3" t="s">
        <v>119</v>
      </c>
      <c r="D1434" s="9" t="s">
        <v>120</v>
      </c>
      <c r="E1434" s="131" t="str">
        <f>Tabell_Rättigheter37[[#This Row],[Grupp]]&amp;"_"&amp;Tabell_Rättigheter37[[#This Row],[Rättighetsnod/ Funktionskloss]]</f>
        <v>Insight_result</v>
      </c>
      <c r="F1434" s="131" t="str">
        <f>Tabell_Rättigheter37[[#This Row],[Grupp]]&amp;"_"&amp;Tabell_Rättigheter37[[#This Row],[Rättighetsnod/ Funktionskloss]]&amp;"_"&amp;Tabell_Rättigheter37[[#This Row],[Värde]]</f>
        <v>Insight_result_export_anonymized_data</v>
      </c>
      <c r="G1434" s="165" t="s">
        <v>121</v>
      </c>
      <c r="H1434" s="165" t="s">
        <v>1111</v>
      </c>
      <c r="K1434" s="3" t="e">
        <f>VLOOKUP(Tabell_Rättigheter37[[#This Row],[Grupp]],[2]!Tabell_Grupp[#Data],2,FALSE)</f>
        <v>#REF!</v>
      </c>
      <c r="L1434" s="3" t="s">
        <v>834</v>
      </c>
      <c r="M1434" s="203" t="s">
        <v>834</v>
      </c>
      <c r="N1434" s="151" t="s">
        <v>1558</v>
      </c>
      <c r="O1434" s="151"/>
    </row>
    <row r="1435" spans="1:15" ht="39.950000000000003" hidden="1" customHeight="1">
      <c r="A1435" s="151" t="s">
        <v>1570</v>
      </c>
      <c r="B1435" s="3" t="s">
        <v>122</v>
      </c>
      <c r="C1435" s="3" t="s">
        <v>123</v>
      </c>
      <c r="D1435" s="9" t="s">
        <v>871</v>
      </c>
      <c r="E1435" s="131" t="str">
        <f>Tabell_Rättigheter37[[#This Row],[Grupp]]&amp;"_"&amp;Tabell_Rättigheter37[[#This Row],[Rättighetsnod/ Funktionskloss]]</f>
        <v>Journaltabell_MedicalRecordTable</v>
      </c>
      <c r="F1435" s="131" t="str">
        <f>Tabell_Rättigheter37[[#This Row],[Grupp]]&amp;"_"&amp;Tabell_Rättigheter37[[#This Row],[Rättighetsnod/ Funktionskloss]]&amp;"_"&amp;Tabell_Rättigheter37[[#This Row],[Värde]]</f>
        <v>Journaltabell_MedicalRecordTable_Invalidate Table</v>
      </c>
      <c r="G1435" s="165" t="s">
        <v>872</v>
      </c>
      <c r="H1435" s="165"/>
      <c r="K1435" s="3" t="e">
        <f>VLOOKUP(Tabell_Rättigheter37[[#This Row],[Grupp]],[2]!Tabell_Grupp[#Data],2,FALSE)</f>
        <v>#REF!</v>
      </c>
      <c r="L1435" s="3" t="s">
        <v>834</v>
      </c>
      <c r="M1435" s="203" t="s">
        <v>834</v>
      </c>
      <c r="N1435" s="151" t="s">
        <v>1558</v>
      </c>
      <c r="O1435" s="151"/>
    </row>
    <row r="1436" spans="1:15" ht="39.950000000000003" hidden="1" customHeight="1">
      <c r="A1436" s="151" t="s">
        <v>1570</v>
      </c>
      <c r="B1436" s="3" t="s">
        <v>122</v>
      </c>
      <c r="C1436" s="3" t="s">
        <v>123</v>
      </c>
      <c r="D1436" s="9" t="s">
        <v>37</v>
      </c>
      <c r="E1436" s="131" t="str">
        <f>Tabell_Rättigheter37[[#This Row],[Grupp]]&amp;"_"&amp;Tabell_Rättigheter37[[#This Row],[Rättighetsnod/ Funktionskloss]]</f>
        <v>Journaltabell_MedicalRecordTable</v>
      </c>
      <c r="F1436" s="131" t="str">
        <f>Tabell_Rättigheter37[[#This Row],[Grupp]]&amp;"_"&amp;Tabell_Rättigheter37[[#This Row],[Rättighetsnod/ Funktionskloss]]&amp;"_"&amp;Tabell_Rättigheter37[[#This Row],[Värde]]</f>
        <v>Journaltabell_MedicalRecordTable_Sign</v>
      </c>
      <c r="G1436" s="165" t="s">
        <v>124</v>
      </c>
      <c r="H1436" s="165"/>
      <c r="K1436" s="3" t="e">
        <f>VLOOKUP(Tabell_Rättigheter37[[#This Row],[Grupp]],[2]!Tabell_Grupp[#Data],2,FALSE)</f>
        <v>#REF!</v>
      </c>
      <c r="L1436" s="3" t="s">
        <v>834</v>
      </c>
      <c r="M1436" s="203" t="s">
        <v>834</v>
      </c>
      <c r="N1436" s="151" t="s">
        <v>1558</v>
      </c>
      <c r="O1436" s="151"/>
    </row>
    <row r="1437" spans="1:15" ht="39.950000000000003" hidden="1" customHeight="1">
      <c r="A1437" s="151" t="s">
        <v>1570</v>
      </c>
      <c r="B1437" s="3" t="s">
        <v>125</v>
      </c>
      <c r="C1437" s="3" t="s">
        <v>31</v>
      </c>
      <c r="D1437" s="9" t="s">
        <v>126</v>
      </c>
      <c r="E1437" s="131" t="str">
        <f>Tabell_Rättigheter37[[#This Row],[Grupp]]&amp;"_"&amp;Tabell_Rättigheter37[[#This Row],[Rättighetsnod/ Funktionskloss]]</f>
        <v>Kliniska översikter_View</v>
      </c>
      <c r="F1437" s="131" t="str">
        <f>Tabell_Rättigheter37[[#This Row],[Grupp]]&amp;"_"&amp;Tabell_Rättigheter37[[#This Row],[Rättighetsnod/ Funktionskloss]]&amp;"_"&amp;Tabell_Rättigheter37[[#This Row],[Värde]]</f>
        <v>Kliniska översikter_View_Open Analyse Area</v>
      </c>
      <c r="G1437" s="165" t="s">
        <v>127</v>
      </c>
      <c r="H1437" s="165"/>
      <c r="K1437" s="3" t="e">
        <f>VLOOKUP(Tabell_Rättigheter37[[#This Row],[Grupp]],[2]!Tabell_Grupp[#Data],2,FALSE)</f>
        <v>#REF!</v>
      </c>
      <c r="L1437" s="3" t="s">
        <v>834</v>
      </c>
      <c r="M1437" s="203" t="s">
        <v>834</v>
      </c>
      <c r="N1437" s="151" t="s">
        <v>1558</v>
      </c>
      <c r="O1437" s="151"/>
    </row>
    <row r="1438" spans="1:15" ht="39.950000000000003" hidden="1" customHeight="1">
      <c r="A1438" s="151" t="s">
        <v>1570</v>
      </c>
      <c r="B1438" s="3" t="s">
        <v>125</v>
      </c>
      <c r="C1438" s="3" t="s">
        <v>31</v>
      </c>
      <c r="D1438" s="9" t="s">
        <v>130</v>
      </c>
      <c r="E1438" s="131" t="str">
        <f>Tabell_Rättigheter37[[#This Row],[Grupp]]&amp;"_"&amp;Tabell_Rättigheter37[[#This Row],[Rättighetsnod/ Funktionskloss]]</f>
        <v>Kliniska översikter_View</v>
      </c>
      <c r="F1438" s="131" t="str">
        <f>Tabell_Rättigheter37[[#This Row],[Grupp]]&amp;"_"&amp;Tabell_Rättigheter37[[#This Row],[Rättighetsnod/ Funktionskloss]]&amp;"_"&amp;Tabell_Rättigheter37[[#This Row],[Värde]]</f>
        <v>Kliniska översikter_View_Open My overview</v>
      </c>
      <c r="G1438" s="165" t="s">
        <v>131</v>
      </c>
      <c r="H1438" s="165"/>
      <c r="K1438" s="3" t="e">
        <f>VLOOKUP(Tabell_Rättigheter37[[#This Row],[Grupp]],[2]!Tabell_Grupp[#Data],2,FALSE)</f>
        <v>#REF!</v>
      </c>
      <c r="L1438" s="3" t="s">
        <v>834</v>
      </c>
      <c r="M1438" s="203" t="s">
        <v>834</v>
      </c>
      <c r="N1438" s="151" t="s">
        <v>1558</v>
      </c>
      <c r="O1438" s="151"/>
    </row>
    <row r="1439" spans="1:15" ht="39.950000000000003" hidden="1" customHeight="1">
      <c r="A1439" s="151" t="s">
        <v>1570</v>
      </c>
      <c r="B1439" s="3" t="s">
        <v>125</v>
      </c>
      <c r="C1439" s="3" t="s">
        <v>31</v>
      </c>
      <c r="D1439" s="9" t="s">
        <v>132</v>
      </c>
      <c r="E1439" s="131" t="str">
        <f>Tabell_Rättigheter37[[#This Row],[Grupp]]&amp;"_"&amp;Tabell_Rättigheter37[[#This Row],[Rättighetsnod/ Funktionskloss]]</f>
        <v>Kliniska översikter_View</v>
      </c>
      <c r="F1439" s="131" t="str">
        <f>Tabell_Rättigheter37[[#This Row],[Grupp]]&amp;"_"&amp;Tabell_Rättigheter37[[#This Row],[Rättighetsnod/ Funktionskloss]]&amp;"_"&amp;Tabell_Rättigheter37[[#This Row],[Värde]]</f>
        <v>Kliniska översikter_View_Open patient overview</v>
      </c>
      <c r="G1439" s="165" t="s">
        <v>133</v>
      </c>
      <c r="H1439" s="165"/>
      <c r="K1439" s="3" t="e">
        <f>VLOOKUP(Tabell_Rättigheter37[[#This Row],[Grupp]],[2]!Tabell_Grupp[#Data],2,FALSE)</f>
        <v>#REF!</v>
      </c>
      <c r="L1439" s="3" t="s">
        <v>834</v>
      </c>
      <c r="M1439" s="203" t="s">
        <v>834</v>
      </c>
      <c r="N1439" s="151" t="s">
        <v>1558</v>
      </c>
      <c r="O1439" s="151"/>
    </row>
    <row r="1440" spans="1:15" ht="39.950000000000003" hidden="1" customHeight="1">
      <c r="A1440" s="151" t="s">
        <v>1570</v>
      </c>
      <c r="B1440" s="3" t="s">
        <v>134</v>
      </c>
      <c r="C1440" s="3" t="s">
        <v>135</v>
      </c>
      <c r="D1440" s="9" t="s">
        <v>136</v>
      </c>
      <c r="E1440" s="131" t="str">
        <f>Tabell_Rättigheter37[[#This Row],[Grupp]]&amp;"_"&amp;Tabell_Rättigheter37[[#This Row],[Rättighetsnod/ Funktionskloss]]</f>
        <v>Link_CaseOverviewAndCaseForView</v>
      </c>
      <c r="F1440" s="131" t="str">
        <f>Tabell_Rättigheter37[[#This Row],[Grupp]]&amp;"_"&amp;Tabell_Rättigheter37[[#This Row],[Rättighetsnod/ Funktionskloss]]&amp;"_"&amp;Tabell_Rättigheter37[[#This Row],[Värde]]</f>
        <v>Link_CaseOverviewAndCaseForView_CloseAndActivateCase</v>
      </c>
      <c r="G1440" s="165" t="s">
        <v>137</v>
      </c>
      <c r="H1440" s="165"/>
      <c r="K1440" s="3" t="e">
        <f>VLOOKUP(Tabell_Rättigheter37[[#This Row],[Grupp]],[2]!Tabell_Grupp[#Data],2,FALSE)</f>
        <v>#REF!</v>
      </c>
      <c r="L1440" s="3" t="s">
        <v>834</v>
      </c>
      <c r="M1440" s="203" t="s">
        <v>834</v>
      </c>
      <c r="N1440" s="151" t="s">
        <v>1558</v>
      </c>
      <c r="O1440" s="151"/>
    </row>
    <row r="1441" spans="1:15" ht="39.950000000000003" hidden="1" customHeight="1">
      <c r="A1441" s="151" t="s">
        <v>1570</v>
      </c>
      <c r="B1441" s="3" t="s">
        <v>134</v>
      </c>
      <c r="C1441" s="3" t="s">
        <v>135</v>
      </c>
      <c r="D1441" s="9" t="s">
        <v>138</v>
      </c>
      <c r="E1441" s="131" t="str">
        <f>Tabell_Rättigheter37[[#This Row],[Grupp]]&amp;"_"&amp;Tabell_Rättigheter37[[#This Row],[Rättighetsnod/ Funktionskloss]]</f>
        <v>Link_CaseOverviewAndCaseForView</v>
      </c>
      <c r="F1441" s="131" t="str">
        <f>Tabell_Rättigheter37[[#This Row],[Grupp]]&amp;"_"&amp;Tabell_Rättigheter37[[#This Row],[Rättighetsnod/ Funktionskloss]]&amp;"_"&amp;Tabell_Rättigheter37[[#This Row],[Värde]]</f>
        <v>Link_CaseOverviewAndCaseForView_InvalidateCase</v>
      </c>
      <c r="G1441" s="165" t="s">
        <v>139</v>
      </c>
      <c r="H1441" s="165"/>
      <c r="K1441" s="3" t="e">
        <f>VLOOKUP(Tabell_Rättigheter37[[#This Row],[Grupp]],[2]!Tabell_Grupp[#Data],2,FALSE)</f>
        <v>#REF!</v>
      </c>
      <c r="L1441" s="3" t="s">
        <v>834</v>
      </c>
      <c r="M1441" s="203" t="s">
        <v>834</v>
      </c>
      <c r="N1441" s="151" t="s">
        <v>1558</v>
      </c>
      <c r="O1441" s="151"/>
    </row>
    <row r="1442" spans="1:15" ht="39.950000000000003" hidden="1" customHeight="1">
      <c r="A1442" s="151" t="s">
        <v>1570</v>
      </c>
      <c r="B1442" s="3" t="s">
        <v>134</v>
      </c>
      <c r="C1442" s="3" t="s">
        <v>135</v>
      </c>
      <c r="D1442" s="9" t="s">
        <v>140</v>
      </c>
      <c r="E1442" s="131" t="str">
        <f>Tabell_Rättigheter37[[#This Row],[Grupp]]&amp;"_"&amp;Tabell_Rättigheter37[[#This Row],[Rättighetsnod/ Funktionskloss]]</f>
        <v>Link_CaseOverviewAndCaseForView</v>
      </c>
      <c r="F1442" s="131" t="str">
        <f>Tabell_Rättigheter37[[#This Row],[Grupp]]&amp;"_"&amp;Tabell_Rättigheter37[[#This Row],[Rättighetsnod/ Funktionskloss]]&amp;"_"&amp;Tabell_Rättigheter37[[#This Row],[Värde]]</f>
        <v>Link_CaseOverviewAndCaseForView_SendReadyForDischargeMessage</v>
      </c>
      <c r="G1442" s="165" t="s">
        <v>141</v>
      </c>
      <c r="H1442" s="165"/>
      <c r="K1442" s="3" t="e">
        <f>VLOOKUP(Tabell_Rättigheter37[[#This Row],[Grupp]],[2]!Tabell_Grupp[#Data],2,FALSE)</f>
        <v>#REF!</v>
      </c>
      <c r="L1442" s="3" t="s">
        <v>834</v>
      </c>
      <c r="M1442" s="203" t="s">
        <v>834</v>
      </c>
      <c r="N1442" s="151" t="s">
        <v>1558</v>
      </c>
      <c r="O1442" s="151"/>
    </row>
    <row r="1443" spans="1:15" ht="39.950000000000003" hidden="1" customHeight="1">
      <c r="A1443" s="151" t="s">
        <v>1570</v>
      </c>
      <c r="B1443" s="3" t="s">
        <v>134</v>
      </c>
      <c r="C1443" s="3" t="s">
        <v>135</v>
      </c>
      <c r="D1443" s="9" t="s">
        <v>143</v>
      </c>
      <c r="E1443" s="131" t="str">
        <f>Tabell_Rättigheter37[[#This Row],[Grupp]]&amp;"_"&amp;Tabell_Rättigheter37[[#This Row],[Rättighetsnod/ Funktionskloss]]</f>
        <v>Link_CaseOverviewAndCaseForView</v>
      </c>
      <c r="F1443" s="131" t="str">
        <f>Tabell_Rättigheter37[[#This Row],[Grupp]]&amp;"_"&amp;Tabell_Rättigheter37[[#This Row],[Rättighetsnod/ Funktionskloss]]&amp;"_"&amp;Tabell_Rättigheter37[[#This Row],[Värde]]</f>
        <v>Link_CaseOverviewAndCaseForView_SendUpdatedPlannedDischargeDate</v>
      </c>
      <c r="G1443" s="165" t="s">
        <v>144</v>
      </c>
      <c r="H1443" s="165"/>
      <c r="K1443" s="3" t="e">
        <f>VLOOKUP(Tabell_Rättigheter37[[#This Row],[Grupp]],[2]!Tabell_Grupp[#Data],2,FALSE)</f>
        <v>#REF!</v>
      </c>
      <c r="L1443" s="3" t="s">
        <v>834</v>
      </c>
      <c r="M1443" s="203" t="s">
        <v>834</v>
      </c>
      <c r="N1443" s="151" t="s">
        <v>1558</v>
      </c>
      <c r="O1443" s="151"/>
    </row>
    <row r="1444" spans="1:15" ht="39.950000000000003" hidden="1" customHeight="1">
      <c r="A1444" s="151" t="s">
        <v>1570</v>
      </c>
      <c r="B1444" s="3" t="s">
        <v>134</v>
      </c>
      <c r="C1444" s="3" t="s">
        <v>135</v>
      </c>
      <c r="D1444" s="9" t="s">
        <v>145</v>
      </c>
      <c r="E1444" s="131" t="str">
        <f>Tabell_Rättigheter37[[#This Row],[Grupp]]&amp;"_"&amp;Tabell_Rättigheter37[[#This Row],[Rättighetsnod/ Funktionskloss]]</f>
        <v>Link_CaseOverviewAndCaseForView</v>
      </c>
      <c r="F1444" s="131" t="str">
        <f>Tabell_Rättigheter37[[#This Row],[Grupp]]&amp;"_"&amp;Tabell_Rättigheter37[[#This Row],[Rättighetsnod/ Funktionskloss]]&amp;"_"&amp;Tabell_Rättigheter37[[#This Row],[Värde]]</f>
        <v>Link_CaseOverviewAndCaseForView_ViewDocumenttationOfPlans</v>
      </c>
      <c r="G1444" s="165" t="s">
        <v>146</v>
      </c>
      <c r="H1444" s="165"/>
      <c r="K1444" s="3" t="e">
        <f>VLOOKUP(Tabell_Rättigheter37[[#This Row],[Grupp]],[2]!Tabell_Grupp[#Data],2,FALSE)</f>
        <v>#REF!</v>
      </c>
      <c r="L1444" s="3" t="s">
        <v>834</v>
      </c>
      <c r="M1444" s="203" t="s">
        <v>834</v>
      </c>
      <c r="N1444" s="151" t="s">
        <v>1558</v>
      </c>
      <c r="O1444" s="151"/>
    </row>
    <row r="1445" spans="1:15" ht="39.950000000000003" hidden="1" customHeight="1">
      <c r="A1445" s="151" t="s">
        <v>1570</v>
      </c>
      <c r="B1445" s="3" t="s">
        <v>134</v>
      </c>
      <c r="C1445" s="3" t="s">
        <v>135</v>
      </c>
      <c r="D1445" s="9" t="s">
        <v>147</v>
      </c>
      <c r="E1445" s="131" t="str">
        <f>Tabell_Rättigheter37[[#This Row],[Grupp]]&amp;"_"&amp;Tabell_Rättigheter37[[#This Row],[Rättighetsnod/ Funktionskloss]]</f>
        <v>Link_CaseOverviewAndCaseForView</v>
      </c>
      <c r="F1445" s="131" t="str">
        <f>Tabell_Rättigheter37[[#This Row],[Grupp]]&amp;"_"&amp;Tabell_Rättigheter37[[#This Row],[Rättighetsnod/ Funktionskloss]]&amp;"_"&amp;Tabell_Rättigheter37[[#This Row],[Värde]]</f>
        <v>Link_CaseOverviewAndCaseForView_ViewMessages</v>
      </c>
      <c r="G1445" s="165" t="s">
        <v>148</v>
      </c>
      <c r="H1445" s="165"/>
      <c r="K1445" s="3" t="e">
        <f>VLOOKUP(Tabell_Rättigheter37[[#This Row],[Grupp]],[2]!Tabell_Grupp[#Data],2,FALSE)</f>
        <v>#REF!</v>
      </c>
      <c r="L1445" s="3" t="s">
        <v>834</v>
      </c>
      <c r="M1445" s="203" t="s">
        <v>834</v>
      </c>
      <c r="N1445" s="151" t="s">
        <v>1558</v>
      </c>
      <c r="O1445" s="151"/>
    </row>
    <row r="1446" spans="1:15" ht="39.950000000000003" hidden="1" customHeight="1">
      <c r="A1446" s="151" t="s">
        <v>1570</v>
      </c>
      <c r="B1446" s="3" t="s">
        <v>134</v>
      </c>
      <c r="C1446" s="3" t="s">
        <v>135</v>
      </c>
      <c r="D1446" s="9" t="s">
        <v>873</v>
      </c>
      <c r="E1446" s="131" t="str">
        <f>Tabell_Rättigheter37[[#This Row],[Grupp]]&amp;"_"&amp;Tabell_Rättigheter37[[#This Row],[Rättighetsnod/ Funktionskloss]]</f>
        <v>Link_CaseOverviewAndCaseForView</v>
      </c>
      <c r="F1446" s="131" t="str">
        <f>Tabell_Rättigheter37[[#This Row],[Grupp]]&amp;"_"&amp;Tabell_Rättigheter37[[#This Row],[Rättighetsnod/ Funktionskloss]]&amp;"_"&amp;Tabell_Rättigheter37[[#This Row],[Värde]]</f>
        <v>Link_CaseOverviewAndCaseForView_WriteMessagesTab</v>
      </c>
      <c r="G1446" s="165" t="s">
        <v>150</v>
      </c>
      <c r="H1446" s="165"/>
      <c r="K1446" s="3" t="e">
        <f>VLOOKUP(Tabell_Rättigheter37[[#This Row],[Grupp]],[2]!Tabell_Grupp[#Data],2,FALSE)</f>
        <v>#REF!</v>
      </c>
      <c r="L1446" s="3" t="s">
        <v>834</v>
      </c>
      <c r="M1446" s="203" t="s">
        <v>834</v>
      </c>
      <c r="N1446" s="151" t="s">
        <v>1558</v>
      </c>
      <c r="O1446" s="151"/>
    </row>
    <row r="1447" spans="1:15" ht="39.950000000000003" hidden="1" customHeight="1">
      <c r="A1447" s="151" t="s">
        <v>1570</v>
      </c>
      <c r="B1447" s="3" t="s">
        <v>134</v>
      </c>
      <c r="C1447" s="3" t="s">
        <v>31</v>
      </c>
      <c r="D1447" s="9" t="s">
        <v>151</v>
      </c>
      <c r="E1447" s="131" t="str">
        <f>Tabell_Rättigheter37[[#This Row],[Grupp]]&amp;"_"&amp;Tabell_Rättigheter37[[#This Row],[Rättighetsnod/ Funktionskloss]]</f>
        <v>Link_View</v>
      </c>
      <c r="F1447" s="131" t="str">
        <f>Tabell_Rättigheter37[[#This Row],[Grupp]]&amp;"_"&amp;Tabell_Rättigheter37[[#This Row],[Rättighetsnod/ Funktionskloss]]&amp;"_"&amp;Tabell_Rättigheter37[[#This Row],[Värde]]</f>
        <v>Link_View_OpenCaseForView</v>
      </c>
      <c r="G1447" s="165" t="s">
        <v>152</v>
      </c>
      <c r="H1447" s="165"/>
      <c r="K1447" s="3" t="e">
        <f>VLOOKUP(Tabell_Rättigheter37[[#This Row],[Grupp]],[2]!Tabell_Grupp[#Data],2,FALSE)</f>
        <v>#REF!</v>
      </c>
      <c r="L1447" s="3" t="s">
        <v>834</v>
      </c>
      <c r="M1447" s="203" t="s">
        <v>834</v>
      </c>
      <c r="N1447" s="151" t="s">
        <v>1558</v>
      </c>
      <c r="O1447" s="151"/>
    </row>
    <row r="1448" spans="1:15" ht="39.950000000000003" hidden="1" customHeight="1">
      <c r="A1448" s="151" t="s">
        <v>1570</v>
      </c>
      <c r="B1448" s="3" t="s">
        <v>134</v>
      </c>
      <c r="C1448" s="3" t="s">
        <v>31</v>
      </c>
      <c r="D1448" s="9" t="s">
        <v>153</v>
      </c>
      <c r="E1448" s="131" t="str">
        <f>Tabell_Rättigheter37[[#This Row],[Grupp]]&amp;"_"&amp;Tabell_Rättigheter37[[#This Row],[Rättighetsnod/ Funktionskloss]]</f>
        <v>Link_View</v>
      </c>
      <c r="F1448" s="131" t="str">
        <f>Tabell_Rättigheter37[[#This Row],[Grupp]]&amp;"_"&amp;Tabell_Rättigheter37[[#This Row],[Rättighetsnod/ Funktionskloss]]&amp;"_"&amp;Tabell_Rättigheter37[[#This Row],[Värde]]</f>
        <v>Link_View_OpenCaseOverview</v>
      </c>
      <c r="G1448" s="165" t="s">
        <v>154</v>
      </c>
      <c r="H1448" s="165"/>
      <c r="K1448" s="3" t="e">
        <f>VLOOKUP(Tabell_Rättigheter37[[#This Row],[Grupp]],[2]!Tabell_Grupp[#Data],2,FALSE)</f>
        <v>#REF!</v>
      </c>
      <c r="L1448" s="3" t="s">
        <v>834</v>
      </c>
      <c r="M1448" s="203" t="s">
        <v>834</v>
      </c>
      <c r="N1448" s="151" t="s">
        <v>1558</v>
      </c>
      <c r="O1448" s="151"/>
    </row>
    <row r="1449" spans="1:15" ht="39.950000000000003" hidden="1" customHeight="1">
      <c r="A1449" s="151" t="s">
        <v>1570</v>
      </c>
      <c r="B1449" s="3" t="s">
        <v>155</v>
      </c>
      <c r="C1449" s="3" t="s">
        <v>156</v>
      </c>
      <c r="D1449" s="9" t="s">
        <v>157</v>
      </c>
      <c r="E1449" s="131" t="str">
        <f>Tabell_Rättigheter37[[#This Row],[Grupp]]&amp;"_"&amp;Tabell_Rättigheter37[[#This Row],[Rättighetsnod/ Funktionskloss]]</f>
        <v>Läkemedel_Activate unplanned drug treatment</v>
      </c>
      <c r="F1449" s="131" t="str">
        <f>Tabell_Rättigheter37[[#This Row],[Grupp]]&amp;"_"&amp;Tabell_Rättigheter37[[#This Row],[Rättighetsnod/ Funktionskloss]]&amp;"_"&amp;Tabell_Rättigheter37[[#This Row],[Värde]]</f>
        <v>Läkemedel_Activate unplanned drug treatment_Activate a unplanned drug treatment to active</v>
      </c>
      <c r="G1449" s="165" t="s">
        <v>158</v>
      </c>
      <c r="H1449" s="165"/>
      <c r="K1449" s="3" t="e">
        <f>VLOOKUP(Tabell_Rättigheter37[[#This Row],[Grupp]],[2]!Tabell_Grupp[#Data],2,FALSE)</f>
        <v>#REF!</v>
      </c>
      <c r="L1449" s="3" t="s">
        <v>834</v>
      </c>
      <c r="M1449" s="203" t="s">
        <v>834</v>
      </c>
      <c r="N1449" s="151" t="s">
        <v>1558</v>
      </c>
      <c r="O1449" s="151"/>
    </row>
    <row r="1450" spans="1:15" ht="39.950000000000003" hidden="1" customHeight="1">
      <c r="A1450" s="151" t="s">
        <v>1570</v>
      </c>
      <c r="B1450" s="3" t="s">
        <v>155</v>
      </c>
      <c r="C1450" s="3" t="s">
        <v>193</v>
      </c>
      <c r="D1450" s="9" t="s">
        <v>194</v>
      </c>
      <c r="E1450" s="131" t="str">
        <f>Tabell_Rättigheter37[[#This Row],[Grupp]]&amp;"_"&amp;Tabell_Rättigheter37[[#This Row],[Rättighetsnod/ Funktionskloss]]</f>
        <v>Läkemedel_Nurse view</v>
      </c>
      <c r="F1450" s="131" t="str">
        <f>Tabell_Rättigheter37[[#This Row],[Grupp]]&amp;"_"&amp;Tabell_Rättigheter37[[#This Row],[Rättighetsnod/ Funktionskloss]]&amp;"_"&amp;Tabell_Rättigheter37[[#This Row],[Värde]]</f>
        <v>Läkemedel_Nurse view_Change dose on one occasion</v>
      </c>
      <c r="G1450" s="165" t="s">
        <v>195</v>
      </c>
      <c r="H1450" s="165"/>
      <c r="K1450" s="3" t="e">
        <f>VLOOKUP(Tabell_Rättigheter37[[#This Row],[Grupp]],[2]!Tabell_Grupp[#Data],2,FALSE)</f>
        <v>#REF!</v>
      </c>
      <c r="L1450" s="3" t="s">
        <v>834</v>
      </c>
      <c r="M1450" s="203" t="s">
        <v>834</v>
      </c>
      <c r="N1450" s="151" t="s">
        <v>1558</v>
      </c>
      <c r="O1450" s="151"/>
    </row>
    <row r="1451" spans="1:15" ht="39.950000000000003" hidden="1" customHeight="1">
      <c r="A1451" s="151" t="s">
        <v>1570</v>
      </c>
      <c r="B1451" s="3" t="s">
        <v>155</v>
      </c>
      <c r="C1451" s="3" t="s">
        <v>193</v>
      </c>
      <c r="D1451" s="9" t="s">
        <v>197</v>
      </c>
      <c r="E1451" s="131" t="str">
        <f>Tabell_Rättigheter37[[#This Row],[Grupp]]&amp;"_"&amp;Tabell_Rättigheter37[[#This Row],[Rättighetsnod/ Funktionskloss]]</f>
        <v>Läkemedel_Nurse view</v>
      </c>
      <c r="F1451" s="131" t="str">
        <f>Tabell_Rättigheter37[[#This Row],[Grupp]]&amp;"_"&amp;Tabell_Rättigheter37[[#This Row],[Rättighetsnod/ Funktionskloss]]&amp;"_"&amp;Tabell_Rättigheter37[[#This Row],[Värde]]</f>
        <v>Läkemedel_Nurse view_Sign administration occasion</v>
      </c>
      <c r="G1451" s="165" t="s">
        <v>198</v>
      </c>
      <c r="H1451" s="165" t="s">
        <v>1113</v>
      </c>
      <c r="K1451" s="3" t="e">
        <f>VLOOKUP(Tabell_Rättigheter37[[#This Row],[Grupp]],[2]!Tabell_Grupp[#Data],2,FALSE)</f>
        <v>#REF!</v>
      </c>
      <c r="L1451" s="3" t="s">
        <v>834</v>
      </c>
      <c r="M1451" s="203" t="s">
        <v>834</v>
      </c>
      <c r="N1451" s="151" t="s">
        <v>1558</v>
      </c>
      <c r="O1451" s="151"/>
    </row>
    <row r="1452" spans="1:15" ht="39.950000000000003" hidden="1" customHeight="1">
      <c r="A1452" s="151" t="s">
        <v>1570</v>
      </c>
      <c r="B1452" s="3" t="s">
        <v>155</v>
      </c>
      <c r="C1452" s="3" t="s">
        <v>193</v>
      </c>
      <c r="D1452" s="9" t="s">
        <v>199</v>
      </c>
      <c r="E1452" s="131" t="str">
        <f>Tabell_Rättigheter37[[#This Row],[Grupp]]&amp;"_"&amp;Tabell_Rättigheter37[[#This Row],[Rättighetsnod/ Funktionskloss]]</f>
        <v>Läkemedel_Nurse view</v>
      </c>
      <c r="F1452" s="131" t="str">
        <f>Tabell_Rättigheter37[[#This Row],[Grupp]]&amp;"_"&amp;Tabell_Rättigheter37[[#This Row],[Rättighetsnod/ Funktionskloss]]&amp;"_"&amp;Tabell_Rättigheter37[[#This Row],[Värde]]</f>
        <v>Läkemedel_Nurse view_Skip administration occasion</v>
      </c>
      <c r="G1452" s="165" t="s">
        <v>200</v>
      </c>
      <c r="H1452" s="165"/>
      <c r="K1452" s="3" t="e">
        <f>VLOOKUP(Tabell_Rättigheter37[[#This Row],[Grupp]],[2]!Tabell_Grupp[#Data],2,FALSE)</f>
        <v>#REF!</v>
      </c>
      <c r="L1452" s="3" t="s">
        <v>834</v>
      </c>
      <c r="M1452" s="203" t="s">
        <v>834</v>
      </c>
      <c r="N1452" s="151" t="s">
        <v>1558</v>
      </c>
      <c r="O1452" s="151"/>
    </row>
    <row r="1453" spans="1:15" ht="39.950000000000003" hidden="1" customHeight="1">
      <c r="A1453" s="151" t="s">
        <v>1570</v>
      </c>
      <c r="B1453" s="3" t="s">
        <v>155</v>
      </c>
      <c r="C1453" s="3" t="s">
        <v>208</v>
      </c>
      <c r="D1453" s="9" t="s">
        <v>209</v>
      </c>
      <c r="E1453" s="131" t="str">
        <f>Tabell_Rättigheter37[[#This Row],[Grupp]]&amp;"_"&amp;Tabell_Rättigheter37[[#This Row],[Rättighetsnod/ Funktionskloss]]</f>
        <v>Läkemedel_Patient group direction</v>
      </c>
      <c r="F1453" s="131" t="str">
        <f>Tabell_Rättigheter37[[#This Row],[Grupp]]&amp;"_"&amp;Tabell_Rättigheter37[[#This Row],[Rättighetsnod/ Funktionskloss]]&amp;"_"&amp;Tabell_Rättigheter37[[#This Row],[Värde]]</f>
        <v>Läkemedel_Patient group direction_Use PGD</v>
      </c>
      <c r="G1453" s="165" t="s">
        <v>210</v>
      </c>
      <c r="H1453" s="165"/>
      <c r="K1453" s="3" t="e">
        <f>VLOOKUP(Tabell_Rättigheter37[[#This Row],[Grupp]],[2]!Tabell_Grupp[#Data],2,FALSE)</f>
        <v>#REF!</v>
      </c>
      <c r="L1453" s="3" t="s">
        <v>834</v>
      </c>
      <c r="M1453" s="203" t="s">
        <v>834</v>
      </c>
      <c r="N1453" s="151" t="s">
        <v>1558</v>
      </c>
      <c r="O1453" s="151"/>
    </row>
    <row r="1454" spans="1:15" ht="39.950000000000003" hidden="1" customHeight="1">
      <c r="A1454" s="151" t="s">
        <v>1570</v>
      </c>
      <c r="B1454" s="3" t="s">
        <v>155</v>
      </c>
      <c r="C1454" s="3" t="s">
        <v>423</v>
      </c>
      <c r="D1454" s="9" t="s">
        <v>424</v>
      </c>
      <c r="E1454" s="131" t="str">
        <f>Tabell_Rättigheter37[[#This Row],[Grupp]]&amp;"_"&amp;Tabell_Rättigheter37[[#This Row],[Rättighetsnod/ Funktionskloss]]</f>
        <v>Läkemedel_Verbal prescription</v>
      </c>
      <c r="F1454" s="131" t="str">
        <f>Tabell_Rättigheter37[[#This Row],[Grupp]]&amp;"_"&amp;Tabell_Rättigheter37[[#This Row],[Rättighetsnod/ Funktionskloss]]&amp;"_"&amp;Tabell_Rättigheter37[[#This Row],[Värde]]</f>
        <v>Läkemedel_Verbal prescription_Register verbal prescription</v>
      </c>
      <c r="G1454" s="165" t="s">
        <v>1206</v>
      </c>
      <c r="H1454" s="165"/>
      <c r="K1454" s="3" t="e">
        <f>VLOOKUP(Tabell_Rättigheter37[[#This Row],[Grupp]],[2]!Tabell_Grupp[#Data],2,FALSE)</f>
        <v>#REF!</v>
      </c>
      <c r="L1454" s="3" t="s">
        <v>834</v>
      </c>
      <c r="M1454" s="203" t="s">
        <v>834</v>
      </c>
      <c r="N1454" s="151" t="s">
        <v>1558</v>
      </c>
      <c r="O1454" s="151"/>
    </row>
    <row r="1455" spans="1:15" ht="39.950000000000003" hidden="1" customHeight="1">
      <c r="A1455" s="151" t="s">
        <v>1570</v>
      </c>
      <c r="B1455" s="3" t="s">
        <v>155</v>
      </c>
      <c r="C1455" s="3" t="s">
        <v>31</v>
      </c>
      <c r="D1455" s="9" t="s">
        <v>215</v>
      </c>
      <c r="E1455" s="131" t="str">
        <f>Tabell_Rättigheter37[[#This Row],[Grupp]]&amp;"_"&amp;Tabell_Rättigheter37[[#This Row],[Rättighetsnod/ Funktionskloss]]</f>
        <v>Läkemedel_View</v>
      </c>
      <c r="F1455" s="131" t="str">
        <f>Tabell_Rättigheter37[[#This Row],[Grupp]]&amp;"_"&amp;Tabell_Rättigheter37[[#This Row],[Rättighetsnod/ Funktionskloss]]&amp;"_"&amp;Tabell_Rättigheter37[[#This Row],[Värde]]</f>
        <v>Läkemedel_View_Open Medication</v>
      </c>
      <c r="G1455" s="165" t="s">
        <v>216</v>
      </c>
      <c r="H1455" s="165"/>
      <c r="K1455" s="3" t="e">
        <f>VLOOKUP(Tabell_Rättigheter37[[#This Row],[Grupp]],[2]!Tabell_Grupp[#Data],2,FALSE)</f>
        <v>#REF!</v>
      </c>
      <c r="L1455" s="3" t="s">
        <v>834</v>
      </c>
      <c r="M1455" s="203" t="s">
        <v>834</v>
      </c>
      <c r="N1455" s="151" t="s">
        <v>1558</v>
      </c>
      <c r="O1455" s="151"/>
    </row>
    <row r="1456" spans="1:15" ht="39.950000000000003" hidden="1" customHeight="1">
      <c r="A1456" s="151" t="s">
        <v>1570</v>
      </c>
      <c r="B1456" s="3" t="s">
        <v>155</v>
      </c>
      <c r="C1456" s="3" t="s">
        <v>31</v>
      </c>
      <c r="D1456" s="9" t="s">
        <v>229</v>
      </c>
      <c r="E1456" s="131" t="str">
        <f>Tabell_Rättigheter37[[#This Row],[Grupp]]&amp;"_"&amp;Tabell_Rättigheter37[[#This Row],[Rättighetsnod/ Funktionskloss]]</f>
        <v>Läkemedel_View</v>
      </c>
      <c r="F1456" s="131" t="str">
        <f>Tabell_Rättigheter37[[#This Row],[Grupp]]&amp;"_"&amp;Tabell_Rättigheter37[[#This Row],[Rättighetsnod/ Funktionskloss]]&amp;"_"&amp;Tabell_Rättigheter37[[#This Row],[Värde]]</f>
        <v>Läkemedel_View_open sent e-recipe over view</v>
      </c>
      <c r="G1456" s="165" t="s">
        <v>230</v>
      </c>
      <c r="H1456" s="165"/>
      <c r="K1456" s="3" t="e">
        <f>VLOOKUP(Tabell_Rättigheter37[[#This Row],[Grupp]],[2]!Tabell_Grupp[#Data],2,FALSE)</f>
        <v>#REF!</v>
      </c>
      <c r="L1456" s="3" t="s">
        <v>1616</v>
      </c>
      <c r="M1456" s="203" t="s">
        <v>834</v>
      </c>
      <c r="N1456" s="151" t="s">
        <v>1558</v>
      </c>
      <c r="O1456" s="151"/>
    </row>
    <row r="1457" spans="1:15" ht="39.950000000000003" hidden="1" customHeight="1">
      <c r="A1457" s="151" t="s">
        <v>1570</v>
      </c>
      <c r="B1457" s="3" t="s">
        <v>231</v>
      </c>
      <c r="C1457" s="3" t="s">
        <v>232</v>
      </c>
      <c r="D1457" s="9" t="s">
        <v>233</v>
      </c>
      <c r="E1457" s="131" t="str">
        <f>Tabell_Rättigheter37[[#This Row],[Grupp]]&amp;"_"&amp;Tabell_Rättigheter37[[#This Row],[Rättighetsnod/ Funktionskloss]]</f>
        <v>Media Management_Create Media study</v>
      </c>
      <c r="F1457" s="131" t="str">
        <f>Tabell_Rättigheter37[[#This Row],[Grupp]]&amp;"_"&amp;Tabell_Rättigheter37[[#This Row],[Rättighetsnod/ Funktionskloss]]&amp;"_"&amp;Tabell_Rättigheter37[[#This Row],[Värde]]</f>
        <v>Media Management_Create Media study_Create</v>
      </c>
      <c r="G1457" s="165" t="s">
        <v>234</v>
      </c>
      <c r="H1457" s="165"/>
      <c r="K1457" s="3" t="e">
        <f>VLOOKUP(Tabell_Rättigheter37[[#This Row],[Grupp]],[2]!Tabell_Grupp[#Data],2,FALSE)</f>
        <v>#REF!</v>
      </c>
      <c r="L1457" s="3" t="s">
        <v>834</v>
      </c>
      <c r="M1457" s="203" t="s">
        <v>834</v>
      </c>
      <c r="N1457" s="151" t="s">
        <v>1558</v>
      </c>
      <c r="O1457" s="151"/>
    </row>
    <row r="1458" spans="1:15" ht="39.950000000000003" hidden="1" customHeight="1">
      <c r="A1458" s="151" t="s">
        <v>1570</v>
      </c>
      <c r="B1458" s="3" t="s">
        <v>231</v>
      </c>
      <c r="C1458" s="3" t="s">
        <v>235</v>
      </c>
      <c r="D1458" s="9" t="s">
        <v>236</v>
      </c>
      <c r="E1458" s="131" t="str">
        <f>Tabell_Rättigheter37[[#This Row],[Grupp]]&amp;"_"&amp;Tabell_Rättigheter37[[#This Row],[Rättighetsnod/ Funktionskloss]]</f>
        <v>Media Management_Media overview</v>
      </c>
      <c r="F1458" s="131" t="str">
        <f>Tabell_Rättigheter37[[#This Row],[Grupp]]&amp;"_"&amp;Tabell_Rättigheter37[[#This Row],[Rättighetsnod/ Funktionskloss]]&amp;"_"&amp;Tabell_Rättigheter37[[#This Row],[Värde]]</f>
        <v>Media Management_Media overview_Search</v>
      </c>
      <c r="G1458" s="165" t="s">
        <v>237</v>
      </c>
      <c r="H1458" s="165"/>
      <c r="K1458" s="3" t="e">
        <f>VLOOKUP(Tabell_Rättigheter37[[#This Row],[Grupp]],[2]!Tabell_Grupp[#Data],2,FALSE)</f>
        <v>#REF!</v>
      </c>
      <c r="L1458" s="3" t="s">
        <v>834</v>
      </c>
      <c r="M1458" s="203" t="s">
        <v>834</v>
      </c>
      <c r="N1458" s="151" t="s">
        <v>1558</v>
      </c>
      <c r="O1458" s="151"/>
    </row>
    <row r="1459" spans="1:15" ht="39.950000000000003" hidden="1" customHeight="1">
      <c r="A1459" s="151" t="s">
        <v>1570</v>
      </c>
      <c r="B1459" s="3" t="s">
        <v>231</v>
      </c>
      <c r="C1459" s="3" t="s">
        <v>238</v>
      </c>
      <c r="D1459" s="9" t="s">
        <v>23</v>
      </c>
      <c r="E1459" s="131" t="str">
        <f>Tabell_Rättigheter37[[#This Row],[Grupp]]&amp;"_"&amp;Tabell_Rättigheter37[[#This Row],[Rättighetsnod/ Funktionskloss]]</f>
        <v>Media Management_Media studies</v>
      </c>
      <c r="F1459" s="131" t="str">
        <f>Tabell_Rättigheter37[[#This Row],[Grupp]]&amp;"_"&amp;Tabell_Rättigheter37[[#This Row],[Rättighetsnod/ Funktionskloss]]&amp;"_"&amp;Tabell_Rättigheter37[[#This Row],[Värde]]</f>
        <v>Media Management_Media studies_Open</v>
      </c>
      <c r="G1459" s="165" t="s">
        <v>239</v>
      </c>
      <c r="H1459" s="165"/>
      <c r="K1459" s="3" t="e">
        <f>VLOOKUP(Tabell_Rättigheter37[[#This Row],[Grupp]],[2]!Tabell_Grupp[#Data],2,FALSE)</f>
        <v>#REF!</v>
      </c>
      <c r="L1459" s="3" t="s">
        <v>834</v>
      </c>
      <c r="M1459" s="203" t="s">
        <v>834</v>
      </c>
      <c r="N1459" s="151" t="s">
        <v>1558</v>
      </c>
      <c r="O1459" s="151"/>
    </row>
    <row r="1460" spans="1:15" ht="39.950000000000003" hidden="1" customHeight="1">
      <c r="A1460" s="151" t="s">
        <v>1570</v>
      </c>
      <c r="B1460" s="3" t="s">
        <v>240</v>
      </c>
      <c r="C1460" s="3" t="s">
        <v>241</v>
      </c>
      <c r="D1460" s="9" t="s">
        <v>242</v>
      </c>
      <c r="E1460" s="131" t="str">
        <f>Tabell_Rättigheter37[[#This Row],[Grupp]]&amp;"_"&amp;Tabell_Rättigheter37[[#This Row],[Rättighetsnod/ Funktionskloss]]</f>
        <v>Nova_access</v>
      </c>
      <c r="F1460" s="131" t="str">
        <f>Tabell_Rättigheter37[[#This Row],[Grupp]]&amp;"_"&amp;Tabell_Rättigheter37[[#This Row],[Rättighetsnod/ Funktionskloss]]&amp;"_"&amp;Tabell_Rättigheter37[[#This Row],[Värde]]</f>
        <v>Nova_access_advanced</v>
      </c>
      <c r="G1460" s="165" t="s">
        <v>243</v>
      </c>
      <c r="H1460" s="165"/>
      <c r="K1460" s="3" t="e">
        <f>VLOOKUP(Tabell_Rättigheter37[[#This Row],[Grupp]],[2]!Tabell_Grupp[#Data],2,FALSE)</f>
        <v>#REF!</v>
      </c>
      <c r="L1460" s="3" t="s">
        <v>834</v>
      </c>
      <c r="M1460" s="203" t="s">
        <v>834</v>
      </c>
      <c r="N1460" s="151" t="s">
        <v>1558</v>
      </c>
      <c r="O1460" s="151"/>
    </row>
    <row r="1461" spans="1:15" ht="39.950000000000003" hidden="1" customHeight="1">
      <c r="A1461" s="151" t="s">
        <v>1570</v>
      </c>
      <c r="B1461" s="3" t="s">
        <v>910</v>
      </c>
      <c r="C1461" s="3" t="s">
        <v>992</v>
      </c>
      <c r="D1461" s="9" t="s">
        <v>43</v>
      </c>
      <c r="E1461" s="131" t="str">
        <f>Tabell_Rättigheter37[[#This Row],[Grupp]]&amp;"_"&amp;Tabell_Rättigheter37[[#This Row],[Rättighetsnod/ Funktionskloss]]</f>
        <v>Operation (TM2) _SurgicalRecord</v>
      </c>
      <c r="F1461" s="131" t="str">
        <f>Tabell_Rättigheter37[[#This Row],[Grupp]]&amp;"_"&amp;Tabell_Rättigheter37[[#This Row],[Rättighetsnod/ Funktionskloss]]&amp;"_"&amp;Tabell_Rättigheter37[[#This Row],[Värde]]</f>
        <v>Operation (TM2) _SurgicalRecord_Save</v>
      </c>
      <c r="G1461" s="165" t="s">
        <v>1120</v>
      </c>
      <c r="H1461" s="165"/>
      <c r="J1461" s="223" t="s">
        <v>1581</v>
      </c>
      <c r="K1461" s="3" t="e">
        <f>VLOOKUP(Tabell_Rättigheter37[[#This Row],[Grupp]],[2]!Tabell_Grupp[#Data],2,FALSE)</f>
        <v>#REF!</v>
      </c>
      <c r="L1461" s="3" t="s">
        <v>931</v>
      </c>
      <c r="M1461" s="203" t="s">
        <v>834</v>
      </c>
      <c r="N1461" s="151" t="s">
        <v>1558</v>
      </c>
      <c r="O1461" s="214"/>
    </row>
    <row r="1462" spans="1:15" ht="39.950000000000003" hidden="1" customHeight="1">
      <c r="A1462" s="151" t="s">
        <v>1570</v>
      </c>
      <c r="B1462" s="3" t="s">
        <v>910</v>
      </c>
      <c r="C1462" s="3" t="s">
        <v>31</v>
      </c>
      <c r="D1462" s="9" t="s">
        <v>1054</v>
      </c>
      <c r="E1462" s="131" t="str">
        <f>Tabell_Rättigheter37[[#This Row],[Grupp]]&amp;"_"&amp;Tabell_Rättigheter37[[#This Row],[Rättighetsnod/ Funktionskloss]]</f>
        <v>Operation (TM2) _View</v>
      </c>
      <c r="F1462" s="131" t="str">
        <f>Tabell_Rättigheter37[[#This Row],[Grupp]]&amp;"_"&amp;Tabell_Rättigheter37[[#This Row],[Rättighetsnod/ Funktionskloss]]&amp;"_"&amp;Tabell_Rättigheter37[[#This Row],[Värde]]</f>
        <v>Operation (TM2) _View_Open Case view</v>
      </c>
      <c r="G1462" s="165" t="s">
        <v>154</v>
      </c>
      <c r="H1462" s="165"/>
      <c r="J1462" s="223" t="s">
        <v>1581</v>
      </c>
      <c r="K1462" s="3" t="e">
        <f>VLOOKUP(Tabell_Rättigheter37[[#This Row],[Grupp]],[2]!Tabell_Grupp[#Data],2,FALSE)</f>
        <v>#REF!</v>
      </c>
      <c r="L1462" s="3" t="s">
        <v>931</v>
      </c>
      <c r="M1462" s="203" t="s">
        <v>834</v>
      </c>
      <c r="N1462" s="151" t="s">
        <v>1558</v>
      </c>
      <c r="O1462" s="214"/>
    </row>
    <row r="1463" spans="1:15" ht="39.950000000000003" hidden="1" customHeight="1">
      <c r="A1463" s="151" t="s">
        <v>1570</v>
      </c>
      <c r="B1463" s="3" t="s">
        <v>910</v>
      </c>
      <c r="C1463" s="3" t="s">
        <v>31</v>
      </c>
      <c r="D1463" s="9" t="s">
        <v>1055</v>
      </c>
      <c r="E1463" s="131" t="str">
        <f>Tabell_Rättigheter37[[#This Row],[Grupp]]&amp;"_"&amp;Tabell_Rättigheter37[[#This Row],[Rättighetsnod/ Funktionskloss]]</f>
        <v>Operation (TM2) _View</v>
      </c>
      <c r="F1463" s="131" t="str">
        <f>Tabell_Rättigheter37[[#This Row],[Grupp]]&amp;"_"&amp;Tabell_Rättigheter37[[#This Row],[Rättighetsnod/ Funktionskloss]]&amp;"_"&amp;Tabell_Rättigheter37[[#This Row],[Värde]]</f>
        <v>Operation (TM2) _View_Open Program view</v>
      </c>
      <c r="G1463" s="165" t="s">
        <v>1056</v>
      </c>
      <c r="H1463" s="165"/>
      <c r="J1463" s="223" t="s">
        <v>1581</v>
      </c>
      <c r="K1463" s="3" t="e">
        <f>VLOOKUP(Tabell_Rättigheter37[[#This Row],[Grupp]],[2]!Tabell_Grupp[#Data],2,FALSE)</f>
        <v>#REF!</v>
      </c>
      <c r="L1463" s="3" t="s">
        <v>931</v>
      </c>
      <c r="M1463" s="203" t="s">
        <v>834</v>
      </c>
      <c r="N1463" s="151" t="s">
        <v>1558</v>
      </c>
      <c r="O1463" s="214"/>
    </row>
    <row r="1464" spans="1:15" ht="39.950000000000003" hidden="1" customHeight="1">
      <c r="A1464" s="151" t="s">
        <v>1570</v>
      </c>
      <c r="B1464" s="3" t="s">
        <v>910</v>
      </c>
      <c r="C1464" s="3" t="s">
        <v>994</v>
      </c>
      <c r="D1464" s="9" t="s">
        <v>1052</v>
      </c>
      <c r="E1464" s="131" t="str">
        <f>Tabell_Rättigheter37[[#This Row],[Grupp]]&amp;"_"&amp;Tabell_Rättigheter37[[#This Row],[Rättighetsnod/ Funktionskloss]]</f>
        <v>Operation (TM2) _WaypointRegistration</v>
      </c>
      <c r="F1464" s="131" t="str">
        <f>Tabell_Rättigheter37[[#This Row],[Grupp]]&amp;"_"&amp;Tabell_Rättigheter37[[#This Row],[Rättighetsnod/ Funktionskloss]]&amp;"_"&amp;Tabell_Rättigheter37[[#This Row],[Värde]]</f>
        <v>Operation (TM2) _WaypointRegistration_Register</v>
      </c>
      <c r="G1464" s="165" t="s">
        <v>1053</v>
      </c>
      <c r="H1464" s="165"/>
      <c r="J1464" s="223" t="s">
        <v>1581</v>
      </c>
      <c r="K1464" s="3" t="e">
        <f>VLOOKUP(Tabell_Rättigheter37[[#This Row],[Grupp]],[2]!Tabell_Grupp[#Data],2,FALSE)</f>
        <v>#REF!</v>
      </c>
      <c r="L1464" s="3" t="s">
        <v>931</v>
      </c>
      <c r="M1464" s="203" t="s">
        <v>834</v>
      </c>
      <c r="N1464" s="151" t="s">
        <v>1558</v>
      </c>
      <c r="O1464" s="214"/>
    </row>
    <row r="1465" spans="1:15" ht="39.950000000000003" hidden="1" customHeight="1">
      <c r="A1465" s="151" t="s">
        <v>1570</v>
      </c>
      <c r="B1465" s="3" t="s">
        <v>968</v>
      </c>
      <c r="C1465" s="3" t="s">
        <v>1122</v>
      </c>
      <c r="D1465" s="9" t="s">
        <v>464</v>
      </c>
      <c r="E1465" s="131" t="str">
        <f>Tabell_Rättigheter37[[#This Row],[Grupp]]&amp;"_"&amp;Tabell_Rättigheter37[[#This Row],[Rättighetsnod/ Funktionskloss]]</f>
        <v>Ramverk_Framework/ LogFolderAccess</v>
      </c>
      <c r="F1465" s="131" t="str">
        <f>Tabell_Rättigheter37[[#This Row],[Grupp]]&amp;"_"&amp;Tabell_Rättigheter37[[#This Row],[Rättighetsnod/ Funktionskloss]]&amp;"_"&amp;Tabell_Rättigheter37[[#This Row],[Värde]]</f>
        <v>Ramverk_Framework/ LogFolderAccess_Enabled</v>
      </c>
      <c r="G1465" s="165" t="s">
        <v>1123</v>
      </c>
      <c r="H1465" s="165"/>
      <c r="K1465" s="3" t="e">
        <f>VLOOKUP(Tabell_Rättigheter37[[#This Row],[Grupp]],[2]!Tabell_Grupp[#Data],2,FALSE)</f>
        <v>#REF!</v>
      </c>
      <c r="L1465" s="3" t="s">
        <v>834</v>
      </c>
      <c r="M1465" s="203" t="s">
        <v>834</v>
      </c>
      <c r="N1465" s="151" t="s">
        <v>1558</v>
      </c>
      <c r="O1465" s="151"/>
    </row>
    <row r="1466" spans="1:15" ht="39.950000000000003" hidden="1" customHeight="1">
      <c r="A1466" s="151" t="s">
        <v>1570</v>
      </c>
      <c r="B1466" s="3" t="s">
        <v>968</v>
      </c>
      <c r="C1466" s="3" t="s">
        <v>1124</v>
      </c>
      <c r="D1466" s="9" t="s">
        <v>1125</v>
      </c>
      <c r="E1466" s="131" t="str">
        <f>Tabell_Rättigheter37[[#This Row],[Grupp]]&amp;"_"&amp;Tabell_Rättigheter37[[#This Row],[Rättighetsnod/ Funktionskloss]]</f>
        <v>Ramverk_Patient/Address</v>
      </c>
      <c r="F1466" s="131" t="str">
        <f>Tabell_Rättigheter37[[#This Row],[Grupp]]&amp;"_"&amp;Tabell_Rättigheter37[[#This Row],[Rättighetsnod/ Funktionskloss]]&amp;"_"&amp;Tabell_Rättigheter37[[#This Row],[Värde]]</f>
        <v>Ramverk_Patient/Address_add</v>
      </c>
      <c r="G1466" s="165" t="s">
        <v>1126</v>
      </c>
      <c r="H1466" s="165"/>
      <c r="K1466" s="3" t="e">
        <f>VLOOKUP(Tabell_Rättigheter37[[#This Row],[Grupp]],[2]!Tabell_Grupp[#Data],2,FALSE)</f>
        <v>#REF!</v>
      </c>
      <c r="L1466" s="3" t="s">
        <v>834</v>
      </c>
      <c r="M1466" s="203" t="s">
        <v>834</v>
      </c>
      <c r="N1466" s="151" t="s">
        <v>1558</v>
      </c>
      <c r="O1466" s="151"/>
    </row>
    <row r="1467" spans="1:15" ht="39.950000000000003" hidden="1" customHeight="1">
      <c r="A1467" s="151" t="s">
        <v>1570</v>
      </c>
      <c r="B1467" s="3" t="s">
        <v>968</v>
      </c>
      <c r="C1467" s="3" t="s">
        <v>1124</v>
      </c>
      <c r="D1467" s="9" t="s">
        <v>1128</v>
      </c>
      <c r="E1467" s="131" t="str">
        <f>Tabell_Rättigheter37[[#This Row],[Grupp]]&amp;"_"&amp;Tabell_Rättigheter37[[#This Row],[Rättighetsnod/ Funktionskloss]]</f>
        <v>Ramverk_Patient/Address</v>
      </c>
      <c r="F1467" s="131" t="str">
        <f>Tabell_Rättigheter37[[#This Row],[Grupp]]&amp;"_"&amp;Tabell_Rättigheter37[[#This Row],[Rättighetsnod/ Funktionskloss]]&amp;"_"&amp;Tabell_Rättigheter37[[#This Row],[Värde]]</f>
        <v>Ramverk_Patient/Address_get</v>
      </c>
      <c r="G1467" s="165" t="s">
        <v>1129</v>
      </c>
      <c r="H1467" s="165"/>
      <c r="K1467" s="3" t="e">
        <f>VLOOKUP(Tabell_Rättigheter37[[#This Row],[Grupp]],[2]!Tabell_Grupp[#Data],2,FALSE)</f>
        <v>#REF!</v>
      </c>
      <c r="L1467" s="3" t="s">
        <v>834</v>
      </c>
      <c r="M1467" s="203" t="s">
        <v>834</v>
      </c>
      <c r="N1467" s="151" t="s">
        <v>1558</v>
      </c>
      <c r="O1467" s="151"/>
    </row>
    <row r="1468" spans="1:15" ht="39.950000000000003" hidden="1" customHeight="1">
      <c r="A1468" s="151" t="s">
        <v>1570</v>
      </c>
      <c r="B1468" s="3" t="s">
        <v>968</v>
      </c>
      <c r="C1468" s="3" t="s">
        <v>1124</v>
      </c>
      <c r="D1468" s="9" t="s">
        <v>1130</v>
      </c>
      <c r="E1468" s="131" t="str">
        <f>Tabell_Rättigheter37[[#This Row],[Grupp]]&amp;"_"&amp;Tabell_Rättigheter37[[#This Row],[Rättighetsnod/ Funktionskloss]]</f>
        <v>Ramverk_Patient/Address</v>
      </c>
      <c r="F1468" s="131" t="str">
        <f>Tabell_Rättigheter37[[#This Row],[Grupp]]&amp;"_"&amp;Tabell_Rättigheter37[[#This Row],[Rättighetsnod/ Funktionskloss]]&amp;"_"&amp;Tabell_Rättigheter37[[#This Row],[Värde]]</f>
        <v>Ramverk_Patient/Address_remove</v>
      </c>
      <c r="G1468" s="165" t="s">
        <v>1131</v>
      </c>
      <c r="H1468" s="165"/>
      <c r="K1468" s="3" t="e">
        <f>VLOOKUP(Tabell_Rättigheter37[[#This Row],[Grupp]],[2]!Tabell_Grupp[#Data],2,FALSE)</f>
        <v>#REF!</v>
      </c>
      <c r="L1468" s="3" t="s">
        <v>834</v>
      </c>
      <c r="M1468" s="203" t="s">
        <v>834</v>
      </c>
      <c r="N1468" s="151" t="s">
        <v>1558</v>
      </c>
      <c r="O1468" s="151"/>
    </row>
    <row r="1469" spans="1:15" ht="39.950000000000003" hidden="1" customHeight="1">
      <c r="A1469" s="151" t="s">
        <v>1570</v>
      </c>
      <c r="B1469" s="3" t="s">
        <v>968</v>
      </c>
      <c r="C1469" s="3" t="s">
        <v>1124</v>
      </c>
      <c r="D1469" s="9" t="s">
        <v>1132</v>
      </c>
      <c r="E1469" s="131" t="str">
        <f>Tabell_Rättigheter37[[#This Row],[Grupp]]&amp;"_"&amp;Tabell_Rättigheter37[[#This Row],[Rättighetsnod/ Funktionskloss]]</f>
        <v>Ramverk_Patient/Address</v>
      </c>
      <c r="F1469" s="131" t="str">
        <f>Tabell_Rättigheter37[[#This Row],[Grupp]]&amp;"_"&amp;Tabell_Rättigheter37[[#This Row],[Rättighetsnod/ Funktionskloss]]&amp;"_"&amp;Tabell_Rättigheter37[[#This Row],[Värde]]</f>
        <v>Ramverk_Patient/Address_set</v>
      </c>
      <c r="G1469" s="165" t="s">
        <v>1133</v>
      </c>
      <c r="H1469" s="165"/>
      <c r="K1469" s="3" t="e">
        <f>VLOOKUP(Tabell_Rättigheter37[[#This Row],[Grupp]],[2]!Tabell_Grupp[#Data],2,FALSE)</f>
        <v>#REF!</v>
      </c>
      <c r="L1469" s="3" t="s">
        <v>834</v>
      </c>
      <c r="M1469" s="203" t="s">
        <v>834</v>
      </c>
      <c r="N1469" s="151" t="s">
        <v>1558</v>
      </c>
      <c r="O1469" s="151"/>
    </row>
    <row r="1470" spans="1:15" ht="39.950000000000003" hidden="1" customHeight="1">
      <c r="A1470" s="151" t="s">
        <v>1570</v>
      </c>
      <c r="B1470" s="3" t="s">
        <v>968</v>
      </c>
      <c r="C1470" s="3" t="s">
        <v>1137</v>
      </c>
      <c r="D1470" s="9" t="s">
        <v>1128</v>
      </c>
      <c r="E1470" s="131" t="str">
        <f>Tabell_Rättigheter37[[#This Row],[Grupp]]&amp;"_"&amp;Tabell_Rättigheter37[[#This Row],[Rättighetsnod/ Funktionskloss]]</f>
        <v>Ramverk_Patient/Death</v>
      </c>
      <c r="F1470" s="131" t="str">
        <f>Tabell_Rättigheter37[[#This Row],[Grupp]]&amp;"_"&amp;Tabell_Rättigheter37[[#This Row],[Rättighetsnod/ Funktionskloss]]&amp;"_"&amp;Tabell_Rättigheter37[[#This Row],[Värde]]</f>
        <v>Ramverk_Patient/Death_get</v>
      </c>
      <c r="G1470" s="165" t="s">
        <v>1138</v>
      </c>
      <c r="H1470" s="165"/>
      <c r="J1470" s="205" t="s">
        <v>1582</v>
      </c>
      <c r="K1470" s="3" t="e">
        <f>VLOOKUP(Tabell_Rättigheter37[[#This Row],[Grupp]],[2]!Tabell_Grupp[#Data],2,FALSE)</f>
        <v>#REF!</v>
      </c>
      <c r="L1470" s="3" t="s">
        <v>931</v>
      </c>
      <c r="M1470" s="203" t="s">
        <v>834</v>
      </c>
      <c r="N1470" s="151" t="s">
        <v>1558</v>
      </c>
      <c r="O1470" s="151"/>
    </row>
    <row r="1471" spans="1:15" ht="39.950000000000003" hidden="1" customHeight="1">
      <c r="A1471" s="151" t="s">
        <v>1570</v>
      </c>
      <c r="B1471" s="3" t="s">
        <v>968</v>
      </c>
      <c r="C1471" s="3" t="s">
        <v>1137</v>
      </c>
      <c r="D1471" s="9" t="s">
        <v>1132</v>
      </c>
      <c r="E1471" s="131" t="str">
        <f>Tabell_Rättigheter37[[#This Row],[Grupp]]&amp;"_"&amp;Tabell_Rättigheter37[[#This Row],[Rättighetsnod/ Funktionskloss]]</f>
        <v>Ramverk_Patient/Death</v>
      </c>
      <c r="F1471" s="131" t="str">
        <f>Tabell_Rättigheter37[[#This Row],[Grupp]]&amp;"_"&amp;Tabell_Rättigheter37[[#This Row],[Rättighetsnod/ Funktionskloss]]&amp;"_"&amp;Tabell_Rättigheter37[[#This Row],[Värde]]</f>
        <v>Ramverk_Patient/Death_set</v>
      </c>
      <c r="G1471" s="165" t="s">
        <v>1139</v>
      </c>
      <c r="H1471" s="165"/>
      <c r="J1471" s="205" t="s">
        <v>1582</v>
      </c>
      <c r="K1471" s="3" t="e">
        <f>VLOOKUP(Tabell_Rättigheter37[[#This Row],[Grupp]],[2]!Tabell_Grupp[#Data],2,FALSE)</f>
        <v>#REF!</v>
      </c>
      <c r="L1471" s="3" t="s">
        <v>931</v>
      </c>
      <c r="M1471" s="203" t="s">
        <v>834</v>
      </c>
      <c r="N1471" s="151" t="s">
        <v>1558</v>
      </c>
      <c r="O1471" s="151"/>
    </row>
    <row r="1472" spans="1:15" ht="39.950000000000003" hidden="1" customHeight="1">
      <c r="A1472" s="151" t="s">
        <v>1570</v>
      </c>
      <c r="B1472" s="3" t="s">
        <v>968</v>
      </c>
      <c r="C1472" s="3" t="s">
        <v>1140</v>
      </c>
      <c r="D1472" s="9" t="s">
        <v>464</v>
      </c>
      <c r="E1472" s="131" t="str">
        <f>Tabell_Rättigheter37[[#This Row],[Grupp]]&amp;"_"&amp;Tabell_Rättigheter37[[#This Row],[Rättighetsnod/ Funktionskloss]]</f>
        <v>Ramverk_Patient/Disconnect</v>
      </c>
      <c r="F1472" s="131" t="str">
        <f>Tabell_Rättigheter37[[#This Row],[Grupp]]&amp;"_"&amp;Tabell_Rättigheter37[[#This Row],[Rättighetsnod/ Funktionskloss]]&amp;"_"&amp;Tabell_Rättigheter37[[#This Row],[Värde]]</f>
        <v>Ramverk_Patient/Disconnect_Enabled</v>
      </c>
      <c r="G1472" s="165" t="s">
        <v>1141</v>
      </c>
      <c r="H1472" s="165"/>
      <c r="J1472" s="205" t="s">
        <v>1583</v>
      </c>
      <c r="K1472" s="3" t="e">
        <f>VLOOKUP(Tabell_Rättigheter37[[#This Row],[Grupp]],[2]!Tabell_Grupp[#Data],2,FALSE)</f>
        <v>#REF!</v>
      </c>
      <c r="L1472" s="3" t="s">
        <v>931</v>
      </c>
      <c r="M1472" s="203" t="s">
        <v>834</v>
      </c>
      <c r="N1472" s="151" t="s">
        <v>1558</v>
      </c>
      <c r="O1472" s="151"/>
    </row>
    <row r="1473" spans="1:15" ht="39.950000000000003" hidden="1" customHeight="1">
      <c r="A1473" s="151" t="s">
        <v>1570</v>
      </c>
      <c r="B1473" s="3" t="s">
        <v>968</v>
      </c>
      <c r="C1473" s="3" t="s">
        <v>1142</v>
      </c>
      <c r="D1473" s="9" t="s">
        <v>1125</v>
      </c>
      <c r="E1473" s="131" t="str">
        <f>Tabell_Rättigheter37[[#This Row],[Grupp]]&amp;"_"&amp;Tabell_Rättigheter37[[#This Row],[Rättighetsnod/ Funktionskloss]]</f>
        <v>Ramverk_Patient/Email</v>
      </c>
      <c r="F1473" s="131" t="str">
        <f>Tabell_Rättigheter37[[#This Row],[Grupp]]&amp;"_"&amp;Tabell_Rättigheter37[[#This Row],[Rättighetsnod/ Funktionskloss]]&amp;"_"&amp;Tabell_Rättigheter37[[#This Row],[Värde]]</f>
        <v>Ramverk_Patient/Email_add</v>
      </c>
      <c r="G1473" s="165" t="s">
        <v>1143</v>
      </c>
      <c r="H1473" s="165"/>
      <c r="K1473" s="3" t="e">
        <f>VLOOKUP(Tabell_Rättigheter37[[#This Row],[Grupp]],[2]!Tabell_Grupp[#Data],2,FALSE)</f>
        <v>#REF!</v>
      </c>
      <c r="L1473" s="3" t="s">
        <v>834</v>
      </c>
      <c r="M1473" s="203" t="s">
        <v>834</v>
      </c>
      <c r="N1473" s="151" t="s">
        <v>1558</v>
      </c>
      <c r="O1473" s="151"/>
    </row>
    <row r="1474" spans="1:15" ht="39.950000000000003" hidden="1" customHeight="1">
      <c r="A1474" s="151" t="s">
        <v>1570</v>
      </c>
      <c r="B1474" s="3" t="s">
        <v>968</v>
      </c>
      <c r="C1474" s="3" t="s">
        <v>1142</v>
      </c>
      <c r="D1474" s="9" t="s">
        <v>1128</v>
      </c>
      <c r="E1474" s="131" t="str">
        <f>Tabell_Rättigheter37[[#This Row],[Grupp]]&amp;"_"&amp;Tabell_Rättigheter37[[#This Row],[Rättighetsnod/ Funktionskloss]]</f>
        <v>Ramverk_Patient/Email</v>
      </c>
      <c r="F1474" s="131" t="str">
        <f>Tabell_Rättigheter37[[#This Row],[Grupp]]&amp;"_"&amp;Tabell_Rättigheter37[[#This Row],[Rättighetsnod/ Funktionskloss]]&amp;"_"&amp;Tabell_Rättigheter37[[#This Row],[Värde]]</f>
        <v>Ramverk_Patient/Email_get</v>
      </c>
      <c r="G1474" s="165" t="s">
        <v>1144</v>
      </c>
      <c r="H1474" s="165"/>
      <c r="K1474" s="3" t="e">
        <f>VLOOKUP(Tabell_Rättigheter37[[#This Row],[Grupp]],[2]!Tabell_Grupp[#Data],2,FALSE)</f>
        <v>#REF!</v>
      </c>
      <c r="L1474" s="3" t="s">
        <v>834</v>
      </c>
      <c r="M1474" s="203" t="s">
        <v>834</v>
      </c>
      <c r="N1474" s="151" t="s">
        <v>1558</v>
      </c>
      <c r="O1474" s="151"/>
    </row>
    <row r="1475" spans="1:15" ht="39.950000000000003" hidden="1" customHeight="1">
      <c r="A1475" s="151" t="s">
        <v>1570</v>
      </c>
      <c r="B1475" s="3" t="s">
        <v>968</v>
      </c>
      <c r="C1475" s="3" t="s">
        <v>1142</v>
      </c>
      <c r="D1475" s="9" t="s">
        <v>1130</v>
      </c>
      <c r="E1475" s="131" t="str">
        <f>Tabell_Rättigheter37[[#This Row],[Grupp]]&amp;"_"&amp;Tabell_Rättigheter37[[#This Row],[Rättighetsnod/ Funktionskloss]]</f>
        <v>Ramverk_Patient/Email</v>
      </c>
      <c r="F1475" s="131" t="str">
        <f>Tabell_Rättigheter37[[#This Row],[Grupp]]&amp;"_"&amp;Tabell_Rättigheter37[[#This Row],[Rättighetsnod/ Funktionskloss]]&amp;"_"&amp;Tabell_Rättigheter37[[#This Row],[Värde]]</f>
        <v>Ramverk_Patient/Email_remove</v>
      </c>
      <c r="G1475" s="165" t="s">
        <v>1145</v>
      </c>
      <c r="H1475" s="165"/>
      <c r="K1475" s="3" t="e">
        <f>VLOOKUP(Tabell_Rättigheter37[[#This Row],[Grupp]],[2]!Tabell_Grupp[#Data],2,FALSE)</f>
        <v>#REF!</v>
      </c>
      <c r="L1475" s="3" t="s">
        <v>834</v>
      </c>
      <c r="M1475" s="203" t="s">
        <v>834</v>
      </c>
      <c r="N1475" s="151" t="s">
        <v>1558</v>
      </c>
      <c r="O1475" s="151"/>
    </row>
    <row r="1476" spans="1:15" ht="39.950000000000003" hidden="1" customHeight="1">
      <c r="A1476" s="151" t="s">
        <v>1570</v>
      </c>
      <c r="B1476" s="3" t="s">
        <v>968</v>
      </c>
      <c r="C1476" s="3" t="s">
        <v>1142</v>
      </c>
      <c r="D1476" s="9" t="s">
        <v>1132</v>
      </c>
      <c r="E1476" s="131" t="str">
        <f>Tabell_Rättigheter37[[#This Row],[Grupp]]&amp;"_"&amp;Tabell_Rättigheter37[[#This Row],[Rättighetsnod/ Funktionskloss]]</f>
        <v>Ramverk_Patient/Email</v>
      </c>
      <c r="F1476" s="131" t="str">
        <f>Tabell_Rättigheter37[[#This Row],[Grupp]]&amp;"_"&amp;Tabell_Rättigheter37[[#This Row],[Rättighetsnod/ Funktionskloss]]&amp;"_"&amp;Tabell_Rättigheter37[[#This Row],[Värde]]</f>
        <v>Ramverk_Patient/Email_set</v>
      </c>
      <c r="G1476" s="165" t="s">
        <v>1146</v>
      </c>
      <c r="H1476" s="165"/>
      <c r="K1476" s="3" t="e">
        <f>VLOOKUP(Tabell_Rättigheter37[[#This Row],[Grupp]],[2]!Tabell_Grupp[#Data],2,FALSE)</f>
        <v>#REF!</v>
      </c>
      <c r="L1476" s="3" t="s">
        <v>834</v>
      </c>
      <c r="M1476" s="203" t="s">
        <v>834</v>
      </c>
      <c r="N1476" s="151" t="s">
        <v>1558</v>
      </c>
      <c r="O1476" s="151"/>
    </row>
    <row r="1477" spans="1:15" ht="39.950000000000003" hidden="1" customHeight="1">
      <c r="A1477" s="151" t="s">
        <v>1570</v>
      </c>
      <c r="B1477" s="3" t="s">
        <v>968</v>
      </c>
      <c r="C1477" s="3" t="s">
        <v>1147</v>
      </c>
      <c r="D1477" s="9" t="s">
        <v>1128</v>
      </c>
      <c r="E1477" s="131" t="str">
        <f>Tabell_Rättigheter37[[#This Row],[Grupp]]&amp;"_"&amp;Tabell_Rättigheter37[[#This Row],[Rättighetsnod/ Funktionskloss]]</f>
        <v>Ramverk_Patient/get</v>
      </c>
      <c r="F1477" s="131" t="str">
        <f>Tabell_Rättigheter37[[#This Row],[Grupp]]&amp;"_"&amp;Tabell_Rättigheter37[[#This Row],[Rättighetsnod/ Funktionskloss]]&amp;"_"&amp;Tabell_Rättigheter37[[#This Row],[Värde]]</f>
        <v>Ramverk_Patient/get_get</v>
      </c>
      <c r="G1477" s="165" t="s">
        <v>1148</v>
      </c>
      <c r="H1477" s="165"/>
      <c r="K1477" s="3" t="e">
        <f>VLOOKUP(Tabell_Rättigheter37[[#This Row],[Grupp]],[2]!Tabell_Grupp[#Data],2,FALSE)</f>
        <v>#REF!</v>
      </c>
      <c r="L1477" s="3" t="s">
        <v>834</v>
      </c>
      <c r="M1477" s="203" t="s">
        <v>834</v>
      </c>
      <c r="N1477" s="151" t="s">
        <v>1558</v>
      </c>
      <c r="O1477" s="151"/>
    </row>
    <row r="1478" spans="1:15" ht="39.950000000000003" hidden="1" customHeight="1">
      <c r="A1478" s="151" t="s">
        <v>1570</v>
      </c>
      <c r="B1478" s="3" t="s">
        <v>968</v>
      </c>
      <c r="C1478" s="3" t="s">
        <v>1149</v>
      </c>
      <c r="D1478" s="9" t="s">
        <v>1128</v>
      </c>
      <c r="E1478" s="131" t="str">
        <f>Tabell_Rättigheter37[[#This Row],[Grupp]]&amp;"_"&amp;Tabell_Rättigheter37[[#This Row],[Rättighetsnod/ Funktionskloss]]</f>
        <v>Ramverk_Patient/Home</v>
      </c>
      <c r="F1478" s="131" t="str">
        <f>Tabell_Rättigheter37[[#This Row],[Grupp]]&amp;"_"&amp;Tabell_Rättigheter37[[#This Row],[Rättighetsnod/ Funktionskloss]]&amp;"_"&amp;Tabell_Rättigheter37[[#This Row],[Värde]]</f>
        <v>Ramverk_Patient/Home_get</v>
      </c>
      <c r="G1478" s="165" t="s">
        <v>1150</v>
      </c>
      <c r="H1478" s="165"/>
      <c r="K1478" s="3" t="e">
        <f>VLOOKUP(Tabell_Rättigheter37[[#This Row],[Grupp]],[2]!Tabell_Grupp[#Data],2,FALSE)</f>
        <v>#REF!</v>
      </c>
      <c r="L1478" s="3" t="s">
        <v>834</v>
      </c>
      <c r="M1478" s="203" t="s">
        <v>834</v>
      </c>
      <c r="N1478" s="151" t="s">
        <v>1558</v>
      </c>
      <c r="O1478" s="151"/>
    </row>
    <row r="1479" spans="1:15" ht="39.950000000000003" hidden="1" customHeight="1">
      <c r="A1479" s="151" t="s">
        <v>1570</v>
      </c>
      <c r="B1479" s="3" t="s">
        <v>968</v>
      </c>
      <c r="C1479" s="3" t="s">
        <v>1152</v>
      </c>
      <c r="D1479" s="9" t="s">
        <v>1125</v>
      </c>
      <c r="E1479" s="131" t="str">
        <f>Tabell_Rättigheter37[[#This Row],[Grupp]]&amp;"_"&amp;Tabell_Rättigheter37[[#This Row],[Rättighetsnod/ Funktionskloss]]</f>
        <v>Ramverk_Patient/Identifier</v>
      </c>
      <c r="F1479" s="131" t="str">
        <f>Tabell_Rättigheter37[[#This Row],[Grupp]]&amp;"_"&amp;Tabell_Rättigheter37[[#This Row],[Rättighetsnod/ Funktionskloss]]&amp;"_"&amp;Tabell_Rättigheter37[[#This Row],[Värde]]</f>
        <v>Ramverk_Patient/Identifier_add</v>
      </c>
      <c r="G1479" s="165" t="s">
        <v>1153</v>
      </c>
      <c r="H1479" s="165"/>
      <c r="K1479" s="3" t="e">
        <f>VLOOKUP(Tabell_Rättigheter37[[#This Row],[Grupp]],[2]!Tabell_Grupp[#Data],2,FALSE)</f>
        <v>#REF!</v>
      </c>
      <c r="L1479" s="3" t="s">
        <v>834</v>
      </c>
      <c r="M1479" s="203" t="s">
        <v>834</v>
      </c>
      <c r="N1479" s="151" t="s">
        <v>1558</v>
      </c>
      <c r="O1479" s="151"/>
    </row>
    <row r="1480" spans="1:15" ht="39.950000000000003" hidden="1" customHeight="1">
      <c r="A1480" s="151" t="s">
        <v>1570</v>
      </c>
      <c r="B1480" s="3" t="s">
        <v>968</v>
      </c>
      <c r="C1480" s="3" t="s">
        <v>1152</v>
      </c>
      <c r="D1480" s="9" t="s">
        <v>1128</v>
      </c>
      <c r="E1480" s="131" t="str">
        <f>Tabell_Rättigheter37[[#This Row],[Grupp]]&amp;"_"&amp;Tabell_Rättigheter37[[#This Row],[Rättighetsnod/ Funktionskloss]]</f>
        <v>Ramverk_Patient/Identifier</v>
      </c>
      <c r="F1480" s="131" t="str">
        <f>Tabell_Rättigheter37[[#This Row],[Grupp]]&amp;"_"&amp;Tabell_Rättigheter37[[#This Row],[Rättighetsnod/ Funktionskloss]]&amp;"_"&amp;Tabell_Rättigheter37[[#This Row],[Värde]]</f>
        <v>Ramverk_Patient/Identifier_get</v>
      </c>
      <c r="G1480" s="165" t="s">
        <v>1154</v>
      </c>
      <c r="H1480" s="165"/>
      <c r="K1480" s="3" t="e">
        <f>VLOOKUP(Tabell_Rättigheter37[[#This Row],[Grupp]],[2]!Tabell_Grupp[#Data],2,FALSE)</f>
        <v>#REF!</v>
      </c>
      <c r="L1480" s="3" t="s">
        <v>834</v>
      </c>
      <c r="M1480" s="203" t="s">
        <v>834</v>
      </c>
      <c r="N1480" s="151" t="s">
        <v>1558</v>
      </c>
      <c r="O1480" s="151"/>
    </row>
    <row r="1481" spans="1:15" ht="39.950000000000003" hidden="1" customHeight="1">
      <c r="A1481" s="151" t="s">
        <v>1570</v>
      </c>
      <c r="B1481" s="3" t="s">
        <v>968</v>
      </c>
      <c r="C1481" s="3" t="s">
        <v>1158</v>
      </c>
      <c r="D1481" s="9" t="s">
        <v>1132</v>
      </c>
      <c r="E1481" s="131" t="str">
        <f>Tabell_Rättigheter37[[#This Row],[Grupp]]&amp;"_"&amp;Tabell_Rättigheter37[[#This Row],[Rättighetsnod/ Funktionskloss]]</f>
        <v>Ramverk_Patient/Name</v>
      </c>
      <c r="F1481" s="131" t="str">
        <f>Tabell_Rättigheter37[[#This Row],[Grupp]]&amp;"_"&amp;Tabell_Rättigheter37[[#This Row],[Rättighetsnod/ Funktionskloss]]&amp;"_"&amp;Tabell_Rättigheter37[[#This Row],[Värde]]</f>
        <v>Ramverk_Patient/Name_set</v>
      </c>
      <c r="G1481" s="165" t="s">
        <v>1159</v>
      </c>
      <c r="H1481" s="165"/>
      <c r="K1481" s="3" t="e">
        <f>VLOOKUP(Tabell_Rättigheter37[[#This Row],[Grupp]],[2]!Tabell_Grupp[#Data],2,FALSE)</f>
        <v>#REF!</v>
      </c>
      <c r="L1481" s="3" t="s">
        <v>834</v>
      </c>
      <c r="M1481" s="203" t="s">
        <v>834</v>
      </c>
      <c r="N1481" s="151" t="s">
        <v>1558</v>
      </c>
      <c r="O1481" s="151"/>
    </row>
    <row r="1482" spans="1:15" ht="39.950000000000003" hidden="1" customHeight="1">
      <c r="A1482" s="151" t="s">
        <v>1570</v>
      </c>
      <c r="B1482" s="3" t="s">
        <v>968</v>
      </c>
      <c r="C1482" s="3" t="s">
        <v>1160</v>
      </c>
      <c r="D1482" s="9" t="s">
        <v>464</v>
      </c>
      <c r="E1482" s="131" t="str">
        <f>Tabell_Rättigheter37[[#This Row],[Grupp]]&amp;"_"&amp;Tabell_Rättigheter37[[#This Row],[Rättighetsnod/ Funktionskloss]]</f>
        <v>Ramverk_Patient/NewConnection</v>
      </c>
      <c r="F1482" s="131" t="str">
        <f>Tabell_Rättigheter37[[#This Row],[Grupp]]&amp;"_"&amp;Tabell_Rättigheter37[[#This Row],[Rättighetsnod/ Funktionskloss]]&amp;"_"&amp;Tabell_Rättigheter37[[#This Row],[Värde]]</f>
        <v>Ramverk_Patient/NewConnection_Enabled</v>
      </c>
      <c r="G1482" s="165" t="s">
        <v>1161</v>
      </c>
      <c r="H1482" s="165"/>
      <c r="J1482" s="205" t="s">
        <v>1583</v>
      </c>
      <c r="K1482" s="3" t="e">
        <f>VLOOKUP(Tabell_Rättigheter37[[#This Row],[Grupp]],[2]!Tabell_Grupp[#Data],2,FALSE)</f>
        <v>#REF!</v>
      </c>
      <c r="L1482" s="3" t="s">
        <v>931</v>
      </c>
      <c r="M1482" s="203" t="s">
        <v>834</v>
      </c>
      <c r="N1482" s="151" t="s">
        <v>1558</v>
      </c>
      <c r="O1482" s="151"/>
    </row>
    <row r="1483" spans="1:15" ht="39.950000000000003" hidden="1" customHeight="1">
      <c r="A1483" s="151" t="s">
        <v>1570</v>
      </c>
      <c r="B1483" s="3" t="s">
        <v>968</v>
      </c>
      <c r="C1483" s="3" t="s">
        <v>1162</v>
      </c>
      <c r="D1483" s="9" t="s">
        <v>1125</v>
      </c>
      <c r="E1483" s="131" t="str">
        <f>Tabell_Rättigheter37[[#This Row],[Grupp]]&amp;"_"&amp;Tabell_Rättigheter37[[#This Row],[Rättighetsnod/ Funktionskloss]]</f>
        <v>Ramverk_Patient/PhoneNumber</v>
      </c>
      <c r="F1483" s="131" t="str">
        <f>Tabell_Rättigheter37[[#This Row],[Grupp]]&amp;"_"&amp;Tabell_Rättigheter37[[#This Row],[Rättighetsnod/ Funktionskloss]]&amp;"_"&amp;Tabell_Rättigheter37[[#This Row],[Värde]]</f>
        <v>Ramverk_Patient/PhoneNumber_add</v>
      </c>
      <c r="G1483" s="165" t="s">
        <v>1163</v>
      </c>
      <c r="H1483" s="165"/>
      <c r="K1483" s="3" t="e">
        <f>VLOOKUP(Tabell_Rättigheter37[[#This Row],[Grupp]],[2]!Tabell_Grupp[#Data],2,FALSE)</f>
        <v>#REF!</v>
      </c>
      <c r="L1483" s="3" t="s">
        <v>834</v>
      </c>
      <c r="M1483" s="203" t="s">
        <v>834</v>
      </c>
      <c r="N1483" s="151" t="s">
        <v>1558</v>
      </c>
      <c r="O1483" s="151"/>
    </row>
    <row r="1484" spans="1:15" ht="39.950000000000003" hidden="1" customHeight="1">
      <c r="A1484" s="151" t="s">
        <v>1570</v>
      </c>
      <c r="B1484" s="3" t="s">
        <v>968</v>
      </c>
      <c r="C1484" s="3" t="s">
        <v>1162</v>
      </c>
      <c r="D1484" s="9" t="s">
        <v>1128</v>
      </c>
      <c r="E1484" s="131" t="str">
        <f>Tabell_Rättigheter37[[#This Row],[Grupp]]&amp;"_"&amp;Tabell_Rättigheter37[[#This Row],[Rättighetsnod/ Funktionskloss]]</f>
        <v>Ramverk_Patient/PhoneNumber</v>
      </c>
      <c r="F1484" s="131" t="str">
        <f>Tabell_Rättigheter37[[#This Row],[Grupp]]&amp;"_"&amp;Tabell_Rättigheter37[[#This Row],[Rättighetsnod/ Funktionskloss]]&amp;"_"&amp;Tabell_Rättigheter37[[#This Row],[Värde]]</f>
        <v>Ramverk_Patient/PhoneNumber_get</v>
      </c>
      <c r="G1484" s="165" t="s">
        <v>1164</v>
      </c>
      <c r="H1484" s="165"/>
      <c r="K1484" s="3" t="e">
        <f>VLOOKUP(Tabell_Rättigheter37[[#This Row],[Grupp]],[2]!Tabell_Grupp[#Data],2,FALSE)</f>
        <v>#REF!</v>
      </c>
      <c r="L1484" s="3" t="s">
        <v>834</v>
      </c>
      <c r="M1484" s="203" t="s">
        <v>834</v>
      </c>
      <c r="N1484" s="151" t="s">
        <v>1558</v>
      </c>
      <c r="O1484" s="151"/>
    </row>
    <row r="1485" spans="1:15" ht="39.950000000000003" hidden="1" customHeight="1">
      <c r="A1485" s="151" t="s">
        <v>1570</v>
      </c>
      <c r="B1485" s="3" t="s">
        <v>968</v>
      </c>
      <c r="C1485" s="3" t="s">
        <v>1162</v>
      </c>
      <c r="D1485" s="9" t="s">
        <v>1130</v>
      </c>
      <c r="E1485" s="131" t="str">
        <f>Tabell_Rättigheter37[[#This Row],[Grupp]]&amp;"_"&amp;Tabell_Rättigheter37[[#This Row],[Rättighetsnod/ Funktionskloss]]</f>
        <v>Ramverk_Patient/PhoneNumber</v>
      </c>
      <c r="F1485" s="131" t="str">
        <f>Tabell_Rättigheter37[[#This Row],[Grupp]]&amp;"_"&amp;Tabell_Rättigheter37[[#This Row],[Rättighetsnod/ Funktionskloss]]&amp;"_"&amp;Tabell_Rättigheter37[[#This Row],[Värde]]</f>
        <v>Ramverk_Patient/PhoneNumber_remove</v>
      </c>
      <c r="G1485" s="165" t="s">
        <v>1165</v>
      </c>
      <c r="H1485" s="165"/>
      <c r="K1485" s="3" t="e">
        <f>VLOOKUP(Tabell_Rättigheter37[[#This Row],[Grupp]],[2]!Tabell_Grupp[#Data],2,FALSE)</f>
        <v>#REF!</v>
      </c>
      <c r="L1485" s="3" t="s">
        <v>834</v>
      </c>
      <c r="M1485" s="203" t="s">
        <v>834</v>
      </c>
      <c r="N1485" s="151" t="s">
        <v>1558</v>
      </c>
      <c r="O1485" s="151"/>
    </row>
    <row r="1486" spans="1:15" ht="39.950000000000003" hidden="1" customHeight="1">
      <c r="A1486" s="151" t="s">
        <v>1570</v>
      </c>
      <c r="B1486" s="3" t="s">
        <v>968</v>
      </c>
      <c r="C1486" s="3" t="s">
        <v>1162</v>
      </c>
      <c r="D1486" s="9" t="s">
        <v>1132</v>
      </c>
      <c r="E1486" s="131" t="str">
        <f>Tabell_Rättigheter37[[#This Row],[Grupp]]&amp;"_"&amp;Tabell_Rättigheter37[[#This Row],[Rättighetsnod/ Funktionskloss]]</f>
        <v>Ramverk_Patient/PhoneNumber</v>
      </c>
      <c r="F1486" s="131" t="str">
        <f>Tabell_Rättigheter37[[#This Row],[Grupp]]&amp;"_"&amp;Tabell_Rättigheter37[[#This Row],[Rättighetsnod/ Funktionskloss]]&amp;"_"&amp;Tabell_Rättigheter37[[#This Row],[Värde]]</f>
        <v>Ramverk_Patient/PhoneNumber_set</v>
      </c>
      <c r="G1486" s="165" t="s">
        <v>1166</v>
      </c>
      <c r="H1486" s="165"/>
      <c r="K1486" s="3" t="e">
        <f>VLOOKUP(Tabell_Rättigheter37[[#This Row],[Grupp]],[2]!Tabell_Grupp[#Data],2,FALSE)</f>
        <v>#REF!</v>
      </c>
      <c r="L1486" s="3" t="s">
        <v>834</v>
      </c>
      <c r="M1486" s="203" t="s">
        <v>834</v>
      </c>
      <c r="N1486" s="151" t="s">
        <v>1558</v>
      </c>
      <c r="O1486" s="151"/>
    </row>
    <row r="1487" spans="1:15" ht="39.950000000000003" hidden="1" customHeight="1">
      <c r="A1487" s="151" t="s">
        <v>1570</v>
      </c>
      <c r="B1487" s="3" t="s">
        <v>968</v>
      </c>
      <c r="C1487" s="3" t="s">
        <v>1167</v>
      </c>
      <c r="D1487" s="9" t="s">
        <v>1128</v>
      </c>
      <c r="E1487" s="131" t="str">
        <f>Tabell_Rättigheter37[[#This Row],[Grupp]]&amp;"_"&amp;Tabell_Rättigheter37[[#This Row],[Rättighetsnod/ Funktionskloss]]</f>
        <v>Ramverk_Patient/Sex</v>
      </c>
      <c r="F1487" s="131" t="str">
        <f>Tabell_Rättigheter37[[#This Row],[Grupp]]&amp;"_"&amp;Tabell_Rättigheter37[[#This Row],[Rättighetsnod/ Funktionskloss]]&amp;"_"&amp;Tabell_Rättigheter37[[#This Row],[Värde]]</f>
        <v>Ramverk_Patient/Sex_get</v>
      </c>
      <c r="G1487" s="165" t="s">
        <v>1168</v>
      </c>
      <c r="H1487" s="165"/>
      <c r="K1487" s="3" t="e">
        <f>VLOOKUP(Tabell_Rättigheter37[[#This Row],[Grupp]],[2]!Tabell_Grupp[#Data],2,FALSE)</f>
        <v>#REF!</v>
      </c>
      <c r="L1487" s="3" t="s">
        <v>834</v>
      </c>
      <c r="M1487" s="203" t="s">
        <v>834</v>
      </c>
      <c r="N1487" s="151" t="s">
        <v>1558</v>
      </c>
      <c r="O1487" s="151"/>
    </row>
    <row r="1488" spans="1:15" ht="39.950000000000003" hidden="1" customHeight="1">
      <c r="A1488" s="151" t="s">
        <v>1570</v>
      </c>
      <c r="B1488" s="3" t="s">
        <v>968</v>
      </c>
      <c r="C1488" s="3" t="s">
        <v>1170</v>
      </c>
      <c r="D1488" s="9" t="s">
        <v>1171</v>
      </c>
      <c r="E1488" s="131" t="str">
        <f>Tabell_Rättigheter37[[#This Row],[Grupp]]&amp;"_"&amp;Tabell_Rättigheter37[[#This Row],[Rättighetsnod/ Funktionskloss]]</f>
        <v>Ramverk_PatientService/Manager</v>
      </c>
      <c r="F1488" s="131" t="str">
        <f>Tabell_Rättigheter37[[#This Row],[Grupp]]&amp;"_"&amp;Tabell_Rättigheter37[[#This Row],[Rättighetsnod/ Funktionskloss]]&amp;"_"&amp;Tabell_Rättigheter37[[#This Row],[Värde]]</f>
        <v>Ramverk_PatientService/Manager_createActive</v>
      </c>
      <c r="G1488" s="165" t="s">
        <v>1172</v>
      </c>
      <c r="H1488" s="165"/>
      <c r="K1488" s="3" t="e">
        <f>VLOOKUP(Tabell_Rättigheter37[[#This Row],[Grupp]],[2]!Tabell_Grupp[#Data],2,FALSE)</f>
        <v>#REF!</v>
      </c>
      <c r="L1488" s="3" t="s">
        <v>834</v>
      </c>
      <c r="M1488" s="203" t="s">
        <v>834</v>
      </c>
      <c r="N1488" s="151" t="s">
        <v>1558</v>
      </c>
      <c r="O1488" s="151"/>
    </row>
    <row r="1489" spans="1:16" ht="39.950000000000003" hidden="1" customHeight="1">
      <c r="A1489" s="151" t="s">
        <v>1570</v>
      </c>
      <c r="B1489" s="3" t="s">
        <v>246</v>
      </c>
      <c r="C1489" s="3" t="s">
        <v>247</v>
      </c>
      <c r="D1489" s="9" t="s">
        <v>14</v>
      </c>
      <c r="E1489" s="131" t="str">
        <f>Tabell_Rättigheter37[[#This Row],[Grupp]]&amp;"_"&amp;Tabell_Rättigheter37[[#This Row],[Rättighetsnod/ Funktionskloss]]</f>
        <v>Remiss_Access</v>
      </c>
      <c r="F1489" s="131" t="str">
        <f>Tabell_Rättigheter37[[#This Row],[Grupp]]&amp;"_"&amp;Tabell_Rättigheter37[[#This Row],[Rättighetsnod/ Funktionskloss]]&amp;"_"&amp;Tabell_Rättigheter37[[#This Row],[Värde]]</f>
        <v>Remiss_Access_Read</v>
      </c>
      <c r="G1489" s="165" t="s">
        <v>248</v>
      </c>
      <c r="H1489" s="165"/>
      <c r="K1489" s="3" t="e">
        <f>VLOOKUP(Tabell_Rättigheter37[[#This Row],[Grupp]],[2]!Tabell_Grupp[#Data],2,FALSE)</f>
        <v>#REF!</v>
      </c>
      <c r="L1489" s="3" t="s">
        <v>834</v>
      </c>
      <c r="M1489" s="203" t="s">
        <v>834</v>
      </c>
      <c r="N1489" s="151" t="s">
        <v>1558</v>
      </c>
      <c r="O1489" s="151"/>
    </row>
    <row r="1490" spans="1:16" ht="39.950000000000003" hidden="1" customHeight="1">
      <c r="A1490" s="151" t="s">
        <v>1570</v>
      </c>
      <c r="B1490" s="3" t="s">
        <v>246</v>
      </c>
      <c r="C1490" s="3" t="s">
        <v>249</v>
      </c>
      <c r="D1490" s="9" t="s">
        <v>404</v>
      </c>
      <c r="E1490" s="131" t="str">
        <f>Tabell_Rättigheter37[[#This Row],[Grupp]]&amp;"_"&amp;Tabell_Rättigheter37[[#This Row],[Rättighetsnod/ Funktionskloss]]</f>
        <v>Remiss_Answer</v>
      </c>
      <c r="F1490" s="131" t="str">
        <f>Tabell_Rättigheter37[[#This Row],[Grupp]]&amp;"_"&amp;Tabell_Rättigheter37[[#This Row],[Rättighetsnod/ Funktionskloss]]&amp;"_"&amp;Tabell_Rättigheter37[[#This Row],[Värde]]</f>
        <v>Remiss_Answer_ReadyToSign</v>
      </c>
      <c r="G1490" s="165" t="s">
        <v>1176</v>
      </c>
      <c r="H1490" s="165" t="s">
        <v>1177</v>
      </c>
      <c r="K1490" s="3" t="e">
        <f>VLOOKUP(Tabell_Rättigheter37[[#This Row],[Grupp]],[2]!Tabell_Grupp[#Data],2,FALSE)</f>
        <v>#REF!</v>
      </c>
      <c r="L1490" s="3" t="s">
        <v>834</v>
      </c>
      <c r="M1490" s="203" t="s">
        <v>834</v>
      </c>
      <c r="N1490" s="151" t="s">
        <v>1558</v>
      </c>
      <c r="O1490" s="151"/>
    </row>
    <row r="1491" spans="1:16" ht="39.950000000000003" hidden="1" customHeight="1">
      <c r="A1491" s="151" t="s">
        <v>1570</v>
      </c>
      <c r="B1491" s="3" t="s">
        <v>246</v>
      </c>
      <c r="C1491" s="3" t="s">
        <v>249</v>
      </c>
      <c r="D1491" s="9" t="s">
        <v>252</v>
      </c>
      <c r="E1491" s="131" t="str">
        <f>Tabell_Rättigheter37[[#This Row],[Grupp]]&amp;"_"&amp;Tabell_Rättigheter37[[#This Row],[Rättighetsnod/ Funktionskloss]]</f>
        <v>Remiss_Answer</v>
      </c>
      <c r="F1491" s="131" t="str">
        <f>Tabell_Rättigheter37[[#This Row],[Grupp]]&amp;"_"&amp;Tabell_Rättigheter37[[#This Row],[Rättighetsnod/ Funktionskloss]]&amp;"_"&amp;Tabell_Rättigheter37[[#This Row],[Värde]]</f>
        <v>Remiss_Answer_SignAnswer</v>
      </c>
      <c r="G1491" s="165" t="s">
        <v>253</v>
      </c>
      <c r="H1491" s="165" t="s">
        <v>1179</v>
      </c>
      <c r="K1491" s="3" t="e">
        <f>VLOOKUP(Tabell_Rättigheter37[[#This Row],[Grupp]],[2]!Tabell_Grupp[#Data],2,FALSE)</f>
        <v>#REF!</v>
      </c>
      <c r="L1491" s="3" t="s">
        <v>834</v>
      </c>
      <c r="M1491" s="203" t="s">
        <v>834</v>
      </c>
      <c r="N1491" s="151" t="s">
        <v>1558</v>
      </c>
      <c r="O1491" s="151"/>
    </row>
    <row r="1492" spans="1:16" ht="39.950000000000003" hidden="1" customHeight="1">
      <c r="A1492" s="151" t="s">
        <v>1570</v>
      </c>
      <c r="B1492" s="3" t="s">
        <v>246</v>
      </c>
      <c r="C1492" s="3" t="s">
        <v>254</v>
      </c>
      <c r="D1492" s="9" t="s">
        <v>255</v>
      </c>
      <c r="E1492" s="131" t="str">
        <f>Tabell_Rättigheter37[[#This Row],[Grupp]]&amp;"_"&amp;Tabell_Rättigheter37[[#This Row],[Rättighetsnod/ Funktionskloss]]</f>
        <v>Remiss_Assessment</v>
      </c>
      <c r="F1492" s="131" t="str">
        <f>Tabell_Rättigheter37[[#This Row],[Grupp]]&amp;"_"&amp;Tabell_Rättigheter37[[#This Row],[Rättighetsnod/ Funktionskloss]]&amp;"_"&amp;Tabell_Rättigheter37[[#This Row],[Värde]]</f>
        <v>Remiss_Assessment_Accept</v>
      </c>
      <c r="G1492" s="165" t="s">
        <v>256</v>
      </c>
      <c r="H1492" s="165" t="s">
        <v>1608</v>
      </c>
      <c r="K1492" s="3" t="e">
        <f>VLOOKUP(Tabell_Rättigheter37[[#This Row],[Grupp]],[2]!Tabell_Grupp[#Data],2,FALSE)</f>
        <v>#REF!</v>
      </c>
      <c r="L1492" s="3" t="s">
        <v>834</v>
      </c>
      <c r="M1492" s="203" t="s">
        <v>834</v>
      </c>
      <c r="N1492" s="151" t="s">
        <v>1558</v>
      </c>
      <c r="O1492" s="151"/>
    </row>
    <row r="1493" spans="1:16" ht="39.950000000000003" hidden="1" customHeight="1">
      <c r="A1493" s="151" t="s">
        <v>1570</v>
      </c>
      <c r="B1493" s="3" t="s">
        <v>246</v>
      </c>
      <c r="C1493" s="3" t="s">
        <v>254</v>
      </c>
      <c r="D1493" s="9" t="s">
        <v>250</v>
      </c>
      <c r="E1493" s="131" t="str">
        <f>Tabell_Rättigheter37[[#This Row],[Grupp]]&amp;"_"&amp;Tabell_Rättigheter37[[#This Row],[Rättighetsnod/ Funktionskloss]]</f>
        <v>Remiss_Assessment</v>
      </c>
      <c r="F1493" s="131" t="str">
        <f>Tabell_Rättigheter37[[#This Row],[Grupp]]&amp;"_"&amp;Tabell_Rättigheter37[[#This Row],[Rättighetsnod/ Funktionskloss]]&amp;"_"&amp;Tabell_Rättigheter37[[#This Row],[Värde]]</f>
        <v>Remiss_Assessment_Cancel</v>
      </c>
      <c r="G1493" s="165" t="s">
        <v>257</v>
      </c>
      <c r="H1493" s="165"/>
      <c r="K1493" s="3" t="e">
        <f>VLOOKUP(Tabell_Rättigheter37[[#This Row],[Grupp]],[2]!Tabell_Grupp[#Data],2,FALSE)</f>
        <v>#REF!</v>
      </c>
      <c r="L1493" s="3" t="s">
        <v>834</v>
      </c>
      <c r="M1493" s="203" t="s">
        <v>834</v>
      </c>
      <c r="N1493" s="151" t="s">
        <v>1558</v>
      </c>
      <c r="O1493" s="151"/>
      <c r="P1493" s="3" t="s">
        <v>1634</v>
      </c>
    </row>
    <row r="1494" spans="1:16" ht="39.950000000000003" hidden="1" customHeight="1">
      <c r="A1494" s="151" t="s">
        <v>1570</v>
      </c>
      <c r="B1494" s="3" t="s">
        <v>246</v>
      </c>
      <c r="C1494" s="3" t="s">
        <v>254</v>
      </c>
      <c r="D1494" s="9" t="s">
        <v>43</v>
      </c>
      <c r="E1494" s="131" t="str">
        <f>Tabell_Rättigheter37[[#This Row],[Grupp]]&amp;"_"&amp;Tabell_Rättigheter37[[#This Row],[Rättighetsnod/ Funktionskloss]]</f>
        <v>Remiss_Assessment</v>
      </c>
      <c r="F1494" s="131" t="str">
        <f>Tabell_Rättigheter37[[#This Row],[Grupp]]&amp;"_"&amp;Tabell_Rättigheter37[[#This Row],[Rättighetsnod/ Funktionskloss]]&amp;"_"&amp;Tabell_Rättigheter37[[#This Row],[Värde]]</f>
        <v>Remiss_Assessment_Save</v>
      </c>
      <c r="G1494" s="165" t="s">
        <v>258</v>
      </c>
      <c r="H1494" s="165"/>
      <c r="K1494" s="3" t="e">
        <f>VLOOKUP(Tabell_Rättigheter37[[#This Row],[Grupp]],[2]!Tabell_Grupp[#Data],2,FALSE)</f>
        <v>#REF!</v>
      </c>
      <c r="L1494" s="3" t="s">
        <v>834</v>
      </c>
      <c r="M1494" s="203" t="s">
        <v>834</v>
      </c>
      <c r="N1494" s="151" t="s">
        <v>1558</v>
      </c>
      <c r="O1494" s="151"/>
    </row>
    <row r="1495" spans="1:16" ht="39.950000000000003" hidden="1" customHeight="1">
      <c r="A1495" s="151" t="s">
        <v>1570</v>
      </c>
      <c r="B1495" s="3" t="s">
        <v>246</v>
      </c>
      <c r="C1495" s="3" t="s">
        <v>259</v>
      </c>
      <c r="D1495" s="9" t="s">
        <v>408</v>
      </c>
      <c r="E1495" s="131" t="str">
        <f>Tabell_Rättigheter37[[#This Row],[Grupp]]&amp;"_"&amp;Tabell_Rättigheter37[[#This Row],[Rättighetsnod/ Funktionskloss]]</f>
        <v>Remiss_Rejection</v>
      </c>
      <c r="F1495" s="131" t="str">
        <f>Tabell_Rättigheter37[[#This Row],[Grupp]]&amp;"_"&amp;Tabell_Rättigheter37[[#This Row],[Rättighetsnod/ Funktionskloss]]&amp;"_"&amp;Tabell_Rättigheter37[[#This Row],[Värde]]</f>
        <v>Remiss_Rejection_RejectionReadyToSign</v>
      </c>
      <c r="G1495" s="165" t="s">
        <v>1200</v>
      </c>
      <c r="H1495" s="165" t="s">
        <v>1201</v>
      </c>
      <c r="K1495" s="3" t="e">
        <f>VLOOKUP(Tabell_Rättigheter37[[#This Row],[Grupp]],[2]!Tabell_Grupp[#Data],2,FALSE)</f>
        <v>#REF!</v>
      </c>
      <c r="L1495" s="3" t="s">
        <v>834</v>
      </c>
      <c r="M1495" s="203" t="s">
        <v>834</v>
      </c>
      <c r="N1495" s="151" t="s">
        <v>1558</v>
      </c>
      <c r="O1495" s="151"/>
    </row>
    <row r="1496" spans="1:16" ht="39.950000000000003" hidden="1" customHeight="1">
      <c r="A1496" s="151" t="s">
        <v>1570</v>
      </c>
      <c r="B1496" s="3" t="s">
        <v>246</v>
      </c>
      <c r="C1496" s="3" t="s">
        <v>259</v>
      </c>
      <c r="D1496" s="9" t="s">
        <v>410</v>
      </c>
      <c r="E1496" s="131" t="str">
        <f>Tabell_Rättigheter37[[#This Row],[Grupp]]&amp;"_"&amp;Tabell_Rättigheter37[[#This Row],[Rättighetsnod/ Funktionskloss]]</f>
        <v>Remiss_Rejection</v>
      </c>
      <c r="F1496" s="131" t="str">
        <f>Tabell_Rättigheter37[[#This Row],[Grupp]]&amp;"_"&amp;Tabell_Rättigheter37[[#This Row],[Rättighetsnod/ Funktionskloss]]&amp;"_"&amp;Tabell_Rättigheter37[[#This Row],[Värde]]</f>
        <v>Remiss_Rejection_SendUnsignedRejection</v>
      </c>
      <c r="G1496" s="165" t="s">
        <v>411</v>
      </c>
      <c r="H1496" s="165" t="s">
        <v>1201</v>
      </c>
      <c r="K1496" s="3" t="e">
        <f>VLOOKUP(Tabell_Rättigheter37[[#This Row],[Grupp]],[2]!Tabell_Grupp[#Data],2,FALSE)</f>
        <v>#REF!</v>
      </c>
      <c r="L1496" s="3" t="s">
        <v>834</v>
      </c>
      <c r="M1496" s="203" t="s">
        <v>834</v>
      </c>
      <c r="N1496" s="151" t="s">
        <v>1558</v>
      </c>
      <c r="O1496" s="151"/>
    </row>
    <row r="1497" spans="1:16" ht="39.950000000000003" hidden="1" customHeight="1">
      <c r="A1497" s="151" t="s">
        <v>1570</v>
      </c>
      <c r="B1497" s="3" t="s">
        <v>246</v>
      </c>
      <c r="C1497" s="3" t="s">
        <v>259</v>
      </c>
      <c r="D1497" s="9" t="s">
        <v>260</v>
      </c>
      <c r="E1497" s="131" t="str">
        <f>Tabell_Rättigheter37[[#This Row],[Grupp]]&amp;"_"&amp;Tabell_Rättigheter37[[#This Row],[Rättighetsnod/ Funktionskloss]]</f>
        <v>Remiss_Rejection</v>
      </c>
      <c r="F1497" s="131" t="str">
        <f>Tabell_Rättigheter37[[#This Row],[Grupp]]&amp;"_"&amp;Tabell_Rättigheter37[[#This Row],[Rättighetsnod/ Funktionskloss]]&amp;"_"&amp;Tabell_Rättigheter37[[#This Row],[Värde]]</f>
        <v>Remiss_Rejection_SignRejection</v>
      </c>
      <c r="G1497" s="165" t="s">
        <v>261</v>
      </c>
      <c r="H1497" s="165" t="s">
        <v>1181</v>
      </c>
      <c r="K1497" s="3" t="e">
        <f>VLOOKUP(Tabell_Rättigheter37[[#This Row],[Grupp]],[2]!Tabell_Grupp[#Data],2,FALSE)</f>
        <v>#REF!</v>
      </c>
      <c r="L1497" s="3" t="s">
        <v>834</v>
      </c>
      <c r="M1497" s="203" t="s">
        <v>834</v>
      </c>
      <c r="N1497" s="151" t="s">
        <v>1558</v>
      </c>
      <c r="O1497" s="151"/>
    </row>
    <row r="1498" spans="1:16" ht="39.950000000000003" hidden="1" customHeight="1">
      <c r="A1498" s="151" t="s">
        <v>1570</v>
      </c>
      <c r="B1498" s="3" t="s">
        <v>246</v>
      </c>
      <c r="C1498" s="3" t="s">
        <v>262</v>
      </c>
      <c r="D1498" s="9" t="s">
        <v>263</v>
      </c>
      <c r="E1498" s="131" t="str">
        <f>Tabell_Rättigheter37[[#This Row],[Grupp]]&amp;"_"&amp;Tabell_Rättigheter37[[#This Row],[Rättighetsnod/ Funktionskloss]]</f>
        <v>Remiss_Request</v>
      </c>
      <c r="F1498" s="131" t="str">
        <f>Tabell_Rättigheter37[[#This Row],[Grupp]]&amp;"_"&amp;Tabell_Rättigheter37[[#This Row],[Rättighetsnod/ Funktionskloss]]&amp;"_"&amp;Tabell_Rättigheter37[[#This Row],[Värde]]</f>
        <v>Remiss_Request_CancelRequest</v>
      </c>
      <c r="G1498" s="165" t="s">
        <v>264</v>
      </c>
      <c r="H1498" s="165"/>
      <c r="K1498" s="3" t="e">
        <f>VLOOKUP(Tabell_Rättigheter37[[#This Row],[Grupp]],[2]!Tabell_Grupp[#Data],2,FALSE)</f>
        <v>#REF!</v>
      </c>
      <c r="L1498" s="3" t="s">
        <v>834</v>
      </c>
      <c r="M1498" s="203" t="s">
        <v>834</v>
      </c>
      <c r="N1498" s="151" t="s">
        <v>1558</v>
      </c>
      <c r="O1498" s="151"/>
    </row>
    <row r="1499" spans="1:16" ht="39.950000000000003" hidden="1" customHeight="1">
      <c r="A1499" s="151" t="s">
        <v>1570</v>
      </c>
      <c r="B1499" s="3" t="s">
        <v>246</v>
      </c>
      <c r="C1499" s="3" t="s">
        <v>262</v>
      </c>
      <c r="D1499" s="9" t="s">
        <v>265</v>
      </c>
      <c r="E1499" s="131" t="str">
        <f>Tabell_Rättigheter37[[#This Row],[Grupp]]&amp;"_"&amp;Tabell_Rättigheter37[[#This Row],[Rättighetsnod/ Funktionskloss]]</f>
        <v>Remiss_Request</v>
      </c>
      <c r="F1499" s="131" t="str">
        <f>Tabell_Rättigheter37[[#This Row],[Grupp]]&amp;"_"&amp;Tabell_Rättigheter37[[#This Row],[Rättighetsnod/ Funktionskloss]]&amp;"_"&amp;Tabell_Rättigheter37[[#This Row],[Värde]]</f>
        <v>Remiss_Request_DeregisterRequest</v>
      </c>
      <c r="G1499" s="165" t="s">
        <v>266</v>
      </c>
      <c r="H1499" s="165"/>
      <c r="K1499" s="3" t="e">
        <f>VLOOKUP(Tabell_Rättigheter37[[#This Row],[Grupp]],[2]!Tabell_Grupp[#Data],2,FALSE)</f>
        <v>#REF!</v>
      </c>
      <c r="L1499" s="3" t="s">
        <v>834</v>
      </c>
      <c r="M1499" s="203" t="s">
        <v>834</v>
      </c>
      <c r="N1499" s="151" t="s">
        <v>1558</v>
      </c>
      <c r="O1499" s="151"/>
    </row>
    <row r="1500" spans="1:16" ht="39.950000000000003" hidden="1" customHeight="1">
      <c r="A1500" s="151" t="s">
        <v>1570</v>
      </c>
      <c r="B1500" s="3" t="s">
        <v>246</v>
      </c>
      <c r="C1500" s="3" t="s">
        <v>262</v>
      </c>
      <c r="D1500" s="9" t="s">
        <v>267</v>
      </c>
      <c r="E1500" s="131" t="str">
        <f>Tabell_Rättigheter37[[#This Row],[Grupp]]&amp;"_"&amp;Tabell_Rättigheter37[[#This Row],[Rättighetsnod/ Funktionskloss]]</f>
        <v>Remiss_Request</v>
      </c>
      <c r="F1500" s="131" t="str">
        <f>Tabell_Rättigheter37[[#This Row],[Grupp]]&amp;"_"&amp;Tabell_Rättigheter37[[#This Row],[Rättighetsnod/ Funktionskloss]]&amp;"_"&amp;Tabell_Rättigheter37[[#This Row],[Värde]]</f>
        <v>Remiss_Request_ForwardRequest</v>
      </c>
      <c r="G1500" s="165" t="s">
        <v>268</v>
      </c>
      <c r="H1500" s="165"/>
      <c r="K1500" s="3" t="e">
        <f>VLOOKUP(Tabell_Rättigheter37[[#This Row],[Grupp]],[2]!Tabell_Grupp[#Data],2,FALSE)</f>
        <v>#REF!</v>
      </c>
      <c r="L1500" s="3" t="s">
        <v>834</v>
      </c>
      <c r="M1500" s="203" t="s">
        <v>834</v>
      </c>
      <c r="N1500" s="151" t="s">
        <v>1558</v>
      </c>
      <c r="O1500" s="151"/>
    </row>
    <row r="1501" spans="1:16" ht="39.950000000000003" hidden="1" customHeight="1">
      <c r="A1501" s="151" t="s">
        <v>1570</v>
      </c>
      <c r="B1501" s="3" t="s">
        <v>246</v>
      </c>
      <c r="C1501" s="3" t="s">
        <v>262</v>
      </c>
      <c r="D1501" s="9" t="s">
        <v>269</v>
      </c>
      <c r="E1501" s="131" t="str">
        <f>Tabell_Rättigheter37[[#This Row],[Grupp]]&amp;"_"&amp;Tabell_Rättigheter37[[#This Row],[Rättighetsnod/ Funktionskloss]]</f>
        <v>Remiss_Request</v>
      </c>
      <c r="F1501" s="131" t="str">
        <f>Tabell_Rättigheter37[[#This Row],[Grupp]]&amp;"_"&amp;Tabell_Rättigheter37[[#This Row],[Rättighetsnod/ Funktionskloss]]&amp;"_"&amp;Tabell_Rättigheter37[[#This Row],[Värde]]</f>
        <v>Remiss_Request_ReadyToHandle</v>
      </c>
      <c r="G1501" s="165" t="s">
        <v>270</v>
      </c>
      <c r="H1501" s="165"/>
      <c r="J1501" s="205" t="s">
        <v>1584</v>
      </c>
      <c r="K1501" s="3" t="e">
        <f>VLOOKUP(Tabell_Rättigheter37[[#This Row],[Grupp]],[2]!Tabell_Grupp[#Data],2,FALSE)</f>
        <v>#REF!</v>
      </c>
      <c r="L1501" s="3" t="s">
        <v>834</v>
      </c>
      <c r="M1501" s="203" t="s">
        <v>834</v>
      </c>
      <c r="N1501" s="151" t="s">
        <v>1558</v>
      </c>
      <c r="O1501" s="151"/>
    </row>
    <row r="1502" spans="1:16" ht="39.950000000000003" hidden="1" customHeight="1">
      <c r="A1502" s="151" t="s">
        <v>1570</v>
      </c>
      <c r="B1502" s="3" t="s">
        <v>246</v>
      </c>
      <c r="C1502" s="3" t="s">
        <v>262</v>
      </c>
      <c r="D1502" s="9" t="s">
        <v>273</v>
      </c>
      <c r="E1502" s="131" t="str">
        <f>Tabell_Rättigheter37[[#This Row],[Grupp]]&amp;"_"&amp;Tabell_Rättigheter37[[#This Row],[Rättighetsnod/ Funktionskloss]]</f>
        <v>Remiss_Request</v>
      </c>
      <c r="F1502" s="131" t="str">
        <f>Tabell_Rättigheter37[[#This Row],[Grupp]]&amp;"_"&amp;Tabell_Rättigheter37[[#This Row],[Rättighetsnod/ Funktionskloss]]&amp;"_"&amp;Tabell_Rättigheter37[[#This Row],[Värde]]</f>
        <v>Remiss_Request_SignRequest</v>
      </c>
      <c r="G1502" s="165" t="s">
        <v>1184</v>
      </c>
      <c r="H1502" s="165" t="s">
        <v>1185</v>
      </c>
      <c r="K1502" s="3" t="e">
        <f>VLOOKUP(Tabell_Rättigheter37[[#This Row],[Grupp]],[2]!Tabell_Grupp[#Data],2,FALSE)</f>
        <v>#REF!</v>
      </c>
      <c r="L1502" s="3" t="s">
        <v>834</v>
      </c>
      <c r="M1502" s="203" t="s">
        <v>834</v>
      </c>
      <c r="N1502" s="151" t="s">
        <v>1558</v>
      </c>
      <c r="O1502" s="151"/>
    </row>
    <row r="1503" spans="1:16" ht="39.950000000000003" hidden="1" customHeight="1">
      <c r="A1503" s="151" t="s">
        <v>1570</v>
      </c>
      <c r="B1503" s="3" t="s">
        <v>246</v>
      </c>
      <c r="C1503" s="3" t="s">
        <v>262</v>
      </c>
      <c r="D1503" s="9" t="s">
        <v>275</v>
      </c>
      <c r="E1503" s="131" t="str">
        <f>Tabell_Rättigheter37[[#This Row],[Grupp]]&amp;"_"&amp;Tabell_Rättigheter37[[#This Row],[Rättighetsnod/ Funktionskloss]]</f>
        <v>Remiss_Request</v>
      </c>
      <c r="F1503" s="131" t="str">
        <f>Tabell_Rättigheter37[[#This Row],[Grupp]]&amp;"_"&amp;Tabell_Rättigheter37[[#This Row],[Rättighetsnod/ Funktionskloss]]&amp;"_"&amp;Tabell_Rättigheter37[[#This Row],[Värde]]</f>
        <v>Remiss_Request_ViewMedicalInformation</v>
      </c>
      <c r="G1503" s="165" t="s">
        <v>276</v>
      </c>
      <c r="H1503" s="165"/>
      <c r="K1503" s="3" t="e">
        <f>VLOOKUP(Tabell_Rättigheter37[[#This Row],[Grupp]],[2]!Tabell_Grupp[#Data],2,FALSE)</f>
        <v>#REF!</v>
      </c>
      <c r="L1503" s="3" t="s">
        <v>834</v>
      </c>
      <c r="M1503" s="203" t="s">
        <v>834</v>
      </c>
      <c r="N1503" s="151" t="s">
        <v>1558</v>
      </c>
      <c r="O1503" s="151"/>
    </row>
    <row r="1504" spans="1:16" ht="39.950000000000003" hidden="1" customHeight="1">
      <c r="A1504" s="151" t="s">
        <v>1570</v>
      </c>
      <c r="B1504" s="3" t="s">
        <v>246</v>
      </c>
      <c r="C1504" s="3" t="s">
        <v>277</v>
      </c>
      <c r="D1504" s="9" t="s">
        <v>255</v>
      </c>
      <c r="E1504" s="131" t="str">
        <f>Tabell_Rättigheter37[[#This Row],[Grupp]]&amp;"_"&amp;Tabell_Rättigheter37[[#This Row],[Rättighetsnod/ Funktionskloss]]</f>
        <v>Remiss_RequestComponent</v>
      </c>
      <c r="F1504" s="131" t="str">
        <f>Tabell_Rättigheter37[[#This Row],[Grupp]]&amp;"_"&amp;Tabell_Rättigheter37[[#This Row],[Rättighetsnod/ Funktionskloss]]&amp;"_"&amp;Tabell_Rättigheter37[[#This Row],[Värde]]</f>
        <v>Remiss_RequestComponent_Accept</v>
      </c>
      <c r="G1504" s="165" t="s">
        <v>278</v>
      </c>
      <c r="H1504" s="165" t="s">
        <v>1186</v>
      </c>
      <c r="K1504" s="3" t="e">
        <f>VLOOKUP(Tabell_Rättigheter37[[#This Row],[Grupp]],[2]!Tabell_Grupp[#Data],2,FALSE)</f>
        <v>#REF!</v>
      </c>
      <c r="L1504" s="3" t="s">
        <v>834</v>
      </c>
      <c r="M1504" s="203" t="s">
        <v>834</v>
      </c>
      <c r="N1504" s="151" t="s">
        <v>1558</v>
      </c>
      <c r="O1504" s="151"/>
    </row>
    <row r="1505" spans="1:15" ht="39.950000000000003" hidden="1" customHeight="1">
      <c r="A1505" s="151" t="s">
        <v>1565</v>
      </c>
      <c r="B1505" s="3" t="s">
        <v>246</v>
      </c>
      <c r="C1505" s="3" t="s">
        <v>31</v>
      </c>
      <c r="D1505" s="9" t="s">
        <v>279</v>
      </c>
      <c r="E1505" s="131" t="str">
        <f>Tabell_Rättigheter37[[#This Row],[Grupp]]&amp;"_"&amp;Tabell_Rättigheter37[[#This Row],[Rättighetsnod/ Funktionskloss]]</f>
        <v>Remiss_View</v>
      </c>
      <c r="F1505" s="131" t="str">
        <f>Tabell_Rättigheter37[[#This Row],[Grupp]]&amp;"_"&amp;Tabell_Rättigheter37[[#This Row],[Rättighetsnod/ Funktionskloss]]&amp;"_"&amp;Tabell_Rättigheter37[[#This Row],[Värde]]</f>
        <v>Remiss_View_OpenHandleReceivedRequests</v>
      </c>
      <c r="G1505" s="165" t="s">
        <v>280</v>
      </c>
      <c r="H1505" s="165"/>
      <c r="K1505" s="3" t="e">
        <f>VLOOKUP(Tabell_Rättigheter37[[#This Row],[Grupp]],[2]!Tabell_Grupp[#Data],2,FALSE)</f>
        <v>#REF!</v>
      </c>
      <c r="L1505" s="3" t="s">
        <v>834</v>
      </c>
      <c r="M1505" s="203" t="s">
        <v>834</v>
      </c>
      <c r="N1505" s="151" t="s">
        <v>1558</v>
      </c>
      <c r="O1505" s="151"/>
    </row>
    <row r="1506" spans="1:15" ht="39.950000000000003" hidden="1" customHeight="1">
      <c r="A1506" s="151" t="s">
        <v>1565</v>
      </c>
      <c r="B1506" s="3" t="s">
        <v>246</v>
      </c>
      <c r="C1506" s="3" t="s">
        <v>31</v>
      </c>
      <c r="D1506" s="9" t="s">
        <v>281</v>
      </c>
      <c r="E1506" s="131" t="str">
        <f>Tabell_Rättigheter37[[#This Row],[Grupp]]&amp;"_"&amp;Tabell_Rättigheter37[[#This Row],[Rättighetsnod/ Funktionskloss]]</f>
        <v>Remiss_View</v>
      </c>
      <c r="F1506" s="131" t="str">
        <f>Tabell_Rättigheter37[[#This Row],[Grupp]]&amp;"_"&amp;Tabell_Rättigheter37[[#This Row],[Rättighetsnod/ Funktionskloss]]&amp;"_"&amp;Tabell_Rättigheter37[[#This Row],[Värde]]</f>
        <v>Remiss_View_OpenHandleSavedAndSentRequests</v>
      </c>
      <c r="G1506" s="165" t="s">
        <v>282</v>
      </c>
      <c r="H1506" s="165"/>
      <c r="K1506" s="3" t="e">
        <f>VLOOKUP(Tabell_Rättigheter37[[#This Row],[Grupp]],[2]!Tabell_Grupp[#Data],2,FALSE)</f>
        <v>#REF!</v>
      </c>
      <c r="L1506" s="3" t="s">
        <v>834</v>
      </c>
      <c r="M1506" s="203" t="s">
        <v>834</v>
      </c>
      <c r="N1506" s="151" t="s">
        <v>1558</v>
      </c>
      <c r="O1506" s="151"/>
    </row>
    <row r="1507" spans="1:15" ht="39.950000000000003" hidden="1" customHeight="1">
      <c r="A1507" s="151" t="s">
        <v>1570</v>
      </c>
      <c r="B1507" s="3" t="s">
        <v>246</v>
      </c>
      <c r="C1507" s="3" t="s">
        <v>31</v>
      </c>
      <c r="D1507" s="9" t="s">
        <v>283</v>
      </c>
      <c r="E1507" s="131" t="str">
        <f>Tabell_Rättigheter37[[#This Row],[Grupp]]&amp;"_"&amp;Tabell_Rättigheter37[[#This Row],[Rättighetsnod/ Funktionskloss]]</f>
        <v>Remiss_View</v>
      </c>
      <c r="F1507" s="131" t="str">
        <f>Tabell_Rättigheter37[[#This Row],[Grupp]]&amp;"_"&amp;Tabell_Rättigheter37[[#This Row],[Rättighetsnod/ Funktionskloss]]&amp;"_"&amp;Tabell_Rättigheter37[[#This Row],[Värde]]</f>
        <v>Remiss_View_OpenReceivedRequests</v>
      </c>
      <c r="G1507" s="165" t="s">
        <v>284</v>
      </c>
      <c r="H1507" s="165"/>
      <c r="K1507" s="3" t="e">
        <f>VLOOKUP(Tabell_Rättigheter37[[#This Row],[Grupp]],[2]!Tabell_Grupp[#Data],2,FALSE)</f>
        <v>#REF!</v>
      </c>
      <c r="L1507" s="3" t="s">
        <v>834</v>
      </c>
      <c r="M1507" s="203" t="s">
        <v>834</v>
      </c>
      <c r="N1507" s="151" t="s">
        <v>1558</v>
      </c>
      <c r="O1507" s="151"/>
    </row>
    <row r="1508" spans="1:15" ht="39.950000000000003" hidden="1" customHeight="1">
      <c r="A1508" s="151" t="s">
        <v>1570</v>
      </c>
      <c r="B1508" s="3" t="s">
        <v>246</v>
      </c>
      <c r="C1508" s="3" t="s">
        <v>31</v>
      </c>
      <c r="D1508" s="9" t="s">
        <v>285</v>
      </c>
      <c r="E1508" s="131" t="str">
        <f>Tabell_Rättigheter37[[#This Row],[Grupp]]&amp;"_"&amp;Tabell_Rättigheter37[[#This Row],[Rättighetsnod/ Funktionskloss]]</f>
        <v>Remiss_View</v>
      </c>
      <c r="F1508" s="131" t="str">
        <f>Tabell_Rättigheter37[[#This Row],[Grupp]]&amp;"_"&amp;Tabell_Rättigheter37[[#This Row],[Rättighetsnod/ Funktionskloss]]&amp;"_"&amp;Tabell_Rättigheter37[[#This Row],[Värde]]</f>
        <v>Remiss_View_OpenSavedAndSentRequests</v>
      </c>
      <c r="G1508" s="165" t="s">
        <v>286</v>
      </c>
      <c r="H1508" s="165"/>
      <c r="K1508" s="3" t="e">
        <f>VLOOKUP(Tabell_Rättigheter37[[#This Row],[Grupp]],[2]!Tabell_Grupp[#Data],2,FALSE)</f>
        <v>#REF!</v>
      </c>
      <c r="L1508" s="3" t="s">
        <v>834</v>
      </c>
      <c r="M1508" s="203" t="s">
        <v>834</v>
      </c>
      <c r="N1508" s="151" t="s">
        <v>1558</v>
      </c>
      <c r="O1508" s="151"/>
    </row>
    <row r="1509" spans="1:15" ht="39.950000000000003" hidden="1" customHeight="1">
      <c r="A1509" s="151" t="s">
        <v>1570</v>
      </c>
      <c r="B1509" s="3" t="s">
        <v>287</v>
      </c>
      <c r="C1509" s="3" t="s">
        <v>288</v>
      </c>
      <c r="D1509" s="9" t="s">
        <v>289</v>
      </c>
      <c r="E1509" s="131" t="str">
        <f>Tabell_Rättigheter37[[#This Row],[Grupp]]&amp;"_"&amp;Tabell_Rättigheter37[[#This Row],[Rättighetsnod/ Funktionskloss]]</f>
        <v>Resursplanering_PlanAction</v>
      </c>
      <c r="F1509" s="131" t="str">
        <f>Tabell_Rättigheter37[[#This Row],[Grupp]]&amp;"_"&amp;Tabell_Rättigheter37[[#This Row],[Rättighetsnod/ Funktionskloss]]&amp;"_"&amp;Tabell_Rättigheter37[[#This Row],[Värde]]</f>
        <v>Resursplanering_PlanAction_OpenPlanAction</v>
      </c>
      <c r="G1509" s="165" t="s">
        <v>290</v>
      </c>
      <c r="H1509" s="165"/>
      <c r="K1509" s="3" t="e">
        <f>VLOOKUP(Tabell_Rättigheter37[[#This Row],[Grupp]],[2]!Tabell_Grupp[#Data],2,FALSE)</f>
        <v>#REF!</v>
      </c>
      <c r="L1509" s="3" t="s">
        <v>834</v>
      </c>
      <c r="M1509" s="203" t="s">
        <v>834</v>
      </c>
      <c r="N1509" s="151" t="s">
        <v>1558</v>
      </c>
      <c r="O1509" s="151"/>
    </row>
    <row r="1510" spans="1:15" ht="39.950000000000003" hidden="1" customHeight="1">
      <c r="A1510" s="151" t="s">
        <v>1570</v>
      </c>
      <c r="B1510" s="3" t="s">
        <v>287</v>
      </c>
      <c r="C1510" s="3" t="s">
        <v>288</v>
      </c>
      <c r="D1510" s="9" t="s">
        <v>291</v>
      </c>
      <c r="E1510" s="131" t="str">
        <f>Tabell_Rättigheter37[[#This Row],[Grupp]]&amp;"_"&amp;Tabell_Rättigheter37[[#This Row],[Rättighetsnod/ Funktionskloss]]</f>
        <v>Resursplanering_PlanAction</v>
      </c>
      <c r="F1510" s="131" t="str">
        <f>Tabell_Rättigheter37[[#This Row],[Grupp]]&amp;"_"&amp;Tabell_Rättigheter37[[#This Row],[Rättighetsnod/ Funktionskloss]]&amp;"_"&amp;Tabell_Rättigheter37[[#This Row],[Värde]]</f>
        <v>Resursplanering_PlanAction_OpenPlannedActions</v>
      </c>
      <c r="G1510" s="165" t="s">
        <v>292</v>
      </c>
      <c r="H1510" s="165"/>
      <c r="K1510" s="3" t="e">
        <f>VLOOKUP(Tabell_Rättigheter37[[#This Row],[Grupp]],[2]!Tabell_Grupp[#Data],2,FALSE)</f>
        <v>#REF!</v>
      </c>
      <c r="L1510" s="3" t="s">
        <v>834</v>
      </c>
      <c r="M1510" s="203" t="s">
        <v>834</v>
      </c>
      <c r="N1510" s="151" t="s">
        <v>1558</v>
      </c>
      <c r="O1510" s="151"/>
    </row>
    <row r="1511" spans="1:15" ht="39.950000000000003" hidden="1" customHeight="1">
      <c r="A1511" s="151" t="s">
        <v>1570</v>
      </c>
      <c r="B1511" s="3" t="s">
        <v>287</v>
      </c>
      <c r="C1511" s="3" t="s">
        <v>288</v>
      </c>
      <c r="D1511" s="9" t="s">
        <v>293</v>
      </c>
      <c r="E1511" s="131" t="str">
        <f>Tabell_Rättigheter37[[#This Row],[Grupp]]&amp;"_"&amp;Tabell_Rättigheter37[[#This Row],[Rättighetsnod/ Funktionskloss]]</f>
        <v>Resursplanering_PlanAction</v>
      </c>
      <c r="F1511" s="131" t="str">
        <f>Tabell_Rättigheter37[[#This Row],[Grupp]]&amp;"_"&amp;Tabell_Rättigheter37[[#This Row],[Rättighetsnod/ Funktionskloss]]&amp;"_"&amp;Tabell_Rättigheter37[[#This Row],[Värde]]</f>
        <v>Resursplanering_PlanAction_SavePlanAction</v>
      </c>
      <c r="G1511" s="165" t="s">
        <v>294</v>
      </c>
      <c r="H1511" s="165"/>
      <c r="K1511" s="3" t="e">
        <f>VLOOKUP(Tabell_Rättigheter37[[#This Row],[Grupp]],[2]!Tabell_Grupp[#Data],2,FALSE)</f>
        <v>#REF!</v>
      </c>
      <c r="L1511" s="3" t="s">
        <v>834</v>
      </c>
      <c r="M1511" s="203" t="s">
        <v>834</v>
      </c>
      <c r="N1511" s="151" t="s">
        <v>1558</v>
      </c>
      <c r="O1511" s="151"/>
    </row>
    <row r="1512" spans="1:15" ht="39.950000000000003" hidden="1" customHeight="1">
      <c r="A1512" s="151" t="s">
        <v>1570</v>
      </c>
      <c r="B1512" s="3" t="s">
        <v>287</v>
      </c>
      <c r="C1512" s="3" t="s">
        <v>295</v>
      </c>
      <c r="D1512" s="9" t="s">
        <v>296</v>
      </c>
      <c r="E1512" s="131" t="str">
        <f>Tabell_Rättigheter37[[#This Row],[Grupp]]&amp;"_"&amp;Tabell_Rättigheter37[[#This Row],[Rättighetsnod/ Funktionskloss]]</f>
        <v>Resursplanering_Reservation</v>
      </c>
      <c r="F1512" s="131" t="str">
        <f>Tabell_Rättigheter37[[#This Row],[Grupp]]&amp;"_"&amp;Tabell_Rättigheter37[[#This Row],[Rättighetsnod/ Funktionskloss]]&amp;"_"&amp;Tabell_Rättigheter37[[#This Row],[Värde]]</f>
        <v>Resursplanering_Reservation_CancelContact</v>
      </c>
      <c r="G1512" s="165" t="s">
        <v>1190</v>
      </c>
      <c r="H1512" s="165"/>
      <c r="K1512" s="3" t="e">
        <f>VLOOKUP(Tabell_Rättigheter37[[#This Row],[Grupp]],[2]!Tabell_Grupp[#Data],2,FALSE)</f>
        <v>#REF!</v>
      </c>
      <c r="L1512" s="3" t="s">
        <v>834</v>
      </c>
      <c r="M1512" s="203" t="s">
        <v>834</v>
      </c>
      <c r="N1512" s="151" t="s">
        <v>1558</v>
      </c>
      <c r="O1512" s="151"/>
    </row>
    <row r="1513" spans="1:15" ht="39.950000000000003" hidden="1" customHeight="1">
      <c r="A1513" s="151" t="s">
        <v>1570</v>
      </c>
      <c r="B1513" s="3" t="s">
        <v>287</v>
      </c>
      <c r="C1513" s="3" t="s">
        <v>295</v>
      </c>
      <c r="D1513" s="9" t="s">
        <v>302</v>
      </c>
      <c r="E1513" s="131" t="str">
        <f>Tabell_Rättigheter37[[#This Row],[Grupp]]&amp;"_"&amp;Tabell_Rättigheter37[[#This Row],[Rättighetsnod/ Funktionskloss]]</f>
        <v>Resursplanering_Reservation</v>
      </c>
      <c r="F1513" s="131" t="str">
        <f>Tabell_Rättigheter37[[#This Row],[Grupp]]&amp;"_"&amp;Tabell_Rättigheter37[[#This Row],[Rättighetsnod/ Funktionskloss]]&amp;"_"&amp;Tabell_Rättigheter37[[#This Row],[Värde]]</f>
        <v>Resursplanering_Reservation_Rebook</v>
      </c>
      <c r="G1513" s="165" t="s">
        <v>1191</v>
      </c>
      <c r="H1513" s="165"/>
      <c r="K1513" s="3" t="e">
        <f>VLOOKUP(Tabell_Rättigheter37[[#This Row],[Grupp]],[2]!Tabell_Grupp[#Data],2,FALSE)</f>
        <v>#REF!</v>
      </c>
      <c r="L1513" s="3" t="s">
        <v>834</v>
      </c>
      <c r="M1513" s="203" t="s">
        <v>834</v>
      </c>
      <c r="N1513" s="151" t="s">
        <v>1558</v>
      </c>
      <c r="O1513" s="151"/>
    </row>
    <row r="1514" spans="1:15" ht="39.950000000000003" hidden="1" customHeight="1">
      <c r="A1514" s="151" t="s">
        <v>1570</v>
      </c>
      <c r="B1514" s="3" t="s">
        <v>287</v>
      </c>
      <c r="C1514" s="3" t="s">
        <v>304</v>
      </c>
      <c r="D1514" s="9" t="s">
        <v>305</v>
      </c>
      <c r="E1514" s="131" t="str">
        <f>Tabell_Rättigheter37[[#This Row],[Grupp]]&amp;"_"&amp;Tabell_Rättigheter37[[#This Row],[Rättighetsnod/ Funktionskloss]]</f>
        <v>Resursplanering_Schedule</v>
      </c>
      <c r="F1514" s="131" t="str">
        <f>Tabell_Rättigheter37[[#This Row],[Grupp]]&amp;"_"&amp;Tabell_Rättigheter37[[#This Row],[Rättighetsnod/ Funktionskloss]]&amp;"_"&amp;Tabell_Rättigheter37[[#This Row],[Värde]]</f>
        <v>Resursplanering_Schedule_BlockScheduledOffer</v>
      </c>
      <c r="G1514" s="165" t="s">
        <v>306</v>
      </c>
      <c r="H1514" s="165"/>
      <c r="K1514" s="3" t="e">
        <f>VLOOKUP(Tabell_Rättigheter37[[#This Row],[Grupp]],[2]!Tabell_Grupp[#Data],2,FALSE)</f>
        <v>#REF!</v>
      </c>
      <c r="L1514" s="3" t="s">
        <v>834</v>
      </c>
      <c r="M1514" s="203" t="s">
        <v>834</v>
      </c>
      <c r="N1514" s="151" t="s">
        <v>1558</v>
      </c>
      <c r="O1514" s="151"/>
    </row>
    <row r="1515" spans="1:15" ht="39.950000000000003" hidden="1" customHeight="1">
      <c r="A1515" s="151" t="s">
        <v>1570</v>
      </c>
      <c r="B1515" s="3" t="s">
        <v>287</v>
      </c>
      <c r="C1515" s="3" t="s">
        <v>304</v>
      </c>
      <c r="D1515" s="9" t="s">
        <v>307</v>
      </c>
      <c r="E1515" s="131" t="str">
        <f>Tabell_Rättigheter37[[#This Row],[Grupp]]&amp;"_"&amp;Tabell_Rättigheter37[[#This Row],[Rättighetsnod/ Funktionskloss]]</f>
        <v>Resursplanering_Schedule</v>
      </c>
      <c r="F1515" s="131" t="str">
        <f>Tabell_Rättigheter37[[#This Row],[Grupp]]&amp;"_"&amp;Tabell_Rättigheter37[[#This Row],[Rättighetsnod/ Funktionskloss]]&amp;"_"&amp;Tabell_Rättigheter37[[#This Row],[Värde]]</f>
        <v>Resursplanering_Schedule_Book</v>
      </c>
      <c r="G1515" s="165" t="s">
        <v>308</v>
      </c>
      <c r="H1515" s="165"/>
      <c r="K1515" s="3" t="e">
        <f>VLOOKUP(Tabell_Rättigheter37[[#This Row],[Grupp]],[2]!Tabell_Grupp[#Data],2,FALSE)</f>
        <v>#REF!</v>
      </c>
      <c r="L1515" s="3" t="s">
        <v>834</v>
      </c>
      <c r="M1515" s="203" t="s">
        <v>834</v>
      </c>
      <c r="N1515" s="151" t="s">
        <v>1558</v>
      </c>
      <c r="O1515" s="151"/>
    </row>
    <row r="1516" spans="1:15" ht="39.950000000000003" hidden="1" customHeight="1">
      <c r="A1516" s="151" t="s">
        <v>1570</v>
      </c>
      <c r="B1516" s="3" t="s">
        <v>287</v>
      </c>
      <c r="C1516" s="3" t="s">
        <v>304</v>
      </c>
      <c r="D1516" s="9" t="s">
        <v>322</v>
      </c>
      <c r="E1516" s="131" t="str">
        <f>Tabell_Rättigheter37[[#This Row],[Grupp]]&amp;"_"&amp;Tabell_Rättigheter37[[#This Row],[Rättighetsnod/ Funktionskloss]]</f>
        <v>Resursplanering_Schedule</v>
      </c>
      <c r="F1516" s="131" t="str">
        <f>Tabell_Rättigheter37[[#This Row],[Grupp]]&amp;"_"&amp;Tabell_Rättigheter37[[#This Row],[Rättighetsnod/ Funktionskloss]]&amp;"_"&amp;Tabell_Rättigheter37[[#This Row],[Värde]]</f>
        <v>Resursplanering_Schedule_bookAction</v>
      </c>
      <c r="G1516" s="165" t="s">
        <v>323</v>
      </c>
      <c r="H1516" s="165"/>
      <c r="K1516" s="3" t="e">
        <f>VLOOKUP(Tabell_Rättigheter37[[#This Row],[Grupp]],[2]!Tabell_Grupp[#Data],2,FALSE)</f>
        <v>#REF!</v>
      </c>
      <c r="L1516" s="3" t="s">
        <v>834</v>
      </c>
      <c r="M1516" s="203" t="s">
        <v>834</v>
      </c>
      <c r="N1516" s="151" t="s">
        <v>1558</v>
      </c>
      <c r="O1516" s="151"/>
    </row>
    <row r="1517" spans="1:15" ht="39.950000000000003" hidden="1" customHeight="1">
      <c r="A1517" s="151" t="s">
        <v>1570</v>
      </c>
      <c r="B1517" s="3" t="s">
        <v>287</v>
      </c>
      <c r="C1517" s="3" t="s">
        <v>304</v>
      </c>
      <c r="D1517" s="9" t="s">
        <v>309</v>
      </c>
      <c r="E1517" s="131" t="str">
        <f>Tabell_Rättigheter37[[#This Row],[Grupp]]&amp;"_"&amp;Tabell_Rättigheter37[[#This Row],[Rättighetsnod/ Funktionskloss]]</f>
        <v>Resursplanering_Schedule</v>
      </c>
      <c r="F1517" s="131" t="str">
        <f>Tabell_Rättigheter37[[#This Row],[Grupp]]&amp;"_"&amp;Tabell_Rättigheter37[[#This Row],[Rättighetsnod/ Funktionskloss]]&amp;"_"&amp;Tabell_Rättigheter37[[#This Row],[Värde]]</f>
        <v>Resursplanering_Schedule_OpenSchedule</v>
      </c>
      <c r="G1517" s="165" t="s">
        <v>310</v>
      </c>
      <c r="H1517" s="165"/>
      <c r="K1517" s="3" t="e">
        <f>VLOOKUP(Tabell_Rättigheter37[[#This Row],[Grupp]],[2]!Tabell_Grupp[#Data],2,FALSE)</f>
        <v>#REF!</v>
      </c>
      <c r="L1517" s="3" t="s">
        <v>834</v>
      </c>
      <c r="M1517" s="203" t="s">
        <v>834</v>
      </c>
      <c r="N1517" s="151" t="s">
        <v>1558</v>
      </c>
      <c r="O1517" s="151"/>
    </row>
    <row r="1518" spans="1:15" ht="39.950000000000003" hidden="1" customHeight="1">
      <c r="A1518" s="151" t="s">
        <v>1570</v>
      </c>
      <c r="B1518" s="3" t="s">
        <v>287</v>
      </c>
      <c r="C1518" s="3" t="s">
        <v>304</v>
      </c>
      <c r="D1518" s="9" t="s">
        <v>311</v>
      </c>
      <c r="E1518" s="131" t="str">
        <f>Tabell_Rättigheter37[[#This Row],[Grupp]]&amp;"_"&amp;Tabell_Rättigheter37[[#This Row],[Rättighetsnod/ Funktionskloss]]</f>
        <v>Resursplanering_Schedule</v>
      </c>
      <c r="F1518" s="131" t="str">
        <f>Tabell_Rättigheter37[[#This Row],[Grupp]]&amp;"_"&amp;Tabell_Rättigheter37[[#This Row],[Rättighetsnod/ Funktionskloss]]&amp;"_"&amp;Tabell_Rättigheter37[[#This Row],[Värde]]</f>
        <v>Resursplanering_Schedule_PrintSchedule</v>
      </c>
      <c r="G1518" s="165" t="s">
        <v>312</v>
      </c>
      <c r="H1518" s="165"/>
      <c r="K1518" s="3" t="e">
        <f>VLOOKUP(Tabell_Rättigheter37[[#This Row],[Grupp]],[2]!Tabell_Grupp[#Data],2,FALSE)</f>
        <v>#REF!</v>
      </c>
      <c r="L1518" s="3" t="s">
        <v>834</v>
      </c>
      <c r="M1518" s="203" t="s">
        <v>834</v>
      </c>
      <c r="N1518" s="151" t="s">
        <v>1558</v>
      </c>
      <c r="O1518" s="151"/>
    </row>
    <row r="1519" spans="1:15" ht="39.950000000000003" hidden="1" customHeight="1">
      <c r="A1519" s="151" t="s">
        <v>1570</v>
      </c>
      <c r="B1519" s="3" t="s">
        <v>287</v>
      </c>
      <c r="C1519" s="3" t="s">
        <v>304</v>
      </c>
      <c r="D1519" s="9" t="s">
        <v>313</v>
      </c>
      <c r="E1519" s="131" t="str">
        <f>Tabell_Rättigheter37[[#This Row],[Grupp]]&amp;"_"&amp;Tabell_Rättigheter37[[#This Row],[Rättighetsnod/ Funktionskloss]]</f>
        <v>Resursplanering_Schedule</v>
      </c>
      <c r="F1519" s="131" t="str">
        <f>Tabell_Rättigheter37[[#This Row],[Grupp]]&amp;"_"&amp;Tabell_Rättigheter37[[#This Row],[Rättighetsnod/ Funktionskloss]]&amp;"_"&amp;Tabell_Rättigheter37[[#This Row],[Värde]]</f>
        <v>Resursplanering_Schedule_Unbook</v>
      </c>
      <c r="G1519" s="165" t="s">
        <v>314</v>
      </c>
      <c r="H1519" s="165"/>
      <c r="K1519" s="3" t="e">
        <f>VLOOKUP(Tabell_Rättigheter37[[#This Row],[Grupp]],[2]!Tabell_Grupp[#Data],2,FALSE)</f>
        <v>#REF!</v>
      </c>
      <c r="L1519" s="3" t="s">
        <v>834</v>
      </c>
      <c r="M1519" s="203" t="s">
        <v>834</v>
      </c>
      <c r="N1519" s="151" t="s">
        <v>1558</v>
      </c>
      <c r="O1519" s="151"/>
    </row>
    <row r="1520" spans="1:15" ht="39.950000000000003" hidden="1" customHeight="1">
      <c r="A1520" s="151" t="s">
        <v>1570</v>
      </c>
      <c r="B1520" s="3" t="s">
        <v>287</v>
      </c>
      <c r="C1520" s="3" t="s">
        <v>315</v>
      </c>
      <c r="D1520" s="9" t="s">
        <v>413</v>
      </c>
      <c r="E1520" s="131" t="str">
        <f>Tabell_Rättigheter37[[#This Row],[Grupp]]&amp;"_"&amp;Tabell_Rättigheter37[[#This Row],[Rättighetsnod/ Funktionskloss]]</f>
        <v>Resursplanering_Scheme</v>
      </c>
      <c r="F1520" s="131" t="str">
        <f>Tabell_Rättigheter37[[#This Row],[Grupp]]&amp;"_"&amp;Tabell_Rättigheter37[[#This Row],[Rättighetsnod/ Funktionskloss]]&amp;"_"&amp;Tabell_Rättigheter37[[#This Row],[Värde]]</f>
        <v>Resursplanering_Scheme_EditOfferScheme</v>
      </c>
      <c r="G1520" s="165" t="s">
        <v>414</v>
      </c>
      <c r="H1520" s="165"/>
      <c r="K1520" s="3" t="e">
        <f>VLOOKUP(Tabell_Rättigheter37[[#This Row],[Grupp]],[2]!Tabell_Grupp[#Data],2,FALSE)</f>
        <v>#REF!</v>
      </c>
      <c r="L1520" s="3" t="s">
        <v>834</v>
      </c>
      <c r="M1520" s="203" t="s">
        <v>834</v>
      </c>
      <c r="N1520" s="151" t="s">
        <v>1558</v>
      </c>
      <c r="O1520" s="151"/>
    </row>
    <row r="1521" spans="1:16" ht="39.950000000000003" hidden="1" customHeight="1">
      <c r="A1521" s="151" t="s">
        <v>1570</v>
      </c>
      <c r="B1521" s="3" t="s">
        <v>287</v>
      </c>
      <c r="C1521" s="3" t="s">
        <v>315</v>
      </c>
      <c r="D1521" s="9" t="s">
        <v>415</v>
      </c>
      <c r="E1521" s="131" t="str">
        <f>Tabell_Rättigheter37[[#This Row],[Grupp]]&amp;"_"&amp;Tabell_Rättigheter37[[#This Row],[Rättighetsnod/ Funktionskloss]]</f>
        <v>Resursplanering_Scheme</v>
      </c>
      <c r="F1521" s="131" t="str">
        <f>Tabell_Rättigheter37[[#This Row],[Grupp]]&amp;"_"&amp;Tabell_Rättigheter37[[#This Row],[Rättighetsnod/ Funktionskloss]]&amp;"_"&amp;Tabell_Rättigheter37[[#This Row],[Värde]]</f>
        <v>Resursplanering_Scheme_EditResourceScheme</v>
      </c>
      <c r="G1521" s="165" t="s">
        <v>416</v>
      </c>
      <c r="H1521" s="165"/>
      <c r="K1521" s="3" t="e">
        <f>VLOOKUP(Tabell_Rättigheter37[[#This Row],[Grupp]],[2]!Tabell_Grupp[#Data],2,FALSE)</f>
        <v>#REF!</v>
      </c>
      <c r="L1521" s="3" t="s">
        <v>834</v>
      </c>
      <c r="M1521" s="203" t="s">
        <v>834</v>
      </c>
      <c r="N1521" s="151" t="s">
        <v>1558</v>
      </c>
      <c r="O1521" s="151"/>
    </row>
    <row r="1522" spans="1:16" ht="39.950000000000003" hidden="1" customHeight="1">
      <c r="A1522" s="151" t="s">
        <v>1570</v>
      </c>
      <c r="B1522" s="3" t="s">
        <v>287</v>
      </c>
      <c r="C1522" s="3" t="s">
        <v>315</v>
      </c>
      <c r="D1522" s="9" t="s">
        <v>316</v>
      </c>
      <c r="E1522" s="131" t="str">
        <f>Tabell_Rättigheter37[[#This Row],[Grupp]]&amp;"_"&amp;Tabell_Rättigheter37[[#This Row],[Rättighetsnod/ Funktionskloss]]</f>
        <v>Resursplanering_Scheme</v>
      </c>
      <c r="F1522" s="131" t="str">
        <f>Tabell_Rättigheter37[[#This Row],[Grupp]]&amp;"_"&amp;Tabell_Rättigheter37[[#This Row],[Rättighetsnod/ Funktionskloss]]&amp;"_"&amp;Tabell_Rättigheter37[[#This Row],[Värde]]</f>
        <v>Resursplanering_Scheme_ReadOfferScheme</v>
      </c>
      <c r="G1522" s="165" t="s">
        <v>317</v>
      </c>
      <c r="H1522" s="165"/>
      <c r="K1522" s="3" t="e">
        <f>VLOOKUP(Tabell_Rättigheter37[[#This Row],[Grupp]],[2]!Tabell_Grupp[#Data],2,FALSE)</f>
        <v>#REF!</v>
      </c>
      <c r="L1522" s="3" t="s">
        <v>834</v>
      </c>
      <c r="M1522" s="203" t="s">
        <v>834</v>
      </c>
      <c r="N1522" s="151" t="s">
        <v>1558</v>
      </c>
      <c r="O1522" s="151"/>
    </row>
    <row r="1523" spans="1:16" ht="39.950000000000003" hidden="1" customHeight="1">
      <c r="A1523" s="151" t="s">
        <v>1570</v>
      </c>
      <c r="B1523" s="3" t="s">
        <v>287</v>
      </c>
      <c r="C1523" s="3" t="s">
        <v>315</v>
      </c>
      <c r="D1523" s="9" t="s">
        <v>318</v>
      </c>
      <c r="E1523" s="131" t="str">
        <f>Tabell_Rättigheter37[[#This Row],[Grupp]]&amp;"_"&amp;Tabell_Rättigheter37[[#This Row],[Rättighetsnod/ Funktionskloss]]</f>
        <v>Resursplanering_Scheme</v>
      </c>
      <c r="F1523" s="131" t="str">
        <f>Tabell_Rättigheter37[[#This Row],[Grupp]]&amp;"_"&amp;Tabell_Rättigheter37[[#This Row],[Rättighetsnod/ Funktionskloss]]&amp;"_"&amp;Tabell_Rättigheter37[[#This Row],[Värde]]</f>
        <v>Resursplanering_Scheme_ReadResourceAssignment</v>
      </c>
      <c r="G1523" s="165" t="s">
        <v>319</v>
      </c>
      <c r="H1523" s="165"/>
      <c r="K1523" s="3" t="e">
        <f>VLOOKUP(Tabell_Rättigheter37[[#This Row],[Grupp]],[2]!Tabell_Grupp[#Data],2,FALSE)</f>
        <v>#REF!</v>
      </c>
      <c r="L1523" s="3" t="s">
        <v>834</v>
      </c>
      <c r="M1523" s="203" t="s">
        <v>834</v>
      </c>
      <c r="N1523" s="151" t="s">
        <v>1558</v>
      </c>
      <c r="O1523" s="151"/>
    </row>
    <row r="1524" spans="1:16" ht="39.950000000000003" hidden="1" customHeight="1">
      <c r="A1524" s="151" t="s">
        <v>1570</v>
      </c>
      <c r="B1524" s="3" t="s">
        <v>287</v>
      </c>
      <c r="C1524" s="3" t="s">
        <v>315</v>
      </c>
      <c r="D1524" s="9" t="s">
        <v>320</v>
      </c>
      <c r="E1524" s="131" t="str">
        <f>Tabell_Rättigheter37[[#This Row],[Grupp]]&amp;"_"&amp;Tabell_Rättigheter37[[#This Row],[Rättighetsnod/ Funktionskloss]]</f>
        <v>Resursplanering_Scheme</v>
      </c>
      <c r="F1524" s="131" t="str">
        <f>Tabell_Rättigheter37[[#This Row],[Grupp]]&amp;"_"&amp;Tabell_Rättigheter37[[#This Row],[Rättighetsnod/ Funktionskloss]]&amp;"_"&amp;Tabell_Rättigheter37[[#This Row],[Värde]]</f>
        <v>Resursplanering_Scheme_ReadResourceScheme</v>
      </c>
      <c r="G1524" s="165" t="s">
        <v>321</v>
      </c>
      <c r="H1524" s="165"/>
      <c r="K1524" s="3" t="e">
        <f>VLOOKUP(Tabell_Rättigheter37[[#This Row],[Grupp]],[2]!Tabell_Grupp[#Data],2,FALSE)</f>
        <v>#REF!</v>
      </c>
      <c r="L1524" s="3" t="s">
        <v>834</v>
      </c>
      <c r="M1524" s="203" t="s">
        <v>834</v>
      </c>
      <c r="N1524" s="151" t="s">
        <v>1558</v>
      </c>
      <c r="O1524" s="151"/>
    </row>
    <row r="1525" spans="1:16" ht="39.950000000000003" hidden="1" customHeight="1">
      <c r="A1525" s="151" t="s">
        <v>1570</v>
      </c>
      <c r="B1525" s="3" t="s">
        <v>877</v>
      </c>
      <c r="C1525" s="3" t="s">
        <v>878</v>
      </c>
      <c r="D1525" s="9" t="s">
        <v>14</v>
      </c>
      <c r="E1525" s="131" t="str">
        <f>Tabell_Rättigheter37[[#This Row],[Grupp]]&amp;"_"&amp;Tabell_Rättigheter37[[#This Row],[Rättighetsnod/ Funktionskloss]]</f>
        <v>Samtycke_Consent for shared EHR</v>
      </c>
      <c r="F1525" s="131" t="str">
        <f>Tabell_Rättigheter37[[#This Row],[Grupp]]&amp;"_"&amp;Tabell_Rättigheter37[[#This Row],[Rättighetsnod/ Funktionskloss]]&amp;"_"&amp;Tabell_Rättigheter37[[#This Row],[Värde]]</f>
        <v>Samtycke_Consent for shared EHR_Read</v>
      </c>
      <c r="G1525" s="165" t="s">
        <v>879</v>
      </c>
      <c r="H1525" s="165"/>
      <c r="K1525" s="3" t="e">
        <f>VLOOKUP(Tabell_Rättigheter37[[#This Row],[Grupp]],[2]!Tabell_Grupp[#Data],2,FALSE)</f>
        <v>#REF!</v>
      </c>
      <c r="L1525" s="3" t="s">
        <v>834</v>
      </c>
      <c r="M1525" s="203" t="s">
        <v>834</v>
      </c>
      <c r="N1525" s="151" t="s">
        <v>1558</v>
      </c>
      <c r="O1525" s="151"/>
    </row>
    <row r="1526" spans="1:16" ht="39.950000000000003" hidden="1" customHeight="1">
      <c r="A1526" s="151" t="s">
        <v>1570</v>
      </c>
      <c r="B1526" s="3" t="s">
        <v>877</v>
      </c>
      <c r="C1526" s="3" t="s">
        <v>880</v>
      </c>
      <c r="D1526" s="9" t="s">
        <v>23</v>
      </c>
      <c r="E1526" s="131" t="str">
        <f>Tabell_Rättigheter37[[#This Row],[Grupp]]&amp;"_"&amp;Tabell_Rättigheter37[[#This Row],[Rättighetsnod/ Funktionskloss]]</f>
        <v>Samtycke_Consent Management</v>
      </c>
      <c r="F1526" s="131" t="str">
        <f>Tabell_Rättigheter37[[#This Row],[Grupp]]&amp;"_"&amp;Tabell_Rättigheter37[[#This Row],[Rättighetsnod/ Funktionskloss]]&amp;"_"&amp;Tabell_Rättigheter37[[#This Row],[Värde]]</f>
        <v>Samtycke_Consent Management_Open</v>
      </c>
      <c r="G1526" s="165" t="s">
        <v>881</v>
      </c>
      <c r="H1526" s="165"/>
      <c r="K1526" s="3" t="e">
        <f>VLOOKUP(Tabell_Rättigheter37[[#This Row],[Grupp]],[2]!Tabell_Grupp[#Data],2,FALSE)</f>
        <v>#REF!</v>
      </c>
      <c r="L1526" s="3" t="s">
        <v>834</v>
      </c>
      <c r="M1526" s="203" t="s">
        <v>834</v>
      </c>
      <c r="N1526" s="151" t="s">
        <v>1558</v>
      </c>
      <c r="O1526" s="151"/>
    </row>
    <row r="1527" spans="1:16" ht="39.950000000000003" hidden="1" customHeight="1">
      <c r="A1527" s="151" t="s">
        <v>1570</v>
      </c>
      <c r="B1527" s="3" t="s">
        <v>877</v>
      </c>
      <c r="C1527" s="3" t="s">
        <v>882</v>
      </c>
      <c r="D1527" s="9" t="s">
        <v>363</v>
      </c>
      <c r="E1527" s="131" t="str">
        <f>Tabell_Rättigheter37[[#This Row],[Grupp]]&amp;"_"&amp;Tabell_Rättigheter37[[#This Row],[Rättighetsnod/ Funktionskloss]]</f>
        <v>Samtycke_Functions for consent för EHR</v>
      </c>
      <c r="F1527" s="131" t="str">
        <f>Tabell_Rättigheter37[[#This Row],[Grupp]]&amp;"_"&amp;Tabell_Rättigheter37[[#This Row],[Rättighetsnod/ Funktionskloss]]&amp;"_"&amp;Tabell_Rättigheter37[[#This Row],[Värde]]</f>
        <v>Samtycke_Functions for consent för EHR_Invalidate</v>
      </c>
      <c r="G1527" s="165" t="s">
        <v>883</v>
      </c>
      <c r="H1527" s="165"/>
      <c r="K1527" s="3" t="e">
        <f>VLOOKUP(Tabell_Rättigheter37[[#This Row],[Grupp]],[2]!Tabell_Grupp[#Data],2,FALSE)</f>
        <v>#REF!</v>
      </c>
      <c r="L1527" s="3" t="s">
        <v>834</v>
      </c>
      <c r="M1527" s="203" t="s">
        <v>834</v>
      </c>
      <c r="N1527" s="151" t="s">
        <v>1558</v>
      </c>
      <c r="O1527" s="151"/>
    </row>
    <row r="1528" spans="1:16" ht="39.950000000000003" hidden="1" customHeight="1">
      <c r="A1528" s="151" t="s">
        <v>1570</v>
      </c>
      <c r="B1528" s="3" t="s">
        <v>877</v>
      </c>
      <c r="C1528" s="3" t="s">
        <v>882</v>
      </c>
      <c r="D1528" s="9" t="s">
        <v>884</v>
      </c>
      <c r="E1528" s="131" t="str">
        <f>Tabell_Rättigheter37[[#This Row],[Grupp]]&amp;"_"&amp;Tabell_Rättigheter37[[#This Row],[Rättighetsnod/ Funktionskloss]]</f>
        <v>Samtycke_Functions for consent för EHR</v>
      </c>
      <c r="F1528" s="131" t="str">
        <f>Tabell_Rättigheter37[[#This Row],[Grupp]]&amp;"_"&amp;Tabell_Rättigheter37[[#This Row],[Rättighetsnod/ Funktionskloss]]&amp;"_"&amp;Tabell_Rättigheter37[[#This Row],[Värde]]</f>
        <v xml:space="preserve">Samtycke_Functions for consent för EHR_Register  </v>
      </c>
      <c r="G1528" s="165" t="s">
        <v>885</v>
      </c>
      <c r="H1528" s="165"/>
      <c r="K1528" s="3" t="e">
        <f>VLOOKUP(Tabell_Rättigheter37[[#This Row],[Grupp]],[2]!Tabell_Grupp[#Data],2,FALSE)</f>
        <v>#REF!</v>
      </c>
      <c r="L1528" s="3" t="s">
        <v>834</v>
      </c>
      <c r="M1528" s="203" t="s">
        <v>834</v>
      </c>
      <c r="N1528" s="151" t="s">
        <v>1558</v>
      </c>
      <c r="O1528" s="151"/>
    </row>
    <row r="1529" spans="1:16" ht="39.950000000000003" hidden="1" customHeight="1">
      <c r="A1529" s="151" t="s">
        <v>1570</v>
      </c>
      <c r="B1529" s="3" t="s">
        <v>877</v>
      </c>
      <c r="C1529" s="3" t="s">
        <v>882</v>
      </c>
      <c r="D1529" s="9" t="s">
        <v>886</v>
      </c>
      <c r="E1529" s="131" t="str">
        <f>Tabell_Rättigheter37[[#This Row],[Grupp]]&amp;"_"&amp;Tabell_Rättigheter37[[#This Row],[Rättighetsnod/ Funktionskloss]]</f>
        <v>Samtycke_Functions for consent för EHR</v>
      </c>
      <c r="F1529" s="131" t="str">
        <f>Tabell_Rättigheter37[[#This Row],[Grupp]]&amp;"_"&amp;Tabell_Rättigheter37[[#This Row],[Rättighetsnod/ Funktionskloss]]&amp;"_"&amp;Tabell_Rättigheter37[[#This Row],[Värde]]</f>
        <v>Samtycke_Functions for consent för EHR_Revoke</v>
      </c>
      <c r="G1529" s="165" t="s">
        <v>887</v>
      </c>
      <c r="H1529" s="165"/>
      <c r="K1529" s="3" t="e">
        <f>VLOOKUP(Tabell_Rättigheter37[[#This Row],[Grupp]],[2]!Tabell_Grupp[#Data],2,FALSE)</f>
        <v>#REF!</v>
      </c>
      <c r="L1529" s="3" t="s">
        <v>834</v>
      </c>
      <c r="M1529" s="203" t="s">
        <v>834</v>
      </c>
      <c r="N1529" s="151" t="s">
        <v>1558</v>
      </c>
      <c r="O1529" s="151"/>
    </row>
    <row r="1530" spans="1:16" ht="39.950000000000003" hidden="1" customHeight="1">
      <c r="A1530" s="151" t="s">
        <v>1570</v>
      </c>
      <c r="B1530" s="3" t="s">
        <v>966</v>
      </c>
      <c r="C1530" s="3" t="s">
        <v>979</v>
      </c>
      <c r="D1530" s="9" t="s">
        <v>999</v>
      </c>
      <c r="E1530" s="131" t="str">
        <f>Tabell_Rättigheter37[[#This Row],[Grupp]]&amp;"_"&amp;Tabell_Rättigheter37[[#This Row],[Rättighetsnod/ Funktionskloss]]</f>
        <v>Tillväxtkurva_GrowthChart</v>
      </c>
      <c r="F1530" s="131" t="str">
        <f>Tabell_Rättigheter37[[#This Row],[Grupp]]&amp;"_"&amp;Tabell_Rättigheter37[[#This Row],[Rättighetsnod/ Funktionskloss]]&amp;"_"&amp;Tabell_Rättigheter37[[#This Row],[Värde]]</f>
        <v>Tillväxtkurva_GrowthChart_OpenGrowthChart</v>
      </c>
      <c r="G1530" s="165" t="s">
        <v>1000</v>
      </c>
      <c r="H1530" s="165"/>
      <c r="K1530" s="3" t="e">
        <f>VLOOKUP(Tabell_Rättigheter37[[#This Row],[Grupp]],[2]!Tabell_Grupp[#Data],2,FALSE)</f>
        <v>#REF!</v>
      </c>
      <c r="L1530" s="3" t="s">
        <v>834</v>
      </c>
      <c r="M1530" s="203" t="s">
        <v>834</v>
      </c>
      <c r="N1530" s="151" t="s">
        <v>1558</v>
      </c>
      <c r="O1530" s="151"/>
    </row>
    <row r="1531" spans="1:16" ht="39.950000000000003" hidden="1" customHeight="1">
      <c r="A1531" s="151" t="s">
        <v>1570</v>
      </c>
      <c r="B1531" s="3" t="s">
        <v>324</v>
      </c>
      <c r="C1531" s="3" t="s">
        <v>325</v>
      </c>
      <c r="D1531" s="9" t="s">
        <v>325</v>
      </c>
      <c r="E1531" s="131" t="str">
        <f>Tabell_Rättigheter37[[#This Row],[Grupp]]&amp;"_"&amp;Tabell_Rättigheter37[[#This Row],[Rättighetsnod/ Funktionskloss]]</f>
        <v>Uppmärksamhetssignal_Read attention signal</v>
      </c>
      <c r="F1531" s="131" t="str">
        <f>Tabell_Rättigheter37[[#This Row],[Grupp]]&amp;"_"&amp;Tabell_Rättigheter37[[#This Row],[Rättighetsnod/ Funktionskloss]]&amp;"_"&amp;Tabell_Rättigheter37[[#This Row],[Värde]]</f>
        <v>Uppmärksamhetssignal_Read attention signal_Read attention signal</v>
      </c>
      <c r="G1531" s="165" t="s">
        <v>326</v>
      </c>
      <c r="H1531" s="165"/>
      <c r="K1531" s="3" t="e">
        <f>VLOOKUP(Tabell_Rättigheter37[[#This Row],[Grupp]],[2]!Tabell_Grupp[#Data],2,FALSE)</f>
        <v>#REF!</v>
      </c>
      <c r="L1531" s="3" t="s">
        <v>834</v>
      </c>
      <c r="M1531" s="203" t="s">
        <v>834</v>
      </c>
      <c r="N1531" s="151" t="s">
        <v>1558</v>
      </c>
      <c r="O1531" s="151"/>
      <c r="P1531" s="3" t="s">
        <v>1586</v>
      </c>
    </row>
    <row r="1532" spans="1:16" ht="39.950000000000003" hidden="1" customHeight="1">
      <c r="A1532" s="151" t="s">
        <v>1570</v>
      </c>
      <c r="B1532" s="3" t="s">
        <v>324</v>
      </c>
      <c r="C1532" s="3" t="s">
        <v>335</v>
      </c>
      <c r="D1532" s="9" t="s">
        <v>336</v>
      </c>
      <c r="E1532" s="131" t="str">
        <f>Tabell_Rättigheter37[[#This Row],[Grupp]]&amp;"_"&amp;Tabell_Rättigheter37[[#This Row],[Rättighetsnod/ Funktionskloss]]</f>
        <v>Uppmärksamhetssignal_Write non standard procedure</v>
      </c>
      <c r="F1532" s="131" t="str">
        <f>Tabell_Rättigheter37[[#This Row],[Grupp]]&amp;"_"&amp;Tabell_Rättigheter37[[#This Row],[Rättighetsnod/ Funktionskloss]]&amp;"_"&amp;Tabell_Rättigheter37[[#This Row],[Värde]]</f>
        <v xml:space="preserve">Uppmärksamhetssignal_Write non standard procedure_Write non standard procedure </v>
      </c>
      <c r="G1532" s="165" t="s">
        <v>337</v>
      </c>
      <c r="H1532" s="165"/>
      <c r="K1532" s="3" t="e">
        <f>VLOOKUP(Tabell_Rättigheter37[[#This Row],[Grupp]],[2]!Tabell_Grupp[#Data],2,FALSE)</f>
        <v>#REF!</v>
      </c>
      <c r="L1532" s="3" t="s">
        <v>834</v>
      </c>
      <c r="M1532" s="203" t="s">
        <v>834</v>
      </c>
      <c r="N1532" s="151" t="s">
        <v>1558</v>
      </c>
      <c r="O1532" s="151"/>
    </row>
    <row r="1533" spans="1:16" ht="39.950000000000003" hidden="1" customHeight="1">
      <c r="A1533" s="151" t="s">
        <v>1570</v>
      </c>
      <c r="B1533" s="3" t="s">
        <v>349</v>
      </c>
      <c r="C1533" s="3" t="s">
        <v>353</v>
      </c>
      <c r="D1533" s="9" t="s">
        <v>23</v>
      </c>
      <c r="E1533" s="131" t="str">
        <f>Tabell_Rättigheter37[[#This Row],[Grupp]]&amp;"_"&amp;Tabell_Rättigheter37[[#This Row],[Rättighetsnod/ Funktionskloss]]</f>
        <v>Vårdadministration_Contact overview</v>
      </c>
      <c r="F1533" s="131" t="str">
        <f>Tabell_Rättigheter37[[#This Row],[Grupp]]&amp;"_"&amp;Tabell_Rättigheter37[[#This Row],[Rättighetsnod/ Funktionskloss]]&amp;"_"&amp;Tabell_Rättigheter37[[#This Row],[Värde]]</f>
        <v>Vårdadministration_Contact overview_Open</v>
      </c>
      <c r="G1533" s="165" t="s">
        <v>354</v>
      </c>
      <c r="H1533" s="165"/>
      <c r="K1533" s="3" t="e">
        <f>VLOOKUP(Tabell_Rättigheter37[[#This Row],[Grupp]],[2]!Tabell_Grupp[#Data],2,FALSE)</f>
        <v>#REF!</v>
      </c>
      <c r="L1533" s="3" t="s">
        <v>834</v>
      </c>
      <c r="M1533" s="203" t="s">
        <v>834</v>
      </c>
      <c r="N1533" s="151" t="s">
        <v>1558</v>
      </c>
      <c r="O1533" s="151"/>
    </row>
    <row r="1534" spans="1:16" ht="39.950000000000003" hidden="1" customHeight="1">
      <c r="A1534" s="151" t="s">
        <v>1570</v>
      </c>
      <c r="B1534" s="3" t="s">
        <v>349</v>
      </c>
      <c r="C1534" s="3" t="s">
        <v>357</v>
      </c>
      <c r="D1534" s="9" t="s">
        <v>23</v>
      </c>
      <c r="E1534" s="131" t="str">
        <f>Tabell_Rättigheter37[[#This Row],[Grupp]]&amp;"_"&amp;Tabell_Rättigheter37[[#This Row],[Rättighetsnod/ Funktionskloss]]</f>
        <v>Vårdadministration_Counter registration</v>
      </c>
      <c r="F1534" s="131" t="str">
        <f>Tabell_Rättigheter37[[#This Row],[Grupp]]&amp;"_"&amp;Tabell_Rättigheter37[[#This Row],[Rättighetsnod/ Funktionskloss]]&amp;"_"&amp;Tabell_Rättigheter37[[#This Row],[Värde]]</f>
        <v>Vårdadministration_Counter registration_Open</v>
      </c>
      <c r="G1534" s="165" t="s">
        <v>358</v>
      </c>
      <c r="H1534" s="165"/>
      <c r="K1534" s="3" t="e">
        <f>VLOOKUP(Tabell_Rättigheter37[[#This Row],[Grupp]],[2]!Tabell_Grupp[#Data],2,FALSE)</f>
        <v>#REF!</v>
      </c>
      <c r="L1534" s="3" t="s">
        <v>834</v>
      </c>
      <c r="M1534" s="203" t="s">
        <v>834</v>
      </c>
      <c r="N1534" s="151" t="s">
        <v>1558</v>
      </c>
      <c r="O1534" s="151"/>
    </row>
    <row r="1535" spans="1:16" ht="39.950000000000003" hidden="1" customHeight="1">
      <c r="A1535" s="151" t="s">
        <v>1570</v>
      </c>
      <c r="B1535" s="3" t="s">
        <v>349</v>
      </c>
      <c r="C1535" s="3" t="s">
        <v>361</v>
      </c>
      <c r="D1535" s="9" t="s">
        <v>23</v>
      </c>
      <c r="E1535" s="131" t="str">
        <f>Tabell_Rättigheter37[[#This Row],[Grupp]]&amp;"_"&amp;Tabell_Rättigheter37[[#This Row],[Rättighetsnod/ Funktionskloss]]</f>
        <v>Vårdadministration_Institutional registration</v>
      </c>
      <c r="F1535" s="131" t="str">
        <f>Tabell_Rättigheter37[[#This Row],[Grupp]]&amp;"_"&amp;Tabell_Rättigheter37[[#This Row],[Rättighetsnod/ Funktionskloss]]&amp;"_"&amp;Tabell_Rättigheter37[[#This Row],[Värde]]</f>
        <v>Vårdadministration_Institutional registration_Open</v>
      </c>
      <c r="G1535" s="165" t="s">
        <v>362</v>
      </c>
      <c r="H1535" s="165"/>
      <c r="K1535" s="3" t="e">
        <f>VLOOKUP(Tabell_Rättigheter37[[#This Row],[Grupp]],[2]!Tabell_Grupp[#Data],2,FALSE)</f>
        <v>#REF!</v>
      </c>
      <c r="L1535" s="3" t="s">
        <v>834</v>
      </c>
      <c r="M1535" s="203" t="s">
        <v>834</v>
      </c>
      <c r="N1535" s="151" t="s">
        <v>1558</v>
      </c>
      <c r="O1535" s="151"/>
    </row>
    <row r="1536" spans="1:16" ht="39.950000000000003" hidden="1" customHeight="1">
      <c r="A1536" s="151" t="s">
        <v>1570</v>
      </c>
      <c r="B1536" s="3" t="s">
        <v>349</v>
      </c>
      <c r="C1536" s="3" t="s">
        <v>363</v>
      </c>
      <c r="D1536" s="9" t="s">
        <v>23</v>
      </c>
      <c r="E1536" s="131" t="str">
        <f>Tabell_Rättigheter37[[#This Row],[Grupp]]&amp;"_"&amp;Tabell_Rättigheter37[[#This Row],[Rättighetsnod/ Funktionskloss]]</f>
        <v>Vårdadministration_Invalidate</v>
      </c>
      <c r="F1536" s="131" t="str">
        <f>Tabell_Rättigheter37[[#This Row],[Grupp]]&amp;"_"&amp;Tabell_Rättigheter37[[#This Row],[Rättighetsnod/ Funktionskloss]]&amp;"_"&amp;Tabell_Rättigheter37[[#This Row],[Värde]]</f>
        <v>Vårdadministration_Invalidate_Open</v>
      </c>
      <c r="G1536" s="165" t="s">
        <v>364</v>
      </c>
      <c r="H1536" s="165"/>
      <c r="K1536" s="3" t="e">
        <f>VLOOKUP(Tabell_Rättigheter37[[#This Row],[Grupp]],[2]!Tabell_Grupp[#Data],2,FALSE)</f>
        <v>#REF!</v>
      </c>
      <c r="L1536" s="3" t="s">
        <v>834</v>
      </c>
      <c r="M1536" s="203" t="s">
        <v>834</v>
      </c>
      <c r="N1536" s="151" t="s">
        <v>1558</v>
      </c>
      <c r="O1536" s="151"/>
    </row>
    <row r="1537" spans="1:15" ht="39.950000000000003" hidden="1" customHeight="1">
      <c r="A1537" s="151" t="s">
        <v>1570</v>
      </c>
      <c r="B1537" s="3" t="s">
        <v>349</v>
      </c>
      <c r="C1537" s="3" t="s">
        <v>365</v>
      </c>
      <c r="D1537" s="9" t="s">
        <v>23</v>
      </c>
      <c r="E1537" s="131" t="str">
        <f>Tabell_Rättigheter37[[#This Row],[Grupp]]&amp;"_"&amp;Tabell_Rättigheter37[[#This Row],[Rättighetsnod/ Funktionskloss]]</f>
        <v>Vårdadministration_Occurrence</v>
      </c>
      <c r="F1537" s="131" t="str">
        <f>Tabell_Rättigheter37[[#This Row],[Grupp]]&amp;"_"&amp;Tabell_Rättigheter37[[#This Row],[Rättighetsnod/ Funktionskloss]]&amp;"_"&amp;Tabell_Rättigheter37[[#This Row],[Värde]]</f>
        <v>Vårdadministration_Occurrence_Open</v>
      </c>
      <c r="G1537" s="165" t="s">
        <v>366</v>
      </c>
      <c r="H1537" s="165"/>
      <c r="K1537" s="3" t="e">
        <f>VLOOKUP(Tabell_Rättigheter37[[#This Row],[Grupp]],[2]!Tabell_Grupp[#Data],2,FALSE)</f>
        <v>#REF!</v>
      </c>
      <c r="L1537" s="3" t="s">
        <v>834</v>
      </c>
      <c r="M1537" s="203" t="s">
        <v>834</v>
      </c>
      <c r="N1537" s="151" t="s">
        <v>1558</v>
      </c>
      <c r="O1537" s="151"/>
    </row>
    <row r="1538" spans="1:15" ht="39.950000000000003" hidden="1" customHeight="1">
      <c r="A1538" s="151" t="s">
        <v>1570</v>
      </c>
      <c r="B1538" s="3" t="s">
        <v>349</v>
      </c>
      <c r="C1538" s="3" t="s">
        <v>367</v>
      </c>
      <c r="D1538" s="9" t="s">
        <v>23</v>
      </c>
      <c r="E1538" s="131" t="str">
        <f>Tabell_Rättigheter37[[#This Row],[Grupp]]&amp;"_"&amp;Tabell_Rättigheter37[[#This Row],[Rättighetsnod/ Funktionskloss]]</f>
        <v>Vårdadministration_Registrate codes</v>
      </c>
      <c r="F1538" s="131" t="str">
        <f>Tabell_Rättigheter37[[#This Row],[Grupp]]&amp;"_"&amp;Tabell_Rättigheter37[[#This Row],[Rättighetsnod/ Funktionskloss]]&amp;"_"&amp;Tabell_Rättigheter37[[#This Row],[Värde]]</f>
        <v>Vårdadministration_Registrate codes_Open</v>
      </c>
      <c r="G1538" s="165" t="s">
        <v>368</v>
      </c>
      <c r="H1538" s="165"/>
      <c r="K1538" s="3" t="e">
        <f>VLOOKUP(Tabell_Rättigheter37[[#This Row],[Grupp]],[2]!Tabell_Grupp[#Data],2,FALSE)</f>
        <v>#REF!</v>
      </c>
      <c r="L1538" s="3" t="s">
        <v>834</v>
      </c>
      <c r="M1538" s="203" t="s">
        <v>834</v>
      </c>
      <c r="N1538" s="151" t="s">
        <v>1558</v>
      </c>
      <c r="O1538" s="151"/>
    </row>
    <row r="1539" spans="1:15" ht="39.950000000000003" hidden="1" customHeight="1">
      <c r="A1539" s="151" t="s">
        <v>1570</v>
      </c>
      <c r="B1539" s="3" t="s">
        <v>349</v>
      </c>
      <c r="C1539" s="3" t="s">
        <v>888</v>
      </c>
      <c r="D1539" s="9" t="s">
        <v>889</v>
      </c>
      <c r="E1539" s="131" t="str">
        <f>Tabell_Rättigheter37[[#This Row],[Grupp]]&amp;"_"&amp;Tabell_Rättigheter37[[#This Row],[Rättighetsnod/ Funktionskloss]]</f>
        <v>Vårdadministration_Transfercompletion</v>
      </c>
      <c r="F1539" s="131" t="str">
        <f>Tabell_Rättigheter37[[#This Row],[Grupp]]&amp;"_"&amp;Tabell_Rättigheter37[[#This Row],[Rättighetsnod/ Funktionskloss]]&amp;"_"&amp;Tabell_Rättigheter37[[#This Row],[Värde]]</f>
        <v>Vårdadministration_Transfercompletion_perform_admissions_from_emergency</v>
      </c>
      <c r="G1539" s="165" t="s">
        <v>890</v>
      </c>
      <c r="H1539" s="165"/>
      <c r="K1539" s="3" t="e">
        <f>VLOOKUP(Tabell_Rättigheter37[[#This Row],[Grupp]],[2]!Tabell_Grupp[#Data],2,FALSE)</f>
        <v>#REF!</v>
      </c>
      <c r="L1539" s="3" t="s">
        <v>834</v>
      </c>
      <c r="M1539" s="203" t="s">
        <v>834</v>
      </c>
      <c r="N1539" s="151" t="s">
        <v>1558</v>
      </c>
      <c r="O1539" s="151"/>
    </row>
    <row r="1540" spans="1:15" ht="39.950000000000003" hidden="1" customHeight="1">
      <c r="A1540" s="151" t="s">
        <v>1570</v>
      </c>
      <c r="B1540" s="3" t="s">
        <v>349</v>
      </c>
      <c r="C1540" s="3" t="s">
        <v>888</v>
      </c>
      <c r="D1540" s="9" t="s">
        <v>891</v>
      </c>
      <c r="E1540" s="131" t="str">
        <f>Tabell_Rättigheter37[[#This Row],[Grupp]]&amp;"_"&amp;Tabell_Rättigheter37[[#This Row],[Rättighetsnod/ Funktionskloss]]</f>
        <v>Vårdadministration_Transfercompletion</v>
      </c>
      <c r="F1540" s="131" t="str">
        <f>Tabell_Rättigheter37[[#This Row],[Grupp]]&amp;"_"&amp;Tabell_Rättigheter37[[#This Row],[Rättighetsnod/ Funktionskloss]]&amp;"_"&amp;Tabell_Rättigheter37[[#This Row],[Värde]]</f>
        <v>Vårdadministration_Transfercompletion_perform_new_admissions</v>
      </c>
      <c r="G1540" s="165" t="s">
        <v>892</v>
      </c>
      <c r="H1540" s="165"/>
      <c r="K1540" s="3" t="e">
        <f>VLOOKUP(Tabell_Rättigheter37[[#This Row],[Grupp]],[2]!Tabell_Grupp[#Data],2,FALSE)</f>
        <v>#REF!</v>
      </c>
      <c r="L1540" s="3" t="s">
        <v>834</v>
      </c>
      <c r="M1540" s="203" t="s">
        <v>834</v>
      </c>
      <c r="N1540" s="151" t="s">
        <v>1558</v>
      </c>
      <c r="O1540" s="151"/>
    </row>
    <row r="1541" spans="1:15" ht="39.950000000000003" hidden="1" customHeight="1">
      <c r="A1541" s="151" t="s">
        <v>1570</v>
      </c>
      <c r="B1541" s="3" t="s">
        <v>369</v>
      </c>
      <c r="C1541" s="3" t="s">
        <v>13</v>
      </c>
      <c r="D1541" s="9" t="s">
        <v>14</v>
      </c>
      <c r="E1541" s="131" t="str">
        <f>Tabell_Rättigheter37[[#This Row],[Grupp]]&amp;"_"&amp;Tabell_Rättigheter37[[#This Row],[Rättighetsnod/ Funktionskloss]]</f>
        <v>Vårddokumentation_Data</v>
      </c>
      <c r="F1541" s="131" t="str">
        <f>Tabell_Rättigheter37[[#This Row],[Grupp]]&amp;"_"&amp;Tabell_Rättigheter37[[#This Row],[Rättighetsnod/ Funktionskloss]]&amp;"_"&amp;Tabell_Rättigheter37[[#This Row],[Värde]]</f>
        <v>Vårddokumentation_Data_Read</v>
      </c>
      <c r="G1541" s="165" t="s">
        <v>370</v>
      </c>
      <c r="H1541" s="165"/>
      <c r="K1541" s="3" t="e">
        <f>VLOOKUP(Tabell_Rättigheter37[[#This Row],[Grupp]],[2]!Tabell_Grupp[#Data],2,FALSE)</f>
        <v>#REF!</v>
      </c>
      <c r="L1541" s="3" t="s">
        <v>834</v>
      </c>
      <c r="M1541" s="203" t="s">
        <v>834</v>
      </c>
      <c r="N1541" s="151" t="s">
        <v>1558</v>
      </c>
      <c r="O1541" s="151"/>
    </row>
    <row r="1542" spans="1:15" ht="39.950000000000003" hidden="1" customHeight="1">
      <c r="A1542" s="151" t="s">
        <v>1570</v>
      </c>
      <c r="B1542" s="3" t="s">
        <v>369</v>
      </c>
      <c r="C1542" s="3" t="s">
        <v>371</v>
      </c>
      <c r="D1542" s="9" t="s">
        <v>372</v>
      </c>
      <c r="E1542" s="131" t="str">
        <f>Tabell_Rättigheter37[[#This Row],[Grupp]]&amp;"_"&amp;Tabell_Rättigheter37[[#This Row],[Rättighetsnod/ Funktionskloss]]</f>
        <v>Vårddokumentation_Journal</v>
      </c>
      <c r="F1542" s="131" t="str">
        <f>Tabell_Rättigheter37[[#This Row],[Grupp]]&amp;"_"&amp;Tabell_Rättigheter37[[#This Row],[Rättighetsnod/ Funktionskloss]]&amp;"_"&amp;Tabell_Rättigheter37[[#This Row],[Värde]]</f>
        <v>Vårddokumentation_Journal_CounterSign</v>
      </c>
      <c r="G1542" s="165" t="s">
        <v>373</v>
      </c>
      <c r="H1542" s="165"/>
      <c r="K1542" s="3" t="e">
        <f>VLOOKUP(Tabell_Rättigheter37[[#This Row],[Grupp]],[2]!Tabell_Grupp[#Data],2,FALSE)</f>
        <v>#REF!</v>
      </c>
      <c r="L1542" s="3" t="s">
        <v>834</v>
      </c>
      <c r="M1542" s="203" t="s">
        <v>834</v>
      </c>
      <c r="N1542" s="151" t="s">
        <v>1558</v>
      </c>
      <c r="O1542" s="151"/>
    </row>
    <row r="1543" spans="1:15" ht="39.950000000000003" hidden="1" customHeight="1">
      <c r="A1543" s="151" t="s">
        <v>1570</v>
      </c>
      <c r="B1543" s="3" t="s">
        <v>369</v>
      </c>
      <c r="C1543" s="3" t="s">
        <v>371</v>
      </c>
      <c r="D1543" s="9" t="s">
        <v>23</v>
      </c>
      <c r="E1543" s="131" t="str">
        <f>Tabell_Rättigheter37[[#This Row],[Grupp]]&amp;"_"&amp;Tabell_Rättigheter37[[#This Row],[Rättighetsnod/ Funktionskloss]]</f>
        <v>Vårddokumentation_Journal</v>
      </c>
      <c r="F1543" s="131" t="str">
        <f>Tabell_Rättigheter37[[#This Row],[Grupp]]&amp;"_"&amp;Tabell_Rättigheter37[[#This Row],[Rättighetsnod/ Funktionskloss]]&amp;"_"&amp;Tabell_Rättigheter37[[#This Row],[Värde]]</f>
        <v>Vårddokumentation_Journal_Open</v>
      </c>
      <c r="G1543" s="165" t="s">
        <v>375</v>
      </c>
      <c r="H1543" s="165"/>
      <c r="K1543" s="3" t="e">
        <f>VLOOKUP(Tabell_Rättigheter37[[#This Row],[Grupp]],[2]!Tabell_Grupp[#Data],2,FALSE)</f>
        <v>#REF!</v>
      </c>
      <c r="L1543" s="3" t="s">
        <v>834</v>
      </c>
      <c r="M1543" s="203" t="s">
        <v>834</v>
      </c>
      <c r="N1543" s="151" t="s">
        <v>1558</v>
      </c>
      <c r="O1543" s="151"/>
    </row>
    <row r="1544" spans="1:15" ht="39.950000000000003" hidden="1" customHeight="1">
      <c r="A1544" s="151" t="s">
        <v>1570</v>
      </c>
      <c r="B1544" s="3" t="s">
        <v>369</v>
      </c>
      <c r="C1544" s="3" t="s">
        <v>371</v>
      </c>
      <c r="D1544" s="9" t="s">
        <v>37</v>
      </c>
      <c r="E1544" s="131" t="str">
        <f>Tabell_Rättigheter37[[#This Row],[Grupp]]&amp;"_"&amp;Tabell_Rättigheter37[[#This Row],[Rättighetsnod/ Funktionskloss]]</f>
        <v>Vårddokumentation_Journal</v>
      </c>
      <c r="F1544" s="131" t="str">
        <f>Tabell_Rättigheter37[[#This Row],[Grupp]]&amp;"_"&amp;Tabell_Rättigheter37[[#This Row],[Rättighetsnod/ Funktionskloss]]&amp;"_"&amp;Tabell_Rättigheter37[[#This Row],[Värde]]</f>
        <v>Vårddokumentation_Journal_Sign</v>
      </c>
      <c r="G1544" s="165" t="s">
        <v>376</v>
      </c>
      <c r="H1544" s="165"/>
      <c r="K1544" s="3" t="e">
        <f>VLOOKUP(Tabell_Rättigheter37[[#This Row],[Grupp]],[2]!Tabell_Grupp[#Data],2,FALSE)</f>
        <v>#REF!</v>
      </c>
      <c r="L1544" s="3" t="s">
        <v>834</v>
      </c>
      <c r="M1544" s="203" t="s">
        <v>834</v>
      </c>
      <c r="N1544" s="151" t="s">
        <v>1558</v>
      </c>
      <c r="O1544" s="151"/>
    </row>
    <row r="1545" spans="1:15" ht="39.950000000000003" hidden="1" customHeight="1">
      <c r="A1545" s="151" t="s">
        <v>1570</v>
      </c>
      <c r="B1545" s="3" t="s">
        <v>369</v>
      </c>
      <c r="C1545" s="3" t="s">
        <v>371</v>
      </c>
      <c r="D1545" s="9" t="s">
        <v>377</v>
      </c>
      <c r="E1545" s="131" t="str">
        <f>Tabell_Rättigheter37[[#This Row],[Grupp]]&amp;"_"&amp;Tabell_Rättigheter37[[#This Row],[Rättighetsnod/ Funktionskloss]]</f>
        <v>Vårddokumentation_Journal</v>
      </c>
      <c r="F1545" s="131" t="str">
        <f>Tabell_Rättigheter37[[#This Row],[Grupp]]&amp;"_"&amp;Tabell_Rättigheter37[[#This Row],[Rättighetsnod/ Funktionskloss]]&amp;"_"&amp;Tabell_Rättigheter37[[#This Row],[Värde]]</f>
        <v>Vårddokumentation_Journal_Write</v>
      </c>
      <c r="G1545" s="165" t="s">
        <v>378</v>
      </c>
      <c r="H1545" s="165"/>
      <c r="K1545" s="3" t="e">
        <f>VLOOKUP(Tabell_Rättigheter37[[#This Row],[Grupp]],[2]!Tabell_Grupp[#Data],2,FALSE)</f>
        <v>#REF!</v>
      </c>
      <c r="L1545" s="3" t="s">
        <v>834</v>
      </c>
      <c r="M1545" s="203" t="s">
        <v>834</v>
      </c>
      <c r="N1545" s="151" t="s">
        <v>1558</v>
      </c>
      <c r="O1545" s="151"/>
    </row>
    <row r="1546" spans="1:15" ht="39.950000000000003" hidden="1" customHeight="1">
      <c r="A1546" s="151" t="s">
        <v>1570</v>
      </c>
      <c r="B1546" s="3" t="s">
        <v>369</v>
      </c>
      <c r="C1546" s="3" t="s">
        <v>379</v>
      </c>
      <c r="D1546" s="9" t="s">
        <v>23</v>
      </c>
      <c r="E1546" s="131" t="str">
        <f>Tabell_Rättigheter37[[#This Row],[Grupp]]&amp;"_"&amp;Tabell_Rättigheter37[[#This Row],[Rättighetsnod/ Funktionskloss]]</f>
        <v>Vårddokumentation_PDF</v>
      </c>
      <c r="F1546" s="131" t="str">
        <f>Tabell_Rättigheter37[[#This Row],[Grupp]]&amp;"_"&amp;Tabell_Rättigheter37[[#This Row],[Rättighetsnod/ Funktionskloss]]&amp;"_"&amp;Tabell_Rättigheter37[[#This Row],[Värde]]</f>
        <v>Vårddokumentation_PDF_Open</v>
      </c>
      <c r="G1546" s="165" t="s">
        <v>380</v>
      </c>
      <c r="H1546" s="165"/>
      <c r="K1546" s="3" t="e">
        <f>VLOOKUP(Tabell_Rättigheter37[[#This Row],[Grupp]],[2]!Tabell_Grupp[#Data],2,FALSE)</f>
        <v>#REF!</v>
      </c>
      <c r="L1546" s="3" t="s">
        <v>834</v>
      </c>
      <c r="M1546" s="203" t="s">
        <v>834</v>
      </c>
      <c r="N1546" s="151" t="s">
        <v>1558</v>
      </c>
      <c r="O1546" s="151"/>
    </row>
    <row r="1547" spans="1:15" ht="39.950000000000003" hidden="1" customHeight="1">
      <c r="A1547" s="151" t="s">
        <v>1570</v>
      </c>
      <c r="B1547" s="3" t="s">
        <v>369</v>
      </c>
      <c r="C1547" s="3" t="s">
        <v>381</v>
      </c>
      <c r="D1547" s="9" t="s">
        <v>363</v>
      </c>
      <c r="E1547" s="131" t="str">
        <f>Tabell_Rättigheter37[[#This Row],[Grupp]]&amp;"_"&amp;Tabell_Rättigheter37[[#This Row],[Rättighetsnod/ Funktionskloss]]</f>
        <v>Vårddokumentation_PrintoutReference</v>
      </c>
      <c r="F1547" s="131" t="str">
        <f>Tabell_Rättigheter37[[#This Row],[Grupp]]&amp;"_"&amp;Tabell_Rättigheter37[[#This Row],[Rättighetsnod/ Funktionskloss]]&amp;"_"&amp;Tabell_Rättigheter37[[#This Row],[Värde]]</f>
        <v>Vårddokumentation_PrintoutReference_Invalidate</v>
      </c>
      <c r="G1547" s="165" t="s">
        <v>382</v>
      </c>
      <c r="H1547" s="165"/>
      <c r="K1547" s="3" t="e">
        <f>VLOOKUP(Tabell_Rättigheter37[[#This Row],[Grupp]],[2]!Tabell_Grupp[#Data],2,FALSE)</f>
        <v>#REF!</v>
      </c>
      <c r="L1547" s="3" t="s">
        <v>834</v>
      </c>
      <c r="M1547" s="203" t="s">
        <v>834</v>
      </c>
      <c r="N1547" s="151" t="s">
        <v>1558</v>
      </c>
      <c r="O1547" s="151"/>
    </row>
    <row r="1548" spans="1:15" ht="39.950000000000003" hidden="1" customHeight="1">
      <c r="A1548" s="151" t="s">
        <v>1570</v>
      </c>
      <c r="B1548" s="3" t="s">
        <v>1193</v>
      </c>
      <c r="C1548" s="3" t="s">
        <v>1194</v>
      </c>
      <c r="D1548" s="9" t="s">
        <v>1128</v>
      </c>
      <c r="E1548" s="131" t="str">
        <f>Tabell_Rättigheter37[[#This Row],[Grupp]]&amp;"_"&amp;Tabell_Rättigheter37[[#This Row],[Rättighetsnod/ Funktionskloss]]</f>
        <v>Vårdmodellen_Action</v>
      </c>
      <c r="F1548" s="131" t="str">
        <f>Tabell_Rättigheter37[[#This Row],[Grupp]]&amp;"_"&amp;Tabell_Rättigheter37[[#This Row],[Rättighetsnod/ Funktionskloss]]&amp;"_"&amp;Tabell_Rättigheter37[[#This Row],[Värde]]</f>
        <v>Vårdmodellen_Action_get</v>
      </c>
      <c r="G1548" s="165" t="s">
        <v>1195</v>
      </c>
      <c r="H1548" s="165"/>
      <c r="K1548" s="3" t="e">
        <f>VLOOKUP(Tabell_Rättigheter37[[#This Row],[Grupp]],[2]!Tabell_Grupp[#Data],2,FALSE)</f>
        <v>#REF!</v>
      </c>
      <c r="L1548" s="3" t="s">
        <v>834</v>
      </c>
      <c r="M1548" s="203" t="s">
        <v>834</v>
      </c>
      <c r="N1548" s="151" t="s">
        <v>1558</v>
      </c>
      <c r="O1548" s="151"/>
    </row>
    <row r="1549" spans="1:15" ht="39.950000000000003" hidden="1" customHeight="1">
      <c r="A1549" s="151" t="s">
        <v>1570</v>
      </c>
      <c r="B1549" s="3" t="s">
        <v>1193</v>
      </c>
      <c r="C1549" s="3" t="s">
        <v>1196</v>
      </c>
      <c r="D1549" s="9" t="s">
        <v>1128</v>
      </c>
      <c r="E1549" s="131" t="str">
        <f>Tabell_Rättigheter37[[#This Row],[Grupp]]&amp;"_"&amp;Tabell_Rättigheter37[[#This Row],[Rättighetsnod/ Funktionskloss]]</f>
        <v>Vårdmodellen_Commitment</v>
      </c>
      <c r="F1549" s="131" t="str">
        <f>Tabell_Rättigheter37[[#This Row],[Grupp]]&amp;"_"&amp;Tabell_Rättigheter37[[#This Row],[Rättighetsnod/ Funktionskloss]]&amp;"_"&amp;Tabell_Rättigheter37[[#This Row],[Värde]]</f>
        <v>Vårdmodellen_Commitment_get</v>
      </c>
      <c r="G1549" s="165" t="s">
        <v>1197</v>
      </c>
      <c r="H1549" s="165"/>
      <c r="K1549" s="3" t="e">
        <f>VLOOKUP(Tabell_Rättigheter37[[#This Row],[Grupp]],[2]!Tabell_Grupp[#Data],2,FALSE)</f>
        <v>#REF!</v>
      </c>
      <c r="L1549" s="3" t="s">
        <v>834</v>
      </c>
      <c r="M1549" s="203" t="s">
        <v>834</v>
      </c>
      <c r="N1549" s="151" t="s">
        <v>1558</v>
      </c>
      <c r="O1549" s="151"/>
    </row>
    <row r="1550" spans="1:15" ht="39.950000000000003" hidden="1" customHeight="1">
      <c r="A1550" s="151" t="s">
        <v>1570</v>
      </c>
      <c r="B1550" s="3" t="s">
        <v>1193</v>
      </c>
      <c r="C1550" s="3" t="s">
        <v>1198</v>
      </c>
      <c r="D1550" s="9" t="s">
        <v>1128</v>
      </c>
      <c r="E1550" s="131" t="str">
        <f>Tabell_Rättigheter37[[#This Row],[Grupp]]&amp;"_"&amp;Tabell_Rättigheter37[[#This Row],[Rättighetsnod/ Funktionskloss]]</f>
        <v>Vårdmodellen_Contact</v>
      </c>
      <c r="F1550" s="131" t="str">
        <f>Tabell_Rättigheter37[[#This Row],[Grupp]]&amp;"_"&amp;Tabell_Rättigheter37[[#This Row],[Rättighetsnod/ Funktionskloss]]&amp;"_"&amp;Tabell_Rättigheter37[[#This Row],[Värde]]</f>
        <v>Vårdmodellen_Contact_get</v>
      </c>
      <c r="G1550" s="165" t="s">
        <v>1199</v>
      </c>
      <c r="H1550" s="165"/>
      <c r="K1550" s="3" t="e">
        <f>VLOOKUP(Tabell_Rättigheter37[[#This Row],[Grupp]],[2]!Tabell_Grupp[#Data],2,FALSE)</f>
        <v>#REF!</v>
      </c>
      <c r="L1550" s="3" t="s">
        <v>834</v>
      </c>
      <c r="M1550" s="203" t="s">
        <v>834</v>
      </c>
      <c r="N1550" s="151" t="s">
        <v>1558</v>
      </c>
      <c r="O1550" s="151"/>
    </row>
    <row r="1551" spans="1:15" ht="39.950000000000003" hidden="1" customHeight="1">
      <c r="A1551" s="151" t="s">
        <v>1570</v>
      </c>
      <c r="B1551" s="3" t="s">
        <v>344</v>
      </c>
      <c r="C1551" s="3" t="s">
        <v>345</v>
      </c>
      <c r="D1551" s="9" t="s">
        <v>37</v>
      </c>
      <c r="E1551" s="131" t="str">
        <f>Tabell_Rättigheter37[[#This Row],[Grupp]]&amp;"_"&amp;Tabell_Rättigheter37[[#This Row],[Rättighetsnod/ Funktionskloss]]</f>
        <v>Vätskebalans_Fluidregistration</v>
      </c>
      <c r="F1551" s="131" t="str">
        <f>Tabell_Rättigheter37[[#This Row],[Grupp]]&amp;"_"&amp;Tabell_Rättigheter37[[#This Row],[Rättighetsnod/ Funktionskloss]]&amp;"_"&amp;Tabell_Rättigheter37[[#This Row],[Värde]]</f>
        <v>Vätskebalans_Fluidregistration_Sign</v>
      </c>
      <c r="G1551" s="165" t="s">
        <v>346</v>
      </c>
      <c r="H1551" s="165"/>
      <c r="K1551" s="3" t="e">
        <f>VLOOKUP(Tabell_Rättigheter37[[#This Row],[Grupp]],[2]!Tabell_Grupp[#Data],2,FALSE)</f>
        <v>#REF!</v>
      </c>
      <c r="L1551" s="3" t="s">
        <v>834</v>
      </c>
      <c r="M1551" s="203" t="s">
        <v>834</v>
      </c>
      <c r="N1551" s="151" t="s">
        <v>1558</v>
      </c>
      <c r="O1551" s="151"/>
    </row>
    <row r="1552" spans="1:15" ht="39.950000000000003" hidden="1" customHeight="1">
      <c r="A1552" s="151" t="s">
        <v>1570</v>
      </c>
      <c r="B1552" s="3" t="s">
        <v>383</v>
      </c>
      <c r="C1552" s="3" t="s">
        <v>23</v>
      </c>
      <c r="D1552" s="9" t="s">
        <v>23</v>
      </c>
      <c r="E1552" s="131" t="str">
        <f>Tabell_Rättigheter37[[#This Row],[Grupp]]&amp;"_"&amp;Tabell_Rättigheter37[[#This Row],[Rättighetsnod/ Funktionskloss]]</f>
        <v>Xview_Open</v>
      </c>
      <c r="F1552" s="131" t="str">
        <f>Tabell_Rättigheter37[[#This Row],[Grupp]]&amp;"_"&amp;Tabell_Rättigheter37[[#This Row],[Rättighetsnod/ Funktionskloss]]&amp;"_"&amp;Tabell_Rättigheter37[[#This Row],[Värde]]</f>
        <v>Xview_Open_Open</v>
      </c>
      <c r="G1552" s="165" t="s">
        <v>384</v>
      </c>
      <c r="H1552" s="165"/>
      <c r="K1552" s="3" t="e">
        <f>VLOOKUP(Tabell_Rättigheter37[[#This Row],[Grupp]],[2]!Tabell_Grupp[#Data],2,FALSE)</f>
        <v>#REF!</v>
      </c>
      <c r="L1552" s="3" t="s">
        <v>834</v>
      </c>
      <c r="M1552" s="203" t="s">
        <v>834</v>
      </c>
      <c r="N1552" s="151" t="s">
        <v>1558</v>
      </c>
      <c r="O1552" s="151"/>
    </row>
    <row r="1553" spans="1:15" ht="39.950000000000003" hidden="1" customHeight="1">
      <c r="A1553" s="151" t="s">
        <v>1629</v>
      </c>
      <c r="B1553" s="3" t="s">
        <v>1084</v>
      </c>
      <c r="C1553" s="3" t="s">
        <v>13</v>
      </c>
      <c r="D1553" s="9" t="s">
        <v>14</v>
      </c>
      <c r="E1553" s="131" t="str">
        <f>Tabell_Rättigheter37[[#This Row],[Grupp]]&amp;"_"&amp;Tabell_Rättigheter37[[#This Row],[Rättighetsnod/ Funktionskloss]]</f>
        <v>Aktivitetsramverket_Data</v>
      </c>
      <c r="F1553" s="131" t="str">
        <f>Tabell_Rättigheter37[[#This Row],[Grupp]]&amp;"_"&amp;Tabell_Rättigheter37[[#This Row],[Rättighetsnod/ Funktionskloss]]&amp;"_"&amp;Tabell_Rättigheter37[[#This Row],[Värde]]</f>
        <v>Aktivitetsramverket_Data_Read</v>
      </c>
      <c r="G1553" s="165" t="s">
        <v>839</v>
      </c>
      <c r="H1553" s="165"/>
      <c r="K1553" s="3" t="e">
        <f>VLOOKUP(Tabell_Rättigheter37[[#This Row],[Grupp]],[2]!Tabell_Grupp[#Data],2,FALSE)</f>
        <v>#REF!</v>
      </c>
      <c r="L1553" s="3" t="s">
        <v>834</v>
      </c>
      <c r="M1553" s="203" t="s">
        <v>834</v>
      </c>
      <c r="N1553" s="151" t="s">
        <v>1558</v>
      </c>
      <c r="O1553" s="151"/>
    </row>
    <row r="1554" spans="1:15" ht="39.950000000000003" hidden="1" customHeight="1">
      <c r="A1554" s="151" t="s">
        <v>1629</v>
      </c>
      <c r="B1554" s="3" t="s">
        <v>16</v>
      </c>
      <c r="C1554" s="3" t="s">
        <v>17</v>
      </c>
      <c r="D1554" s="9" t="s">
        <v>17</v>
      </c>
      <c r="E1554" s="131" t="str">
        <f>Tabell_Rättigheter37[[#This Row],[Grupp]]&amp;"_"&amp;Tabell_Rättigheter37[[#This Row],[Rättighetsnod/ Funktionskloss]]</f>
        <v>Arketyper_ReadClinicalParameters</v>
      </c>
      <c r="F1554" s="131" t="str">
        <f>Tabell_Rättigheter37[[#This Row],[Grupp]]&amp;"_"&amp;Tabell_Rättigheter37[[#This Row],[Rättighetsnod/ Funktionskloss]]&amp;"_"&amp;Tabell_Rättigheter37[[#This Row],[Värde]]</f>
        <v>Arketyper_ReadClinicalParameters_ReadClinicalParameters</v>
      </c>
      <c r="G1554" s="165" t="s">
        <v>18</v>
      </c>
      <c r="H1554" s="165" t="s">
        <v>1086</v>
      </c>
      <c r="K1554" s="3" t="e">
        <f>VLOOKUP(Tabell_Rättigheter37[[#This Row],[Grupp]],[2]!Tabell_Grupp[#Data],2,FALSE)</f>
        <v>#REF!</v>
      </c>
      <c r="L1554" s="3" t="s">
        <v>834</v>
      </c>
      <c r="M1554" s="203" t="s">
        <v>834</v>
      </c>
      <c r="N1554" s="151" t="s">
        <v>1558</v>
      </c>
      <c r="O1554" s="151"/>
    </row>
    <row r="1555" spans="1:15" ht="39.950000000000003" hidden="1" customHeight="1">
      <c r="A1555" s="151" t="s">
        <v>1629</v>
      </c>
      <c r="B1555" s="3" t="s">
        <v>16</v>
      </c>
      <c r="C1555" s="3" t="s">
        <v>19</v>
      </c>
      <c r="D1555" s="9" t="s">
        <v>19</v>
      </c>
      <c r="E1555" s="131" t="str">
        <f>Tabell_Rättigheter37[[#This Row],[Grupp]]&amp;"_"&amp;Tabell_Rättigheter37[[#This Row],[Rättighetsnod/ Funktionskloss]]</f>
        <v>Arketyper_WriteClinicalParameters</v>
      </c>
      <c r="F1555" s="131" t="str">
        <f>Tabell_Rättigheter37[[#This Row],[Grupp]]&amp;"_"&amp;Tabell_Rättigheter37[[#This Row],[Rättighetsnod/ Funktionskloss]]&amp;"_"&amp;Tabell_Rättigheter37[[#This Row],[Värde]]</f>
        <v>Arketyper_WriteClinicalParameters_WriteClinicalParameters</v>
      </c>
      <c r="G1555" s="165" t="s">
        <v>20</v>
      </c>
      <c r="H1555" s="165"/>
      <c r="K1555" s="3" t="e">
        <f>VLOOKUP(Tabell_Rättigheter37[[#This Row],[Grupp]],[2]!Tabell_Grupp[#Data],2,FALSE)</f>
        <v>#REF!</v>
      </c>
      <c r="L1555" s="3" t="s">
        <v>834</v>
      </c>
      <c r="M1555" s="203" t="s">
        <v>834</v>
      </c>
      <c r="N1555" s="151" t="s">
        <v>1558</v>
      </c>
      <c r="O1555" s="151"/>
    </row>
    <row r="1556" spans="1:15" ht="39.950000000000003" hidden="1" customHeight="1">
      <c r="A1556" s="151" t="s">
        <v>1629</v>
      </c>
      <c r="B1556" s="3" t="s">
        <v>1087</v>
      </c>
      <c r="C1556" s="3" t="s">
        <v>1088</v>
      </c>
      <c r="D1556" s="9" t="s">
        <v>23</v>
      </c>
      <c r="E1556" s="131" t="str">
        <f>Tabell_Rättigheter37[[#This Row],[Grupp]]&amp;"_"&amp;Tabell_Rättigheter37[[#This Row],[Rättighetsnod/ Funktionskloss]]</f>
        <v>Att göra - Enhet_To do - ClinicWard</v>
      </c>
      <c r="F1556" s="131" t="str">
        <f>Tabell_Rättigheter37[[#This Row],[Grupp]]&amp;"_"&amp;Tabell_Rättigheter37[[#This Row],[Rättighetsnod/ Funktionskloss]]&amp;"_"&amp;Tabell_Rättigheter37[[#This Row],[Värde]]</f>
        <v>Att göra - Enhet_To do - ClinicWard_Open</v>
      </c>
      <c r="G1556" s="165" t="s">
        <v>1089</v>
      </c>
      <c r="H1556" s="165"/>
      <c r="K1556" s="3" t="e">
        <f>VLOOKUP(Tabell_Rättigheter37[[#This Row],[Grupp]],[2]!Tabell_Grupp[#Data],2,FALSE)</f>
        <v>#REF!</v>
      </c>
      <c r="L1556" s="3" t="s">
        <v>834</v>
      </c>
      <c r="M1556" s="203" t="s">
        <v>834</v>
      </c>
      <c r="N1556" s="151" t="s">
        <v>1558</v>
      </c>
      <c r="O1556" s="151"/>
    </row>
    <row r="1557" spans="1:15" ht="39.950000000000003" hidden="1" customHeight="1">
      <c r="A1557" s="151" t="s">
        <v>1629</v>
      </c>
      <c r="B1557" s="3" t="s">
        <v>21</v>
      </c>
      <c r="C1557" s="3" t="s">
        <v>22</v>
      </c>
      <c r="D1557" s="9" t="s">
        <v>23</v>
      </c>
      <c r="E1557" s="131" t="str">
        <f>Tabell_Rättigheter37[[#This Row],[Grupp]]&amp;"_"&amp;Tabell_Rättigheter37[[#This Row],[Rättighetsnod/ Funktionskloss]]</f>
        <v>Att göra - Patient_To do - Patient</v>
      </c>
      <c r="F1557" s="131" t="str">
        <f>Tabell_Rättigheter37[[#This Row],[Grupp]]&amp;"_"&amp;Tabell_Rättigheter37[[#This Row],[Rättighetsnod/ Funktionskloss]]&amp;"_"&amp;Tabell_Rättigheter37[[#This Row],[Värde]]</f>
        <v>Att göra - Patient_To do - Patient_Open</v>
      </c>
      <c r="G1557" s="165" t="s">
        <v>24</v>
      </c>
      <c r="H1557" s="165"/>
      <c r="K1557" s="3" t="e">
        <f>VLOOKUP(Tabell_Rättigheter37[[#This Row],[Grupp]],[2]!Tabell_Grupp[#Data],2,FALSE)</f>
        <v>#REF!</v>
      </c>
      <c r="L1557" s="3" t="s">
        <v>834</v>
      </c>
      <c r="M1557" s="203" t="s">
        <v>834</v>
      </c>
      <c r="N1557" s="151" t="s">
        <v>1558</v>
      </c>
      <c r="O1557" s="151"/>
    </row>
    <row r="1558" spans="1:15" ht="39.950000000000003" hidden="1" customHeight="1">
      <c r="A1558" s="151" t="s">
        <v>1629</v>
      </c>
      <c r="B1558" s="3" t="s">
        <v>30</v>
      </c>
      <c r="C1558" s="3" t="s">
        <v>31</v>
      </c>
      <c r="D1558" s="9" t="s">
        <v>32</v>
      </c>
      <c r="E1558" s="131" t="str">
        <f>Tabell_Rättigheter37[[#This Row],[Grupp]]&amp;"_"&amp;Tabell_Rättigheter37[[#This Row],[Rättighetsnod/ Funktionskloss]]</f>
        <v>Bed management_View</v>
      </c>
      <c r="F1558" s="131" t="str">
        <f>Tabell_Rättigheter37[[#This Row],[Grupp]]&amp;"_"&amp;Tabell_Rättigheter37[[#This Row],[Rättighetsnod/ Funktionskloss]]&amp;"_"&amp;Tabell_Rättigheter37[[#This Row],[Värde]]</f>
        <v>Bed management_View_OpenBedOverview</v>
      </c>
      <c r="G1558" s="165" t="s">
        <v>33</v>
      </c>
      <c r="H1558" s="165"/>
      <c r="K1558" s="3" t="e">
        <f>VLOOKUP(Tabell_Rättigheter37[[#This Row],[Grupp]],[2]!Tabell_Grupp[#Data],2,FALSE)</f>
        <v>#REF!</v>
      </c>
      <c r="L1558" s="3" t="s">
        <v>834</v>
      </c>
      <c r="M1558" s="203" t="s">
        <v>834</v>
      </c>
      <c r="N1558" s="151" t="s">
        <v>1558</v>
      </c>
      <c r="O1558" s="151"/>
    </row>
    <row r="1559" spans="1:15" ht="39.950000000000003" hidden="1" customHeight="1">
      <c r="A1559" s="151" t="s">
        <v>1629</v>
      </c>
      <c r="B1559" s="3" t="s">
        <v>25</v>
      </c>
      <c r="C1559" s="3" t="s">
        <v>26</v>
      </c>
      <c r="D1559" s="9" t="s">
        <v>23</v>
      </c>
      <c r="E1559" s="131" t="str">
        <f>Tabell_Rättigheter37[[#This Row],[Grupp]]&amp;"_"&amp;Tabell_Rättigheter37[[#This Row],[Rättighetsnod/ Funktionskloss]]</f>
        <v>Beställning_Order window</v>
      </c>
      <c r="F1559" s="131" t="str">
        <f>Tabell_Rättigheter37[[#This Row],[Grupp]]&amp;"_"&amp;Tabell_Rättigheter37[[#This Row],[Rättighetsnod/ Funktionskloss]]&amp;"_"&amp;Tabell_Rättigheter37[[#This Row],[Värde]]</f>
        <v>Beställning_Order window_Open</v>
      </c>
      <c r="G1559" s="165" t="s">
        <v>27</v>
      </c>
      <c r="H1559" s="165"/>
      <c r="K1559" s="3" t="e">
        <f>VLOOKUP(Tabell_Rättigheter37[[#This Row],[Grupp]],[2]!Tabell_Grupp[#Data],2,FALSE)</f>
        <v>#REF!</v>
      </c>
      <c r="L1559" s="3" t="s">
        <v>834</v>
      </c>
      <c r="M1559" s="203" t="s">
        <v>834</v>
      </c>
      <c r="N1559" s="151" t="s">
        <v>1558</v>
      </c>
      <c r="O1559" s="151"/>
    </row>
    <row r="1560" spans="1:15" ht="39.950000000000003" hidden="1" customHeight="1">
      <c r="A1560" s="151" t="s">
        <v>1629</v>
      </c>
      <c r="B1560" s="3" t="s">
        <v>25</v>
      </c>
      <c r="C1560" s="3" t="s">
        <v>26</v>
      </c>
      <c r="D1560" s="9" t="s">
        <v>28</v>
      </c>
      <c r="E1560" s="131" t="str">
        <f>Tabell_Rättigheter37[[#This Row],[Grupp]]&amp;"_"&amp;Tabell_Rättigheter37[[#This Row],[Rättighetsnod/ Funktionskloss]]</f>
        <v>Beställning_Order window</v>
      </c>
      <c r="F1560" s="131" t="str">
        <f>Tabell_Rättigheter37[[#This Row],[Grupp]]&amp;"_"&amp;Tabell_Rättigheter37[[#This Row],[Rättighetsnod/ Funktionskloss]]&amp;"_"&amp;Tabell_Rättigheter37[[#This Row],[Värde]]</f>
        <v>Beställning_Order window_Order</v>
      </c>
      <c r="G1560" s="165" t="s">
        <v>29</v>
      </c>
      <c r="H1560" s="165"/>
      <c r="K1560" s="3" t="e">
        <f>VLOOKUP(Tabell_Rättigheter37[[#This Row],[Grupp]],[2]!Tabell_Grupp[#Data],2,FALSE)</f>
        <v>#REF!</v>
      </c>
      <c r="L1560" s="3" t="s">
        <v>834</v>
      </c>
      <c r="M1560" s="203" t="s">
        <v>834</v>
      </c>
      <c r="N1560" s="151" t="s">
        <v>1558</v>
      </c>
      <c r="O1560" s="151"/>
    </row>
    <row r="1561" spans="1:15" ht="39.950000000000003" hidden="1" customHeight="1">
      <c r="A1561" s="151" t="s">
        <v>1604</v>
      </c>
      <c r="B1561" s="205" t="s">
        <v>34</v>
      </c>
      <c r="C1561" s="205" t="s">
        <v>48</v>
      </c>
      <c r="D1561" s="205" t="s">
        <v>23</v>
      </c>
      <c r="E1561" s="131" t="s">
        <v>1653</v>
      </c>
      <c r="F1561" s="131" t="s">
        <v>1654</v>
      </c>
      <c r="G1561" s="165" t="s">
        <v>49</v>
      </c>
      <c r="H1561" s="165"/>
      <c r="J1561" s="205"/>
      <c r="K1561" s="3" t="s">
        <v>934</v>
      </c>
      <c r="L1561" s="3" t="s">
        <v>834</v>
      </c>
      <c r="M1561" s="206" t="s">
        <v>834</v>
      </c>
      <c r="N1561" s="151" t="s">
        <v>1558</v>
      </c>
    </row>
    <row r="1562" spans="1:15" ht="39.950000000000003" hidden="1" customHeight="1">
      <c r="A1562" s="151" t="s">
        <v>1598</v>
      </c>
      <c r="B1562" s="3" t="s">
        <v>34</v>
      </c>
      <c r="C1562" s="3" t="s">
        <v>48</v>
      </c>
      <c r="D1562" s="9" t="s">
        <v>23</v>
      </c>
      <c r="E1562" s="131" t="s">
        <v>1653</v>
      </c>
      <c r="F1562" s="131" t="s">
        <v>1654</v>
      </c>
      <c r="G1562" s="165" t="s">
        <v>49</v>
      </c>
      <c r="H1562" s="165"/>
      <c r="K1562" s="3" t="s">
        <v>934</v>
      </c>
      <c r="L1562" s="3" t="s">
        <v>834</v>
      </c>
      <c r="M1562" s="307" t="s">
        <v>1599</v>
      </c>
      <c r="N1562" s="151"/>
    </row>
    <row r="1563" spans="1:15" ht="39.950000000000003" hidden="1" customHeight="1">
      <c r="A1563" s="214" t="s">
        <v>1598</v>
      </c>
      <c r="B1563" s="3" t="s">
        <v>34</v>
      </c>
      <c r="C1563" s="3" t="s">
        <v>48</v>
      </c>
      <c r="D1563" s="9" t="s">
        <v>37</v>
      </c>
      <c r="E1563" s="131" t="s">
        <v>1653</v>
      </c>
      <c r="F1563" s="131" t="s">
        <v>1655</v>
      </c>
      <c r="G1563" s="165" t="s">
        <v>50</v>
      </c>
      <c r="H1563" s="165"/>
      <c r="J1563" s="205" t="s">
        <v>1640</v>
      </c>
      <c r="K1563" s="3" t="s">
        <v>934</v>
      </c>
      <c r="M1563" s="307" t="s">
        <v>1599</v>
      </c>
      <c r="N1563" s="151"/>
    </row>
    <row r="1564" spans="1:15" ht="39.950000000000003" hidden="1" customHeight="1">
      <c r="A1564" s="151" t="s">
        <v>1629</v>
      </c>
      <c r="B1564" s="3" t="s">
        <v>70</v>
      </c>
      <c r="C1564" s="3" t="s">
        <v>73</v>
      </c>
      <c r="D1564" s="9" t="s">
        <v>23</v>
      </c>
      <c r="E1564" s="131" t="str">
        <f>Tabell_Rättigheter37[[#This Row],[Grupp]]&amp;"_"&amp;Tabell_Rättigheter37[[#This Row],[Rättighetsnod/ Funktionskloss]]</f>
        <v>Diktering_Opendictation</v>
      </c>
      <c r="F1564" s="131" t="str">
        <f>Tabell_Rättigheter37[[#This Row],[Grupp]]&amp;"_"&amp;Tabell_Rättigheter37[[#This Row],[Rättighetsnod/ Funktionskloss]]&amp;"_"&amp;Tabell_Rättigheter37[[#This Row],[Värde]]</f>
        <v>Diktering_Opendictation_Open</v>
      </c>
      <c r="G1564" s="165" t="s">
        <v>74</v>
      </c>
      <c r="H1564" s="165"/>
      <c r="K1564" s="3" t="e">
        <f>VLOOKUP(Tabell_Rättigheter37[[#This Row],[Grupp]],[2]!Tabell_Grupp[#Data],2,FALSE)</f>
        <v>#REF!</v>
      </c>
      <c r="L1564" s="3" t="s">
        <v>834</v>
      </c>
      <c r="M1564" s="203" t="s">
        <v>834</v>
      </c>
      <c r="N1564" s="151" t="s">
        <v>1558</v>
      </c>
      <c r="O1564" s="151"/>
    </row>
    <row r="1565" spans="1:15" ht="39.950000000000003" hidden="1" customHeight="1">
      <c r="A1565" s="151" t="s">
        <v>1629</v>
      </c>
      <c r="B1565" s="3" t="s">
        <v>75</v>
      </c>
      <c r="C1565" s="3" t="s">
        <v>76</v>
      </c>
      <c r="D1565" s="9" t="s">
        <v>76</v>
      </c>
      <c r="E1565" s="131" t="str">
        <f>Tabell_Rättigheter37[[#This Row],[Grupp]]&amp;"_"&amp;Tabell_Rättigheter37[[#This Row],[Rättighetsnod/ Funktionskloss]]</f>
        <v>E-besök_AllowVideoMeeting</v>
      </c>
      <c r="F1565" s="131" t="str">
        <f>Tabell_Rättigheter37[[#This Row],[Grupp]]&amp;"_"&amp;Tabell_Rättigheter37[[#This Row],[Rättighetsnod/ Funktionskloss]]&amp;"_"&amp;Tabell_Rättigheter37[[#This Row],[Värde]]</f>
        <v>E-besök_AllowVideoMeeting_AllowVideoMeeting</v>
      </c>
      <c r="G1565" s="165" t="s">
        <v>77</v>
      </c>
      <c r="H1565" s="165"/>
      <c r="K1565" s="3" t="e">
        <f>VLOOKUP(Tabell_Rättigheter37[[#This Row],[Grupp]],[2]!Tabell_Grupp[#Data],2,FALSE)</f>
        <v>#REF!</v>
      </c>
      <c r="L1565" s="3" t="s">
        <v>834</v>
      </c>
      <c r="M1565" s="203" t="s">
        <v>834</v>
      </c>
      <c r="N1565" s="151" t="s">
        <v>1558</v>
      </c>
      <c r="O1565" s="151"/>
    </row>
    <row r="1566" spans="1:15" ht="39.950000000000003" hidden="1" customHeight="1">
      <c r="A1566" s="151" t="s">
        <v>1629</v>
      </c>
      <c r="B1566" s="3" t="s">
        <v>78</v>
      </c>
      <c r="C1566" s="3" t="s">
        <v>79</v>
      </c>
      <c r="D1566" s="9" t="s">
        <v>80</v>
      </c>
      <c r="E1566" s="131" t="str">
        <f>Tabell_Rättigheter37[[#This Row],[Grupp]]&amp;"_"&amp;Tabell_Rättigheter37[[#This Row],[Rättighetsnod/ Funktionskloss]]</f>
        <v>Enhetsöversikten_Activity_handler</v>
      </c>
      <c r="F1566" s="131" t="str">
        <f>Tabell_Rättigheter37[[#This Row],[Grupp]]&amp;"_"&amp;Tabell_Rättigheter37[[#This Row],[Rättighetsnod/ Funktionskloss]]&amp;"_"&amp;Tabell_Rättigheter37[[#This Row],[Värde]]</f>
        <v>Enhetsöversikten_Activity_handler_Open_Activity_Handler</v>
      </c>
      <c r="G1566" s="165" t="s">
        <v>81</v>
      </c>
      <c r="H1566" s="165"/>
      <c r="K1566" s="3" t="e">
        <f>VLOOKUP(Tabell_Rättigheter37[[#This Row],[Grupp]],[2]!Tabell_Grupp[#Data],2,FALSE)</f>
        <v>#REF!</v>
      </c>
      <c r="L1566" s="3" t="s">
        <v>834</v>
      </c>
      <c r="M1566" s="203" t="s">
        <v>834</v>
      </c>
      <c r="N1566" s="151" t="s">
        <v>1558</v>
      </c>
      <c r="O1566" s="151"/>
    </row>
    <row r="1567" spans="1:15" ht="39.950000000000003" hidden="1" customHeight="1">
      <c r="A1567" s="151" t="s">
        <v>1629</v>
      </c>
      <c r="B1567" s="3" t="s">
        <v>78</v>
      </c>
      <c r="C1567" s="3" t="s">
        <v>82</v>
      </c>
      <c r="D1567" s="9" t="s">
        <v>83</v>
      </c>
      <c r="E1567" s="131" t="str">
        <f>Tabell_Rättigheter37[[#This Row],[Grupp]]&amp;"_"&amp;Tabell_Rättigheter37[[#This Row],[Rättighetsnod/ Funktionskloss]]</f>
        <v>Enhetsöversikten_BedAssignment</v>
      </c>
      <c r="F1567" s="131" t="str">
        <f>Tabell_Rättigheter37[[#This Row],[Grupp]]&amp;"_"&amp;Tabell_Rättigheter37[[#This Row],[Rättighetsnod/ Funktionskloss]]&amp;"_"&amp;Tabell_Rättigheter37[[#This Row],[Värde]]</f>
        <v>Enhetsöversikten_BedAssignment_Open_Bedassignment</v>
      </c>
      <c r="G1567" s="165" t="s">
        <v>84</v>
      </c>
      <c r="H1567" s="165"/>
      <c r="K1567" s="3" t="e">
        <f>VLOOKUP(Tabell_Rättigheter37[[#This Row],[Grupp]],[2]!Tabell_Grupp[#Data],2,FALSE)</f>
        <v>#REF!</v>
      </c>
      <c r="L1567" s="3" t="s">
        <v>834</v>
      </c>
      <c r="M1567" s="203" t="s">
        <v>834</v>
      </c>
      <c r="N1567" s="151" t="s">
        <v>1558</v>
      </c>
      <c r="O1567" s="151"/>
    </row>
    <row r="1568" spans="1:15" ht="39.950000000000003" hidden="1" customHeight="1">
      <c r="A1568" s="151" t="s">
        <v>1629</v>
      </c>
      <c r="B1568" s="3" t="s">
        <v>78</v>
      </c>
      <c r="C1568" s="3" t="s">
        <v>85</v>
      </c>
      <c r="D1568" s="9" t="s">
        <v>86</v>
      </c>
      <c r="E1568" s="131" t="str">
        <f>Tabell_Rättigheter37[[#This Row],[Grupp]]&amp;"_"&amp;Tabell_Rättigheter37[[#This Row],[Rättighetsnod/ Funktionskloss]]</f>
        <v>Enhetsöversikten_Contact_Admin</v>
      </c>
      <c r="F1568" s="131" t="str">
        <f>Tabell_Rättigheter37[[#This Row],[Grupp]]&amp;"_"&amp;Tabell_Rättigheter37[[#This Row],[Rättighetsnod/ Funktionskloss]]&amp;"_"&amp;Tabell_Rättigheter37[[#This Row],[Värde]]</f>
        <v>Enhetsöversikten_Contact_Admin_Open_Contact_Admin</v>
      </c>
      <c r="G1568" s="165" t="s">
        <v>87</v>
      </c>
      <c r="H1568" s="165"/>
      <c r="J1568" s="3" t="s">
        <v>1575</v>
      </c>
      <c r="K1568" s="3" t="e">
        <f>VLOOKUP(Tabell_Rättigheter37[[#This Row],[Grupp]],[2]!Tabell_Grupp[#Data],2,FALSE)</f>
        <v>#REF!</v>
      </c>
      <c r="L1568" s="3" t="s">
        <v>834</v>
      </c>
      <c r="M1568" s="203" t="s">
        <v>834</v>
      </c>
      <c r="N1568" s="151" t="s">
        <v>1558</v>
      </c>
      <c r="O1568" s="151"/>
    </row>
    <row r="1569" spans="1:16" ht="39.950000000000003" hidden="1" customHeight="1">
      <c r="A1569" s="151" t="s">
        <v>1629</v>
      </c>
      <c r="B1569" s="3" t="s">
        <v>78</v>
      </c>
      <c r="C1569" s="3" t="s">
        <v>85</v>
      </c>
      <c r="D1569" s="9" t="s">
        <v>842</v>
      </c>
      <c r="E1569" s="131" t="str">
        <f>Tabell_Rättigheter37[[#This Row],[Grupp]]&amp;"_"&amp;Tabell_Rättigheter37[[#This Row],[Rättighetsnod/ Funktionskloss]]</f>
        <v>Enhetsöversikten_Contact_Admin</v>
      </c>
      <c r="F1569" s="131" t="str">
        <f>Tabell_Rättigheter37[[#This Row],[Grupp]]&amp;"_"&amp;Tabell_Rättigheter37[[#This Row],[Rättighetsnod/ Funktionskloss]]&amp;"_"&amp;Tabell_Rättigheter37[[#This Row],[Värde]]</f>
        <v>Enhetsöversikten_Contact_Admin_Save_Contact_Admin_Data</v>
      </c>
      <c r="G1569" s="165" t="s">
        <v>89</v>
      </c>
      <c r="H1569" s="165"/>
      <c r="J1569" s="3" t="s">
        <v>1575</v>
      </c>
      <c r="K1569" s="3" t="e">
        <f>VLOOKUP(Tabell_Rättigheter37[[#This Row],[Grupp]],[2]!Tabell_Grupp[#Data],2,FALSE)</f>
        <v>#REF!</v>
      </c>
      <c r="L1569" s="3" t="s">
        <v>834</v>
      </c>
      <c r="M1569" s="203" t="s">
        <v>834</v>
      </c>
      <c r="N1569" s="151" t="s">
        <v>1558</v>
      </c>
      <c r="O1569" s="151"/>
    </row>
    <row r="1570" spans="1:16" ht="39.950000000000003" hidden="1" customHeight="1">
      <c r="A1570" s="151" t="s">
        <v>1629</v>
      </c>
      <c r="B1570" s="3" t="s">
        <v>78</v>
      </c>
      <c r="C1570" s="3" t="s">
        <v>90</v>
      </c>
      <c r="D1570" s="9" t="s">
        <v>91</v>
      </c>
      <c r="E1570" s="131" t="str">
        <f>Tabell_Rättigheter37[[#This Row],[Grupp]]&amp;"_"&amp;Tabell_Rättigheter37[[#This Row],[Rättighetsnod/ Funktionskloss]]</f>
        <v>Enhetsöversikten_Emergency_Overview</v>
      </c>
      <c r="F1570" s="131" t="str">
        <f>Tabell_Rättigheter37[[#This Row],[Grupp]]&amp;"_"&amp;Tabell_Rättigheter37[[#This Row],[Rättighetsnod/ Funktionskloss]]&amp;"_"&amp;Tabell_Rättigheter37[[#This Row],[Värde]]</f>
        <v>Enhetsöversikten_Emergency_Overview_Open_Emergency_Overview</v>
      </c>
      <c r="G1570" s="165" t="s">
        <v>92</v>
      </c>
      <c r="H1570" s="165"/>
      <c r="K1570" s="3" t="e">
        <f>VLOOKUP(Tabell_Rättigheter37[[#This Row],[Grupp]],[2]!Tabell_Grupp[#Data],2,FALSE)</f>
        <v>#REF!</v>
      </c>
      <c r="L1570" s="3" t="s">
        <v>834</v>
      </c>
      <c r="M1570" s="203" t="s">
        <v>834</v>
      </c>
      <c r="N1570" s="151" t="s">
        <v>1558</v>
      </c>
      <c r="O1570" s="151"/>
    </row>
    <row r="1571" spans="1:16" ht="39.950000000000003" hidden="1" customHeight="1">
      <c r="A1571" s="151" t="s">
        <v>1629</v>
      </c>
      <c r="B1571" s="3" t="s">
        <v>78</v>
      </c>
      <c r="C1571" s="3" t="s">
        <v>93</v>
      </c>
      <c r="D1571" s="9" t="s">
        <v>94</v>
      </c>
      <c r="E1571" s="131" t="str">
        <f>Tabell_Rättigheter37[[#This Row],[Grupp]]&amp;"_"&amp;Tabell_Rättigheter37[[#This Row],[Rättighetsnod/ Funktionskloss]]</f>
        <v>Enhetsöversikten_PatientLog</v>
      </c>
      <c r="F1571" s="131" t="str">
        <f>Tabell_Rättigheter37[[#This Row],[Grupp]]&amp;"_"&amp;Tabell_Rättigheter37[[#This Row],[Rättighetsnod/ Funktionskloss]]&amp;"_"&amp;Tabell_Rättigheter37[[#This Row],[Värde]]</f>
        <v>Enhetsöversikten_PatientLog_Open_PatientLog</v>
      </c>
      <c r="G1571" s="165" t="s">
        <v>95</v>
      </c>
      <c r="H1571" s="165"/>
      <c r="K1571" s="3" t="e">
        <f>VLOOKUP(Tabell_Rättigheter37[[#This Row],[Grupp]],[2]!Tabell_Grupp[#Data],2,FALSE)</f>
        <v>#REF!</v>
      </c>
      <c r="L1571" s="3" t="s">
        <v>834</v>
      </c>
      <c r="M1571" s="203" t="s">
        <v>834</v>
      </c>
      <c r="N1571" s="151" t="s">
        <v>1558</v>
      </c>
      <c r="O1571" s="151"/>
    </row>
    <row r="1572" spans="1:16" ht="39.950000000000003" hidden="1" customHeight="1">
      <c r="A1572" s="151" t="s">
        <v>1629</v>
      </c>
      <c r="B1572" s="3" t="s">
        <v>109</v>
      </c>
      <c r="C1572" s="3" t="s">
        <v>110</v>
      </c>
      <c r="D1572" s="9" t="s">
        <v>23</v>
      </c>
      <c r="E1572" s="131" t="str">
        <f>Tabell_Rättigheter37[[#This Row],[Grupp]]&amp;"_"&amp;Tabell_Rättigheter37[[#This Row],[Rättighetsnod/ Funktionskloss]]</f>
        <v>Fraseditor_PhraseEditor</v>
      </c>
      <c r="F1572" s="131" t="str">
        <f>Tabell_Rättigheter37[[#This Row],[Grupp]]&amp;"_"&amp;Tabell_Rättigheter37[[#This Row],[Rättighetsnod/ Funktionskloss]]&amp;"_"&amp;Tabell_Rättigheter37[[#This Row],[Värde]]</f>
        <v>Fraseditor_PhraseEditor_Open</v>
      </c>
      <c r="G1572" s="165" t="s">
        <v>111</v>
      </c>
      <c r="H1572" s="165"/>
      <c r="K1572" s="3" t="e">
        <f>VLOOKUP(Tabell_Rättigheter37[[#This Row],[Grupp]],[2]!Tabell_Grupp[#Data],2,FALSE)</f>
        <v>#REF!</v>
      </c>
      <c r="L1572" s="3" t="s">
        <v>834</v>
      </c>
      <c r="M1572" s="203" t="s">
        <v>834</v>
      </c>
      <c r="N1572" s="151" t="s">
        <v>1558</v>
      </c>
      <c r="O1572" s="151"/>
    </row>
    <row r="1573" spans="1:16" ht="39.950000000000003" hidden="1" customHeight="1">
      <c r="A1573" s="151" t="s">
        <v>1629</v>
      </c>
      <c r="B1573" s="3" t="s">
        <v>843</v>
      </c>
      <c r="C1573" s="3" t="s">
        <v>13</v>
      </c>
      <c r="D1573" s="9" t="s">
        <v>14</v>
      </c>
      <c r="E1573" s="131" t="str">
        <f>Tabell_Rättigheter37[[#This Row],[Grupp]]&amp;"_"&amp;Tabell_Rättigheter37[[#This Row],[Rättighetsnod/ Funktionskloss]]</f>
        <v>Hälsoärende_Data</v>
      </c>
      <c r="F1573" s="131" t="str">
        <f>Tabell_Rättigheter37[[#This Row],[Grupp]]&amp;"_"&amp;Tabell_Rättigheter37[[#This Row],[Rättighetsnod/ Funktionskloss]]&amp;"_"&amp;Tabell_Rättigheter37[[#This Row],[Värde]]</f>
        <v>Hälsoärende_Data_Read</v>
      </c>
      <c r="G1573" s="165" t="s">
        <v>844</v>
      </c>
      <c r="H1573" s="165"/>
      <c r="K1573" s="3" t="e">
        <f>VLOOKUP(Tabell_Rättigheter37[[#This Row],[Grupp]],[2]!Tabell_Grupp[#Data],2,FALSE)</f>
        <v>#REF!</v>
      </c>
      <c r="L1573" s="3" t="s">
        <v>834</v>
      </c>
      <c r="M1573" s="203" t="s">
        <v>834</v>
      </c>
      <c r="N1573" s="151" t="s">
        <v>1558</v>
      </c>
      <c r="O1573" s="151"/>
      <c r="P1573" s="3" t="s">
        <v>1578</v>
      </c>
    </row>
    <row r="1574" spans="1:16" ht="39.950000000000003" hidden="1" customHeight="1">
      <c r="A1574" s="151" t="s">
        <v>1629</v>
      </c>
      <c r="B1574" s="3" t="s">
        <v>843</v>
      </c>
      <c r="C1574" s="3" t="s">
        <v>845</v>
      </c>
      <c r="D1574" s="9" t="s">
        <v>1102</v>
      </c>
      <c r="E1574" s="131" t="str">
        <f>Tabell_Rättigheter37[[#This Row],[Grupp]]&amp;"_"&amp;Tabell_Rättigheter37[[#This Row],[Rättighetsnod/ Funktionskloss]]</f>
        <v>Hälsoärende_Health Issue</v>
      </c>
      <c r="F1574" s="131" t="str">
        <f>Tabell_Rättigheter37[[#This Row],[Grupp]]&amp;"_"&amp;Tabell_Rättigheter37[[#This Row],[Rättighetsnod/ Funktionskloss]]&amp;"_"&amp;Tabell_Rättigheter37[[#This Row],[Värde]]</f>
        <v>Hälsoärende_Health Issue_Close Health issue</v>
      </c>
      <c r="G1574" s="165" t="s">
        <v>847</v>
      </c>
      <c r="H1574" s="165"/>
      <c r="K1574" s="3" t="e">
        <f>VLOOKUP(Tabell_Rättigheter37[[#This Row],[Grupp]],[2]!Tabell_Grupp[#Data],2,FALSE)</f>
        <v>#REF!</v>
      </c>
      <c r="L1574" s="3" t="s">
        <v>834</v>
      </c>
      <c r="M1574" s="203" t="s">
        <v>834</v>
      </c>
      <c r="N1574" s="151" t="s">
        <v>1558</v>
      </c>
      <c r="O1574" s="151"/>
    </row>
    <row r="1575" spans="1:16" ht="39.950000000000003" hidden="1" customHeight="1">
      <c r="A1575" s="151" t="s">
        <v>1629</v>
      </c>
      <c r="B1575" s="3" t="s">
        <v>843</v>
      </c>
      <c r="C1575" s="3" t="s">
        <v>845</v>
      </c>
      <c r="D1575" s="9" t="s">
        <v>848</v>
      </c>
      <c r="E1575" s="131" t="str">
        <f>Tabell_Rättigheter37[[#This Row],[Grupp]]&amp;"_"&amp;Tabell_Rättigheter37[[#This Row],[Rättighetsnod/ Funktionskloss]]</f>
        <v>Hälsoärende_Health Issue</v>
      </c>
      <c r="F1575" s="131" t="str">
        <f>Tabell_Rättigheter37[[#This Row],[Grupp]]&amp;"_"&amp;Tabell_Rättigheter37[[#This Row],[Rättighetsnod/ Funktionskloss]]&amp;"_"&amp;Tabell_Rättigheter37[[#This Row],[Värde]]</f>
        <v>Hälsoärende_Health Issue_Create new health issue</v>
      </c>
      <c r="G1575" s="165" t="s">
        <v>849</v>
      </c>
      <c r="H1575" s="165"/>
      <c r="K1575" s="3" t="e">
        <f>VLOOKUP(Tabell_Rättigheter37[[#This Row],[Grupp]],[2]!Tabell_Grupp[#Data],2,FALSE)</f>
        <v>#REF!</v>
      </c>
      <c r="L1575" s="3" t="s">
        <v>834</v>
      </c>
      <c r="M1575" s="203" t="s">
        <v>834</v>
      </c>
      <c r="N1575" s="151" t="s">
        <v>1558</v>
      </c>
      <c r="O1575" s="151"/>
    </row>
    <row r="1576" spans="1:16" ht="39.950000000000003" hidden="1" customHeight="1">
      <c r="A1576" s="151" t="s">
        <v>1629</v>
      </c>
      <c r="B1576" s="3" t="s">
        <v>843</v>
      </c>
      <c r="C1576" s="3" t="s">
        <v>845</v>
      </c>
      <c r="D1576" s="9" t="s">
        <v>850</v>
      </c>
      <c r="E1576" s="131" t="str">
        <f>Tabell_Rättigheter37[[#This Row],[Grupp]]&amp;"_"&amp;Tabell_Rättigheter37[[#This Row],[Rättighetsnod/ Funktionskloss]]</f>
        <v>Hälsoärende_Health Issue</v>
      </c>
      <c r="F1576" s="131" t="str">
        <f>Tabell_Rättigheter37[[#This Row],[Grupp]]&amp;"_"&amp;Tabell_Rättigheter37[[#This Row],[Rättighetsnod/ Funktionskloss]]&amp;"_"&amp;Tabell_Rättigheter37[[#This Row],[Värde]]</f>
        <v>Hälsoärende_Health Issue_Invalidate health issue</v>
      </c>
      <c r="G1576" s="165" t="s">
        <v>851</v>
      </c>
      <c r="H1576" s="165"/>
      <c r="K1576" s="3" t="e">
        <f>VLOOKUP(Tabell_Rättigheter37[[#This Row],[Grupp]],[2]!Tabell_Grupp[#Data],2,FALSE)</f>
        <v>#REF!</v>
      </c>
      <c r="L1576" s="3" t="s">
        <v>834</v>
      </c>
      <c r="M1576" s="203" t="s">
        <v>834</v>
      </c>
      <c r="N1576" s="151" t="s">
        <v>1558</v>
      </c>
      <c r="O1576" s="151"/>
    </row>
    <row r="1577" spans="1:16" ht="39.950000000000003" hidden="1" customHeight="1">
      <c r="A1577" s="151" t="s">
        <v>1629</v>
      </c>
      <c r="B1577" s="3" t="s">
        <v>843</v>
      </c>
      <c r="C1577" s="3" t="s">
        <v>845</v>
      </c>
      <c r="D1577" s="9" t="s">
        <v>852</v>
      </c>
      <c r="E1577" s="131" t="str">
        <f>Tabell_Rättigheter37[[#This Row],[Grupp]]&amp;"_"&amp;Tabell_Rättigheter37[[#This Row],[Rättighetsnod/ Funktionskloss]]</f>
        <v>Hälsoärende_Health Issue</v>
      </c>
      <c r="F1577" s="131" t="str">
        <f>Tabell_Rättigheter37[[#This Row],[Grupp]]&amp;"_"&amp;Tabell_Rättigheter37[[#This Row],[Rättighetsnod/ Funktionskloss]]&amp;"_"&amp;Tabell_Rättigheter37[[#This Row],[Värde]]</f>
        <v>Hälsoärende_Health Issue_Merge health issue</v>
      </c>
      <c r="G1577" s="165" t="s">
        <v>853</v>
      </c>
      <c r="H1577" s="165"/>
      <c r="K1577" s="3" t="e">
        <f>VLOOKUP(Tabell_Rättigheter37[[#This Row],[Grupp]],[2]!Tabell_Grupp[#Data],2,FALSE)</f>
        <v>#REF!</v>
      </c>
      <c r="L1577" s="3" t="s">
        <v>834</v>
      </c>
      <c r="M1577" s="203" t="s">
        <v>834</v>
      </c>
      <c r="N1577" s="151" t="s">
        <v>1558</v>
      </c>
      <c r="O1577" s="151"/>
    </row>
    <row r="1578" spans="1:16" ht="39.950000000000003" hidden="1" customHeight="1">
      <c r="A1578" s="151" t="s">
        <v>1629</v>
      </c>
      <c r="B1578" s="3" t="s">
        <v>843</v>
      </c>
      <c r="C1578" s="3" t="s">
        <v>845</v>
      </c>
      <c r="D1578" s="9" t="s">
        <v>854</v>
      </c>
      <c r="E1578" s="131" t="str">
        <f>Tabell_Rättigheter37[[#This Row],[Grupp]]&amp;"_"&amp;Tabell_Rättigheter37[[#This Row],[Rättighetsnod/ Funktionskloss]]</f>
        <v>Hälsoärende_Health Issue</v>
      </c>
      <c r="F1578" s="131" t="str">
        <f>Tabell_Rättigheter37[[#This Row],[Grupp]]&amp;"_"&amp;Tabell_Rättigheter37[[#This Row],[Rättighetsnod/ Funktionskloss]]&amp;"_"&amp;Tabell_Rättigheter37[[#This Row],[Värde]]</f>
        <v>Hälsoärende_Health Issue_Refine name</v>
      </c>
      <c r="G1578" s="165" t="s">
        <v>855</v>
      </c>
      <c r="H1578" s="165"/>
      <c r="K1578" s="3" t="e">
        <f>VLOOKUP(Tabell_Rättigheter37[[#This Row],[Grupp]],[2]!Tabell_Grupp[#Data],2,FALSE)</f>
        <v>#REF!</v>
      </c>
      <c r="L1578" s="3" t="s">
        <v>834</v>
      </c>
      <c r="M1578" s="203" t="s">
        <v>834</v>
      </c>
      <c r="N1578" s="151" t="s">
        <v>1558</v>
      </c>
      <c r="O1578" s="151"/>
    </row>
    <row r="1579" spans="1:16" ht="39.950000000000003" hidden="1" customHeight="1">
      <c r="A1579" s="151" t="s">
        <v>1629</v>
      </c>
      <c r="B1579" s="3" t="s">
        <v>843</v>
      </c>
      <c r="C1579" s="3" t="s">
        <v>845</v>
      </c>
      <c r="D1579" s="9" t="s">
        <v>856</v>
      </c>
      <c r="E1579" s="131" t="str">
        <f>Tabell_Rättigheter37[[#This Row],[Grupp]]&amp;"_"&amp;Tabell_Rättigheter37[[#This Row],[Rättighetsnod/ Funktionskloss]]</f>
        <v>Hälsoärende_Health Issue</v>
      </c>
      <c r="F1579" s="131" t="str">
        <f>Tabell_Rättigheter37[[#This Row],[Grupp]]&amp;"_"&amp;Tabell_Rättigheter37[[#This Row],[Rättighetsnod/ Funktionskloss]]&amp;"_"&amp;Tabell_Rättigheter37[[#This Row],[Värde]]</f>
        <v>Hälsoärende_Health Issue_Re-open closed health issue</v>
      </c>
      <c r="G1579" s="165" t="s">
        <v>857</v>
      </c>
      <c r="H1579" s="165"/>
      <c r="K1579" s="3" t="e">
        <f>VLOOKUP(Tabell_Rättigheter37[[#This Row],[Grupp]],[2]!Tabell_Grupp[#Data],2,FALSE)</f>
        <v>#REF!</v>
      </c>
      <c r="L1579" s="3" t="s">
        <v>834</v>
      </c>
      <c r="M1579" s="203" t="s">
        <v>834</v>
      </c>
      <c r="N1579" s="151" t="s">
        <v>1558</v>
      </c>
      <c r="O1579" s="151"/>
    </row>
    <row r="1580" spans="1:16" ht="39.950000000000003" hidden="1" customHeight="1">
      <c r="A1580" s="151" t="s">
        <v>1629</v>
      </c>
      <c r="B1580" s="3" t="s">
        <v>843</v>
      </c>
      <c r="C1580" s="3" t="s">
        <v>845</v>
      </c>
      <c r="D1580" s="9" t="s">
        <v>858</v>
      </c>
      <c r="E1580" s="131" t="str">
        <f>Tabell_Rättigheter37[[#This Row],[Grupp]]&amp;"_"&amp;Tabell_Rättigheter37[[#This Row],[Rättighetsnod/ Funktionskloss]]</f>
        <v>Hälsoärende_Health Issue</v>
      </c>
      <c r="F1580" s="131" t="str">
        <f>Tabell_Rättigheter37[[#This Row],[Grupp]]&amp;"_"&amp;Tabell_Rättigheter37[[#This Row],[Rättighetsnod/ Funktionskloss]]&amp;"_"&amp;Tabell_Rättigheter37[[#This Row],[Värde]]</f>
        <v>Hälsoärende_Health Issue_Set health issue as chronic</v>
      </c>
      <c r="G1580" s="165" t="s">
        <v>859</v>
      </c>
      <c r="H1580" s="165"/>
      <c r="K1580" s="3" t="e">
        <f>VLOOKUP(Tabell_Rättigheter37[[#This Row],[Grupp]],[2]!Tabell_Grupp[#Data],2,FALSE)</f>
        <v>#REF!</v>
      </c>
      <c r="L1580" s="3" t="s">
        <v>834</v>
      </c>
      <c r="M1580" s="203" t="s">
        <v>834</v>
      </c>
      <c r="N1580" s="151" t="s">
        <v>1558</v>
      </c>
      <c r="O1580" s="151"/>
    </row>
    <row r="1581" spans="1:16" ht="39.950000000000003" hidden="1" customHeight="1">
      <c r="A1581" s="151" t="s">
        <v>1629</v>
      </c>
      <c r="B1581" s="3" t="s">
        <v>843</v>
      </c>
      <c r="C1581" s="3" t="s">
        <v>845</v>
      </c>
      <c r="D1581" s="9" t="s">
        <v>860</v>
      </c>
      <c r="E1581" s="131" t="str">
        <f>Tabell_Rättigheter37[[#This Row],[Grupp]]&amp;"_"&amp;Tabell_Rättigheter37[[#This Row],[Rättighetsnod/ Funktionskloss]]</f>
        <v>Hälsoärende_Health Issue</v>
      </c>
      <c r="F1581" s="131" t="str">
        <f>Tabell_Rättigheter37[[#This Row],[Grupp]]&amp;"_"&amp;Tabell_Rättigheter37[[#This Row],[Rättighetsnod/ Funktionskloss]]&amp;"_"&amp;Tabell_Rättigheter37[[#This Row],[Värde]]</f>
        <v>Hälsoärende_Health Issue_Split health issue</v>
      </c>
      <c r="G1581" s="165" t="s">
        <v>861</v>
      </c>
      <c r="H1581" s="165"/>
      <c r="K1581" s="3" t="e">
        <f>VLOOKUP(Tabell_Rättigheter37[[#This Row],[Grupp]],[2]!Tabell_Grupp[#Data],2,FALSE)</f>
        <v>#REF!</v>
      </c>
      <c r="L1581" s="3" t="s">
        <v>834</v>
      </c>
      <c r="M1581" s="203" t="s">
        <v>834</v>
      </c>
      <c r="N1581" s="151" t="s">
        <v>1558</v>
      </c>
      <c r="O1581" s="151"/>
    </row>
    <row r="1582" spans="1:16" ht="39.950000000000003" hidden="1" customHeight="1">
      <c r="A1582" s="151" t="s">
        <v>1629</v>
      </c>
      <c r="B1582" s="3" t="s">
        <v>843</v>
      </c>
      <c r="C1582" s="3" t="s">
        <v>1103</v>
      </c>
      <c r="D1582" s="9" t="s">
        <v>23</v>
      </c>
      <c r="E1582" s="131" t="str">
        <f>Tabell_Rättigheter37[[#This Row],[Grupp]]&amp;"_"&amp;Tabell_Rättigheter37[[#This Row],[Rättighetsnod/ Funktionskloss]]</f>
        <v>Hälsoärende_Health Issue Overview</v>
      </c>
      <c r="F1582" s="131" t="str">
        <f>Tabell_Rättigheter37[[#This Row],[Grupp]]&amp;"_"&amp;Tabell_Rättigheter37[[#This Row],[Rättighetsnod/ Funktionskloss]]&amp;"_"&amp;Tabell_Rättigheter37[[#This Row],[Värde]]</f>
        <v>Hälsoärende_Health Issue Overview_Open</v>
      </c>
      <c r="G1582" s="165" t="s">
        <v>863</v>
      </c>
      <c r="H1582" s="165"/>
      <c r="K1582" s="3" t="e">
        <f>VLOOKUP(Tabell_Rättigheter37[[#This Row],[Grupp]],[2]!Tabell_Grupp[#Data],2,FALSE)</f>
        <v>#REF!</v>
      </c>
      <c r="L1582" s="3" t="s">
        <v>834</v>
      </c>
      <c r="M1582" s="203" t="s">
        <v>834</v>
      </c>
      <c r="N1582" s="151" t="s">
        <v>1558</v>
      </c>
      <c r="O1582" s="151"/>
    </row>
    <row r="1583" spans="1:16" ht="39.950000000000003" hidden="1" customHeight="1">
      <c r="A1583" s="151" t="s">
        <v>1629</v>
      </c>
      <c r="B1583" s="3" t="s">
        <v>843</v>
      </c>
      <c r="C1583" s="3" t="s">
        <v>864</v>
      </c>
      <c r="D1583" s="9" t="s">
        <v>865</v>
      </c>
      <c r="E1583" s="131" t="str">
        <f>Tabell_Rättigheter37[[#This Row],[Grupp]]&amp;"_"&amp;Tabell_Rättigheter37[[#This Row],[Rättighetsnod/ Funktionskloss]]</f>
        <v>Hälsoärende_Link information to health issue</v>
      </c>
      <c r="F1583" s="131" t="str">
        <f>Tabell_Rättigheter37[[#This Row],[Grupp]]&amp;"_"&amp;Tabell_Rättigheter37[[#This Row],[Rättighetsnod/ Funktionskloss]]&amp;"_"&amp;Tabell_Rättigheter37[[#This Row],[Värde]]</f>
        <v>Hälsoärende_Link information to health issue_Link contacts</v>
      </c>
      <c r="G1583" s="165" t="s">
        <v>866</v>
      </c>
      <c r="H1583" s="165"/>
      <c r="K1583" s="3" t="e">
        <f>VLOOKUP(Tabell_Rättigheter37[[#This Row],[Grupp]],[2]!Tabell_Grupp[#Data],2,FALSE)</f>
        <v>#REF!</v>
      </c>
      <c r="L1583" s="3" t="s">
        <v>834</v>
      </c>
      <c r="M1583" s="203" t="s">
        <v>834</v>
      </c>
      <c r="N1583" s="151" t="s">
        <v>1558</v>
      </c>
      <c r="O1583" s="151"/>
    </row>
    <row r="1584" spans="1:16" ht="39.950000000000003" hidden="1" customHeight="1">
      <c r="A1584" s="151" t="s">
        <v>1629</v>
      </c>
      <c r="B1584" s="3" t="s">
        <v>843</v>
      </c>
      <c r="C1584" s="3" t="s">
        <v>864</v>
      </c>
      <c r="D1584" s="9" t="s">
        <v>867</v>
      </c>
      <c r="E1584" s="131" t="str">
        <f>Tabell_Rättigheter37[[#This Row],[Grupp]]&amp;"_"&amp;Tabell_Rättigheter37[[#This Row],[Rättighetsnod/ Funktionskloss]]</f>
        <v>Hälsoärende_Link information to health issue</v>
      </c>
      <c r="F1584" s="131" t="str">
        <f>Tabell_Rättigheter37[[#This Row],[Grupp]]&amp;"_"&amp;Tabell_Rättigheter37[[#This Row],[Rättighetsnod/ Funktionskloss]]&amp;"_"&amp;Tabell_Rättigheter37[[#This Row],[Värde]]</f>
        <v>Hälsoärende_Link information to health issue_Link medical record notes</v>
      </c>
      <c r="G1584" s="165" t="s">
        <v>868</v>
      </c>
      <c r="H1584" s="165"/>
      <c r="K1584" s="3" t="e">
        <f>VLOOKUP(Tabell_Rättigheter37[[#This Row],[Grupp]],[2]!Tabell_Grupp[#Data],2,FALSE)</f>
        <v>#REF!</v>
      </c>
      <c r="L1584" s="3" t="s">
        <v>834</v>
      </c>
      <c r="M1584" s="203" t="s">
        <v>834</v>
      </c>
      <c r="N1584" s="151" t="s">
        <v>1558</v>
      </c>
      <c r="O1584" s="151"/>
    </row>
    <row r="1585" spans="1:15" ht="39.950000000000003" hidden="1" customHeight="1">
      <c r="A1585" s="151" t="s">
        <v>1629</v>
      </c>
      <c r="B1585" s="3" t="s">
        <v>843</v>
      </c>
      <c r="C1585" s="3" t="s">
        <v>864</v>
      </c>
      <c r="D1585" s="9" t="s">
        <v>869</v>
      </c>
      <c r="E1585" s="131" t="str">
        <f>Tabell_Rättigheter37[[#This Row],[Grupp]]&amp;"_"&amp;Tabell_Rättigheter37[[#This Row],[Rättighetsnod/ Funktionskloss]]</f>
        <v>Hälsoärende_Link information to health issue</v>
      </c>
      <c r="F1585" s="131" t="str">
        <f>Tabell_Rättigheter37[[#This Row],[Grupp]]&amp;"_"&amp;Tabell_Rättigheter37[[#This Row],[Rättighetsnod/ Funktionskloss]]&amp;"_"&amp;Tabell_Rättigheter37[[#This Row],[Värde]]</f>
        <v>Hälsoärende_Link information to health issue_Link referrals and commitments</v>
      </c>
      <c r="G1585" s="165" t="s">
        <v>870</v>
      </c>
      <c r="H1585" s="165"/>
      <c r="K1585" s="3" t="e">
        <f>VLOOKUP(Tabell_Rättigheter37[[#This Row],[Grupp]],[2]!Tabell_Grupp[#Data],2,FALSE)</f>
        <v>#REF!</v>
      </c>
      <c r="L1585" s="3" t="s">
        <v>834</v>
      </c>
      <c r="M1585" s="203" t="s">
        <v>834</v>
      </c>
      <c r="N1585" s="151" t="s">
        <v>1558</v>
      </c>
      <c r="O1585" s="151"/>
    </row>
    <row r="1586" spans="1:15" ht="39.950000000000003" hidden="1" customHeight="1">
      <c r="A1586" s="151" t="s">
        <v>1629</v>
      </c>
      <c r="B1586" s="3" t="s">
        <v>112</v>
      </c>
      <c r="C1586" s="3" t="s">
        <v>116</v>
      </c>
      <c r="D1586" s="9" t="s">
        <v>117</v>
      </c>
      <c r="E1586" s="131" t="str">
        <f>Tabell_Rättigheter37[[#This Row],[Grupp]]&amp;"_"&amp;Tabell_Rättigheter37[[#This Row],[Rättighetsnod/ Funktionskloss]]</f>
        <v>Insight_list</v>
      </c>
      <c r="F1586" s="131" t="str">
        <f>Tabell_Rättigheter37[[#This Row],[Grupp]]&amp;"_"&amp;Tabell_Rättigheter37[[#This Row],[Rättighetsnod/ Funktionskloss]]&amp;"_"&amp;Tabell_Rättigheter37[[#This Row],[Värde]]</f>
        <v>Insight_list_view</v>
      </c>
      <c r="G1586" s="165" t="s">
        <v>118</v>
      </c>
      <c r="H1586" s="165"/>
      <c r="K1586" s="3" t="e">
        <f>VLOOKUP(Tabell_Rättigheter37[[#This Row],[Grupp]],[2]!Tabell_Grupp[#Data],2,FALSE)</f>
        <v>#REF!</v>
      </c>
      <c r="L1586" s="3" t="s">
        <v>834</v>
      </c>
      <c r="M1586" s="203" t="s">
        <v>834</v>
      </c>
      <c r="N1586" s="151" t="s">
        <v>1558</v>
      </c>
      <c r="O1586" s="151"/>
    </row>
    <row r="1587" spans="1:15" ht="39.950000000000003" hidden="1" customHeight="1">
      <c r="A1587" s="151" t="s">
        <v>1629</v>
      </c>
      <c r="B1587" s="3" t="s">
        <v>112</v>
      </c>
      <c r="C1587" s="3" t="s">
        <v>113</v>
      </c>
      <c r="D1587" s="9" t="s">
        <v>114</v>
      </c>
      <c r="E1587" s="131" t="str">
        <f>Tabell_Rättigheter37[[#This Row],[Grupp]]&amp;"_"&amp;Tabell_Rättigheter37[[#This Row],[Rättighetsnod/ Funktionskloss]]</f>
        <v>Insight_open_insight</v>
      </c>
      <c r="F1587" s="131" t="str">
        <f>Tabell_Rättigheter37[[#This Row],[Grupp]]&amp;"_"&amp;Tabell_Rättigheter37[[#This Row],[Rättighetsnod/ Funktionskloss]]&amp;"_"&amp;Tabell_Rättigheter37[[#This Row],[Värde]]</f>
        <v>Insight_open_insight_open</v>
      </c>
      <c r="G1587" s="165" t="s">
        <v>115</v>
      </c>
      <c r="H1587" s="165"/>
      <c r="K1587" s="3" t="e">
        <f>VLOOKUP(Tabell_Rättigheter37[[#This Row],[Grupp]],[2]!Tabell_Grupp[#Data],2,FALSE)</f>
        <v>#REF!</v>
      </c>
      <c r="L1587" s="3" t="s">
        <v>834</v>
      </c>
      <c r="M1587" s="203" t="s">
        <v>834</v>
      </c>
      <c r="N1587" s="151" t="s">
        <v>1558</v>
      </c>
      <c r="O1587" s="151"/>
    </row>
    <row r="1588" spans="1:15" ht="39.950000000000003" hidden="1" customHeight="1">
      <c r="A1588" s="151" t="s">
        <v>1629</v>
      </c>
      <c r="B1588" s="3" t="s">
        <v>112</v>
      </c>
      <c r="C1588" s="3" t="s">
        <v>119</v>
      </c>
      <c r="D1588" s="9" t="s">
        <v>120</v>
      </c>
      <c r="E1588" s="131" t="str">
        <f>Tabell_Rättigheter37[[#This Row],[Grupp]]&amp;"_"&amp;Tabell_Rättigheter37[[#This Row],[Rättighetsnod/ Funktionskloss]]</f>
        <v>Insight_result</v>
      </c>
      <c r="F1588" s="131" t="str">
        <f>Tabell_Rättigheter37[[#This Row],[Grupp]]&amp;"_"&amp;Tabell_Rättigheter37[[#This Row],[Rättighetsnod/ Funktionskloss]]&amp;"_"&amp;Tabell_Rättigheter37[[#This Row],[Värde]]</f>
        <v>Insight_result_export_anonymized_data</v>
      </c>
      <c r="G1588" s="165" t="s">
        <v>121</v>
      </c>
      <c r="H1588" s="165" t="s">
        <v>1111</v>
      </c>
      <c r="K1588" s="3" t="e">
        <f>VLOOKUP(Tabell_Rättigheter37[[#This Row],[Grupp]],[2]!Tabell_Grupp[#Data],2,FALSE)</f>
        <v>#REF!</v>
      </c>
      <c r="L1588" s="3" t="s">
        <v>834</v>
      </c>
      <c r="M1588" s="203" t="s">
        <v>834</v>
      </c>
      <c r="N1588" s="151" t="s">
        <v>1558</v>
      </c>
      <c r="O1588" s="151"/>
    </row>
    <row r="1589" spans="1:15" ht="39.950000000000003" hidden="1" customHeight="1">
      <c r="A1589" s="151" t="s">
        <v>1629</v>
      </c>
      <c r="B1589" s="3" t="s">
        <v>122</v>
      </c>
      <c r="C1589" s="3" t="s">
        <v>123</v>
      </c>
      <c r="D1589" s="9" t="s">
        <v>871</v>
      </c>
      <c r="E1589" s="131" t="str">
        <f>Tabell_Rättigheter37[[#This Row],[Grupp]]&amp;"_"&amp;Tabell_Rättigheter37[[#This Row],[Rättighetsnod/ Funktionskloss]]</f>
        <v>Journaltabell_MedicalRecordTable</v>
      </c>
      <c r="F1589" s="131" t="str">
        <f>Tabell_Rättigheter37[[#This Row],[Grupp]]&amp;"_"&amp;Tabell_Rättigheter37[[#This Row],[Rättighetsnod/ Funktionskloss]]&amp;"_"&amp;Tabell_Rättigheter37[[#This Row],[Värde]]</f>
        <v>Journaltabell_MedicalRecordTable_Invalidate Table</v>
      </c>
      <c r="G1589" s="165" t="s">
        <v>872</v>
      </c>
      <c r="H1589" s="165"/>
      <c r="K1589" s="3" t="e">
        <f>VLOOKUP(Tabell_Rättigheter37[[#This Row],[Grupp]],[2]!Tabell_Grupp[#Data],2,FALSE)</f>
        <v>#REF!</v>
      </c>
      <c r="L1589" s="3" t="s">
        <v>834</v>
      </c>
      <c r="M1589" s="203" t="s">
        <v>834</v>
      </c>
      <c r="N1589" s="151" t="s">
        <v>1558</v>
      </c>
      <c r="O1589" s="151"/>
    </row>
    <row r="1590" spans="1:15" ht="39.950000000000003" hidden="1" customHeight="1">
      <c r="A1590" s="151" t="s">
        <v>1629</v>
      </c>
      <c r="B1590" s="3" t="s">
        <v>122</v>
      </c>
      <c r="C1590" s="3" t="s">
        <v>123</v>
      </c>
      <c r="D1590" s="9" t="s">
        <v>37</v>
      </c>
      <c r="E1590" s="131" t="str">
        <f>Tabell_Rättigheter37[[#This Row],[Grupp]]&amp;"_"&amp;Tabell_Rättigheter37[[#This Row],[Rättighetsnod/ Funktionskloss]]</f>
        <v>Journaltabell_MedicalRecordTable</v>
      </c>
      <c r="F1590" s="131" t="str">
        <f>Tabell_Rättigheter37[[#This Row],[Grupp]]&amp;"_"&amp;Tabell_Rättigheter37[[#This Row],[Rättighetsnod/ Funktionskloss]]&amp;"_"&amp;Tabell_Rättigheter37[[#This Row],[Värde]]</f>
        <v>Journaltabell_MedicalRecordTable_Sign</v>
      </c>
      <c r="G1590" s="165" t="s">
        <v>124</v>
      </c>
      <c r="H1590" s="165"/>
      <c r="K1590" s="3" t="e">
        <f>VLOOKUP(Tabell_Rättigheter37[[#This Row],[Grupp]],[2]!Tabell_Grupp[#Data],2,FALSE)</f>
        <v>#REF!</v>
      </c>
      <c r="L1590" s="3" t="s">
        <v>834</v>
      </c>
      <c r="M1590" s="203" t="s">
        <v>834</v>
      </c>
      <c r="N1590" s="151" t="s">
        <v>1558</v>
      </c>
      <c r="O1590" s="151"/>
    </row>
    <row r="1591" spans="1:15" ht="39.950000000000003" hidden="1" customHeight="1">
      <c r="A1591" s="151" t="s">
        <v>1629</v>
      </c>
      <c r="B1591" s="3" t="s">
        <v>125</v>
      </c>
      <c r="C1591" s="3" t="s">
        <v>31</v>
      </c>
      <c r="D1591" s="9" t="s">
        <v>126</v>
      </c>
      <c r="E1591" s="131" t="str">
        <f>Tabell_Rättigheter37[[#This Row],[Grupp]]&amp;"_"&amp;Tabell_Rättigheter37[[#This Row],[Rättighetsnod/ Funktionskloss]]</f>
        <v>Kliniska översikter_View</v>
      </c>
      <c r="F1591" s="131" t="str">
        <f>Tabell_Rättigheter37[[#This Row],[Grupp]]&amp;"_"&amp;Tabell_Rättigheter37[[#This Row],[Rättighetsnod/ Funktionskloss]]&amp;"_"&amp;Tabell_Rättigheter37[[#This Row],[Värde]]</f>
        <v>Kliniska översikter_View_Open Analyse Area</v>
      </c>
      <c r="G1591" s="165" t="s">
        <v>127</v>
      </c>
      <c r="H1591" s="165"/>
      <c r="K1591" s="3" t="e">
        <f>VLOOKUP(Tabell_Rättigheter37[[#This Row],[Grupp]],[2]!Tabell_Grupp[#Data],2,FALSE)</f>
        <v>#REF!</v>
      </c>
      <c r="L1591" s="3" t="s">
        <v>834</v>
      </c>
      <c r="M1591" s="203" t="s">
        <v>834</v>
      </c>
      <c r="N1591" s="151" t="s">
        <v>1558</v>
      </c>
      <c r="O1591" s="151"/>
    </row>
    <row r="1592" spans="1:15" ht="39.950000000000003" hidden="1" customHeight="1">
      <c r="A1592" s="151" t="s">
        <v>1629</v>
      </c>
      <c r="B1592" s="3" t="s">
        <v>125</v>
      </c>
      <c r="C1592" s="3" t="s">
        <v>31</v>
      </c>
      <c r="D1592" s="9" t="s">
        <v>130</v>
      </c>
      <c r="E1592" s="131" t="str">
        <f>Tabell_Rättigheter37[[#This Row],[Grupp]]&amp;"_"&amp;Tabell_Rättigheter37[[#This Row],[Rättighetsnod/ Funktionskloss]]</f>
        <v>Kliniska översikter_View</v>
      </c>
      <c r="F1592" s="131" t="str">
        <f>Tabell_Rättigheter37[[#This Row],[Grupp]]&amp;"_"&amp;Tabell_Rättigheter37[[#This Row],[Rättighetsnod/ Funktionskloss]]&amp;"_"&amp;Tabell_Rättigheter37[[#This Row],[Värde]]</f>
        <v>Kliniska översikter_View_Open My overview</v>
      </c>
      <c r="G1592" s="165" t="s">
        <v>131</v>
      </c>
      <c r="H1592" s="165"/>
      <c r="K1592" s="3" t="e">
        <f>VLOOKUP(Tabell_Rättigheter37[[#This Row],[Grupp]],[2]!Tabell_Grupp[#Data],2,FALSE)</f>
        <v>#REF!</v>
      </c>
      <c r="L1592" s="3" t="s">
        <v>834</v>
      </c>
      <c r="M1592" s="203" t="s">
        <v>834</v>
      </c>
      <c r="N1592" s="151" t="s">
        <v>1558</v>
      </c>
      <c r="O1592" s="151"/>
    </row>
    <row r="1593" spans="1:15" ht="39.950000000000003" hidden="1" customHeight="1">
      <c r="A1593" s="151" t="s">
        <v>1629</v>
      </c>
      <c r="B1593" s="3" t="s">
        <v>125</v>
      </c>
      <c r="C1593" s="3" t="s">
        <v>31</v>
      </c>
      <c r="D1593" s="9" t="s">
        <v>132</v>
      </c>
      <c r="E1593" s="131" t="str">
        <f>Tabell_Rättigheter37[[#This Row],[Grupp]]&amp;"_"&amp;Tabell_Rättigheter37[[#This Row],[Rättighetsnod/ Funktionskloss]]</f>
        <v>Kliniska översikter_View</v>
      </c>
      <c r="F1593" s="131" t="str">
        <f>Tabell_Rättigheter37[[#This Row],[Grupp]]&amp;"_"&amp;Tabell_Rättigheter37[[#This Row],[Rättighetsnod/ Funktionskloss]]&amp;"_"&amp;Tabell_Rättigheter37[[#This Row],[Värde]]</f>
        <v>Kliniska översikter_View_Open patient overview</v>
      </c>
      <c r="G1593" s="165" t="s">
        <v>133</v>
      </c>
      <c r="H1593" s="165"/>
      <c r="K1593" s="3" t="e">
        <f>VLOOKUP(Tabell_Rättigheter37[[#This Row],[Grupp]],[2]!Tabell_Grupp[#Data],2,FALSE)</f>
        <v>#REF!</v>
      </c>
      <c r="L1593" s="3" t="s">
        <v>834</v>
      </c>
      <c r="M1593" s="203" t="s">
        <v>834</v>
      </c>
      <c r="N1593" s="151" t="s">
        <v>1558</v>
      </c>
      <c r="O1593" s="151"/>
    </row>
    <row r="1594" spans="1:15" ht="39.950000000000003" hidden="1" customHeight="1">
      <c r="A1594" s="151" t="s">
        <v>1629</v>
      </c>
      <c r="B1594" s="3" t="s">
        <v>134</v>
      </c>
      <c r="C1594" s="3" t="s">
        <v>135</v>
      </c>
      <c r="D1594" s="9" t="s">
        <v>136</v>
      </c>
      <c r="E1594" s="131" t="str">
        <f>Tabell_Rättigheter37[[#This Row],[Grupp]]&amp;"_"&amp;Tabell_Rättigheter37[[#This Row],[Rättighetsnod/ Funktionskloss]]</f>
        <v>Link_CaseOverviewAndCaseForView</v>
      </c>
      <c r="F1594" s="131" t="str">
        <f>Tabell_Rättigheter37[[#This Row],[Grupp]]&amp;"_"&amp;Tabell_Rättigheter37[[#This Row],[Rättighetsnod/ Funktionskloss]]&amp;"_"&amp;Tabell_Rättigheter37[[#This Row],[Värde]]</f>
        <v>Link_CaseOverviewAndCaseForView_CloseAndActivateCase</v>
      </c>
      <c r="G1594" s="165" t="s">
        <v>137</v>
      </c>
      <c r="H1594" s="165"/>
      <c r="K1594" s="3" t="e">
        <f>VLOOKUP(Tabell_Rättigheter37[[#This Row],[Grupp]],[2]!Tabell_Grupp[#Data],2,FALSE)</f>
        <v>#REF!</v>
      </c>
      <c r="L1594" s="3" t="s">
        <v>834</v>
      </c>
      <c r="M1594" s="203" t="s">
        <v>834</v>
      </c>
      <c r="N1594" s="151" t="s">
        <v>1558</v>
      </c>
      <c r="O1594" s="151"/>
    </row>
    <row r="1595" spans="1:15" ht="39.950000000000003" hidden="1" customHeight="1">
      <c r="A1595" s="151" t="s">
        <v>1629</v>
      </c>
      <c r="B1595" s="3" t="s">
        <v>134</v>
      </c>
      <c r="C1595" s="3" t="s">
        <v>135</v>
      </c>
      <c r="D1595" s="9" t="s">
        <v>138</v>
      </c>
      <c r="E1595" s="131" t="str">
        <f>Tabell_Rättigheter37[[#This Row],[Grupp]]&amp;"_"&amp;Tabell_Rättigheter37[[#This Row],[Rättighetsnod/ Funktionskloss]]</f>
        <v>Link_CaseOverviewAndCaseForView</v>
      </c>
      <c r="F1595" s="131" t="str">
        <f>Tabell_Rättigheter37[[#This Row],[Grupp]]&amp;"_"&amp;Tabell_Rättigheter37[[#This Row],[Rättighetsnod/ Funktionskloss]]&amp;"_"&amp;Tabell_Rättigheter37[[#This Row],[Värde]]</f>
        <v>Link_CaseOverviewAndCaseForView_InvalidateCase</v>
      </c>
      <c r="G1595" s="165" t="s">
        <v>139</v>
      </c>
      <c r="H1595" s="165"/>
      <c r="K1595" s="3" t="e">
        <f>VLOOKUP(Tabell_Rättigheter37[[#This Row],[Grupp]],[2]!Tabell_Grupp[#Data],2,FALSE)</f>
        <v>#REF!</v>
      </c>
      <c r="L1595" s="3" t="s">
        <v>834</v>
      </c>
      <c r="M1595" s="203" t="s">
        <v>834</v>
      </c>
      <c r="N1595" s="151" t="s">
        <v>1558</v>
      </c>
      <c r="O1595" s="151"/>
    </row>
    <row r="1596" spans="1:15" ht="39.950000000000003" hidden="1" customHeight="1">
      <c r="A1596" s="151" t="s">
        <v>1629</v>
      </c>
      <c r="B1596" s="3" t="s">
        <v>134</v>
      </c>
      <c r="C1596" s="3" t="s">
        <v>135</v>
      </c>
      <c r="D1596" s="9" t="s">
        <v>140</v>
      </c>
      <c r="E1596" s="131" t="str">
        <f>Tabell_Rättigheter37[[#This Row],[Grupp]]&amp;"_"&amp;Tabell_Rättigheter37[[#This Row],[Rättighetsnod/ Funktionskloss]]</f>
        <v>Link_CaseOverviewAndCaseForView</v>
      </c>
      <c r="F1596" s="131" t="str">
        <f>Tabell_Rättigheter37[[#This Row],[Grupp]]&amp;"_"&amp;Tabell_Rättigheter37[[#This Row],[Rättighetsnod/ Funktionskloss]]&amp;"_"&amp;Tabell_Rättigheter37[[#This Row],[Värde]]</f>
        <v>Link_CaseOverviewAndCaseForView_SendReadyForDischargeMessage</v>
      </c>
      <c r="G1596" s="165" t="s">
        <v>141</v>
      </c>
      <c r="H1596" s="165"/>
      <c r="K1596" s="3" t="e">
        <f>VLOOKUP(Tabell_Rättigheter37[[#This Row],[Grupp]],[2]!Tabell_Grupp[#Data],2,FALSE)</f>
        <v>#REF!</v>
      </c>
      <c r="L1596" s="3" t="s">
        <v>834</v>
      </c>
      <c r="M1596" s="203" t="s">
        <v>834</v>
      </c>
      <c r="N1596" s="151" t="s">
        <v>1558</v>
      </c>
      <c r="O1596" s="151"/>
    </row>
    <row r="1597" spans="1:15" ht="39.950000000000003" hidden="1" customHeight="1">
      <c r="A1597" s="151" t="s">
        <v>1629</v>
      </c>
      <c r="B1597" s="3" t="s">
        <v>134</v>
      </c>
      <c r="C1597" s="3" t="s">
        <v>135</v>
      </c>
      <c r="D1597" s="9" t="s">
        <v>143</v>
      </c>
      <c r="E1597" s="131" t="str">
        <f>Tabell_Rättigheter37[[#This Row],[Grupp]]&amp;"_"&amp;Tabell_Rättigheter37[[#This Row],[Rättighetsnod/ Funktionskloss]]</f>
        <v>Link_CaseOverviewAndCaseForView</v>
      </c>
      <c r="F1597" s="131" t="str">
        <f>Tabell_Rättigheter37[[#This Row],[Grupp]]&amp;"_"&amp;Tabell_Rättigheter37[[#This Row],[Rättighetsnod/ Funktionskloss]]&amp;"_"&amp;Tabell_Rättigheter37[[#This Row],[Värde]]</f>
        <v>Link_CaseOverviewAndCaseForView_SendUpdatedPlannedDischargeDate</v>
      </c>
      <c r="G1597" s="165" t="s">
        <v>144</v>
      </c>
      <c r="H1597" s="165"/>
      <c r="K1597" s="3" t="e">
        <f>VLOOKUP(Tabell_Rättigheter37[[#This Row],[Grupp]],[2]!Tabell_Grupp[#Data],2,FALSE)</f>
        <v>#REF!</v>
      </c>
      <c r="L1597" s="3" t="s">
        <v>834</v>
      </c>
      <c r="M1597" s="203" t="s">
        <v>834</v>
      </c>
      <c r="N1597" s="151" t="s">
        <v>1558</v>
      </c>
      <c r="O1597" s="151"/>
    </row>
    <row r="1598" spans="1:15" ht="39.950000000000003" hidden="1" customHeight="1">
      <c r="A1598" s="151" t="s">
        <v>1629</v>
      </c>
      <c r="B1598" s="3" t="s">
        <v>134</v>
      </c>
      <c r="C1598" s="3" t="s">
        <v>135</v>
      </c>
      <c r="D1598" s="9" t="s">
        <v>145</v>
      </c>
      <c r="E1598" s="131" t="str">
        <f>Tabell_Rättigheter37[[#This Row],[Grupp]]&amp;"_"&amp;Tabell_Rättigheter37[[#This Row],[Rättighetsnod/ Funktionskloss]]</f>
        <v>Link_CaseOverviewAndCaseForView</v>
      </c>
      <c r="F1598" s="131" t="str">
        <f>Tabell_Rättigheter37[[#This Row],[Grupp]]&amp;"_"&amp;Tabell_Rättigheter37[[#This Row],[Rättighetsnod/ Funktionskloss]]&amp;"_"&amp;Tabell_Rättigheter37[[#This Row],[Värde]]</f>
        <v>Link_CaseOverviewAndCaseForView_ViewDocumenttationOfPlans</v>
      </c>
      <c r="G1598" s="165" t="s">
        <v>146</v>
      </c>
      <c r="H1598" s="165"/>
      <c r="K1598" s="3" t="e">
        <f>VLOOKUP(Tabell_Rättigheter37[[#This Row],[Grupp]],[2]!Tabell_Grupp[#Data],2,FALSE)</f>
        <v>#REF!</v>
      </c>
      <c r="L1598" s="3" t="s">
        <v>834</v>
      </c>
      <c r="M1598" s="203" t="s">
        <v>834</v>
      </c>
      <c r="N1598" s="151" t="s">
        <v>1558</v>
      </c>
      <c r="O1598" s="151"/>
    </row>
    <row r="1599" spans="1:15" ht="39.950000000000003" hidden="1" customHeight="1">
      <c r="A1599" s="151" t="s">
        <v>1629</v>
      </c>
      <c r="B1599" s="3" t="s">
        <v>134</v>
      </c>
      <c r="C1599" s="3" t="s">
        <v>135</v>
      </c>
      <c r="D1599" s="9" t="s">
        <v>147</v>
      </c>
      <c r="E1599" s="131" t="str">
        <f>Tabell_Rättigheter37[[#This Row],[Grupp]]&amp;"_"&amp;Tabell_Rättigheter37[[#This Row],[Rättighetsnod/ Funktionskloss]]</f>
        <v>Link_CaseOverviewAndCaseForView</v>
      </c>
      <c r="F1599" s="131" t="str">
        <f>Tabell_Rättigheter37[[#This Row],[Grupp]]&amp;"_"&amp;Tabell_Rättigheter37[[#This Row],[Rättighetsnod/ Funktionskloss]]&amp;"_"&amp;Tabell_Rättigheter37[[#This Row],[Värde]]</f>
        <v>Link_CaseOverviewAndCaseForView_ViewMessages</v>
      </c>
      <c r="G1599" s="165" t="s">
        <v>148</v>
      </c>
      <c r="H1599" s="165"/>
      <c r="K1599" s="3" t="e">
        <f>VLOOKUP(Tabell_Rättigheter37[[#This Row],[Grupp]],[2]!Tabell_Grupp[#Data],2,FALSE)</f>
        <v>#REF!</v>
      </c>
      <c r="L1599" s="3" t="s">
        <v>834</v>
      </c>
      <c r="M1599" s="203" t="s">
        <v>834</v>
      </c>
      <c r="N1599" s="151" t="s">
        <v>1558</v>
      </c>
      <c r="O1599" s="151"/>
    </row>
    <row r="1600" spans="1:15" ht="39.950000000000003" hidden="1" customHeight="1">
      <c r="A1600" s="151" t="s">
        <v>1629</v>
      </c>
      <c r="B1600" s="3" t="s">
        <v>134</v>
      </c>
      <c r="C1600" s="3" t="s">
        <v>135</v>
      </c>
      <c r="D1600" s="9" t="s">
        <v>873</v>
      </c>
      <c r="E1600" s="131" t="str">
        <f>Tabell_Rättigheter37[[#This Row],[Grupp]]&amp;"_"&amp;Tabell_Rättigheter37[[#This Row],[Rättighetsnod/ Funktionskloss]]</f>
        <v>Link_CaseOverviewAndCaseForView</v>
      </c>
      <c r="F1600" s="131" t="str">
        <f>Tabell_Rättigheter37[[#This Row],[Grupp]]&amp;"_"&amp;Tabell_Rättigheter37[[#This Row],[Rättighetsnod/ Funktionskloss]]&amp;"_"&amp;Tabell_Rättigheter37[[#This Row],[Värde]]</f>
        <v>Link_CaseOverviewAndCaseForView_WriteMessagesTab</v>
      </c>
      <c r="G1600" s="165" t="s">
        <v>150</v>
      </c>
      <c r="H1600" s="165"/>
      <c r="K1600" s="3" t="e">
        <f>VLOOKUP(Tabell_Rättigheter37[[#This Row],[Grupp]],[2]!Tabell_Grupp[#Data],2,FALSE)</f>
        <v>#REF!</v>
      </c>
      <c r="L1600" s="3" t="s">
        <v>834</v>
      </c>
      <c r="M1600" s="203" t="s">
        <v>834</v>
      </c>
      <c r="N1600" s="151" t="s">
        <v>1558</v>
      </c>
      <c r="O1600" s="151"/>
    </row>
    <row r="1601" spans="1:15" ht="39.950000000000003" hidden="1" customHeight="1">
      <c r="A1601" s="151" t="s">
        <v>1629</v>
      </c>
      <c r="B1601" s="3" t="s">
        <v>134</v>
      </c>
      <c r="C1601" s="3" t="s">
        <v>31</v>
      </c>
      <c r="D1601" s="9" t="s">
        <v>151</v>
      </c>
      <c r="E1601" s="131" t="str">
        <f>Tabell_Rättigheter37[[#This Row],[Grupp]]&amp;"_"&amp;Tabell_Rättigheter37[[#This Row],[Rättighetsnod/ Funktionskloss]]</f>
        <v>Link_View</v>
      </c>
      <c r="F1601" s="131" t="str">
        <f>Tabell_Rättigheter37[[#This Row],[Grupp]]&amp;"_"&amp;Tabell_Rättigheter37[[#This Row],[Rättighetsnod/ Funktionskloss]]&amp;"_"&amp;Tabell_Rättigheter37[[#This Row],[Värde]]</f>
        <v>Link_View_OpenCaseForView</v>
      </c>
      <c r="G1601" s="165" t="s">
        <v>152</v>
      </c>
      <c r="H1601" s="165"/>
      <c r="K1601" s="3" t="e">
        <f>VLOOKUP(Tabell_Rättigheter37[[#This Row],[Grupp]],[2]!Tabell_Grupp[#Data],2,FALSE)</f>
        <v>#REF!</v>
      </c>
      <c r="L1601" s="3" t="s">
        <v>834</v>
      </c>
      <c r="M1601" s="203" t="s">
        <v>834</v>
      </c>
      <c r="N1601" s="151" t="s">
        <v>1558</v>
      </c>
      <c r="O1601" s="151"/>
    </row>
    <row r="1602" spans="1:15" ht="39.950000000000003" hidden="1" customHeight="1">
      <c r="A1602" s="151" t="s">
        <v>1629</v>
      </c>
      <c r="B1602" s="3" t="s">
        <v>134</v>
      </c>
      <c r="C1602" s="3" t="s">
        <v>31</v>
      </c>
      <c r="D1602" s="9" t="s">
        <v>153</v>
      </c>
      <c r="E1602" s="131" t="str">
        <f>Tabell_Rättigheter37[[#This Row],[Grupp]]&amp;"_"&amp;Tabell_Rättigheter37[[#This Row],[Rättighetsnod/ Funktionskloss]]</f>
        <v>Link_View</v>
      </c>
      <c r="F1602" s="131" t="str">
        <f>Tabell_Rättigheter37[[#This Row],[Grupp]]&amp;"_"&amp;Tabell_Rättigheter37[[#This Row],[Rättighetsnod/ Funktionskloss]]&amp;"_"&amp;Tabell_Rättigheter37[[#This Row],[Värde]]</f>
        <v>Link_View_OpenCaseOverview</v>
      </c>
      <c r="G1602" s="165" t="s">
        <v>154</v>
      </c>
      <c r="H1602" s="165"/>
      <c r="K1602" s="3" t="e">
        <f>VLOOKUP(Tabell_Rättigheter37[[#This Row],[Grupp]],[2]!Tabell_Grupp[#Data],2,FALSE)</f>
        <v>#REF!</v>
      </c>
      <c r="L1602" s="3" t="s">
        <v>834</v>
      </c>
      <c r="M1602" s="203" t="s">
        <v>834</v>
      </c>
      <c r="N1602" s="151" t="s">
        <v>1558</v>
      </c>
      <c r="O1602" s="151"/>
    </row>
    <row r="1603" spans="1:15" ht="39.950000000000003" hidden="1" customHeight="1">
      <c r="A1603" s="151" t="s">
        <v>1629</v>
      </c>
      <c r="B1603" s="3" t="s">
        <v>155</v>
      </c>
      <c r="C1603" s="3" t="s">
        <v>31</v>
      </c>
      <c r="D1603" s="9" t="s">
        <v>215</v>
      </c>
      <c r="E1603" s="131" t="str">
        <f>Tabell_Rättigheter37[[#This Row],[Grupp]]&amp;"_"&amp;Tabell_Rättigheter37[[#This Row],[Rättighetsnod/ Funktionskloss]]</f>
        <v>Läkemedel_View</v>
      </c>
      <c r="F1603" s="131" t="str">
        <f>Tabell_Rättigheter37[[#This Row],[Grupp]]&amp;"_"&amp;Tabell_Rättigheter37[[#This Row],[Rättighetsnod/ Funktionskloss]]&amp;"_"&amp;Tabell_Rättigheter37[[#This Row],[Värde]]</f>
        <v>Läkemedel_View_Open Medication</v>
      </c>
      <c r="G1603" s="165" t="s">
        <v>216</v>
      </c>
      <c r="H1603" s="165"/>
      <c r="K1603" s="3" t="e">
        <f>VLOOKUP(Tabell_Rättigheter37[[#This Row],[Grupp]],[2]!Tabell_Grupp[#Data],2,FALSE)</f>
        <v>#REF!</v>
      </c>
      <c r="L1603" s="3" t="s">
        <v>834</v>
      </c>
      <c r="M1603" s="203" t="s">
        <v>834</v>
      </c>
      <c r="N1603" s="151" t="s">
        <v>1558</v>
      </c>
      <c r="O1603" s="151"/>
    </row>
    <row r="1604" spans="1:15" ht="39.950000000000003" hidden="1" customHeight="1">
      <c r="A1604" s="151" t="s">
        <v>1629</v>
      </c>
      <c r="B1604" s="3" t="s">
        <v>231</v>
      </c>
      <c r="C1604" s="3" t="s">
        <v>232</v>
      </c>
      <c r="D1604" s="9" t="s">
        <v>233</v>
      </c>
      <c r="E1604" s="131" t="str">
        <f>Tabell_Rättigheter37[[#This Row],[Grupp]]&amp;"_"&amp;Tabell_Rättigheter37[[#This Row],[Rättighetsnod/ Funktionskloss]]</f>
        <v>Media Management_Create Media study</v>
      </c>
      <c r="F1604" s="131" t="str">
        <f>Tabell_Rättigheter37[[#This Row],[Grupp]]&amp;"_"&amp;Tabell_Rättigheter37[[#This Row],[Rättighetsnod/ Funktionskloss]]&amp;"_"&amp;Tabell_Rättigheter37[[#This Row],[Värde]]</f>
        <v>Media Management_Create Media study_Create</v>
      </c>
      <c r="G1604" s="165" t="s">
        <v>234</v>
      </c>
      <c r="H1604" s="165"/>
      <c r="K1604" s="3" t="e">
        <f>VLOOKUP(Tabell_Rättigheter37[[#This Row],[Grupp]],[2]!Tabell_Grupp[#Data],2,FALSE)</f>
        <v>#REF!</v>
      </c>
      <c r="L1604" s="3" t="s">
        <v>834</v>
      </c>
      <c r="M1604" s="203" t="s">
        <v>834</v>
      </c>
      <c r="N1604" s="151" t="s">
        <v>1558</v>
      </c>
      <c r="O1604" s="151"/>
    </row>
    <row r="1605" spans="1:15" ht="39.950000000000003" hidden="1" customHeight="1">
      <c r="A1605" s="151" t="s">
        <v>1629</v>
      </c>
      <c r="B1605" s="3" t="s">
        <v>231</v>
      </c>
      <c r="C1605" s="3" t="s">
        <v>235</v>
      </c>
      <c r="D1605" s="9" t="s">
        <v>236</v>
      </c>
      <c r="E1605" s="131" t="str">
        <f>Tabell_Rättigheter37[[#This Row],[Grupp]]&amp;"_"&amp;Tabell_Rättigheter37[[#This Row],[Rättighetsnod/ Funktionskloss]]</f>
        <v>Media Management_Media overview</v>
      </c>
      <c r="F1605" s="131" t="str">
        <f>Tabell_Rättigheter37[[#This Row],[Grupp]]&amp;"_"&amp;Tabell_Rättigheter37[[#This Row],[Rättighetsnod/ Funktionskloss]]&amp;"_"&amp;Tabell_Rättigheter37[[#This Row],[Värde]]</f>
        <v>Media Management_Media overview_Search</v>
      </c>
      <c r="G1605" s="165" t="s">
        <v>237</v>
      </c>
      <c r="H1605" s="165"/>
      <c r="K1605" s="3" t="e">
        <f>VLOOKUP(Tabell_Rättigheter37[[#This Row],[Grupp]],[2]!Tabell_Grupp[#Data],2,FALSE)</f>
        <v>#REF!</v>
      </c>
      <c r="L1605" s="3" t="s">
        <v>834</v>
      </c>
      <c r="M1605" s="203" t="s">
        <v>834</v>
      </c>
      <c r="N1605" s="151" t="s">
        <v>1558</v>
      </c>
      <c r="O1605" s="151"/>
    </row>
    <row r="1606" spans="1:15" ht="39.950000000000003" hidden="1" customHeight="1">
      <c r="A1606" s="151" t="s">
        <v>1629</v>
      </c>
      <c r="B1606" s="3" t="s">
        <v>231</v>
      </c>
      <c r="C1606" s="3" t="s">
        <v>238</v>
      </c>
      <c r="D1606" s="9" t="s">
        <v>23</v>
      </c>
      <c r="E1606" s="131" t="str">
        <f>Tabell_Rättigheter37[[#This Row],[Grupp]]&amp;"_"&amp;Tabell_Rättigheter37[[#This Row],[Rättighetsnod/ Funktionskloss]]</f>
        <v>Media Management_Media studies</v>
      </c>
      <c r="F1606" s="131" t="str">
        <f>Tabell_Rättigheter37[[#This Row],[Grupp]]&amp;"_"&amp;Tabell_Rättigheter37[[#This Row],[Rättighetsnod/ Funktionskloss]]&amp;"_"&amp;Tabell_Rättigheter37[[#This Row],[Värde]]</f>
        <v>Media Management_Media studies_Open</v>
      </c>
      <c r="G1606" s="165" t="s">
        <v>239</v>
      </c>
      <c r="H1606" s="165"/>
      <c r="K1606" s="3" t="e">
        <f>VLOOKUP(Tabell_Rättigheter37[[#This Row],[Grupp]],[2]!Tabell_Grupp[#Data],2,FALSE)</f>
        <v>#REF!</v>
      </c>
      <c r="L1606" s="3" t="s">
        <v>834</v>
      </c>
      <c r="M1606" s="203" t="s">
        <v>834</v>
      </c>
      <c r="N1606" s="151" t="s">
        <v>1558</v>
      </c>
      <c r="O1606" s="151"/>
    </row>
    <row r="1607" spans="1:15" ht="39.950000000000003" hidden="1" customHeight="1">
      <c r="A1607" s="151" t="s">
        <v>1629</v>
      </c>
      <c r="B1607" s="3" t="s">
        <v>240</v>
      </c>
      <c r="C1607" s="3" t="s">
        <v>241</v>
      </c>
      <c r="D1607" s="9" t="s">
        <v>242</v>
      </c>
      <c r="E1607" s="131" t="str">
        <f>Tabell_Rättigheter37[[#This Row],[Grupp]]&amp;"_"&amp;Tabell_Rättigheter37[[#This Row],[Rättighetsnod/ Funktionskloss]]</f>
        <v>Nova_access</v>
      </c>
      <c r="F1607" s="131" t="str">
        <f>Tabell_Rättigheter37[[#This Row],[Grupp]]&amp;"_"&amp;Tabell_Rättigheter37[[#This Row],[Rättighetsnod/ Funktionskloss]]&amp;"_"&amp;Tabell_Rättigheter37[[#This Row],[Värde]]</f>
        <v>Nova_access_advanced</v>
      </c>
      <c r="G1607" s="165" t="s">
        <v>243</v>
      </c>
      <c r="H1607" s="165"/>
      <c r="K1607" s="3" t="e">
        <f>VLOOKUP(Tabell_Rättigheter37[[#This Row],[Grupp]],[2]!Tabell_Grupp[#Data],2,FALSE)</f>
        <v>#REF!</v>
      </c>
      <c r="L1607" s="3" t="s">
        <v>834</v>
      </c>
      <c r="M1607" s="203" t="s">
        <v>834</v>
      </c>
      <c r="N1607" s="151" t="s">
        <v>1558</v>
      </c>
      <c r="O1607" s="151"/>
    </row>
    <row r="1608" spans="1:15" ht="39.950000000000003" hidden="1" customHeight="1">
      <c r="A1608" s="151" t="s">
        <v>1629</v>
      </c>
      <c r="B1608" s="3" t="s">
        <v>968</v>
      </c>
      <c r="C1608" s="3" t="s">
        <v>1122</v>
      </c>
      <c r="D1608" s="9" t="s">
        <v>464</v>
      </c>
      <c r="E1608" s="131" t="str">
        <f>Tabell_Rättigheter37[[#This Row],[Grupp]]&amp;"_"&amp;Tabell_Rättigheter37[[#This Row],[Rättighetsnod/ Funktionskloss]]</f>
        <v>Ramverk_Framework/ LogFolderAccess</v>
      </c>
      <c r="F1608" s="131" t="str">
        <f>Tabell_Rättigheter37[[#This Row],[Grupp]]&amp;"_"&amp;Tabell_Rättigheter37[[#This Row],[Rättighetsnod/ Funktionskloss]]&amp;"_"&amp;Tabell_Rättigheter37[[#This Row],[Värde]]</f>
        <v>Ramverk_Framework/ LogFolderAccess_Enabled</v>
      </c>
      <c r="G1608" s="165" t="s">
        <v>1123</v>
      </c>
      <c r="H1608" s="165"/>
      <c r="K1608" s="3" t="e">
        <f>VLOOKUP(Tabell_Rättigheter37[[#This Row],[Grupp]],[2]!Tabell_Grupp[#Data],2,FALSE)</f>
        <v>#REF!</v>
      </c>
      <c r="L1608" s="3" t="s">
        <v>834</v>
      </c>
      <c r="M1608" s="203" t="s">
        <v>834</v>
      </c>
      <c r="N1608" s="151" t="s">
        <v>1558</v>
      </c>
      <c r="O1608" s="151"/>
    </row>
    <row r="1609" spans="1:15" ht="39.950000000000003" hidden="1" customHeight="1">
      <c r="A1609" s="151" t="s">
        <v>1629</v>
      </c>
      <c r="B1609" s="3" t="s">
        <v>968</v>
      </c>
      <c r="C1609" s="3" t="s">
        <v>1124</v>
      </c>
      <c r="D1609" s="9" t="s">
        <v>1125</v>
      </c>
      <c r="E1609" s="131" t="str">
        <f>Tabell_Rättigheter37[[#This Row],[Grupp]]&amp;"_"&amp;Tabell_Rättigheter37[[#This Row],[Rättighetsnod/ Funktionskloss]]</f>
        <v>Ramverk_Patient/Address</v>
      </c>
      <c r="F1609" s="131" t="str">
        <f>Tabell_Rättigheter37[[#This Row],[Grupp]]&amp;"_"&amp;Tabell_Rättigheter37[[#This Row],[Rättighetsnod/ Funktionskloss]]&amp;"_"&amp;Tabell_Rättigheter37[[#This Row],[Värde]]</f>
        <v>Ramverk_Patient/Address_add</v>
      </c>
      <c r="G1609" s="165" t="s">
        <v>1126</v>
      </c>
      <c r="H1609" s="165"/>
      <c r="K1609" s="3" t="e">
        <f>VLOOKUP(Tabell_Rättigheter37[[#This Row],[Grupp]],[2]!Tabell_Grupp[#Data],2,FALSE)</f>
        <v>#REF!</v>
      </c>
      <c r="L1609" s="3" t="s">
        <v>834</v>
      </c>
      <c r="M1609" s="203" t="s">
        <v>834</v>
      </c>
      <c r="N1609" s="151" t="s">
        <v>1558</v>
      </c>
      <c r="O1609" s="151"/>
    </row>
    <row r="1610" spans="1:15" ht="39.950000000000003" hidden="1" customHeight="1">
      <c r="A1610" s="151" t="s">
        <v>1629</v>
      </c>
      <c r="B1610" s="3" t="s">
        <v>968</v>
      </c>
      <c r="C1610" s="3" t="s">
        <v>1124</v>
      </c>
      <c r="D1610" s="9" t="s">
        <v>1128</v>
      </c>
      <c r="E1610" s="131" t="str">
        <f>Tabell_Rättigheter37[[#This Row],[Grupp]]&amp;"_"&amp;Tabell_Rättigheter37[[#This Row],[Rättighetsnod/ Funktionskloss]]</f>
        <v>Ramverk_Patient/Address</v>
      </c>
      <c r="F1610" s="131" t="str">
        <f>Tabell_Rättigheter37[[#This Row],[Grupp]]&amp;"_"&amp;Tabell_Rättigheter37[[#This Row],[Rättighetsnod/ Funktionskloss]]&amp;"_"&amp;Tabell_Rättigheter37[[#This Row],[Värde]]</f>
        <v>Ramverk_Patient/Address_get</v>
      </c>
      <c r="G1610" s="165" t="s">
        <v>1129</v>
      </c>
      <c r="H1610" s="165"/>
      <c r="K1610" s="3" t="e">
        <f>VLOOKUP(Tabell_Rättigheter37[[#This Row],[Grupp]],[2]!Tabell_Grupp[#Data],2,FALSE)</f>
        <v>#REF!</v>
      </c>
      <c r="L1610" s="3" t="s">
        <v>834</v>
      </c>
      <c r="M1610" s="203" t="s">
        <v>834</v>
      </c>
      <c r="N1610" s="151" t="s">
        <v>1558</v>
      </c>
      <c r="O1610" s="151"/>
    </row>
    <row r="1611" spans="1:15" ht="39.950000000000003" hidden="1" customHeight="1">
      <c r="A1611" s="151" t="s">
        <v>1629</v>
      </c>
      <c r="B1611" s="3" t="s">
        <v>968</v>
      </c>
      <c r="C1611" s="3" t="s">
        <v>1124</v>
      </c>
      <c r="D1611" s="9" t="s">
        <v>1130</v>
      </c>
      <c r="E1611" s="131" t="str">
        <f>Tabell_Rättigheter37[[#This Row],[Grupp]]&amp;"_"&amp;Tabell_Rättigheter37[[#This Row],[Rättighetsnod/ Funktionskloss]]</f>
        <v>Ramverk_Patient/Address</v>
      </c>
      <c r="F1611" s="131" t="str">
        <f>Tabell_Rättigheter37[[#This Row],[Grupp]]&amp;"_"&amp;Tabell_Rättigheter37[[#This Row],[Rättighetsnod/ Funktionskloss]]&amp;"_"&amp;Tabell_Rättigheter37[[#This Row],[Värde]]</f>
        <v>Ramverk_Patient/Address_remove</v>
      </c>
      <c r="G1611" s="165" t="s">
        <v>1131</v>
      </c>
      <c r="H1611" s="165"/>
      <c r="K1611" s="3" t="e">
        <f>VLOOKUP(Tabell_Rättigheter37[[#This Row],[Grupp]],[2]!Tabell_Grupp[#Data],2,FALSE)</f>
        <v>#REF!</v>
      </c>
      <c r="L1611" s="3" t="s">
        <v>834</v>
      </c>
      <c r="M1611" s="203" t="s">
        <v>834</v>
      </c>
      <c r="N1611" s="151" t="s">
        <v>1558</v>
      </c>
      <c r="O1611" s="151"/>
    </row>
    <row r="1612" spans="1:15" ht="39.950000000000003" hidden="1" customHeight="1">
      <c r="A1612" s="151" t="s">
        <v>1629</v>
      </c>
      <c r="B1612" s="3" t="s">
        <v>968</v>
      </c>
      <c r="C1612" s="3" t="s">
        <v>1124</v>
      </c>
      <c r="D1612" s="9" t="s">
        <v>1132</v>
      </c>
      <c r="E1612" s="131" t="str">
        <f>Tabell_Rättigheter37[[#This Row],[Grupp]]&amp;"_"&amp;Tabell_Rättigheter37[[#This Row],[Rättighetsnod/ Funktionskloss]]</f>
        <v>Ramverk_Patient/Address</v>
      </c>
      <c r="F1612" s="131" t="str">
        <f>Tabell_Rättigheter37[[#This Row],[Grupp]]&amp;"_"&amp;Tabell_Rättigheter37[[#This Row],[Rättighetsnod/ Funktionskloss]]&amp;"_"&amp;Tabell_Rättigheter37[[#This Row],[Värde]]</f>
        <v>Ramverk_Patient/Address_set</v>
      </c>
      <c r="G1612" s="165" t="s">
        <v>1133</v>
      </c>
      <c r="H1612" s="165"/>
      <c r="K1612" s="3" t="e">
        <f>VLOOKUP(Tabell_Rättigheter37[[#This Row],[Grupp]],[2]!Tabell_Grupp[#Data],2,FALSE)</f>
        <v>#REF!</v>
      </c>
      <c r="L1612" s="3" t="s">
        <v>834</v>
      </c>
      <c r="M1612" s="203" t="s">
        <v>834</v>
      </c>
      <c r="N1612" s="151" t="s">
        <v>1558</v>
      </c>
      <c r="O1612" s="151"/>
    </row>
    <row r="1613" spans="1:15" ht="39.950000000000003" hidden="1" customHeight="1">
      <c r="A1613" s="151" t="s">
        <v>1629</v>
      </c>
      <c r="B1613" s="3" t="s">
        <v>968</v>
      </c>
      <c r="C1613" s="3" t="s">
        <v>1137</v>
      </c>
      <c r="D1613" s="9" t="s">
        <v>1128</v>
      </c>
      <c r="E1613" s="131" t="str">
        <f>Tabell_Rättigheter37[[#This Row],[Grupp]]&amp;"_"&amp;Tabell_Rättigheter37[[#This Row],[Rättighetsnod/ Funktionskloss]]</f>
        <v>Ramverk_Patient/Death</v>
      </c>
      <c r="F1613" s="131" t="str">
        <f>Tabell_Rättigheter37[[#This Row],[Grupp]]&amp;"_"&amp;Tabell_Rättigheter37[[#This Row],[Rättighetsnod/ Funktionskloss]]&amp;"_"&amp;Tabell_Rättigheter37[[#This Row],[Värde]]</f>
        <v>Ramverk_Patient/Death_get</v>
      </c>
      <c r="G1613" s="165" t="s">
        <v>1138</v>
      </c>
      <c r="H1613" s="165"/>
      <c r="J1613" s="205" t="s">
        <v>1582</v>
      </c>
      <c r="K1613" s="3" t="e">
        <f>VLOOKUP(Tabell_Rättigheter37[[#This Row],[Grupp]],[2]!Tabell_Grupp[#Data],2,FALSE)</f>
        <v>#REF!</v>
      </c>
      <c r="L1613" s="3" t="s">
        <v>931</v>
      </c>
      <c r="M1613" s="203" t="s">
        <v>834</v>
      </c>
      <c r="N1613" s="151" t="s">
        <v>1558</v>
      </c>
      <c r="O1613" s="151"/>
    </row>
    <row r="1614" spans="1:15" ht="39.950000000000003" hidden="1" customHeight="1">
      <c r="A1614" s="151" t="s">
        <v>1629</v>
      </c>
      <c r="B1614" s="3" t="s">
        <v>968</v>
      </c>
      <c r="C1614" s="3" t="s">
        <v>1142</v>
      </c>
      <c r="D1614" s="9" t="s">
        <v>1125</v>
      </c>
      <c r="E1614" s="131" t="str">
        <f>Tabell_Rättigheter37[[#This Row],[Grupp]]&amp;"_"&amp;Tabell_Rättigheter37[[#This Row],[Rättighetsnod/ Funktionskloss]]</f>
        <v>Ramverk_Patient/Email</v>
      </c>
      <c r="F1614" s="131" t="str">
        <f>Tabell_Rättigheter37[[#This Row],[Grupp]]&amp;"_"&amp;Tabell_Rättigheter37[[#This Row],[Rättighetsnod/ Funktionskloss]]&amp;"_"&amp;Tabell_Rättigheter37[[#This Row],[Värde]]</f>
        <v>Ramverk_Patient/Email_add</v>
      </c>
      <c r="G1614" s="165" t="s">
        <v>1143</v>
      </c>
      <c r="H1614" s="165"/>
      <c r="K1614" s="3" t="e">
        <f>VLOOKUP(Tabell_Rättigheter37[[#This Row],[Grupp]],[2]!Tabell_Grupp[#Data],2,FALSE)</f>
        <v>#REF!</v>
      </c>
      <c r="L1614" s="3" t="s">
        <v>834</v>
      </c>
      <c r="M1614" s="203" t="s">
        <v>834</v>
      </c>
      <c r="N1614" s="151" t="s">
        <v>1558</v>
      </c>
      <c r="O1614" s="151"/>
    </row>
    <row r="1615" spans="1:15" ht="39.950000000000003" hidden="1" customHeight="1">
      <c r="A1615" s="151" t="s">
        <v>1629</v>
      </c>
      <c r="B1615" s="3" t="s">
        <v>968</v>
      </c>
      <c r="C1615" s="3" t="s">
        <v>1142</v>
      </c>
      <c r="D1615" s="9" t="s">
        <v>1128</v>
      </c>
      <c r="E1615" s="131" t="str">
        <f>Tabell_Rättigheter37[[#This Row],[Grupp]]&amp;"_"&amp;Tabell_Rättigheter37[[#This Row],[Rättighetsnod/ Funktionskloss]]</f>
        <v>Ramverk_Patient/Email</v>
      </c>
      <c r="F1615" s="131" t="str">
        <f>Tabell_Rättigheter37[[#This Row],[Grupp]]&amp;"_"&amp;Tabell_Rättigheter37[[#This Row],[Rättighetsnod/ Funktionskloss]]&amp;"_"&amp;Tabell_Rättigheter37[[#This Row],[Värde]]</f>
        <v>Ramverk_Patient/Email_get</v>
      </c>
      <c r="G1615" s="165" t="s">
        <v>1144</v>
      </c>
      <c r="H1615" s="165"/>
      <c r="K1615" s="3" t="e">
        <f>VLOOKUP(Tabell_Rättigheter37[[#This Row],[Grupp]],[2]!Tabell_Grupp[#Data],2,FALSE)</f>
        <v>#REF!</v>
      </c>
      <c r="L1615" s="3" t="s">
        <v>834</v>
      </c>
      <c r="M1615" s="203" t="s">
        <v>834</v>
      </c>
      <c r="N1615" s="151" t="s">
        <v>1558</v>
      </c>
      <c r="O1615" s="151"/>
    </row>
    <row r="1616" spans="1:15" ht="39.950000000000003" hidden="1" customHeight="1">
      <c r="A1616" s="151" t="s">
        <v>1629</v>
      </c>
      <c r="B1616" s="3" t="s">
        <v>968</v>
      </c>
      <c r="C1616" s="3" t="s">
        <v>1142</v>
      </c>
      <c r="D1616" s="9" t="s">
        <v>1130</v>
      </c>
      <c r="E1616" s="131" t="str">
        <f>Tabell_Rättigheter37[[#This Row],[Grupp]]&amp;"_"&amp;Tabell_Rättigheter37[[#This Row],[Rättighetsnod/ Funktionskloss]]</f>
        <v>Ramverk_Patient/Email</v>
      </c>
      <c r="F1616" s="131" t="str">
        <f>Tabell_Rättigheter37[[#This Row],[Grupp]]&amp;"_"&amp;Tabell_Rättigheter37[[#This Row],[Rättighetsnod/ Funktionskloss]]&amp;"_"&amp;Tabell_Rättigheter37[[#This Row],[Värde]]</f>
        <v>Ramverk_Patient/Email_remove</v>
      </c>
      <c r="G1616" s="165" t="s">
        <v>1145</v>
      </c>
      <c r="H1616" s="165"/>
      <c r="K1616" s="3" t="e">
        <f>VLOOKUP(Tabell_Rättigheter37[[#This Row],[Grupp]],[2]!Tabell_Grupp[#Data],2,FALSE)</f>
        <v>#REF!</v>
      </c>
      <c r="L1616" s="3" t="s">
        <v>834</v>
      </c>
      <c r="M1616" s="203" t="s">
        <v>834</v>
      </c>
      <c r="N1616" s="151" t="s">
        <v>1558</v>
      </c>
      <c r="O1616" s="151"/>
    </row>
    <row r="1617" spans="1:15" ht="39.950000000000003" hidden="1" customHeight="1">
      <c r="A1617" s="151" t="s">
        <v>1629</v>
      </c>
      <c r="B1617" s="3" t="s">
        <v>968</v>
      </c>
      <c r="C1617" s="3" t="s">
        <v>1142</v>
      </c>
      <c r="D1617" s="9" t="s">
        <v>1132</v>
      </c>
      <c r="E1617" s="131" t="str">
        <f>Tabell_Rättigheter37[[#This Row],[Grupp]]&amp;"_"&amp;Tabell_Rättigheter37[[#This Row],[Rättighetsnod/ Funktionskloss]]</f>
        <v>Ramverk_Patient/Email</v>
      </c>
      <c r="F1617" s="131" t="str">
        <f>Tabell_Rättigheter37[[#This Row],[Grupp]]&amp;"_"&amp;Tabell_Rättigheter37[[#This Row],[Rättighetsnod/ Funktionskloss]]&amp;"_"&amp;Tabell_Rättigheter37[[#This Row],[Värde]]</f>
        <v>Ramverk_Patient/Email_set</v>
      </c>
      <c r="G1617" s="165" t="s">
        <v>1146</v>
      </c>
      <c r="H1617" s="165"/>
      <c r="K1617" s="3" t="e">
        <f>VLOOKUP(Tabell_Rättigheter37[[#This Row],[Grupp]],[2]!Tabell_Grupp[#Data],2,FALSE)</f>
        <v>#REF!</v>
      </c>
      <c r="L1617" s="3" t="s">
        <v>834</v>
      </c>
      <c r="M1617" s="203" t="s">
        <v>834</v>
      </c>
      <c r="N1617" s="151" t="s">
        <v>1558</v>
      </c>
      <c r="O1617" s="151"/>
    </row>
    <row r="1618" spans="1:15" ht="39.950000000000003" hidden="1" customHeight="1">
      <c r="A1618" s="151" t="s">
        <v>1629</v>
      </c>
      <c r="B1618" s="3" t="s">
        <v>968</v>
      </c>
      <c r="C1618" s="3" t="s">
        <v>1147</v>
      </c>
      <c r="D1618" s="9" t="s">
        <v>1128</v>
      </c>
      <c r="E1618" s="131" t="str">
        <f>Tabell_Rättigheter37[[#This Row],[Grupp]]&amp;"_"&amp;Tabell_Rättigheter37[[#This Row],[Rättighetsnod/ Funktionskloss]]</f>
        <v>Ramverk_Patient/get</v>
      </c>
      <c r="F1618" s="131" t="str">
        <f>Tabell_Rättigheter37[[#This Row],[Grupp]]&amp;"_"&amp;Tabell_Rättigheter37[[#This Row],[Rättighetsnod/ Funktionskloss]]&amp;"_"&amp;Tabell_Rättigheter37[[#This Row],[Värde]]</f>
        <v>Ramverk_Patient/get_get</v>
      </c>
      <c r="G1618" s="165" t="s">
        <v>1148</v>
      </c>
      <c r="H1618" s="165"/>
      <c r="K1618" s="3" t="e">
        <f>VLOOKUP(Tabell_Rättigheter37[[#This Row],[Grupp]],[2]!Tabell_Grupp[#Data],2,FALSE)</f>
        <v>#REF!</v>
      </c>
      <c r="L1618" s="3" t="s">
        <v>834</v>
      </c>
      <c r="M1618" s="203" t="s">
        <v>834</v>
      </c>
      <c r="N1618" s="151" t="s">
        <v>1558</v>
      </c>
      <c r="O1618" s="151"/>
    </row>
    <row r="1619" spans="1:15" ht="39.950000000000003" hidden="1" customHeight="1">
      <c r="A1619" s="151" t="s">
        <v>1629</v>
      </c>
      <c r="B1619" s="3" t="s">
        <v>968</v>
      </c>
      <c r="C1619" s="3" t="s">
        <v>1149</v>
      </c>
      <c r="D1619" s="9" t="s">
        <v>1128</v>
      </c>
      <c r="E1619" s="131" t="str">
        <f>Tabell_Rättigheter37[[#This Row],[Grupp]]&amp;"_"&amp;Tabell_Rättigheter37[[#This Row],[Rättighetsnod/ Funktionskloss]]</f>
        <v>Ramverk_Patient/Home</v>
      </c>
      <c r="F1619" s="131" t="str">
        <f>Tabell_Rättigheter37[[#This Row],[Grupp]]&amp;"_"&amp;Tabell_Rättigheter37[[#This Row],[Rättighetsnod/ Funktionskloss]]&amp;"_"&amp;Tabell_Rättigheter37[[#This Row],[Värde]]</f>
        <v>Ramverk_Patient/Home_get</v>
      </c>
      <c r="G1619" s="165" t="s">
        <v>1150</v>
      </c>
      <c r="H1619" s="165"/>
      <c r="K1619" s="3" t="e">
        <f>VLOOKUP(Tabell_Rättigheter37[[#This Row],[Grupp]],[2]!Tabell_Grupp[#Data],2,FALSE)</f>
        <v>#REF!</v>
      </c>
      <c r="L1619" s="3" t="s">
        <v>834</v>
      </c>
      <c r="M1619" s="203" t="s">
        <v>834</v>
      </c>
      <c r="N1619" s="151" t="s">
        <v>1558</v>
      </c>
      <c r="O1619" s="151"/>
    </row>
    <row r="1620" spans="1:15" ht="39.950000000000003" hidden="1" customHeight="1">
      <c r="A1620" s="151" t="s">
        <v>1629</v>
      </c>
      <c r="B1620" s="3" t="s">
        <v>968</v>
      </c>
      <c r="C1620" s="3" t="s">
        <v>1152</v>
      </c>
      <c r="D1620" s="9" t="s">
        <v>1125</v>
      </c>
      <c r="E1620" s="131" t="str">
        <f>Tabell_Rättigheter37[[#This Row],[Grupp]]&amp;"_"&amp;Tabell_Rättigheter37[[#This Row],[Rättighetsnod/ Funktionskloss]]</f>
        <v>Ramverk_Patient/Identifier</v>
      </c>
      <c r="F1620" s="131" t="str">
        <f>Tabell_Rättigheter37[[#This Row],[Grupp]]&amp;"_"&amp;Tabell_Rättigheter37[[#This Row],[Rättighetsnod/ Funktionskloss]]&amp;"_"&amp;Tabell_Rättigheter37[[#This Row],[Värde]]</f>
        <v>Ramverk_Patient/Identifier_add</v>
      </c>
      <c r="G1620" s="165" t="s">
        <v>1153</v>
      </c>
      <c r="H1620" s="165"/>
      <c r="K1620" s="3" t="e">
        <f>VLOOKUP(Tabell_Rättigheter37[[#This Row],[Grupp]],[2]!Tabell_Grupp[#Data],2,FALSE)</f>
        <v>#REF!</v>
      </c>
      <c r="L1620" s="3" t="s">
        <v>834</v>
      </c>
      <c r="M1620" s="203" t="s">
        <v>834</v>
      </c>
      <c r="N1620" s="151" t="s">
        <v>1558</v>
      </c>
      <c r="O1620" s="151"/>
    </row>
    <row r="1621" spans="1:15" ht="39.950000000000003" hidden="1" customHeight="1">
      <c r="A1621" s="151" t="s">
        <v>1629</v>
      </c>
      <c r="B1621" s="3" t="s">
        <v>968</v>
      </c>
      <c r="C1621" s="3" t="s">
        <v>1152</v>
      </c>
      <c r="D1621" s="9" t="s">
        <v>1128</v>
      </c>
      <c r="E1621" s="131" t="str">
        <f>Tabell_Rättigheter37[[#This Row],[Grupp]]&amp;"_"&amp;Tabell_Rättigheter37[[#This Row],[Rättighetsnod/ Funktionskloss]]</f>
        <v>Ramverk_Patient/Identifier</v>
      </c>
      <c r="F1621" s="131" t="str">
        <f>Tabell_Rättigheter37[[#This Row],[Grupp]]&amp;"_"&amp;Tabell_Rättigheter37[[#This Row],[Rättighetsnod/ Funktionskloss]]&amp;"_"&amp;Tabell_Rättigheter37[[#This Row],[Värde]]</f>
        <v>Ramverk_Patient/Identifier_get</v>
      </c>
      <c r="G1621" s="165" t="s">
        <v>1154</v>
      </c>
      <c r="H1621" s="165"/>
      <c r="K1621" s="3" t="e">
        <f>VLOOKUP(Tabell_Rättigheter37[[#This Row],[Grupp]],[2]!Tabell_Grupp[#Data],2,FALSE)</f>
        <v>#REF!</v>
      </c>
      <c r="L1621" s="3" t="s">
        <v>834</v>
      </c>
      <c r="M1621" s="203" t="s">
        <v>834</v>
      </c>
      <c r="N1621" s="151" t="s">
        <v>1558</v>
      </c>
      <c r="O1621" s="151"/>
    </row>
    <row r="1622" spans="1:15" ht="39.950000000000003" hidden="1" customHeight="1">
      <c r="A1622" s="151" t="s">
        <v>1629</v>
      </c>
      <c r="B1622" s="3" t="s">
        <v>968</v>
      </c>
      <c r="C1622" s="3" t="s">
        <v>1158</v>
      </c>
      <c r="D1622" s="9" t="s">
        <v>1132</v>
      </c>
      <c r="E1622" s="131" t="str">
        <f>Tabell_Rättigheter37[[#This Row],[Grupp]]&amp;"_"&amp;Tabell_Rättigheter37[[#This Row],[Rättighetsnod/ Funktionskloss]]</f>
        <v>Ramverk_Patient/Name</v>
      </c>
      <c r="F1622" s="131" t="str">
        <f>Tabell_Rättigheter37[[#This Row],[Grupp]]&amp;"_"&amp;Tabell_Rättigheter37[[#This Row],[Rättighetsnod/ Funktionskloss]]&amp;"_"&amp;Tabell_Rättigheter37[[#This Row],[Värde]]</f>
        <v>Ramverk_Patient/Name_set</v>
      </c>
      <c r="G1622" s="165" t="s">
        <v>1159</v>
      </c>
      <c r="H1622" s="165"/>
      <c r="K1622" s="3" t="e">
        <f>VLOOKUP(Tabell_Rättigheter37[[#This Row],[Grupp]],[2]!Tabell_Grupp[#Data],2,FALSE)</f>
        <v>#REF!</v>
      </c>
      <c r="L1622" s="3" t="s">
        <v>834</v>
      </c>
      <c r="M1622" s="203" t="s">
        <v>834</v>
      </c>
      <c r="N1622" s="151" t="s">
        <v>1558</v>
      </c>
      <c r="O1622" s="151"/>
    </row>
    <row r="1623" spans="1:15" ht="39.950000000000003" hidden="1" customHeight="1">
      <c r="A1623" s="151" t="s">
        <v>1629</v>
      </c>
      <c r="B1623" s="3" t="s">
        <v>968</v>
      </c>
      <c r="C1623" s="3" t="s">
        <v>1162</v>
      </c>
      <c r="D1623" s="9" t="s">
        <v>1125</v>
      </c>
      <c r="E1623" s="131" t="str">
        <f>Tabell_Rättigheter37[[#This Row],[Grupp]]&amp;"_"&amp;Tabell_Rättigheter37[[#This Row],[Rättighetsnod/ Funktionskloss]]</f>
        <v>Ramverk_Patient/PhoneNumber</v>
      </c>
      <c r="F1623" s="131" t="str">
        <f>Tabell_Rättigheter37[[#This Row],[Grupp]]&amp;"_"&amp;Tabell_Rättigheter37[[#This Row],[Rättighetsnod/ Funktionskloss]]&amp;"_"&amp;Tabell_Rättigheter37[[#This Row],[Värde]]</f>
        <v>Ramverk_Patient/PhoneNumber_add</v>
      </c>
      <c r="G1623" s="165" t="s">
        <v>1163</v>
      </c>
      <c r="H1623" s="165"/>
      <c r="K1623" s="3" t="e">
        <f>VLOOKUP(Tabell_Rättigheter37[[#This Row],[Grupp]],[2]!Tabell_Grupp[#Data],2,FALSE)</f>
        <v>#REF!</v>
      </c>
      <c r="L1623" s="3" t="s">
        <v>834</v>
      </c>
      <c r="M1623" s="203" t="s">
        <v>834</v>
      </c>
      <c r="N1623" s="151" t="s">
        <v>1558</v>
      </c>
      <c r="O1623" s="151"/>
    </row>
    <row r="1624" spans="1:15" ht="39.950000000000003" hidden="1" customHeight="1">
      <c r="A1624" s="151" t="s">
        <v>1629</v>
      </c>
      <c r="B1624" s="3" t="s">
        <v>968</v>
      </c>
      <c r="C1624" s="3" t="s">
        <v>1162</v>
      </c>
      <c r="D1624" s="9" t="s">
        <v>1128</v>
      </c>
      <c r="E1624" s="131" t="str">
        <f>Tabell_Rättigheter37[[#This Row],[Grupp]]&amp;"_"&amp;Tabell_Rättigheter37[[#This Row],[Rättighetsnod/ Funktionskloss]]</f>
        <v>Ramverk_Patient/PhoneNumber</v>
      </c>
      <c r="F1624" s="131" t="str">
        <f>Tabell_Rättigheter37[[#This Row],[Grupp]]&amp;"_"&amp;Tabell_Rättigheter37[[#This Row],[Rättighetsnod/ Funktionskloss]]&amp;"_"&amp;Tabell_Rättigheter37[[#This Row],[Värde]]</f>
        <v>Ramverk_Patient/PhoneNumber_get</v>
      </c>
      <c r="G1624" s="165" t="s">
        <v>1164</v>
      </c>
      <c r="H1624" s="165"/>
      <c r="K1624" s="3" t="e">
        <f>VLOOKUP(Tabell_Rättigheter37[[#This Row],[Grupp]],[2]!Tabell_Grupp[#Data],2,FALSE)</f>
        <v>#REF!</v>
      </c>
      <c r="L1624" s="3" t="s">
        <v>834</v>
      </c>
      <c r="M1624" s="203" t="s">
        <v>834</v>
      </c>
      <c r="N1624" s="151" t="s">
        <v>1558</v>
      </c>
      <c r="O1624" s="151"/>
    </row>
    <row r="1625" spans="1:15" ht="39.950000000000003" hidden="1" customHeight="1">
      <c r="A1625" s="151" t="s">
        <v>1629</v>
      </c>
      <c r="B1625" s="3" t="s">
        <v>968</v>
      </c>
      <c r="C1625" s="3" t="s">
        <v>1162</v>
      </c>
      <c r="D1625" s="9" t="s">
        <v>1130</v>
      </c>
      <c r="E1625" s="131" t="str">
        <f>Tabell_Rättigheter37[[#This Row],[Grupp]]&amp;"_"&amp;Tabell_Rättigheter37[[#This Row],[Rättighetsnod/ Funktionskloss]]</f>
        <v>Ramverk_Patient/PhoneNumber</v>
      </c>
      <c r="F1625" s="131" t="str">
        <f>Tabell_Rättigheter37[[#This Row],[Grupp]]&amp;"_"&amp;Tabell_Rättigheter37[[#This Row],[Rättighetsnod/ Funktionskloss]]&amp;"_"&amp;Tabell_Rättigheter37[[#This Row],[Värde]]</f>
        <v>Ramverk_Patient/PhoneNumber_remove</v>
      </c>
      <c r="G1625" s="165" t="s">
        <v>1165</v>
      </c>
      <c r="H1625" s="165"/>
      <c r="K1625" s="3" t="e">
        <f>VLOOKUP(Tabell_Rättigheter37[[#This Row],[Grupp]],[2]!Tabell_Grupp[#Data],2,FALSE)</f>
        <v>#REF!</v>
      </c>
      <c r="L1625" s="3" t="s">
        <v>834</v>
      </c>
      <c r="M1625" s="203" t="s">
        <v>834</v>
      </c>
      <c r="N1625" s="151" t="s">
        <v>1558</v>
      </c>
      <c r="O1625" s="151"/>
    </row>
    <row r="1626" spans="1:15" ht="39.950000000000003" hidden="1" customHeight="1">
      <c r="A1626" s="151" t="s">
        <v>1629</v>
      </c>
      <c r="B1626" s="3" t="s">
        <v>968</v>
      </c>
      <c r="C1626" s="3" t="s">
        <v>1162</v>
      </c>
      <c r="D1626" s="9" t="s">
        <v>1132</v>
      </c>
      <c r="E1626" s="131" t="str">
        <f>Tabell_Rättigheter37[[#This Row],[Grupp]]&amp;"_"&amp;Tabell_Rättigheter37[[#This Row],[Rättighetsnod/ Funktionskloss]]</f>
        <v>Ramverk_Patient/PhoneNumber</v>
      </c>
      <c r="F1626" s="131" t="str">
        <f>Tabell_Rättigheter37[[#This Row],[Grupp]]&amp;"_"&amp;Tabell_Rättigheter37[[#This Row],[Rättighetsnod/ Funktionskloss]]&amp;"_"&amp;Tabell_Rättigheter37[[#This Row],[Värde]]</f>
        <v>Ramverk_Patient/PhoneNumber_set</v>
      </c>
      <c r="G1626" s="165" t="s">
        <v>1166</v>
      </c>
      <c r="H1626" s="165"/>
      <c r="K1626" s="3" t="e">
        <f>VLOOKUP(Tabell_Rättigheter37[[#This Row],[Grupp]],[2]!Tabell_Grupp[#Data],2,FALSE)</f>
        <v>#REF!</v>
      </c>
      <c r="L1626" s="3" t="s">
        <v>834</v>
      </c>
      <c r="M1626" s="203" t="s">
        <v>834</v>
      </c>
      <c r="N1626" s="151" t="s">
        <v>1558</v>
      </c>
      <c r="O1626" s="151"/>
    </row>
    <row r="1627" spans="1:15" ht="39.950000000000003" hidden="1" customHeight="1">
      <c r="A1627" s="151" t="s">
        <v>1629</v>
      </c>
      <c r="B1627" s="3" t="s">
        <v>968</v>
      </c>
      <c r="C1627" s="3" t="s">
        <v>1167</v>
      </c>
      <c r="D1627" s="9" t="s">
        <v>1128</v>
      </c>
      <c r="E1627" s="131" t="str">
        <f>Tabell_Rättigheter37[[#This Row],[Grupp]]&amp;"_"&amp;Tabell_Rättigheter37[[#This Row],[Rättighetsnod/ Funktionskloss]]</f>
        <v>Ramverk_Patient/Sex</v>
      </c>
      <c r="F1627" s="131" t="str">
        <f>Tabell_Rättigheter37[[#This Row],[Grupp]]&amp;"_"&amp;Tabell_Rättigheter37[[#This Row],[Rättighetsnod/ Funktionskloss]]&amp;"_"&amp;Tabell_Rättigheter37[[#This Row],[Värde]]</f>
        <v>Ramverk_Patient/Sex_get</v>
      </c>
      <c r="G1627" s="165" t="s">
        <v>1168</v>
      </c>
      <c r="H1627" s="165"/>
      <c r="K1627" s="3" t="e">
        <f>VLOOKUP(Tabell_Rättigheter37[[#This Row],[Grupp]],[2]!Tabell_Grupp[#Data],2,FALSE)</f>
        <v>#REF!</v>
      </c>
      <c r="L1627" s="3" t="s">
        <v>834</v>
      </c>
      <c r="M1627" s="203" t="s">
        <v>834</v>
      </c>
      <c r="N1627" s="151" t="s">
        <v>1558</v>
      </c>
      <c r="O1627" s="151"/>
    </row>
    <row r="1628" spans="1:15" ht="39.950000000000003" hidden="1" customHeight="1">
      <c r="A1628" s="151" t="s">
        <v>1629</v>
      </c>
      <c r="B1628" s="3" t="s">
        <v>968</v>
      </c>
      <c r="C1628" s="3" t="s">
        <v>1170</v>
      </c>
      <c r="D1628" s="9" t="s">
        <v>1171</v>
      </c>
      <c r="E1628" s="131" t="str">
        <f>Tabell_Rättigheter37[[#This Row],[Grupp]]&amp;"_"&amp;Tabell_Rättigheter37[[#This Row],[Rättighetsnod/ Funktionskloss]]</f>
        <v>Ramverk_PatientService/Manager</v>
      </c>
      <c r="F1628" s="131" t="str">
        <f>Tabell_Rättigheter37[[#This Row],[Grupp]]&amp;"_"&amp;Tabell_Rättigheter37[[#This Row],[Rättighetsnod/ Funktionskloss]]&amp;"_"&amp;Tabell_Rättigheter37[[#This Row],[Värde]]</f>
        <v>Ramverk_PatientService/Manager_createActive</v>
      </c>
      <c r="G1628" s="165" t="s">
        <v>1172</v>
      </c>
      <c r="H1628" s="165"/>
      <c r="K1628" s="3" t="e">
        <f>VLOOKUP(Tabell_Rättigheter37[[#This Row],[Grupp]],[2]!Tabell_Grupp[#Data],2,FALSE)</f>
        <v>#REF!</v>
      </c>
      <c r="L1628" s="3" t="s">
        <v>834</v>
      </c>
      <c r="M1628" s="203" t="s">
        <v>834</v>
      </c>
      <c r="N1628" s="151" t="s">
        <v>1558</v>
      </c>
      <c r="O1628" s="151"/>
    </row>
    <row r="1629" spans="1:15" ht="39.950000000000003" hidden="1" customHeight="1">
      <c r="A1629" s="151" t="s">
        <v>1629</v>
      </c>
      <c r="B1629" s="3" t="s">
        <v>246</v>
      </c>
      <c r="C1629" s="3" t="s">
        <v>247</v>
      </c>
      <c r="D1629" s="9" t="s">
        <v>14</v>
      </c>
      <c r="E1629" s="131" t="str">
        <f>Tabell_Rättigheter37[[#This Row],[Grupp]]&amp;"_"&amp;Tabell_Rättigheter37[[#This Row],[Rättighetsnod/ Funktionskloss]]</f>
        <v>Remiss_Access</v>
      </c>
      <c r="F1629" s="131" t="str">
        <f>Tabell_Rättigheter37[[#This Row],[Grupp]]&amp;"_"&amp;Tabell_Rättigheter37[[#This Row],[Rättighetsnod/ Funktionskloss]]&amp;"_"&amp;Tabell_Rättigheter37[[#This Row],[Värde]]</f>
        <v>Remiss_Access_Read</v>
      </c>
      <c r="G1629" s="165" t="s">
        <v>248</v>
      </c>
      <c r="H1629" s="165"/>
      <c r="K1629" s="3" t="e">
        <f>VLOOKUP(Tabell_Rättigheter37[[#This Row],[Grupp]],[2]!Tabell_Grupp[#Data],2,FALSE)</f>
        <v>#REF!</v>
      </c>
      <c r="L1629" s="3" t="s">
        <v>834</v>
      </c>
      <c r="M1629" s="203" t="s">
        <v>834</v>
      </c>
      <c r="N1629" s="151" t="s">
        <v>1558</v>
      </c>
      <c r="O1629" s="151"/>
    </row>
    <row r="1630" spans="1:15" ht="39.950000000000003" hidden="1" customHeight="1">
      <c r="A1630" s="151" t="s">
        <v>1629</v>
      </c>
      <c r="B1630" s="3" t="s">
        <v>246</v>
      </c>
      <c r="C1630" s="3" t="s">
        <v>262</v>
      </c>
      <c r="D1630" s="9" t="s">
        <v>275</v>
      </c>
      <c r="E1630" s="131" t="str">
        <f>Tabell_Rättigheter37[[#This Row],[Grupp]]&amp;"_"&amp;Tabell_Rättigheter37[[#This Row],[Rättighetsnod/ Funktionskloss]]</f>
        <v>Remiss_Request</v>
      </c>
      <c r="F1630" s="131" t="str">
        <f>Tabell_Rättigheter37[[#This Row],[Grupp]]&amp;"_"&amp;Tabell_Rättigheter37[[#This Row],[Rättighetsnod/ Funktionskloss]]&amp;"_"&amp;Tabell_Rättigheter37[[#This Row],[Värde]]</f>
        <v>Remiss_Request_ViewMedicalInformation</v>
      </c>
      <c r="G1630" s="165" t="s">
        <v>276</v>
      </c>
      <c r="H1630" s="165"/>
      <c r="K1630" s="3" t="e">
        <f>VLOOKUP(Tabell_Rättigheter37[[#This Row],[Grupp]],[2]!Tabell_Grupp[#Data],2,FALSE)</f>
        <v>#REF!</v>
      </c>
      <c r="L1630" s="3" t="s">
        <v>834</v>
      </c>
      <c r="M1630" s="203" t="s">
        <v>834</v>
      </c>
      <c r="N1630" s="151" t="s">
        <v>1558</v>
      </c>
      <c r="O1630" s="151"/>
    </row>
    <row r="1631" spans="1:15" ht="39.950000000000003" hidden="1" customHeight="1">
      <c r="A1631" s="151" t="s">
        <v>1562</v>
      </c>
      <c r="B1631" s="3" t="s">
        <v>246</v>
      </c>
      <c r="C1631" s="3" t="s">
        <v>31</v>
      </c>
      <c r="D1631" s="9" t="s">
        <v>279</v>
      </c>
      <c r="E1631" s="131" t="str">
        <f>Tabell_Rättigheter37[[#This Row],[Grupp]]&amp;"_"&amp;Tabell_Rättigheter37[[#This Row],[Rättighetsnod/ Funktionskloss]]</f>
        <v>Remiss_View</v>
      </c>
      <c r="F1631" s="131" t="str">
        <f>Tabell_Rättigheter37[[#This Row],[Grupp]]&amp;"_"&amp;Tabell_Rättigheter37[[#This Row],[Rättighetsnod/ Funktionskloss]]&amp;"_"&amp;Tabell_Rättigheter37[[#This Row],[Värde]]</f>
        <v>Remiss_View_OpenHandleReceivedRequests</v>
      </c>
      <c r="G1631" s="165" t="s">
        <v>280</v>
      </c>
      <c r="H1631" s="165"/>
      <c r="K1631" s="3" t="e">
        <f>VLOOKUP(Tabell_Rättigheter37[[#This Row],[Grupp]],[2]!Tabell_Grupp[#Data],2,FALSE)</f>
        <v>#REF!</v>
      </c>
      <c r="L1631" s="3" t="s">
        <v>834</v>
      </c>
      <c r="M1631" s="203" t="s">
        <v>834</v>
      </c>
      <c r="N1631" s="151" t="s">
        <v>1558</v>
      </c>
      <c r="O1631" s="151"/>
    </row>
    <row r="1632" spans="1:15" ht="39.950000000000003" hidden="1" customHeight="1">
      <c r="A1632" s="151" t="s">
        <v>1562</v>
      </c>
      <c r="B1632" s="3" t="s">
        <v>246</v>
      </c>
      <c r="C1632" s="3" t="s">
        <v>31</v>
      </c>
      <c r="D1632" s="9" t="s">
        <v>281</v>
      </c>
      <c r="E1632" s="131" t="str">
        <f>Tabell_Rättigheter37[[#This Row],[Grupp]]&amp;"_"&amp;Tabell_Rättigheter37[[#This Row],[Rättighetsnod/ Funktionskloss]]</f>
        <v>Remiss_View</v>
      </c>
      <c r="F1632" s="131" t="str">
        <f>Tabell_Rättigheter37[[#This Row],[Grupp]]&amp;"_"&amp;Tabell_Rättigheter37[[#This Row],[Rättighetsnod/ Funktionskloss]]&amp;"_"&amp;Tabell_Rättigheter37[[#This Row],[Värde]]</f>
        <v>Remiss_View_OpenHandleSavedAndSentRequests</v>
      </c>
      <c r="G1632" s="165" t="s">
        <v>282</v>
      </c>
      <c r="H1632" s="165"/>
      <c r="K1632" s="3" t="e">
        <f>VLOOKUP(Tabell_Rättigheter37[[#This Row],[Grupp]],[2]!Tabell_Grupp[#Data],2,FALSE)</f>
        <v>#REF!</v>
      </c>
      <c r="L1632" s="3" t="s">
        <v>834</v>
      </c>
      <c r="M1632" s="203" t="s">
        <v>834</v>
      </c>
      <c r="N1632" s="151" t="s">
        <v>1558</v>
      </c>
      <c r="O1632" s="151"/>
    </row>
    <row r="1633" spans="1:15" ht="39.950000000000003" hidden="1" customHeight="1">
      <c r="A1633" s="151" t="s">
        <v>1629</v>
      </c>
      <c r="B1633" s="3" t="s">
        <v>246</v>
      </c>
      <c r="C1633" s="3" t="s">
        <v>31</v>
      </c>
      <c r="D1633" s="9" t="s">
        <v>283</v>
      </c>
      <c r="E1633" s="131" t="str">
        <f>Tabell_Rättigheter37[[#This Row],[Grupp]]&amp;"_"&amp;Tabell_Rättigheter37[[#This Row],[Rättighetsnod/ Funktionskloss]]</f>
        <v>Remiss_View</v>
      </c>
      <c r="F1633" s="131" t="str">
        <f>Tabell_Rättigheter37[[#This Row],[Grupp]]&amp;"_"&amp;Tabell_Rättigheter37[[#This Row],[Rättighetsnod/ Funktionskloss]]&amp;"_"&amp;Tabell_Rättigheter37[[#This Row],[Värde]]</f>
        <v>Remiss_View_OpenReceivedRequests</v>
      </c>
      <c r="G1633" s="165" t="s">
        <v>284</v>
      </c>
      <c r="H1633" s="165"/>
      <c r="K1633" s="3" t="e">
        <f>VLOOKUP(Tabell_Rättigheter37[[#This Row],[Grupp]],[2]!Tabell_Grupp[#Data],2,FALSE)</f>
        <v>#REF!</v>
      </c>
      <c r="L1633" s="3" t="s">
        <v>834</v>
      </c>
      <c r="M1633" s="203" t="s">
        <v>834</v>
      </c>
      <c r="N1633" s="151" t="s">
        <v>1558</v>
      </c>
      <c r="O1633" s="151"/>
    </row>
    <row r="1634" spans="1:15" ht="39.950000000000003" hidden="1" customHeight="1">
      <c r="A1634" s="151" t="s">
        <v>1629</v>
      </c>
      <c r="B1634" s="3" t="s">
        <v>246</v>
      </c>
      <c r="C1634" s="3" t="s">
        <v>31</v>
      </c>
      <c r="D1634" s="9" t="s">
        <v>285</v>
      </c>
      <c r="E1634" s="131" t="str">
        <f>Tabell_Rättigheter37[[#This Row],[Grupp]]&amp;"_"&amp;Tabell_Rättigheter37[[#This Row],[Rättighetsnod/ Funktionskloss]]</f>
        <v>Remiss_View</v>
      </c>
      <c r="F1634" s="131" t="str">
        <f>Tabell_Rättigheter37[[#This Row],[Grupp]]&amp;"_"&amp;Tabell_Rättigheter37[[#This Row],[Rättighetsnod/ Funktionskloss]]&amp;"_"&amp;Tabell_Rättigheter37[[#This Row],[Värde]]</f>
        <v>Remiss_View_OpenSavedAndSentRequests</v>
      </c>
      <c r="G1634" s="165" t="s">
        <v>286</v>
      </c>
      <c r="H1634" s="165"/>
      <c r="K1634" s="3" t="e">
        <f>VLOOKUP(Tabell_Rättigheter37[[#This Row],[Grupp]],[2]!Tabell_Grupp[#Data],2,FALSE)</f>
        <v>#REF!</v>
      </c>
      <c r="L1634" s="3" t="s">
        <v>834</v>
      </c>
      <c r="M1634" s="203" t="s">
        <v>834</v>
      </c>
      <c r="N1634" s="151" t="s">
        <v>1558</v>
      </c>
      <c r="O1634" s="151"/>
    </row>
    <row r="1635" spans="1:15" ht="39.950000000000003" hidden="1" customHeight="1">
      <c r="A1635" s="151" t="s">
        <v>1629</v>
      </c>
      <c r="B1635" s="3" t="s">
        <v>287</v>
      </c>
      <c r="C1635" s="3" t="s">
        <v>288</v>
      </c>
      <c r="D1635" s="9" t="s">
        <v>289</v>
      </c>
      <c r="E1635" s="131" t="str">
        <f>Tabell_Rättigheter37[[#This Row],[Grupp]]&amp;"_"&amp;Tabell_Rättigheter37[[#This Row],[Rättighetsnod/ Funktionskloss]]</f>
        <v>Resursplanering_PlanAction</v>
      </c>
      <c r="F1635" s="131" t="str">
        <f>Tabell_Rättigheter37[[#This Row],[Grupp]]&amp;"_"&amp;Tabell_Rättigheter37[[#This Row],[Rättighetsnod/ Funktionskloss]]&amp;"_"&amp;Tabell_Rättigheter37[[#This Row],[Värde]]</f>
        <v>Resursplanering_PlanAction_OpenPlanAction</v>
      </c>
      <c r="G1635" s="165" t="s">
        <v>290</v>
      </c>
      <c r="H1635" s="165"/>
      <c r="K1635" s="3" t="e">
        <f>VLOOKUP(Tabell_Rättigheter37[[#This Row],[Grupp]],[2]!Tabell_Grupp[#Data],2,FALSE)</f>
        <v>#REF!</v>
      </c>
      <c r="L1635" s="3" t="s">
        <v>834</v>
      </c>
      <c r="M1635" s="203" t="s">
        <v>834</v>
      </c>
      <c r="N1635" s="151" t="s">
        <v>1558</v>
      </c>
      <c r="O1635" s="151"/>
    </row>
    <row r="1636" spans="1:15" ht="39.950000000000003" hidden="1" customHeight="1">
      <c r="A1636" s="151" t="s">
        <v>1629</v>
      </c>
      <c r="B1636" s="3" t="s">
        <v>287</v>
      </c>
      <c r="C1636" s="3" t="s">
        <v>288</v>
      </c>
      <c r="D1636" s="9" t="s">
        <v>291</v>
      </c>
      <c r="E1636" s="131" t="str">
        <f>Tabell_Rättigheter37[[#This Row],[Grupp]]&amp;"_"&amp;Tabell_Rättigheter37[[#This Row],[Rättighetsnod/ Funktionskloss]]</f>
        <v>Resursplanering_PlanAction</v>
      </c>
      <c r="F1636" s="131" t="str">
        <f>Tabell_Rättigheter37[[#This Row],[Grupp]]&amp;"_"&amp;Tabell_Rättigheter37[[#This Row],[Rättighetsnod/ Funktionskloss]]&amp;"_"&amp;Tabell_Rättigheter37[[#This Row],[Värde]]</f>
        <v>Resursplanering_PlanAction_OpenPlannedActions</v>
      </c>
      <c r="G1636" s="165" t="s">
        <v>292</v>
      </c>
      <c r="H1636" s="165"/>
      <c r="K1636" s="3" t="e">
        <f>VLOOKUP(Tabell_Rättigheter37[[#This Row],[Grupp]],[2]!Tabell_Grupp[#Data],2,FALSE)</f>
        <v>#REF!</v>
      </c>
      <c r="L1636" s="3" t="s">
        <v>834</v>
      </c>
      <c r="M1636" s="203" t="s">
        <v>834</v>
      </c>
      <c r="N1636" s="151" t="s">
        <v>1558</v>
      </c>
      <c r="O1636" s="151"/>
    </row>
    <row r="1637" spans="1:15" ht="39.950000000000003" hidden="1" customHeight="1">
      <c r="A1637" s="151" t="s">
        <v>1629</v>
      </c>
      <c r="B1637" s="3" t="s">
        <v>287</v>
      </c>
      <c r="C1637" s="3" t="s">
        <v>288</v>
      </c>
      <c r="D1637" s="9" t="s">
        <v>293</v>
      </c>
      <c r="E1637" s="131" t="str">
        <f>Tabell_Rättigheter37[[#This Row],[Grupp]]&amp;"_"&amp;Tabell_Rättigheter37[[#This Row],[Rättighetsnod/ Funktionskloss]]</f>
        <v>Resursplanering_PlanAction</v>
      </c>
      <c r="F1637" s="131" t="str">
        <f>Tabell_Rättigheter37[[#This Row],[Grupp]]&amp;"_"&amp;Tabell_Rättigheter37[[#This Row],[Rättighetsnod/ Funktionskloss]]&amp;"_"&amp;Tabell_Rättigheter37[[#This Row],[Värde]]</f>
        <v>Resursplanering_PlanAction_SavePlanAction</v>
      </c>
      <c r="G1637" s="165" t="s">
        <v>294</v>
      </c>
      <c r="H1637" s="165"/>
      <c r="K1637" s="3" t="e">
        <f>VLOOKUP(Tabell_Rättigheter37[[#This Row],[Grupp]],[2]!Tabell_Grupp[#Data],2,FALSE)</f>
        <v>#REF!</v>
      </c>
      <c r="L1637" s="3" t="s">
        <v>834</v>
      </c>
      <c r="M1637" s="203" t="s">
        <v>834</v>
      </c>
      <c r="N1637" s="151" t="s">
        <v>1558</v>
      </c>
      <c r="O1637" s="151"/>
    </row>
    <row r="1638" spans="1:15" ht="39.950000000000003" hidden="1" customHeight="1">
      <c r="A1638" s="151" t="s">
        <v>1629</v>
      </c>
      <c r="B1638" s="3" t="s">
        <v>287</v>
      </c>
      <c r="C1638" s="3" t="s">
        <v>304</v>
      </c>
      <c r="D1638" s="9" t="s">
        <v>305</v>
      </c>
      <c r="E1638" s="131" t="str">
        <f>Tabell_Rättigheter37[[#This Row],[Grupp]]&amp;"_"&amp;Tabell_Rättigheter37[[#This Row],[Rättighetsnod/ Funktionskloss]]</f>
        <v>Resursplanering_Schedule</v>
      </c>
      <c r="F1638" s="131" t="str">
        <f>Tabell_Rättigheter37[[#This Row],[Grupp]]&amp;"_"&amp;Tabell_Rättigheter37[[#This Row],[Rättighetsnod/ Funktionskloss]]&amp;"_"&amp;Tabell_Rättigheter37[[#This Row],[Värde]]</f>
        <v>Resursplanering_Schedule_BlockScheduledOffer</v>
      </c>
      <c r="G1638" s="165" t="s">
        <v>306</v>
      </c>
      <c r="H1638" s="165"/>
      <c r="K1638" s="3" t="e">
        <f>VLOOKUP(Tabell_Rättigheter37[[#This Row],[Grupp]],[2]!Tabell_Grupp[#Data],2,FALSE)</f>
        <v>#REF!</v>
      </c>
      <c r="L1638" s="3" t="s">
        <v>834</v>
      </c>
      <c r="M1638" s="203" t="s">
        <v>834</v>
      </c>
      <c r="N1638" s="151" t="s">
        <v>1558</v>
      </c>
      <c r="O1638" s="151"/>
    </row>
    <row r="1639" spans="1:15" ht="39.950000000000003" hidden="1" customHeight="1">
      <c r="A1639" s="151" t="s">
        <v>1629</v>
      </c>
      <c r="B1639" s="3" t="s">
        <v>287</v>
      </c>
      <c r="C1639" s="3" t="s">
        <v>304</v>
      </c>
      <c r="D1639" s="9" t="s">
        <v>307</v>
      </c>
      <c r="E1639" s="131" t="str">
        <f>Tabell_Rättigheter37[[#This Row],[Grupp]]&amp;"_"&amp;Tabell_Rättigheter37[[#This Row],[Rättighetsnod/ Funktionskloss]]</f>
        <v>Resursplanering_Schedule</v>
      </c>
      <c r="F1639" s="131" t="str">
        <f>Tabell_Rättigheter37[[#This Row],[Grupp]]&amp;"_"&amp;Tabell_Rättigheter37[[#This Row],[Rättighetsnod/ Funktionskloss]]&amp;"_"&amp;Tabell_Rättigheter37[[#This Row],[Värde]]</f>
        <v>Resursplanering_Schedule_Book</v>
      </c>
      <c r="G1639" s="165" t="s">
        <v>308</v>
      </c>
      <c r="H1639" s="165"/>
      <c r="K1639" s="3" t="e">
        <f>VLOOKUP(Tabell_Rättigheter37[[#This Row],[Grupp]],[2]!Tabell_Grupp[#Data],2,FALSE)</f>
        <v>#REF!</v>
      </c>
      <c r="L1639" s="3" t="s">
        <v>834</v>
      </c>
      <c r="M1639" s="203" t="s">
        <v>834</v>
      </c>
      <c r="N1639" s="151" t="s">
        <v>1558</v>
      </c>
      <c r="O1639" s="151"/>
    </row>
    <row r="1640" spans="1:15" ht="39.950000000000003" hidden="1" customHeight="1">
      <c r="A1640" s="151" t="s">
        <v>1629</v>
      </c>
      <c r="B1640" s="3" t="s">
        <v>287</v>
      </c>
      <c r="C1640" s="3" t="s">
        <v>304</v>
      </c>
      <c r="D1640" s="9" t="s">
        <v>322</v>
      </c>
      <c r="E1640" s="131" t="str">
        <f>Tabell_Rättigheter37[[#This Row],[Grupp]]&amp;"_"&amp;Tabell_Rättigheter37[[#This Row],[Rättighetsnod/ Funktionskloss]]</f>
        <v>Resursplanering_Schedule</v>
      </c>
      <c r="F1640" s="131" t="str">
        <f>Tabell_Rättigheter37[[#This Row],[Grupp]]&amp;"_"&amp;Tabell_Rättigheter37[[#This Row],[Rättighetsnod/ Funktionskloss]]&amp;"_"&amp;Tabell_Rättigheter37[[#This Row],[Värde]]</f>
        <v>Resursplanering_Schedule_bookAction</v>
      </c>
      <c r="G1640" s="165" t="s">
        <v>323</v>
      </c>
      <c r="H1640" s="165"/>
      <c r="K1640" s="3" t="e">
        <f>VLOOKUP(Tabell_Rättigheter37[[#This Row],[Grupp]],[2]!Tabell_Grupp[#Data],2,FALSE)</f>
        <v>#REF!</v>
      </c>
      <c r="L1640" s="3" t="s">
        <v>834</v>
      </c>
      <c r="M1640" s="203" t="s">
        <v>834</v>
      </c>
      <c r="N1640" s="151" t="s">
        <v>1558</v>
      </c>
      <c r="O1640" s="151"/>
    </row>
    <row r="1641" spans="1:15" ht="39.950000000000003" hidden="1" customHeight="1">
      <c r="A1641" s="151" t="s">
        <v>1629</v>
      </c>
      <c r="B1641" s="3" t="s">
        <v>287</v>
      </c>
      <c r="C1641" s="3" t="s">
        <v>304</v>
      </c>
      <c r="D1641" s="9" t="s">
        <v>309</v>
      </c>
      <c r="E1641" s="131" t="str">
        <f>Tabell_Rättigheter37[[#This Row],[Grupp]]&amp;"_"&amp;Tabell_Rättigheter37[[#This Row],[Rättighetsnod/ Funktionskloss]]</f>
        <v>Resursplanering_Schedule</v>
      </c>
      <c r="F1641" s="131" t="str">
        <f>Tabell_Rättigheter37[[#This Row],[Grupp]]&amp;"_"&amp;Tabell_Rättigheter37[[#This Row],[Rättighetsnod/ Funktionskloss]]&amp;"_"&amp;Tabell_Rättigheter37[[#This Row],[Värde]]</f>
        <v>Resursplanering_Schedule_OpenSchedule</v>
      </c>
      <c r="G1641" s="165" t="s">
        <v>310</v>
      </c>
      <c r="H1641" s="165"/>
      <c r="K1641" s="3" t="e">
        <f>VLOOKUP(Tabell_Rättigheter37[[#This Row],[Grupp]],[2]!Tabell_Grupp[#Data],2,FALSE)</f>
        <v>#REF!</v>
      </c>
      <c r="L1641" s="3" t="s">
        <v>834</v>
      </c>
      <c r="M1641" s="203" t="s">
        <v>834</v>
      </c>
      <c r="N1641" s="151" t="s">
        <v>1558</v>
      </c>
      <c r="O1641" s="151"/>
    </row>
    <row r="1642" spans="1:15" ht="39.950000000000003" hidden="1" customHeight="1">
      <c r="A1642" s="151" t="s">
        <v>1629</v>
      </c>
      <c r="B1642" s="3" t="s">
        <v>287</v>
      </c>
      <c r="C1642" s="3" t="s">
        <v>304</v>
      </c>
      <c r="D1642" s="9" t="s">
        <v>311</v>
      </c>
      <c r="E1642" s="131" t="str">
        <f>Tabell_Rättigheter37[[#This Row],[Grupp]]&amp;"_"&amp;Tabell_Rättigheter37[[#This Row],[Rättighetsnod/ Funktionskloss]]</f>
        <v>Resursplanering_Schedule</v>
      </c>
      <c r="F1642" s="131" t="str">
        <f>Tabell_Rättigheter37[[#This Row],[Grupp]]&amp;"_"&amp;Tabell_Rättigheter37[[#This Row],[Rättighetsnod/ Funktionskloss]]&amp;"_"&amp;Tabell_Rättigheter37[[#This Row],[Värde]]</f>
        <v>Resursplanering_Schedule_PrintSchedule</v>
      </c>
      <c r="G1642" s="165" t="s">
        <v>312</v>
      </c>
      <c r="H1642" s="165"/>
      <c r="K1642" s="3" t="e">
        <f>VLOOKUP(Tabell_Rättigheter37[[#This Row],[Grupp]],[2]!Tabell_Grupp[#Data],2,FALSE)</f>
        <v>#REF!</v>
      </c>
      <c r="L1642" s="3" t="s">
        <v>834</v>
      </c>
      <c r="M1642" s="203" t="s">
        <v>834</v>
      </c>
      <c r="N1642" s="151" t="s">
        <v>1558</v>
      </c>
      <c r="O1642" s="151"/>
    </row>
    <row r="1643" spans="1:15" ht="39.950000000000003" hidden="1" customHeight="1">
      <c r="A1643" s="151" t="s">
        <v>1629</v>
      </c>
      <c r="B1643" s="3" t="s">
        <v>287</v>
      </c>
      <c r="C1643" s="3" t="s">
        <v>304</v>
      </c>
      <c r="D1643" s="9" t="s">
        <v>313</v>
      </c>
      <c r="E1643" s="131" t="str">
        <f>Tabell_Rättigheter37[[#This Row],[Grupp]]&amp;"_"&amp;Tabell_Rättigheter37[[#This Row],[Rättighetsnod/ Funktionskloss]]</f>
        <v>Resursplanering_Schedule</v>
      </c>
      <c r="F1643" s="131" t="str">
        <f>Tabell_Rättigheter37[[#This Row],[Grupp]]&amp;"_"&amp;Tabell_Rättigheter37[[#This Row],[Rättighetsnod/ Funktionskloss]]&amp;"_"&amp;Tabell_Rättigheter37[[#This Row],[Värde]]</f>
        <v>Resursplanering_Schedule_Unbook</v>
      </c>
      <c r="G1643" s="165" t="s">
        <v>314</v>
      </c>
      <c r="H1643" s="165"/>
      <c r="K1643" s="3" t="e">
        <f>VLOOKUP(Tabell_Rättigheter37[[#This Row],[Grupp]],[2]!Tabell_Grupp[#Data],2,FALSE)</f>
        <v>#REF!</v>
      </c>
      <c r="L1643" s="3" t="s">
        <v>834</v>
      </c>
      <c r="M1643" s="203" t="s">
        <v>834</v>
      </c>
      <c r="N1643" s="151" t="s">
        <v>1558</v>
      </c>
      <c r="O1643" s="151"/>
    </row>
    <row r="1644" spans="1:15" ht="39.950000000000003" hidden="1" customHeight="1">
      <c r="A1644" s="151" t="s">
        <v>1629</v>
      </c>
      <c r="B1644" s="3" t="s">
        <v>287</v>
      </c>
      <c r="C1644" s="3" t="s">
        <v>315</v>
      </c>
      <c r="D1644" s="9" t="s">
        <v>413</v>
      </c>
      <c r="E1644" s="131" t="str">
        <f>Tabell_Rättigheter37[[#This Row],[Grupp]]&amp;"_"&amp;Tabell_Rättigheter37[[#This Row],[Rättighetsnod/ Funktionskloss]]</f>
        <v>Resursplanering_Scheme</v>
      </c>
      <c r="F1644" s="131" t="str">
        <f>Tabell_Rättigheter37[[#This Row],[Grupp]]&amp;"_"&amp;Tabell_Rättigheter37[[#This Row],[Rättighetsnod/ Funktionskloss]]&amp;"_"&amp;Tabell_Rättigheter37[[#This Row],[Värde]]</f>
        <v>Resursplanering_Scheme_EditOfferScheme</v>
      </c>
      <c r="G1644" s="165" t="s">
        <v>414</v>
      </c>
      <c r="H1644" s="165"/>
      <c r="K1644" s="3" t="e">
        <f>VLOOKUP(Tabell_Rättigheter37[[#This Row],[Grupp]],[2]!Tabell_Grupp[#Data],2,FALSE)</f>
        <v>#REF!</v>
      </c>
      <c r="L1644" s="3" t="s">
        <v>834</v>
      </c>
      <c r="M1644" s="203" t="s">
        <v>834</v>
      </c>
      <c r="N1644" s="151" t="s">
        <v>1558</v>
      </c>
      <c r="O1644" s="151"/>
    </row>
    <row r="1645" spans="1:15" ht="39.950000000000003" hidden="1" customHeight="1">
      <c r="A1645" s="151" t="s">
        <v>1629</v>
      </c>
      <c r="B1645" s="3" t="s">
        <v>287</v>
      </c>
      <c r="C1645" s="3" t="s">
        <v>315</v>
      </c>
      <c r="D1645" s="9" t="s">
        <v>415</v>
      </c>
      <c r="E1645" s="131" t="str">
        <f>Tabell_Rättigheter37[[#This Row],[Grupp]]&amp;"_"&amp;Tabell_Rättigheter37[[#This Row],[Rättighetsnod/ Funktionskloss]]</f>
        <v>Resursplanering_Scheme</v>
      </c>
      <c r="F1645" s="131" t="str">
        <f>Tabell_Rättigheter37[[#This Row],[Grupp]]&amp;"_"&amp;Tabell_Rättigheter37[[#This Row],[Rättighetsnod/ Funktionskloss]]&amp;"_"&amp;Tabell_Rättigheter37[[#This Row],[Värde]]</f>
        <v>Resursplanering_Scheme_EditResourceScheme</v>
      </c>
      <c r="G1645" s="165" t="s">
        <v>416</v>
      </c>
      <c r="H1645" s="165"/>
      <c r="K1645" s="3" t="e">
        <f>VLOOKUP(Tabell_Rättigheter37[[#This Row],[Grupp]],[2]!Tabell_Grupp[#Data],2,FALSE)</f>
        <v>#REF!</v>
      </c>
      <c r="L1645" s="3" t="s">
        <v>834</v>
      </c>
      <c r="M1645" s="203" t="s">
        <v>834</v>
      </c>
      <c r="N1645" s="151" t="s">
        <v>1558</v>
      </c>
      <c r="O1645" s="151"/>
    </row>
    <row r="1646" spans="1:15" ht="39.950000000000003" hidden="1" customHeight="1">
      <c r="A1646" s="151" t="s">
        <v>1629</v>
      </c>
      <c r="B1646" s="3" t="s">
        <v>287</v>
      </c>
      <c r="C1646" s="3" t="s">
        <v>315</v>
      </c>
      <c r="D1646" s="9" t="s">
        <v>316</v>
      </c>
      <c r="E1646" s="131" t="str">
        <f>Tabell_Rättigheter37[[#This Row],[Grupp]]&amp;"_"&amp;Tabell_Rättigheter37[[#This Row],[Rättighetsnod/ Funktionskloss]]</f>
        <v>Resursplanering_Scheme</v>
      </c>
      <c r="F1646" s="131" t="str">
        <f>Tabell_Rättigheter37[[#This Row],[Grupp]]&amp;"_"&amp;Tabell_Rättigheter37[[#This Row],[Rättighetsnod/ Funktionskloss]]&amp;"_"&amp;Tabell_Rättigheter37[[#This Row],[Värde]]</f>
        <v>Resursplanering_Scheme_ReadOfferScheme</v>
      </c>
      <c r="G1646" s="165" t="s">
        <v>317</v>
      </c>
      <c r="H1646" s="165"/>
      <c r="K1646" s="3" t="e">
        <f>VLOOKUP(Tabell_Rättigheter37[[#This Row],[Grupp]],[2]!Tabell_Grupp[#Data],2,FALSE)</f>
        <v>#REF!</v>
      </c>
      <c r="L1646" s="3" t="s">
        <v>834</v>
      </c>
      <c r="M1646" s="203" t="s">
        <v>834</v>
      </c>
      <c r="N1646" s="151" t="s">
        <v>1558</v>
      </c>
      <c r="O1646" s="151"/>
    </row>
    <row r="1647" spans="1:15" ht="39.950000000000003" hidden="1" customHeight="1">
      <c r="A1647" s="151" t="s">
        <v>1629</v>
      </c>
      <c r="B1647" s="3" t="s">
        <v>287</v>
      </c>
      <c r="C1647" s="3" t="s">
        <v>315</v>
      </c>
      <c r="D1647" s="9" t="s">
        <v>318</v>
      </c>
      <c r="E1647" s="131" t="str">
        <f>Tabell_Rättigheter37[[#This Row],[Grupp]]&amp;"_"&amp;Tabell_Rättigheter37[[#This Row],[Rättighetsnod/ Funktionskloss]]</f>
        <v>Resursplanering_Scheme</v>
      </c>
      <c r="F1647" s="131" t="str">
        <f>Tabell_Rättigheter37[[#This Row],[Grupp]]&amp;"_"&amp;Tabell_Rättigheter37[[#This Row],[Rättighetsnod/ Funktionskloss]]&amp;"_"&amp;Tabell_Rättigheter37[[#This Row],[Värde]]</f>
        <v>Resursplanering_Scheme_ReadResourceAssignment</v>
      </c>
      <c r="G1647" s="165" t="s">
        <v>319</v>
      </c>
      <c r="H1647" s="165"/>
      <c r="K1647" s="3" t="e">
        <f>VLOOKUP(Tabell_Rättigheter37[[#This Row],[Grupp]],[2]!Tabell_Grupp[#Data],2,FALSE)</f>
        <v>#REF!</v>
      </c>
      <c r="L1647" s="3" t="s">
        <v>834</v>
      </c>
      <c r="M1647" s="203" t="s">
        <v>834</v>
      </c>
      <c r="N1647" s="151" t="s">
        <v>1558</v>
      </c>
      <c r="O1647" s="151"/>
    </row>
    <row r="1648" spans="1:15" ht="39.950000000000003" hidden="1" customHeight="1">
      <c r="A1648" s="151" t="s">
        <v>1629</v>
      </c>
      <c r="B1648" s="3" t="s">
        <v>287</v>
      </c>
      <c r="C1648" s="3" t="s">
        <v>315</v>
      </c>
      <c r="D1648" s="9" t="s">
        <v>320</v>
      </c>
      <c r="E1648" s="131" t="str">
        <f>Tabell_Rättigheter37[[#This Row],[Grupp]]&amp;"_"&amp;Tabell_Rättigheter37[[#This Row],[Rättighetsnod/ Funktionskloss]]</f>
        <v>Resursplanering_Scheme</v>
      </c>
      <c r="F1648" s="131" t="str">
        <f>Tabell_Rättigheter37[[#This Row],[Grupp]]&amp;"_"&amp;Tabell_Rättigheter37[[#This Row],[Rättighetsnod/ Funktionskloss]]&amp;"_"&amp;Tabell_Rättigheter37[[#This Row],[Värde]]</f>
        <v>Resursplanering_Scheme_ReadResourceScheme</v>
      </c>
      <c r="G1648" s="165" t="s">
        <v>321</v>
      </c>
      <c r="H1648" s="165"/>
      <c r="K1648" s="3" t="e">
        <f>VLOOKUP(Tabell_Rättigheter37[[#This Row],[Grupp]],[2]!Tabell_Grupp[#Data],2,FALSE)</f>
        <v>#REF!</v>
      </c>
      <c r="L1648" s="3" t="s">
        <v>834</v>
      </c>
      <c r="M1648" s="203" t="s">
        <v>834</v>
      </c>
      <c r="N1648" s="151" t="s">
        <v>1558</v>
      </c>
      <c r="O1648" s="151"/>
    </row>
    <row r="1649" spans="1:16" ht="39.950000000000003" hidden="1" customHeight="1">
      <c r="A1649" s="151" t="s">
        <v>1629</v>
      </c>
      <c r="B1649" s="3" t="s">
        <v>877</v>
      </c>
      <c r="C1649" s="3" t="s">
        <v>878</v>
      </c>
      <c r="D1649" s="9" t="s">
        <v>14</v>
      </c>
      <c r="E1649" s="131" t="str">
        <f>Tabell_Rättigheter37[[#This Row],[Grupp]]&amp;"_"&amp;Tabell_Rättigheter37[[#This Row],[Rättighetsnod/ Funktionskloss]]</f>
        <v>Samtycke_Consent for shared EHR</v>
      </c>
      <c r="F1649" s="131" t="str">
        <f>Tabell_Rättigheter37[[#This Row],[Grupp]]&amp;"_"&amp;Tabell_Rättigheter37[[#This Row],[Rättighetsnod/ Funktionskloss]]&amp;"_"&amp;Tabell_Rättigheter37[[#This Row],[Värde]]</f>
        <v>Samtycke_Consent for shared EHR_Read</v>
      </c>
      <c r="G1649" s="165" t="s">
        <v>879</v>
      </c>
      <c r="H1649" s="165"/>
      <c r="K1649" s="3" t="e">
        <f>VLOOKUP(Tabell_Rättigheter37[[#This Row],[Grupp]],[2]!Tabell_Grupp[#Data],2,FALSE)</f>
        <v>#REF!</v>
      </c>
      <c r="L1649" s="3" t="s">
        <v>834</v>
      </c>
      <c r="M1649" s="203" t="s">
        <v>834</v>
      </c>
      <c r="N1649" s="151" t="s">
        <v>1558</v>
      </c>
      <c r="O1649" s="151"/>
    </row>
    <row r="1650" spans="1:16" ht="39.950000000000003" hidden="1" customHeight="1">
      <c r="A1650" s="151" t="s">
        <v>1629</v>
      </c>
      <c r="B1650" s="3" t="s">
        <v>877</v>
      </c>
      <c r="C1650" s="3" t="s">
        <v>880</v>
      </c>
      <c r="D1650" s="9" t="s">
        <v>23</v>
      </c>
      <c r="E1650" s="131" t="str">
        <f>Tabell_Rättigheter37[[#This Row],[Grupp]]&amp;"_"&amp;Tabell_Rättigheter37[[#This Row],[Rättighetsnod/ Funktionskloss]]</f>
        <v>Samtycke_Consent Management</v>
      </c>
      <c r="F1650" s="131" t="str">
        <f>Tabell_Rättigheter37[[#This Row],[Grupp]]&amp;"_"&amp;Tabell_Rättigheter37[[#This Row],[Rättighetsnod/ Funktionskloss]]&amp;"_"&amp;Tabell_Rättigheter37[[#This Row],[Värde]]</f>
        <v>Samtycke_Consent Management_Open</v>
      </c>
      <c r="G1650" s="165" t="s">
        <v>881</v>
      </c>
      <c r="H1650" s="165"/>
      <c r="K1650" s="3" t="e">
        <f>VLOOKUP(Tabell_Rättigheter37[[#This Row],[Grupp]],[2]!Tabell_Grupp[#Data],2,FALSE)</f>
        <v>#REF!</v>
      </c>
      <c r="L1650" s="3" t="s">
        <v>834</v>
      </c>
      <c r="M1650" s="203" t="s">
        <v>834</v>
      </c>
      <c r="N1650" s="151" t="s">
        <v>1558</v>
      </c>
      <c r="O1650" s="151"/>
    </row>
    <row r="1651" spans="1:16" ht="39.950000000000003" hidden="1" customHeight="1">
      <c r="A1651" s="151" t="s">
        <v>1629</v>
      </c>
      <c r="B1651" s="3" t="s">
        <v>877</v>
      </c>
      <c r="C1651" s="3" t="s">
        <v>882</v>
      </c>
      <c r="D1651" s="9" t="s">
        <v>363</v>
      </c>
      <c r="E1651" s="131" t="str">
        <f>Tabell_Rättigheter37[[#This Row],[Grupp]]&amp;"_"&amp;Tabell_Rättigheter37[[#This Row],[Rättighetsnod/ Funktionskloss]]</f>
        <v>Samtycke_Functions for consent för EHR</v>
      </c>
      <c r="F1651" s="131" t="str">
        <f>Tabell_Rättigheter37[[#This Row],[Grupp]]&amp;"_"&amp;Tabell_Rättigheter37[[#This Row],[Rättighetsnod/ Funktionskloss]]&amp;"_"&amp;Tabell_Rättigheter37[[#This Row],[Värde]]</f>
        <v>Samtycke_Functions for consent för EHR_Invalidate</v>
      </c>
      <c r="G1651" s="165" t="s">
        <v>883</v>
      </c>
      <c r="H1651" s="165"/>
      <c r="K1651" s="3" t="e">
        <f>VLOOKUP(Tabell_Rättigheter37[[#This Row],[Grupp]],[2]!Tabell_Grupp[#Data],2,FALSE)</f>
        <v>#REF!</v>
      </c>
      <c r="L1651" s="3" t="s">
        <v>834</v>
      </c>
      <c r="M1651" s="203" t="s">
        <v>834</v>
      </c>
      <c r="N1651" s="151" t="s">
        <v>1558</v>
      </c>
      <c r="O1651" s="151"/>
    </row>
    <row r="1652" spans="1:16" ht="39.950000000000003" hidden="1" customHeight="1">
      <c r="A1652" s="151" t="s">
        <v>1629</v>
      </c>
      <c r="B1652" s="3" t="s">
        <v>877</v>
      </c>
      <c r="C1652" s="3" t="s">
        <v>882</v>
      </c>
      <c r="D1652" s="9" t="s">
        <v>884</v>
      </c>
      <c r="E1652" s="131" t="str">
        <f>Tabell_Rättigheter37[[#This Row],[Grupp]]&amp;"_"&amp;Tabell_Rättigheter37[[#This Row],[Rättighetsnod/ Funktionskloss]]</f>
        <v>Samtycke_Functions for consent för EHR</v>
      </c>
      <c r="F1652" s="131" t="str">
        <f>Tabell_Rättigheter37[[#This Row],[Grupp]]&amp;"_"&amp;Tabell_Rättigheter37[[#This Row],[Rättighetsnod/ Funktionskloss]]&amp;"_"&amp;Tabell_Rättigheter37[[#This Row],[Värde]]</f>
        <v xml:space="preserve">Samtycke_Functions for consent för EHR_Register  </v>
      </c>
      <c r="G1652" s="165" t="s">
        <v>885</v>
      </c>
      <c r="H1652" s="165"/>
      <c r="K1652" s="3" t="e">
        <f>VLOOKUP(Tabell_Rättigheter37[[#This Row],[Grupp]],[2]!Tabell_Grupp[#Data],2,FALSE)</f>
        <v>#REF!</v>
      </c>
      <c r="L1652" s="3" t="s">
        <v>834</v>
      </c>
      <c r="M1652" s="203" t="s">
        <v>834</v>
      </c>
      <c r="N1652" s="151" t="s">
        <v>1558</v>
      </c>
      <c r="O1652" s="151"/>
    </row>
    <row r="1653" spans="1:16" ht="39.950000000000003" hidden="1" customHeight="1">
      <c r="A1653" s="151" t="s">
        <v>1629</v>
      </c>
      <c r="B1653" s="3" t="s">
        <v>877</v>
      </c>
      <c r="C1653" s="3" t="s">
        <v>882</v>
      </c>
      <c r="D1653" s="9" t="s">
        <v>886</v>
      </c>
      <c r="E1653" s="131" t="str">
        <f>Tabell_Rättigheter37[[#This Row],[Grupp]]&amp;"_"&amp;Tabell_Rättigheter37[[#This Row],[Rättighetsnod/ Funktionskloss]]</f>
        <v>Samtycke_Functions for consent för EHR</v>
      </c>
      <c r="F1653" s="131" t="str">
        <f>Tabell_Rättigheter37[[#This Row],[Grupp]]&amp;"_"&amp;Tabell_Rättigheter37[[#This Row],[Rättighetsnod/ Funktionskloss]]&amp;"_"&amp;Tabell_Rättigheter37[[#This Row],[Värde]]</f>
        <v>Samtycke_Functions for consent för EHR_Revoke</v>
      </c>
      <c r="G1653" s="165" t="s">
        <v>887</v>
      </c>
      <c r="H1653" s="165"/>
      <c r="K1653" s="3" t="e">
        <f>VLOOKUP(Tabell_Rättigheter37[[#This Row],[Grupp]],[2]!Tabell_Grupp[#Data],2,FALSE)</f>
        <v>#REF!</v>
      </c>
      <c r="L1653" s="3" t="s">
        <v>834</v>
      </c>
      <c r="M1653" s="203" t="s">
        <v>834</v>
      </c>
      <c r="N1653" s="151" t="s">
        <v>1558</v>
      </c>
      <c r="O1653" s="151"/>
    </row>
    <row r="1654" spans="1:16" ht="39.950000000000003" hidden="1" customHeight="1">
      <c r="A1654" s="151" t="s">
        <v>1629</v>
      </c>
      <c r="B1654" s="3" t="s">
        <v>324</v>
      </c>
      <c r="C1654" s="3" t="s">
        <v>325</v>
      </c>
      <c r="D1654" s="9" t="s">
        <v>325</v>
      </c>
      <c r="E1654" s="131" t="str">
        <f>Tabell_Rättigheter37[[#This Row],[Grupp]]&amp;"_"&amp;Tabell_Rättigheter37[[#This Row],[Rättighetsnod/ Funktionskloss]]</f>
        <v>Uppmärksamhetssignal_Read attention signal</v>
      </c>
      <c r="F1654" s="131" t="str">
        <f>Tabell_Rättigheter37[[#This Row],[Grupp]]&amp;"_"&amp;Tabell_Rättigheter37[[#This Row],[Rättighetsnod/ Funktionskloss]]&amp;"_"&amp;Tabell_Rättigheter37[[#This Row],[Värde]]</f>
        <v>Uppmärksamhetssignal_Read attention signal_Read attention signal</v>
      </c>
      <c r="G1654" s="165" t="s">
        <v>326</v>
      </c>
      <c r="H1654" s="165"/>
      <c r="K1654" s="3" t="e">
        <f>VLOOKUP(Tabell_Rättigheter37[[#This Row],[Grupp]],[2]!Tabell_Grupp[#Data],2,FALSE)</f>
        <v>#REF!</v>
      </c>
      <c r="L1654" s="3" t="s">
        <v>834</v>
      </c>
      <c r="M1654" s="203" t="s">
        <v>834</v>
      </c>
      <c r="N1654" s="151" t="s">
        <v>1558</v>
      </c>
      <c r="O1654" s="151"/>
      <c r="P1654" s="3" t="s">
        <v>1586</v>
      </c>
    </row>
    <row r="1655" spans="1:16" ht="39.950000000000003" hidden="1" customHeight="1">
      <c r="A1655" s="151" t="s">
        <v>1629</v>
      </c>
      <c r="B1655" s="3" t="s">
        <v>324</v>
      </c>
      <c r="C1655" s="3" t="s">
        <v>335</v>
      </c>
      <c r="D1655" s="9" t="s">
        <v>336</v>
      </c>
      <c r="E1655" s="131" t="str">
        <f>Tabell_Rättigheter37[[#This Row],[Grupp]]&amp;"_"&amp;Tabell_Rättigheter37[[#This Row],[Rättighetsnod/ Funktionskloss]]</f>
        <v>Uppmärksamhetssignal_Write non standard procedure</v>
      </c>
      <c r="F1655" s="131" t="str">
        <f>Tabell_Rättigheter37[[#This Row],[Grupp]]&amp;"_"&amp;Tabell_Rättigheter37[[#This Row],[Rättighetsnod/ Funktionskloss]]&amp;"_"&amp;Tabell_Rättigheter37[[#This Row],[Värde]]</f>
        <v xml:space="preserve">Uppmärksamhetssignal_Write non standard procedure_Write non standard procedure </v>
      </c>
      <c r="G1655" s="165" t="s">
        <v>337</v>
      </c>
      <c r="H1655" s="165"/>
      <c r="K1655" s="3" t="e">
        <f>VLOOKUP(Tabell_Rättigheter37[[#This Row],[Grupp]],[2]!Tabell_Grupp[#Data],2,FALSE)</f>
        <v>#REF!</v>
      </c>
      <c r="L1655" s="3" t="s">
        <v>834</v>
      </c>
      <c r="M1655" s="203" t="s">
        <v>834</v>
      </c>
      <c r="N1655" s="151" t="s">
        <v>1558</v>
      </c>
      <c r="O1655" s="151"/>
    </row>
    <row r="1656" spans="1:16" ht="39.950000000000003" hidden="1" customHeight="1">
      <c r="A1656" s="151" t="s">
        <v>1629</v>
      </c>
      <c r="B1656" s="3" t="s">
        <v>324</v>
      </c>
      <c r="C1656" s="3" t="s">
        <v>338</v>
      </c>
      <c r="D1656" s="9" t="s">
        <v>339</v>
      </c>
      <c r="E1656" s="131" t="str">
        <f>Tabell_Rättigheter37[[#This Row],[Grupp]]&amp;"_"&amp;Tabell_Rättigheter37[[#This Row],[Rättighetsnod/ Funktionskloss]]</f>
        <v>Uppmärksamhetssignal_Write treatment and condition</v>
      </c>
      <c r="F1656" s="131" t="str">
        <f>Tabell_Rättigheter37[[#This Row],[Grupp]]&amp;"_"&amp;Tabell_Rättigheter37[[#This Row],[Rättighetsnod/ Funktionskloss]]&amp;"_"&amp;Tabell_Rättigheter37[[#This Row],[Värde]]</f>
        <v>Uppmärksamhetssignal_Write treatment and condition_Write condition</v>
      </c>
      <c r="G1656" s="165" t="s">
        <v>340</v>
      </c>
      <c r="H1656" s="165"/>
      <c r="K1656" s="3" t="e">
        <f>VLOOKUP(Tabell_Rättigheter37[[#This Row],[Grupp]],[2]!Tabell_Grupp[#Data],2,FALSE)</f>
        <v>#REF!</v>
      </c>
      <c r="L1656" s="3" t="s">
        <v>834</v>
      </c>
      <c r="M1656" s="203" t="s">
        <v>834</v>
      </c>
      <c r="N1656" s="151" t="s">
        <v>1558</v>
      </c>
      <c r="O1656" s="151"/>
    </row>
    <row r="1657" spans="1:16" ht="39.950000000000003" hidden="1" customHeight="1">
      <c r="A1657" s="151" t="s">
        <v>1629</v>
      </c>
      <c r="B1657" s="3" t="s">
        <v>324</v>
      </c>
      <c r="C1657" s="3" t="s">
        <v>338</v>
      </c>
      <c r="D1657" s="9" t="s">
        <v>342</v>
      </c>
      <c r="E1657" s="131" t="str">
        <f>Tabell_Rättigheter37[[#This Row],[Grupp]]&amp;"_"&amp;Tabell_Rättigheter37[[#This Row],[Rättighetsnod/ Funktionskloss]]</f>
        <v>Uppmärksamhetssignal_Write treatment and condition</v>
      </c>
      <c r="F1657" s="131" t="str">
        <f>Tabell_Rättigheter37[[#This Row],[Grupp]]&amp;"_"&amp;Tabell_Rättigheter37[[#This Row],[Rättighetsnod/ Funktionskloss]]&amp;"_"&amp;Tabell_Rättigheter37[[#This Row],[Värde]]</f>
        <v>Uppmärksamhetssignal_Write treatment and condition_Write treatment</v>
      </c>
      <c r="G1657" s="165" t="s">
        <v>343</v>
      </c>
      <c r="H1657" s="165"/>
      <c r="K1657" s="3" t="e">
        <f>VLOOKUP(Tabell_Rättigheter37[[#This Row],[Grupp]],[2]!Tabell_Grupp[#Data],2,FALSE)</f>
        <v>#REF!</v>
      </c>
      <c r="L1657" s="3" t="s">
        <v>834</v>
      </c>
      <c r="M1657" s="203" t="s">
        <v>834</v>
      </c>
      <c r="N1657" s="151" t="s">
        <v>1558</v>
      </c>
      <c r="O1657" s="151"/>
    </row>
    <row r="1658" spans="1:16" ht="39.950000000000003" hidden="1" customHeight="1">
      <c r="A1658" s="151" t="s">
        <v>1629</v>
      </c>
      <c r="B1658" s="3" t="s">
        <v>349</v>
      </c>
      <c r="C1658" s="3" t="s">
        <v>353</v>
      </c>
      <c r="D1658" s="9" t="s">
        <v>23</v>
      </c>
      <c r="E1658" s="131" t="str">
        <f>Tabell_Rättigheter37[[#This Row],[Grupp]]&amp;"_"&amp;Tabell_Rättigheter37[[#This Row],[Rättighetsnod/ Funktionskloss]]</f>
        <v>Vårdadministration_Contact overview</v>
      </c>
      <c r="F1658" s="131" t="str">
        <f>Tabell_Rättigheter37[[#This Row],[Grupp]]&amp;"_"&amp;Tabell_Rättigheter37[[#This Row],[Rättighetsnod/ Funktionskloss]]&amp;"_"&amp;Tabell_Rättigheter37[[#This Row],[Värde]]</f>
        <v>Vårdadministration_Contact overview_Open</v>
      </c>
      <c r="G1658" s="165" t="s">
        <v>354</v>
      </c>
      <c r="H1658" s="165"/>
      <c r="K1658" s="3" t="e">
        <f>VLOOKUP(Tabell_Rättigheter37[[#This Row],[Grupp]],[2]!Tabell_Grupp[#Data],2,FALSE)</f>
        <v>#REF!</v>
      </c>
      <c r="L1658" s="3" t="s">
        <v>834</v>
      </c>
      <c r="M1658" s="203" t="s">
        <v>834</v>
      </c>
      <c r="N1658" s="151" t="s">
        <v>1558</v>
      </c>
      <c r="O1658" s="151"/>
    </row>
    <row r="1659" spans="1:16" ht="39.950000000000003" hidden="1" customHeight="1">
      <c r="A1659" s="151" t="s">
        <v>1629</v>
      </c>
      <c r="B1659" s="3" t="s">
        <v>349</v>
      </c>
      <c r="C1659" s="3" t="s">
        <v>363</v>
      </c>
      <c r="D1659" s="9" t="s">
        <v>23</v>
      </c>
      <c r="E1659" s="131" t="str">
        <f>Tabell_Rättigheter37[[#This Row],[Grupp]]&amp;"_"&amp;Tabell_Rättigheter37[[#This Row],[Rättighetsnod/ Funktionskloss]]</f>
        <v>Vårdadministration_Invalidate</v>
      </c>
      <c r="F1659" s="131" t="str">
        <f>Tabell_Rättigheter37[[#This Row],[Grupp]]&amp;"_"&amp;Tabell_Rättigheter37[[#This Row],[Rättighetsnod/ Funktionskloss]]&amp;"_"&amp;Tabell_Rättigheter37[[#This Row],[Värde]]</f>
        <v>Vårdadministration_Invalidate_Open</v>
      </c>
      <c r="G1659" s="165" t="s">
        <v>364</v>
      </c>
      <c r="H1659" s="165"/>
      <c r="J1659" s="215" t="s">
        <v>1587</v>
      </c>
      <c r="K1659" s="3" t="e">
        <f>VLOOKUP(Tabell_Rättigheter37[[#This Row],[Grupp]],[2]!Tabell_Grupp[#Data],2,FALSE)</f>
        <v>#REF!</v>
      </c>
      <c r="L1659" s="3" t="s">
        <v>931</v>
      </c>
      <c r="M1659" s="203" t="s">
        <v>834</v>
      </c>
      <c r="N1659" s="151" t="s">
        <v>1558</v>
      </c>
      <c r="O1659" s="151"/>
    </row>
    <row r="1660" spans="1:16" ht="39.950000000000003" hidden="1" customHeight="1">
      <c r="A1660" s="151" t="s">
        <v>1629</v>
      </c>
      <c r="B1660" s="3" t="s">
        <v>349</v>
      </c>
      <c r="C1660" s="3" t="s">
        <v>365</v>
      </c>
      <c r="D1660" s="9" t="s">
        <v>23</v>
      </c>
      <c r="E1660" s="131" t="str">
        <f>Tabell_Rättigheter37[[#This Row],[Grupp]]&amp;"_"&amp;Tabell_Rättigheter37[[#This Row],[Rättighetsnod/ Funktionskloss]]</f>
        <v>Vårdadministration_Occurrence</v>
      </c>
      <c r="F1660" s="131" t="str">
        <f>Tabell_Rättigheter37[[#This Row],[Grupp]]&amp;"_"&amp;Tabell_Rättigheter37[[#This Row],[Rättighetsnod/ Funktionskloss]]&amp;"_"&amp;Tabell_Rättigheter37[[#This Row],[Värde]]</f>
        <v>Vårdadministration_Occurrence_Open</v>
      </c>
      <c r="G1660" s="165" t="s">
        <v>366</v>
      </c>
      <c r="H1660" s="165"/>
      <c r="K1660" s="3" t="e">
        <f>VLOOKUP(Tabell_Rättigheter37[[#This Row],[Grupp]],[2]!Tabell_Grupp[#Data],2,FALSE)</f>
        <v>#REF!</v>
      </c>
      <c r="L1660" s="3" t="s">
        <v>834</v>
      </c>
      <c r="M1660" s="203" t="s">
        <v>834</v>
      </c>
      <c r="N1660" s="151" t="s">
        <v>1558</v>
      </c>
      <c r="O1660" s="151"/>
    </row>
    <row r="1661" spans="1:16" ht="39.950000000000003" hidden="1" customHeight="1">
      <c r="A1661" s="151" t="s">
        <v>1629</v>
      </c>
      <c r="B1661" s="3" t="s">
        <v>349</v>
      </c>
      <c r="C1661" s="3" t="s">
        <v>367</v>
      </c>
      <c r="D1661" s="9" t="s">
        <v>23</v>
      </c>
      <c r="E1661" s="131" t="str">
        <f>Tabell_Rättigheter37[[#This Row],[Grupp]]&amp;"_"&amp;Tabell_Rättigheter37[[#This Row],[Rättighetsnod/ Funktionskloss]]</f>
        <v>Vårdadministration_Registrate codes</v>
      </c>
      <c r="F1661" s="131" t="str">
        <f>Tabell_Rättigheter37[[#This Row],[Grupp]]&amp;"_"&amp;Tabell_Rättigheter37[[#This Row],[Rättighetsnod/ Funktionskloss]]&amp;"_"&amp;Tabell_Rättigheter37[[#This Row],[Värde]]</f>
        <v>Vårdadministration_Registrate codes_Open</v>
      </c>
      <c r="G1661" s="165" t="s">
        <v>368</v>
      </c>
      <c r="H1661" s="165"/>
      <c r="K1661" s="3" t="e">
        <f>VLOOKUP(Tabell_Rättigheter37[[#This Row],[Grupp]],[2]!Tabell_Grupp[#Data],2,FALSE)</f>
        <v>#REF!</v>
      </c>
      <c r="L1661" s="3" t="s">
        <v>834</v>
      </c>
      <c r="M1661" s="203" t="s">
        <v>834</v>
      </c>
      <c r="N1661" s="151" t="s">
        <v>1558</v>
      </c>
      <c r="O1661" s="151"/>
    </row>
    <row r="1662" spans="1:16" ht="39.950000000000003" hidden="1" customHeight="1">
      <c r="A1662" s="151" t="s">
        <v>1629</v>
      </c>
      <c r="B1662" s="3" t="s">
        <v>369</v>
      </c>
      <c r="C1662" s="3" t="s">
        <v>13</v>
      </c>
      <c r="D1662" s="9" t="s">
        <v>14</v>
      </c>
      <c r="E1662" s="131" t="str">
        <f>Tabell_Rättigheter37[[#This Row],[Grupp]]&amp;"_"&amp;Tabell_Rättigheter37[[#This Row],[Rättighetsnod/ Funktionskloss]]</f>
        <v>Vårddokumentation_Data</v>
      </c>
      <c r="F1662" s="131" t="str">
        <f>Tabell_Rättigheter37[[#This Row],[Grupp]]&amp;"_"&amp;Tabell_Rättigheter37[[#This Row],[Rättighetsnod/ Funktionskloss]]&amp;"_"&amp;Tabell_Rättigheter37[[#This Row],[Värde]]</f>
        <v>Vårddokumentation_Data_Read</v>
      </c>
      <c r="G1662" s="165" t="s">
        <v>370</v>
      </c>
      <c r="H1662" s="165"/>
      <c r="K1662" s="3" t="e">
        <f>VLOOKUP(Tabell_Rättigheter37[[#This Row],[Grupp]],[2]!Tabell_Grupp[#Data],2,FALSE)</f>
        <v>#REF!</v>
      </c>
      <c r="L1662" s="3" t="s">
        <v>834</v>
      </c>
      <c r="M1662" s="203" t="s">
        <v>834</v>
      </c>
      <c r="N1662" s="151" t="s">
        <v>1558</v>
      </c>
      <c r="O1662" s="151"/>
    </row>
    <row r="1663" spans="1:16" ht="39.950000000000003" hidden="1" customHeight="1">
      <c r="A1663" s="151" t="s">
        <v>1629</v>
      </c>
      <c r="B1663" s="3" t="s">
        <v>369</v>
      </c>
      <c r="C1663" s="3" t="s">
        <v>371</v>
      </c>
      <c r="D1663" s="9" t="s">
        <v>372</v>
      </c>
      <c r="E1663" s="131" t="str">
        <f>Tabell_Rättigheter37[[#This Row],[Grupp]]&amp;"_"&amp;Tabell_Rättigheter37[[#This Row],[Rättighetsnod/ Funktionskloss]]</f>
        <v>Vårddokumentation_Journal</v>
      </c>
      <c r="F1663" s="131" t="str">
        <f>Tabell_Rättigheter37[[#This Row],[Grupp]]&amp;"_"&amp;Tabell_Rättigheter37[[#This Row],[Rättighetsnod/ Funktionskloss]]&amp;"_"&amp;Tabell_Rättigheter37[[#This Row],[Värde]]</f>
        <v>Vårddokumentation_Journal_CounterSign</v>
      </c>
      <c r="G1663" s="165" t="s">
        <v>373</v>
      </c>
      <c r="H1663" s="165"/>
      <c r="K1663" s="3" t="e">
        <f>VLOOKUP(Tabell_Rättigheter37[[#This Row],[Grupp]],[2]!Tabell_Grupp[#Data],2,FALSE)</f>
        <v>#REF!</v>
      </c>
      <c r="L1663" s="3" t="s">
        <v>834</v>
      </c>
      <c r="M1663" s="203" t="s">
        <v>834</v>
      </c>
      <c r="N1663" s="151" t="s">
        <v>1558</v>
      </c>
      <c r="O1663" s="151"/>
    </row>
    <row r="1664" spans="1:16" ht="39.950000000000003" hidden="1" customHeight="1">
      <c r="A1664" s="151" t="s">
        <v>1629</v>
      </c>
      <c r="B1664" s="3" t="s">
        <v>369</v>
      </c>
      <c r="C1664" s="3" t="s">
        <v>371</v>
      </c>
      <c r="D1664" s="9" t="s">
        <v>23</v>
      </c>
      <c r="E1664" s="131" t="str">
        <f>Tabell_Rättigheter37[[#This Row],[Grupp]]&amp;"_"&amp;Tabell_Rättigheter37[[#This Row],[Rättighetsnod/ Funktionskloss]]</f>
        <v>Vårddokumentation_Journal</v>
      </c>
      <c r="F1664" s="131" t="str">
        <f>Tabell_Rättigheter37[[#This Row],[Grupp]]&amp;"_"&amp;Tabell_Rättigheter37[[#This Row],[Rättighetsnod/ Funktionskloss]]&amp;"_"&amp;Tabell_Rättigheter37[[#This Row],[Värde]]</f>
        <v>Vårddokumentation_Journal_Open</v>
      </c>
      <c r="G1664" s="165" t="s">
        <v>375</v>
      </c>
      <c r="H1664" s="165"/>
      <c r="K1664" s="3" t="e">
        <f>VLOOKUP(Tabell_Rättigheter37[[#This Row],[Grupp]],[2]!Tabell_Grupp[#Data],2,FALSE)</f>
        <v>#REF!</v>
      </c>
      <c r="L1664" s="3" t="s">
        <v>834</v>
      </c>
      <c r="M1664" s="203" t="s">
        <v>834</v>
      </c>
      <c r="N1664" s="151" t="s">
        <v>1558</v>
      </c>
      <c r="O1664" s="151"/>
    </row>
    <row r="1665" spans="1:15" ht="39.950000000000003" hidden="1" customHeight="1">
      <c r="A1665" s="151" t="s">
        <v>1629</v>
      </c>
      <c r="B1665" s="3" t="s">
        <v>369</v>
      </c>
      <c r="C1665" s="3" t="s">
        <v>371</v>
      </c>
      <c r="D1665" s="9" t="s">
        <v>37</v>
      </c>
      <c r="E1665" s="131" t="str">
        <f>Tabell_Rättigheter37[[#This Row],[Grupp]]&amp;"_"&amp;Tabell_Rättigheter37[[#This Row],[Rättighetsnod/ Funktionskloss]]</f>
        <v>Vårddokumentation_Journal</v>
      </c>
      <c r="F1665" s="131" t="str">
        <f>Tabell_Rättigheter37[[#This Row],[Grupp]]&amp;"_"&amp;Tabell_Rättigheter37[[#This Row],[Rättighetsnod/ Funktionskloss]]&amp;"_"&amp;Tabell_Rättigheter37[[#This Row],[Värde]]</f>
        <v>Vårddokumentation_Journal_Sign</v>
      </c>
      <c r="G1665" s="165" t="s">
        <v>376</v>
      </c>
      <c r="H1665" s="165"/>
      <c r="K1665" s="3" t="e">
        <f>VLOOKUP(Tabell_Rättigheter37[[#This Row],[Grupp]],[2]!Tabell_Grupp[#Data],2,FALSE)</f>
        <v>#REF!</v>
      </c>
      <c r="L1665" s="3" t="s">
        <v>834</v>
      </c>
      <c r="M1665" s="203" t="s">
        <v>834</v>
      </c>
      <c r="N1665" s="151" t="s">
        <v>1558</v>
      </c>
      <c r="O1665" s="151"/>
    </row>
    <row r="1666" spans="1:15" ht="39.950000000000003" hidden="1" customHeight="1">
      <c r="A1666" s="151" t="s">
        <v>1629</v>
      </c>
      <c r="B1666" s="3" t="s">
        <v>369</v>
      </c>
      <c r="C1666" s="3" t="s">
        <v>371</v>
      </c>
      <c r="D1666" s="9" t="s">
        <v>377</v>
      </c>
      <c r="E1666" s="131" t="str">
        <f>Tabell_Rättigheter37[[#This Row],[Grupp]]&amp;"_"&amp;Tabell_Rättigheter37[[#This Row],[Rättighetsnod/ Funktionskloss]]</f>
        <v>Vårddokumentation_Journal</v>
      </c>
      <c r="F1666" s="131" t="str">
        <f>Tabell_Rättigheter37[[#This Row],[Grupp]]&amp;"_"&amp;Tabell_Rättigheter37[[#This Row],[Rättighetsnod/ Funktionskloss]]&amp;"_"&amp;Tabell_Rättigheter37[[#This Row],[Värde]]</f>
        <v>Vårddokumentation_Journal_Write</v>
      </c>
      <c r="G1666" s="165" t="s">
        <v>378</v>
      </c>
      <c r="H1666" s="165"/>
      <c r="K1666" s="3" t="e">
        <f>VLOOKUP(Tabell_Rättigheter37[[#This Row],[Grupp]],[2]!Tabell_Grupp[#Data],2,FALSE)</f>
        <v>#REF!</v>
      </c>
      <c r="L1666" s="3" t="s">
        <v>834</v>
      </c>
      <c r="M1666" s="203" t="s">
        <v>834</v>
      </c>
      <c r="N1666" s="151" t="s">
        <v>1558</v>
      </c>
      <c r="O1666" s="151"/>
    </row>
    <row r="1667" spans="1:15" ht="39.950000000000003" hidden="1" customHeight="1">
      <c r="A1667" s="151" t="s">
        <v>1629</v>
      </c>
      <c r="B1667" s="3" t="s">
        <v>369</v>
      </c>
      <c r="C1667" s="3" t="s">
        <v>379</v>
      </c>
      <c r="D1667" s="9" t="s">
        <v>23</v>
      </c>
      <c r="E1667" s="131" t="str">
        <f>Tabell_Rättigheter37[[#This Row],[Grupp]]&amp;"_"&amp;Tabell_Rättigheter37[[#This Row],[Rättighetsnod/ Funktionskloss]]</f>
        <v>Vårddokumentation_PDF</v>
      </c>
      <c r="F1667" s="131" t="str">
        <f>Tabell_Rättigheter37[[#This Row],[Grupp]]&amp;"_"&amp;Tabell_Rättigheter37[[#This Row],[Rättighetsnod/ Funktionskloss]]&amp;"_"&amp;Tabell_Rättigheter37[[#This Row],[Värde]]</f>
        <v>Vårddokumentation_PDF_Open</v>
      </c>
      <c r="G1667" s="165" t="s">
        <v>380</v>
      </c>
      <c r="H1667" s="165"/>
      <c r="K1667" s="3" t="e">
        <f>VLOOKUP(Tabell_Rättigheter37[[#This Row],[Grupp]],[2]!Tabell_Grupp[#Data],2,FALSE)</f>
        <v>#REF!</v>
      </c>
      <c r="L1667" s="3" t="s">
        <v>834</v>
      </c>
      <c r="M1667" s="203" t="s">
        <v>834</v>
      </c>
      <c r="N1667" s="151" t="s">
        <v>1558</v>
      </c>
      <c r="O1667" s="151"/>
    </row>
    <row r="1668" spans="1:15" ht="39.950000000000003" hidden="1" customHeight="1">
      <c r="A1668" s="151" t="s">
        <v>1629</v>
      </c>
      <c r="B1668" s="3" t="s">
        <v>369</v>
      </c>
      <c r="C1668" s="3" t="s">
        <v>381</v>
      </c>
      <c r="D1668" s="9" t="s">
        <v>363</v>
      </c>
      <c r="E1668" s="131" t="str">
        <f>Tabell_Rättigheter37[[#This Row],[Grupp]]&amp;"_"&amp;Tabell_Rättigheter37[[#This Row],[Rättighetsnod/ Funktionskloss]]</f>
        <v>Vårddokumentation_PrintoutReference</v>
      </c>
      <c r="F1668" s="131" t="str">
        <f>Tabell_Rättigheter37[[#This Row],[Grupp]]&amp;"_"&amp;Tabell_Rättigheter37[[#This Row],[Rättighetsnod/ Funktionskloss]]&amp;"_"&amp;Tabell_Rättigheter37[[#This Row],[Värde]]</f>
        <v>Vårddokumentation_PrintoutReference_Invalidate</v>
      </c>
      <c r="G1668" s="165" t="s">
        <v>382</v>
      </c>
      <c r="H1668" s="165"/>
      <c r="K1668" s="3" t="e">
        <f>VLOOKUP(Tabell_Rättigheter37[[#This Row],[Grupp]],[2]!Tabell_Grupp[#Data],2,FALSE)</f>
        <v>#REF!</v>
      </c>
      <c r="L1668" s="3" t="s">
        <v>834</v>
      </c>
      <c r="M1668" s="203" t="s">
        <v>834</v>
      </c>
      <c r="N1668" s="151" t="s">
        <v>1558</v>
      </c>
      <c r="O1668" s="151"/>
    </row>
    <row r="1669" spans="1:15" ht="39.950000000000003" hidden="1" customHeight="1">
      <c r="A1669" s="151" t="s">
        <v>1629</v>
      </c>
      <c r="B1669" s="3" t="s">
        <v>1193</v>
      </c>
      <c r="C1669" s="3" t="s">
        <v>1194</v>
      </c>
      <c r="D1669" s="9" t="s">
        <v>1128</v>
      </c>
      <c r="E1669" s="131" t="str">
        <f>Tabell_Rättigheter37[[#This Row],[Grupp]]&amp;"_"&amp;Tabell_Rättigheter37[[#This Row],[Rättighetsnod/ Funktionskloss]]</f>
        <v>Vårdmodellen_Action</v>
      </c>
      <c r="F1669" s="131" t="str">
        <f>Tabell_Rättigheter37[[#This Row],[Grupp]]&amp;"_"&amp;Tabell_Rättigheter37[[#This Row],[Rättighetsnod/ Funktionskloss]]&amp;"_"&amp;Tabell_Rättigheter37[[#This Row],[Värde]]</f>
        <v>Vårdmodellen_Action_get</v>
      </c>
      <c r="G1669" s="165" t="s">
        <v>1195</v>
      </c>
      <c r="H1669" s="165"/>
      <c r="K1669" s="3" t="e">
        <f>VLOOKUP(Tabell_Rättigheter37[[#This Row],[Grupp]],[2]!Tabell_Grupp[#Data],2,FALSE)</f>
        <v>#REF!</v>
      </c>
      <c r="L1669" s="3" t="s">
        <v>834</v>
      </c>
      <c r="M1669" s="203" t="s">
        <v>834</v>
      </c>
      <c r="N1669" s="151" t="s">
        <v>1558</v>
      </c>
      <c r="O1669" s="151"/>
    </row>
    <row r="1670" spans="1:15" ht="39.950000000000003" hidden="1" customHeight="1">
      <c r="A1670" s="151" t="s">
        <v>1629</v>
      </c>
      <c r="B1670" s="3" t="s">
        <v>1193</v>
      </c>
      <c r="C1670" s="3" t="s">
        <v>1196</v>
      </c>
      <c r="D1670" s="9" t="s">
        <v>1128</v>
      </c>
      <c r="E1670" s="131" t="str">
        <f>Tabell_Rättigheter37[[#This Row],[Grupp]]&amp;"_"&amp;Tabell_Rättigheter37[[#This Row],[Rättighetsnod/ Funktionskloss]]</f>
        <v>Vårdmodellen_Commitment</v>
      </c>
      <c r="F1670" s="131" t="str">
        <f>Tabell_Rättigheter37[[#This Row],[Grupp]]&amp;"_"&amp;Tabell_Rättigheter37[[#This Row],[Rättighetsnod/ Funktionskloss]]&amp;"_"&amp;Tabell_Rättigheter37[[#This Row],[Värde]]</f>
        <v>Vårdmodellen_Commitment_get</v>
      </c>
      <c r="G1670" s="165" t="s">
        <v>1197</v>
      </c>
      <c r="H1670" s="165"/>
      <c r="K1670" s="3" t="e">
        <f>VLOOKUP(Tabell_Rättigheter37[[#This Row],[Grupp]],[2]!Tabell_Grupp[#Data],2,FALSE)</f>
        <v>#REF!</v>
      </c>
      <c r="L1670" s="3" t="s">
        <v>834</v>
      </c>
      <c r="M1670" s="203" t="s">
        <v>834</v>
      </c>
      <c r="N1670" s="151" t="s">
        <v>1558</v>
      </c>
      <c r="O1670" s="151"/>
    </row>
    <row r="1671" spans="1:15" ht="39.950000000000003" hidden="1" customHeight="1">
      <c r="A1671" s="151" t="s">
        <v>1629</v>
      </c>
      <c r="B1671" s="3" t="s">
        <v>1193</v>
      </c>
      <c r="C1671" s="3" t="s">
        <v>1198</v>
      </c>
      <c r="D1671" s="9" t="s">
        <v>1128</v>
      </c>
      <c r="E1671" s="131" t="str">
        <f>Tabell_Rättigheter37[[#This Row],[Grupp]]&amp;"_"&amp;Tabell_Rättigheter37[[#This Row],[Rättighetsnod/ Funktionskloss]]</f>
        <v>Vårdmodellen_Contact</v>
      </c>
      <c r="F1671" s="131" t="str">
        <f>Tabell_Rättigheter37[[#This Row],[Grupp]]&amp;"_"&amp;Tabell_Rättigheter37[[#This Row],[Rättighetsnod/ Funktionskloss]]&amp;"_"&amp;Tabell_Rättigheter37[[#This Row],[Värde]]</f>
        <v>Vårdmodellen_Contact_get</v>
      </c>
      <c r="G1671" s="165" t="s">
        <v>1199</v>
      </c>
      <c r="H1671" s="165"/>
      <c r="K1671" s="3" t="e">
        <f>VLOOKUP(Tabell_Rättigheter37[[#This Row],[Grupp]],[2]!Tabell_Grupp[#Data],2,FALSE)</f>
        <v>#REF!</v>
      </c>
      <c r="L1671" s="3" t="s">
        <v>834</v>
      </c>
      <c r="M1671" s="203" t="s">
        <v>834</v>
      </c>
      <c r="N1671" s="151" t="s">
        <v>1558</v>
      </c>
      <c r="O1671" s="151"/>
    </row>
    <row r="1672" spans="1:15" ht="39.950000000000003" hidden="1" customHeight="1">
      <c r="A1672" s="151" t="s">
        <v>1629</v>
      </c>
      <c r="B1672" s="3" t="s">
        <v>344</v>
      </c>
      <c r="C1672" s="3" t="s">
        <v>345</v>
      </c>
      <c r="D1672" s="9" t="s">
        <v>37</v>
      </c>
      <c r="E1672" s="131" t="str">
        <f>Tabell_Rättigheter37[[#This Row],[Grupp]]&amp;"_"&amp;Tabell_Rättigheter37[[#This Row],[Rättighetsnod/ Funktionskloss]]</f>
        <v>Vätskebalans_Fluidregistration</v>
      </c>
      <c r="F1672" s="131" t="str">
        <f>Tabell_Rättigheter37[[#This Row],[Grupp]]&amp;"_"&amp;Tabell_Rättigheter37[[#This Row],[Rättighetsnod/ Funktionskloss]]&amp;"_"&amp;Tabell_Rättigheter37[[#This Row],[Värde]]</f>
        <v>Vätskebalans_Fluidregistration_Sign</v>
      </c>
      <c r="G1672" s="165" t="s">
        <v>346</v>
      </c>
      <c r="H1672" s="165"/>
      <c r="K1672" s="3" t="e">
        <f>VLOOKUP(Tabell_Rättigheter37[[#This Row],[Grupp]],[2]!Tabell_Grupp[#Data],2,FALSE)</f>
        <v>#REF!</v>
      </c>
      <c r="L1672" s="3" t="s">
        <v>834</v>
      </c>
      <c r="M1672" s="203" t="s">
        <v>834</v>
      </c>
      <c r="N1672" s="151" t="s">
        <v>1558</v>
      </c>
      <c r="O1672" s="151"/>
    </row>
    <row r="1673" spans="1:15" ht="39.950000000000003" hidden="1" customHeight="1">
      <c r="A1673" s="151" t="s">
        <v>1629</v>
      </c>
      <c r="B1673" s="3" t="s">
        <v>383</v>
      </c>
      <c r="C1673" s="3" t="s">
        <v>23</v>
      </c>
      <c r="D1673" s="9" t="s">
        <v>23</v>
      </c>
      <c r="E1673" s="131" t="str">
        <f>Tabell_Rättigheter37[[#This Row],[Grupp]]&amp;"_"&amp;Tabell_Rättigheter37[[#This Row],[Rättighetsnod/ Funktionskloss]]</f>
        <v>Xview_Open</v>
      </c>
      <c r="F1673" s="131" t="str">
        <f>Tabell_Rättigheter37[[#This Row],[Grupp]]&amp;"_"&amp;Tabell_Rättigheter37[[#This Row],[Rättighetsnod/ Funktionskloss]]&amp;"_"&amp;Tabell_Rättigheter37[[#This Row],[Värde]]</f>
        <v>Xview_Open_Open</v>
      </c>
      <c r="G1673" s="165" t="s">
        <v>384</v>
      </c>
      <c r="H1673" s="165"/>
      <c r="K1673" s="3" t="e">
        <f>VLOOKUP(Tabell_Rättigheter37[[#This Row],[Grupp]],[2]!Tabell_Grupp[#Data],2,FALSE)</f>
        <v>#REF!</v>
      </c>
      <c r="L1673" s="3" t="s">
        <v>834</v>
      </c>
      <c r="M1673" s="203" t="s">
        <v>834</v>
      </c>
      <c r="N1673" s="151" t="s">
        <v>1558</v>
      </c>
      <c r="O1673" s="151"/>
    </row>
    <row r="1674" spans="1:15" ht="39.950000000000003" hidden="1" customHeight="1">
      <c r="A1674" s="151" t="s">
        <v>1644</v>
      </c>
      <c r="B1674" s="3" t="s">
        <v>1084</v>
      </c>
      <c r="C1674" s="3" t="s">
        <v>13</v>
      </c>
      <c r="D1674" s="9" t="s">
        <v>14</v>
      </c>
      <c r="E1674" s="131" t="str">
        <f>Tabell_Rättigheter37[[#This Row],[Grupp]]&amp;"_"&amp;Tabell_Rättigheter37[[#This Row],[Rättighetsnod/ Funktionskloss]]</f>
        <v>Aktivitetsramverket_Data</v>
      </c>
      <c r="F1674" s="131" t="str">
        <f>Tabell_Rättigheter37[[#This Row],[Grupp]]&amp;"_"&amp;Tabell_Rättigheter37[[#This Row],[Rättighetsnod/ Funktionskloss]]&amp;"_"&amp;Tabell_Rättigheter37[[#This Row],[Värde]]</f>
        <v>Aktivitetsramverket_Data_Read</v>
      </c>
      <c r="G1674" s="165" t="s">
        <v>839</v>
      </c>
      <c r="H1674" s="165"/>
      <c r="K1674" s="3" t="e">
        <f>VLOOKUP(Tabell_Rättigheter37[[#This Row],[Grupp]],[2]!Tabell_Grupp[#Data],2,FALSE)</f>
        <v>#REF!</v>
      </c>
      <c r="L1674" s="3" t="s">
        <v>834</v>
      </c>
      <c r="M1674" s="203" t="s">
        <v>834</v>
      </c>
      <c r="N1674" s="151" t="s">
        <v>1558</v>
      </c>
      <c r="O1674" s="151"/>
    </row>
    <row r="1675" spans="1:15" ht="39.950000000000003" hidden="1" customHeight="1">
      <c r="A1675" s="151" t="s">
        <v>1644</v>
      </c>
      <c r="B1675" s="3" t="s">
        <v>16</v>
      </c>
      <c r="C1675" s="3" t="s">
        <v>17</v>
      </c>
      <c r="D1675" s="9" t="s">
        <v>17</v>
      </c>
      <c r="E1675" s="131" t="str">
        <f>Tabell_Rättigheter37[[#This Row],[Grupp]]&amp;"_"&amp;Tabell_Rättigheter37[[#This Row],[Rättighetsnod/ Funktionskloss]]</f>
        <v>Arketyper_ReadClinicalParameters</v>
      </c>
      <c r="F1675" s="131" t="str">
        <f>Tabell_Rättigheter37[[#This Row],[Grupp]]&amp;"_"&amp;Tabell_Rättigheter37[[#This Row],[Rättighetsnod/ Funktionskloss]]&amp;"_"&amp;Tabell_Rättigheter37[[#This Row],[Värde]]</f>
        <v>Arketyper_ReadClinicalParameters_ReadClinicalParameters</v>
      </c>
      <c r="G1675" s="165" t="s">
        <v>18</v>
      </c>
      <c r="H1675" s="165" t="s">
        <v>1086</v>
      </c>
      <c r="K1675" s="3" t="e">
        <f>VLOOKUP(Tabell_Rättigheter37[[#This Row],[Grupp]],[2]!Tabell_Grupp[#Data],2,FALSE)</f>
        <v>#REF!</v>
      </c>
      <c r="L1675" s="3" t="s">
        <v>834</v>
      </c>
      <c r="M1675" s="203" t="s">
        <v>834</v>
      </c>
      <c r="N1675" s="151" t="s">
        <v>1558</v>
      </c>
      <c r="O1675" s="151"/>
    </row>
    <row r="1676" spans="1:15" ht="39.950000000000003" hidden="1" customHeight="1">
      <c r="A1676" s="151" t="s">
        <v>1644</v>
      </c>
      <c r="B1676" s="3" t="s">
        <v>16</v>
      </c>
      <c r="C1676" s="3" t="s">
        <v>19</v>
      </c>
      <c r="D1676" s="9" t="s">
        <v>19</v>
      </c>
      <c r="E1676" s="131" t="str">
        <f>Tabell_Rättigheter37[[#This Row],[Grupp]]&amp;"_"&amp;Tabell_Rättigheter37[[#This Row],[Rättighetsnod/ Funktionskloss]]</f>
        <v>Arketyper_WriteClinicalParameters</v>
      </c>
      <c r="F1676" s="131" t="str">
        <f>Tabell_Rättigheter37[[#This Row],[Grupp]]&amp;"_"&amp;Tabell_Rättigheter37[[#This Row],[Rättighetsnod/ Funktionskloss]]&amp;"_"&amp;Tabell_Rättigheter37[[#This Row],[Värde]]</f>
        <v>Arketyper_WriteClinicalParameters_WriteClinicalParameters</v>
      </c>
      <c r="G1676" s="165" t="s">
        <v>20</v>
      </c>
      <c r="H1676" s="165"/>
      <c r="K1676" s="3" t="e">
        <f>VLOOKUP(Tabell_Rättigheter37[[#This Row],[Grupp]],[2]!Tabell_Grupp[#Data],2,FALSE)</f>
        <v>#REF!</v>
      </c>
      <c r="L1676" s="3" t="s">
        <v>834</v>
      </c>
      <c r="M1676" s="203" t="s">
        <v>834</v>
      </c>
      <c r="N1676" s="151" t="s">
        <v>1558</v>
      </c>
      <c r="O1676" s="151"/>
    </row>
    <row r="1677" spans="1:15" ht="39.950000000000003" hidden="1" customHeight="1">
      <c r="A1677" s="151" t="s">
        <v>1644</v>
      </c>
      <c r="B1677" s="3" t="s">
        <v>1087</v>
      </c>
      <c r="C1677" s="3" t="s">
        <v>1088</v>
      </c>
      <c r="D1677" s="9" t="s">
        <v>23</v>
      </c>
      <c r="E1677" s="131" t="str">
        <f>Tabell_Rättigheter37[[#This Row],[Grupp]]&amp;"_"&amp;Tabell_Rättigheter37[[#This Row],[Rättighetsnod/ Funktionskloss]]</f>
        <v>Att göra - Enhet_To do - ClinicWard</v>
      </c>
      <c r="F1677" s="131" t="str">
        <f>Tabell_Rättigheter37[[#This Row],[Grupp]]&amp;"_"&amp;Tabell_Rättigheter37[[#This Row],[Rättighetsnod/ Funktionskloss]]&amp;"_"&amp;Tabell_Rättigheter37[[#This Row],[Värde]]</f>
        <v>Att göra - Enhet_To do - ClinicWard_Open</v>
      </c>
      <c r="G1677" s="165" t="s">
        <v>1089</v>
      </c>
      <c r="H1677" s="165"/>
      <c r="K1677" s="3" t="e">
        <f>VLOOKUP(Tabell_Rättigheter37[[#This Row],[Grupp]],[2]!Tabell_Grupp[#Data],2,FALSE)</f>
        <v>#REF!</v>
      </c>
      <c r="L1677" s="3" t="s">
        <v>834</v>
      </c>
      <c r="M1677" s="203" t="s">
        <v>834</v>
      </c>
      <c r="N1677" s="151" t="s">
        <v>1558</v>
      </c>
      <c r="O1677" s="151"/>
    </row>
    <row r="1678" spans="1:15" ht="39.950000000000003" hidden="1" customHeight="1">
      <c r="A1678" s="151" t="s">
        <v>1644</v>
      </c>
      <c r="B1678" s="3" t="s">
        <v>21</v>
      </c>
      <c r="C1678" s="3" t="s">
        <v>22</v>
      </c>
      <c r="D1678" s="9" t="s">
        <v>23</v>
      </c>
      <c r="E1678" s="131" t="str">
        <f>Tabell_Rättigheter37[[#This Row],[Grupp]]&amp;"_"&amp;Tabell_Rättigheter37[[#This Row],[Rättighetsnod/ Funktionskloss]]</f>
        <v>Att göra - Patient_To do - Patient</v>
      </c>
      <c r="F1678" s="131" t="str">
        <f>Tabell_Rättigheter37[[#This Row],[Grupp]]&amp;"_"&amp;Tabell_Rättigheter37[[#This Row],[Rättighetsnod/ Funktionskloss]]&amp;"_"&amp;Tabell_Rättigheter37[[#This Row],[Värde]]</f>
        <v>Att göra - Patient_To do - Patient_Open</v>
      </c>
      <c r="G1678" s="165" t="s">
        <v>24</v>
      </c>
      <c r="H1678" s="165"/>
      <c r="K1678" s="3" t="e">
        <f>VLOOKUP(Tabell_Rättigheter37[[#This Row],[Grupp]],[2]!Tabell_Grupp[#Data],2,FALSE)</f>
        <v>#REF!</v>
      </c>
      <c r="L1678" s="3" t="s">
        <v>834</v>
      </c>
      <c r="M1678" s="203" t="s">
        <v>834</v>
      </c>
      <c r="N1678" s="151" t="s">
        <v>1558</v>
      </c>
      <c r="O1678" s="151"/>
    </row>
    <row r="1679" spans="1:15" ht="39.950000000000003" hidden="1" customHeight="1">
      <c r="A1679" s="151" t="s">
        <v>1644</v>
      </c>
      <c r="B1679" s="3" t="s">
        <v>30</v>
      </c>
      <c r="C1679" s="3" t="s">
        <v>31</v>
      </c>
      <c r="D1679" s="9" t="s">
        <v>32</v>
      </c>
      <c r="E1679" s="131" t="str">
        <f>Tabell_Rättigheter37[[#This Row],[Grupp]]&amp;"_"&amp;Tabell_Rättigheter37[[#This Row],[Rättighetsnod/ Funktionskloss]]</f>
        <v>Bed management_View</v>
      </c>
      <c r="F1679" s="131" t="str">
        <f>Tabell_Rättigheter37[[#This Row],[Grupp]]&amp;"_"&amp;Tabell_Rättigheter37[[#This Row],[Rättighetsnod/ Funktionskloss]]&amp;"_"&amp;Tabell_Rättigheter37[[#This Row],[Värde]]</f>
        <v>Bed management_View_OpenBedOverview</v>
      </c>
      <c r="G1679" s="165" t="s">
        <v>33</v>
      </c>
      <c r="H1679" s="165"/>
      <c r="K1679" s="3" t="e">
        <f>VLOOKUP(Tabell_Rättigheter37[[#This Row],[Grupp]],[2]!Tabell_Grupp[#Data],2,FALSE)</f>
        <v>#REF!</v>
      </c>
      <c r="L1679" s="3" t="s">
        <v>834</v>
      </c>
      <c r="M1679" s="203" t="s">
        <v>834</v>
      </c>
      <c r="N1679" s="151" t="s">
        <v>1558</v>
      </c>
      <c r="O1679" s="151"/>
    </row>
    <row r="1680" spans="1:15" ht="39.950000000000003" hidden="1" customHeight="1">
      <c r="A1680" s="151" t="s">
        <v>1644</v>
      </c>
      <c r="B1680" s="3" t="s">
        <v>25</v>
      </c>
      <c r="C1680" s="3" t="s">
        <v>26</v>
      </c>
      <c r="D1680" s="9" t="s">
        <v>23</v>
      </c>
      <c r="E1680" s="131" t="str">
        <f>Tabell_Rättigheter37[[#This Row],[Grupp]]&amp;"_"&amp;Tabell_Rättigheter37[[#This Row],[Rättighetsnod/ Funktionskloss]]</f>
        <v>Beställning_Order window</v>
      </c>
      <c r="F1680" s="131" t="str">
        <f>Tabell_Rättigheter37[[#This Row],[Grupp]]&amp;"_"&amp;Tabell_Rättigheter37[[#This Row],[Rättighetsnod/ Funktionskloss]]&amp;"_"&amp;Tabell_Rättigheter37[[#This Row],[Värde]]</f>
        <v>Beställning_Order window_Open</v>
      </c>
      <c r="G1680" s="165" t="s">
        <v>27</v>
      </c>
      <c r="H1680" s="165"/>
      <c r="K1680" s="3" t="e">
        <f>VLOOKUP(Tabell_Rättigheter37[[#This Row],[Grupp]],[2]!Tabell_Grupp[#Data],2,FALSE)</f>
        <v>#REF!</v>
      </c>
      <c r="L1680" s="3" t="s">
        <v>834</v>
      </c>
      <c r="M1680" s="203" t="s">
        <v>834</v>
      </c>
      <c r="N1680" s="151" t="s">
        <v>1558</v>
      </c>
      <c r="O1680" s="151"/>
    </row>
    <row r="1681" spans="1:15" ht="39.950000000000003" hidden="1" customHeight="1">
      <c r="A1681" s="151" t="s">
        <v>1644</v>
      </c>
      <c r="B1681" s="3" t="s">
        <v>25</v>
      </c>
      <c r="C1681" s="3" t="s">
        <v>26</v>
      </c>
      <c r="D1681" s="9" t="s">
        <v>28</v>
      </c>
      <c r="E1681" s="131" t="str">
        <f>Tabell_Rättigheter37[[#This Row],[Grupp]]&amp;"_"&amp;Tabell_Rättigheter37[[#This Row],[Rättighetsnod/ Funktionskloss]]</f>
        <v>Beställning_Order window</v>
      </c>
      <c r="F1681" s="131" t="str">
        <f>Tabell_Rättigheter37[[#This Row],[Grupp]]&amp;"_"&amp;Tabell_Rättigheter37[[#This Row],[Rättighetsnod/ Funktionskloss]]&amp;"_"&amp;Tabell_Rättigheter37[[#This Row],[Värde]]</f>
        <v>Beställning_Order window_Order</v>
      </c>
      <c r="G1681" s="165" t="s">
        <v>29</v>
      </c>
      <c r="H1681" s="165"/>
      <c r="K1681" s="3" t="e">
        <f>VLOOKUP(Tabell_Rättigheter37[[#This Row],[Grupp]],[2]!Tabell_Grupp[#Data],2,FALSE)</f>
        <v>#REF!</v>
      </c>
      <c r="L1681" s="3" t="s">
        <v>834</v>
      </c>
      <c r="M1681" s="203" t="s">
        <v>834</v>
      </c>
      <c r="N1681" s="151" t="s">
        <v>1558</v>
      </c>
      <c r="O1681" s="151"/>
    </row>
    <row r="1682" spans="1:15" ht="39.950000000000003" hidden="1" customHeight="1">
      <c r="A1682" s="214" t="s">
        <v>1600</v>
      </c>
      <c r="B1682" s="3" t="s">
        <v>34</v>
      </c>
      <c r="C1682" s="3" t="s">
        <v>48</v>
      </c>
      <c r="D1682" s="9" t="s">
        <v>23</v>
      </c>
      <c r="E1682" s="131" t="s">
        <v>1653</v>
      </c>
      <c r="F1682" s="131" t="s">
        <v>1654</v>
      </c>
      <c r="G1682" s="165" t="s">
        <v>49</v>
      </c>
      <c r="H1682" s="165"/>
      <c r="K1682" s="3" t="s">
        <v>934</v>
      </c>
      <c r="L1682" s="3" t="s">
        <v>834</v>
      </c>
      <c r="M1682" s="203" t="s">
        <v>834</v>
      </c>
      <c r="N1682" s="151" t="s">
        <v>1558</v>
      </c>
      <c r="O1682" s="151"/>
    </row>
    <row r="1683" spans="1:15" ht="39.950000000000003" hidden="1" customHeight="1">
      <c r="A1683" s="214" t="s">
        <v>1600</v>
      </c>
      <c r="B1683" s="3" t="s">
        <v>34</v>
      </c>
      <c r="C1683" s="3" t="s">
        <v>48</v>
      </c>
      <c r="D1683" s="9" t="s">
        <v>37</v>
      </c>
      <c r="E1683" s="131" t="s">
        <v>1653</v>
      </c>
      <c r="F1683" s="131" t="s">
        <v>1655</v>
      </c>
      <c r="G1683" s="165" t="s">
        <v>50</v>
      </c>
      <c r="H1683" s="165"/>
      <c r="J1683" s="205" t="s">
        <v>1640</v>
      </c>
      <c r="K1683" s="3" t="s">
        <v>934</v>
      </c>
      <c r="M1683" s="203" t="s">
        <v>834</v>
      </c>
      <c r="N1683" s="151" t="s">
        <v>1558</v>
      </c>
    </row>
    <row r="1684" spans="1:15" ht="39.950000000000003" hidden="1" customHeight="1">
      <c r="A1684" s="214" t="s">
        <v>1601</v>
      </c>
      <c r="B1684" s="3" t="s">
        <v>34</v>
      </c>
      <c r="C1684" s="3" t="s">
        <v>48</v>
      </c>
      <c r="D1684" s="9" t="s">
        <v>23</v>
      </c>
      <c r="E1684" s="131" t="s">
        <v>1653</v>
      </c>
      <c r="F1684" s="131" t="s">
        <v>1654</v>
      </c>
      <c r="G1684" s="165" t="s">
        <v>49</v>
      </c>
      <c r="H1684" s="165"/>
      <c r="K1684" s="3" t="s">
        <v>934</v>
      </c>
      <c r="L1684" s="3" t="s">
        <v>834</v>
      </c>
      <c r="M1684" s="203" t="s">
        <v>834</v>
      </c>
      <c r="N1684" s="151" t="s">
        <v>1558</v>
      </c>
      <c r="O1684" s="151"/>
    </row>
    <row r="1685" spans="1:15" ht="39.950000000000003" hidden="1" customHeight="1">
      <c r="A1685" s="151" t="s">
        <v>1644</v>
      </c>
      <c r="B1685" s="3" t="s">
        <v>70</v>
      </c>
      <c r="C1685" s="3" t="s">
        <v>73</v>
      </c>
      <c r="D1685" s="9" t="s">
        <v>23</v>
      </c>
      <c r="E1685" s="131" t="str">
        <f>Tabell_Rättigheter37[[#This Row],[Grupp]]&amp;"_"&amp;Tabell_Rättigheter37[[#This Row],[Rättighetsnod/ Funktionskloss]]</f>
        <v>Diktering_Opendictation</v>
      </c>
      <c r="F1685" s="131" t="str">
        <f>Tabell_Rättigheter37[[#This Row],[Grupp]]&amp;"_"&amp;Tabell_Rättigheter37[[#This Row],[Rättighetsnod/ Funktionskloss]]&amp;"_"&amp;Tabell_Rättigheter37[[#This Row],[Värde]]</f>
        <v>Diktering_Opendictation_Open</v>
      </c>
      <c r="G1685" s="165" t="s">
        <v>74</v>
      </c>
      <c r="H1685" s="165"/>
      <c r="K1685" s="3" t="e">
        <f>VLOOKUP(Tabell_Rättigheter37[[#This Row],[Grupp]],[2]!Tabell_Grupp[#Data],2,FALSE)</f>
        <v>#REF!</v>
      </c>
      <c r="L1685" s="3" t="s">
        <v>834</v>
      </c>
      <c r="M1685" s="203" t="s">
        <v>834</v>
      </c>
      <c r="N1685" s="151" t="s">
        <v>1558</v>
      </c>
      <c r="O1685" s="151"/>
    </row>
    <row r="1686" spans="1:15" ht="39.950000000000003" hidden="1" customHeight="1">
      <c r="A1686" s="151" t="s">
        <v>1644</v>
      </c>
      <c r="B1686" s="3" t="s">
        <v>75</v>
      </c>
      <c r="C1686" s="3" t="s">
        <v>76</v>
      </c>
      <c r="D1686" s="9" t="s">
        <v>76</v>
      </c>
      <c r="E1686" s="131" t="str">
        <f>Tabell_Rättigheter37[[#This Row],[Grupp]]&amp;"_"&amp;Tabell_Rättigheter37[[#This Row],[Rättighetsnod/ Funktionskloss]]</f>
        <v>E-besök_AllowVideoMeeting</v>
      </c>
      <c r="F1686" s="131" t="str">
        <f>Tabell_Rättigheter37[[#This Row],[Grupp]]&amp;"_"&amp;Tabell_Rättigheter37[[#This Row],[Rättighetsnod/ Funktionskloss]]&amp;"_"&amp;Tabell_Rättigheter37[[#This Row],[Värde]]</f>
        <v>E-besök_AllowVideoMeeting_AllowVideoMeeting</v>
      </c>
      <c r="G1686" s="165" t="s">
        <v>77</v>
      </c>
      <c r="H1686" s="165"/>
      <c r="K1686" s="3" t="e">
        <f>VLOOKUP(Tabell_Rättigheter37[[#This Row],[Grupp]],[2]!Tabell_Grupp[#Data],2,FALSE)</f>
        <v>#REF!</v>
      </c>
      <c r="L1686" s="3" t="s">
        <v>834</v>
      </c>
      <c r="M1686" s="203" t="s">
        <v>834</v>
      </c>
      <c r="N1686" s="151" t="s">
        <v>1558</v>
      </c>
      <c r="O1686" s="151"/>
    </row>
    <row r="1687" spans="1:15" ht="39.950000000000003" hidden="1" customHeight="1">
      <c r="A1687" s="151" t="s">
        <v>1644</v>
      </c>
      <c r="B1687" s="3" t="s">
        <v>78</v>
      </c>
      <c r="C1687" s="3" t="s">
        <v>79</v>
      </c>
      <c r="D1687" s="9" t="s">
        <v>80</v>
      </c>
      <c r="E1687" s="131" t="str">
        <f>Tabell_Rättigheter37[[#This Row],[Grupp]]&amp;"_"&amp;Tabell_Rättigheter37[[#This Row],[Rättighetsnod/ Funktionskloss]]</f>
        <v>Enhetsöversikten_Activity_handler</v>
      </c>
      <c r="F1687" s="131" t="str">
        <f>Tabell_Rättigheter37[[#This Row],[Grupp]]&amp;"_"&amp;Tabell_Rättigheter37[[#This Row],[Rättighetsnod/ Funktionskloss]]&amp;"_"&amp;Tabell_Rättigheter37[[#This Row],[Värde]]</f>
        <v>Enhetsöversikten_Activity_handler_Open_Activity_Handler</v>
      </c>
      <c r="G1687" s="165" t="s">
        <v>81</v>
      </c>
      <c r="H1687" s="165"/>
      <c r="K1687" s="3" t="e">
        <f>VLOOKUP(Tabell_Rättigheter37[[#This Row],[Grupp]],[2]!Tabell_Grupp[#Data],2,FALSE)</f>
        <v>#REF!</v>
      </c>
      <c r="L1687" s="3" t="s">
        <v>834</v>
      </c>
      <c r="M1687" s="203" t="s">
        <v>834</v>
      </c>
      <c r="N1687" s="151" t="s">
        <v>1558</v>
      </c>
      <c r="O1687" s="151"/>
    </row>
    <row r="1688" spans="1:15" ht="39.950000000000003" hidden="1" customHeight="1">
      <c r="A1688" s="151" t="s">
        <v>1644</v>
      </c>
      <c r="B1688" s="3" t="s">
        <v>78</v>
      </c>
      <c r="C1688" s="3" t="s">
        <v>82</v>
      </c>
      <c r="D1688" s="9" t="s">
        <v>83</v>
      </c>
      <c r="E1688" s="131" t="str">
        <f>Tabell_Rättigheter37[[#This Row],[Grupp]]&amp;"_"&amp;Tabell_Rättigheter37[[#This Row],[Rättighetsnod/ Funktionskloss]]</f>
        <v>Enhetsöversikten_BedAssignment</v>
      </c>
      <c r="F1688" s="131" t="str">
        <f>Tabell_Rättigheter37[[#This Row],[Grupp]]&amp;"_"&amp;Tabell_Rättigheter37[[#This Row],[Rättighetsnod/ Funktionskloss]]&amp;"_"&amp;Tabell_Rättigheter37[[#This Row],[Värde]]</f>
        <v>Enhetsöversikten_BedAssignment_Open_Bedassignment</v>
      </c>
      <c r="G1688" s="165" t="s">
        <v>84</v>
      </c>
      <c r="H1688" s="165"/>
      <c r="K1688" s="3" t="e">
        <f>VLOOKUP(Tabell_Rättigheter37[[#This Row],[Grupp]],[2]!Tabell_Grupp[#Data],2,FALSE)</f>
        <v>#REF!</v>
      </c>
      <c r="L1688" s="3" t="s">
        <v>834</v>
      </c>
      <c r="M1688" s="203" t="s">
        <v>834</v>
      </c>
      <c r="N1688" s="151" t="s">
        <v>1558</v>
      </c>
      <c r="O1688" s="151"/>
    </row>
    <row r="1689" spans="1:15" ht="39.950000000000003" hidden="1" customHeight="1">
      <c r="A1689" s="151" t="s">
        <v>1644</v>
      </c>
      <c r="B1689" s="3" t="s">
        <v>78</v>
      </c>
      <c r="C1689" s="3" t="s">
        <v>85</v>
      </c>
      <c r="D1689" s="9" t="s">
        <v>86</v>
      </c>
      <c r="E1689" s="131" t="str">
        <f>Tabell_Rättigheter37[[#This Row],[Grupp]]&amp;"_"&amp;Tabell_Rättigheter37[[#This Row],[Rättighetsnod/ Funktionskloss]]</f>
        <v>Enhetsöversikten_Contact_Admin</v>
      </c>
      <c r="F1689" s="131" t="str">
        <f>Tabell_Rättigheter37[[#This Row],[Grupp]]&amp;"_"&amp;Tabell_Rättigheter37[[#This Row],[Rättighetsnod/ Funktionskloss]]&amp;"_"&amp;Tabell_Rättigheter37[[#This Row],[Värde]]</f>
        <v>Enhetsöversikten_Contact_Admin_Open_Contact_Admin</v>
      </c>
      <c r="G1689" s="165" t="s">
        <v>87</v>
      </c>
      <c r="H1689" s="165"/>
      <c r="J1689" s="3" t="s">
        <v>1575</v>
      </c>
      <c r="K1689" s="3" t="e">
        <f>VLOOKUP(Tabell_Rättigheter37[[#This Row],[Grupp]],[2]!Tabell_Grupp[#Data],2,FALSE)</f>
        <v>#REF!</v>
      </c>
      <c r="L1689" s="3" t="s">
        <v>834</v>
      </c>
      <c r="M1689" s="203" t="s">
        <v>834</v>
      </c>
      <c r="N1689" s="151" t="s">
        <v>1558</v>
      </c>
      <c r="O1689" s="151"/>
    </row>
    <row r="1690" spans="1:15" ht="39.950000000000003" hidden="1" customHeight="1">
      <c r="A1690" s="151" t="s">
        <v>1644</v>
      </c>
      <c r="B1690" s="3" t="s">
        <v>78</v>
      </c>
      <c r="C1690" s="3" t="s">
        <v>85</v>
      </c>
      <c r="D1690" s="9" t="s">
        <v>842</v>
      </c>
      <c r="E1690" s="131" t="str">
        <f>Tabell_Rättigheter37[[#This Row],[Grupp]]&amp;"_"&amp;Tabell_Rättigheter37[[#This Row],[Rättighetsnod/ Funktionskloss]]</f>
        <v>Enhetsöversikten_Contact_Admin</v>
      </c>
      <c r="F1690" s="131" t="str">
        <f>Tabell_Rättigheter37[[#This Row],[Grupp]]&amp;"_"&amp;Tabell_Rättigheter37[[#This Row],[Rättighetsnod/ Funktionskloss]]&amp;"_"&amp;Tabell_Rättigheter37[[#This Row],[Värde]]</f>
        <v>Enhetsöversikten_Contact_Admin_Save_Contact_Admin_Data</v>
      </c>
      <c r="G1690" s="165" t="s">
        <v>89</v>
      </c>
      <c r="H1690" s="165"/>
      <c r="J1690" s="3" t="s">
        <v>1575</v>
      </c>
      <c r="K1690" s="3" t="e">
        <f>VLOOKUP(Tabell_Rättigheter37[[#This Row],[Grupp]],[2]!Tabell_Grupp[#Data],2,FALSE)</f>
        <v>#REF!</v>
      </c>
      <c r="L1690" s="3" t="s">
        <v>834</v>
      </c>
      <c r="M1690" s="203" t="s">
        <v>834</v>
      </c>
      <c r="N1690" s="151" t="s">
        <v>1558</v>
      </c>
      <c r="O1690" s="151"/>
    </row>
    <row r="1691" spans="1:15" ht="39.950000000000003" hidden="1" customHeight="1">
      <c r="A1691" s="151" t="s">
        <v>1644</v>
      </c>
      <c r="B1691" s="3" t="s">
        <v>78</v>
      </c>
      <c r="C1691" s="3" t="s">
        <v>90</v>
      </c>
      <c r="D1691" s="9" t="s">
        <v>91</v>
      </c>
      <c r="E1691" s="131" t="str">
        <f>Tabell_Rättigheter37[[#This Row],[Grupp]]&amp;"_"&amp;Tabell_Rättigheter37[[#This Row],[Rättighetsnod/ Funktionskloss]]</f>
        <v>Enhetsöversikten_Emergency_Overview</v>
      </c>
      <c r="F1691" s="131" t="str">
        <f>Tabell_Rättigheter37[[#This Row],[Grupp]]&amp;"_"&amp;Tabell_Rättigheter37[[#This Row],[Rättighetsnod/ Funktionskloss]]&amp;"_"&amp;Tabell_Rättigheter37[[#This Row],[Värde]]</f>
        <v>Enhetsöversikten_Emergency_Overview_Open_Emergency_Overview</v>
      </c>
      <c r="G1691" s="165" t="s">
        <v>92</v>
      </c>
      <c r="H1691" s="165"/>
      <c r="K1691" s="3" t="e">
        <f>VLOOKUP(Tabell_Rättigheter37[[#This Row],[Grupp]],[2]!Tabell_Grupp[#Data],2,FALSE)</f>
        <v>#REF!</v>
      </c>
      <c r="L1691" s="3" t="s">
        <v>834</v>
      </c>
      <c r="M1691" s="203" t="s">
        <v>834</v>
      </c>
      <c r="N1691" s="151" t="s">
        <v>1558</v>
      </c>
      <c r="O1691" s="151"/>
    </row>
    <row r="1692" spans="1:15" ht="39.950000000000003" hidden="1" customHeight="1">
      <c r="A1692" s="151" t="s">
        <v>1644</v>
      </c>
      <c r="B1692" s="3" t="s">
        <v>78</v>
      </c>
      <c r="C1692" s="3" t="s">
        <v>93</v>
      </c>
      <c r="D1692" s="9" t="s">
        <v>94</v>
      </c>
      <c r="E1692" s="131" t="str">
        <f>Tabell_Rättigheter37[[#This Row],[Grupp]]&amp;"_"&amp;Tabell_Rättigheter37[[#This Row],[Rättighetsnod/ Funktionskloss]]</f>
        <v>Enhetsöversikten_PatientLog</v>
      </c>
      <c r="F1692" s="131" t="str">
        <f>Tabell_Rättigheter37[[#This Row],[Grupp]]&amp;"_"&amp;Tabell_Rättigheter37[[#This Row],[Rättighetsnod/ Funktionskloss]]&amp;"_"&amp;Tabell_Rättigheter37[[#This Row],[Värde]]</f>
        <v>Enhetsöversikten_PatientLog_Open_PatientLog</v>
      </c>
      <c r="G1692" s="165" t="s">
        <v>95</v>
      </c>
      <c r="H1692" s="165"/>
      <c r="K1692" s="3" t="e">
        <f>VLOOKUP(Tabell_Rättigheter37[[#This Row],[Grupp]],[2]!Tabell_Grupp[#Data],2,FALSE)</f>
        <v>#REF!</v>
      </c>
      <c r="L1692" s="3" t="s">
        <v>834</v>
      </c>
      <c r="M1692" s="203" t="s">
        <v>834</v>
      </c>
      <c r="N1692" s="151" t="s">
        <v>1558</v>
      </c>
      <c r="O1692" s="151"/>
    </row>
    <row r="1693" spans="1:15" ht="39.950000000000003" hidden="1" customHeight="1">
      <c r="A1693" s="151" t="s">
        <v>1644</v>
      </c>
      <c r="B1693" s="3" t="s">
        <v>109</v>
      </c>
      <c r="C1693" s="3" t="s">
        <v>110</v>
      </c>
      <c r="D1693" s="9" t="s">
        <v>23</v>
      </c>
      <c r="E1693" s="131" t="str">
        <f>Tabell_Rättigheter37[[#This Row],[Grupp]]&amp;"_"&amp;Tabell_Rättigheter37[[#This Row],[Rättighetsnod/ Funktionskloss]]</f>
        <v>Fraseditor_PhraseEditor</v>
      </c>
      <c r="F1693" s="131" t="str">
        <f>Tabell_Rättigheter37[[#This Row],[Grupp]]&amp;"_"&amp;Tabell_Rättigheter37[[#This Row],[Rättighetsnod/ Funktionskloss]]&amp;"_"&amp;Tabell_Rättigheter37[[#This Row],[Värde]]</f>
        <v>Fraseditor_PhraseEditor_Open</v>
      </c>
      <c r="G1693" s="165" t="s">
        <v>111</v>
      </c>
      <c r="H1693" s="165"/>
      <c r="K1693" s="3" t="e">
        <f>VLOOKUP(Tabell_Rättigheter37[[#This Row],[Grupp]],[2]!Tabell_Grupp[#Data],2,FALSE)</f>
        <v>#REF!</v>
      </c>
      <c r="L1693" s="3" t="s">
        <v>834</v>
      </c>
      <c r="M1693" s="203" t="s">
        <v>834</v>
      </c>
      <c r="N1693" s="151" t="s">
        <v>1558</v>
      </c>
      <c r="O1693" s="151"/>
    </row>
    <row r="1694" spans="1:15" ht="39.950000000000003" hidden="1" customHeight="1">
      <c r="A1694" s="151" t="s">
        <v>1644</v>
      </c>
      <c r="B1694" s="3" t="s">
        <v>843</v>
      </c>
      <c r="C1694" s="3" t="s">
        <v>13</v>
      </c>
      <c r="D1694" s="9" t="s">
        <v>14</v>
      </c>
      <c r="E1694" s="131" t="str">
        <f>Tabell_Rättigheter37[[#This Row],[Grupp]]&amp;"_"&amp;Tabell_Rättigheter37[[#This Row],[Rättighetsnod/ Funktionskloss]]</f>
        <v>Hälsoärende_Data</v>
      </c>
      <c r="F1694" s="131" t="str">
        <f>Tabell_Rättigheter37[[#This Row],[Grupp]]&amp;"_"&amp;Tabell_Rättigheter37[[#This Row],[Rättighetsnod/ Funktionskloss]]&amp;"_"&amp;Tabell_Rättigheter37[[#This Row],[Värde]]</f>
        <v>Hälsoärende_Data_Read</v>
      </c>
      <c r="G1694" s="165" t="s">
        <v>844</v>
      </c>
      <c r="H1694" s="165"/>
      <c r="K1694" s="3" t="e">
        <f>VLOOKUP(Tabell_Rättigheter37[[#This Row],[Grupp]],[2]!Tabell_Grupp[#Data],2,FALSE)</f>
        <v>#REF!</v>
      </c>
      <c r="L1694" s="3" t="s">
        <v>834</v>
      </c>
      <c r="M1694" s="203" t="s">
        <v>834</v>
      </c>
      <c r="N1694" s="151" t="s">
        <v>1558</v>
      </c>
      <c r="O1694" s="151"/>
    </row>
    <row r="1695" spans="1:15" ht="39.950000000000003" hidden="1" customHeight="1">
      <c r="A1695" s="151" t="s">
        <v>1644</v>
      </c>
      <c r="B1695" s="3" t="s">
        <v>843</v>
      </c>
      <c r="C1695" s="3" t="s">
        <v>845</v>
      </c>
      <c r="D1695" s="9" t="s">
        <v>1102</v>
      </c>
      <c r="E1695" s="131" t="str">
        <f>Tabell_Rättigheter37[[#This Row],[Grupp]]&amp;"_"&amp;Tabell_Rättigheter37[[#This Row],[Rättighetsnod/ Funktionskloss]]</f>
        <v>Hälsoärende_Health Issue</v>
      </c>
      <c r="F1695" s="131" t="str">
        <f>Tabell_Rättigheter37[[#This Row],[Grupp]]&amp;"_"&amp;Tabell_Rättigheter37[[#This Row],[Rättighetsnod/ Funktionskloss]]&amp;"_"&amp;Tabell_Rättigheter37[[#This Row],[Värde]]</f>
        <v>Hälsoärende_Health Issue_Close Health issue</v>
      </c>
      <c r="G1695" s="165" t="s">
        <v>847</v>
      </c>
      <c r="H1695" s="165"/>
      <c r="K1695" s="3" t="e">
        <f>VLOOKUP(Tabell_Rättigheter37[[#This Row],[Grupp]],[2]!Tabell_Grupp[#Data],2,FALSE)</f>
        <v>#REF!</v>
      </c>
      <c r="L1695" s="3" t="s">
        <v>834</v>
      </c>
      <c r="M1695" s="203" t="s">
        <v>834</v>
      </c>
      <c r="N1695" s="151" t="s">
        <v>1558</v>
      </c>
      <c r="O1695" s="151"/>
    </row>
    <row r="1696" spans="1:15" ht="39.950000000000003" hidden="1" customHeight="1">
      <c r="A1696" s="151" t="s">
        <v>1644</v>
      </c>
      <c r="B1696" s="3" t="s">
        <v>843</v>
      </c>
      <c r="C1696" s="3" t="s">
        <v>845</v>
      </c>
      <c r="D1696" s="9" t="s">
        <v>848</v>
      </c>
      <c r="E1696" s="131" t="str">
        <f>Tabell_Rättigheter37[[#This Row],[Grupp]]&amp;"_"&amp;Tabell_Rättigheter37[[#This Row],[Rättighetsnod/ Funktionskloss]]</f>
        <v>Hälsoärende_Health Issue</v>
      </c>
      <c r="F1696" s="131" t="str">
        <f>Tabell_Rättigheter37[[#This Row],[Grupp]]&amp;"_"&amp;Tabell_Rättigheter37[[#This Row],[Rättighetsnod/ Funktionskloss]]&amp;"_"&amp;Tabell_Rättigheter37[[#This Row],[Värde]]</f>
        <v>Hälsoärende_Health Issue_Create new health issue</v>
      </c>
      <c r="G1696" s="165" t="s">
        <v>849</v>
      </c>
      <c r="H1696" s="165"/>
      <c r="K1696" s="3" t="e">
        <f>VLOOKUP(Tabell_Rättigheter37[[#This Row],[Grupp]],[2]!Tabell_Grupp[#Data],2,FALSE)</f>
        <v>#REF!</v>
      </c>
      <c r="L1696" s="3" t="s">
        <v>834</v>
      </c>
      <c r="M1696" s="203" t="s">
        <v>834</v>
      </c>
      <c r="N1696" s="151" t="s">
        <v>1558</v>
      </c>
      <c r="O1696" s="151"/>
    </row>
    <row r="1697" spans="1:15" ht="39.950000000000003" hidden="1" customHeight="1">
      <c r="A1697" s="151" t="s">
        <v>1644</v>
      </c>
      <c r="B1697" s="3" t="s">
        <v>843</v>
      </c>
      <c r="C1697" s="3" t="s">
        <v>845</v>
      </c>
      <c r="D1697" s="9" t="s">
        <v>850</v>
      </c>
      <c r="E1697" s="131" t="str">
        <f>Tabell_Rättigheter37[[#This Row],[Grupp]]&amp;"_"&amp;Tabell_Rättigheter37[[#This Row],[Rättighetsnod/ Funktionskloss]]</f>
        <v>Hälsoärende_Health Issue</v>
      </c>
      <c r="F1697" s="131" t="str">
        <f>Tabell_Rättigheter37[[#This Row],[Grupp]]&amp;"_"&amp;Tabell_Rättigheter37[[#This Row],[Rättighetsnod/ Funktionskloss]]&amp;"_"&amp;Tabell_Rättigheter37[[#This Row],[Värde]]</f>
        <v>Hälsoärende_Health Issue_Invalidate health issue</v>
      </c>
      <c r="G1697" s="165" t="s">
        <v>851</v>
      </c>
      <c r="H1697" s="165"/>
      <c r="K1697" s="3" t="e">
        <f>VLOOKUP(Tabell_Rättigheter37[[#This Row],[Grupp]],[2]!Tabell_Grupp[#Data],2,FALSE)</f>
        <v>#REF!</v>
      </c>
      <c r="L1697" s="3" t="s">
        <v>834</v>
      </c>
      <c r="M1697" s="203" t="s">
        <v>834</v>
      </c>
      <c r="N1697" s="151" t="s">
        <v>1558</v>
      </c>
      <c r="O1697" s="151"/>
    </row>
    <row r="1698" spans="1:15" ht="39.950000000000003" hidden="1" customHeight="1">
      <c r="A1698" s="151" t="s">
        <v>1644</v>
      </c>
      <c r="B1698" s="3" t="s">
        <v>843</v>
      </c>
      <c r="C1698" s="3" t="s">
        <v>845</v>
      </c>
      <c r="D1698" s="9" t="s">
        <v>852</v>
      </c>
      <c r="E1698" s="131" t="str">
        <f>Tabell_Rättigheter37[[#This Row],[Grupp]]&amp;"_"&amp;Tabell_Rättigheter37[[#This Row],[Rättighetsnod/ Funktionskloss]]</f>
        <v>Hälsoärende_Health Issue</v>
      </c>
      <c r="F1698" s="131" t="str">
        <f>Tabell_Rättigheter37[[#This Row],[Grupp]]&amp;"_"&amp;Tabell_Rättigheter37[[#This Row],[Rättighetsnod/ Funktionskloss]]&amp;"_"&amp;Tabell_Rättigheter37[[#This Row],[Värde]]</f>
        <v>Hälsoärende_Health Issue_Merge health issue</v>
      </c>
      <c r="G1698" s="165" t="s">
        <v>853</v>
      </c>
      <c r="H1698" s="165"/>
      <c r="K1698" s="3" t="e">
        <f>VLOOKUP(Tabell_Rättigheter37[[#This Row],[Grupp]],[2]!Tabell_Grupp[#Data],2,FALSE)</f>
        <v>#REF!</v>
      </c>
      <c r="L1698" s="3" t="s">
        <v>834</v>
      </c>
      <c r="M1698" s="203" t="s">
        <v>834</v>
      </c>
      <c r="N1698" s="151" t="s">
        <v>1558</v>
      </c>
      <c r="O1698" s="151"/>
    </row>
    <row r="1699" spans="1:15" ht="39.950000000000003" hidden="1" customHeight="1">
      <c r="A1699" s="151" t="s">
        <v>1644</v>
      </c>
      <c r="B1699" s="3" t="s">
        <v>843</v>
      </c>
      <c r="C1699" s="3" t="s">
        <v>845</v>
      </c>
      <c r="D1699" s="9" t="s">
        <v>854</v>
      </c>
      <c r="E1699" s="131" t="str">
        <f>Tabell_Rättigheter37[[#This Row],[Grupp]]&amp;"_"&amp;Tabell_Rättigheter37[[#This Row],[Rättighetsnod/ Funktionskloss]]</f>
        <v>Hälsoärende_Health Issue</v>
      </c>
      <c r="F1699" s="131" t="str">
        <f>Tabell_Rättigheter37[[#This Row],[Grupp]]&amp;"_"&amp;Tabell_Rättigheter37[[#This Row],[Rättighetsnod/ Funktionskloss]]&amp;"_"&amp;Tabell_Rättigheter37[[#This Row],[Värde]]</f>
        <v>Hälsoärende_Health Issue_Refine name</v>
      </c>
      <c r="G1699" s="165" t="s">
        <v>855</v>
      </c>
      <c r="H1699" s="165"/>
      <c r="K1699" s="3" t="e">
        <f>VLOOKUP(Tabell_Rättigheter37[[#This Row],[Grupp]],[2]!Tabell_Grupp[#Data],2,FALSE)</f>
        <v>#REF!</v>
      </c>
      <c r="L1699" s="3" t="s">
        <v>834</v>
      </c>
      <c r="M1699" s="203" t="s">
        <v>834</v>
      </c>
      <c r="N1699" s="151" t="s">
        <v>1558</v>
      </c>
      <c r="O1699" s="151"/>
    </row>
    <row r="1700" spans="1:15" ht="39.950000000000003" hidden="1" customHeight="1">
      <c r="A1700" s="151" t="s">
        <v>1644</v>
      </c>
      <c r="B1700" s="3" t="s">
        <v>843</v>
      </c>
      <c r="C1700" s="3" t="s">
        <v>845</v>
      </c>
      <c r="D1700" s="9" t="s">
        <v>856</v>
      </c>
      <c r="E1700" s="131" t="str">
        <f>Tabell_Rättigheter37[[#This Row],[Grupp]]&amp;"_"&amp;Tabell_Rättigheter37[[#This Row],[Rättighetsnod/ Funktionskloss]]</f>
        <v>Hälsoärende_Health Issue</v>
      </c>
      <c r="F1700" s="131" t="str">
        <f>Tabell_Rättigheter37[[#This Row],[Grupp]]&amp;"_"&amp;Tabell_Rättigheter37[[#This Row],[Rättighetsnod/ Funktionskloss]]&amp;"_"&amp;Tabell_Rättigheter37[[#This Row],[Värde]]</f>
        <v>Hälsoärende_Health Issue_Re-open closed health issue</v>
      </c>
      <c r="G1700" s="165" t="s">
        <v>857</v>
      </c>
      <c r="H1700" s="165"/>
      <c r="K1700" s="3" t="e">
        <f>VLOOKUP(Tabell_Rättigheter37[[#This Row],[Grupp]],[2]!Tabell_Grupp[#Data],2,FALSE)</f>
        <v>#REF!</v>
      </c>
      <c r="L1700" s="3" t="s">
        <v>834</v>
      </c>
      <c r="M1700" s="203" t="s">
        <v>834</v>
      </c>
      <c r="N1700" s="151" t="s">
        <v>1558</v>
      </c>
      <c r="O1700" s="151"/>
    </row>
    <row r="1701" spans="1:15" ht="39.950000000000003" hidden="1" customHeight="1">
      <c r="A1701" s="151" t="s">
        <v>1644</v>
      </c>
      <c r="B1701" s="3" t="s">
        <v>843</v>
      </c>
      <c r="C1701" s="3" t="s">
        <v>845</v>
      </c>
      <c r="D1701" s="9" t="s">
        <v>858</v>
      </c>
      <c r="E1701" s="131" t="str">
        <f>Tabell_Rättigheter37[[#This Row],[Grupp]]&amp;"_"&amp;Tabell_Rättigheter37[[#This Row],[Rättighetsnod/ Funktionskloss]]</f>
        <v>Hälsoärende_Health Issue</v>
      </c>
      <c r="F1701" s="131" t="str">
        <f>Tabell_Rättigheter37[[#This Row],[Grupp]]&amp;"_"&amp;Tabell_Rättigheter37[[#This Row],[Rättighetsnod/ Funktionskloss]]&amp;"_"&amp;Tabell_Rättigheter37[[#This Row],[Värde]]</f>
        <v>Hälsoärende_Health Issue_Set health issue as chronic</v>
      </c>
      <c r="G1701" s="165" t="s">
        <v>859</v>
      </c>
      <c r="H1701" s="165"/>
      <c r="K1701" s="3" t="e">
        <f>VLOOKUP(Tabell_Rättigheter37[[#This Row],[Grupp]],[2]!Tabell_Grupp[#Data],2,FALSE)</f>
        <v>#REF!</v>
      </c>
      <c r="L1701" s="3" t="s">
        <v>834</v>
      </c>
      <c r="M1701" s="203" t="s">
        <v>834</v>
      </c>
      <c r="N1701" s="151" t="s">
        <v>1558</v>
      </c>
      <c r="O1701" s="151"/>
    </row>
    <row r="1702" spans="1:15" ht="39.950000000000003" hidden="1" customHeight="1">
      <c r="A1702" s="151" t="s">
        <v>1644</v>
      </c>
      <c r="B1702" s="3" t="s">
        <v>843</v>
      </c>
      <c r="C1702" s="3" t="s">
        <v>845</v>
      </c>
      <c r="D1702" s="9" t="s">
        <v>860</v>
      </c>
      <c r="E1702" s="131" t="str">
        <f>Tabell_Rättigheter37[[#This Row],[Grupp]]&amp;"_"&amp;Tabell_Rättigheter37[[#This Row],[Rättighetsnod/ Funktionskloss]]</f>
        <v>Hälsoärende_Health Issue</v>
      </c>
      <c r="F1702" s="131" t="str">
        <f>Tabell_Rättigheter37[[#This Row],[Grupp]]&amp;"_"&amp;Tabell_Rättigheter37[[#This Row],[Rättighetsnod/ Funktionskloss]]&amp;"_"&amp;Tabell_Rättigheter37[[#This Row],[Värde]]</f>
        <v>Hälsoärende_Health Issue_Split health issue</v>
      </c>
      <c r="G1702" s="165" t="s">
        <v>861</v>
      </c>
      <c r="H1702" s="165"/>
      <c r="K1702" s="3" t="e">
        <f>VLOOKUP(Tabell_Rättigheter37[[#This Row],[Grupp]],[2]!Tabell_Grupp[#Data],2,FALSE)</f>
        <v>#REF!</v>
      </c>
      <c r="L1702" s="3" t="s">
        <v>834</v>
      </c>
      <c r="M1702" s="203" t="s">
        <v>834</v>
      </c>
      <c r="N1702" s="151" t="s">
        <v>1558</v>
      </c>
      <c r="O1702" s="151"/>
    </row>
    <row r="1703" spans="1:15" ht="39.950000000000003" hidden="1" customHeight="1">
      <c r="A1703" s="151" t="s">
        <v>1644</v>
      </c>
      <c r="B1703" s="3" t="s">
        <v>843</v>
      </c>
      <c r="C1703" s="3" t="s">
        <v>1103</v>
      </c>
      <c r="D1703" s="9" t="s">
        <v>23</v>
      </c>
      <c r="E1703" s="131" t="str">
        <f>Tabell_Rättigheter37[[#This Row],[Grupp]]&amp;"_"&amp;Tabell_Rättigheter37[[#This Row],[Rättighetsnod/ Funktionskloss]]</f>
        <v>Hälsoärende_Health Issue Overview</v>
      </c>
      <c r="F1703" s="131" t="str">
        <f>Tabell_Rättigheter37[[#This Row],[Grupp]]&amp;"_"&amp;Tabell_Rättigheter37[[#This Row],[Rättighetsnod/ Funktionskloss]]&amp;"_"&amp;Tabell_Rättigheter37[[#This Row],[Värde]]</f>
        <v>Hälsoärende_Health Issue Overview_Open</v>
      </c>
      <c r="G1703" s="165" t="s">
        <v>863</v>
      </c>
      <c r="H1703" s="165"/>
      <c r="K1703" s="3" t="e">
        <f>VLOOKUP(Tabell_Rättigheter37[[#This Row],[Grupp]],[2]!Tabell_Grupp[#Data],2,FALSE)</f>
        <v>#REF!</v>
      </c>
      <c r="L1703" s="3" t="s">
        <v>834</v>
      </c>
      <c r="M1703" s="203" t="s">
        <v>834</v>
      </c>
      <c r="N1703" s="151" t="s">
        <v>1558</v>
      </c>
      <c r="O1703" s="151"/>
    </row>
    <row r="1704" spans="1:15" ht="39.950000000000003" hidden="1" customHeight="1">
      <c r="A1704" s="151" t="s">
        <v>1644</v>
      </c>
      <c r="B1704" s="3" t="s">
        <v>843</v>
      </c>
      <c r="C1704" s="3" t="s">
        <v>864</v>
      </c>
      <c r="D1704" s="9" t="s">
        <v>865</v>
      </c>
      <c r="E1704" s="131" t="str">
        <f>Tabell_Rättigheter37[[#This Row],[Grupp]]&amp;"_"&amp;Tabell_Rättigheter37[[#This Row],[Rättighetsnod/ Funktionskloss]]</f>
        <v>Hälsoärende_Link information to health issue</v>
      </c>
      <c r="F1704" s="131" t="str">
        <f>Tabell_Rättigheter37[[#This Row],[Grupp]]&amp;"_"&amp;Tabell_Rättigheter37[[#This Row],[Rättighetsnod/ Funktionskloss]]&amp;"_"&amp;Tabell_Rättigheter37[[#This Row],[Värde]]</f>
        <v>Hälsoärende_Link information to health issue_Link contacts</v>
      </c>
      <c r="G1704" s="165" t="s">
        <v>866</v>
      </c>
      <c r="H1704" s="165"/>
      <c r="K1704" s="3" t="e">
        <f>VLOOKUP(Tabell_Rättigheter37[[#This Row],[Grupp]],[2]!Tabell_Grupp[#Data],2,FALSE)</f>
        <v>#REF!</v>
      </c>
      <c r="L1704" s="3" t="s">
        <v>834</v>
      </c>
      <c r="M1704" s="203" t="s">
        <v>834</v>
      </c>
      <c r="N1704" s="151" t="s">
        <v>1558</v>
      </c>
      <c r="O1704" s="151"/>
    </row>
    <row r="1705" spans="1:15" ht="39.950000000000003" hidden="1" customHeight="1">
      <c r="A1705" s="151" t="s">
        <v>1644</v>
      </c>
      <c r="B1705" s="3" t="s">
        <v>843</v>
      </c>
      <c r="C1705" s="3" t="s">
        <v>864</v>
      </c>
      <c r="D1705" s="9" t="s">
        <v>867</v>
      </c>
      <c r="E1705" s="131" t="str">
        <f>Tabell_Rättigheter37[[#This Row],[Grupp]]&amp;"_"&amp;Tabell_Rättigheter37[[#This Row],[Rättighetsnod/ Funktionskloss]]</f>
        <v>Hälsoärende_Link information to health issue</v>
      </c>
      <c r="F1705" s="131" t="str">
        <f>Tabell_Rättigheter37[[#This Row],[Grupp]]&amp;"_"&amp;Tabell_Rättigheter37[[#This Row],[Rättighetsnod/ Funktionskloss]]&amp;"_"&amp;Tabell_Rättigheter37[[#This Row],[Värde]]</f>
        <v>Hälsoärende_Link information to health issue_Link medical record notes</v>
      </c>
      <c r="G1705" s="165" t="s">
        <v>868</v>
      </c>
      <c r="H1705" s="165"/>
      <c r="K1705" s="3" t="e">
        <f>VLOOKUP(Tabell_Rättigheter37[[#This Row],[Grupp]],[2]!Tabell_Grupp[#Data],2,FALSE)</f>
        <v>#REF!</v>
      </c>
      <c r="L1705" s="3" t="s">
        <v>834</v>
      </c>
      <c r="M1705" s="203" t="s">
        <v>834</v>
      </c>
      <c r="N1705" s="151" t="s">
        <v>1558</v>
      </c>
      <c r="O1705" s="151"/>
    </row>
    <row r="1706" spans="1:15" ht="39.950000000000003" hidden="1" customHeight="1">
      <c r="A1706" s="151" t="s">
        <v>1644</v>
      </c>
      <c r="B1706" s="3" t="s">
        <v>843</v>
      </c>
      <c r="C1706" s="3" t="s">
        <v>864</v>
      </c>
      <c r="D1706" s="9" t="s">
        <v>869</v>
      </c>
      <c r="E1706" s="131" t="str">
        <f>Tabell_Rättigheter37[[#This Row],[Grupp]]&amp;"_"&amp;Tabell_Rättigheter37[[#This Row],[Rättighetsnod/ Funktionskloss]]</f>
        <v>Hälsoärende_Link information to health issue</v>
      </c>
      <c r="F1706" s="131" t="str">
        <f>Tabell_Rättigheter37[[#This Row],[Grupp]]&amp;"_"&amp;Tabell_Rättigheter37[[#This Row],[Rättighetsnod/ Funktionskloss]]&amp;"_"&amp;Tabell_Rättigheter37[[#This Row],[Värde]]</f>
        <v>Hälsoärende_Link information to health issue_Link referrals and commitments</v>
      </c>
      <c r="G1706" s="165" t="s">
        <v>870</v>
      </c>
      <c r="H1706" s="165"/>
      <c r="K1706" s="3" t="e">
        <f>VLOOKUP(Tabell_Rättigheter37[[#This Row],[Grupp]],[2]!Tabell_Grupp[#Data],2,FALSE)</f>
        <v>#REF!</v>
      </c>
      <c r="L1706" s="3" t="s">
        <v>834</v>
      </c>
      <c r="M1706" s="203" t="s">
        <v>834</v>
      </c>
      <c r="N1706" s="151" t="s">
        <v>1558</v>
      </c>
      <c r="O1706" s="151"/>
    </row>
    <row r="1707" spans="1:15" ht="39.950000000000003" hidden="1" customHeight="1">
      <c r="A1707" s="151" t="s">
        <v>1644</v>
      </c>
      <c r="B1707" s="3" t="s">
        <v>112</v>
      </c>
      <c r="C1707" s="3" t="s">
        <v>116</v>
      </c>
      <c r="D1707" s="9" t="s">
        <v>117</v>
      </c>
      <c r="E1707" s="131" t="str">
        <f>Tabell_Rättigheter37[[#This Row],[Grupp]]&amp;"_"&amp;Tabell_Rättigheter37[[#This Row],[Rättighetsnod/ Funktionskloss]]</f>
        <v>Insight_list</v>
      </c>
      <c r="F1707" s="131" t="str">
        <f>Tabell_Rättigheter37[[#This Row],[Grupp]]&amp;"_"&amp;Tabell_Rättigheter37[[#This Row],[Rättighetsnod/ Funktionskloss]]&amp;"_"&amp;Tabell_Rättigheter37[[#This Row],[Värde]]</f>
        <v>Insight_list_view</v>
      </c>
      <c r="G1707" s="165" t="s">
        <v>118</v>
      </c>
      <c r="H1707" s="165"/>
      <c r="K1707" s="3" t="e">
        <f>VLOOKUP(Tabell_Rättigheter37[[#This Row],[Grupp]],[2]!Tabell_Grupp[#Data],2,FALSE)</f>
        <v>#REF!</v>
      </c>
      <c r="L1707" s="3" t="s">
        <v>834</v>
      </c>
      <c r="M1707" s="203" t="s">
        <v>834</v>
      </c>
      <c r="N1707" s="151" t="s">
        <v>1558</v>
      </c>
      <c r="O1707" s="151"/>
    </row>
    <row r="1708" spans="1:15" ht="39.950000000000003" hidden="1" customHeight="1">
      <c r="A1708" s="151" t="s">
        <v>1644</v>
      </c>
      <c r="B1708" s="3" t="s">
        <v>112</v>
      </c>
      <c r="C1708" s="3" t="s">
        <v>113</v>
      </c>
      <c r="D1708" s="9" t="s">
        <v>114</v>
      </c>
      <c r="E1708" s="131" t="str">
        <f>Tabell_Rättigheter37[[#This Row],[Grupp]]&amp;"_"&amp;Tabell_Rättigheter37[[#This Row],[Rättighetsnod/ Funktionskloss]]</f>
        <v>Insight_open_insight</v>
      </c>
      <c r="F1708" s="131" t="str">
        <f>Tabell_Rättigheter37[[#This Row],[Grupp]]&amp;"_"&amp;Tabell_Rättigheter37[[#This Row],[Rättighetsnod/ Funktionskloss]]&amp;"_"&amp;Tabell_Rättigheter37[[#This Row],[Värde]]</f>
        <v>Insight_open_insight_open</v>
      </c>
      <c r="G1708" s="165" t="s">
        <v>115</v>
      </c>
      <c r="H1708" s="165"/>
      <c r="K1708" s="3" t="e">
        <f>VLOOKUP(Tabell_Rättigheter37[[#This Row],[Grupp]],[2]!Tabell_Grupp[#Data],2,FALSE)</f>
        <v>#REF!</v>
      </c>
      <c r="L1708" s="3" t="s">
        <v>834</v>
      </c>
      <c r="M1708" s="203" t="s">
        <v>834</v>
      </c>
      <c r="N1708" s="151" t="s">
        <v>1558</v>
      </c>
      <c r="O1708" s="151"/>
    </row>
    <row r="1709" spans="1:15" ht="39.950000000000003" hidden="1" customHeight="1">
      <c r="A1709" s="151" t="s">
        <v>1644</v>
      </c>
      <c r="B1709" s="3" t="s">
        <v>112</v>
      </c>
      <c r="C1709" s="3" t="s">
        <v>119</v>
      </c>
      <c r="D1709" s="9" t="s">
        <v>120</v>
      </c>
      <c r="E1709" s="131" t="str">
        <f>Tabell_Rättigheter37[[#This Row],[Grupp]]&amp;"_"&amp;Tabell_Rättigheter37[[#This Row],[Rättighetsnod/ Funktionskloss]]</f>
        <v>Insight_result</v>
      </c>
      <c r="F1709" s="131" t="str">
        <f>Tabell_Rättigheter37[[#This Row],[Grupp]]&amp;"_"&amp;Tabell_Rättigheter37[[#This Row],[Rättighetsnod/ Funktionskloss]]&amp;"_"&amp;Tabell_Rättigheter37[[#This Row],[Värde]]</f>
        <v>Insight_result_export_anonymized_data</v>
      </c>
      <c r="G1709" s="165" t="s">
        <v>121</v>
      </c>
      <c r="H1709" s="165" t="s">
        <v>1111</v>
      </c>
      <c r="K1709" s="3" t="e">
        <f>VLOOKUP(Tabell_Rättigheter37[[#This Row],[Grupp]],[2]!Tabell_Grupp[#Data],2,FALSE)</f>
        <v>#REF!</v>
      </c>
      <c r="L1709" s="3" t="s">
        <v>834</v>
      </c>
      <c r="M1709" s="203" t="s">
        <v>834</v>
      </c>
      <c r="N1709" s="151" t="s">
        <v>1558</v>
      </c>
      <c r="O1709" s="151"/>
    </row>
    <row r="1710" spans="1:15" ht="39.950000000000003" hidden="1" customHeight="1">
      <c r="A1710" s="151" t="s">
        <v>1644</v>
      </c>
      <c r="B1710" s="3" t="s">
        <v>122</v>
      </c>
      <c r="C1710" s="3" t="s">
        <v>123</v>
      </c>
      <c r="D1710" s="9" t="s">
        <v>871</v>
      </c>
      <c r="E1710" s="131" t="str">
        <f>Tabell_Rättigheter37[[#This Row],[Grupp]]&amp;"_"&amp;Tabell_Rättigheter37[[#This Row],[Rättighetsnod/ Funktionskloss]]</f>
        <v>Journaltabell_MedicalRecordTable</v>
      </c>
      <c r="F1710" s="131" t="str">
        <f>Tabell_Rättigheter37[[#This Row],[Grupp]]&amp;"_"&amp;Tabell_Rättigheter37[[#This Row],[Rättighetsnod/ Funktionskloss]]&amp;"_"&amp;Tabell_Rättigheter37[[#This Row],[Värde]]</f>
        <v>Journaltabell_MedicalRecordTable_Invalidate Table</v>
      </c>
      <c r="G1710" s="165" t="s">
        <v>872</v>
      </c>
      <c r="H1710" s="165"/>
      <c r="K1710" s="3" t="e">
        <f>VLOOKUP(Tabell_Rättigheter37[[#This Row],[Grupp]],[2]!Tabell_Grupp[#Data],2,FALSE)</f>
        <v>#REF!</v>
      </c>
      <c r="L1710" s="3" t="s">
        <v>834</v>
      </c>
      <c r="M1710" s="203" t="s">
        <v>834</v>
      </c>
      <c r="N1710" s="151" t="s">
        <v>1558</v>
      </c>
      <c r="O1710" s="151"/>
    </row>
    <row r="1711" spans="1:15" ht="39.950000000000003" hidden="1" customHeight="1">
      <c r="A1711" s="151" t="s">
        <v>1644</v>
      </c>
      <c r="B1711" s="3" t="s">
        <v>122</v>
      </c>
      <c r="C1711" s="3" t="s">
        <v>123</v>
      </c>
      <c r="D1711" s="9" t="s">
        <v>37</v>
      </c>
      <c r="E1711" s="131" t="str">
        <f>Tabell_Rättigheter37[[#This Row],[Grupp]]&amp;"_"&amp;Tabell_Rättigheter37[[#This Row],[Rättighetsnod/ Funktionskloss]]</f>
        <v>Journaltabell_MedicalRecordTable</v>
      </c>
      <c r="F1711" s="131" t="str">
        <f>Tabell_Rättigheter37[[#This Row],[Grupp]]&amp;"_"&amp;Tabell_Rättigheter37[[#This Row],[Rättighetsnod/ Funktionskloss]]&amp;"_"&amp;Tabell_Rättigheter37[[#This Row],[Värde]]</f>
        <v>Journaltabell_MedicalRecordTable_Sign</v>
      </c>
      <c r="G1711" s="165" t="s">
        <v>124</v>
      </c>
      <c r="H1711" s="165"/>
      <c r="K1711" s="3" t="e">
        <f>VLOOKUP(Tabell_Rättigheter37[[#This Row],[Grupp]],[2]!Tabell_Grupp[#Data],2,FALSE)</f>
        <v>#REF!</v>
      </c>
      <c r="L1711" s="3" t="s">
        <v>834</v>
      </c>
      <c r="M1711" s="203" t="s">
        <v>834</v>
      </c>
      <c r="N1711" s="151" t="s">
        <v>1558</v>
      </c>
      <c r="O1711" s="151"/>
    </row>
    <row r="1712" spans="1:15" ht="39.950000000000003" hidden="1" customHeight="1">
      <c r="A1712" s="151" t="s">
        <v>1644</v>
      </c>
      <c r="B1712" s="3" t="s">
        <v>125</v>
      </c>
      <c r="C1712" s="3" t="s">
        <v>31</v>
      </c>
      <c r="D1712" s="9" t="s">
        <v>126</v>
      </c>
      <c r="E1712" s="131" t="str">
        <f>Tabell_Rättigheter37[[#This Row],[Grupp]]&amp;"_"&amp;Tabell_Rättigheter37[[#This Row],[Rättighetsnod/ Funktionskloss]]</f>
        <v>Kliniska översikter_View</v>
      </c>
      <c r="F1712" s="131" t="str">
        <f>Tabell_Rättigheter37[[#This Row],[Grupp]]&amp;"_"&amp;Tabell_Rättigheter37[[#This Row],[Rättighetsnod/ Funktionskloss]]&amp;"_"&amp;Tabell_Rättigheter37[[#This Row],[Värde]]</f>
        <v>Kliniska översikter_View_Open Analyse Area</v>
      </c>
      <c r="G1712" s="165" t="s">
        <v>127</v>
      </c>
      <c r="H1712" s="165"/>
      <c r="K1712" s="3" t="e">
        <f>VLOOKUP(Tabell_Rättigheter37[[#This Row],[Grupp]],[2]!Tabell_Grupp[#Data],2,FALSE)</f>
        <v>#REF!</v>
      </c>
      <c r="L1712" s="3" t="s">
        <v>834</v>
      </c>
      <c r="M1712" s="203" t="s">
        <v>834</v>
      </c>
      <c r="N1712" s="151" t="s">
        <v>1558</v>
      </c>
      <c r="O1712" s="151"/>
    </row>
    <row r="1713" spans="1:15" ht="39.950000000000003" hidden="1" customHeight="1">
      <c r="A1713" s="151" t="s">
        <v>1644</v>
      </c>
      <c r="B1713" s="3" t="s">
        <v>125</v>
      </c>
      <c r="C1713" s="3" t="s">
        <v>31</v>
      </c>
      <c r="D1713" s="9" t="s">
        <v>130</v>
      </c>
      <c r="E1713" s="131" t="str">
        <f>Tabell_Rättigheter37[[#This Row],[Grupp]]&amp;"_"&amp;Tabell_Rättigheter37[[#This Row],[Rättighetsnod/ Funktionskloss]]</f>
        <v>Kliniska översikter_View</v>
      </c>
      <c r="F1713" s="131" t="str">
        <f>Tabell_Rättigheter37[[#This Row],[Grupp]]&amp;"_"&amp;Tabell_Rättigheter37[[#This Row],[Rättighetsnod/ Funktionskloss]]&amp;"_"&amp;Tabell_Rättigheter37[[#This Row],[Värde]]</f>
        <v>Kliniska översikter_View_Open My overview</v>
      </c>
      <c r="G1713" s="165" t="s">
        <v>131</v>
      </c>
      <c r="H1713" s="165"/>
      <c r="K1713" s="3" t="e">
        <f>VLOOKUP(Tabell_Rättigheter37[[#This Row],[Grupp]],[2]!Tabell_Grupp[#Data],2,FALSE)</f>
        <v>#REF!</v>
      </c>
      <c r="L1713" s="3" t="s">
        <v>834</v>
      </c>
      <c r="M1713" s="203" t="s">
        <v>834</v>
      </c>
      <c r="N1713" s="151" t="s">
        <v>1558</v>
      </c>
      <c r="O1713" s="151"/>
    </row>
    <row r="1714" spans="1:15" ht="39.950000000000003" hidden="1" customHeight="1">
      <c r="A1714" s="151" t="s">
        <v>1644</v>
      </c>
      <c r="B1714" s="3" t="s">
        <v>125</v>
      </c>
      <c r="C1714" s="3" t="s">
        <v>31</v>
      </c>
      <c r="D1714" s="9" t="s">
        <v>132</v>
      </c>
      <c r="E1714" s="131" t="str">
        <f>Tabell_Rättigheter37[[#This Row],[Grupp]]&amp;"_"&amp;Tabell_Rättigheter37[[#This Row],[Rättighetsnod/ Funktionskloss]]</f>
        <v>Kliniska översikter_View</v>
      </c>
      <c r="F1714" s="131" t="str">
        <f>Tabell_Rättigheter37[[#This Row],[Grupp]]&amp;"_"&amp;Tabell_Rättigheter37[[#This Row],[Rättighetsnod/ Funktionskloss]]&amp;"_"&amp;Tabell_Rättigheter37[[#This Row],[Värde]]</f>
        <v>Kliniska översikter_View_Open patient overview</v>
      </c>
      <c r="G1714" s="165" t="s">
        <v>133</v>
      </c>
      <c r="H1714" s="165"/>
      <c r="K1714" s="3" t="e">
        <f>VLOOKUP(Tabell_Rättigheter37[[#This Row],[Grupp]],[2]!Tabell_Grupp[#Data],2,FALSE)</f>
        <v>#REF!</v>
      </c>
      <c r="L1714" s="3" t="s">
        <v>834</v>
      </c>
      <c r="M1714" s="203" t="s">
        <v>834</v>
      </c>
      <c r="N1714" s="151" t="s">
        <v>1558</v>
      </c>
      <c r="O1714" s="151"/>
    </row>
    <row r="1715" spans="1:15" ht="39.950000000000003" hidden="1" customHeight="1">
      <c r="A1715" s="151" t="s">
        <v>1644</v>
      </c>
      <c r="B1715" s="3" t="s">
        <v>134</v>
      </c>
      <c r="C1715" s="3" t="s">
        <v>135</v>
      </c>
      <c r="D1715" s="9" t="s">
        <v>136</v>
      </c>
      <c r="E1715" s="131" t="str">
        <f>Tabell_Rättigheter37[[#This Row],[Grupp]]&amp;"_"&amp;Tabell_Rättigheter37[[#This Row],[Rättighetsnod/ Funktionskloss]]</f>
        <v>Link_CaseOverviewAndCaseForView</v>
      </c>
      <c r="F1715" s="131" t="str">
        <f>Tabell_Rättigheter37[[#This Row],[Grupp]]&amp;"_"&amp;Tabell_Rättigheter37[[#This Row],[Rättighetsnod/ Funktionskloss]]&amp;"_"&amp;Tabell_Rättigheter37[[#This Row],[Värde]]</f>
        <v>Link_CaseOverviewAndCaseForView_CloseAndActivateCase</v>
      </c>
      <c r="G1715" s="165" t="s">
        <v>137</v>
      </c>
      <c r="H1715" s="165"/>
      <c r="K1715" s="3" t="e">
        <f>VLOOKUP(Tabell_Rättigheter37[[#This Row],[Grupp]],[2]!Tabell_Grupp[#Data],2,FALSE)</f>
        <v>#REF!</v>
      </c>
      <c r="L1715" s="3" t="s">
        <v>834</v>
      </c>
      <c r="M1715" s="203" t="s">
        <v>834</v>
      </c>
      <c r="N1715" s="151" t="s">
        <v>1558</v>
      </c>
      <c r="O1715" s="151"/>
    </row>
    <row r="1716" spans="1:15" ht="39.950000000000003" hidden="1" customHeight="1">
      <c r="A1716" s="151" t="s">
        <v>1644</v>
      </c>
      <c r="B1716" s="3" t="s">
        <v>134</v>
      </c>
      <c r="C1716" s="3" t="s">
        <v>135</v>
      </c>
      <c r="D1716" s="9" t="s">
        <v>138</v>
      </c>
      <c r="E1716" s="131" t="str">
        <f>Tabell_Rättigheter37[[#This Row],[Grupp]]&amp;"_"&amp;Tabell_Rättigheter37[[#This Row],[Rättighetsnod/ Funktionskloss]]</f>
        <v>Link_CaseOverviewAndCaseForView</v>
      </c>
      <c r="F1716" s="131" t="str">
        <f>Tabell_Rättigheter37[[#This Row],[Grupp]]&amp;"_"&amp;Tabell_Rättigheter37[[#This Row],[Rättighetsnod/ Funktionskloss]]&amp;"_"&amp;Tabell_Rättigheter37[[#This Row],[Värde]]</f>
        <v>Link_CaseOverviewAndCaseForView_InvalidateCase</v>
      </c>
      <c r="G1716" s="165" t="s">
        <v>139</v>
      </c>
      <c r="H1716" s="165"/>
      <c r="K1716" s="3" t="e">
        <f>VLOOKUP(Tabell_Rättigheter37[[#This Row],[Grupp]],[2]!Tabell_Grupp[#Data],2,FALSE)</f>
        <v>#REF!</v>
      </c>
      <c r="L1716" s="3" t="s">
        <v>834</v>
      </c>
      <c r="M1716" s="203" t="s">
        <v>834</v>
      </c>
      <c r="N1716" s="151" t="s">
        <v>1558</v>
      </c>
      <c r="O1716" s="151"/>
    </row>
    <row r="1717" spans="1:15" ht="39.950000000000003" hidden="1" customHeight="1">
      <c r="A1717" s="151" t="s">
        <v>1644</v>
      </c>
      <c r="B1717" s="3" t="s">
        <v>134</v>
      </c>
      <c r="C1717" s="3" t="s">
        <v>135</v>
      </c>
      <c r="D1717" s="9" t="s">
        <v>140</v>
      </c>
      <c r="E1717" s="131" t="str">
        <f>Tabell_Rättigheter37[[#This Row],[Grupp]]&amp;"_"&amp;Tabell_Rättigheter37[[#This Row],[Rättighetsnod/ Funktionskloss]]</f>
        <v>Link_CaseOverviewAndCaseForView</v>
      </c>
      <c r="F1717" s="131" t="str">
        <f>Tabell_Rättigheter37[[#This Row],[Grupp]]&amp;"_"&amp;Tabell_Rättigheter37[[#This Row],[Rättighetsnod/ Funktionskloss]]&amp;"_"&amp;Tabell_Rättigheter37[[#This Row],[Värde]]</f>
        <v>Link_CaseOverviewAndCaseForView_SendReadyForDischargeMessage</v>
      </c>
      <c r="G1717" s="165" t="s">
        <v>141</v>
      </c>
      <c r="H1717" s="165"/>
      <c r="K1717" s="3" t="e">
        <f>VLOOKUP(Tabell_Rättigheter37[[#This Row],[Grupp]],[2]!Tabell_Grupp[#Data],2,FALSE)</f>
        <v>#REF!</v>
      </c>
      <c r="L1717" s="3" t="s">
        <v>834</v>
      </c>
      <c r="M1717" s="203" t="s">
        <v>834</v>
      </c>
      <c r="N1717" s="151" t="s">
        <v>1558</v>
      </c>
      <c r="O1717" s="151"/>
    </row>
    <row r="1718" spans="1:15" ht="39.950000000000003" hidden="1" customHeight="1">
      <c r="A1718" s="151" t="s">
        <v>1644</v>
      </c>
      <c r="B1718" s="3" t="s">
        <v>134</v>
      </c>
      <c r="C1718" s="3" t="s">
        <v>135</v>
      </c>
      <c r="D1718" s="9" t="s">
        <v>143</v>
      </c>
      <c r="E1718" s="131" t="str">
        <f>Tabell_Rättigheter37[[#This Row],[Grupp]]&amp;"_"&amp;Tabell_Rättigheter37[[#This Row],[Rättighetsnod/ Funktionskloss]]</f>
        <v>Link_CaseOverviewAndCaseForView</v>
      </c>
      <c r="F1718" s="131" t="str">
        <f>Tabell_Rättigheter37[[#This Row],[Grupp]]&amp;"_"&amp;Tabell_Rättigheter37[[#This Row],[Rättighetsnod/ Funktionskloss]]&amp;"_"&amp;Tabell_Rättigheter37[[#This Row],[Värde]]</f>
        <v>Link_CaseOverviewAndCaseForView_SendUpdatedPlannedDischargeDate</v>
      </c>
      <c r="G1718" s="165" t="s">
        <v>144</v>
      </c>
      <c r="H1718" s="165"/>
      <c r="K1718" s="3" t="e">
        <f>VLOOKUP(Tabell_Rättigheter37[[#This Row],[Grupp]],[2]!Tabell_Grupp[#Data],2,FALSE)</f>
        <v>#REF!</v>
      </c>
      <c r="L1718" s="3" t="s">
        <v>834</v>
      </c>
      <c r="M1718" s="203" t="s">
        <v>834</v>
      </c>
      <c r="N1718" s="151" t="s">
        <v>1558</v>
      </c>
      <c r="O1718" s="151"/>
    </row>
    <row r="1719" spans="1:15" ht="39.950000000000003" hidden="1" customHeight="1">
      <c r="A1719" s="151" t="s">
        <v>1644</v>
      </c>
      <c r="B1719" s="3" t="s">
        <v>134</v>
      </c>
      <c r="C1719" s="3" t="s">
        <v>135</v>
      </c>
      <c r="D1719" s="9" t="s">
        <v>145</v>
      </c>
      <c r="E1719" s="131" t="str">
        <f>Tabell_Rättigheter37[[#This Row],[Grupp]]&amp;"_"&amp;Tabell_Rättigheter37[[#This Row],[Rättighetsnod/ Funktionskloss]]</f>
        <v>Link_CaseOverviewAndCaseForView</v>
      </c>
      <c r="F1719" s="131" t="str">
        <f>Tabell_Rättigheter37[[#This Row],[Grupp]]&amp;"_"&amp;Tabell_Rättigheter37[[#This Row],[Rättighetsnod/ Funktionskloss]]&amp;"_"&amp;Tabell_Rättigheter37[[#This Row],[Värde]]</f>
        <v>Link_CaseOverviewAndCaseForView_ViewDocumenttationOfPlans</v>
      </c>
      <c r="G1719" s="165" t="s">
        <v>146</v>
      </c>
      <c r="H1719" s="165"/>
      <c r="K1719" s="3" t="e">
        <f>VLOOKUP(Tabell_Rättigheter37[[#This Row],[Grupp]],[2]!Tabell_Grupp[#Data],2,FALSE)</f>
        <v>#REF!</v>
      </c>
      <c r="L1719" s="3" t="s">
        <v>834</v>
      </c>
      <c r="M1719" s="203" t="s">
        <v>834</v>
      </c>
      <c r="N1719" s="151" t="s">
        <v>1558</v>
      </c>
      <c r="O1719" s="151"/>
    </row>
    <row r="1720" spans="1:15" ht="39.950000000000003" hidden="1" customHeight="1">
      <c r="A1720" s="151" t="s">
        <v>1644</v>
      </c>
      <c r="B1720" s="3" t="s">
        <v>134</v>
      </c>
      <c r="C1720" s="3" t="s">
        <v>135</v>
      </c>
      <c r="D1720" s="9" t="s">
        <v>147</v>
      </c>
      <c r="E1720" s="131" t="str">
        <f>Tabell_Rättigheter37[[#This Row],[Grupp]]&amp;"_"&amp;Tabell_Rättigheter37[[#This Row],[Rättighetsnod/ Funktionskloss]]</f>
        <v>Link_CaseOverviewAndCaseForView</v>
      </c>
      <c r="F1720" s="131" t="str">
        <f>Tabell_Rättigheter37[[#This Row],[Grupp]]&amp;"_"&amp;Tabell_Rättigheter37[[#This Row],[Rättighetsnod/ Funktionskloss]]&amp;"_"&amp;Tabell_Rättigheter37[[#This Row],[Värde]]</f>
        <v>Link_CaseOverviewAndCaseForView_ViewMessages</v>
      </c>
      <c r="G1720" s="165" t="s">
        <v>148</v>
      </c>
      <c r="H1720" s="165"/>
      <c r="K1720" s="3" t="e">
        <f>VLOOKUP(Tabell_Rättigheter37[[#This Row],[Grupp]],[2]!Tabell_Grupp[#Data],2,FALSE)</f>
        <v>#REF!</v>
      </c>
      <c r="L1720" s="3" t="s">
        <v>834</v>
      </c>
      <c r="M1720" s="203" t="s">
        <v>834</v>
      </c>
      <c r="N1720" s="151" t="s">
        <v>1558</v>
      </c>
      <c r="O1720" s="151"/>
    </row>
    <row r="1721" spans="1:15" ht="39.950000000000003" hidden="1" customHeight="1">
      <c r="A1721" s="151" t="s">
        <v>1644</v>
      </c>
      <c r="B1721" s="3" t="s">
        <v>134</v>
      </c>
      <c r="C1721" s="3" t="s">
        <v>135</v>
      </c>
      <c r="D1721" s="9" t="s">
        <v>873</v>
      </c>
      <c r="E1721" s="131" t="str">
        <f>Tabell_Rättigheter37[[#This Row],[Grupp]]&amp;"_"&amp;Tabell_Rättigheter37[[#This Row],[Rättighetsnod/ Funktionskloss]]</f>
        <v>Link_CaseOverviewAndCaseForView</v>
      </c>
      <c r="F1721" s="131" t="str">
        <f>Tabell_Rättigheter37[[#This Row],[Grupp]]&amp;"_"&amp;Tabell_Rättigheter37[[#This Row],[Rättighetsnod/ Funktionskloss]]&amp;"_"&amp;Tabell_Rättigheter37[[#This Row],[Värde]]</f>
        <v>Link_CaseOverviewAndCaseForView_WriteMessagesTab</v>
      </c>
      <c r="G1721" s="165" t="s">
        <v>150</v>
      </c>
      <c r="H1721" s="165"/>
      <c r="K1721" s="3" t="e">
        <f>VLOOKUP(Tabell_Rättigheter37[[#This Row],[Grupp]],[2]!Tabell_Grupp[#Data],2,FALSE)</f>
        <v>#REF!</v>
      </c>
      <c r="L1721" s="3" t="s">
        <v>834</v>
      </c>
      <c r="M1721" s="203" t="s">
        <v>834</v>
      </c>
      <c r="N1721" s="151" t="s">
        <v>1558</v>
      </c>
      <c r="O1721" s="151"/>
    </row>
    <row r="1722" spans="1:15" ht="39.950000000000003" hidden="1" customHeight="1">
      <c r="A1722" s="151" t="s">
        <v>1644</v>
      </c>
      <c r="B1722" s="3" t="s">
        <v>134</v>
      </c>
      <c r="C1722" s="3" t="s">
        <v>31</v>
      </c>
      <c r="D1722" s="9" t="s">
        <v>151</v>
      </c>
      <c r="E1722" s="131" t="str">
        <f>Tabell_Rättigheter37[[#This Row],[Grupp]]&amp;"_"&amp;Tabell_Rättigheter37[[#This Row],[Rättighetsnod/ Funktionskloss]]</f>
        <v>Link_View</v>
      </c>
      <c r="F1722" s="131" t="str">
        <f>Tabell_Rättigheter37[[#This Row],[Grupp]]&amp;"_"&amp;Tabell_Rättigheter37[[#This Row],[Rättighetsnod/ Funktionskloss]]&amp;"_"&amp;Tabell_Rättigheter37[[#This Row],[Värde]]</f>
        <v>Link_View_OpenCaseForView</v>
      </c>
      <c r="G1722" s="165" t="s">
        <v>152</v>
      </c>
      <c r="H1722" s="165"/>
      <c r="K1722" s="3" t="e">
        <f>VLOOKUP(Tabell_Rättigheter37[[#This Row],[Grupp]],[2]!Tabell_Grupp[#Data],2,FALSE)</f>
        <v>#REF!</v>
      </c>
      <c r="L1722" s="3" t="s">
        <v>834</v>
      </c>
      <c r="M1722" s="203" t="s">
        <v>834</v>
      </c>
      <c r="N1722" s="151" t="s">
        <v>1558</v>
      </c>
      <c r="O1722" s="151"/>
    </row>
    <row r="1723" spans="1:15" ht="39.950000000000003" hidden="1" customHeight="1">
      <c r="A1723" s="151" t="s">
        <v>1644</v>
      </c>
      <c r="B1723" s="3" t="s">
        <v>134</v>
      </c>
      <c r="C1723" s="3" t="s">
        <v>31</v>
      </c>
      <c r="D1723" s="9" t="s">
        <v>153</v>
      </c>
      <c r="E1723" s="131" t="str">
        <f>Tabell_Rättigheter37[[#This Row],[Grupp]]&amp;"_"&amp;Tabell_Rättigheter37[[#This Row],[Rättighetsnod/ Funktionskloss]]</f>
        <v>Link_View</v>
      </c>
      <c r="F1723" s="131" t="str">
        <f>Tabell_Rättigheter37[[#This Row],[Grupp]]&amp;"_"&amp;Tabell_Rättigheter37[[#This Row],[Rättighetsnod/ Funktionskloss]]&amp;"_"&amp;Tabell_Rättigheter37[[#This Row],[Värde]]</f>
        <v>Link_View_OpenCaseOverview</v>
      </c>
      <c r="G1723" s="165" t="s">
        <v>154</v>
      </c>
      <c r="H1723" s="165"/>
      <c r="K1723" s="3" t="e">
        <f>VLOOKUP(Tabell_Rättigheter37[[#This Row],[Grupp]],[2]!Tabell_Grupp[#Data],2,FALSE)</f>
        <v>#REF!</v>
      </c>
      <c r="L1723" s="3" t="s">
        <v>834</v>
      </c>
      <c r="M1723" s="203" t="s">
        <v>834</v>
      </c>
      <c r="N1723" s="151" t="s">
        <v>1558</v>
      </c>
      <c r="O1723" s="151"/>
    </row>
    <row r="1724" spans="1:15" ht="39.950000000000003" hidden="1" customHeight="1">
      <c r="A1724" s="151" t="s">
        <v>1644</v>
      </c>
      <c r="B1724" s="3" t="s">
        <v>155</v>
      </c>
      <c r="C1724" s="3" t="s">
        <v>31</v>
      </c>
      <c r="D1724" s="9" t="s">
        <v>215</v>
      </c>
      <c r="E1724" s="131" t="str">
        <f>Tabell_Rättigheter37[[#This Row],[Grupp]]&amp;"_"&amp;Tabell_Rättigheter37[[#This Row],[Rättighetsnod/ Funktionskloss]]</f>
        <v>Läkemedel_View</v>
      </c>
      <c r="F1724" s="131" t="str">
        <f>Tabell_Rättigheter37[[#This Row],[Grupp]]&amp;"_"&amp;Tabell_Rättigheter37[[#This Row],[Rättighetsnod/ Funktionskloss]]&amp;"_"&amp;Tabell_Rättigheter37[[#This Row],[Värde]]</f>
        <v>Läkemedel_View_Open Medication</v>
      </c>
      <c r="G1724" s="165" t="s">
        <v>216</v>
      </c>
      <c r="H1724" s="165"/>
      <c r="K1724" s="3" t="e">
        <f>VLOOKUP(Tabell_Rättigheter37[[#This Row],[Grupp]],[2]!Tabell_Grupp[#Data],2,FALSE)</f>
        <v>#REF!</v>
      </c>
      <c r="L1724" s="3" t="s">
        <v>834</v>
      </c>
      <c r="M1724" s="203" t="s">
        <v>834</v>
      </c>
      <c r="N1724" s="151" t="s">
        <v>1558</v>
      </c>
      <c r="O1724" s="151"/>
    </row>
    <row r="1725" spans="1:15" ht="39.950000000000003" hidden="1" customHeight="1">
      <c r="A1725" s="151" t="s">
        <v>1644</v>
      </c>
      <c r="B1725" s="3" t="s">
        <v>231</v>
      </c>
      <c r="C1725" s="3" t="s">
        <v>232</v>
      </c>
      <c r="D1725" s="9" t="s">
        <v>233</v>
      </c>
      <c r="E1725" s="131" t="str">
        <f>Tabell_Rättigheter37[[#This Row],[Grupp]]&amp;"_"&amp;Tabell_Rättigheter37[[#This Row],[Rättighetsnod/ Funktionskloss]]</f>
        <v>Media Management_Create Media study</v>
      </c>
      <c r="F1725" s="131" t="str">
        <f>Tabell_Rättigheter37[[#This Row],[Grupp]]&amp;"_"&amp;Tabell_Rättigheter37[[#This Row],[Rättighetsnod/ Funktionskloss]]&amp;"_"&amp;Tabell_Rättigheter37[[#This Row],[Värde]]</f>
        <v>Media Management_Create Media study_Create</v>
      </c>
      <c r="G1725" s="165" t="s">
        <v>234</v>
      </c>
      <c r="H1725" s="165"/>
      <c r="K1725" s="3" t="e">
        <f>VLOOKUP(Tabell_Rättigheter37[[#This Row],[Grupp]],[2]!Tabell_Grupp[#Data],2,FALSE)</f>
        <v>#REF!</v>
      </c>
      <c r="L1725" s="3" t="s">
        <v>834</v>
      </c>
      <c r="M1725" s="203" t="s">
        <v>834</v>
      </c>
      <c r="N1725" s="151" t="s">
        <v>1558</v>
      </c>
      <c r="O1725" s="151"/>
    </row>
    <row r="1726" spans="1:15" ht="39.950000000000003" hidden="1" customHeight="1">
      <c r="A1726" s="151" t="s">
        <v>1644</v>
      </c>
      <c r="B1726" s="3" t="s">
        <v>231</v>
      </c>
      <c r="C1726" s="3" t="s">
        <v>235</v>
      </c>
      <c r="D1726" s="9" t="s">
        <v>236</v>
      </c>
      <c r="E1726" s="131" t="str">
        <f>Tabell_Rättigheter37[[#This Row],[Grupp]]&amp;"_"&amp;Tabell_Rättigheter37[[#This Row],[Rättighetsnod/ Funktionskloss]]</f>
        <v>Media Management_Media overview</v>
      </c>
      <c r="F1726" s="131" t="str">
        <f>Tabell_Rättigheter37[[#This Row],[Grupp]]&amp;"_"&amp;Tabell_Rättigheter37[[#This Row],[Rättighetsnod/ Funktionskloss]]&amp;"_"&amp;Tabell_Rättigheter37[[#This Row],[Värde]]</f>
        <v>Media Management_Media overview_Search</v>
      </c>
      <c r="G1726" s="165" t="s">
        <v>237</v>
      </c>
      <c r="H1726" s="165"/>
      <c r="K1726" s="3" t="e">
        <f>VLOOKUP(Tabell_Rättigheter37[[#This Row],[Grupp]],[2]!Tabell_Grupp[#Data],2,FALSE)</f>
        <v>#REF!</v>
      </c>
      <c r="L1726" s="3" t="s">
        <v>834</v>
      </c>
      <c r="M1726" s="203" t="s">
        <v>834</v>
      </c>
      <c r="N1726" s="151" t="s">
        <v>1558</v>
      </c>
      <c r="O1726" s="151"/>
    </row>
    <row r="1727" spans="1:15" ht="39.950000000000003" hidden="1" customHeight="1">
      <c r="A1727" s="151" t="s">
        <v>1644</v>
      </c>
      <c r="B1727" s="3" t="s">
        <v>231</v>
      </c>
      <c r="C1727" s="3" t="s">
        <v>238</v>
      </c>
      <c r="D1727" s="9" t="s">
        <v>23</v>
      </c>
      <c r="E1727" s="131" t="str">
        <f>Tabell_Rättigheter37[[#This Row],[Grupp]]&amp;"_"&amp;Tabell_Rättigheter37[[#This Row],[Rättighetsnod/ Funktionskloss]]</f>
        <v>Media Management_Media studies</v>
      </c>
      <c r="F1727" s="131" t="str">
        <f>Tabell_Rättigheter37[[#This Row],[Grupp]]&amp;"_"&amp;Tabell_Rättigheter37[[#This Row],[Rättighetsnod/ Funktionskloss]]&amp;"_"&amp;Tabell_Rättigheter37[[#This Row],[Värde]]</f>
        <v>Media Management_Media studies_Open</v>
      </c>
      <c r="G1727" s="165" t="s">
        <v>239</v>
      </c>
      <c r="H1727" s="165"/>
      <c r="K1727" s="3" t="e">
        <f>VLOOKUP(Tabell_Rättigheter37[[#This Row],[Grupp]],[2]!Tabell_Grupp[#Data],2,FALSE)</f>
        <v>#REF!</v>
      </c>
      <c r="L1727" s="3" t="s">
        <v>834</v>
      </c>
      <c r="M1727" s="203" t="s">
        <v>834</v>
      </c>
      <c r="N1727" s="151" t="s">
        <v>1558</v>
      </c>
      <c r="O1727" s="151"/>
    </row>
    <row r="1728" spans="1:15" ht="39.950000000000003" hidden="1" customHeight="1">
      <c r="A1728" s="151" t="s">
        <v>1644</v>
      </c>
      <c r="B1728" s="3" t="s">
        <v>240</v>
      </c>
      <c r="C1728" s="3" t="s">
        <v>241</v>
      </c>
      <c r="D1728" s="9" t="s">
        <v>242</v>
      </c>
      <c r="E1728" s="131" t="str">
        <f>Tabell_Rättigheter37[[#This Row],[Grupp]]&amp;"_"&amp;Tabell_Rättigheter37[[#This Row],[Rättighetsnod/ Funktionskloss]]</f>
        <v>Nova_access</v>
      </c>
      <c r="F1728" s="131" t="str">
        <f>Tabell_Rättigheter37[[#This Row],[Grupp]]&amp;"_"&amp;Tabell_Rättigheter37[[#This Row],[Rättighetsnod/ Funktionskloss]]&amp;"_"&amp;Tabell_Rättigheter37[[#This Row],[Värde]]</f>
        <v>Nova_access_advanced</v>
      </c>
      <c r="G1728" s="165" t="s">
        <v>243</v>
      </c>
      <c r="H1728" s="165"/>
      <c r="K1728" s="3" t="e">
        <f>VLOOKUP(Tabell_Rättigheter37[[#This Row],[Grupp]],[2]!Tabell_Grupp[#Data],2,FALSE)</f>
        <v>#REF!</v>
      </c>
      <c r="L1728" s="3" t="s">
        <v>834</v>
      </c>
      <c r="M1728" s="203" t="s">
        <v>834</v>
      </c>
      <c r="N1728" s="151" t="s">
        <v>1558</v>
      </c>
      <c r="O1728" s="151"/>
    </row>
    <row r="1729" spans="1:15" ht="39.950000000000003" hidden="1" customHeight="1">
      <c r="A1729" s="151" t="s">
        <v>1644</v>
      </c>
      <c r="B1729" s="3" t="s">
        <v>968</v>
      </c>
      <c r="C1729" s="3" t="s">
        <v>1122</v>
      </c>
      <c r="D1729" s="9" t="s">
        <v>464</v>
      </c>
      <c r="E1729" s="131" t="str">
        <f>Tabell_Rättigheter37[[#This Row],[Grupp]]&amp;"_"&amp;Tabell_Rättigheter37[[#This Row],[Rättighetsnod/ Funktionskloss]]</f>
        <v>Ramverk_Framework/ LogFolderAccess</v>
      </c>
      <c r="F1729" s="131" t="str">
        <f>Tabell_Rättigheter37[[#This Row],[Grupp]]&amp;"_"&amp;Tabell_Rättigheter37[[#This Row],[Rättighetsnod/ Funktionskloss]]&amp;"_"&amp;Tabell_Rättigheter37[[#This Row],[Värde]]</f>
        <v>Ramverk_Framework/ LogFolderAccess_Enabled</v>
      </c>
      <c r="G1729" s="165" t="s">
        <v>1123</v>
      </c>
      <c r="H1729" s="165"/>
      <c r="K1729" s="3" t="e">
        <f>VLOOKUP(Tabell_Rättigheter37[[#This Row],[Grupp]],[2]!Tabell_Grupp[#Data],2,FALSE)</f>
        <v>#REF!</v>
      </c>
      <c r="L1729" s="3" t="s">
        <v>834</v>
      </c>
      <c r="M1729" s="203" t="s">
        <v>834</v>
      </c>
      <c r="N1729" s="151" t="s">
        <v>1558</v>
      </c>
      <c r="O1729" s="151"/>
    </row>
    <row r="1730" spans="1:15" ht="39.950000000000003" hidden="1" customHeight="1">
      <c r="A1730" s="151" t="s">
        <v>1644</v>
      </c>
      <c r="B1730" s="3" t="s">
        <v>968</v>
      </c>
      <c r="C1730" s="3" t="s">
        <v>1124</v>
      </c>
      <c r="D1730" s="9" t="s">
        <v>1125</v>
      </c>
      <c r="E1730" s="131" t="str">
        <f>Tabell_Rättigheter37[[#This Row],[Grupp]]&amp;"_"&amp;Tabell_Rättigheter37[[#This Row],[Rättighetsnod/ Funktionskloss]]</f>
        <v>Ramverk_Patient/Address</v>
      </c>
      <c r="F1730" s="131" t="str">
        <f>Tabell_Rättigheter37[[#This Row],[Grupp]]&amp;"_"&amp;Tabell_Rättigheter37[[#This Row],[Rättighetsnod/ Funktionskloss]]&amp;"_"&amp;Tabell_Rättigheter37[[#This Row],[Värde]]</f>
        <v>Ramverk_Patient/Address_add</v>
      </c>
      <c r="G1730" s="165" t="s">
        <v>1126</v>
      </c>
      <c r="H1730" s="165"/>
      <c r="K1730" s="3" t="e">
        <f>VLOOKUP(Tabell_Rättigheter37[[#This Row],[Grupp]],[2]!Tabell_Grupp[#Data],2,FALSE)</f>
        <v>#REF!</v>
      </c>
      <c r="L1730" s="3" t="s">
        <v>834</v>
      </c>
      <c r="M1730" s="203" t="s">
        <v>834</v>
      </c>
      <c r="N1730" s="151" t="s">
        <v>1558</v>
      </c>
      <c r="O1730" s="151"/>
    </row>
    <row r="1731" spans="1:15" ht="39.950000000000003" hidden="1" customHeight="1">
      <c r="A1731" s="151" t="s">
        <v>1644</v>
      </c>
      <c r="B1731" s="3" t="s">
        <v>968</v>
      </c>
      <c r="C1731" s="3" t="s">
        <v>1124</v>
      </c>
      <c r="D1731" s="9" t="s">
        <v>1128</v>
      </c>
      <c r="E1731" s="131" t="str">
        <f>Tabell_Rättigheter37[[#This Row],[Grupp]]&amp;"_"&amp;Tabell_Rättigheter37[[#This Row],[Rättighetsnod/ Funktionskloss]]</f>
        <v>Ramverk_Patient/Address</v>
      </c>
      <c r="F1731" s="131" t="str">
        <f>Tabell_Rättigheter37[[#This Row],[Grupp]]&amp;"_"&amp;Tabell_Rättigheter37[[#This Row],[Rättighetsnod/ Funktionskloss]]&amp;"_"&amp;Tabell_Rättigheter37[[#This Row],[Värde]]</f>
        <v>Ramverk_Patient/Address_get</v>
      </c>
      <c r="G1731" s="165" t="s">
        <v>1129</v>
      </c>
      <c r="H1731" s="165"/>
      <c r="K1731" s="3" t="e">
        <f>VLOOKUP(Tabell_Rättigheter37[[#This Row],[Grupp]],[2]!Tabell_Grupp[#Data],2,FALSE)</f>
        <v>#REF!</v>
      </c>
      <c r="L1731" s="3" t="s">
        <v>834</v>
      </c>
      <c r="M1731" s="203" t="s">
        <v>834</v>
      </c>
      <c r="N1731" s="151" t="s">
        <v>1558</v>
      </c>
      <c r="O1731" s="151"/>
    </row>
    <row r="1732" spans="1:15" ht="39.950000000000003" hidden="1" customHeight="1">
      <c r="A1732" s="151" t="s">
        <v>1644</v>
      </c>
      <c r="B1732" s="3" t="s">
        <v>968</v>
      </c>
      <c r="C1732" s="3" t="s">
        <v>1124</v>
      </c>
      <c r="D1732" s="9" t="s">
        <v>1130</v>
      </c>
      <c r="E1732" s="131" t="str">
        <f>Tabell_Rättigheter37[[#This Row],[Grupp]]&amp;"_"&amp;Tabell_Rättigheter37[[#This Row],[Rättighetsnod/ Funktionskloss]]</f>
        <v>Ramverk_Patient/Address</v>
      </c>
      <c r="F1732" s="131" t="str">
        <f>Tabell_Rättigheter37[[#This Row],[Grupp]]&amp;"_"&amp;Tabell_Rättigheter37[[#This Row],[Rättighetsnod/ Funktionskloss]]&amp;"_"&amp;Tabell_Rättigheter37[[#This Row],[Värde]]</f>
        <v>Ramverk_Patient/Address_remove</v>
      </c>
      <c r="G1732" s="165" t="s">
        <v>1131</v>
      </c>
      <c r="H1732" s="165"/>
      <c r="K1732" s="3" t="e">
        <f>VLOOKUP(Tabell_Rättigheter37[[#This Row],[Grupp]],[2]!Tabell_Grupp[#Data],2,FALSE)</f>
        <v>#REF!</v>
      </c>
      <c r="L1732" s="3" t="s">
        <v>834</v>
      </c>
      <c r="M1732" s="203" t="s">
        <v>834</v>
      </c>
      <c r="N1732" s="151" t="s">
        <v>1558</v>
      </c>
      <c r="O1732" s="151"/>
    </row>
    <row r="1733" spans="1:15" ht="39.950000000000003" hidden="1" customHeight="1">
      <c r="A1733" s="151" t="s">
        <v>1644</v>
      </c>
      <c r="B1733" s="3" t="s">
        <v>968</v>
      </c>
      <c r="C1733" s="3" t="s">
        <v>1124</v>
      </c>
      <c r="D1733" s="9" t="s">
        <v>1132</v>
      </c>
      <c r="E1733" s="131" t="str">
        <f>Tabell_Rättigheter37[[#This Row],[Grupp]]&amp;"_"&amp;Tabell_Rättigheter37[[#This Row],[Rättighetsnod/ Funktionskloss]]</f>
        <v>Ramverk_Patient/Address</v>
      </c>
      <c r="F1733" s="131" t="str">
        <f>Tabell_Rättigheter37[[#This Row],[Grupp]]&amp;"_"&amp;Tabell_Rättigheter37[[#This Row],[Rättighetsnod/ Funktionskloss]]&amp;"_"&amp;Tabell_Rättigheter37[[#This Row],[Värde]]</f>
        <v>Ramverk_Patient/Address_set</v>
      </c>
      <c r="G1733" s="165" t="s">
        <v>1133</v>
      </c>
      <c r="H1733" s="165"/>
      <c r="K1733" s="3" t="e">
        <f>VLOOKUP(Tabell_Rättigheter37[[#This Row],[Grupp]],[2]!Tabell_Grupp[#Data],2,FALSE)</f>
        <v>#REF!</v>
      </c>
      <c r="L1733" s="3" t="s">
        <v>834</v>
      </c>
      <c r="M1733" s="203" t="s">
        <v>834</v>
      </c>
      <c r="N1733" s="151" t="s">
        <v>1558</v>
      </c>
      <c r="O1733" s="151"/>
    </row>
    <row r="1734" spans="1:15" ht="39.950000000000003" hidden="1" customHeight="1">
      <c r="A1734" s="151" t="s">
        <v>1644</v>
      </c>
      <c r="B1734" s="3" t="s">
        <v>968</v>
      </c>
      <c r="C1734" s="3" t="s">
        <v>1137</v>
      </c>
      <c r="D1734" s="9" t="s">
        <v>1128</v>
      </c>
      <c r="E1734" s="131" t="str">
        <f>Tabell_Rättigheter37[[#This Row],[Grupp]]&amp;"_"&amp;Tabell_Rättigheter37[[#This Row],[Rättighetsnod/ Funktionskloss]]</f>
        <v>Ramverk_Patient/Death</v>
      </c>
      <c r="F1734" s="131" t="str">
        <f>Tabell_Rättigheter37[[#This Row],[Grupp]]&amp;"_"&amp;Tabell_Rättigheter37[[#This Row],[Rättighetsnod/ Funktionskloss]]&amp;"_"&amp;Tabell_Rättigheter37[[#This Row],[Värde]]</f>
        <v>Ramverk_Patient/Death_get</v>
      </c>
      <c r="G1734" s="165" t="s">
        <v>1138</v>
      </c>
      <c r="H1734" s="165"/>
      <c r="J1734" s="205" t="s">
        <v>1582</v>
      </c>
      <c r="K1734" s="3" t="e">
        <f>VLOOKUP(Tabell_Rättigheter37[[#This Row],[Grupp]],[2]!Tabell_Grupp[#Data],2,FALSE)</f>
        <v>#REF!</v>
      </c>
      <c r="L1734" s="3" t="s">
        <v>931</v>
      </c>
      <c r="M1734" s="203" t="s">
        <v>834</v>
      </c>
      <c r="N1734" s="151" t="s">
        <v>1558</v>
      </c>
      <c r="O1734" s="151"/>
    </row>
    <row r="1735" spans="1:15" ht="39.950000000000003" hidden="1" customHeight="1">
      <c r="A1735" s="151" t="s">
        <v>1644</v>
      </c>
      <c r="B1735" s="3" t="s">
        <v>968</v>
      </c>
      <c r="C1735" s="3" t="s">
        <v>1142</v>
      </c>
      <c r="D1735" s="9" t="s">
        <v>1125</v>
      </c>
      <c r="E1735" s="131" t="str">
        <f>Tabell_Rättigheter37[[#This Row],[Grupp]]&amp;"_"&amp;Tabell_Rättigheter37[[#This Row],[Rättighetsnod/ Funktionskloss]]</f>
        <v>Ramverk_Patient/Email</v>
      </c>
      <c r="F1735" s="131" t="str">
        <f>Tabell_Rättigheter37[[#This Row],[Grupp]]&amp;"_"&amp;Tabell_Rättigheter37[[#This Row],[Rättighetsnod/ Funktionskloss]]&amp;"_"&amp;Tabell_Rättigheter37[[#This Row],[Värde]]</f>
        <v>Ramverk_Patient/Email_add</v>
      </c>
      <c r="G1735" s="165" t="s">
        <v>1143</v>
      </c>
      <c r="H1735" s="165"/>
      <c r="K1735" s="3" t="e">
        <f>VLOOKUP(Tabell_Rättigheter37[[#This Row],[Grupp]],[2]!Tabell_Grupp[#Data],2,FALSE)</f>
        <v>#REF!</v>
      </c>
      <c r="L1735" s="3" t="s">
        <v>834</v>
      </c>
      <c r="M1735" s="203" t="s">
        <v>834</v>
      </c>
      <c r="N1735" s="151" t="s">
        <v>1558</v>
      </c>
      <c r="O1735" s="151"/>
    </row>
    <row r="1736" spans="1:15" ht="39.950000000000003" hidden="1" customHeight="1">
      <c r="A1736" s="151" t="s">
        <v>1644</v>
      </c>
      <c r="B1736" s="3" t="s">
        <v>968</v>
      </c>
      <c r="C1736" s="3" t="s">
        <v>1142</v>
      </c>
      <c r="D1736" s="9" t="s">
        <v>1128</v>
      </c>
      <c r="E1736" s="131" t="str">
        <f>Tabell_Rättigheter37[[#This Row],[Grupp]]&amp;"_"&amp;Tabell_Rättigheter37[[#This Row],[Rättighetsnod/ Funktionskloss]]</f>
        <v>Ramverk_Patient/Email</v>
      </c>
      <c r="F1736" s="131" t="str">
        <f>Tabell_Rättigheter37[[#This Row],[Grupp]]&amp;"_"&amp;Tabell_Rättigheter37[[#This Row],[Rättighetsnod/ Funktionskloss]]&amp;"_"&amp;Tabell_Rättigheter37[[#This Row],[Värde]]</f>
        <v>Ramverk_Patient/Email_get</v>
      </c>
      <c r="G1736" s="165" t="s">
        <v>1144</v>
      </c>
      <c r="H1736" s="165"/>
      <c r="K1736" s="3" t="e">
        <f>VLOOKUP(Tabell_Rättigheter37[[#This Row],[Grupp]],[2]!Tabell_Grupp[#Data],2,FALSE)</f>
        <v>#REF!</v>
      </c>
      <c r="L1736" s="3" t="s">
        <v>834</v>
      </c>
      <c r="M1736" s="203" t="s">
        <v>834</v>
      </c>
      <c r="N1736" s="151" t="s">
        <v>1558</v>
      </c>
      <c r="O1736" s="151"/>
    </row>
    <row r="1737" spans="1:15" ht="39.950000000000003" hidden="1" customHeight="1">
      <c r="A1737" s="151" t="s">
        <v>1644</v>
      </c>
      <c r="B1737" s="3" t="s">
        <v>968</v>
      </c>
      <c r="C1737" s="3" t="s">
        <v>1142</v>
      </c>
      <c r="D1737" s="9" t="s">
        <v>1130</v>
      </c>
      <c r="E1737" s="131" t="str">
        <f>Tabell_Rättigheter37[[#This Row],[Grupp]]&amp;"_"&amp;Tabell_Rättigheter37[[#This Row],[Rättighetsnod/ Funktionskloss]]</f>
        <v>Ramverk_Patient/Email</v>
      </c>
      <c r="F1737" s="131" t="str">
        <f>Tabell_Rättigheter37[[#This Row],[Grupp]]&amp;"_"&amp;Tabell_Rättigheter37[[#This Row],[Rättighetsnod/ Funktionskloss]]&amp;"_"&amp;Tabell_Rättigheter37[[#This Row],[Värde]]</f>
        <v>Ramverk_Patient/Email_remove</v>
      </c>
      <c r="G1737" s="165" t="s">
        <v>1145</v>
      </c>
      <c r="H1737" s="165"/>
      <c r="K1737" s="3" t="e">
        <f>VLOOKUP(Tabell_Rättigheter37[[#This Row],[Grupp]],[2]!Tabell_Grupp[#Data],2,FALSE)</f>
        <v>#REF!</v>
      </c>
      <c r="L1737" s="3" t="s">
        <v>834</v>
      </c>
      <c r="M1737" s="203" t="s">
        <v>834</v>
      </c>
      <c r="N1737" s="151" t="s">
        <v>1558</v>
      </c>
      <c r="O1737" s="151"/>
    </row>
    <row r="1738" spans="1:15" ht="39.950000000000003" hidden="1" customHeight="1">
      <c r="A1738" s="151" t="s">
        <v>1644</v>
      </c>
      <c r="B1738" s="3" t="s">
        <v>968</v>
      </c>
      <c r="C1738" s="3" t="s">
        <v>1142</v>
      </c>
      <c r="D1738" s="9" t="s">
        <v>1132</v>
      </c>
      <c r="E1738" s="131" t="str">
        <f>Tabell_Rättigheter37[[#This Row],[Grupp]]&amp;"_"&amp;Tabell_Rättigheter37[[#This Row],[Rättighetsnod/ Funktionskloss]]</f>
        <v>Ramverk_Patient/Email</v>
      </c>
      <c r="F1738" s="131" t="str">
        <f>Tabell_Rättigheter37[[#This Row],[Grupp]]&amp;"_"&amp;Tabell_Rättigheter37[[#This Row],[Rättighetsnod/ Funktionskloss]]&amp;"_"&amp;Tabell_Rättigheter37[[#This Row],[Värde]]</f>
        <v>Ramverk_Patient/Email_set</v>
      </c>
      <c r="G1738" s="165" t="s">
        <v>1146</v>
      </c>
      <c r="H1738" s="165"/>
      <c r="K1738" s="3" t="e">
        <f>VLOOKUP(Tabell_Rättigheter37[[#This Row],[Grupp]],[2]!Tabell_Grupp[#Data],2,FALSE)</f>
        <v>#REF!</v>
      </c>
      <c r="L1738" s="3" t="s">
        <v>834</v>
      </c>
      <c r="M1738" s="203" t="s">
        <v>834</v>
      </c>
      <c r="N1738" s="151" t="s">
        <v>1558</v>
      </c>
      <c r="O1738" s="151"/>
    </row>
    <row r="1739" spans="1:15" ht="39.950000000000003" hidden="1" customHeight="1">
      <c r="A1739" s="151" t="s">
        <v>1644</v>
      </c>
      <c r="B1739" s="3" t="s">
        <v>968</v>
      </c>
      <c r="C1739" s="3" t="s">
        <v>1147</v>
      </c>
      <c r="D1739" s="9" t="s">
        <v>1128</v>
      </c>
      <c r="E1739" s="131" t="str">
        <f>Tabell_Rättigheter37[[#This Row],[Grupp]]&amp;"_"&amp;Tabell_Rättigheter37[[#This Row],[Rättighetsnod/ Funktionskloss]]</f>
        <v>Ramverk_Patient/get</v>
      </c>
      <c r="F1739" s="131" t="str">
        <f>Tabell_Rättigheter37[[#This Row],[Grupp]]&amp;"_"&amp;Tabell_Rättigheter37[[#This Row],[Rättighetsnod/ Funktionskloss]]&amp;"_"&amp;Tabell_Rättigheter37[[#This Row],[Värde]]</f>
        <v>Ramverk_Patient/get_get</v>
      </c>
      <c r="G1739" s="165" t="s">
        <v>1148</v>
      </c>
      <c r="H1739" s="165"/>
      <c r="K1739" s="3" t="e">
        <f>VLOOKUP(Tabell_Rättigheter37[[#This Row],[Grupp]],[2]!Tabell_Grupp[#Data],2,FALSE)</f>
        <v>#REF!</v>
      </c>
      <c r="L1739" s="3" t="s">
        <v>834</v>
      </c>
      <c r="M1739" s="203" t="s">
        <v>834</v>
      </c>
      <c r="N1739" s="151" t="s">
        <v>1558</v>
      </c>
      <c r="O1739" s="151"/>
    </row>
    <row r="1740" spans="1:15" ht="39.950000000000003" hidden="1" customHeight="1">
      <c r="A1740" s="151" t="s">
        <v>1644</v>
      </c>
      <c r="B1740" s="3" t="s">
        <v>968</v>
      </c>
      <c r="C1740" s="3" t="s">
        <v>1149</v>
      </c>
      <c r="D1740" s="9" t="s">
        <v>1128</v>
      </c>
      <c r="E1740" s="131" t="str">
        <f>Tabell_Rättigheter37[[#This Row],[Grupp]]&amp;"_"&amp;Tabell_Rättigheter37[[#This Row],[Rättighetsnod/ Funktionskloss]]</f>
        <v>Ramverk_Patient/Home</v>
      </c>
      <c r="F1740" s="131" t="str">
        <f>Tabell_Rättigheter37[[#This Row],[Grupp]]&amp;"_"&amp;Tabell_Rättigheter37[[#This Row],[Rättighetsnod/ Funktionskloss]]&amp;"_"&amp;Tabell_Rättigheter37[[#This Row],[Värde]]</f>
        <v>Ramverk_Patient/Home_get</v>
      </c>
      <c r="G1740" s="165" t="s">
        <v>1150</v>
      </c>
      <c r="H1740" s="165"/>
      <c r="K1740" s="3" t="e">
        <f>VLOOKUP(Tabell_Rättigheter37[[#This Row],[Grupp]],[2]!Tabell_Grupp[#Data],2,FALSE)</f>
        <v>#REF!</v>
      </c>
      <c r="L1740" s="3" t="s">
        <v>834</v>
      </c>
      <c r="M1740" s="203" t="s">
        <v>834</v>
      </c>
      <c r="N1740" s="151" t="s">
        <v>1558</v>
      </c>
      <c r="O1740" s="151"/>
    </row>
    <row r="1741" spans="1:15" ht="39.950000000000003" hidden="1" customHeight="1">
      <c r="A1741" s="151" t="s">
        <v>1644</v>
      </c>
      <c r="B1741" s="3" t="s">
        <v>968</v>
      </c>
      <c r="C1741" s="3" t="s">
        <v>1152</v>
      </c>
      <c r="D1741" s="9" t="s">
        <v>1125</v>
      </c>
      <c r="E1741" s="131" t="str">
        <f>Tabell_Rättigheter37[[#This Row],[Grupp]]&amp;"_"&amp;Tabell_Rättigheter37[[#This Row],[Rättighetsnod/ Funktionskloss]]</f>
        <v>Ramverk_Patient/Identifier</v>
      </c>
      <c r="F1741" s="131" t="str">
        <f>Tabell_Rättigheter37[[#This Row],[Grupp]]&amp;"_"&amp;Tabell_Rättigheter37[[#This Row],[Rättighetsnod/ Funktionskloss]]&amp;"_"&amp;Tabell_Rättigheter37[[#This Row],[Värde]]</f>
        <v>Ramverk_Patient/Identifier_add</v>
      </c>
      <c r="G1741" s="165" t="s">
        <v>1153</v>
      </c>
      <c r="H1741" s="165"/>
      <c r="K1741" s="3" t="e">
        <f>VLOOKUP(Tabell_Rättigheter37[[#This Row],[Grupp]],[2]!Tabell_Grupp[#Data],2,FALSE)</f>
        <v>#REF!</v>
      </c>
      <c r="L1741" s="3" t="s">
        <v>834</v>
      </c>
      <c r="M1741" s="203" t="s">
        <v>834</v>
      </c>
      <c r="N1741" s="151" t="s">
        <v>1558</v>
      </c>
      <c r="O1741" s="151"/>
    </row>
    <row r="1742" spans="1:15" ht="39.950000000000003" hidden="1" customHeight="1">
      <c r="A1742" s="151" t="s">
        <v>1644</v>
      </c>
      <c r="B1742" s="3" t="s">
        <v>968</v>
      </c>
      <c r="C1742" s="3" t="s">
        <v>1152</v>
      </c>
      <c r="D1742" s="9" t="s">
        <v>1128</v>
      </c>
      <c r="E1742" s="131" t="str">
        <f>Tabell_Rättigheter37[[#This Row],[Grupp]]&amp;"_"&amp;Tabell_Rättigheter37[[#This Row],[Rättighetsnod/ Funktionskloss]]</f>
        <v>Ramverk_Patient/Identifier</v>
      </c>
      <c r="F1742" s="131" t="str">
        <f>Tabell_Rättigheter37[[#This Row],[Grupp]]&amp;"_"&amp;Tabell_Rättigheter37[[#This Row],[Rättighetsnod/ Funktionskloss]]&amp;"_"&amp;Tabell_Rättigheter37[[#This Row],[Värde]]</f>
        <v>Ramverk_Patient/Identifier_get</v>
      </c>
      <c r="G1742" s="165" t="s">
        <v>1154</v>
      </c>
      <c r="H1742" s="165"/>
      <c r="K1742" s="3" t="e">
        <f>VLOOKUP(Tabell_Rättigheter37[[#This Row],[Grupp]],[2]!Tabell_Grupp[#Data],2,FALSE)</f>
        <v>#REF!</v>
      </c>
      <c r="L1742" s="3" t="s">
        <v>834</v>
      </c>
      <c r="M1742" s="203" t="s">
        <v>834</v>
      </c>
      <c r="N1742" s="151" t="s">
        <v>1558</v>
      </c>
      <c r="O1742" s="151"/>
    </row>
    <row r="1743" spans="1:15" ht="39.950000000000003" hidden="1" customHeight="1">
      <c r="A1743" s="151" t="s">
        <v>1644</v>
      </c>
      <c r="B1743" s="3" t="s">
        <v>968</v>
      </c>
      <c r="C1743" s="3" t="s">
        <v>1158</v>
      </c>
      <c r="D1743" s="9" t="s">
        <v>1132</v>
      </c>
      <c r="E1743" s="131" t="str">
        <f>Tabell_Rättigheter37[[#This Row],[Grupp]]&amp;"_"&amp;Tabell_Rättigheter37[[#This Row],[Rättighetsnod/ Funktionskloss]]</f>
        <v>Ramverk_Patient/Name</v>
      </c>
      <c r="F1743" s="131" t="str">
        <f>Tabell_Rättigheter37[[#This Row],[Grupp]]&amp;"_"&amp;Tabell_Rättigheter37[[#This Row],[Rättighetsnod/ Funktionskloss]]&amp;"_"&amp;Tabell_Rättigheter37[[#This Row],[Värde]]</f>
        <v>Ramverk_Patient/Name_set</v>
      </c>
      <c r="G1743" s="165" t="s">
        <v>1159</v>
      </c>
      <c r="H1743" s="165"/>
      <c r="K1743" s="3" t="e">
        <f>VLOOKUP(Tabell_Rättigheter37[[#This Row],[Grupp]],[2]!Tabell_Grupp[#Data],2,FALSE)</f>
        <v>#REF!</v>
      </c>
      <c r="L1743" s="3" t="s">
        <v>834</v>
      </c>
      <c r="M1743" s="203" t="s">
        <v>834</v>
      </c>
      <c r="N1743" s="151" t="s">
        <v>1558</v>
      </c>
      <c r="O1743" s="151"/>
    </row>
    <row r="1744" spans="1:15" ht="39.950000000000003" hidden="1" customHeight="1">
      <c r="A1744" s="151" t="s">
        <v>1644</v>
      </c>
      <c r="B1744" s="3" t="s">
        <v>968</v>
      </c>
      <c r="C1744" s="3" t="s">
        <v>1162</v>
      </c>
      <c r="D1744" s="9" t="s">
        <v>1125</v>
      </c>
      <c r="E1744" s="131" t="str">
        <f>Tabell_Rättigheter37[[#This Row],[Grupp]]&amp;"_"&amp;Tabell_Rättigheter37[[#This Row],[Rättighetsnod/ Funktionskloss]]</f>
        <v>Ramverk_Patient/PhoneNumber</v>
      </c>
      <c r="F1744" s="131" t="str">
        <f>Tabell_Rättigheter37[[#This Row],[Grupp]]&amp;"_"&amp;Tabell_Rättigheter37[[#This Row],[Rättighetsnod/ Funktionskloss]]&amp;"_"&amp;Tabell_Rättigheter37[[#This Row],[Värde]]</f>
        <v>Ramverk_Patient/PhoneNumber_add</v>
      </c>
      <c r="G1744" s="165" t="s">
        <v>1163</v>
      </c>
      <c r="H1744" s="165"/>
      <c r="K1744" s="3" t="e">
        <f>VLOOKUP(Tabell_Rättigheter37[[#This Row],[Grupp]],[2]!Tabell_Grupp[#Data],2,FALSE)</f>
        <v>#REF!</v>
      </c>
      <c r="L1744" s="3" t="s">
        <v>834</v>
      </c>
      <c r="M1744" s="203" t="s">
        <v>834</v>
      </c>
      <c r="N1744" s="151" t="s">
        <v>1558</v>
      </c>
      <c r="O1744" s="151"/>
    </row>
    <row r="1745" spans="1:15" ht="39.950000000000003" hidden="1" customHeight="1">
      <c r="A1745" s="151" t="s">
        <v>1644</v>
      </c>
      <c r="B1745" s="3" t="s">
        <v>968</v>
      </c>
      <c r="C1745" s="3" t="s">
        <v>1162</v>
      </c>
      <c r="D1745" s="9" t="s">
        <v>1128</v>
      </c>
      <c r="E1745" s="131" t="str">
        <f>Tabell_Rättigheter37[[#This Row],[Grupp]]&amp;"_"&amp;Tabell_Rättigheter37[[#This Row],[Rättighetsnod/ Funktionskloss]]</f>
        <v>Ramverk_Patient/PhoneNumber</v>
      </c>
      <c r="F1745" s="131" t="str">
        <f>Tabell_Rättigheter37[[#This Row],[Grupp]]&amp;"_"&amp;Tabell_Rättigheter37[[#This Row],[Rättighetsnod/ Funktionskloss]]&amp;"_"&amp;Tabell_Rättigheter37[[#This Row],[Värde]]</f>
        <v>Ramverk_Patient/PhoneNumber_get</v>
      </c>
      <c r="G1745" s="165" t="s">
        <v>1164</v>
      </c>
      <c r="H1745" s="165"/>
      <c r="K1745" s="3" t="e">
        <f>VLOOKUP(Tabell_Rättigheter37[[#This Row],[Grupp]],[2]!Tabell_Grupp[#Data],2,FALSE)</f>
        <v>#REF!</v>
      </c>
      <c r="L1745" s="3" t="s">
        <v>834</v>
      </c>
      <c r="M1745" s="203" t="s">
        <v>834</v>
      </c>
      <c r="N1745" s="151" t="s">
        <v>1558</v>
      </c>
      <c r="O1745" s="151"/>
    </row>
    <row r="1746" spans="1:15" ht="39.950000000000003" hidden="1" customHeight="1">
      <c r="A1746" s="151" t="s">
        <v>1644</v>
      </c>
      <c r="B1746" s="3" t="s">
        <v>968</v>
      </c>
      <c r="C1746" s="3" t="s">
        <v>1162</v>
      </c>
      <c r="D1746" s="9" t="s">
        <v>1130</v>
      </c>
      <c r="E1746" s="131" t="str">
        <f>Tabell_Rättigheter37[[#This Row],[Grupp]]&amp;"_"&amp;Tabell_Rättigheter37[[#This Row],[Rättighetsnod/ Funktionskloss]]</f>
        <v>Ramverk_Patient/PhoneNumber</v>
      </c>
      <c r="F1746" s="131" t="str">
        <f>Tabell_Rättigheter37[[#This Row],[Grupp]]&amp;"_"&amp;Tabell_Rättigheter37[[#This Row],[Rättighetsnod/ Funktionskloss]]&amp;"_"&amp;Tabell_Rättigheter37[[#This Row],[Värde]]</f>
        <v>Ramverk_Patient/PhoneNumber_remove</v>
      </c>
      <c r="G1746" s="165" t="s">
        <v>1165</v>
      </c>
      <c r="H1746" s="165"/>
      <c r="K1746" s="3" t="e">
        <f>VLOOKUP(Tabell_Rättigheter37[[#This Row],[Grupp]],[2]!Tabell_Grupp[#Data],2,FALSE)</f>
        <v>#REF!</v>
      </c>
      <c r="L1746" s="3" t="s">
        <v>834</v>
      </c>
      <c r="M1746" s="203" t="s">
        <v>834</v>
      </c>
      <c r="N1746" s="151" t="s">
        <v>1558</v>
      </c>
      <c r="O1746" s="151"/>
    </row>
    <row r="1747" spans="1:15" ht="39.950000000000003" hidden="1" customHeight="1">
      <c r="A1747" s="151" t="s">
        <v>1644</v>
      </c>
      <c r="B1747" s="3" t="s">
        <v>968</v>
      </c>
      <c r="C1747" s="3" t="s">
        <v>1162</v>
      </c>
      <c r="D1747" s="9" t="s">
        <v>1132</v>
      </c>
      <c r="E1747" s="131" t="str">
        <f>Tabell_Rättigheter37[[#This Row],[Grupp]]&amp;"_"&amp;Tabell_Rättigheter37[[#This Row],[Rättighetsnod/ Funktionskloss]]</f>
        <v>Ramverk_Patient/PhoneNumber</v>
      </c>
      <c r="F1747" s="131" t="str">
        <f>Tabell_Rättigheter37[[#This Row],[Grupp]]&amp;"_"&amp;Tabell_Rättigheter37[[#This Row],[Rättighetsnod/ Funktionskloss]]&amp;"_"&amp;Tabell_Rättigheter37[[#This Row],[Värde]]</f>
        <v>Ramverk_Patient/PhoneNumber_set</v>
      </c>
      <c r="G1747" s="165" t="s">
        <v>1166</v>
      </c>
      <c r="H1747" s="165"/>
      <c r="K1747" s="3" t="e">
        <f>VLOOKUP(Tabell_Rättigheter37[[#This Row],[Grupp]],[2]!Tabell_Grupp[#Data],2,FALSE)</f>
        <v>#REF!</v>
      </c>
      <c r="L1747" s="3" t="s">
        <v>834</v>
      </c>
      <c r="M1747" s="203" t="s">
        <v>834</v>
      </c>
      <c r="N1747" s="151" t="s">
        <v>1558</v>
      </c>
      <c r="O1747" s="151"/>
    </row>
    <row r="1748" spans="1:15" ht="39.950000000000003" hidden="1" customHeight="1">
      <c r="A1748" s="151" t="s">
        <v>1644</v>
      </c>
      <c r="B1748" s="3" t="s">
        <v>968</v>
      </c>
      <c r="C1748" s="3" t="s">
        <v>1167</v>
      </c>
      <c r="D1748" s="9" t="s">
        <v>1128</v>
      </c>
      <c r="E1748" s="131" t="str">
        <f>Tabell_Rättigheter37[[#This Row],[Grupp]]&amp;"_"&amp;Tabell_Rättigheter37[[#This Row],[Rättighetsnod/ Funktionskloss]]</f>
        <v>Ramverk_Patient/Sex</v>
      </c>
      <c r="F1748" s="131" t="str">
        <f>Tabell_Rättigheter37[[#This Row],[Grupp]]&amp;"_"&amp;Tabell_Rättigheter37[[#This Row],[Rättighetsnod/ Funktionskloss]]&amp;"_"&amp;Tabell_Rättigheter37[[#This Row],[Värde]]</f>
        <v>Ramverk_Patient/Sex_get</v>
      </c>
      <c r="G1748" s="165" t="s">
        <v>1168</v>
      </c>
      <c r="H1748" s="165"/>
      <c r="K1748" s="3" t="e">
        <f>VLOOKUP(Tabell_Rättigheter37[[#This Row],[Grupp]],[2]!Tabell_Grupp[#Data],2,FALSE)</f>
        <v>#REF!</v>
      </c>
      <c r="L1748" s="3" t="s">
        <v>834</v>
      </c>
      <c r="M1748" s="203" t="s">
        <v>834</v>
      </c>
      <c r="N1748" s="151" t="s">
        <v>1558</v>
      </c>
      <c r="O1748" s="151"/>
    </row>
    <row r="1749" spans="1:15" ht="39.950000000000003" hidden="1" customHeight="1">
      <c r="A1749" s="151" t="s">
        <v>1644</v>
      </c>
      <c r="B1749" s="3" t="s">
        <v>968</v>
      </c>
      <c r="C1749" s="3" t="s">
        <v>1170</v>
      </c>
      <c r="D1749" s="9" t="s">
        <v>1171</v>
      </c>
      <c r="E1749" s="131" t="str">
        <f>Tabell_Rättigheter37[[#This Row],[Grupp]]&amp;"_"&amp;Tabell_Rättigheter37[[#This Row],[Rättighetsnod/ Funktionskloss]]</f>
        <v>Ramverk_PatientService/Manager</v>
      </c>
      <c r="F1749" s="131" t="str">
        <f>Tabell_Rättigheter37[[#This Row],[Grupp]]&amp;"_"&amp;Tabell_Rättigheter37[[#This Row],[Rättighetsnod/ Funktionskloss]]&amp;"_"&amp;Tabell_Rättigheter37[[#This Row],[Värde]]</f>
        <v>Ramverk_PatientService/Manager_createActive</v>
      </c>
      <c r="G1749" s="165" t="s">
        <v>1172</v>
      </c>
      <c r="H1749" s="165"/>
      <c r="K1749" s="3" t="e">
        <f>VLOOKUP(Tabell_Rättigheter37[[#This Row],[Grupp]],[2]!Tabell_Grupp[#Data],2,FALSE)</f>
        <v>#REF!</v>
      </c>
      <c r="L1749" s="3" t="s">
        <v>834</v>
      </c>
      <c r="M1749" s="203" t="s">
        <v>834</v>
      </c>
      <c r="N1749" s="151" t="s">
        <v>1558</v>
      </c>
      <c r="O1749" s="151"/>
    </row>
    <row r="1750" spans="1:15" ht="39.950000000000003" hidden="1" customHeight="1">
      <c r="A1750" s="151" t="s">
        <v>1644</v>
      </c>
      <c r="B1750" s="3" t="s">
        <v>246</v>
      </c>
      <c r="C1750" s="3" t="s">
        <v>247</v>
      </c>
      <c r="D1750" s="9" t="s">
        <v>14</v>
      </c>
      <c r="E1750" s="131" t="str">
        <f>Tabell_Rättigheter37[[#This Row],[Grupp]]&amp;"_"&amp;Tabell_Rättigheter37[[#This Row],[Rättighetsnod/ Funktionskloss]]</f>
        <v>Remiss_Access</v>
      </c>
      <c r="F1750" s="131" t="str">
        <f>Tabell_Rättigheter37[[#This Row],[Grupp]]&amp;"_"&amp;Tabell_Rättigheter37[[#This Row],[Rättighetsnod/ Funktionskloss]]&amp;"_"&amp;Tabell_Rättigheter37[[#This Row],[Värde]]</f>
        <v>Remiss_Access_Read</v>
      </c>
      <c r="G1750" s="165" t="s">
        <v>248</v>
      </c>
      <c r="H1750" s="165"/>
      <c r="K1750" s="3" t="e">
        <f>VLOOKUP(Tabell_Rättigheter37[[#This Row],[Grupp]],[2]!Tabell_Grupp[#Data],2,FALSE)</f>
        <v>#REF!</v>
      </c>
      <c r="L1750" s="3" t="s">
        <v>834</v>
      </c>
      <c r="M1750" s="203" t="s">
        <v>834</v>
      </c>
      <c r="N1750" s="151" t="s">
        <v>1558</v>
      </c>
      <c r="O1750" s="151"/>
    </row>
    <row r="1751" spans="1:15" ht="39.950000000000003" hidden="1" customHeight="1">
      <c r="A1751" s="151" t="s">
        <v>1644</v>
      </c>
      <c r="B1751" s="3" t="s">
        <v>246</v>
      </c>
      <c r="C1751" s="3" t="s">
        <v>249</v>
      </c>
      <c r="D1751" s="9" t="s">
        <v>404</v>
      </c>
      <c r="E1751" s="131" t="str">
        <f>Tabell_Rättigheter37[[#This Row],[Grupp]]&amp;"_"&amp;Tabell_Rättigheter37[[#This Row],[Rättighetsnod/ Funktionskloss]]</f>
        <v>Remiss_Answer</v>
      </c>
      <c r="F1751" s="131" t="str">
        <f>Tabell_Rättigheter37[[#This Row],[Grupp]]&amp;"_"&amp;Tabell_Rättigheter37[[#This Row],[Rättighetsnod/ Funktionskloss]]&amp;"_"&amp;Tabell_Rättigheter37[[#This Row],[Värde]]</f>
        <v>Remiss_Answer_ReadyToSign</v>
      </c>
      <c r="G1751" s="165" t="s">
        <v>1176</v>
      </c>
      <c r="H1751" s="165" t="s">
        <v>1177</v>
      </c>
      <c r="K1751" s="3" t="e">
        <f>VLOOKUP(Tabell_Rättigheter37[[#This Row],[Grupp]],[2]!Tabell_Grupp[#Data],2,FALSE)</f>
        <v>#REF!</v>
      </c>
      <c r="L1751" s="3" t="s">
        <v>834</v>
      </c>
      <c r="M1751" s="203" t="s">
        <v>834</v>
      </c>
      <c r="N1751" s="151" t="s">
        <v>1558</v>
      </c>
      <c r="O1751" s="151"/>
    </row>
    <row r="1752" spans="1:15" ht="39.950000000000003" hidden="1" customHeight="1">
      <c r="A1752" s="151" t="s">
        <v>1644</v>
      </c>
      <c r="B1752" s="3" t="s">
        <v>246</v>
      </c>
      <c r="C1752" s="3" t="s">
        <v>249</v>
      </c>
      <c r="D1752" s="9" t="s">
        <v>252</v>
      </c>
      <c r="E1752" s="131" t="str">
        <f>Tabell_Rättigheter37[[#This Row],[Grupp]]&amp;"_"&amp;Tabell_Rättigheter37[[#This Row],[Rättighetsnod/ Funktionskloss]]</f>
        <v>Remiss_Answer</v>
      </c>
      <c r="F1752" s="131" t="str">
        <f>Tabell_Rättigheter37[[#This Row],[Grupp]]&amp;"_"&amp;Tabell_Rättigheter37[[#This Row],[Rättighetsnod/ Funktionskloss]]&amp;"_"&amp;Tabell_Rättigheter37[[#This Row],[Värde]]</f>
        <v>Remiss_Answer_SignAnswer</v>
      </c>
      <c r="G1752" s="165" t="s">
        <v>253</v>
      </c>
      <c r="H1752" s="165" t="s">
        <v>1179</v>
      </c>
      <c r="K1752" s="3" t="e">
        <f>VLOOKUP(Tabell_Rättigheter37[[#This Row],[Grupp]],[2]!Tabell_Grupp[#Data],2,FALSE)</f>
        <v>#REF!</v>
      </c>
      <c r="L1752" s="3" t="s">
        <v>834</v>
      </c>
      <c r="M1752" s="203" t="s">
        <v>834</v>
      </c>
      <c r="N1752" s="151" t="s">
        <v>1558</v>
      </c>
      <c r="O1752" s="151"/>
    </row>
    <row r="1753" spans="1:15" ht="39.950000000000003" hidden="1" customHeight="1">
      <c r="A1753" s="151" t="s">
        <v>1644</v>
      </c>
      <c r="B1753" s="3" t="s">
        <v>246</v>
      </c>
      <c r="C1753" s="3" t="s">
        <v>254</v>
      </c>
      <c r="D1753" s="9" t="s">
        <v>255</v>
      </c>
      <c r="E1753" s="131" t="str">
        <f>Tabell_Rättigheter37[[#This Row],[Grupp]]&amp;"_"&amp;Tabell_Rättigheter37[[#This Row],[Rättighetsnod/ Funktionskloss]]</f>
        <v>Remiss_Assessment</v>
      </c>
      <c r="F1753" s="131" t="str">
        <f>Tabell_Rättigheter37[[#This Row],[Grupp]]&amp;"_"&amp;Tabell_Rättigheter37[[#This Row],[Rättighetsnod/ Funktionskloss]]&amp;"_"&amp;Tabell_Rättigheter37[[#This Row],[Värde]]</f>
        <v>Remiss_Assessment_Accept</v>
      </c>
      <c r="G1753" s="165" t="s">
        <v>256</v>
      </c>
      <c r="H1753" s="165" t="s">
        <v>1608</v>
      </c>
      <c r="K1753" s="3" t="e">
        <f>VLOOKUP(Tabell_Rättigheter37[[#This Row],[Grupp]],[2]!Tabell_Grupp[#Data],2,FALSE)</f>
        <v>#REF!</v>
      </c>
      <c r="L1753" s="3" t="s">
        <v>834</v>
      </c>
      <c r="M1753" s="203" t="s">
        <v>834</v>
      </c>
      <c r="N1753" s="151" t="s">
        <v>1558</v>
      </c>
      <c r="O1753" s="151"/>
    </row>
    <row r="1754" spans="1:15" ht="39.950000000000003" hidden="1" customHeight="1">
      <c r="A1754" s="151" t="s">
        <v>1644</v>
      </c>
      <c r="B1754" s="3" t="s">
        <v>246</v>
      </c>
      <c r="C1754" s="3" t="s">
        <v>254</v>
      </c>
      <c r="D1754" s="9" t="s">
        <v>250</v>
      </c>
      <c r="E1754" s="131" t="str">
        <f>Tabell_Rättigheter37[[#This Row],[Grupp]]&amp;"_"&amp;Tabell_Rättigheter37[[#This Row],[Rättighetsnod/ Funktionskloss]]</f>
        <v>Remiss_Assessment</v>
      </c>
      <c r="F1754" s="131" t="str">
        <f>Tabell_Rättigheter37[[#This Row],[Grupp]]&amp;"_"&amp;Tabell_Rättigheter37[[#This Row],[Rättighetsnod/ Funktionskloss]]&amp;"_"&amp;Tabell_Rättigheter37[[#This Row],[Värde]]</f>
        <v>Remiss_Assessment_Cancel</v>
      </c>
      <c r="G1754" s="165" t="s">
        <v>257</v>
      </c>
      <c r="H1754" s="165"/>
      <c r="K1754" s="3" t="e">
        <f>VLOOKUP(Tabell_Rättigheter37[[#This Row],[Grupp]],[2]!Tabell_Grupp[#Data],2,FALSE)</f>
        <v>#REF!</v>
      </c>
      <c r="L1754" s="3" t="s">
        <v>834</v>
      </c>
      <c r="M1754" s="203" t="s">
        <v>834</v>
      </c>
      <c r="N1754" s="151" t="s">
        <v>1558</v>
      </c>
      <c r="O1754" s="151"/>
    </row>
    <row r="1755" spans="1:15" ht="39.950000000000003" hidden="1" customHeight="1">
      <c r="A1755" s="151" t="s">
        <v>1644</v>
      </c>
      <c r="B1755" s="3" t="s">
        <v>246</v>
      </c>
      <c r="C1755" s="3" t="s">
        <v>254</v>
      </c>
      <c r="D1755" s="9" t="s">
        <v>43</v>
      </c>
      <c r="E1755" s="131" t="str">
        <f>Tabell_Rättigheter37[[#This Row],[Grupp]]&amp;"_"&amp;Tabell_Rättigheter37[[#This Row],[Rättighetsnod/ Funktionskloss]]</f>
        <v>Remiss_Assessment</v>
      </c>
      <c r="F1755" s="131" t="str">
        <f>Tabell_Rättigheter37[[#This Row],[Grupp]]&amp;"_"&amp;Tabell_Rättigheter37[[#This Row],[Rättighetsnod/ Funktionskloss]]&amp;"_"&amp;Tabell_Rättigheter37[[#This Row],[Värde]]</f>
        <v>Remiss_Assessment_Save</v>
      </c>
      <c r="G1755" s="165" t="s">
        <v>258</v>
      </c>
      <c r="H1755" s="165"/>
      <c r="K1755" s="3" t="e">
        <f>VLOOKUP(Tabell_Rättigheter37[[#This Row],[Grupp]],[2]!Tabell_Grupp[#Data],2,FALSE)</f>
        <v>#REF!</v>
      </c>
      <c r="L1755" s="3" t="s">
        <v>834</v>
      </c>
      <c r="M1755" s="203" t="s">
        <v>834</v>
      </c>
      <c r="N1755" s="151" t="s">
        <v>1558</v>
      </c>
      <c r="O1755" s="151"/>
    </row>
    <row r="1756" spans="1:15" ht="39.950000000000003" hidden="1" customHeight="1">
      <c r="A1756" s="151" t="s">
        <v>1644</v>
      </c>
      <c r="B1756" s="3" t="s">
        <v>246</v>
      </c>
      <c r="C1756" s="3" t="s">
        <v>259</v>
      </c>
      <c r="D1756" s="9" t="s">
        <v>408</v>
      </c>
      <c r="E1756" s="131" t="str">
        <f>Tabell_Rättigheter37[[#This Row],[Grupp]]&amp;"_"&amp;Tabell_Rättigheter37[[#This Row],[Rättighetsnod/ Funktionskloss]]</f>
        <v>Remiss_Rejection</v>
      </c>
      <c r="F1756" s="131" t="str">
        <f>Tabell_Rättigheter37[[#This Row],[Grupp]]&amp;"_"&amp;Tabell_Rättigheter37[[#This Row],[Rättighetsnod/ Funktionskloss]]&amp;"_"&amp;Tabell_Rättigheter37[[#This Row],[Värde]]</f>
        <v>Remiss_Rejection_RejectionReadyToSign</v>
      </c>
      <c r="G1756" s="165" t="s">
        <v>1200</v>
      </c>
      <c r="H1756" s="165" t="s">
        <v>1201</v>
      </c>
      <c r="K1756" s="3" t="e">
        <f>VLOOKUP(Tabell_Rättigheter37[[#This Row],[Grupp]],[2]!Tabell_Grupp[#Data],2,FALSE)</f>
        <v>#REF!</v>
      </c>
      <c r="L1756" s="3" t="s">
        <v>834</v>
      </c>
      <c r="M1756" s="203" t="s">
        <v>834</v>
      </c>
      <c r="N1756" s="151" t="s">
        <v>1558</v>
      </c>
      <c r="O1756" s="151"/>
    </row>
    <row r="1757" spans="1:15" ht="39.950000000000003" hidden="1" customHeight="1">
      <c r="A1757" s="151" t="s">
        <v>1644</v>
      </c>
      <c r="B1757" s="3" t="s">
        <v>246</v>
      </c>
      <c r="C1757" s="3" t="s">
        <v>259</v>
      </c>
      <c r="D1757" s="9" t="s">
        <v>410</v>
      </c>
      <c r="E1757" s="131" t="str">
        <f>Tabell_Rättigheter37[[#This Row],[Grupp]]&amp;"_"&amp;Tabell_Rättigheter37[[#This Row],[Rättighetsnod/ Funktionskloss]]</f>
        <v>Remiss_Rejection</v>
      </c>
      <c r="F1757" s="131" t="str">
        <f>Tabell_Rättigheter37[[#This Row],[Grupp]]&amp;"_"&amp;Tabell_Rättigheter37[[#This Row],[Rättighetsnod/ Funktionskloss]]&amp;"_"&amp;Tabell_Rättigheter37[[#This Row],[Värde]]</f>
        <v>Remiss_Rejection_SendUnsignedRejection</v>
      </c>
      <c r="G1757" s="165" t="s">
        <v>411</v>
      </c>
      <c r="H1757" s="165"/>
      <c r="K1757" s="3" t="e">
        <f>VLOOKUP(Tabell_Rättigheter37[[#This Row],[Grupp]],[2]!Tabell_Grupp[#Data],2,FALSE)</f>
        <v>#REF!</v>
      </c>
      <c r="L1757" s="3" t="s">
        <v>834</v>
      </c>
      <c r="M1757" s="203" t="s">
        <v>834</v>
      </c>
      <c r="N1757" s="151" t="s">
        <v>1558</v>
      </c>
      <c r="O1757" s="151"/>
    </row>
    <row r="1758" spans="1:15" ht="39.950000000000003" hidden="1" customHeight="1">
      <c r="A1758" s="151" t="s">
        <v>1644</v>
      </c>
      <c r="B1758" s="3" t="s">
        <v>246</v>
      </c>
      <c r="C1758" s="3" t="s">
        <v>259</v>
      </c>
      <c r="D1758" s="9" t="s">
        <v>260</v>
      </c>
      <c r="E1758" s="131" t="str">
        <f>Tabell_Rättigheter37[[#This Row],[Grupp]]&amp;"_"&amp;Tabell_Rättigheter37[[#This Row],[Rättighetsnod/ Funktionskloss]]</f>
        <v>Remiss_Rejection</v>
      </c>
      <c r="F1758" s="131" t="str">
        <f>Tabell_Rättigheter37[[#This Row],[Grupp]]&amp;"_"&amp;Tabell_Rättigheter37[[#This Row],[Rättighetsnod/ Funktionskloss]]&amp;"_"&amp;Tabell_Rättigheter37[[#This Row],[Värde]]</f>
        <v>Remiss_Rejection_SignRejection</v>
      </c>
      <c r="G1758" s="165" t="s">
        <v>261</v>
      </c>
      <c r="H1758" s="165" t="s">
        <v>1181</v>
      </c>
      <c r="K1758" s="3" t="e">
        <f>VLOOKUP(Tabell_Rättigheter37[[#This Row],[Grupp]],[2]!Tabell_Grupp[#Data],2,FALSE)</f>
        <v>#REF!</v>
      </c>
      <c r="L1758" s="3" t="s">
        <v>834</v>
      </c>
      <c r="M1758" s="203" t="s">
        <v>834</v>
      </c>
      <c r="N1758" s="151" t="s">
        <v>1558</v>
      </c>
      <c r="O1758" s="151"/>
    </row>
    <row r="1759" spans="1:15" ht="39.950000000000003" hidden="1" customHeight="1">
      <c r="A1759" s="151" t="s">
        <v>1644</v>
      </c>
      <c r="B1759" s="3" t="s">
        <v>246</v>
      </c>
      <c r="C1759" s="3" t="s">
        <v>262</v>
      </c>
      <c r="D1759" s="9" t="s">
        <v>263</v>
      </c>
      <c r="E1759" s="131" t="str">
        <f>Tabell_Rättigheter37[[#This Row],[Grupp]]&amp;"_"&amp;Tabell_Rättigheter37[[#This Row],[Rättighetsnod/ Funktionskloss]]</f>
        <v>Remiss_Request</v>
      </c>
      <c r="F1759" s="131" t="str">
        <f>Tabell_Rättigheter37[[#This Row],[Grupp]]&amp;"_"&amp;Tabell_Rättigheter37[[#This Row],[Rättighetsnod/ Funktionskloss]]&amp;"_"&amp;Tabell_Rättigheter37[[#This Row],[Värde]]</f>
        <v>Remiss_Request_CancelRequest</v>
      </c>
      <c r="G1759" s="165" t="s">
        <v>264</v>
      </c>
      <c r="H1759" s="165"/>
      <c r="K1759" s="3" t="e">
        <f>VLOOKUP(Tabell_Rättigheter37[[#This Row],[Grupp]],[2]!Tabell_Grupp[#Data],2,FALSE)</f>
        <v>#REF!</v>
      </c>
      <c r="L1759" s="3" t="s">
        <v>834</v>
      </c>
      <c r="M1759" s="203" t="s">
        <v>834</v>
      </c>
      <c r="N1759" s="151" t="s">
        <v>1558</v>
      </c>
      <c r="O1759" s="151"/>
    </row>
    <row r="1760" spans="1:15" ht="39.950000000000003" hidden="1" customHeight="1">
      <c r="A1760" s="151" t="s">
        <v>1644</v>
      </c>
      <c r="B1760" s="3" t="s">
        <v>246</v>
      </c>
      <c r="C1760" s="3" t="s">
        <v>262</v>
      </c>
      <c r="D1760" s="9" t="s">
        <v>265</v>
      </c>
      <c r="E1760" s="131" t="str">
        <f>Tabell_Rättigheter37[[#This Row],[Grupp]]&amp;"_"&amp;Tabell_Rättigheter37[[#This Row],[Rättighetsnod/ Funktionskloss]]</f>
        <v>Remiss_Request</v>
      </c>
      <c r="F1760" s="131" t="str">
        <f>Tabell_Rättigheter37[[#This Row],[Grupp]]&amp;"_"&amp;Tabell_Rättigheter37[[#This Row],[Rättighetsnod/ Funktionskloss]]&amp;"_"&amp;Tabell_Rättigheter37[[#This Row],[Värde]]</f>
        <v>Remiss_Request_DeregisterRequest</v>
      </c>
      <c r="G1760" s="165" t="s">
        <v>266</v>
      </c>
      <c r="H1760" s="165"/>
      <c r="K1760" s="3" t="e">
        <f>VLOOKUP(Tabell_Rättigheter37[[#This Row],[Grupp]],[2]!Tabell_Grupp[#Data],2,FALSE)</f>
        <v>#REF!</v>
      </c>
      <c r="L1760" s="3" t="s">
        <v>834</v>
      </c>
      <c r="M1760" s="203" t="s">
        <v>834</v>
      </c>
      <c r="N1760" s="151" t="s">
        <v>1558</v>
      </c>
      <c r="O1760" s="151"/>
    </row>
    <row r="1761" spans="1:15" ht="39.950000000000003" hidden="1" customHeight="1">
      <c r="A1761" s="151" t="s">
        <v>1644</v>
      </c>
      <c r="B1761" s="3" t="s">
        <v>246</v>
      </c>
      <c r="C1761" s="3" t="s">
        <v>262</v>
      </c>
      <c r="D1761" s="9" t="s">
        <v>267</v>
      </c>
      <c r="E1761" s="131" t="str">
        <f>Tabell_Rättigheter37[[#This Row],[Grupp]]&amp;"_"&amp;Tabell_Rättigheter37[[#This Row],[Rättighetsnod/ Funktionskloss]]</f>
        <v>Remiss_Request</v>
      </c>
      <c r="F1761" s="131" t="str">
        <f>Tabell_Rättigheter37[[#This Row],[Grupp]]&amp;"_"&amp;Tabell_Rättigheter37[[#This Row],[Rättighetsnod/ Funktionskloss]]&amp;"_"&amp;Tabell_Rättigheter37[[#This Row],[Värde]]</f>
        <v>Remiss_Request_ForwardRequest</v>
      </c>
      <c r="G1761" s="165" t="s">
        <v>268</v>
      </c>
      <c r="H1761" s="165"/>
      <c r="K1761" s="3" t="e">
        <f>VLOOKUP(Tabell_Rättigheter37[[#This Row],[Grupp]],[2]!Tabell_Grupp[#Data],2,FALSE)</f>
        <v>#REF!</v>
      </c>
      <c r="L1761" s="3" t="s">
        <v>834</v>
      </c>
      <c r="M1761" s="203" t="s">
        <v>834</v>
      </c>
      <c r="N1761" s="151" t="s">
        <v>1558</v>
      </c>
      <c r="O1761" s="151"/>
    </row>
    <row r="1762" spans="1:15" ht="39.950000000000003" hidden="1" customHeight="1">
      <c r="A1762" s="151" t="s">
        <v>1644</v>
      </c>
      <c r="B1762" s="3" t="s">
        <v>246</v>
      </c>
      <c r="C1762" s="3" t="s">
        <v>262</v>
      </c>
      <c r="D1762" s="9" t="s">
        <v>269</v>
      </c>
      <c r="E1762" s="131" t="str">
        <f>Tabell_Rättigheter37[[#This Row],[Grupp]]&amp;"_"&amp;Tabell_Rättigheter37[[#This Row],[Rättighetsnod/ Funktionskloss]]</f>
        <v>Remiss_Request</v>
      </c>
      <c r="F1762" s="131" t="str">
        <f>Tabell_Rättigheter37[[#This Row],[Grupp]]&amp;"_"&amp;Tabell_Rättigheter37[[#This Row],[Rättighetsnod/ Funktionskloss]]&amp;"_"&amp;Tabell_Rättigheter37[[#This Row],[Värde]]</f>
        <v>Remiss_Request_ReadyToHandle</v>
      </c>
      <c r="G1762" s="165" t="s">
        <v>270</v>
      </c>
      <c r="H1762" s="165"/>
      <c r="J1762" s="205" t="s">
        <v>1658</v>
      </c>
      <c r="K1762" s="3" t="e">
        <f>VLOOKUP(Tabell_Rättigheter37[[#This Row],[Grupp]],[2]!Tabell_Grupp[#Data],2,FALSE)</f>
        <v>#REF!</v>
      </c>
      <c r="L1762" s="3" t="s">
        <v>834</v>
      </c>
      <c r="M1762" s="203" t="s">
        <v>834</v>
      </c>
      <c r="N1762" s="151" t="s">
        <v>1558</v>
      </c>
      <c r="O1762" s="151"/>
    </row>
    <row r="1763" spans="1:15" ht="39.950000000000003" hidden="1" customHeight="1">
      <c r="A1763" s="151" t="s">
        <v>1644</v>
      </c>
      <c r="B1763" s="3" t="s">
        <v>246</v>
      </c>
      <c r="C1763" s="3" t="s">
        <v>262</v>
      </c>
      <c r="D1763" s="9" t="s">
        <v>273</v>
      </c>
      <c r="E1763" s="131" t="str">
        <f>Tabell_Rättigheter37[[#This Row],[Grupp]]&amp;"_"&amp;Tabell_Rättigheter37[[#This Row],[Rättighetsnod/ Funktionskloss]]</f>
        <v>Remiss_Request</v>
      </c>
      <c r="F1763" s="131" t="str">
        <f>Tabell_Rättigheter37[[#This Row],[Grupp]]&amp;"_"&amp;Tabell_Rättigheter37[[#This Row],[Rättighetsnod/ Funktionskloss]]&amp;"_"&amp;Tabell_Rättigheter37[[#This Row],[Värde]]</f>
        <v>Remiss_Request_SignRequest</v>
      </c>
      <c r="G1763" s="165" t="s">
        <v>1184</v>
      </c>
      <c r="H1763" s="165" t="s">
        <v>1185</v>
      </c>
      <c r="K1763" s="3" t="e">
        <f>VLOOKUP(Tabell_Rättigheter37[[#This Row],[Grupp]],[2]!Tabell_Grupp[#Data],2,FALSE)</f>
        <v>#REF!</v>
      </c>
      <c r="L1763" s="3" t="s">
        <v>834</v>
      </c>
      <c r="M1763" s="203" t="s">
        <v>834</v>
      </c>
      <c r="N1763" s="151" t="s">
        <v>1558</v>
      </c>
      <c r="O1763" s="151"/>
    </row>
    <row r="1764" spans="1:15" ht="39.950000000000003" hidden="1" customHeight="1">
      <c r="A1764" s="151" t="s">
        <v>1644</v>
      </c>
      <c r="B1764" s="3" t="s">
        <v>246</v>
      </c>
      <c r="C1764" s="3" t="s">
        <v>262</v>
      </c>
      <c r="D1764" s="9" t="s">
        <v>275</v>
      </c>
      <c r="E1764" s="131" t="str">
        <f>Tabell_Rättigheter37[[#This Row],[Grupp]]&amp;"_"&amp;Tabell_Rättigheter37[[#This Row],[Rättighetsnod/ Funktionskloss]]</f>
        <v>Remiss_Request</v>
      </c>
      <c r="F1764" s="131" t="str">
        <f>Tabell_Rättigheter37[[#This Row],[Grupp]]&amp;"_"&amp;Tabell_Rättigheter37[[#This Row],[Rättighetsnod/ Funktionskloss]]&amp;"_"&amp;Tabell_Rättigheter37[[#This Row],[Värde]]</f>
        <v>Remiss_Request_ViewMedicalInformation</v>
      </c>
      <c r="G1764" s="165" t="s">
        <v>276</v>
      </c>
      <c r="H1764" s="165"/>
      <c r="K1764" s="3" t="e">
        <f>VLOOKUP(Tabell_Rättigheter37[[#This Row],[Grupp]],[2]!Tabell_Grupp[#Data],2,FALSE)</f>
        <v>#REF!</v>
      </c>
      <c r="L1764" s="3" t="s">
        <v>834</v>
      </c>
      <c r="M1764" s="203" t="s">
        <v>834</v>
      </c>
      <c r="N1764" s="151" t="s">
        <v>1558</v>
      </c>
      <c r="O1764" s="151"/>
    </row>
    <row r="1765" spans="1:15" ht="39.950000000000003" hidden="1" customHeight="1">
      <c r="A1765" s="151" t="s">
        <v>1644</v>
      </c>
      <c r="B1765" s="3" t="s">
        <v>246</v>
      </c>
      <c r="C1765" s="3" t="s">
        <v>277</v>
      </c>
      <c r="D1765" s="9" t="s">
        <v>255</v>
      </c>
      <c r="E1765" s="131" t="str">
        <f>Tabell_Rättigheter37[[#This Row],[Grupp]]&amp;"_"&amp;Tabell_Rättigheter37[[#This Row],[Rättighetsnod/ Funktionskloss]]</f>
        <v>Remiss_RequestComponent</v>
      </c>
      <c r="F1765" s="131" t="str">
        <f>Tabell_Rättigheter37[[#This Row],[Grupp]]&amp;"_"&amp;Tabell_Rättigheter37[[#This Row],[Rättighetsnod/ Funktionskloss]]&amp;"_"&amp;Tabell_Rättigheter37[[#This Row],[Värde]]</f>
        <v>Remiss_RequestComponent_Accept</v>
      </c>
      <c r="G1765" s="165" t="s">
        <v>278</v>
      </c>
      <c r="H1765" s="165" t="s">
        <v>1186</v>
      </c>
      <c r="K1765" s="3" t="e">
        <f>VLOOKUP(Tabell_Rättigheter37[[#This Row],[Grupp]],[2]!Tabell_Grupp[#Data],2,FALSE)</f>
        <v>#REF!</v>
      </c>
      <c r="L1765" s="3" t="s">
        <v>834</v>
      </c>
      <c r="M1765" s="203" t="s">
        <v>834</v>
      </c>
      <c r="N1765" s="151" t="s">
        <v>1558</v>
      </c>
      <c r="O1765" s="151"/>
    </row>
    <row r="1766" spans="1:15" ht="39.950000000000003" hidden="1" customHeight="1">
      <c r="A1766" s="151" t="s">
        <v>1568</v>
      </c>
      <c r="B1766" s="3" t="s">
        <v>246</v>
      </c>
      <c r="C1766" s="3" t="s">
        <v>31</v>
      </c>
      <c r="D1766" s="9" t="s">
        <v>279</v>
      </c>
      <c r="E1766" s="131" t="str">
        <f>Tabell_Rättigheter37[[#This Row],[Grupp]]&amp;"_"&amp;Tabell_Rättigheter37[[#This Row],[Rättighetsnod/ Funktionskloss]]</f>
        <v>Remiss_View</v>
      </c>
      <c r="F1766" s="131" t="str">
        <f>Tabell_Rättigheter37[[#This Row],[Grupp]]&amp;"_"&amp;Tabell_Rättigheter37[[#This Row],[Rättighetsnod/ Funktionskloss]]&amp;"_"&amp;Tabell_Rättigheter37[[#This Row],[Värde]]</f>
        <v>Remiss_View_OpenHandleReceivedRequests</v>
      </c>
      <c r="G1766" s="165" t="s">
        <v>280</v>
      </c>
      <c r="H1766" s="165"/>
      <c r="K1766" s="3" t="e">
        <f>VLOOKUP(Tabell_Rättigheter37[[#This Row],[Grupp]],[2]!Tabell_Grupp[#Data],2,FALSE)</f>
        <v>#REF!</v>
      </c>
      <c r="L1766" s="3" t="s">
        <v>834</v>
      </c>
      <c r="M1766" s="203" t="s">
        <v>834</v>
      </c>
      <c r="N1766" s="151" t="s">
        <v>1558</v>
      </c>
      <c r="O1766" s="151"/>
    </row>
    <row r="1767" spans="1:15" ht="39.950000000000003" hidden="1" customHeight="1">
      <c r="A1767" s="151" t="s">
        <v>1568</v>
      </c>
      <c r="B1767" s="3" t="s">
        <v>246</v>
      </c>
      <c r="C1767" s="3" t="s">
        <v>31</v>
      </c>
      <c r="D1767" s="9" t="s">
        <v>281</v>
      </c>
      <c r="E1767" s="131" t="str">
        <f>Tabell_Rättigheter37[[#This Row],[Grupp]]&amp;"_"&amp;Tabell_Rättigheter37[[#This Row],[Rättighetsnod/ Funktionskloss]]</f>
        <v>Remiss_View</v>
      </c>
      <c r="F1767" s="131" t="str">
        <f>Tabell_Rättigheter37[[#This Row],[Grupp]]&amp;"_"&amp;Tabell_Rättigheter37[[#This Row],[Rättighetsnod/ Funktionskloss]]&amp;"_"&amp;Tabell_Rättigheter37[[#This Row],[Värde]]</f>
        <v>Remiss_View_OpenHandleSavedAndSentRequests</v>
      </c>
      <c r="G1767" s="165" t="s">
        <v>282</v>
      </c>
      <c r="H1767" s="165"/>
      <c r="K1767" s="3" t="e">
        <f>VLOOKUP(Tabell_Rättigheter37[[#This Row],[Grupp]],[2]!Tabell_Grupp[#Data],2,FALSE)</f>
        <v>#REF!</v>
      </c>
      <c r="L1767" s="3" t="s">
        <v>834</v>
      </c>
      <c r="M1767" s="203" t="s">
        <v>834</v>
      </c>
      <c r="N1767" s="151" t="s">
        <v>1558</v>
      </c>
      <c r="O1767" s="151"/>
    </row>
    <row r="1768" spans="1:15" ht="39.950000000000003" hidden="1" customHeight="1">
      <c r="A1768" s="151" t="s">
        <v>1644</v>
      </c>
      <c r="B1768" s="3" t="s">
        <v>246</v>
      </c>
      <c r="C1768" s="3" t="s">
        <v>31</v>
      </c>
      <c r="D1768" s="9" t="s">
        <v>283</v>
      </c>
      <c r="E1768" s="131" t="str">
        <f>Tabell_Rättigheter37[[#This Row],[Grupp]]&amp;"_"&amp;Tabell_Rättigheter37[[#This Row],[Rättighetsnod/ Funktionskloss]]</f>
        <v>Remiss_View</v>
      </c>
      <c r="F1768" s="131" t="str">
        <f>Tabell_Rättigheter37[[#This Row],[Grupp]]&amp;"_"&amp;Tabell_Rättigheter37[[#This Row],[Rättighetsnod/ Funktionskloss]]&amp;"_"&amp;Tabell_Rättigheter37[[#This Row],[Värde]]</f>
        <v>Remiss_View_OpenReceivedRequests</v>
      </c>
      <c r="G1768" s="165" t="s">
        <v>284</v>
      </c>
      <c r="H1768" s="165"/>
      <c r="K1768" s="3" t="e">
        <f>VLOOKUP(Tabell_Rättigheter37[[#This Row],[Grupp]],[2]!Tabell_Grupp[#Data],2,FALSE)</f>
        <v>#REF!</v>
      </c>
      <c r="L1768" s="3" t="s">
        <v>834</v>
      </c>
      <c r="M1768" s="203" t="s">
        <v>834</v>
      </c>
      <c r="N1768" s="151" t="s">
        <v>1558</v>
      </c>
      <c r="O1768" s="151"/>
    </row>
    <row r="1769" spans="1:15" ht="39.950000000000003" hidden="1" customHeight="1">
      <c r="A1769" s="151" t="s">
        <v>1644</v>
      </c>
      <c r="B1769" s="3" t="s">
        <v>246</v>
      </c>
      <c r="C1769" s="3" t="s">
        <v>31</v>
      </c>
      <c r="D1769" s="9" t="s">
        <v>285</v>
      </c>
      <c r="E1769" s="131" t="str">
        <f>Tabell_Rättigheter37[[#This Row],[Grupp]]&amp;"_"&amp;Tabell_Rättigheter37[[#This Row],[Rättighetsnod/ Funktionskloss]]</f>
        <v>Remiss_View</v>
      </c>
      <c r="F1769" s="131" t="str">
        <f>Tabell_Rättigheter37[[#This Row],[Grupp]]&amp;"_"&amp;Tabell_Rättigheter37[[#This Row],[Rättighetsnod/ Funktionskloss]]&amp;"_"&amp;Tabell_Rättigheter37[[#This Row],[Värde]]</f>
        <v>Remiss_View_OpenSavedAndSentRequests</v>
      </c>
      <c r="G1769" s="165" t="s">
        <v>286</v>
      </c>
      <c r="H1769" s="165"/>
      <c r="K1769" s="3" t="e">
        <f>VLOOKUP(Tabell_Rättigheter37[[#This Row],[Grupp]],[2]!Tabell_Grupp[#Data],2,FALSE)</f>
        <v>#REF!</v>
      </c>
      <c r="L1769" s="3" t="s">
        <v>834</v>
      </c>
      <c r="M1769" s="203" t="s">
        <v>834</v>
      </c>
      <c r="N1769" s="151" t="s">
        <v>1558</v>
      </c>
      <c r="O1769" s="151"/>
    </row>
    <row r="1770" spans="1:15" ht="39.950000000000003" hidden="1" customHeight="1">
      <c r="A1770" s="151" t="s">
        <v>1644</v>
      </c>
      <c r="B1770" s="3" t="s">
        <v>287</v>
      </c>
      <c r="C1770" s="3" t="s">
        <v>288</v>
      </c>
      <c r="D1770" s="9" t="s">
        <v>289</v>
      </c>
      <c r="E1770" s="131" t="str">
        <f>Tabell_Rättigheter37[[#This Row],[Grupp]]&amp;"_"&amp;Tabell_Rättigheter37[[#This Row],[Rättighetsnod/ Funktionskloss]]</f>
        <v>Resursplanering_PlanAction</v>
      </c>
      <c r="F1770" s="131" t="str">
        <f>Tabell_Rättigheter37[[#This Row],[Grupp]]&amp;"_"&amp;Tabell_Rättigheter37[[#This Row],[Rättighetsnod/ Funktionskloss]]&amp;"_"&amp;Tabell_Rättigheter37[[#This Row],[Värde]]</f>
        <v>Resursplanering_PlanAction_OpenPlanAction</v>
      </c>
      <c r="G1770" s="165" t="s">
        <v>290</v>
      </c>
      <c r="H1770" s="165"/>
      <c r="K1770" s="3" t="e">
        <f>VLOOKUP(Tabell_Rättigheter37[[#This Row],[Grupp]],[2]!Tabell_Grupp[#Data],2,FALSE)</f>
        <v>#REF!</v>
      </c>
      <c r="L1770" s="3" t="s">
        <v>834</v>
      </c>
      <c r="M1770" s="203" t="s">
        <v>834</v>
      </c>
      <c r="N1770" s="151" t="s">
        <v>1558</v>
      </c>
      <c r="O1770" s="151"/>
    </row>
    <row r="1771" spans="1:15" ht="39.950000000000003" hidden="1" customHeight="1">
      <c r="A1771" s="151" t="s">
        <v>1644</v>
      </c>
      <c r="B1771" s="3" t="s">
        <v>287</v>
      </c>
      <c r="C1771" s="3" t="s">
        <v>288</v>
      </c>
      <c r="D1771" s="9" t="s">
        <v>291</v>
      </c>
      <c r="E1771" s="131" t="str">
        <f>Tabell_Rättigheter37[[#This Row],[Grupp]]&amp;"_"&amp;Tabell_Rättigheter37[[#This Row],[Rättighetsnod/ Funktionskloss]]</f>
        <v>Resursplanering_PlanAction</v>
      </c>
      <c r="F1771" s="131" t="str">
        <f>Tabell_Rättigheter37[[#This Row],[Grupp]]&amp;"_"&amp;Tabell_Rättigheter37[[#This Row],[Rättighetsnod/ Funktionskloss]]&amp;"_"&amp;Tabell_Rättigheter37[[#This Row],[Värde]]</f>
        <v>Resursplanering_PlanAction_OpenPlannedActions</v>
      </c>
      <c r="G1771" s="165" t="s">
        <v>292</v>
      </c>
      <c r="H1771" s="165"/>
      <c r="K1771" s="3" t="e">
        <f>VLOOKUP(Tabell_Rättigheter37[[#This Row],[Grupp]],[2]!Tabell_Grupp[#Data],2,FALSE)</f>
        <v>#REF!</v>
      </c>
      <c r="L1771" s="3" t="s">
        <v>834</v>
      </c>
      <c r="M1771" s="203" t="s">
        <v>834</v>
      </c>
      <c r="N1771" s="151" t="s">
        <v>1558</v>
      </c>
      <c r="O1771" s="151"/>
    </row>
    <row r="1772" spans="1:15" ht="39.950000000000003" hidden="1" customHeight="1">
      <c r="A1772" s="151" t="s">
        <v>1644</v>
      </c>
      <c r="B1772" s="3" t="s">
        <v>287</v>
      </c>
      <c r="C1772" s="3" t="s">
        <v>288</v>
      </c>
      <c r="D1772" s="9" t="s">
        <v>293</v>
      </c>
      <c r="E1772" s="131" t="str">
        <f>Tabell_Rättigheter37[[#This Row],[Grupp]]&amp;"_"&amp;Tabell_Rättigheter37[[#This Row],[Rättighetsnod/ Funktionskloss]]</f>
        <v>Resursplanering_PlanAction</v>
      </c>
      <c r="F1772" s="131" t="str">
        <f>Tabell_Rättigheter37[[#This Row],[Grupp]]&amp;"_"&amp;Tabell_Rättigheter37[[#This Row],[Rättighetsnod/ Funktionskloss]]&amp;"_"&amp;Tabell_Rättigheter37[[#This Row],[Värde]]</f>
        <v>Resursplanering_PlanAction_SavePlanAction</v>
      </c>
      <c r="G1772" s="165" t="s">
        <v>294</v>
      </c>
      <c r="H1772" s="165"/>
      <c r="K1772" s="3" t="e">
        <f>VLOOKUP(Tabell_Rättigheter37[[#This Row],[Grupp]],[2]!Tabell_Grupp[#Data],2,FALSE)</f>
        <v>#REF!</v>
      </c>
      <c r="L1772" s="3" t="s">
        <v>834</v>
      </c>
      <c r="M1772" s="203" t="s">
        <v>834</v>
      </c>
      <c r="N1772" s="151" t="s">
        <v>1558</v>
      </c>
      <c r="O1772" s="151"/>
    </row>
    <row r="1773" spans="1:15" ht="39.950000000000003" hidden="1" customHeight="1">
      <c r="A1773" s="151" t="s">
        <v>1644</v>
      </c>
      <c r="B1773" s="3" t="s">
        <v>287</v>
      </c>
      <c r="C1773" s="3" t="s">
        <v>304</v>
      </c>
      <c r="D1773" s="9" t="s">
        <v>305</v>
      </c>
      <c r="E1773" s="131" t="str">
        <f>Tabell_Rättigheter37[[#This Row],[Grupp]]&amp;"_"&amp;Tabell_Rättigheter37[[#This Row],[Rättighetsnod/ Funktionskloss]]</f>
        <v>Resursplanering_Schedule</v>
      </c>
      <c r="F1773" s="131" t="str">
        <f>Tabell_Rättigheter37[[#This Row],[Grupp]]&amp;"_"&amp;Tabell_Rättigheter37[[#This Row],[Rättighetsnod/ Funktionskloss]]&amp;"_"&amp;Tabell_Rättigheter37[[#This Row],[Värde]]</f>
        <v>Resursplanering_Schedule_BlockScheduledOffer</v>
      </c>
      <c r="G1773" s="165" t="s">
        <v>306</v>
      </c>
      <c r="H1773" s="165"/>
      <c r="K1773" s="3" t="e">
        <f>VLOOKUP(Tabell_Rättigheter37[[#This Row],[Grupp]],[2]!Tabell_Grupp[#Data],2,FALSE)</f>
        <v>#REF!</v>
      </c>
      <c r="L1773" s="3" t="s">
        <v>834</v>
      </c>
      <c r="M1773" s="203" t="s">
        <v>834</v>
      </c>
      <c r="N1773" s="151" t="s">
        <v>1558</v>
      </c>
      <c r="O1773" s="151"/>
    </row>
    <row r="1774" spans="1:15" ht="39.950000000000003" hidden="1" customHeight="1">
      <c r="A1774" s="151" t="s">
        <v>1644</v>
      </c>
      <c r="B1774" s="3" t="s">
        <v>287</v>
      </c>
      <c r="C1774" s="3" t="s">
        <v>304</v>
      </c>
      <c r="D1774" s="9" t="s">
        <v>307</v>
      </c>
      <c r="E1774" s="131" t="str">
        <f>Tabell_Rättigheter37[[#This Row],[Grupp]]&amp;"_"&amp;Tabell_Rättigheter37[[#This Row],[Rättighetsnod/ Funktionskloss]]</f>
        <v>Resursplanering_Schedule</v>
      </c>
      <c r="F1774" s="131" t="str">
        <f>Tabell_Rättigheter37[[#This Row],[Grupp]]&amp;"_"&amp;Tabell_Rättigheter37[[#This Row],[Rättighetsnod/ Funktionskloss]]&amp;"_"&amp;Tabell_Rättigheter37[[#This Row],[Värde]]</f>
        <v>Resursplanering_Schedule_Book</v>
      </c>
      <c r="G1774" s="165" t="s">
        <v>308</v>
      </c>
      <c r="H1774" s="165"/>
      <c r="K1774" s="3" t="e">
        <f>VLOOKUP(Tabell_Rättigheter37[[#This Row],[Grupp]],[2]!Tabell_Grupp[#Data],2,FALSE)</f>
        <v>#REF!</v>
      </c>
      <c r="L1774" s="3" t="s">
        <v>834</v>
      </c>
      <c r="M1774" s="203" t="s">
        <v>834</v>
      </c>
      <c r="N1774" s="151" t="s">
        <v>1558</v>
      </c>
      <c r="O1774" s="151"/>
    </row>
    <row r="1775" spans="1:15" ht="39.950000000000003" hidden="1" customHeight="1">
      <c r="A1775" s="151" t="s">
        <v>1644</v>
      </c>
      <c r="B1775" s="3" t="s">
        <v>287</v>
      </c>
      <c r="C1775" s="3" t="s">
        <v>304</v>
      </c>
      <c r="D1775" s="9" t="s">
        <v>322</v>
      </c>
      <c r="E1775" s="131" t="str">
        <f>Tabell_Rättigheter37[[#This Row],[Grupp]]&amp;"_"&amp;Tabell_Rättigheter37[[#This Row],[Rättighetsnod/ Funktionskloss]]</f>
        <v>Resursplanering_Schedule</v>
      </c>
      <c r="F1775" s="131" t="str">
        <f>Tabell_Rättigheter37[[#This Row],[Grupp]]&amp;"_"&amp;Tabell_Rättigheter37[[#This Row],[Rättighetsnod/ Funktionskloss]]&amp;"_"&amp;Tabell_Rättigheter37[[#This Row],[Värde]]</f>
        <v>Resursplanering_Schedule_bookAction</v>
      </c>
      <c r="G1775" s="165" t="s">
        <v>323</v>
      </c>
      <c r="H1775" s="165"/>
      <c r="K1775" s="3" t="e">
        <f>VLOOKUP(Tabell_Rättigheter37[[#This Row],[Grupp]],[2]!Tabell_Grupp[#Data],2,FALSE)</f>
        <v>#REF!</v>
      </c>
      <c r="L1775" s="3" t="s">
        <v>834</v>
      </c>
      <c r="M1775" s="203" t="s">
        <v>834</v>
      </c>
      <c r="N1775" s="151" t="s">
        <v>1558</v>
      </c>
      <c r="O1775" s="151"/>
    </row>
    <row r="1776" spans="1:15" ht="39.950000000000003" hidden="1" customHeight="1">
      <c r="A1776" s="151" t="s">
        <v>1644</v>
      </c>
      <c r="B1776" s="3" t="s">
        <v>287</v>
      </c>
      <c r="C1776" s="3" t="s">
        <v>304</v>
      </c>
      <c r="D1776" s="9" t="s">
        <v>309</v>
      </c>
      <c r="E1776" s="131" t="str">
        <f>Tabell_Rättigheter37[[#This Row],[Grupp]]&amp;"_"&amp;Tabell_Rättigheter37[[#This Row],[Rättighetsnod/ Funktionskloss]]</f>
        <v>Resursplanering_Schedule</v>
      </c>
      <c r="F1776" s="131" t="str">
        <f>Tabell_Rättigheter37[[#This Row],[Grupp]]&amp;"_"&amp;Tabell_Rättigheter37[[#This Row],[Rättighetsnod/ Funktionskloss]]&amp;"_"&amp;Tabell_Rättigheter37[[#This Row],[Värde]]</f>
        <v>Resursplanering_Schedule_OpenSchedule</v>
      </c>
      <c r="G1776" s="165" t="s">
        <v>310</v>
      </c>
      <c r="H1776" s="165"/>
      <c r="K1776" s="3" t="e">
        <f>VLOOKUP(Tabell_Rättigheter37[[#This Row],[Grupp]],[2]!Tabell_Grupp[#Data],2,FALSE)</f>
        <v>#REF!</v>
      </c>
      <c r="L1776" s="3" t="s">
        <v>834</v>
      </c>
      <c r="M1776" s="203" t="s">
        <v>834</v>
      </c>
      <c r="N1776" s="151" t="s">
        <v>1558</v>
      </c>
      <c r="O1776" s="151"/>
    </row>
    <row r="1777" spans="1:15" ht="39.950000000000003" hidden="1" customHeight="1">
      <c r="A1777" s="151" t="s">
        <v>1644</v>
      </c>
      <c r="B1777" s="3" t="s">
        <v>287</v>
      </c>
      <c r="C1777" s="3" t="s">
        <v>304</v>
      </c>
      <c r="D1777" s="9" t="s">
        <v>311</v>
      </c>
      <c r="E1777" s="131" t="str">
        <f>Tabell_Rättigheter37[[#This Row],[Grupp]]&amp;"_"&amp;Tabell_Rättigheter37[[#This Row],[Rättighetsnod/ Funktionskloss]]</f>
        <v>Resursplanering_Schedule</v>
      </c>
      <c r="F1777" s="131" t="str">
        <f>Tabell_Rättigheter37[[#This Row],[Grupp]]&amp;"_"&amp;Tabell_Rättigheter37[[#This Row],[Rättighetsnod/ Funktionskloss]]&amp;"_"&amp;Tabell_Rättigheter37[[#This Row],[Värde]]</f>
        <v>Resursplanering_Schedule_PrintSchedule</v>
      </c>
      <c r="G1777" s="165" t="s">
        <v>312</v>
      </c>
      <c r="H1777" s="165"/>
      <c r="K1777" s="3" t="e">
        <f>VLOOKUP(Tabell_Rättigheter37[[#This Row],[Grupp]],[2]!Tabell_Grupp[#Data],2,FALSE)</f>
        <v>#REF!</v>
      </c>
      <c r="L1777" s="3" t="s">
        <v>834</v>
      </c>
      <c r="M1777" s="203" t="s">
        <v>834</v>
      </c>
      <c r="N1777" s="151" t="s">
        <v>1558</v>
      </c>
      <c r="O1777" s="151"/>
    </row>
    <row r="1778" spans="1:15" ht="39.950000000000003" hidden="1" customHeight="1">
      <c r="A1778" s="151" t="s">
        <v>1644</v>
      </c>
      <c r="B1778" s="3" t="s">
        <v>287</v>
      </c>
      <c r="C1778" s="3" t="s">
        <v>304</v>
      </c>
      <c r="D1778" s="9" t="s">
        <v>313</v>
      </c>
      <c r="E1778" s="131" t="str">
        <f>Tabell_Rättigheter37[[#This Row],[Grupp]]&amp;"_"&amp;Tabell_Rättigheter37[[#This Row],[Rättighetsnod/ Funktionskloss]]</f>
        <v>Resursplanering_Schedule</v>
      </c>
      <c r="F1778" s="131" t="str">
        <f>Tabell_Rättigheter37[[#This Row],[Grupp]]&amp;"_"&amp;Tabell_Rättigheter37[[#This Row],[Rättighetsnod/ Funktionskloss]]&amp;"_"&amp;Tabell_Rättigheter37[[#This Row],[Värde]]</f>
        <v>Resursplanering_Schedule_Unbook</v>
      </c>
      <c r="G1778" s="165" t="s">
        <v>314</v>
      </c>
      <c r="H1778" s="165"/>
      <c r="K1778" s="3" t="e">
        <f>VLOOKUP(Tabell_Rättigheter37[[#This Row],[Grupp]],[2]!Tabell_Grupp[#Data],2,FALSE)</f>
        <v>#REF!</v>
      </c>
      <c r="L1778" s="3" t="s">
        <v>834</v>
      </c>
      <c r="M1778" s="203" t="s">
        <v>834</v>
      </c>
      <c r="N1778" s="151" t="s">
        <v>1558</v>
      </c>
      <c r="O1778" s="151"/>
    </row>
    <row r="1779" spans="1:15" ht="39.950000000000003" hidden="1" customHeight="1">
      <c r="A1779" s="151" t="s">
        <v>1644</v>
      </c>
      <c r="B1779" s="3" t="s">
        <v>287</v>
      </c>
      <c r="C1779" s="3" t="s">
        <v>315</v>
      </c>
      <c r="D1779" s="9" t="s">
        <v>413</v>
      </c>
      <c r="E1779" s="131" t="str">
        <f>Tabell_Rättigheter37[[#This Row],[Grupp]]&amp;"_"&amp;Tabell_Rättigheter37[[#This Row],[Rättighetsnod/ Funktionskloss]]</f>
        <v>Resursplanering_Scheme</v>
      </c>
      <c r="F1779" s="131" t="str">
        <f>Tabell_Rättigheter37[[#This Row],[Grupp]]&amp;"_"&amp;Tabell_Rättigheter37[[#This Row],[Rättighetsnod/ Funktionskloss]]&amp;"_"&amp;Tabell_Rättigheter37[[#This Row],[Värde]]</f>
        <v>Resursplanering_Scheme_EditOfferScheme</v>
      </c>
      <c r="G1779" s="165" t="s">
        <v>414</v>
      </c>
      <c r="H1779" s="165"/>
      <c r="K1779" s="3" t="e">
        <f>VLOOKUP(Tabell_Rättigheter37[[#This Row],[Grupp]],[2]!Tabell_Grupp[#Data],2,FALSE)</f>
        <v>#REF!</v>
      </c>
      <c r="L1779" s="3" t="s">
        <v>834</v>
      </c>
      <c r="M1779" s="203" t="s">
        <v>834</v>
      </c>
      <c r="N1779" s="151" t="s">
        <v>1558</v>
      </c>
      <c r="O1779" s="151"/>
    </row>
    <row r="1780" spans="1:15" ht="39.950000000000003" hidden="1" customHeight="1">
      <c r="A1780" s="151" t="s">
        <v>1644</v>
      </c>
      <c r="B1780" s="3" t="s">
        <v>287</v>
      </c>
      <c r="C1780" s="3" t="s">
        <v>315</v>
      </c>
      <c r="D1780" s="9" t="s">
        <v>415</v>
      </c>
      <c r="E1780" s="131" t="str">
        <f>Tabell_Rättigheter37[[#This Row],[Grupp]]&amp;"_"&amp;Tabell_Rättigheter37[[#This Row],[Rättighetsnod/ Funktionskloss]]</f>
        <v>Resursplanering_Scheme</v>
      </c>
      <c r="F1780" s="131" t="str">
        <f>Tabell_Rättigheter37[[#This Row],[Grupp]]&amp;"_"&amp;Tabell_Rättigheter37[[#This Row],[Rättighetsnod/ Funktionskloss]]&amp;"_"&amp;Tabell_Rättigheter37[[#This Row],[Värde]]</f>
        <v>Resursplanering_Scheme_EditResourceScheme</v>
      </c>
      <c r="G1780" s="165" t="s">
        <v>416</v>
      </c>
      <c r="H1780" s="165"/>
      <c r="K1780" s="3" t="e">
        <f>VLOOKUP(Tabell_Rättigheter37[[#This Row],[Grupp]],[2]!Tabell_Grupp[#Data],2,FALSE)</f>
        <v>#REF!</v>
      </c>
      <c r="L1780" s="3" t="s">
        <v>834</v>
      </c>
      <c r="M1780" s="203" t="s">
        <v>834</v>
      </c>
      <c r="N1780" s="151" t="s">
        <v>1558</v>
      </c>
      <c r="O1780" s="151"/>
    </row>
    <row r="1781" spans="1:15" ht="39.950000000000003" hidden="1" customHeight="1">
      <c r="A1781" s="151" t="s">
        <v>1644</v>
      </c>
      <c r="B1781" s="3" t="s">
        <v>287</v>
      </c>
      <c r="C1781" s="3" t="s">
        <v>315</v>
      </c>
      <c r="D1781" s="9" t="s">
        <v>316</v>
      </c>
      <c r="E1781" s="131" t="str">
        <f>Tabell_Rättigheter37[[#This Row],[Grupp]]&amp;"_"&amp;Tabell_Rättigheter37[[#This Row],[Rättighetsnod/ Funktionskloss]]</f>
        <v>Resursplanering_Scheme</v>
      </c>
      <c r="F1781" s="131" t="str">
        <f>Tabell_Rättigheter37[[#This Row],[Grupp]]&amp;"_"&amp;Tabell_Rättigheter37[[#This Row],[Rättighetsnod/ Funktionskloss]]&amp;"_"&amp;Tabell_Rättigheter37[[#This Row],[Värde]]</f>
        <v>Resursplanering_Scheme_ReadOfferScheme</v>
      </c>
      <c r="G1781" s="165" t="s">
        <v>317</v>
      </c>
      <c r="H1781" s="165"/>
      <c r="K1781" s="3" t="e">
        <f>VLOOKUP(Tabell_Rättigheter37[[#This Row],[Grupp]],[2]!Tabell_Grupp[#Data],2,FALSE)</f>
        <v>#REF!</v>
      </c>
      <c r="L1781" s="3" t="s">
        <v>834</v>
      </c>
      <c r="M1781" s="203" t="s">
        <v>834</v>
      </c>
      <c r="N1781" s="151" t="s">
        <v>1558</v>
      </c>
      <c r="O1781" s="151"/>
    </row>
    <row r="1782" spans="1:15" ht="39.950000000000003" hidden="1" customHeight="1">
      <c r="A1782" s="151" t="s">
        <v>1644</v>
      </c>
      <c r="B1782" s="3" t="s">
        <v>287</v>
      </c>
      <c r="C1782" s="3" t="s">
        <v>315</v>
      </c>
      <c r="D1782" s="9" t="s">
        <v>318</v>
      </c>
      <c r="E1782" s="131" t="str">
        <f>Tabell_Rättigheter37[[#This Row],[Grupp]]&amp;"_"&amp;Tabell_Rättigheter37[[#This Row],[Rättighetsnod/ Funktionskloss]]</f>
        <v>Resursplanering_Scheme</v>
      </c>
      <c r="F1782" s="131" t="str">
        <f>Tabell_Rättigheter37[[#This Row],[Grupp]]&amp;"_"&amp;Tabell_Rättigheter37[[#This Row],[Rättighetsnod/ Funktionskloss]]&amp;"_"&amp;Tabell_Rättigheter37[[#This Row],[Värde]]</f>
        <v>Resursplanering_Scheme_ReadResourceAssignment</v>
      </c>
      <c r="G1782" s="165" t="s">
        <v>319</v>
      </c>
      <c r="H1782" s="165"/>
      <c r="K1782" s="3" t="e">
        <f>VLOOKUP(Tabell_Rättigheter37[[#This Row],[Grupp]],[2]!Tabell_Grupp[#Data],2,FALSE)</f>
        <v>#REF!</v>
      </c>
      <c r="L1782" s="3" t="s">
        <v>834</v>
      </c>
      <c r="M1782" s="203" t="s">
        <v>834</v>
      </c>
      <c r="N1782" s="151" t="s">
        <v>1558</v>
      </c>
      <c r="O1782" s="151"/>
    </row>
    <row r="1783" spans="1:15" ht="39.950000000000003" hidden="1" customHeight="1">
      <c r="A1783" s="151" t="s">
        <v>1644</v>
      </c>
      <c r="B1783" s="3" t="s">
        <v>287</v>
      </c>
      <c r="C1783" s="3" t="s">
        <v>315</v>
      </c>
      <c r="D1783" s="9" t="s">
        <v>320</v>
      </c>
      <c r="E1783" s="131" t="str">
        <f>Tabell_Rättigheter37[[#This Row],[Grupp]]&amp;"_"&amp;Tabell_Rättigheter37[[#This Row],[Rättighetsnod/ Funktionskloss]]</f>
        <v>Resursplanering_Scheme</v>
      </c>
      <c r="F1783" s="131" t="str">
        <f>Tabell_Rättigheter37[[#This Row],[Grupp]]&amp;"_"&amp;Tabell_Rättigheter37[[#This Row],[Rättighetsnod/ Funktionskloss]]&amp;"_"&amp;Tabell_Rättigheter37[[#This Row],[Värde]]</f>
        <v>Resursplanering_Scheme_ReadResourceScheme</v>
      </c>
      <c r="G1783" s="165" t="s">
        <v>321</v>
      </c>
      <c r="H1783" s="165"/>
      <c r="K1783" s="3" t="e">
        <f>VLOOKUP(Tabell_Rättigheter37[[#This Row],[Grupp]],[2]!Tabell_Grupp[#Data],2,FALSE)</f>
        <v>#REF!</v>
      </c>
      <c r="L1783" s="3" t="s">
        <v>834</v>
      </c>
      <c r="M1783" s="203" t="s">
        <v>834</v>
      </c>
      <c r="N1783" s="151" t="s">
        <v>1558</v>
      </c>
      <c r="O1783" s="151"/>
    </row>
    <row r="1784" spans="1:15" ht="39.950000000000003" hidden="1" customHeight="1">
      <c r="A1784" s="151" t="s">
        <v>1644</v>
      </c>
      <c r="B1784" s="3" t="s">
        <v>877</v>
      </c>
      <c r="C1784" s="3" t="s">
        <v>878</v>
      </c>
      <c r="D1784" s="9" t="s">
        <v>14</v>
      </c>
      <c r="E1784" s="131" t="str">
        <f>Tabell_Rättigheter37[[#This Row],[Grupp]]&amp;"_"&amp;Tabell_Rättigheter37[[#This Row],[Rättighetsnod/ Funktionskloss]]</f>
        <v>Samtycke_Consent for shared EHR</v>
      </c>
      <c r="F1784" s="131" t="str">
        <f>Tabell_Rättigheter37[[#This Row],[Grupp]]&amp;"_"&amp;Tabell_Rättigheter37[[#This Row],[Rättighetsnod/ Funktionskloss]]&amp;"_"&amp;Tabell_Rättigheter37[[#This Row],[Värde]]</f>
        <v>Samtycke_Consent for shared EHR_Read</v>
      </c>
      <c r="G1784" s="165" t="s">
        <v>879</v>
      </c>
      <c r="H1784" s="165"/>
      <c r="K1784" s="3" t="e">
        <f>VLOOKUP(Tabell_Rättigheter37[[#This Row],[Grupp]],[2]!Tabell_Grupp[#Data],2,FALSE)</f>
        <v>#REF!</v>
      </c>
      <c r="L1784" s="3" t="s">
        <v>834</v>
      </c>
      <c r="M1784" s="203" t="s">
        <v>834</v>
      </c>
      <c r="N1784" s="151" t="s">
        <v>1558</v>
      </c>
      <c r="O1784" s="151"/>
    </row>
    <row r="1785" spans="1:15" ht="39.950000000000003" hidden="1" customHeight="1">
      <c r="A1785" s="151" t="s">
        <v>1644</v>
      </c>
      <c r="B1785" s="3" t="s">
        <v>877</v>
      </c>
      <c r="C1785" s="3" t="s">
        <v>880</v>
      </c>
      <c r="D1785" s="9" t="s">
        <v>23</v>
      </c>
      <c r="E1785" s="131" t="str">
        <f>Tabell_Rättigheter37[[#This Row],[Grupp]]&amp;"_"&amp;Tabell_Rättigheter37[[#This Row],[Rättighetsnod/ Funktionskloss]]</f>
        <v>Samtycke_Consent Management</v>
      </c>
      <c r="F1785" s="131" t="str">
        <f>Tabell_Rättigheter37[[#This Row],[Grupp]]&amp;"_"&amp;Tabell_Rättigheter37[[#This Row],[Rättighetsnod/ Funktionskloss]]&amp;"_"&amp;Tabell_Rättigheter37[[#This Row],[Värde]]</f>
        <v>Samtycke_Consent Management_Open</v>
      </c>
      <c r="G1785" s="165" t="s">
        <v>881</v>
      </c>
      <c r="H1785" s="165"/>
      <c r="K1785" s="3" t="e">
        <f>VLOOKUP(Tabell_Rättigheter37[[#This Row],[Grupp]],[2]!Tabell_Grupp[#Data],2,FALSE)</f>
        <v>#REF!</v>
      </c>
      <c r="L1785" s="3" t="s">
        <v>834</v>
      </c>
      <c r="M1785" s="203" t="s">
        <v>834</v>
      </c>
      <c r="N1785" s="151" t="s">
        <v>1558</v>
      </c>
      <c r="O1785" s="151"/>
    </row>
    <row r="1786" spans="1:15" ht="39.950000000000003" hidden="1" customHeight="1">
      <c r="A1786" s="151" t="s">
        <v>1644</v>
      </c>
      <c r="B1786" s="3" t="s">
        <v>877</v>
      </c>
      <c r="C1786" s="3" t="s">
        <v>882</v>
      </c>
      <c r="D1786" s="9" t="s">
        <v>363</v>
      </c>
      <c r="E1786" s="131" t="str">
        <f>Tabell_Rättigheter37[[#This Row],[Grupp]]&amp;"_"&amp;Tabell_Rättigheter37[[#This Row],[Rättighetsnod/ Funktionskloss]]</f>
        <v>Samtycke_Functions for consent för EHR</v>
      </c>
      <c r="F1786" s="131" t="str">
        <f>Tabell_Rättigheter37[[#This Row],[Grupp]]&amp;"_"&amp;Tabell_Rättigheter37[[#This Row],[Rättighetsnod/ Funktionskloss]]&amp;"_"&amp;Tabell_Rättigheter37[[#This Row],[Värde]]</f>
        <v>Samtycke_Functions for consent för EHR_Invalidate</v>
      </c>
      <c r="G1786" s="165" t="s">
        <v>883</v>
      </c>
      <c r="H1786" s="165"/>
      <c r="K1786" s="3" t="e">
        <f>VLOOKUP(Tabell_Rättigheter37[[#This Row],[Grupp]],[2]!Tabell_Grupp[#Data],2,FALSE)</f>
        <v>#REF!</v>
      </c>
      <c r="L1786" s="3" t="s">
        <v>834</v>
      </c>
      <c r="M1786" s="203" t="s">
        <v>834</v>
      </c>
      <c r="N1786" s="151" t="s">
        <v>1558</v>
      </c>
      <c r="O1786" s="151"/>
    </row>
    <row r="1787" spans="1:15" ht="39.950000000000003" hidden="1" customHeight="1">
      <c r="A1787" s="151" t="s">
        <v>1644</v>
      </c>
      <c r="B1787" s="3" t="s">
        <v>877</v>
      </c>
      <c r="C1787" s="3" t="s">
        <v>882</v>
      </c>
      <c r="D1787" s="9" t="s">
        <v>884</v>
      </c>
      <c r="E1787" s="131" t="str">
        <f>Tabell_Rättigheter37[[#This Row],[Grupp]]&amp;"_"&amp;Tabell_Rättigheter37[[#This Row],[Rättighetsnod/ Funktionskloss]]</f>
        <v>Samtycke_Functions for consent för EHR</v>
      </c>
      <c r="F1787" s="131" t="str">
        <f>Tabell_Rättigheter37[[#This Row],[Grupp]]&amp;"_"&amp;Tabell_Rättigheter37[[#This Row],[Rättighetsnod/ Funktionskloss]]&amp;"_"&amp;Tabell_Rättigheter37[[#This Row],[Värde]]</f>
        <v xml:space="preserve">Samtycke_Functions for consent för EHR_Register  </v>
      </c>
      <c r="G1787" s="165" t="s">
        <v>885</v>
      </c>
      <c r="H1787" s="165"/>
      <c r="K1787" s="3" t="e">
        <f>VLOOKUP(Tabell_Rättigheter37[[#This Row],[Grupp]],[2]!Tabell_Grupp[#Data],2,FALSE)</f>
        <v>#REF!</v>
      </c>
      <c r="L1787" s="3" t="s">
        <v>834</v>
      </c>
      <c r="M1787" s="203" t="s">
        <v>834</v>
      </c>
      <c r="N1787" s="151" t="s">
        <v>1558</v>
      </c>
      <c r="O1787" s="151"/>
    </row>
    <row r="1788" spans="1:15" ht="39.950000000000003" hidden="1" customHeight="1">
      <c r="A1788" s="151" t="s">
        <v>1644</v>
      </c>
      <c r="B1788" s="3" t="s">
        <v>877</v>
      </c>
      <c r="C1788" s="3" t="s">
        <v>882</v>
      </c>
      <c r="D1788" s="9" t="s">
        <v>886</v>
      </c>
      <c r="E1788" s="131" t="str">
        <f>Tabell_Rättigheter37[[#This Row],[Grupp]]&amp;"_"&amp;Tabell_Rättigheter37[[#This Row],[Rättighetsnod/ Funktionskloss]]</f>
        <v>Samtycke_Functions for consent för EHR</v>
      </c>
      <c r="F1788" s="131" t="str">
        <f>Tabell_Rättigheter37[[#This Row],[Grupp]]&amp;"_"&amp;Tabell_Rättigheter37[[#This Row],[Rättighetsnod/ Funktionskloss]]&amp;"_"&amp;Tabell_Rättigheter37[[#This Row],[Värde]]</f>
        <v>Samtycke_Functions for consent för EHR_Revoke</v>
      </c>
      <c r="G1788" s="165" t="s">
        <v>887</v>
      </c>
      <c r="H1788" s="165"/>
      <c r="K1788" s="3" t="e">
        <f>VLOOKUP(Tabell_Rättigheter37[[#This Row],[Grupp]],[2]!Tabell_Grupp[#Data],2,FALSE)</f>
        <v>#REF!</v>
      </c>
      <c r="L1788" s="3" t="s">
        <v>834</v>
      </c>
      <c r="M1788" s="203" t="s">
        <v>834</v>
      </c>
      <c r="N1788" s="151" t="s">
        <v>1558</v>
      </c>
      <c r="O1788" s="151"/>
    </row>
    <row r="1789" spans="1:15" ht="39.950000000000003" hidden="1" customHeight="1">
      <c r="A1789" s="151" t="s">
        <v>1644</v>
      </c>
      <c r="B1789" s="3" t="s">
        <v>966</v>
      </c>
      <c r="C1789" s="3" t="s">
        <v>979</v>
      </c>
      <c r="D1789" s="9" t="s">
        <v>999</v>
      </c>
      <c r="E1789" s="131" t="str">
        <f>Tabell_Rättigheter37[[#This Row],[Grupp]]&amp;"_"&amp;Tabell_Rättigheter37[[#This Row],[Rättighetsnod/ Funktionskloss]]</f>
        <v>Tillväxtkurva_GrowthChart</v>
      </c>
      <c r="F1789" s="131" t="str">
        <f>Tabell_Rättigheter37[[#This Row],[Grupp]]&amp;"_"&amp;Tabell_Rättigheter37[[#This Row],[Rättighetsnod/ Funktionskloss]]&amp;"_"&amp;Tabell_Rättigheter37[[#This Row],[Värde]]</f>
        <v>Tillväxtkurva_GrowthChart_OpenGrowthChart</v>
      </c>
      <c r="G1789" s="165" t="s">
        <v>1000</v>
      </c>
      <c r="H1789" s="165"/>
      <c r="K1789" s="3" t="e">
        <f>VLOOKUP(Tabell_Rättigheter37[[#This Row],[Grupp]],[2]!Tabell_Grupp[#Data],2,FALSE)</f>
        <v>#REF!</v>
      </c>
      <c r="L1789" s="3" t="s">
        <v>834</v>
      </c>
      <c r="M1789" s="203" t="s">
        <v>834</v>
      </c>
      <c r="N1789" s="151" t="s">
        <v>1558</v>
      </c>
      <c r="O1789" s="151"/>
    </row>
    <row r="1790" spans="1:15" ht="39.950000000000003" hidden="1" customHeight="1">
      <c r="A1790" s="151" t="s">
        <v>1644</v>
      </c>
      <c r="B1790" s="3" t="s">
        <v>324</v>
      </c>
      <c r="C1790" s="3" t="s">
        <v>325</v>
      </c>
      <c r="D1790" s="9" t="s">
        <v>325</v>
      </c>
      <c r="E1790" s="131" t="str">
        <f>Tabell_Rättigheter37[[#This Row],[Grupp]]&amp;"_"&amp;Tabell_Rättigheter37[[#This Row],[Rättighetsnod/ Funktionskloss]]</f>
        <v>Uppmärksamhetssignal_Read attention signal</v>
      </c>
      <c r="F1790" s="131" t="str">
        <f>Tabell_Rättigheter37[[#This Row],[Grupp]]&amp;"_"&amp;Tabell_Rättigheter37[[#This Row],[Rättighetsnod/ Funktionskloss]]&amp;"_"&amp;Tabell_Rättigheter37[[#This Row],[Värde]]</f>
        <v>Uppmärksamhetssignal_Read attention signal_Read attention signal</v>
      </c>
      <c r="G1790" s="165" t="s">
        <v>326</v>
      </c>
      <c r="H1790" s="165"/>
      <c r="K1790" s="3" t="e">
        <f>VLOOKUP(Tabell_Rättigheter37[[#This Row],[Grupp]],[2]!Tabell_Grupp[#Data],2,FALSE)</f>
        <v>#REF!</v>
      </c>
      <c r="L1790" s="3" t="s">
        <v>834</v>
      </c>
      <c r="M1790" s="203" t="s">
        <v>834</v>
      </c>
      <c r="N1790" s="151" t="s">
        <v>1558</v>
      </c>
      <c r="O1790" s="151"/>
    </row>
    <row r="1791" spans="1:15" ht="39.950000000000003" hidden="1" customHeight="1">
      <c r="A1791" s="151" t="s">
        <v>1644</v>
      </c>
      <c r="B1791" s="3" t="s">
        <v>324</v>
      </c>
      <c r="C1791" s="3" t="s">
        <v>335</v>
      </c>
      <c r="D1791" s="9" t="s">
        <v>336</v>
      </c>
      <c r="E1791" s="131" t="str">
        <f>Tabell_Rättigheter37[[#This Row],[Grupp]]&amp;"_"&amp;Tabell_Rättigheter37[[#This Row],[Rättighetsnod/ Funktionskloss]]</f>
        <v>Uppmärksamhetssignal_Write non standard procedure</v>
      </c>
      <c r="F1791" s="131" t="str">
        <f>Tabell_Rättigheter37[[#This Row],[Grupp]]&amp;"_"&amp;Tabell_Rättigheter37[[#This Row],[Rättighetsnod/ Funktionskloss]]&amp;"_"&amp;Tabell_Rättigheter37[[#This Row],[Värde]]</f>
        <v xml:space="preserve">Uppmärksamhetssignal_Write non standard procedure_Write non standard procedure </v>
      </c>
      <c r="G1791" s="165" t="s">
        <v>337</v>
      </c>
      <c r="H1791" s="165"/>
      <c r="K1791" s="3" t="e">
        <f>VLOOKUP(Tabell_Rättigheter37[[#This Row],[Grupp]],[2]!Tabell_Grupp[#Data],2,FALSE)</f>
        <v>#REF!</v>
      </c>
      <c r="L1791" s="3" t="s">
        <v>834</v>
      </c>
      <c r="M1791" s="203" t="s">
        <v>834</v>
      </c>
      <c r="N1791" s="151" t="s">
        <v>1558</v>
      </c>
      <c r="O1791" s="151"/>
    </row>
    <row r="1792" spans="1:15" ht="39.950000000000003" hidden="1" customHeight="1">
      <c r="A1792" s="151" t="s">
        <v>1644</v>
      </c>
      <c r="B1792" s="3" t="s">
        <v>324</v>
      </c>
      <c r="C1792" s="3" t="s">
        <v>338</v>
      </c>
      <c r="D1792" s="9" t="s">
        <v>339</v>
      </c>
      <c r="E1792" s="131" t="str">
        <f>Tabell_Rättigheter37[[#This Row],[Grupp]]&amp;"_"&amp;Tabell_Rättigheter37[[#This Row],[Rättighetsnod/ Funktionskloss]]</f>
        <v>Uppmärksamhetssignal_Write treatment and condition</v>
      </c>
      <c r="F1792" s="131" t="str">
        <f>Tabell_Rättigheter37[[#This Row],[Grupp]]&amp;"_"&amp;Tabell_Rättigheter37[[#This Row],[Rättighetsnod/ Funktionskloss]]&amp;"_"&amp;Tabell_Rättigheter37[[#This Row],[Värde]]</f>
        <v>Uppmärksamhetssignal_Write treatment and condition_Write condition</v>
      </c>
      <c r="G1792" s="165" t="s">
        <v>340</v>
      </c>
      <c r="H1792" s="165"/>
      <c r="K1792" s="3" t="e">
        <f>VLOOKUP(Tabell_Rättigheter37[[#This Row],[Grupp]],[2]!Tabell_Grupp[#Data],2,FALSE)</f>
        <v>#REF!</v>
      </c>
      <c r="L1792" s="3" t="s">
        <v>834</v>
      </c>
      <c r="M1792" s="203" t="s">
        <v>834</v>
      </c>
      <c r="N1792" s="151" t="s">
        <v>1558</v>
      </c>
      <c r="O1792" s="151"/>
    </row>
    <row r="1793" spans="1:15" ht="39.950000000000003" hidden="1" customHeight="1">
      <c r="A1793" s="151" t="s">
        <v>1644</v>
      </c>
      <c r="B1793" s="3" t="s">
        <v>324</v>
      </c>
      <c r="C1793" s="3" t="s">
        <v>338</v>
      </c>
      <c r="D1793" s="9" t="s">
        <v>342</v>
      </c>
      <c r="E1793" s="131" t="str">
        <f>Tabell_Rättigheter37[[#This Row],[Grupp]]&amp;"_"&amp;Tabell_Rättigheter37[[#This Row],[Rättighetsnod/ Funktionskloss]]</f>
        <v>Uppmärksamhetssignal_Write treatment and condition</v>
      </c>
      <c r="F1793" s="131" t="str">
        <f>Tabell_Rättigheter37[[#This Row],[Grupp]]&amp;"_"&amp;Tabell_Rättigheter37[[#This Row],[Rättighetsnod/ Funktionskloss]]&amp;"_"&amp;Tabell_Rättigheter37[[#This Row],[Värde]]</f>
        <v>Uppmärksamhetssignal_Write treatment and condition_Write treatment</v>
      </c>
      <c r="G1793" s="165" t="s">
        <v>343</v>
      </c>
      <c r="H1793" s="165"/>
      <c r="K1793" s="3" t="e">
        <f>VLOOKUP(Tabell_Rättigheter37[[#This Row],[Grupp]],[2]!Tabell_Grupp[#Data],2,FALSE)</f>
        <v>#REF!</v>
      </c>
      <c r="L1793" s="3" t="s">
        <v>834</v>
      </c>
      <c r="M1793" s="203" t="s">
        <v>834</v>
      </c>
      <c r="N1793" s="151" t="s">
        <v>1558</v>
      </c>
      <c r="O1793" s="151"/>
    </row>
    <row r="1794" spans="1:15" ht="39.950000000000003" hidden="1" customHeight="1">
      <c r="A1794" s="151" t="s">
        <v>1644</v>
      </c>
      <c r="B1794" s="3" t="s">
        <v>349</v>
      </c>
      <c r="C1794" s="3" t="s">
        <v>353</v>
      </c>
      <c r="D1794" s="9" t="s">
        <v>23</v>
      </c>
      <c r="E1794" s="131" t="str">
        <f>Tabell_Rättigheter37[[#This Row],[Grupp]]&amp;"_"&amp;Tabell_Rättigheter37[[#This Row],[Rättighetsnod/ Funktionskloss]]</f>
        <v>Vårdadministration_Contact overview</v>
      </c>
      <c r="F1794" s="131" t="str">
        <f>Tabell_Rättigheter37[[#This Row],[Grupp]]&amp;"_"&amp;Tabell_Rättigheter37[[#This Row],[Rättighetsnod/ Funktionskloss]]&amp;"_"&amp;Tabell_Rättigheter37[[#This Row],[Värde]]</f>
        <v>Vårdadministration_Contact overview_Open</v>
      </c>
      <c r="G1794" s="165" t="s">
        <v>354</v>
      </c>
      <c r="H1794" s="165"/>
      <c r="K1794" s="3" t="e">
        <f>VLOOKUP(Tabell_Rättigheter37[[#This Row],[Grupp]],[2]!Tabell_Grupp[#Data],2,FALSE)</f>
        <v>#REF!</v>
      </c>
      <c r="L1794" s="3" t="s">
        <v>834</v>
      </c>
      <c r="M1794" s="203" t="s">
        <v>834</v>
      </c>
      <c r="N1794" s="151" t="s">
        <v>1558</v>
      </c>
      <c r="O1794" s="151"/>
    </row>
    <row r="1795" spans="1:15" ht="39.950000000000003" hidden="1" customHeight="1">
      <c r="A1795" s="151" t="s">
        <v>1644</v>
      </c>
      <c r="B1795" s="3" t="s">
        <v>349</v>
      </c>
      <c r="C1795" s="3" t="s">
        <v>365</v>
      </c>
      <c r="D1795" s="9" t="s">
        <v>23</v>
      </c>
      <c r="E1795" s="131" t="str">
        <f>Tabell_Rättigheter37[[#This Row],[Grupp]]&amp;"_"&amp;Tabell_Rättigheter37[[#This Row],[Rättighetsnod/ Funktionskloss]]</f>
        <v>Vårdadministration_Occurrence</v>
      </c>
      <c r="F1795" s="131" t="str">
        <f>Tabell_Rättigheter37[[#This Row],[Grupp]]&amp;"_"&amp;Tabell_Rättigheter37[[#This Row],[Rättighetsnod/ Funktionskloss]]&amp;"_"&amp;Tabell_Rättigheter37[[#This Row],[Värde]]</f>
        <v>Vårdadministration_Occurrence_Open</v>
      </c>
      <c r="G1795" s="165" t="s">
        <v>366</v>
      </c>
      <c r="H1795" s="165"/>
      <c r="K1795" s="3" t="e">
        <f>VLOOKUP(Tabell_Rättigheter37[[#This Row],[Grupp]],[2]!Tabell_Grupp[#Data],2,FALSE)</f>
        <v>#REF!</v>
      </c>
      <c r="L1795" s="3" t="s">
        <v>834</v>
      </c>
      <c r="M1795" s="203" t="s">
        <v>834</v>
      </c>
      <c r="N1795" s="151" t="s">
        <v>1558</v>
      </c>
      <c r="O1795" s="151"/>
    </row>
    <row r="1796" spans="1:15" ht="39.950000000000003" hidden="1" customHeight="1">
      <c r="A1796" s="151" t="s">
        <v>1644</v>
      </c>
      <c r="B1796" s="3" t="s">
        <v>349</v>
      </c>
      <c r="C1796" s="3" t="s">
        <v>367</v>
      </c>
      <c r="D1796" s="9" t="s">
        <v>23</v>
      </c>
      <c r="E1796" s="131" t="str">
        <f>Tabell_Rättigheter37[[#This Row],[Grupp]]&amp;"_"&amp;Tabell_Rättigheter37[[#This Row],[Rättighetsnod/ Funktionskloss]]</f>
        <v>Vårdadministration_Registrate codes</v>
      </c>
      <c r="F1796" s="131" t="str">
        <f>Tabell_Rättigheter37[[#This Row],[Grupp]]&amp;"_"&amp;Tabell_Rättigheter37[[#This Row],[Rättighetsnod/ Funktionskloss]]&amp;"_"&amp;Tabell_Rättigheter37[[#This Row],[Värde]]</f>
        <v>Vårdadministration_Registrate codes_Open</v>
      </c>
      <c r="G1796" s="165" t="s">
        <v>368</v>
      </c>
      <c r="H1796" s="165"/>
      <c r="K1796" s="3" t="e">
        <f>VLOOKUP(Tabell_Rättigheter37[[#This Row],[Grupp]],[2]!Tabell_Grupp[#Data],2,FALSE)</f>
        <v>#REF!</v>
      </c>
      <c r="L1796" s="3" t="s">
        <v>834</v>
      </c>
      <c r="M1796" s="203" t="s">
        <v>834</v>
      </c>
      <c r="N1796" s="151" t="s">
        <v>1558</v>
      </c>
      <c r="O1796" s="151"/>
    </row>
    <row r="1797" spans="1:15" ht="39.950000000000003" hidden="1" customHeight="1">
      <c r="A1797" s="151" t="s">
        <v>1644</v>
      </c>
      <c r="B1797" s="3" t="s">
        <v>369</v>
      </c>
      <c r="C1797" s="3" t="s">
        <v>13</v>
      </c>
      <c r="D1797" s="9" t="s">
        <v>14</v>
      </c>
      <c r="E1797" s="131" t="str">
        <f>Tabell_Rättigheter37[[#This Row],[Grupp]]&amp;"_"&amp;Tabell_Rättigheter37[[#This Row],[Rättighetsnod/ Funktionskloss]]</f>
        <v>Vårddokumentation_Data</v>
      </c>
      <c r="F1797" s="131" t="str">
        <f>Tabell_Rättigheter37[[#This Row],[Grupp]]&amp;"_"&amp;Tabell_Rättigheter37[[#This Row],[Rättighetsnod/ Funktionskloss]]&amp;"_"&amp;Tabell_Rättigheter37[[#This Row],[Värde]]</f>
        <v>Vårddokumentation_Data_Read</v>
      </c>
      <c r="G1797" s="165" t="s">
        <v>370</v>
      </c>
      <c r="H1797" s="165"/>
      <c r="K1797" s="3" t="e">
        <f>VLOOKUP(Tabell_Rättigheter37[[#This Row],[Grupp]],[2]!Tabell_Grupp[#Data],2,FALSE)</f>
        <v>#REF!</v>
      </c>
      <c r="L1797" s="3" t="s">
        <v>834</v>
      </c>
      <c r="M1797" s="203" t="s">
        <v>834</v>
      </c>
      <c r="N1797" s="151" t="s">
        <v>1558</v>
      </c>
      <c r="O1797" s="151"/>
    </row>
    <row r="1798" spans="1:15" ht="39.950000000000003" hidden="1" customHeight="1">
      <c r="A1798" s="151" t="s">
        <v>1644</v>
      </c>
      <c r="B1798" s="3" t="s">
        <v>369</v>
      </c>
      <c r="C1798" s="3" t="s">
        <v>371</v>
      </c>
      <c r="D1798" s="9" t="s">
        <v>372</v>
      </c>
      <c r="E1798" s="131" t="str">
        <f>Tabell_Rättigheter37[[#This Row],[Grupp]]&amp;"_"&amp;Tabell_Rättigheter37[[#This Row],[Rättighetsnod/ Funktionskloss]]</f>
        <v>Vårddokumentation_Journal</v>
      </c>
      <c r="F1798" s="131" t="str">
        <f>Tabell_Rättigheter37[[#This Row],[Grupp]]&amp;"_"&amp;Tabell_Rättigheter37[[#This Row],[Rättighetsnod/ Funktionskloss]]&amp;"_"&amp;Tabell_Rättigheter37[[#This Row],[Värde]]</f>
        <v>Vårddokumentation_Journal_CounterSign</v>
      </c>
      <c r="G1798" s="165" t="s">
        <v>373</v>
      </c>
      <c r="H1798" s="165"/>
      <c r="K1798" s="3" t="e">
        <f>VLOOKUP(Tabell_Rättigheter37[[#This Row],[Grupp]],[2]!Tabell_Grupp[#Data],2,FALSE)</f>
        <v>#REF!</v>
      </c>
      <c r="L1798" s="3" t="s">
        <v>834</v>
      </c>
      <c r="M1798" s="203" t="s">
        <v>834</v>
      </c>
      <c r="N1798" s="151" t="s">
        <v>1558</v>
      </c>
      <c r="O1798" s="151"/>
    </row>
    <row r="1799" spans="1:15" ht="39.950000000000003" hidden="1" customHeight="1">
      <c r="A1799" s="151" t="s">
        <v>1644</v>
      </c>
      <c r="B1799" s="3" t="s">
        <v>369</v>
      </c>
      <c r="C1799" s="3" t="s">
        <v>371</v>
      </c>
      <c r="D1799" s="9" t="s">
        <v>23</v>
      </c>
      <c r="E1799" s="131" t="str">
        <f>Tabell_Rättigheter37[[#This Row],[Grupp]]&amp;"_"&amp;Tabell_Rättigheter37[[#This Row],[Rättighetsnod/ Funktionskloss]]</f>
        <v>Vårddokumentation_Journal</v>
      </c>
      <c r="F1799" s="131" t="str">
        <f>Tabell_Rättigheter37[[#This Row],[Grupp]]&amp;"_"&amp;Tabell_Rättigheter37[[#This Row],[Rättighetsnod/ Funktionskloss]]&amp;"_"&amp;Tabell_Rättigheter37[[#This Row],[Värde]]</f>
        <v>Vårddokumentation_Journal_Open</v>
      </c>
      <c r="G1799" s="165" t="s">
        <v>375</v>
      </c>
      <c r="H1799" s="165"/>
      <c r="K1799" s="3" t="e">
        <f>VLOOKUP(Tabell_Rättigheter37[[#This Row],[Grupp]],[2]!Tabell_Grupp[#Data],2,FALSE)</f>
        <v>#REF!</v>
      </c>
      <c r="L1799" s="3" t="s">
        <v>834</v>
      </c>
      <c r="M1799" s="203" t="s">
        <v>834</v>
      </c>
      <c r="N1799" s="151" t="s">
        <v>1558</v>
      </c>
      <c r="O1799" s="151"/>
    </row>
    <row r="1800" spans="1:15" ht="39.950000000000003" hidden="1" customHeight="1">
      <c r="A1800" s="151" t="s">
        <v>1644</v>
      </c>
      <c r="B1800" s="3" t="s">
        <v>369</v>
      </c>
      <c r="C1800" s="3" t="s">
        <v>371</v>
      </c>
      <c r="D1800" s="9" t="s">
        <v>37</v>
      </c>
      <c r="E1800" s="131" t="str">
        <f>Tabell_Rättigheter37[[#This Row],[Grupp]]&amp;"_"&amp;Tabell_Rättigheter37[[#This Row],[Rättighetsnod/ Funktionskloss]]</f>
        <v>Vårddokumentation_Journal</v>
      </c>
      <c r="F1800" s="131" t="str">
        <f>Tabell_Rättigheter37[[#This Row],[Grupp]]&amp;"_"&amp;Tabell_Rättigheter37[[#This Row],[Rättighetsnod/ Funktionskloss]]&amp;"_"&amp;Tabell_Rättigheter37[[#This Row],[Värde]]</f>
        <v>Vårddokumentation_Journal_Sign</v>
      </c>
      <c r="G1800" s="165" t="s">
        <v>376</v>
      </c>
      <c r="H1800" s="165"/>
      <c r="K1800" s="3" t="e">
        <f>VLOOKUP(Tabell_Rättigheter37[[#This Row],[Grupp]],[2]!Tabell_Grupp[#Data],2,FALSE)</f>
        <v>#REF!</v>
      </c>
      <c r="L1800" s="3" t="s">
        <v>834</v>
      </c>
      <c r="M1800" s="203" t="s">
        <v>834</v>
      </c>
      <c r="N1800" s="151" t="s">
        <v>1558</v>
      </c>
      <c r="O1800" s="151"/>
    </row>
    <row r="1801" spans="1:15" ht="39.950000000000003" hidden="1" customHeight="1">
      <c r="A1801" s="151" t="s">
        <v>1644</v>
      </c>
      <c r="B1801" s="3" t="s">
        <v>369</v>
      </c>
      <c r="C1801" s="3" t="s">
        <v>371</v>
      </c>
      <c r="D1801" s="9" t="s">
        <v>377</v>
      </c>
      <c r="E1801" s="131" t="str">
        <f>Tabell_Rättigheter37[[#This Row],[Grupp]]&amp;"_"&amp;Tabell_Rättigheter37[[#This Row],[Rättighetsnod/ Funktionskloss]]</f>
        <v>Vårddokumentation_Journal</v>
      </c>
      <c r="F1801" s="131" t="str">
        <f>Tabell_Rättigheter37[[#This Row],[Grupp]]&amp;"_"&amp;Tabell_Rättigheter37[[#This Row],[Rättighetsnod/ Funktionskloss]]&amp;"_"&amp;Tabell_Rättigheter37[[#This Row],[Värde]]</f>
        <v>Vårddokumentation_Journal_Write</v>
      </c>
      <c r="G1801" s="165" t="s">
        <v>378</v>
      </c>
      <c r="H1801" s="165"/>
      <c r="K1801" s="3" t="e">
        <f>VLOOKUP(Tabell_Rättigheter37[[#This Row],[Grupp]],[2]!Tabell_Grupp[#Data],2,FALSE)</f>
        <v>#REF!</v>
      </c>
      <c r="L1801" s="3" t="s">
        <v>834</v>
      </c>
      <c r="M1801" s="203" t="s">
        <v>834</v>
      </c>
      <c r="N1801" s="151" t="s">
        <v>1558</v>
      </c>
      <c r="O1801" s="151"/>
    </row>
    <row r="1802" spans="1:15" ht="39.950000000000003" hidden="1" customHeight="1">
      <c r="A1802" s="151" t="s">
        <v>1644</v>
      </c>
      <c r="B1802" s="3" t="s">
        <v>369</v>
      </c>
      <c r="C1802" s="3" t="s">
        <v>379</v>
      </c>
      <c r="D1802" s="9" t="s">
        <v>23</v>
      </c>
      <c r="E1802" s="131" t="str">
        <f>Tabell_Rättigheter37[[#This Row],[Grupp]]&amp;"_"&amp;Tabell_Rättigheter37[[#This Row],[Rättighetsnod/ Funktionskloss]]</f>
        <v>Vårddokumentation_PDF</v>
      </c>
      <c r="F1802" s="131" t="str">
        <f>Tabell_Rättigheter37[[#This Row],[Grupp]]&amp;"_"&amp;Tabell_Rättigheter37[[#This Row],[Rättighetsnod/ Funktionskloss]]&amp;"_"&amp;Tabell_Rättigheter37[[#This Row],[Värde]]</f>
        <v>Vårddokumentation_PDF_Open</v>
      </c>
      <c r="G1802" s="165" t="s">
        <v>380</v>
      </c>
      <c r="H1802" s="165"/>
      <c r="K1802" s="3" t="e">
        <f>VLOOKUP(Tabell_Rättigheter37[[#This Row],[Grupp]],[2]!Tabell_Grupp[#Data],2,FALSE)</f>
        <v>#REF!</v>
      </c>
      <c r="L1802" s="3" t="s">
        <v>834</v>
      </c>
      <c r="M1802" s="203" t="s">
        <v>834</v>
      </c>
      <c r="N1802" s="151" t="s">
        <v>1558</v>
      </c>
      <c r="O1802" s="151"/>
    </row>
    <row r="1803" spans="1:15" ht="39.950000000000003" hidden="1" customHeight="1">
      <c r="A1803" s="151" t="s">
        <v>1644</v>
      </c>
      <c r="B1803" s="3" t="s">
        <v>369</v>
      </c>
      <c r="C1803" s="3" t="s">
        <v>381</v>
      </c>
      <c r="D1803" s="9" t="s">
        <v>363</v>
      </c>
      <c r="E1803" s="131" t="str">
        <f>Tabell_Rättigheter37[[#This Row],[Grupp]]&amp;"_"&amp;Tabell_Rättigheter37[[#This Row],[Rättighetsnod/ Funktionskloss]]</f>
        <v>Vårddokumentation_PrintoutReference</v>
      </c>
      <c r="F1803" s="131" t="str">
        <f>Tabell_Rättigheter37[[#This Row],[Grupp]]&amp;"_"&amp;Tabell_Rättigheter37[[#This Row],[Rättighetsnod/ Funktionskloss]]&amp;"_"&amp;Tabell_Rättigheter37[[#This Row],[Värde]]</f>
        <v>Vårddokumentation_PrintoutReference_Invalidate</v>
      </c>
      <c r="G1803" s="165" t="s">
        <v>382</v>
      </c>
      <c r="H1803" s="165"/>
      <c r="K1803" s="3" t="e">
        <f>VLOOKUP(Tabell_Rättigheter37[[#This Row],[Grupp]],[2]!Tabell_Grupp[#Data],2,FALSE)</f>
        <v>#REF!</v>
      </c>
      <c r="L1803" s="3" t="s">
        <v>834</v>
      </c>
      <c r="M1803" s="203" t="s">
        <v>834</v>
      </c>
      <c r="N1803" s="151" t="s">
        <v>1558</v>
      </c>
      <c r="O1803" s="151"/>
    </row>
    <row r="1804" spans="1:15" ht="39.950000000000003" hidden="1" customHeight="1">
      <c r="A1804" s="151" t="s">
        <v>1644</v>
      </c>
      <c r="B1804" s="3" t="s">
        <v>1193</v>
      </c>
      <c r="C1804" s="3" t="s">
        <v>1194</v>
      </c>
      <c r="D1804" s="9" t="s">
        <v>1128</v>
      </c>
      <c r="E1804" s="131" t="str">
        <f>Tabell_Rättigheter37[[#This Row],[Grupp]]&amp;"_"&amp;Tabell_Rättigheter37[[#This Row],[Rättighetsnod/ Funktionskloss]]</f>
        <v>Vårdmodellen_Action</v>
      </c>
      <c r="F1804" s="131" t="str">
        <f>Tabell_Rättigheter37[[#This Row],[Grupp]]&amp;"_"&amp;Tabell_Rättigheter37[[#This Row],[Rättighetsnod/ Funktionskloss]]&amp;"_"&amp;Tabell_Rättigheter37[[#This Row],[Värde]]</f>
        <v>Vårdmodellen_Action_get</v>
      </c>
      <c r="G1804" s="165" t="s">
        <v>1195</v>
      </c>
      <c r="H1804" s="165"/>
      <c r="K1804" s="3" t="e">
        <f>VLOOKUP(Tabell_Rättigheter37[[#This Row],[Grupp]],[2]!Tabell_Grupp[#Data],2,FALSE)</f>
        <v>#REF!</v>
      </c>
      <c r="L1804" s="3" t="s">
        <v>834</v>
      </c>
      <c r="M1804" s="203" t="s">
        <v>834</v>
      </c>
      <c r="N1804" s="151" t="s">
        <v>1558</v>
      </c>
      <c r="O1804" s="151"/>
    </row>
    <row r="1805" spans="1:15" ht="39.950000000000003" hidden="1" customHeight="1">
      <c r="A1805" s="151" t="s">
        <v>1644</v>
      </c>
      <c r="B1805" s="3" t="s">
        <v>1193</v>
      </c>
      <c r="C1805" s="3" t="s">
        <v>1196</v>
      </c>
      <c r="D1805" s="9" t="s">
        <v>1128</v>
      </c>
      <c r="E1805" s="131" t="str">
        <f>Tabell_Rättigheter37[[#This Row],[Grupp]]&amp;"_"&amp;Tabell_Rättigheter37[[#This Row],[Rättighetsnod/ Funktionskloss]]</f>
        <v>Vårdmodellen_Commitment</v>
      </c>
      <c r="F1805" s="131" t="str">
        <f>Tabell_Rättigheter37[[#This Row],[Grupp]]&amp;"_"&amp;Tabell_Rättigheter37[[#This Row],[Rättighetsnod/ Funktionskloss]]&amp;"_"&amp;Tabell_Rättigheter37[[#This Row],[Värde]]</f>
        <v>Vårdmodellen_Commitment_get</v>
      </c>
      <c r="G1805" s="165" t="s">
        <v>1197</v>
      </c>
      <c r="H1805" s="165"/>
      <c r="K1805" s="3" t="e">
        <f>VLOOKUP(Tabell_Rättigheter37[[#This Row],[Grupp]],[2]!Tabell_Grupp[#Data],2,FALSE)</f>
        <v>#REF!</v>
      </c>
      <c r="L1805" s="3" t="s">
        <v>834</v>
      </c>
      <c r="M1805" s="203" t="s">
        <v>834</v>
      </c>
      <c r="N1805" s="151" t="s">
        <v>1558</v>
      </c>
      <c r="O1805" s="151"/>
    </row>
    <row r="1806" spans="1:15" ht="39.950000000000003" hidden="1" customHeight="1">
      <c r="A1806" s="151" t="s">
        <v>1644</v>
      </c>
      <c r="B1806" s="3" t="s">
        <v>1193</v>
      </c>
      <c r="C1806" s="3" t="s">
        <v>1198</v>
      </c>
      <c r="D1806" s="9" t="s">
        <v>1128</v>
      </c>
      <c r="E1806" s="131" t="str">
        <f>Tabell_Rättigheter37[[#This Row],[Grupp]]&amp;"_"&amp;Tabell_Rättigheter37[[#This Row],[Rättighetsnod/ Funktionskloss]]</f>
        <v>Vårdmodellen_Contact</v>
      </c>
      <c r="F1806" s="131" t="str">
        <f>Tabell_Rättigheter37[[#This Row],[Grupp]]&amp;"_"&amp;Tabell_Rättigheter37[[#This Row],[Rättighetsnod/ Funktionskloss]]&amp;"_"&amp;Tabell_Rättigheter37[[#This Row],[Värde]]</f>
        <v>Vårdmodellen_Contact_get</v>
      </c>
      <c r="G1806" s="165" t="s">
        <v>1199</v>
      </c>
      <c r="H1806" s="165"/>
      <c r="K1806" s="3" t="e">
        <f>VLOOKUP(Tabell_Rättigheter37[[#This Row],[Grupp]],[2]!Tabell_Grupp[#Data],2,FALSE)</f>
        <v>#REF!</v>
      </c>
      <c r="L1806" s="3" t="s">
        <v>834</v>
      </c>
      <c r="M1806" s="203" t="s">
        <v>834</v>
      </c>
      <c r="N1806" s="151" t="s">
        <v>1558</v>
      </c>
      <c r="O1806" s="151"/>
    </row>
    <row r="1807" spans="1:15" ht="39.950000000000003" hidden="1" customHeight="1">
      <c r="A1807" s="151" t="s">
        <v>1644</v>
      </c>
      <c r="B1807" s="3" t="s">
        <v>344</v>
      </c>
      <c r="C1807" s="3" t="s">
        <v>345</v>
      </c>
      <c r="D1807" s="9" t="s">
        <v>37</v>
      </c>
      <c r="E1807" s="131" t="str">
        <f>Tabell_Rättigheter37[[#This Row],[Grupp]]&amp;"_"&amp;Tabell_Rättigheter37[[#This Row],[Rättighetsnod/ Funktionskloss]]</f>
        <v>Vätskebalans_Fluidregistration</v>
      </c>
      <c r="F1807" s="131" t="str">
        <f>Tabell_Rättigheter37[[#This Row],[Grupp]]&amp;"_"&amp;Tabell_Rättigheter37[[#This Row],[Rättighetsnod/ Funktionskloss]]&amp;"_"&amp;Tabell_Rättigheter37[[#This Row],[Värde]]</f>
        <v>Vätskebalans_Fluidregistration_Sign</v>
      </c>
      <c r="G1807" s="165" t="s">
        <v>346</v>
      </c>
      <c r="H1807" s="165"/>
      <c r="K1807" s="3" t="e">
        <f>VLOOKUP(Tabell_Rättigheter37[[#This Row],[Grupp]],[2]!Tabell_Grupp[#Data],2,FALSE)</f>
        <v>#REF!</v>
      </c>
      <c r="L1807" s="3" t="s">
        <v>834</v>
      </c>
      <c r="M1807" s="203" t="s">
        <v>834</v>
      </c>
      <c r="N1807" s="151" t="s">
        <v>1558</v>
      </c>
      <c r="O1807" s="151"/>
    </row>
    <row r="1808" spans="1:15" ht="39.950000000000003" hidden="1" customHeight="1">
      <c r="A1808" s="151" t="s">
        <v>1644</v>
      </c>
      <c r="B1808" s="3" t="s">
        <v>383</v>
      </c>
      <c r="C1808" s="3" t="s">
        <v>23</v>
      </c>
      <c r="D1808" s="9" t="s">
        <v>23</v>
      </c>
      <c r="E1808" s="131" t="str">
        <f>Tabell_Rättigheter37[[#This Row],[Grupp]]&amp;"_"&amp;Tabell_Rättigheter37[[#This Row],[Rättighetsnod/ Funktionskloss]]</f>
        <v>Xview_Open</v>
      </c>
      <c r="F1808" s="131" t="str">
        <f>Tabell_Rättigheter37[[#This Row],[Grupp]]&amp;"_"&amp;Tabell_Rättigheter37[[#This Row],[Rättighetsnod/ Funktionskloss]]&amp;"_"&amp;Tabell_Rättigheter37[[#This Row],[Värde]]</f>
        <v>Xview_Open_Open</v>
      </c>
      <c r="G1808" s="165" t="s">
        <v>384</v>
      </c>
      <c r="H1808" s="165"/>
      <c r="K1808" s="3" t="e">
        <f>VLOOKUP(Tabell_Rättigheter37[[#This Row],[Grupp]],[2]!Tabell_Grupp[#Data],2,FALSE)</f>
        <v>#REF!</v>
      </c>
      <c r="L1808" s="3" t="s">
        <v>834</v>
      </c>
      <c r="M1808" s="203" t="s">
        <v>834</v>
      </c>
      <c r="N1808" s="151" t="s">
        <v>1558</v>
      </c>
      <c r="O1808" s="151"/>
    </row>
    <row r="1809" spans="1:15" ht="39.950000000000003" hidden="1" customHeight="1">
      <c r="A1809" s="151" t="s">
        <v>1603</v>
      </c>
      <c r="B1809" s="3" t="s">
        <v>1084</v>
      </c>
      <c r="C1809" s="3" t="s">
        <v>13</v>
      </c>
      <c r="D1809" s="9" t="s">
        <v>14</v>
      </c>
      <c r="E1809" s="131" t="str">
        <f>Tabell_Rättigheter37[[#This Row],[Grupp]]&amp;"_"&amp;Tabell_Rättigheter37[[#This Row],[Rättighetsnod/ Funktionskloss]]</f>
        <v>Aktivitetsramverket_Data</v>
      </c>
      <c r="F1809" s="131" t="str">
        <f>Tabell_Rättigheter37[[#This Row],[Grupp]]&amp;"_"&amp;Tabell_Rättigheter37[[#This Row],[Rättighetsnod/ Funktionskloss]]&amp;"_"&amp;Tabell_Rättigheter37[[#This Row],[Värde]]</f>
        <v>Aktivitetsramverket_Data_Read</v>
      </c>
      <c r="G1809" s="165" t="s">
        <v>839</v>
      </c>
      <c r="H1809" s="165"/>
      <c r="K1809" s="3" t="e">
        <f>VLOOKUP(Tabell_Rättigheter37[[#This Row],[Grupp]],[2]!Tabell_Grupp[#Data],2,FALSE)</f>
        <v>#REF!</v>
      </c>
      <c r="L1809" s="3" t="s">
        <v>834</v>
      </c>
      <c r="M1809" s="203" t="s">
        <v>834</v>
      </c>
      <c r="N1809" s="151" t="s">
        <v>1558</v>
      </c>
      <c r="O1809" s="151"/>
    </row>
    <row r="1810" spans="1:15" ht="39.950000000000003" hidden="1" customHeight="1">
      <c r="A1810" s="151" t="s">
        <v>1603</v>
      </c>
      <c r="B1810" s="3" t="s">
        <v>16</v>
      </c>
      <c r="C1810" s="3" t="s">
        <v>17</v>
      </c>
      <c r="D1810" s="9" t="s">
        <v>17</v>
      </c>
      <c r="E1810" s="131" t="str">
        <f>Tabell_Rättigheter37[[#This Row],[Grupp]]&amp;"_"&amp;Tabell_Rättigheter37[[#This Row],[Rättighetsnod/ Funktionskloss]]</f>
        <v>Arketyper_ReadClinicalParameters</v>
      </c>
      <c r="F1810" s="131" t="str">
        <f>Tabell_Rättigheter37[[#This Row],[Grupp]]&amp;"_"&amp;Tabell_Rättigheter37[[#This Row],[Rättighetsnod/ Funktionskloss]]&amp;"_"&amp;Tabell_Rättigheter37[[#This Row],[Värde]]</f>
        <v>Arketyper_ReadClinicalParameters_ReadClinicalParameters</v>
      </c>
      <c r="G1810" s="165" t="s">
        <v>18</v>
      </c>
      <c r="H1810" s="165" t="s">
        <v>1086</v>
      </c>
      <c r="K1810" s="3" t="e">
        <f>VLOOKUP(Tabell_Rättigheter37[[#This Row],[Grupp]],[2]!Tabell_Grupp[#Data],2,FALSE)</f>
        <v>#REF!</v>
      </c>
      <c r="L1810" s="3" t="s">
        <v>834</v>
      </c>
      <c r="M1810" s="203" t="s">
        <v>834</v>
      </c>
      <c r="N1810" s="151" t="s">
        <v>1558</v>
      </c>
      <c r="O1810" s="151"/>
    </row>
    <row r="1811" spans="1:15" ht="39.950000000000003" hidden="1" customHeight="1">
      <c r="A1811" s="151" t="s">
        <v>1603</v>
      </c>
      <c r="B1811" s="3" t="s">
        <v>16</v>
      </c>
      <c r="C1811" s="3" t="s">
        <v>19</v>
      </c>
      <c r="D1811" s="9" t="s">
        <v>19</v>
      </c>
      <c r="E1811" s="131" t="str">
        <f>Tabell_Rättigheter37[[#This Row],[Grupp]]&amp;"_"&amp;Tabell_Rättigheter37[[#This Row],[Rättighetsnod/ Funktionskloss]]</f>
        <v>Arketyper_WriteClinicalParameters</v>
      </c>
      <c r="F1811" s="131" t="str">
        <f>Tabell_Rättigheter37[[#This Row],[Grupp]]&amp;"_"&amp;Tabell_Rättigheter37[[#This Row],[Rättighetsnod/ Funktionskloss]]&amp;"_"&amp;Tabell_Rättigheter37[[#This Row],[Värde]]</f>
        <v>Arketyper_WriteClinicalParameters_WriteClinicalParameters</v>
      </c>
      <c r="G1811" s="165" t="s">
        <v>20</v>
      </c>
      <c r="H1811" s="165"/>
      <c r="K1811" s="3" t="e">
        <f>VLOOKUP(Tabell_Rättigheter37[[#This Row],[Grupp]],[2]!Tabell_Grupp[#Data],2,FALSE)</f>
        <v>#REF!</v>
      </c>
      <c r="L1811" s="3" t="s">
        <v>834</v>
      </c>
      <c r="M1811" s="203" t="s">
        <v>834</v>
      </c>
      <c r="N1811" s="151" t="s">
        <v>1558</v>
      </c>
      <c r="O1811" s="151"/>
    </row>
    <row r="1812" spans="1:15" ht="39.950000000000003" hidden="1" customHeight="1">
      <c r="A1812" s="151" t="s">
        <v>1603</v>
      </c>
      <c r="B1812" s="3" t="s">
        <v>1087</v>
      </c>
      <c r="C1812" s="3" t="s">
        <v>1088</v>
      </c>
      <c r="D1812" s="9" t="s">
        <v>23</v>
      </c>
      <c r="E1812" s="131" t="str">
        <f>Tabell_Rättigheter37[[#This Row],[Grupp]]&amp;"_"&amp;Tabell_Rättigheter37[[#This Row],[Rättighetsnod/ Funktionskloss]]</f>
        <v>Att göra - Enhet_To do - ClinicWard</v>
      </c>
      <c r="F1812" s="131" t="str">
        <f>Tabell_Rättigheter37[[#This Row],[Grupp]]&amp;"_"&amp;Tabell_Rättigheter37[[#This Row],[Rättighetsnod/ Funktionskloss]]&amp;"_"&amp;Tabell_Rättigheter37[[#This Row],[Värde]]</f>
        <v>Att göra - Enhet_To do - ClinicWard_Open</v>
      </c>
      <c r="G1812" s="165" t="s">
        <v>1089</v>
      </c>
      <c r="H1812" s="165"/>
      <c r="K1812" s="3" t="e">
        <f>VLOOKUP(Tabell_Rättigheter37[[#This Row],[Grupp]],[2]!Tabell_Grupp[#Data],2,FALSE)</f>
        <v>#REF!</v>
      </c>
      <c r="L1812" s="3" t="s">
        <v>834</v>
      </c>
      <c r="M1812" s="203" t="s">
        <v>834</v>
      </c>
      <c r="N1812" s="151" t="s">
        <v>1558</v>
      </c>
      <c r="O1812" s="151"/>
    </row>
    <row r="1813" spans="1:15" ht="39.950000000000003" hidden="1" customHeight="1">
      <c r="A1813" s="151" t="s">
        <v>1603</v>
      </c>
      <c r="B1813" s="3" t="s">
        <v>21</v>
      </c>
      <c r="C1813" s="3" t="s">
        <v>22</v>
      </c>
      <c r="D1813" s="9" t="s">
        <v>23</v>
      </c>
      <c r="E1813" s="131" t="str">
        <f>Tabell_Rättigheter37[[#This Row],[Grupp]]&amp;"_"&amp;Tabell_Rättigheter37[[#This Row],[Rättighetsnod/ Funktionskloss]]</f>
        <v>Att göra - Patient_To do - Patient</v>
      </c>
      <c r="F1813" s="131" t="str">
        <f>Tabell_Rättigheter37[[#This Row],[Grupp]]&amp;"_"&amp;Tabell_Rättigheter37[[#This Row],[Rättighetsnod/ Funktionskloss]]&amp;"_"&amp;Tabell_Rättigheter37[[#This Row],[Värde]]</f>
        <v>Att göra - Patient_To do - Patient_Open</v>
      </c>
      <c r="G1813" s="165" t="s">
        <v>24</v>
      </c>
      <c r="H1813" s="165"/>
      <c r="K1813" s="3" t="e">
        <f>VLOOKUP(Tabell_Rättigheter37[[#This Row],[Grupp]],[2]!Tabell_Grupp[#Data],2,FALSE)</f>
        <v>#REF!</v>
      </c>
      <c r="L1813" s="3" t="s">
        <v>834</v>
      </c>
      <c r="M1813" s="203" t="s">
        <v>834</v>
      </c>
      <c r="N1813" s="151" t="s">
        <v>1558</v>
      </c>
      <c r="O1813" s="151"/>
    </row>
    <row r="1814" spans="1:15" ht="39.950000000000003" hidden="1" customHeight="1">
      <c r="A1814" s="151" t="s">
        <v>1603</v>
      </c>
      <c r="B1814" s="3" t="s">
        <v>30</v>
      </c>
      <c r="C1814" s="3" t="s">
        <v>31</v>
      </c>
      <c r="D1814" s="9" t="s">
        <v>32</v>
      </c>
      <c r="E1814" s="131" t="str">
        <f>Tabell_Rättigheter37[[#This Row],[Grupp]]&amp;"_"&amp;Tabell_Rättigheter37[[#This Row],[Rättighetsnod/ Funktionskloss]]</f>
        <v>Bed management_View</v>
      </c>
      <c r="F1814" s="131" t="str">
        <f>Tabell_Rättigheter37[[#This Row],[Grupp]]&amp;"_"&amp;Tabell_Rättigheter37[[#This Row],[Rättighetsnod/ Funktionskloss]]&amp;"_"&amp;Tabell_Rättigheter37[[#This Row],[Värde]]</f>
        <v>Bed management_View_OpenBedOverview</v>
      </c>
      <c r="G1814" s="165" t="s">
        <v>33</v>
      </c>
      <c r="H1814" s="165"/>
      <c r="K1814" s="3" t="e">
        <f>VLOOKUP(Tabell_Rättigheter37[[#This Row],[Grupp]],[2]!Tabell_Grupp[#Data],2,FALSE)</f>
        <v>#REF!</v>
      </c>
      <c r="L1814" s="3" t="s">
        <v>834</v>
      </c>
      <c r="M1814" s="203" t="s">
        <v>834</v>
      </c>
      <c r="N1814" s="151" t="s">
        <v>1558</v>
      </c>
      <c r="O1814" s="151"/>
    </row>
    <row r="1815" spans="1:15" ht="39.950000000000003" hidden="1" customHeight="1">
      <c r="A1815" s="151" t="s">
        <v>1603</v>
      </c>
      <c r="B1815" s="3" t="s">
        <v>25</v>
      </c>
      <c r="C1815" s="3" t="s">
        <v>26</v>
      </c>
      <c r="D1815" s="9" t="s">
        <v>23</v>
      </c>
      <c r="E1815" s="131" t="str">
        <f>Tabell_Rättigheter37[[#This Row],[Grupp]]&amp;"_"&amp;Tabell_Rättigheter37[[#This Row],[Rättighetsnod/ Funktionskloss]]</f>
        <v>Beställning_Order window</v>
      </c>
      <c r="F1815" s="131" t="str">
        <f>Tabell_Rättigheter37[[#This Row],[Grupp]]&amp;"_"&amp;Tabell_Rättigheter37[[#This Row],[Rättighetsnod/ Funktionskloss]]&amp;"_"&amp;Tabell_Rättigheter37[[#This Row],[Värde]]</f>
        <v>Beställning_Order window_Open</v>
      </c>
      <c r="G1815" s="165" t="s">
        <v>27</v>
      </c>
      <c r="H1815" s="165"/>
      <c r="K1815" s="3" t="e">
        <f>VLOOKUP(Tabell_Rättigheter37[[#This Row],[Grupp]],[2]!Tabell_Grupp[#Data],2,FALSE)</f>
        <v>#REF!</v>
      </c>
      <c r="L1815" s="3" t="s">
        <v>834</v>
      </c>
      <c r="M1815" s="203" t="s">
        <v>834</v>
      </c>
      <c r="N1815" s="151" t="s">
        <v>1558</v>
      </c>
      <c r="O1815" s="151"/>
    </row>
    <row r="1816" spans="1:15" ht="39.950000000000003" hidden="1" customHeight="1">
      <c r="A1816" s="151" t="s">
        <v>1603</v>
      </c>
      <c r="B1816" s="3" t="s">
        <v>25</v>
      </c>
      <c r="C1816" s="3" t="s">
        <v>26</v>
      </c>
      <c r="D1816" s="9" t="s">
        <v>28</v>
      </c>
      <c r="E1816" s="131" t="str">
        <f>Tabell_Rättigheter37[[#This Row],[Grupp]]&amp;"_"&amp;Tabell_Rättigheter37[[#This Row],[Rättighetsnod/ Funktionskloss]]</f>
        <v>Beställning_Order window</v>
      </c>
      <c r="F1816" s="131" t="str">
        <f>Tabell_Rättigheter37[[#This Row],[Grupp]]&amp;"_"&amp;Tabell_Rättigheter37[[#This Row],[Rättighetsnod/ Funktionskloss]]&amp;"_"&amp;Tabell_Rättigheter37[[#This Row],[Värde]]</f>
        <v>Beställning_Order window_Order</v>
      </c>
      <c r="G1816" s="165" t="s">
        <v>29</v>
      </c>
      <c r="H1816" s="165"/>
      <c r="K1816" s="3" t="e">
        <f>VLOOKUP(Tabell_Rättigheter37[[#This Row],[Grupp]],[2]!Tabell_Grupp[#Data],2,FALSE)</f>
        <v>#REF!</v>
      </c>
      <c r="L1816" s="3" t="s">
        <v>834</v>
      </c>
      <c r="M1816" s="203" t="s">
        <v>834</v>
      </c>
      <c r="N1816" s="151" t="s">
        <v>1558</v>
      </c>
      <c r="O1816" s="151"/>
    </row>
    <row r="1817" spans="1:15" ht="39.950000000000003" hidden="1" customHeight="1">
      <c r="A1817" s="214" t="s">
        <v>1601</v>
      </c>
      <c r="B1817" s="3" t="s">
        <v>34</v>
      </c>
      <c r="C1817" s="3" t="s">
        <v>48</v>
      </c>
      <c r="D1817" s="9" t="s">
        <v>37</v>
      </c>
      <c r="E1817" s="131" t="s">
        <v>1653</v>
      </c>
      <c r="F1817" s="131" t="s">
        <v>1655</v>
      </c>
      <c r="G1817" s="165" t="s">
        <v>50</v>
      </c>
      <c r="H1817" s="165"/>
      <c r="J1817" s="205" t="s">
        <v>1640</v>
      </c>
      <c r="K1817" s="3" t="s">
        <v>934</v>
      </c>
      <c r="M1817" s="203" t="s">
        <v>834</v>
      </c>
      <c r="N1817" s="151" t="s">
        <v>1558</v>
      </c>
    </row>
    <row r="1818" spans="1:15" ht="39.950000000000003" hidden="1" customHeight="1">
      <c r="A1818" s="151" t="s">
        <v>1557</v>
      </c>
      <c r="B1818" s="3" t="s">
        <v>34</v>
      </c>
      <c r="C1818" s="3" t="s">
        <v>51</v>
      </c>
      <c r="D1818" s="9" t="s">
        <v>23</v>
      </c>
      <c r="E1818" s="131" t="str">
        <f>Tabell_Rättigheter37[[#This Row],[Grupp]]&amp;"_"&amp;Tabell_Rättigheter37[[#This Row],[Rättighetsnod/ Funktionskloss]]</f>
        <v>Beställning och svar_LocalAnalysis</v>
      </c>
      <c r="F1818" s="131" t="str">
        <f>Tabell_Rättigheter37[[#This Row],[Grupp]]&amp;"_"&amp;Tabell_Rättigheter37[[#This Row],[Rättighetsnod/ Funktionskloss]]&amp;"_"&amp;Tabell_Rättigheter37[[#This Row],[Värde]]</f>
        <v>Beställning och svar_LocalAnalysis_Open</v>
      </c>
      <c r="G1818" s="165" t="s">
        <v>52</v>
      </c>
      <c r="H1818" s="165"/>
      <c r="K1818" s="3" t="e">
        <f>VLOOKUP(Tabell_Rättigheter37[[#This Row],[Grupp]],[2]!Tabell_Grupp[#Data],2,FALSE)</f>
        <v>#REF!</v>
      </c>
      <c r="M1818" s="203" t="s">
        <v>834</v>
      </c>
      <c r="N1818" s="151" t="s">
        <v>1558</v>
      </c>
      <c r="O1818" s="151"/>
    </row>
    <row r="1819" spans="1:15" ht="39.950000000000003" hidden="1" customHeight="1">
      <c r="A1819" s="151" t="s">
        <v>1588</v>
      </c>
      <c r="B1819" s="3" t="s">
        <v>34</v>
      </c>
      <c r="C1819" s="3" t="s">
        <v>51</v>
      </c>
      <c r="D1819" s="9" t="s">
        <v>23</v>
      </c>
      <c r="E1819" s="131" t="str">
        <f>Tabell_Rättigheter37[[#This Row],[Grupp]]&amp;"_"&amp;Tabell_Rättigheter37[[#This Row],[Rättighetsnod/ Funktionskloss]]</f>
        <v>Beställning och svar_LocalAnalysis</v>
      </c>
      <c r="F1819" s="131" t="str">
        <f>Tabell_Rättigheter37[[#This Row],[Grupp]]&amp;"_"&amp;Tabell_Rättigheter37[[#This Row],[Rättighetsnod/ Funktionskloss]]&amp;"_"&amp;Tabell_Rättigheter37[[#This Row],[Värde]]</f>
        <v>Beställning och svar_LocalAnalysis_Open</v>
      </c>
      <c r="G1819" s="165" t="s">
        <v>52</v>
      </c>
      <c r="H1819" s="165"/>
      <c r="K1819" s="3" t="e">
        <f>VLOOKUP(Tabell_Rättigheter37[[#This Row],[Grupp]],[2]!Tabell_Grupp[#Data],2,FALSE)</f>
        <v>#REF!</v>
      </c>
      <c r="L1819" s="3" t="s">
        <v>834</v>
      </c>
      <c r="M1819" s="203" t="s">
        <v>834</v>
      </c>
      <c r="N1819" s="151" t="s">
        <v>1558</v>
      </c>
      <c r="O1819" s="151"/>
    </row>
    <row r="1820" spans="1:15" ht="39.950000000000003" hidden="1" customHeight="1">
      <c r="A1820" s="151" t="s">
        <v>1567</v>
      </c>
      <c r="B1820" s="3" t="s">
        <v>34</v>
      </c>
      <c r="C1820" s="3" t="s">
        <v>51</v>
      </c>
      <c r="D1820" s="9" t="s">
        <v>23</v>
      </c>
      <c r="E1820" s="131" t="str">
        <f>Tabell_Rättigheter37[[#This Row],[Grupp]]&amp;"_"&amp;Tabell_Rättigheter37[[#This Row],[Rättighetsnod/ Funktionskloss]]</f>
        <v>Beställning och svar_LocalAnalysis</v>
      </c>
      <c r="F1820" s="131" t="str">
        <f>Tabell_Rättigheter37[[#This Row],[Grupp]]&amp;"_"&amp;Tabell_Rättigheter37[[#This Row],[Rättighetsnod/ Funktionskloss]]&amp;"_"&amp;Tabell_Rättigheter37[[#This Row],[Värde]]</f>
        <v>Beställning och svar_LocalAnalysis_Open</v>
      </c>
      <c r="G1820" s="165" t="s">
        <v>52</v>
      </c>
      <c r="H1820" s="165"/>
      <c r="K1820" s="3" t="e">
        <f>VLOOKUP(Tabell_Rättigheter37[[#This Row],[Grupp]],[2]!Tabell_Grupp[#Data],2,FALSE)</f>
        <v>#REF!</v>
      </c>
      <c r="L1820" s="3" t="s">
        <v>834</v>
      </c>
      <c r="M1820" s="203" t="s">
        <v>834</v>
      </c>
      <c r="N1820" s="151" t="s">
        <v>1558</v>
      </c>
      <c r="O1820" s="151"/>
    </row>
    <row r="1821" spans="1:15" ht="39.950000000000003" hidden="1" customHeight="1">
      <c r="A1821" s="151" t="s">
        <v>1562</v>
      </c>
      <c r="B1821" s="3" t="s">
        <v>34</v>
      </c>
      <c r="C1821" s="3" t="s">
        <v>51</v>
      </c>
      <c r="D1821" s="9" t="s">
        <v>23</v>
      </c>
      <c r="E1821" s="131" t="str">
        <f>Tabell_Rättigheter37[[#This Row],[Grupp]]&amp;"_"&amp;Tabell_Rättigheter37[[#This Row],[Rättighetsnod/ Funktionskloss]]</f>
        <v>Beställning och svar_LocalAnalysis</v>
      </c>
      <c r="F1821" s="131" t="str">
        <f>Tabell_Rättigheter37[[#This Row],[Grupp]]&amp;"_"&amp;Tabell_Rättigheter37[[#This Row],[Rättighetsnod/ Funktionskloss]]&amp;"_"&amp;Tabell_Rättigheter37[[#This Row],[Värde]]</f>
        <v>Beställning och svar_LocalAnalysis_Open</v>
      </c>
      <c r="G1821" s="165" t="s">
        <v>52</v>
      </c>
      <c r="H1821" s="165"/>
      <c r="K1821" s="3" t="e">
        <f>VLOOKUP(Tabell_Rättigheter37[[#This Row],[Grupp]],[2]!Tabell_Grupp[#Data],2,FALSE)</f>
        <v>#REF!</v>
      </c>
      <c r="L1821" s="3" t="s">
        <v>834</v>
      </c>
      <c r="M1821" s="203" t="s">
        <v>834</v>
      </c>
      <c r="N1821" s="151" t="s">
        <v>1558</v>
      </c>
      <c r="O1821" s="151"/>
    </row>
    <row r="1822" spans="1:15" ht="39.950000000000003" hidden="1" customHeight="1">
      <c r="A1822" s="151" t="s">
        <v>1568</v>
      </c>
      <c r="B1822" s="3" t="s">
        <v>34</v>
      </c>
      <c r="C1822" s="3" t="s">
        <v>51</v>
      </c>
      <c r="D1822" s="9" t="s">
        <v>23</v>
      </c>
      <c r="E1822" s="131" t="str">
        <f>Tabell_Rättigheter37[[#This Row],[Grupp]]&amp;"_"&amp;Tabell_Rättigheter37[[#This Row],[Rättighetsnod/ Funktionskloss]]</f>
        <v>Beställning och svar_LocalAnalysis</v>
      </c>
      <c r="F1822" s="131" t="str">
        <f>Tabell_Rättigheter37[[#This Row],[Grupp]]&amp;"_"&amp;Tabell_Rättigheter37[[#This Row],[Rättighetsnod/ Funktionskloss]]&amp;"_"&amp;Tabell_Rättigheter37[[#This Row],[Värde]]</f>
        <v>Beställning och svar_LocalAnalysis_Open</v>
      </c>
      <c r="G1822" s="165" t="s">
        <v>52</v>
      </c>
      <c r="H1822" s="165"/>
      <c r="K1822" s="3" t="e">
        <f>VLOOKUP(Tabell_Rättigheter37[[#This Row],[Grupp]],[2]!Tabell_Grupp[#Data],2,FALSE)</f>
        <v>#REF!</v>
      </c>
      <c r="L1822" s="3" t="s">
        <v>834</v>
      </c>
      <c r="M1822" s="203" t="s">
        <v>834</v>
      </c>
      <c r="N1822" s="151" t="s">
        <v>1558</v>
      </c>
      <c r="O1822" s="151"/>
    </row>
    <row r="1823" spans="1:15" ht="39.950000000000003" hidden="1" customHeight="1">
      <c r="A1823" s="151" t="s">
        <v>1569</v>
      </c>
      <c r="B1823" s="3" t="s">
        <v>34</v>
      </c>
      <c r="C1823" s="3" t="s">
        <v>51</v>
      </c>
      <c r="D1823" s="9" t="s">
        <v>23</v>
      </c>
      <c r="E1823" s="131" t="str">
        <f>Tabell_Rättigheter37[[#This Row],[Grupp]]&amp;"_"&amp;Tabell_Rättigheter37[[#This Row],[Rättighetsnod/ Funktionskloss]]</f>
        <v>Beställning och svar_LocalAnalysis</v>
      </c>
      <c r="F1823" s="131" t="str">
        <f>Tabell_Rättigheter37[[#This Row],[Grupp]]&amp;"_"&amp;Tabell_Rättigheter37[[#This Row],[Rättighetsnod/ Funktionskloss]]&amp;"_"&amp;Tabell_Rättigheter37[[#This Row],[Värde]]</f>
        <v>Beställning och svar_LocalAnalysis_Open</v>
      </c>
      <c r="G1823" s="165" t="s">
        <v>52</v>
      </c>
      <c r="H1823" s="165"/>
      <c r="K1823" s="3" t="e">
        <f>VLOOKUP(Tabell_Rättigheter37[[#This Row],[Grupp]],[2]!Tabell_Grupp[#Data],2,FALSE)</f>
        <v>#REF!</v>
      </c>
      <c r="L1823" s="3" t="s">
        <v>834</v>
      </c>
      <c r="M1823" s="203" t="s">
        <v>834</v>
      </c>
      <c r="N1823" s="151" t="s">
        <v>1558</v>
      </c>
      <c r="O1823" s="151"/>
    </row>
    <row r="1824" spans="1:15" ht="39.950000000000003" hidden="1" customHeight="1">
      <c r="A1824" s="151" t="s">
        <v>1570</v>
      </c>
      <c r="B1824" s="3" t="s">
        <v>34</v>
      </c>
      <c r="C1824" s="3" t="s">
        <v>51</v>
      </c>
      <c r="D1824" s="9" t="s">
        <v>23</v>
      </c>
      <c r="E1824" s="131" t="str">
        <f>Tabell_Rättigheter37[[#This Row],[Grupp]]&amp;"_"&amp;Tabell_Rättigheter37[[#This Row],[Rättighetsnod/ Funktionskloss]]</f>
        <v>Beställning och svar_LocalAnalysis</v>
      </c>
      <c r="F1824" s="131" t="str">
        <f>Tabell_Rättigheter37[[#This Row],[Grupp]]&amp;"_"&amp;Tabell_Rättigheter37[[#This Row],[Rättighetsnod/ Funktionskloss]]&amp;"_"&amp;Tabell_Rättigheter37[[#This Row],[Värde]]</f>
        <v>Beställning och svar_LocalAnalysis_Open</v>
      </c>
      <c r="G1824" s="165" t="s">
        <v>52</v>
      </c>
      <c r="H1824" s="165"/>
      <c r="K1824" s="3" t="e">
        <f>VLOOKUP(Tabell_Rättigheter37[[#This Row],[Grupp]],[2]!Tabell_Grupp[#Data],2,FALSE)</f>
        <v>#REF!</v>
      </c>
      <c r="L1824" s="3" t="s">
        <v>834</v>
      </c>
      <c r="M1824" s="203" t="s">
        <v>834</v>
      </c>
      <c r="N1824" s="151" t="s">
        <v>1558</v>
      </c>
      <c r="O1824" s="151"/>
    </row>
    <row r="1825" spans="1:16" ht="39.950000000000003" hidden="1" customHeight="1">
      <c r="A1825" s="151" t="s">
        <v>1603</v>
      </c>
      <c r="B1825" s="3" t="s">
        <v>34</v>
      </c>
      <c r="C1825" s="3" t="s">
        <v>51</v>
      </c>
      <c r="D1825" s="9" t="s">
        <v>23</v>
      </c>
      <c r="E1825" s="131" t="str">
        <f>Tabell_Rättigheter37[[#This Row],[Grupp]]&amp;"_"&amp;Tabell_Rättigheter37[[#This Row],[Rättighetsnod/ Funktionskloss]]</f>
        <v>Beställning och svar_LocalAnalysis</v>
      </c>
      <c r="F1825" s="131" t="str">
        <f>Tabell_Rättigheter37[[#This Row],[Grupp]]&amp;"_"&amp;Tabell_Rättigheter37[[#This Row],[Rättighetsnod/ Funktionskloss]]&amp;"_"&amp;Tabell_Rättigheter37[[#This Row],[Värde]]</f>
        <v>Beställning och svar_LocalAnalysis_Open</v>
      </c>
      <c r="G1825" s="165" t="s">
        <v>52</v>
      </c>
      <c r="H1825" s="165"/>
      <c r="K1825" s="3" t="e">
        <f>VLOOKUP(Tabell_Rättigheter37[[#This Row],[Grupp]],[2]!Tabell_Grupp[#Data],2,FALSE)</f>
        <v>#REF!</v>
      </c>
      <c r="L1825" s="3" t="s">
        <v>834</v>
      </c>
      <c r="M1825" s="203" t="s">
        <v>834</v>
      </c>
      <c r="N1825" s="151" t="s">
        <v>1558</v>
      </c>
      <c r="O1825" s="151"/>
    </row>
    <row r="1826" spans="1:16" ht="39.950000000000003" hidden="1" customHeight="1">
      <c r="A1826" s="151" t="s">
        <v>1603</v>
      </c>
      <c r="B1826" s="3" t="s">
        <v>70</v>
      </c>
      <c r="C1826" s="3" t="s">
        <v>73</v>
      </c>
      <c r="D1826" s="9" t="s">
        <v>23</v>
      </c>
      <c r="E1826" s="131" t="str">
        <f>Tabell_Rättigheter37[[#This Row],[Grupp]]&amp;"_"&amp;Tabell_Rättigheter37[[#This Row],[Rättighetsnod/ Funktionskloss]]</f>
        <v>Diktering_Opendictation</v>
      </c>
      <c r="F1826" s="131" t="str">
        <f>Tabell_Rättigheter37[[#This Row],[Grupp]]&amp;"_"&amp;Tabell_Rättigheter37[[#This Row],[Rättighetsnod/ Funktionskloss]]&amp;"_"&amp;Tabell_Rättigheter37[[#This Row],[Värde]]</f>
        <v>Diktering_Opendictation_Open</v>
      </c>
      <c r="G1826" s="165" t="s">
        <v>74</v>
      </c>
      <c r="H1826" s="165"/>
      <c r="K1826" s="3" t="e">
        <f>VLOOKUP(Tabell_Rättigheter37[[#This Row],[Grupp]],[2]!Tabell_Grupp[#Data],2,FALSE)</f>
        <v>#REF!</v>
      </c>
      <c r="L1826" s="3" t="s">
        <v>834</v>
      </c>
      <c r="M1826" s="203" t="s">
        <v>834</v>
      </c>
      <c r="N1826" s="151" t="s">
        <v>1558</v>
      </c>
      <c r="O1826" s="151"/>
    </row>
    <row r="1827" spans="1:16" ht="39.950000000000003" hidden="1" customHeight="1">
      <c r="A1827" s="151" t="s">
        <v>1603</v>
      </c>
      <c r="B1827" s="3" t="s">
        <v>78</v>
      </c>
      <c r="C1827" s="3" t="s">
        <v>79</v>
      </c>
      <c r="D1827" s="9" t="s">
        <v>80</v>
      </c>
      <c r="E1827" s="131" t="str">
        <f>Tabell_Rättigheter37[[#This Row],[Grupp]]&amp;"_"&amp;Tabell_Rättigheter37[[#This Row],[Rättighetsnod/ Funktionskloss]]</f>
        <v>Enhetsöversikten_Activity_handler</v>
      </c>
      <c r="F1827" s="131" t="str">
        <f>Tabell_Rättigheter37[[#This Row],[Grupp]]&amp;"_"&amp;Tabell_Rättigheter37[[#This Row],[Rättighetsnod/ Funktionskloss]]&amp;"_"&amp;Tabell_Rättigheter37[[#This Row],[Värde]]</f>
        <v>Enhetsöversikten_Activity_handler_Open_Activity_Handler</v>
      </c>
      <c r="G1827" s="165" t="s">
        <v>81</v>
      </c>
      <c r="H1827" s="165"/>
      <c r="K1827" s="3" t="e">
        <f>VLOOKUP(Tabell_Rättigheter37[[#This Row],[Grupp]],[2]!Tabell_Grupp[#Data],2,FALSE)</f>
        <v>#REF!</v>
      </c>
      <c r="L1827" s="3" t="s">
        <v>834</v>
      </c>
      <c r="M1827" s="203" t="s">
        <v>834</v>
      </c>
      <c r="N1827" s="151" t="s">
        <v>1558</v>
      </c>
      <c r="O1827" s="151"/>
    </row>
    <row r="1828" spans="1:16" ht="39.950000000000003" hidden="1" customHeight="1">
      <c r="A1828" s="151" t="s">
        <v>1603</v>
      </c>
      <c r="B1828" s="3" t="s">
        <v>78</v>
      </c>
      <c r="C1828" s="3" t="s">
        <v>82</v>
      </c>
      <c r="D1828" s="9" t="s">
        <v>83</v>
      </c>
      <c r="E1828" s="131" t="str">
        <f>Tabell_Rättigheter37[[#This Row],[Grupp]]&amp;"_"&amp;Tabell_Rättigheter37[[#This Row],[Rättighetsnod/ Funktionskloss]]</f>
        <v>Enhetsöversikten_BedAssignment</v>
      </c>
      <c r="F1828" s="131" t="str">
        <f>Tabell_Rättigheter37[[#This Row],[Grupp]]&amp;"_"&amp;Tabell_Rättigheter37[[#This Row],[Rättighetsnod/ Funktionskloss]]&amp;"_"&amp;Tabell_Rättigheter37[[#This Row],[Värde]]</f>
        <v>Enhetsöversikten_BedAssignment_Open_Bedassignment</v>
      </c>
      <c r="G1828" s="165" t="s">
        <v>84</v>
      </c>
      <c r="H1828" s="165"/>
      <c r="K1828" s="3" t="e">
        <f>VLOOKUP(Tabell_Rättigheter37[[#This Row],[Grupp]],[2]!Tabell_Grupp[#Data],2,FALSE)</f>
        <v>#REF!</v>
      </c>
      <c r="L1828" s="3" t="s">
        <v>834</v>
      </c>
      <c r="M1828" s="203" t="s">
        <v>834</v>
      </c>
      <c r="N1828" s="151" t="s">
        <v>1558</v>
      </c>
      <c r="O1828" s="151"/>
    </row>
    <row r="1829" spans="1:16" ht="39.950000000000003" hidden="1" customHeight="1">
      <c r="A1829" s="151" t="s">
        <v>1603</v>
      </c>
      <c r="B1829" s="3" t="s">
        <v>78</v>
      </c>
      <c r="C1829" s="3" t="s">
        <v>85</v>
      </c>
      <c r="D1829" s="9" t="s">
        <v>86</v>
      </c>
      <c r="E1829" s="131" t="str">
        <f>Tabell_Rättigheter37[[#This Row],[Grupp]]&amp;"_"&amp;Tabell_Rättigheter37[[#This Row],[Rättighetsnod/ Funktionskloss]]</f>
        <v>Enhetsöversikten_Contact_Admin</v>
      </c>
      <c r="F1829" s="131" t="str">
        <f>Tabell_Rättigheter37[[#This Row],[Grupp]]&amp;"_"&amp;Tabell_Rättigheter37[[#This Row],[Rättighetsnod/ Funktionskloss]]&amp;"_"&amp;Tabell_Rättigheter37[[#This Row],[Värde]]</f>
        <v>Enhetsöversikten_Contact_Admin_Open_Contact_Admin</v>
      </c>
      <c r="G1829" s="165" t="s">
        <v>87</v>
      </c>
      <c r="H1829" s="165"/>
      <c r="J1829" s="3" t="s">
        <v>1575</v>
      </c>
      <c r="K1829" s="3" t="e">
        <f>VLOOKUP(Tabell_Rättigheter37[[#This Row],[Grupp]],[2]!Tabell_Grupp[#Data],2,FALSE)</f>
        <v>#REF!</v>
      </c>
      <c r="L1829" s="3" t="s">
        <v>834</v>
      </c>
      <c r="M1829" s="203" t="s">
        <v>834</v>
      </c>
      <c r="N1829" s="151" t="s">
        <v>1558</v>
      </c>
      <c r="O1829" s="151"/>
    </row>
    <row r="1830" spans="1:16" ht="39.950000000000003" hidden="1" customHeight="1">
      <c r="A1830" s="151" t="s">
        <v>1603</v>
      </c>
      <c r="B1830" s="3" t="s">
        <v>78</v>
      </c>
      <c r="C1830" s="3" t="s">
        <v>85</v>
      </c>
      <c r="D1830" s="9" t="s">
        <v>842</v>
      </c>
      <c r="E1830" s="131" t="str">
        <f>Tabell_Rättigheter37[[#This Row],[Grupp]]&amp;"_"&amp;Tabell_Rättigheter37[[#This Row],[Rättighetsnod/ Funktionskloss]]</f>
        <v>Enhetsöversikten_Contact_Admin</v>
      </c>
      <c r="F1830" s="131" t="str">
        <f>Tabell_Rättigheter37[[#This Row],[Grupp]]&amp;"_"&amp;Tabell_Rättigheter37[[#This Row],[Rättighetsnod/ Funktionskloss]]&amp;"_"&amp;Tabell_Rättigheter37[[#This Row],[Värde]]</f>
        <v>Enhetsöversikten_Contact_Admin_Save_Contact_Admin_Data</v>
      </c>
      <c r="G1830" s="165" t="s">
        <v>89</v>
      </c>
      <c r="H1830" s="165"/>
      <c r="J1830" s="3" t="s">
        <v>1575</v>
      </c>
      <c r="K1830" s="3" t="e">
        <f>VLOOKUP(Tabell_Rättigheter37[[#This Row],[Grupp]],[2]!Tabell_Grupp[#Data],2,FALSE)</f>
        <v>#REF!</v>
      </c>
      <c r="L1830" s="3" t="s">
        <v>834</v>
      </c>
      <c r="M1830" s="203" t="s">
        <v>834</v>
      </c>
      <c r="N1830" s="151" t="s">
        <v>1558</v>
      </c>
      <c r="O1830" s="151"/>
    </row>
    <row r="1831" spans="1:16" ht="39.950000000000003" hidden="1" customHeight="1">
      <c r="A1831" s="151" t="s">
        <v>1603</v>
      </c>
      <c r="B1831" s="3" t="s">
        <v>78</v>
      </c>
      <c r="C1831" s="3" t="s">
        <v>90</v>
      </c>
      <c r="D1831" s="9" t="s">
        <v>91</v>
      </c>
      <c r="E1831" s="131" t="str">
        <f>Tabell_Rättigheter37[[#This Row],[Grupp]]&amp;"_"&amp;Tabell_Rättigheter37[[#This Row],[Rättighetsnod/ Funktionskloss]]</f>
        <v>Enhetsöversikten_Emergency_Overview</v>
      </c>
      <c r="F1831" s="131" t="str">
        <f>Tabell_Rättigheter37[[#This Row],[Grupp]]&amp;"_"&amp;Tabell_Rättigheter37[[#This Row],[Rättighetsnod/ Funktionskloss]]&amp;"_"&amp;Tabell_Rättigheter37[[#This Row],[Värde]]</f>
        <v>Enhetsöversikten_Emergency_Overview_Open_Emergency_Overview</v>
      </c>
      <c r="G1831" s="165" t="s">
        <v>92</v>
      </c>
      <c r="H1831" s="165"/>
      <c r="K1831" s="3" t="e">
        <f>VLOOKUP(Tabell_Rättigheter37[[#This Row],[Grupp]],[2]!Tabell_Grupp[#Data],2,FALSE)</f>
        <v>#REF!</v>
      </c>
      <c r="L1831" s="3" t="s">
        <v>834</v>
      </c>
      <c r="M1831" s="203" t="s">
        <v>834</v>
      </c>
      <c r="N1831" s="151" t="s">
        <v>1558</v>
      </c>
      <c r="O1831" s="151"/>
    </row>
    <row r="1832" spans="1:16" ht="39.950000000000003" hidden="1" customHeight="1">
      <c r="A1832" s="151" t="s">
        <v>1603</v>
      </c>
      <c r="B1832" s="3" t="s">
        <v>78</v>
      </c>
      <c r="C1832" s="3" t="s">
        <v>93</v>
      </c>
      <c r="D1832" s="9" t="s">
        <v>94</v>
      </c>
      <c r="E1832" s="131" t="str">
        <f>Tabell_Rättigheter37[[#This Row],[Grupp]]&amp;"_"&amp;Tabell_Rättigheter37[[#This Row],[Rättighetsnod/ Funktionskloss]]</f>
        <v>Enhetsöversikten_PatientLog</v>
      </c>
      <c r="F1832" s="131" t="str">
        <f>Tabell_Rättigheter37[[#This Row],[Grupp]]&amp;"_"&amp;Tabell_Rättigheter37[[#This Row],[Rättighetsnod/ Funktionskloss]]&amp;"_"&amp;Tabell_Rättigheter37[[#This Row],[Värde]]</f>
        <v>Enhetsöversikten_PatientLog_Open_PatientLog</v>
      </c>
      <c r="G1832" s="165" t="s">
        <v>95</v>
      </c>
      <c r="H1832" s="165"/>
      <c r="K1832" s="3" t="e">
        <f>VLOOKUP(Tabell_Rättigheter37[[#This Row],[Grupp]],[2]!Tabell_Grupp[#Data],2,FALSE)</f>
        <v>#REF!</v>
      </c>
      <c r="L1832" s="3" t="s">
        <v>834</v>
      </c>
      <c r="M1832" s="203" t="s">
        <v>834</v>
      </c>
      <c r="N1832" s="151" t="s">
        <v>1558</v>
      </c>
      <c r="O1832" s="151"/>
    </row>
    <row r="1833" spans="1:16" ht="39.950000000000003" hidden="1" customHeight="1">
      <c r="A1833" s="151" t="s">
        <v>1603</v>
      </c>
      <c r="B1833" s="3" t="s">
        <v>78</v>
      </c>
      <c r="C1833" s="3" t="s">
        <v>96</v>
      </c>
      <c r="D1833" s="9" t="s">
        <v>97</v>
      </c>
      <c r="E1833" s="131" t="str">
        <f>Tabell_Rättigheter37[[#This Row],[Grupp]]&amp;"_"&amp;Tabell_Rättigheter37[[#This Row],[Rättighetsnod/ Funktionskloss]]</f>
        <v>Enhetsöversikten_Priority_Window</v>
      </c>
      <c r="F1833" s="131" t="str">
        <f>Tabell_Rättigheter37[[#This Row],[Grupp]]&amp;"_"&amp;Tabell_Rättigheter37[[#This Row],[Rättighetsnod/ Funktionskloss]]&amp;"_"&amp;Tabell_Rättigheter37[[#This Row],[Värde]]</f>
        <v>Enhetsöversikten_Priority_Window_Open_Priority_Window</v>
      </c>
      <c r="G1833" s="165" t="s">
        <v>98</v>
      </c>
      <c r="H1833" s="165"/>
      <c r="K1833" s="3" t="e">
        <f>VLOOKUP(Tabell_Rättigheter37[[#This Row],[Grupp]],[2]!Tabell_Grupp[#Data],2,FALSE)</f>
        <v>#REF!</v>
      </c>
      <c r="L1833" s="3" t="s">
        <v>834</v>
      </c>
      <c r="M1833" s="203" t="s">
        <v>834</v>
      </c>
      <c r="N1833" s="151" t="s">
        <v>1558</v>
      </c>
      <c r="O1833" s="151"/>
    </row>
    <row r="1834" spans="1:16" ht="39.950000000000003" hidden="1" customHeight="1">
      <c r="A1834" s="151" t="s">
        <v>1603</v>
      </c>
      <c r="B1834" s="3" t="s">
        <v>78</v>
      </c>
      <c r="C1834" s="3" t="s">
        <v>96</v>
      </c>
      <c r="D1834" s="9" t="s">
        <v>99</v>
      </c>
      <c r="E1834" s="131" t="str">
        <f>Tabell_Rättigheter37[[#This Row],[Grupp]]&amp;"_"&amp;Tabell_Rättigheter37[[#This Row],[Rättighetsnod/ Funktionskloss]]</f>
        <v>Enhetsöversikten_Priority_Window</v>
      </c>
      <c r="F1834" s="131" t="str">
        <f>Tabell_Rättigheter37[[#This Row],[Grupp]]&amp;"_"&amp;Tabell_Rättigheter37[[#This Row],[Rättighetsnod/ Funktionskloss]]&amp;"_"&amp;Tabell_Rättigheter37[[#This Row],[Värde]]</f>
        <v>Enhetsöversikten_Priority_Window_Save_Priority_Window_Data</v>
      </c>
      <c r="G1834" s="165" t="s">
        <v>100</v>
      </c>
      <c r="H1834" s="165"/>
      <c r="K1834" s="3" t="e">
        <f>VLOOKUP(Tabell_Rättigheter37[[#This Row],[Grupp]],[2]!Tabell_Grupp[#Data],2,FALSE)</f>
        <v>#REF!</v>
      </c>
      <c r="L1834" s="3" t="s">
        <v>834</v>
      </c>
      <c r="M1834" s="203" t="s">
        <v>834</v>
      </c>
      <c r="N1834" s="151" t="s">
        <v>1558</v>
      </c>
      <c r="O1834" s="151"/>
    </row>
    <row r="1835" spans="1:16" ht="39.950000000000003" hidden="1" customHeight="1">
      <c r="A1835" s="151" t="s">
        <v>1603</v>
      </c>
      <c r="B1835" s="3" t="s">
        <v>78</v>
      </c>
      <c r="C1835" s="3" t="s">
        <v>101</v>
      </c>
      <c r="D1835" s="9" t="s">
        <v>102</v>
      </c>
      <c r="E1835" s="131" t="str">
        <f>Tabell_Rättigheter37[[#This Row],[Grupp]]&amp;"_"&amp;Tabell_Rättigheter37[[#This Row],[Rättighetsnod/ Funktionskloss]]</f>
        <v>Enhetsöversikten_SpecialityReferrals</v>
      </c>
      <c r="F1835" s="131" t="str">
        <f>Tabell_Rättigheter37[[#This Row],[Grupp]]&amp;"_"&amp;Tabell_Rättigheter37[[#This Row],[Rättighetsnod/ Funktionskloss]]&amp;"_"&amp;Tabell_Rättigheter37[[#This Row],[Värde]]</f>
        <v>Enhetsöversikten_SpecialityReferrals_Open_SpecialityReferrals</v>
      </c>
      <c r="G1835" s="165" t="s">
        <v>103</v>
      </c>
      <c r="H1835" s="165"/>
      <c r="J1835" s="3" t="s">
        <v>1575</v>
      </c>
      <c r="K1835" s="3" t="e">
        <f>VLOOKUP(Tabell_Rättigheter37[[#This Row],[Grupp]],[2]!Tabell_Grupp[#Data],2,FALSE)</f>
        <v>#REF!</v>
      </c>
      <c r="L1835" s="3" t="s">
        <v>834</v>
      </c>
      <c r="M1835" s="203" t="s">
        <v>834</v>
      </c>
      <c r="N1835" s="151" t="s">
        <v>1558</v>
      </c>
      <c r="O1835" s="151"/>
      <c r="P1835" s="3" t="s">
        <v>1618</v>
      </c>
    </row>
    <row r="1836" spans="1:16" ht="39.950000000000003" hidden="1" customHeight="1">
      <c r="A1836" s="151" t="s">
        <v>1603</v>
      </c>
      <c r="B1836" s="3" t="s">
        <v>78</v>
      </c>
      <c r="C1836" s="3" t="s">
        <v>101</v>
      </c>
      <c r="D1836" s="9" t="s">
        <v>104</v>
      </c>
      <c r="E1836" s="131" t="str">
        <f>Tabell_Rättigheter37[[#This Row],[Grupp]]&amp;"_"&amp;Tabell_Rättigheter37[[#This Row],[Rättighetsnod/ Funktionskloss]]</f>
        <v>Enhetsöversikten_SpecialityReferrals</v>
      </c>
      <c r="F1836" s="131" t="str">
        <f>Tabell_Rättigheter37[[#This Row],[Grupp]]&amp;"_"&amp;Tabell_Rättigheter37[[#This Row],[Rättighetsnod/ Funktionskloss]]&amp;"_"&amp;Tabell_Rättigheter37[[#This Row],[Värde]]</f>
        <v>Enhetsöversikten_SpecialityReferrals_Save_SpecialityReferrals</v>
      </c>
      <c r="G1836" s="165" t="s">
        <v>105</v>
      </c>
      <c r="H1836" s="165"/>
      <c r="J1836" s="3" t="s">
        <v>1575</v>
      </c>
      <c r="K1836" s="3" t="e">
        <f>VLOOKUP(Tabell_Rättigheter37[[#This Row],[Grupp]],[2]!Tabell_Grupp[#Data],2,FALSE)</f>
        <v>#REF!</v>
      </c>
      <c r="L1836" s="3" t="s">
        <v>834</v>
      </c>
      <c r="M1836" s="203" t="s">
        <v>834</v>
      </c>
      <c r="N1836" s="151" t="s">
        <v>1558</v>
      </c>
      <c r="O1836" s="151"/>
      <c r="P1836" s="3" t="s">
        <v>1618</v>
      </c>
    </row>
    <row r="1837" spans="1:16" ht="39.950000000000003" hidden="1" customHeight="1">
      <c r="A1837" s="151" t="s">
        <v>1603</v>
      </c>
      <c r="B1837" s="3" t="s">
        <v>78</v>
      </c>
      <c r="C1837" s="3" t="s">
        <v>106</v>
      </c>
      <c r="D1837" s="9" t="s">
        <v>23</v>
      </c>
      <c r="E1837" s="131" t="str">
        <f>Tabell_Rättigheter37[[#This Row],[Grupp]]&amp;"_"&amp;Tabell_Rättigheter37[[#This Row],[Rättighetsnod/ Funktionskloss]]</f>
        <v>Enhetsöversikten_Valuables_Window</v>
      </c>
      <c r="F1837" s="131" t="str">
        <f>Tabell_Rättigheter37[[#This Row],[Grupp]]&amp;"_"&amp;Tabell_Rättigheter37[[#This Row],[Rättighetsnod/ Funktionskloss]]&amp;"_"&amp;Tabell_Rättigheter37[[#This Row],[Värde]]</f>
        <v>Enhetsöversikten_Valuables_Window_Open</v>
      </c>
      <c r="G1837" s="165" t="s">
        <v>107</v>
      </c>
      <c r="H1837" s="165"/>
      <c r="K1837" s="3" t="e">
        <f>VLOOKUP(Tabell_Rättigheter37[[#This Row],[Grupp]],[2]!Tabell_Grupp[#Data],2,FALSE)</f>
        <v>#REF!</v>
      </c>
      <c r="L1837" s="3" t="s">
        <v>834</v>
      </c>
      <c r="M1837" s="203" t="s">
        <v>834</v>
      </c>
      <c r="N1837" s="151" t="s">
        <v>1558</v>
      </c>
      <c r="O1837" s="151"/>
    </row>
    <row r="1838" spans="1:16" ht="39.950000000000003" hidden="1" customHeight="1">
      <c r="A1838" s="151" t="s">
        <v>1603</v>
      </c>
      <c r="B1838" s="3" t="s">
        <v>78</v>
      </c>
      <c r="C1838" s="3" t="s">
        <v>106</v>
      </c>
      <c r="D1838" s="9" t="s">
        <v>43</v>
      </c>
      <c r="E1838" s="131" t="str">
        <f>Tabell_Rättigheter37[[#This Row],[Grupp]]&amp;"_"&amp;Tabell_Rättigheter37[[#This Row],[Rättighetsnod/ Funktionskloss]]</f>
        <v>Enhetsöversikten_Valuables_Window</v>
      </c>
      <c r="F1838" s="131" t="str">
        <f>Tabell_Rättigheter37[[#This Row],[Grupp]]&amp;"_"&amp;Tabell_Rättigheter37[[#This Row],[Rättighetsnod/ Funktionskloss]]&amp;"_"&amp;Tabell_Rättigheter37[[#This Row],[Värde]]</f>
        <v>Enhetsöversikten_Valuables_Window_Save</v>
      </c>
      <c r="G1838" s="165" t="s">
        <v>108</v>
      </c>
      <c r="H1838" s="165"/>
      <c r="K1838" s="3" t="e">
        <f>VLOOKUP(Tabell_Rättigheter37[[#This Row],[Grupp]],[2]!Tabell_Grupp[#Data],2,FALSE)</f>
        <v>#REF!</v>
      </c>
      <c r="L1838" s="3" t="s">
        <v>834</v>
      </c>
      <c r="M1838" s="203" t="s">
        <v>834</v>
      </c>
      <c r="N1838" s="151" t="s">
        <v>1558</v>
      </c>
      <c r="O1838" s="151"/>
    </row>
    <row r="1839" spans="1:16" ht="39.950000000000003" hidden="1" customHeight="1">
      <c r="A1839" s="151" t="s">
        <v>1603</v>
      </c>
      <c r="B1839" s="3" t="s">
        <v>109</v>
      </c>
      <c r="C1839" s="3" t="s">
        <v>110</v>
      </c>
      <c r="D1839" s="9" t="s">
        <v>23</v>
      </c>
      <c r="E1839" s="131" t="str">
        <f>Tabell_Rättigheter37[[#This Row],[Grupp]]&amp;"_"&amp;Tabell_Rättigheter37[[#This Row],[Rättighetsnod/ Funktionskloss]]</f>
        <v>Fraseditor_PhraseEditor</v>
      </c>
      <c r="F1839" s="131" t="str">
        <f>Tabell_Rättigheter37[[#This Row],[Grupp]]&amp;"_"&amp;Tabell_Rättigheter37[[#This Row],[Rättighetsnod/ Funktionskloss]]&amp;"_"&amp;Tabell_Rättigheter37[[#This Row],[Värde]]</f>
        <v>Fraseditor_PhraseEditor_Open</v>
      </c>
      <c r="G1839" s="165" t="s">
        <v>111</v>
      </c>
      <c r="H1839" s="165"/>
      <c r="K1839" s="3" t="e">
        <f>VLOOKUP(Tabell_Rättigheter37[[#This Row],[Grupp]],[2]!Tabell_Grupp[#Data],2,FALSE)</f>
        <v>#REF!</v>
      </c>
      <c r="L1839" s="3" t="s">
        <v>834</v>
      </c>
      <c r="M1839" s="203" t="s">
        <v>834</v>
      </c>
      <c r="N1839" s="151" t="s">
        <v>1558</v>
      </c>
      <c r="O1839" s="151"/>
    </row>
    <row r="1840" spans="1:16" ht="39.950000000000003" hidden="1" customHeight="1">
      <c r="A1840" s="151" t="s">
        <v>1603</v>
      </c>
      <c r="B1840" s="3" t="s">
        <v>843</v>
      </c>
      <c r="C1840" s="3" t="s">
        <v>13</v>
      </c>
      <c r="D1840" s="9" t="s">
        <v>14</v>
      </c>
      <c r="E1840" s="131" t="str">
        <f>Tabell_Rättigheter37[[#This Row],[Grupp]]&amp;"_"&amp;Tabell_Rättigheter37[[#This Row],[Rättighetsnod/ Funktionskloss]]</f>
        <v>Hälsoärende_Data</v>
      </c>
      <c r="F1840" s="131" t="str">
        <f>Tabell_Rättigheter37[[#This Row],[Grupp]]&amp;"_"&amp;Tabell_Rättigheter37[[#This Row],[Rättighetsnod/ Funktionskloss]]&amp;"_"&amp;Tabell_Rättigheter37[[#This Row],[Värde]]</f>
        <v>Hälsoärende_Data_Read</v>
      </c>
      <c r="G1840" s="165" t="s">
        <v>844</v>
      </c>
      <c r="H1840" s="165"/>
      <c r="K1840" s="3" t="e">
        <f>VLOOKUP(Tabell_Rättigheter37[[#This Row],[Grupp]],[2]!Tabell_Grupp[#Data],2,FALSE)</f>
        <v>#REF!</v>
      </c>
      <c r="L1840" s="3" t="s">
        <v>834</v>
      </c>
      <c r="M1840" s="203" t="s">
        <v>834</v>
      </c>
      <c r="N1840" s="151" t="s">
        <v>1558</v>
      </c>
      <c r="O1840" s="151"/>
      <c r="P1840" s="3" t="s">
        <v>1578</v>
      </c>
    </row>
    <row r="1841" spans="1:15" ht="39.950000000000003" hidden="1" customHeight="1">
      <c r="A1841" s="151" t="s">
        <v>1603</v>
      </c>
      <c r="B1841" s="3" t="s">
        <v>843</v>
      </c>
      <c r="C1841" s="3" t="s">
        <v>1103</v>
      </c>
      <c r="D1841" s="9" t="s">
        <v>23</v>
      </c>
      <c r="E1841" s="131" t="str">
        <f>Tabell_Rättigheter37[[#This Row],[Grupp]]&amp;"_"&amp;Tabell_Rättigheter37[[#This Row],[Rättighetsnod/ Funktionskloss]]</f>
        <v>Hälsoärende_Health Issue Overview</v>
      </c>
      <c r="F1841" s="131" t="str">
        <f>Tabell_Rättigheter37[[#This Row],[Grupp]]&amp;"_"&amp;Tabell_Rättigheter37[[#This Row],[Rättighetsnod/ Funktionskloss]]&amp;"_"&amp;Tabell_Rättigheter37[[#This Row],[Värde]]</f>
        <v>Hälsoärende_Health Issue Overview_Open</v>
      </c>
      <c r="G1841" s="165" t="s">
        <v>863</v>
      </c>
      <c r="H1841" s="165"/>
      <c r="K1841" s="3" t="e">
        <f>VLOOKUP(Tabell_Rättigheter37[[#This Row],[Grupp]],[2]!Tabell_Grupp[#Data],2,FALSE)</f>
        <v>#REF!</v>
      </c>
      <c r="L1841" s="3" t="s">
        <v>834</v>
      </c>
      <c r="M1841" s="203" t="s">
        <v>834</v>
      </c>
      <c r="N1841" s="151" t="s">
        <v>1558</v>
      </c>
      <c r="O1841" s="151"/>
    </row>
    <row r="1842" spans="1:15" ht="39.950000000000003" hidden="1" customHeight="1">
      <c r="A1842" s="151" t="s">
        <v>1603</v>
      </c>
      <c r="B1842" s="3" t="s">
        <v>843</v>
      </c>
      <c r="C1842" s="3" t="s">
        <v>864</v>
      </c>
      <c r="D1842" s="9" t="s">
        <v>865</v>
      </c>
      <c r="E1842" s="131" t="str">
        <f>Tabell_Rättigheter37[[#This Row],[Grupp]]&amp;"_"&amp;Tabell_Rättigheter37[[#This Row],[Rättighetsnod/ Funktionskloss]]</f>
        <v>Hälsoärende_Link information to health issue</v>
      </c>
      <c r="F1842" s="131" t="str">
        <f>Tabell_Rättigheter37[[#This Row],[Grupp]]&amp;"_"&amp;Tabell_Rättigheter37[[#This Row],[Rättighetsnod/ Funktionskloss]]&amp;"_"&amp;Tabell_Rättigheter37[[#This Row],[Värde]]</f>
        <v>Hälsoärende_Link information to health issue_Link contacts</v>
      </c>
      <c r="G1842" s="165" t="s">
        <v>866</v>
      </c>
      <c r="H1842" s="165"/>
      <c r="K1842" s="3" t="e">
        <f>VLOOKUP(Tabell_Rättigheter37[[#This Row],[Grupp]],[2]!Tabell_Grupp[#Data],2,FALSE)</f>
        <v>#REF!</v>
      </c>
      <c r="L1842" s="3" t="s">
        <v>834</v>
      </c>
      <c r="M1842" s="203" t="s">
        <v>834</v>
      </c>
      <c r="N1842" s="151" t="s">
        <v>1558</v>
      </c>
      <c r="O1842" s="151"/>
    </row>
    <row r="1843" spans="1:15" ht="39.950000000000003" hidden="1" customHeight="1">
      <c r="A1843" s="151" t="s">
        <v>1603</v>
      </c>
      <c r="B1843" s="3" t="s">
        <v>843</v>
      </c>
      <c r="C1843" s="3" t="s">
        <v>864</v>
      </c>
      <c r="D1843" s="9" t="s">
        <v>867</v>
      </c>
      <c r="E1843" s="131" t="str">
        <f>Tabell_Rättigheter37[[#This Row],[Grupp]]&amp;"_"&amp;Tabell_Rättigheter37[[#This Row],[Rättighetsnod/ Funktionskloss]]</f>
        <v>Hälsoärende_Link information to health issue</v>
      </c>
      <c r="F1843" s="131" t="str">
        <f>Tabell_Rättigheter37[[#This Row],[Grupp]]&amp;"_"&amp;Tabell_Rättigheter37[[#This Row],[Rättighetsnod/ Funktionskloss]]&amp;"_"&amp;Tabell_Rättigheter37[[#This Row],[Värde]]</f>
        <v>Hälsoärende_Link information to health issue_Link medical record notes</v>
      </c>
      <c r="G1843" s="165" t="s">
        <v>868</v>
      </c>
      <c r="H1843" s="165"/>
      <c r="K1843" s="3" t="e">
        <f>VLOOKUP(Tabell_Rättigheter37[[#This Row],[Grupp]],[2]!Tabell_Grupp[#Data],2,FALSE)</f>
        <v>#REF!</v>
      </c>
      <c r="L1843" s="3" t="s">
        <v>834</v>
      </c>
      <c r="M1843" s="203" t="s">
        <v>834</v>
      </c>
      <c r="N1843" s="151" t="s">
        <v>1558</v>
      </c>
      <c r="O1843" s="151"/>
    </row>
    <row r="1844" spans="1:15" ht="39.950000000000003" hidden="1" customHeight="1">
      <c r="A1844" s="151" t="s">
        <v>1603</v>
      </c>
      <c r="B1844" s="3" t="s">
        <v>112</v>
      </c>
      <c r="C1844" s="3" t="s">
        <v>116</v>
      </c>
      <c r="D1844" s="9" t="s">
        <v>117</v>
      </c>
      <c r="E1844" s="131" t="str">
        <f>Tabell_Rättigheter37[[#This Row],[Grupp]]&amp;"_"&amp;Tabell_Rättigheter37[[#This Row],[Rättighetsnod/ Funktionskloss]]</f>
        <v>Insight_list</v>
      </c>
      <c r="F1844" s="131" t="str">
        <f>Tabell_Rättigheter37[[#This Row],[Grupp]]&amp;"_"&amp;Tabell_Rättigheter37[[#This Row],[Rättighetsnod/ Funktionskloss]]&amp;"_"&amp;Tabell_Rättigheter37[[#This Row],[Värde]]</f>
        <v>Insight_list_view</v>
      </c>
      <c r="G1844" s="165" t="s">
        <v>118</v>
      </c>
      <c r="H1844" s="165"/>
      <c r="K1844" s="3" t="e">
        <f>VLOOKUP(Tabell_Rättigheter37[[#This Row],[Grupp]],[2]!Tabell_Grupp[#Data],2,FALSE)</f>
        <v>#REF!</v>
      </c>
      <c r="L1844" s="3" t="s">
        <v>834</v>
      </c>
      <c r="M1844" s="203" t="s">
        <v>834</v>
      </c>
      <c r="N1844" s="151" t="s">
        <v>1558</v>
      </c>
      <c r="O1844" s="151"/>
    </row>
    <row r="1845" spans="1:15" ht="39.950000000000003" hidden="1" customHeight="1">
      <c r="A1845" s="151" t="s">
        <v>1603</v>
      </c>
      <c r="B1845" s="3" t="s">
        <v>112</v>
      </c>
      <c r="C1845" s="3" t="s">
        <v>113</v>
      </c>
      <c r="D1845" s="9" t="s">
        <v>114</v>
      </c>
      <c r="E1845" s="131" t="str">
        <f>Tabell_Rättigheter37[[#This Row],[Grupp]]&amp;"_"&amp;Tabell_Rättigheter37[[#This Row],[Rättighetsnod/ Funktionskloss]]</f>
        <v>Insight_open_insight</v>
      </c>
      <c r="F1845" s="131" t="str">
        <f>Tabell_Rättigheter37[[#This Row],[Grupp]]&amp;"_"&amp;Tabell_Rättigheter37[[#This Row],[Rättighetsnod/ Funktionskloss]]&amp;"_"&amp;Tabell_Rättigheter37[[#This Row],[Värde]]</f>
        <v>Insight_open_insight_open</v>
      </c>
      <c r="G1845" s="165" t="s">
        <v>115</v>
      </c>
      <c r="H1845" s="165"/>
      <c r="K1845" s="3" t="e">
        <f>VLOOKUP(Tabell_Rättigheter37[[#This Row],[Grupp]],[2]!Tabell_Grupp[#Data],2,FALSE)</f>
        <v>#REF!</v>
      </c>
      <c r="L1845" s="3" t="s">
        <v>834</v>
      </c>
      <c r="M1845" s="203" t="s">
        <v>834</v>
      </c>
      <c r="N1845" s="151" t="s">
        <v>1558</v>
      </c>
      <c r="O1845" s="151"/>
    </row>
    <row r="1846" spans="1:15" ht="39.950000000000003" hidden="1" customHeight="1">
      <c r="A1846" s="151" t="s">
        <v>1603</v>
      </c>
      <c r="B1846" s="3" t="s">
        <v>112</v>
      </c>
      <c r="C1846" s="3" t="s">
        <v>119</v>
      </c>
      <c r="D1846" s="9" t="s">
        <v>120</v>
      </c>
      <c r="E1846" s="131" t="str">
        <f>Tabell_Rättigheter37[[#This Row],[Grupp]]&amp;"_"&amp;Tabell_Rättigheter37[[#This Row],[Rättighetsnod/ Funktionskloss]]</f>
        <v>Insight_result</v>
      </c>
      <c r="F1846" s="131" t="str">
        <f>Tabell_Rättigheter37[[#This Row],[Grupp]]&amp;"_"&amp;Tabell_Rättigheter37[[#This Row],[Rättighetsnod/ Funktionskloss]]&amp;"_"&amp;Tabell_Rättigheter37[[#This Row],[Värde]]</f>
        <v>Insight_result_export_anonymized_data</v>
      </c>
      <c r="G1846" s="165" t="s">
        <v>121</v>
      </c>
      <c r="H1846" s="165" t="s">
        <v>1111</v>
      </c>
      <c r="K1846" s="3" t="e">
        <f>VLOOKUP(Tabell_Rättigheter37[[#This Row],[Grupp]],[2]!Tabell_Grupp[#Data],2,FALSE)</f>
        <v>#REF!</v>
      </c>
      <c r="L1846" s="3" t="s">
        <v>834</v>
      </c>
      <c r="M1846" s="203" t="s">
        <v>834</v>
      </c>
      <c r="N1846" s="151" t="s">
        <v>1558</v>
      </c>
      <c r="O1846" s="151"/>
    </row>
    <row r="1847" spans="1:15" ht="39.950000000000003" hidden="1" customHeight="1">
      <c r="A1847" s="151" t="s">
        <v>1603</v>
      </c>
      <c r="B1847" s="3" t="s">
        <v>122</v>
      </c>
      <c r="C1847" s="3" t="s">
        <v>123</v>
      </c>
      <c r="D1847" s="9" t="s">
        <v>871</v>
      </c>
      <c r="E1847" s="131" t="str">
        <f>Tabell_Rättigheter37[[#This Row],[Grupp]]&amp;"_"&amp;Tabell_Rättigheter37[[#This Row],[Rättighetsnod/ Funktionskloss]]</f>
        <v>Journaltabell_MedicalRecordTable</v>
      </c>
      <c r="F1847" s="131" t="str">
        <f>Tabell_Rättigheter37[[#This Row],[Grupp]]&amp;"_"&amp;Tabell_Rättigheter37[[#This Row],[Rättighetsnod/ Funktionskloss]]&amp;"_"&amp;Tabell_Rättigheter37[[#This Row],[Värde]]</f>
        <v>Journaltabell_MedicalRecordTable_Invalidate Table</v>
      </c>
      <c r="G1847" s="165" t="s">
        <v>872</v>
      </c>
      <c r="H1847" s="165"/>
      <c r="K1847" s="3" t="e">
        <f>VLOOKUP(Tabell_Rättigheter37[[#This Row],[Grupp]],[2]!Tabell_Grupp[#Data],2,FALSE)</f>
        <v>#REF!</v>
      </c>
      <c r="L1847" s="3" t="s">
        <v>834</v>
      </c>
      <c r="M1847" s="203" t="s">
        <v>834</v>
      </c>
      <c r="N1847" s="151" t="s">
        <v>1558</v>
      </c>
      <c r="O1847" s="151"/>
    </row>
    <row r="1848" spans="1:15" ht="39.950000000000003" hidden="1" customHeight="1">
      <c r="A1848" s="151" t="s">
        <v>1603</v>
      </c>
      <c r="B1848" s="3" t="s">
        <v>122</v>
      </c>
      <c r="C1848" s="3" t="s">
        <v>123</v>
      </c>
      <c r="D1848" s="9" t="s">
        <v>37</v>
      </c>
      <c r="E1848" s="131" t="str">
        <f>Tabell_Rättigheter37[[#This Row],[Grupp]]&amp;"_"&amp;Tabell_Rättigheter37[[#This Row],[Rättighetsnod/ Funktionskloss]]</f>
        <v>Journaltabell_MedicalRecordTable</v>
      </c>
      <c r="F1848" s="131" t="str">
        <f>Tabell_Rättigheter37[[#This Row],[Grupp]]&amp;"_"&amp;Tabell_Rättigheter37[[#This Row],[Rättighetsnod/ Funktionskloss]]&amp;"_"&amp;Tabell_Rättigheter37[[#This Row],[Värde]]</f>
        <v>Journaltabell_MedicalRecordTable_Sign</v>
      </c>
      <c r="G1848" s="165" t="s">
        <v>124</v>
      </c>
      <c r="H1848" s="165"/>
      <c r="K1848" s="3" t="e">
        <f>VLOOKUP(Tabell_Rättigheter37[[#This Row],[Grupp]],[2]!Tabell_Grupp[#Data],2,FALSE)</f>
        <v>#REF!</v>
      </c>
      <c r="L1848" s="3" t="s">
        <v>834</v>
      </c>
      <c r="M1848" s="203" t="s">
        <v>834</v>
      </c>
      <c r="N1848" s="151" t="s">
        <v>1558</v>
      </c>
      <c r="O1848" s="151"/>
    </row>
    <row r="1849" spans="1:15" ht="39.950000000000003" hidden="1" customHeight="1">
      <c r="A1849" s="151" t="s">
        <v>1603</v>
      </c>
      <c r="B1849" s="3" t="s">
        <v>125</v>
      </c>
      <c r="C1849" s="3" t="s">
        <v>31</v>
      </c>
      <c r="D1849" s="9" t="s">
        <v>126</v>
      </c>
      <c r="E1849" s="131" t="str">
        <f>Tabell_Rättigheter37[[#This Row],[Grupp]]&amp;"_"&amp;Tabell_Rättigheter37[[#This Row],[Rättighetsnod/ Funktionskloss]]</f>
        <v>Kliniska översikter_View</v>
      </c>
      <c r="F1849" s="131" t="str">
        <f>Tabell_Rättigheter37[[#This Row],[Grupp]]&amp;"_"&amp;Tabell_Rättigheter37[[#This Row],[Rättighetsnod/ Funktionskloss]]&amp;"_"&amp;Tabell_Rättigheter37[[#This Row],[Värde]]</f>
        <v>Kliniska översikter_View_Open Analyse Area</v>
      </c>
      <c r="G1849" s="165" t="s">
        <v>127</v>
      </c>
      <c r="H1849" s="165"/>
      <c r="K1849" s="3" t="e">
        <f>VLOOKUP(Tabell_Rättigheter37[[#This Row],[Grupp]],[2]!Tabell_Grupp[#Data],2,FALSE)</f>
        <v>#REF!</v>
      </c>
      <c r="L1849" s="3" t="s">
        <v>834</v>
      </c>
      <c r="M1849" s="203" t="s">
        <v>834</v>
      </c>
      <c r="N1849" s="151" t="s">
        <v>1558</v>
      </c>
      <c r="O1849" s="151"/>
    </row>
    <row r="1850" spans="1:15" ht="39.950000000000003" hidden="1" customHeight="1">
      <c r="A1850" s="151" t="s">
        <v>1603</v>
      </c>
      <c r="B1850" s="3" t="s">
        <v>125</v>
      </c>
      <c r="C1850" s="3" t="s">
        <v>31</v>
      </c>
      <c r="D1850" s="9" t="s">
        <v>130</v>
      </c>
      <c r="E1850" s="131" t="str">
        <f>Tabell_Rättigheter37[[#This Row],[Grupp]]&amp;"_"&amp;Tabell_Rättigheter37[[#This Row],[Rättighetsnod/ Funktionskloss]]</f>
        <v>Kliniska översikter_View</v>
      </c>
      <c r="F1850" s="131" t="str">
        <f>Tabell_Rättigheter37[[#This Row],[Grupp]]&amp;"_"&amp;Tabell_Rättigheter37[[#This Row],[Rättighetsnod/ Funktionskloss]]&amp;"_"&amp;Tabell_Rättigheter37[[#This Row],[Värde]]</f>
        <v>Kliniska översikter_View_Open My overview</v>
      </c>
      <c r="G1850" s="165" t="s">
        <v>131</v>
      </c>
      <c r="H1850" s="165"/>
      <c r="K1850" s="3" t="e">
        <f>VLOOKUP(Tabell_Rättigheter37[[#This Row],[Grupp]],[2]!Tabell_Grupp[#Data],2,FALSE)</f>
        <v>#REF!</v>
      </c>
      <c r="L1850" s="3" t="s">
        <v>834</v>
      </c>
      <c r="M1850" s="203" t="s">
        <v>834</v>
      </c>
      <c r="N1850" s="151" t="s">
        <v>1558</v>
      </c>
      <c r="O1850" s="151"/>
    </row>
    <row r="1851" spans="1:15" ht="39.950000000000003" hidden="1" customHeight="1">
      <c r="A1851" s="151" t="s">
        <v>1603</v>
      </c>
      <c r="B1851" s="3" t="s">
        <v>125</v>
      </c>
      <c r="C1851" s="3" t="s">
        <v>31</v>
      </c>
      <c r="D1851" s="9" t="s">
        <v>132</v>
      </c>
      <c r="E1851" s="131" t="str">
        <f>Tabell_Rättigheter37[[#This Row],[Grupp]]&amp;"_"&amp;Tabell_Rättigheter37[[#This Row],[Rättighetsnod/ Funktionskloss]]</f>
        <v>Kliniska översikter_View</v>
      </c>
      <c r="F1851" s="131" t="str">
        <f>Tabell_Rättigheter37[[#This Row],[Grupp]]&amp;"_"&amp;Tabell_Rättigheter37[[#This Row],[Rättighetsnod/ Funktionskloss]]&amp;"_"&amp;Tabell_Rättigheter37[[#This Row],[Värde]]</f>
        <v>Kliniska översikter_View_Open patient overview</v>
      </c>
      <c r="G1851" s="165" t="s">
        <v>133</v>
      </c>
      <c r="H1851" s="165"/>
      <c r="K1851" s="3" t="e">
        <f>VLOOKUP(Tabell_Rättigheter37[[#This Row],[Grupp]],[2]!Tabell_Grupp[#Data],2,FALSE)</f>
        <v>#REF!</v>
      </c>
      <c r="L1851" s="3" t="s">
        <v>834</v>
      </c>
      <c r="M1851" s="203" t="s">
        <v>834</v>
      </c>
      <c r="N1851" s="151" t="s">
        <v>1558</v>
      </c>
      <c r="O1851" s="151"/>
    </row>
    <row r="1852" spans="1:15" ht="39.950000000000003" hidden="1" customHeight="1">
      <c r="A1852" s="151" t="s">
        <v>1603</v>
      </c>
      <c r="B1852" s="3" t="s">
        <v>134</v>
      </c>
      <c r="C1852" s="3" t="s">
        <v>135</v>
      </c>
      <c r="D1852" s="9" t="s">
        <v>136</v>
      </c>
      <c r="E1852" s="131" t="str">
        <f>Tabell_Rättigheter37[[#This Row],[Grupp]]&amp;"_"&amp;Tabell_Rättigheter37[[#This Row],[Rättighetsnod/ Funktionskloss]]</f>
        <v>Link_CaseOverviewAndCaseForView</v>
      </c>
      <c r="F1852" s="131" t="str">
        <f>Tabell_Rättigheter37[[#This Row],[Grupp]]&amp;"_"&amp;Tabell_Rättigheter37[[#This Row],[Rättighetsnod/ Funktionskloss]]&amp;"_"&amp;Tabell_Rättigheter37[[#This Row],[Värde]]</f>
        <v>Link_CaseOverviewAndCaseForView_CloseAndActivateCase</v>
      </c>
      <c r="G1852" s="165" t="s">
        <v>137</v>
      </c>
      <c r="H1852" s="165"/>
      <c r="K1852" s="3" t="e">
        <f>VLOOKUP(Tabell_Rättigheter37[[#This Row],[Grupp]],[2]!Tabell_Grupp[#Data],2,FALSE)</f>
        <v>#REF!</v>
      </c>
      <c r="L1852" s="3" t="s">
        <v>834</v>
      </c>
      <c r="M1852" s="203" t="s">
        <v>834</v>
      </c>
      <c r="N1852" s="151" t="s">
        <v>1558</v>
      </c>
      <c r="O1852" s="151"/>
    </row>
    <row r="1853" spans="1:15" ht="39.950000000000003" hidden="1" customHeight="1">
      <c r="A1853" s="151" t="s">
        <v>1603</v>
      </c>
      <c r="B1853" s="3" t="s">
        <v>134</v>
      </c>
      <c r="C1853" s="3" t="s">
        <v>135</v>
      </c>
      <c r="D1853" s="9" t="s">
        <v>138</v>
      </c>
      <c r="E1853" s="131" t="str">
        <f>Tabell_Rättigheter37[[#This Row],[Grupp]]&amp;"_"&amp;Tabell_Rättigheter37[[#This Row],[Rättighetsnod/ Funktionskloss]]</f>
        <v>Link_CaseOverviewAndCaseForView</v>
      </c>
      <c r="F1853" s="131" t="str">
        <f>Tabell_Rättigheter37[[#This Row],[Grupp]]&amp;"_"&amp;Tabell_Rättigheter37[[#This Row],[Rättighetsnod/ Funktionskloss]]&amp;"_"&amp;Tabell_Rättigheter37[[#This Row],[Värde]]</f>
        <v>Link_CaseOverviewAndCaseForView_InvalidateCase</v>
      </c>
      <c r="G1853" s="165" t="s">
        <v>139</v>
      </c>
      <c r="H1853" s="165"/>
      <c r="K1853" s="3" t="e">
        <f>VLOOKUP(Tabell_Rättigheter37[[#This Row],[Grupp]],[2]!Tabell_Grupp[#Data],2,FALSE)</f>
        <v>#REF!</v>
      </c>
      <c r="L1853" s="3" t="s">
        <v>834</v>
      </c>
      <c r="M1853" s="203" t="s">
        <v>834</v>
      </c>
      <c r="N1853" s="151" t="s">
        <v>1558</v>
      </c>
      <c r="O1853" s="151"/>
    </row>
    <row r="1854" spans="1:15" ht="39.950000000000003" hidden="1" customHeight="1">
      <c r="A1854" s="151" t="s">
        <v>1603</v>
      </c>
      <c r="B1854" s="3" t="s">
        <v>134</v>
      </c>
      <c r="C1854" s="3" t="s">
        <v>135</v>
      </c>
      <c r="D1854" s="9" t="s">
        <v>140</v>
      </c>
      <c r="E1854" s="131" t="str">
        <f>Tabell_Rättigheter37[[#This Row],[Grupp]]&amp;"_"&amp;Tabell_Rättigheter37[[#This Row],[Rättighetsnod/ Funktionskloss]]</f>
        <v>Link_CaseOverviewAndCaseForView</v>
      </c>
      <c r="F1854" s="131" t="str">
        <f>Tabell_Rättigheter37[[#This Row],[Grupp]]&amp;"_"&amp;Tabell_Rättigheter37[[#This Row],[Rättighetsnod/ Funktionskloss]]&amp;"_"&amp;Tabell_Rättigheter37[[#This Row],[Värde]]</f>
        <v>Link_CaseOverviewAndCaseForView_SendReadyForDischargeMessage</v>
      </c>
      <c r="G1854" s="165" t="s">
        <v>141</v>
      </c>
      <c r="H1854" s="165"/>
      <c r="K1854" s="3" t="e">
        <f>VLOOKUP(Tabell_Rättigheter37[[#This Row],[Grupp]],[2]!Tabell_Grupp[#Data],2,FALSE)</f>
        <v>#REF!</v>
      </c>
      <c r="L1854" s="3" t="s">
        <v>834</v>
      </c>
      <c r="M1854" s="203" t="s">
        <v>834</v>
      </c>
      <c r="N1854" s="151" t="s">
        <v>1558</v>
      </c>
      <c r="O1854" s="151"/>
    </row>
    <row r="1855" spans="1:15" ht="39.950000000000003" hidden="1" customHeight="1">
      <c r="A1855" s="151" t="s">
        <v>1603</v>
      </c>
      <c r="B1855" s="3" t="s">
        <v>134</v>
      </c>
      <c r="C1855" s="3" t="s">
        <v>135</v>
      </c>
      <c r="D1855" s="9" t="s">
        <v>143</v>
      </c>
      <c r="E1855" s="131" t="str">
        <f>Tabell_Rättigheter37[[#This Row],[Grupp]]&amp;"_"&amp;Tabell_Rättigheter37[[#This Row],[Rättighetsnod/ Funktionskloss]]</f>
        <v>Link_CaseOverviewAndCaseForView</v>
      </c>
      <c r="F1855" s="131" t="str">
        <f>Tabell_Rättigheter37[[#This Row],[Grupp]]&amp;"_"&amp;Tabell_Rättigheter37[[#This Row],[Rättighetsnod/ Funktionskloss]]&amp;"_"&amp;Tabell_Rättigheter37[[#This Row],[Värde]]</f>
        <v>Link_CaseOverviewAndCaseForView_SendUpdatedPlannedDischargeDate</v>
      </c>
      <c r="G1855" s="165" t="s">
        <v>144</v>
      </c>
      <c r="H1855" s="165"/>
      <c r="K1855" s="3" t="e">
        <f>VLOOKUP(Tabell_Rättigheter37[[#This Row],[Grupp]],[2]!Tabell_Grupp[#Data],2,FALSE)</f>
        <v>#REF!</v>
      </c>
      <c r="L1855" s="3" t="s">
        <v>834</v>
      </c>
      <c r="M1855" s="203" t="s">
        <v>834</v>
      </c>
      <c r="N1855" s="151" t="s">
        <v>1558</v>
      </c>
      <c r="O1855" s="151"/>
    </row>
    <row r="1856" spans="1:15" ht="39.950000000000003" hidden="1" customHeight="1">
      <c r="A1856" s="151" t="s">
        <v>1603</v>
      </c>
      <c r="B1856" s="3" t="s">
        <v>134</v>
      </c>
      <c r="C1856" s="3" t="s">
        <v>135</v>
      </c>
      <c r="D1856" s="9" t="s">
        <v>145</v>
      </c>
      <c r="E1856" s="131" t="str">
        <f>Tabell_Rättigheter37[[#This Row],[Grupp]]&amp;"_"&amp;Tabell_Rättigheter37[[#This Row],[Rättighetsnod/ Funktionskloss]]</f>
        <v>Link_CaseOverviewAndCaseForView</v>
      </c>
      <c r="F1856" s="131" t="str">
        <f>Tabell_Rättigheter37[[#This Row],[Grupp]]&amp;"_"&amp;Tabell_Rättigheter37[[#This Row],[Rättighetsnod/ Funktionskloss]]&amp;"_"&amp;Tabell_Rättigheter37[[#This Row],[Värde]]</f>
        <v>Link_CaseOverviewAndCaseForView_ViewDocumenttationOfPlans</v>
      </c>
      <c r="G1856" s="165" t="s">
        <v>146</v>
      </c>
      <c r="H1856" s="165"/>
      <c r="K1856" s="3" t="e">
        <f>VLOOKUP(Tabell_Rättigheter37[[#This Row],[Grupp]],[2]!Tabell_Grupp[#Data],2,FALSE)</f>
        <v>#REF!</v>
      </c>
      <c r="L1856" s="3" t="s">
        <v>834</v>
      </c>
      <c r="M1856" s="203" t="s">
        <v>834</v>
      </c>
      <c r="N1856" s="151" t="s">
        <v>1558</v>
      </c>
      <c r="O1856" s="151"/>
    </row>
    <row r="1857" spans="1:15" ht="39.950000000000003" hidden="1" customHeight="1">
      <c r="A1857" s="151" t="s">
        <v>1603</v>
      </c>
      <c r="B1857" s="3" t="s">
        <v>134</v>
      </c>
      <c r="C1857" s="3" t="s">
        <v>135</v>
      </c>
      <c r="D1857" s="9" t="s">
        <v>147</v>
      </c>
      <c r="E1857" s="131" t="str">
        <f>Tabell_Rättigheter37[[#This Row],[Grupp]]&amp;"_"&amp;Tabell_Rättigheter37[[#This Row],[Rättighetsnod/ Funktionskloss]]</f>
        <v>Link_CaseOverviewAndCaseForView</v>
      </c>
      <c r="F1857" s="131" t="str">
        <f>Tabell_Rättigheter37[[#This Row],[Grupp]]&amp;"_"&amp;Tabell_Rättigheter37[[#This Row],[Rättighetsnod/ Funktionskloss]]&amp;"_"&amp;Tabell_Rättigheter37[[#This Row],[Värde]]</f>
        <v>Link_CaseOverviewAndCaseForView_ViewMessages</v>
      </c>
      <c r="G1857" s="165" t="s">
        <v>148</v>
      </c>
      <c r="H1857" s="165"/>
      <c r="K1857" s="3" t="e">
        <f>VLOOKUP(Tabell_Rättigheter37[[#This Row],[Grupp]],[2]!Tabell_Grupp[#Data],2,FALSE)</f>
        <v>#REF!</v>
      </c>
      <c r="L1857" s="3" t="s">
        <v>834</v>
      </c>
      <c r="M1857" s="203" t="s">
        <v>834</v>
      </c>
      <c r="N1857" s="151" t="s">
        <v>1558</v>
      </c>
      <c r="O1857" s="151"/>
    </row>
    <row r="1858" spans="1:15" ht="39.950000000000003" hidden="1" customHeight="1">
      <c r="A1858" s="151" t="s">
        <v>1603</v>
      </c>
      <c r="B1858" s="3" t="s">
        <v>134</v>
      </c>
      <c r="C1858" s="3" t="s">
        <v>135</v>
      </c>
      <c r="D1858" s="9" t="s">
        <v>873</v>
      </c>
      <c r="E1858" s="131" t="str">
        <f>Tabell_Rättigheter37[[#This Row],[Grupp]]&amp;"_"&amp;Tabell_Rättigheter37[[#This Row],[Rättighetsnod/ Funktionskloss]]</f>
        <v>Link_CaseOverviewAndCaseForView</v>
      </c>
      <c r="F1858" s="131" t="str">
        <f>Tabell_Rättigheter37[[#This Row],[Grupp]]&amp;"_"&amp;Tabell_Rättigheter37[[#This Row],[Rättighetsnod/ Funktionskloss]]&amp;"_"&amp;Tabell_Rättigheter37[[#This Row],[Värde]]</f>
        <v>Link_CaseOverviewAndCaseForView_WriteMessagesTab</v>
      </c>
      <c r="G1858" s="165" t="s">
        <v>150</v>
      </c>
      <c r="H1858" s="165"/>
      <c r="K1858" s="3" t="e">
        <f>VLOOKUP(Tabell_Rättigheter37[[#This Row],[Grupp]],[2]!Tabell_Grupp[#Data],2,FALSE)</f>
        <v>#REF!</v>
      </c>
      <c r="L1858" s="3" t="s">
        <v>834</v>
      </c>
      <c r="M1858" s="203" t="s">
        <v>834</v>
      </c>
      <c r="N1858" s="151" t="s">
        <v>1558</v>
      </c>
      <c r="O1858" s="151"/>
    </row>
    <row r="1859" spans="1:15" ht="39.950000000000003" hidden="1" customHeight="1">
      <c r="A1859" s="151" t="s">
        <v>1603</v>
      </c>
      <c r="B1859" s="3" t="s">
        <v>134</v>
      </c>
      <c r="C1859" s="3" t="s">
        <v>31</v>
      </c>
      <c r="D1859" s="9" t="s">
        <v>151</v>
      </c>
      <c r="E1859" s="131" t="str">
        <f>Tabell_Rättigheter37[[#This Row],[Grupp]]&amp;"_"&amp;Tabell_Rättigheter37[[#This Row],[Rättighetsnod/ Funktionskloss]]</f>
        <v>Link_View</v>
      </c>
      <c r="F1859" s="131" t="str">
        <f>Tabell_Rättigheter37[[#This Row],[Grupp]]&amp;"_"&amp;Tabell_Rättigheter37[[#This Row],[Rättighetsnod/ Funktionskloss]]&amp;"_"&amp;Tabell_Rättigheter37[[#This Row],[Värde]]</f>
        <v>Link_View_OpenCaseForView</v>
      </c>
      <c r="G1859" s="165" t="s">
        <v>152</v>
      </c>
      <c r="H1859" s="165"/>
      <c r="K1859" s="3" t="e">
        <f>VLOOKUP(Tabell_Rättigheter37[[#This Row],[Grupp]],[2]!Tabell_Grupp[#Data],2,FALSE)</f>
        <v>#REF!</v>
      </c>
      <c r="L1859" s="3" t="s">
        <v>834</v>
      </c>
      <c r="M1859" s="203" t="s">
        <v>834</v>
      </c>
      <c r="N1859" s="151" t="s">
        <v>1558</v>
      </c>
      <c r="O1859" s="151"/>
    </row>
    <row r="1860" spans="1:15" ht="39.950000000000003" hidden="1" customHeight="1">
      <c r="A1860" s="151" t="s">
        <v>1603</v>
      </c>
      <c r="B1860" s="3" t="s">
        <v>134</v>
      </c>
      <c r="C1860" s="3" t="s">
        <v>31</v>
      </c>
      <c r="D1860" s="9" t="s">
        <v>153</v>
      </c>
      <c r="E1860" s="131" t="str">
        <f>Tabell_Rättigheter37[[#This Row],[Grupp]]&amp;"_"&amp;Tabell_Rättigheter37[[#This Row],[Rättighetsnod/ Funktionskloss]]</f>
        <v>Link_View</v>
      </c>
      <c r="F1860" s="131" t="str">
        <f>Tabell_Rättigheter37[[#This Row],[Grupp]]&amp;"_"&amp;Tabell_Rättigheter37[[#This Row],[Rättighetsnod/ Funktionskloss]]&amp;"_"&amp;Tabell_Rättigheter37[[#This Row],[Värde]]</f>
        <v>Link_View_OpenCaseOverview</v>
      </c>
      <c r="G1860" s="165" t="s">
        <v>154</v>
      </c>
      <c r="H1860" s="165"/>
      <c r="K1860" s="3" t="e">
        <f>VLOOKUP(Tabell_Rättigheter37[[#This Row],[Grupp]],[2]!Tabell_Grupp[#Data],2,FALSE)</f>
        <v>#REF!</v>
      </c>
      <c r="L1860" s="3" t="s">
        <v>834</v>
      </c>
      <c r="M1860" s="203" t="s">
        <v>834</v>
      </c>
      <c r="N1860" s="151" t="s">
        <v>1558</v>
      </c>
      <c r="O1860" s="151"/>
    </row>
    <row r="1861" spans="1:15" ht="39.950000000000003" hidden="1" customHeight="1">
      <c r="A1861" s="151" t="s">
        <v>1603</v>
      </c>
      <c r="B1861" s="3" t="s">
        <v>155</v>
      </c>
      <c r="C1861" s="3" t="s">
        <v>31</v>
      </c>
      <c r="D1861" s="9" t="s">
        <v>215</v>
      </c>
      <c r="E1861" s="131" t="str">
        <f>Tabell_Rättigheter37[[#This Row],[Grupp]]&amp;"_"&amp;Tabell_Rättigheter37[[#This Row],[Rättighetsnod/ Funktionskloss]]</f>
        <v>Läkemedel_View</v>
      </c>
      <c r="F1861" s="131" t="str">
        <f>Tabell_Rättigheter37[[#This Row],[Grupp]]&amp;"_"&amp;Tabell_Rättigheter37[[#This Row],[Rättighetsnod/ Funktionskloss]]&amp;"_"&amp;Tabell_Rättigheter37[[#This Row],[Värde]]</f>
        <v>Läkemedel_View_Open Medication</v>
      </c>
      <c r="G1861" s="165" t="s">
        <v>216</v>
      </c>
      <c r="H1861" s="165"/>
      <c r="K1861" s="3" t="e">
        <f>VLOOKUP(Tabell_Rättigheter37[[#This Row],[Grupp]],[2]!Tabell_Grupp[#Data],2,FALSE)</f>
        <v>#REF!</v>
      </c>
      <c r="L1861" s="3" t="s">
        <v>834</v>
      </c>
      <c r="M1861" s="203" t="s">
        <v>834</v>
      </c>
      <c r="N1861" s="151" t="s">
        <v>1558</v>
      </c>
      <c r="O1861" s="151"/>
    </row>
    <row r="1862" spans="1:15" ht="39.950000000000003" hidden="1" customHeight="1">
      <c r="A1862" s="151" t="s">
        <v>1603</v>
      </c>
      <c r="B1862" s="3" t="s">
        <v>231</v>
      </c>
      <c r="C1862" s="3" t="s">
        <v>232</v>
      </c>
      <c r="D1862" s="9" t="s">
        <v>233</v>
      </c>
      <c r="E1862" s="131" t="str">
        <f>Tabell_Rättigheter37[[#This Row],[Grupp]]&amp;"_"&amp;Tabell_Rättigheter37[[#This Row],[Rättighetsnod/ Funktionskloss]]</f>
        <v>Media Management_Create Media study</v>
      </c>
      <c r="F1862" s="131" t="str">
        <f>Tabell_Rättigheter37[[#This Row],[Grupp]]&amp;"_"&amp;Tabell_Rättigheter37[[#This Row],[Rättighetsnod/ Funktionskloss]]&amp;"_"&amp;Tabell_Rättigheter37[[#This Row],[Värde]]</f>
        <v>Media Management_Create Media study_Create</v>
      </c>
      <c r="G1862" s="165" t="s">
        <v>234</v>
      </c>
      <c r="H1862" s="165"/>
      <c r="K1862" s="3" t="e">
        <f>VLOOKUP(Tabell_Rättigheter37[[#This Row],[Grupp]],[2]!Tabell_Grupp[#Data],2,FALSE)</f>
        <v>#REF!</v>
      </c>
      <c r="L1862" s="3" t="s">
        <v>834</v>
      </c>
      <c r="M1862" s="203" t="s">
        <v>834</v>
      </c>
      <c r="N1862" s="151" t="s">
        <v>1558</v>
      </c>
      <c r="O1862" s="151"/>
    </row>
    <row r="1863" spans="1:15" ht="39.950000000000003" hidden="1" customHeight="1">
      <c r="A1863" s="151" t="s">
        <v>1603</v>
      </c>
      <c r="B1863" s="3" t="s">
        <v>231</v>
      </c>
      <c r="C1863" s="3" t="s">
        <v>235</v>
      </c>
      <c r="D1863" s="9" t="s">
        <v>236</v>
      </c>
      <c r="E1863" s="131" t="str">
        <f>Tabell_Rättigheter37[[#This Row],[Grupp]]&amp;"_"&amp;Tabell_Rättigheter37[[#This Row],[Rättighetsnod/ Funktionskloss]]</f>
        <v>Media Management_Media overview</v>
      </c>
      <c r="F1863" s="131" t="str">
        <f>Tabell_Rättigheter37[[#This Row],[Grupp]]&amp;"_"&amp;Tabell_Rättigheter37[[#This Row],[Rättighetsnod/ Funktionskloss]]&amp;"_"&amp;Tabell_Rättigheter37[[#This Row],[Värde]]</f>
        <v>Media Management_Media overview_Search</v>
      </c>
      <c r="G1863" s="165" t="s">
        <v>237</v>
      </c>
      <c r="H1863" s="165"/>
      <c r="K1863" s="3" t="e">
        <f>VLOOKUP(Tabell_Rättigheter37[[#This Row],[Grupp]],[2]!Tabell_Grupp[#Data],2,FALSE)</f>
        <v>#REF!</v>
      </c>
      <c r="L1863" s="3" t="s">
        <v>834</v>
      </c>
      <c r="M1863" s="203" t="s">
        <v>834</v>
      </c>
      <c r="N1863" s="151" t="s">
        <v>1558</v>
      </c>
      <c r="O1863" s="151"/>
    </row>
    <row r="1864" spans="1:15" ht="39.950000000000003" hidden="1" customHeight="1">
      <c r="A1864" s="151" t="s">
        <v>1603</v>
      </c>
      <c r="B1864" s="3" t="s">
        <v>231</v>
      </c>
      <c r="C1864" s="3" t="s">
        <v>238</v>
      </c>
      <c r="D1864" s="9" t="s">
        <v>23</v>
      </c>
      <c r="E1864" s="131" t="str">
        <f>Tabell_Rättigheter37[[#This Row],[Grupp]]&amp;"_"&amp;Tabell_Rättigheter37[[#This Row],[Rättighetsnod/ Funktionskloss]]</f>
        <v>Media Management_Media studies</v>
      </c>
      <c r="F1864" s="131" t="str">
        <f>Tabell_Rättigheter37[[#This Row],[Grupp]]&amp;"_"&amp;Tabell_Rättigheter37[[#This Row],[Rättighetsnod/ Funktionskloss]]&amp;"_"&amp;Tabell_Rättigheter37[[#This Row],[Värde]]</f>
        <v>Media Management_Media studies_Open</v>
      </c>
      <c r="G1864" s="165" t="s">
        <v>239</v>
      </c>
      <c r="H1864" s="165"/>
      <c r="K1864" s="3" t="e">
        <f>VLOOKUP(Tabell_Rättigheter37[[#This Row],[Grupp]],[2]!Tabell_Grupp[#Data],2,FALSE)</f>
        <v>#REF!</v>
      </c>
      <c r="L1864" s="3" t="s">
        <v>834</v>
      </c>
      <c r="M1864" s="203" t="s">
        <v>834</v>
      </c>
      <c r="N1864" s="151" t="s">
        <v>1558</v>
      </c>
      <c r="O1864" s="151"/>
    </row>
    <row r="1865" spans="1:15" ht="39.950000000000003" hidden="1" customHeight="1">
      <c r="A1865" s="151" t="s">
        <v>1603</v>
      </c>
      <c r="B1865" s="3" t="s">
        <v>240</v>
      </c>
      <c r="C1865" s="3" t="s">
        <v>241</v>
      </c>
      <c r="D1865" s="9" t="s">
        <v>242</v>
      </c>
      <c r="E1865" s="131" t="str">
        <f>Tabell_Rättigheter37[[#This Row],[Grupp]]&amp;"_"&amp;Tabell_Rättigheter37[[#This Row],[Rättighetsnod/ Funktionskloss]]</f>
        <v>Nova_access</v>
      </c>
      <c r="F1865" s="131" t="str">
        <f>Tabell_Rättigheter37[[#This Row],[Grupp]]&amp;"_"&amp;Tabell_Rättigheter37[[#This Row],[Rättighetsnod/ Funktionskloss]]&amp;"_"&amp;Tabell_Rättigheter37[[#This Row],[Värde]]</f>
        <v>Nova_access_advanced</v>
      </c>
      <c r="G1865" s="165" t="s">
        <v>243</v>
      </c>
      <c r="H1865" s="165"/>
      <c r="K1865" s="3" t="e">
        <f>VLOOKUP(Tabell_Rättigheter37[[#This Row],[Grupp]],[2]!Tabell_Grupp[#Data],2,FALSE)</f>
        <v>#REF!</v>
      </c>
      <c r="L1865" s="3" t="s">
        <v>834</v>
      </c>
      <c r="M1865" s="203" t="s">
        <v>834</v>
      </c>
      <c r="N1865" s="151" t="s">
        <v>1558</v>
      </c>
      <c r="O1865" s="151"/>
    </row>
    <row r="1866" spans="1:15" ht="39.950000000000003" hidden="1" customHeight="1">
      <c r="A1866" s="151" t="s">
        <v>1603</v>
      </c>
      <c r="B1866" s="3" t="s">
        <v>910</v>
      </c>
      <c r="C1866" s="3" t="s">
        <v>992</v>
      </c>
      <c r="D1866" s="9" t="s">
        <v>43</v>
      </c>
      <c r="E1866" s="131" t="str">
        <f>Tabell_Rättigheter37[[#This Row],[Grupp]]&amp;"_"&amp;Tabell_Rättigheter37[[#This Row],[Rättighetsnod/ Funktionskloss]]</f>
        <v>Operation (TM2) _SurgicalRecord</v>
      </c>
      <c r="F1866" s="131" t="str">
        <f>Tabell_Rättigheter37[[#This Row],[Grupp]]&amp;"_"&amp;Tabell_Rättigheter37[[#This Row],[Rättighetsnod/ Funktionskloss]]&amp;"_"&amp;Tabell_Rättigheter37[[#This Row],[Värde]]</f>
        <v>Operation (TM2) _SurgicalRecord_Save</v>
      </c>
      <c r="G1866" s="165" t="s">
        <v>1120</v>
      </c>
      <c r="H1866" s="165"/>
      <c r="J1866" s="205" t="s">
        <v>1581</v>
      </c>
      <c r="K1866" s="3" t="e">
        <f>VLOOKUP(Tabell_Rättigheter37[[#This Row],[Grupp]],[2]!Tabell_Grupp[#Data],2,FALSE)</f>
        <v>#REF!</v>
      </c>
      <c r="L1866" s="3" t="s">
        <v>931</v>
      </c>
      <c r="M1866" s="203" t="s">
        <v>834</v>
      </c>
      <c r="N1866" s="151" t="s">
        <v>1558</v>
      </c>
      <c r="O1866" s="151"/>
    </row>
    <row r="1867" spans="1:15" ht="39.950000000000003" hidden="1" customHeight="1">
      <c r="A1867" s="151" t="s">
        <v>1603</v>
      </c>
      <c r="B1867" s="3" t="s">
        <v>910</v>
      </c>
      <c r="C1867" s="3" t="s">
        <v>31</v>
      </c>
      <c r="D1867" s="9" t="s">
        <v>1054</v>
      </c>
      <c r="E1867" s="131" t="str">
        <f>Tabell_Rättigheter37[[#This Row],[Grupp]]&amp;"_"&amp;Tabell_Rättigheter37[[#This Row],[Rättighetsnod/ Funktionskloss]]</f>
        <v>Operation (TM2) _View</v>
      </c>
      <c r="F1867" s="131" t="str">
        <f>Tabell_Rättigheter37[[#This Row],[Grupp]]&amp;"_"&amp;Tabell_Rättigheter37[[#This Row],[Rättighetsnod/ Funktionskloss]]&amp;"_"&amp;Tabell_Rättigheter37[[#This Row],[Värde]]</f>
        <v>Operation (TM2) _View_Open Case view</v>
      </c>
      <c r="G1867" s="165" t="s">
        <v>154</v>
      </c>
      <c r="H1867" s="165"/>
      <c r="J1867" s="205" t="s">
        <v>1581</v>
      </c>
      <c r="K1867" s="3" t="e">
        <f>VLOOKUP(Tabell_Rättigheter37[[#This Row],[Grupp]],[2]!Tabell_Grupp[#Data],2,FALSE)</f>
        <v>#REF!</v>
      </c>
      <c r="L1867" s="3" t="s">
        <v>931</v>
      </c>
      <c r="M1867" s="203" t="s">
        <v>834</v>
      </c>
      <c r="N1867" s="151" t="s">
        <v>1558</v>
      </c>
      <c r="O1867" s="151"/>
    </row>
    <row r="1868" spans="1:15" ht="39.950000000000003" hidden="1" customHeight="1">
      <c r="A1868" s="151" t="s">
        <v>1603</v>
      </c>
      <c r="B1868" s="3" t="s">
        <v>910</v>
      </c>
      <c r="C1868" s="3" t="s">
        <v>31</v>
      </c>
      <c r="D1868" s="9" t="s">
        <v>1055</v>
      </c>
      <c r="E1868" s="131" t="str">
        <f>Tabell_Rättigheter37[[#This Row],[Grupp]]&amp;"_"&amp;Tabell_Rättigheter37[[#This Row],[Rättighetsnod/ Funktionskloss]]</f>
        <v>Operation (TM2) _View</v>
      </c>
      <c r="F1868" s="131" t="str">
        <f>Tabell_Rättigheter37[[#This Row],[Grupp]]&amp;"_"&amp;Tabell_Rättigheter37[[#This Row],[Rättighetsnod/ Funktionskloss]]&amp;"_"&amp;Tabell_Rättigheter37[[#This Row],[Värde]]</f>
        <v>Operation (TM2) _View_Open Program view</v>
      </c>
      <c r="G1868" s="165" t="s">
        <v>1056</v>
      </c>
      <c r="H1868" s="165"/>
      <c r="J1868" s="205" t="s">
        <v>1581</v>
      </c>
      <c r="K1868" s="3" t="e">
        <f>VLOOKUP(Tabell_Rättigheter37[[#This Row],[Grupp]],[2]!Tabell_Grupp[#Data],2,FALSE)</f>
        <v>#REF!</v>
      </c>
      <c r="L1868" s="3" t="s">
        <v>931</v>
      </c>
      <c r="M1868" s="203" t="s">
        <v>834</v>
      </c>
      <c r="N1868" s="151" t="s">
        <v>1558</v>
      </c>
      <c r="O1868" s="151"/>
    </row>
    <row r="1869" spans="1:15" ht="39.950000000000003" hidden="1" customHeight="1">
      <c r="A1869" s="151" t="s">
        <v>1603</v>
      </c>
      <c r="B1869" s="3" t="s">
        <v>968</v>
      </c>
      <c r="C1869" s="3" t="s">
        <v>1122</v>
      </c>
      <c r="D1869" s="9" t="s">
        <v>464</v>
      </c>
      <c r="E1869" s="131" t="str">
        <f>Tabell_Rättigheter37[[#This Row],[Grupp]]&amp;"_"&amp;Tabell_Rättigheter37[[#This Row],[Rättighetsnod/ Funktionskloss]]</f>
        <v>Ramverk_Framework/ LogFolderAccess</v>
      </c>
      <c r="F1869" s="131" t="str">
        <f>Tabell_Rättigheter37[[#This Row],[Grupp]]&amp;"_"&amp;Tabell_Rättigheter37[[#This Row],[Rättighetsnod/ Funktionskloss]]&amp;"_"&amp;Tabell_Rättigheter37[[#This Row],[Värde]]</f>
        <v>Ramverk_Framework/ LogFolderAccess_Enabled</v>
      </c>
      <c r="G1869" s="165" t="s">
        <v>1123</v>
      </c>
      <c r="H1869" s="165"/>
      <c r="K1869" s="3" t="e">
        <f>VLOOKUP(Tabell_Rättigheter37[[#This Row],[Grupp]],[2]!Tabell_Grupp[#Data],2,FALSE)</f>
        <v>#REF!</v>
      </c>
      <c r="L1869" s="3" t="s">
        <v>834</v>
      </c>
      <c r="M1869" s="203" t="s">
        <v>834</v>
      </c>
      <c r="N1869" s="151" t="s">
        <v>1558</v>
      </c>
      <c r="O1869" s="151"/>
    </row>
    <row r="1870" spans="1:15" ht="39.950000000000003" hidden="1" customHeight="1">
      <c r="A1870" s="151" t="s">
        <v>1603</v>
      </c>
      <c r="B1870" s="3" t="s">
        <v>968</v>
      </c>
      <c r="C1870" s="3" t="s">
        <v>1124</v>
      </c>
      <c r="D1870" s="9" t="s">
        <v>1125</v>
      </c>
      <c r="E1870" s="131" t="str">
        <f>Tabell_Rättigheter37[[#This Row],[Grupp]]&amp;"_"&amp;Tabell_Rättigheter37[[#This Row],[Rättighetsnod/ Funktionskloss]]</f>
        <v>Ramverk_Patient/Address</v>
      </c>
      <c r="F1870" s="131" t="str">
        <f>Tabell_Rättigheter37[[#This Row],[Grupp]]&amp;"_"&amp;Tabell_Rättigheter37[[#This Row],[Rättighetsnod/ Funktionskloss]]&amp;"_"&amp;Tabell_Rättigheter37[[#This Row],[Värde]]</f>
        <v>Ramverk_Patient/Address_add</v>
      </c>
      <c r="G1870" s="165" t="s">
        <v>1126</v>
      </c>
      <c r="H1870" s="165"/>
      <c r="K1870" s="3" t="e">
        <f>VLOOKUP(Tabell_Rättigheter37[[#This Row],[Grupp]],[2]!Tabell_Grupp[#Data],2,FALSE)</f>
        <v>#REF!</v>
      </c>
      <c r="L1870" s="3" t="s">
        <v>834</v>
      </c>
      <c r="M1870" s="203" t="s">
        <v>834</v>
      </c>
      <c r="N1870" s="151" t="s">
        <v>1558</v>
      </c>
      <c r="O1870" s="151"/>
    </row>
    <row r="1871" spans="1:15" ht="39.950000000000003" hidden="1" customHeight="1">
      <c r="A1871" s="151" t="s">
        <v>1603</v>
      </c>
      <c r="B1871" s="3" t="s">
        <v>968</v>
      </c>
      <c r="C1871" s="3" t="s">
        <v>1124</v>
      </c>
      <c r="D1871" s="9" t="s">
        <v>1128</v>
      </c>
      <c r="E1871" s="131" t="str">
        <f>Tabell_Rättigheter37[[#This Row],[Grupp]]&amp;"_"&amp;Tabell_Rättigheter37[[#This Row],[Rättighetsnod/ Funktionskloss]]</f>
        <v>Ramverk_Patient/Address</v>
      </c>
      <c r="F1871" s="131" t="str">
        <f>Tabell_Rättigheter37[[#This Row],[Grupp]]&amp;"_"&amp;Tabell_Rättigheter37[[#This Row],[Rättighetsnod/ Funktionskloss]]&amp;"_"&amp;Tabell_Rättigheter37[[#This Row],[Värde]]</f>
        <v>Ramverk_Patient/Address_get</v>
      </c>
      <c r="G1871" s="165" t="s">
        <v>1129</v>
      </c>
      <c r="H1871" s="165"/>
      <c r="K1871" s="3" t="e">
        <f>VLOOKUP(Tabell_Rättigheter37[[#This Row],[Grupp]],[2]!Tabell_Grupp[#Data],2,FALSE)</f>
        <v>#REF!</v>
      </c>
      <c r="L1871" s="3" t="s">
        <v>834</v>
      </c>
      <c r="M1871" s="203" t="s">
        <v>834</v>
      </c>
      <c r="N1871" s="151" t="s">
        <v>1558</v>
      </c>
      <c r="O1871" s="151"/>
    </row>
    <row r="1872" spans="1:15" ht="39.950000000000003" hidden="1" customHeight="1">
      <c r="A1872" s="151" t="s">
        <v>1603</v>
      </c>
      <c r="B1872" s="3" t="s">
        <v>968</v>
      </c>
      <c r="C1872" s="3" t="s">
        <v>1124</v>
      </c>
      <c r="D1872" s="9" t="s">
        <v>1130</v>
      </c>
      <c r="E1872" s="131" t="str">
        <f>Tabell_Rättigheter37[[#This Row],[Grupp]]&amp;"_"&amp;Tabell_Rättigheter37[[#This Row],[Rättighetsnod/ Funktionskloss]]</f>
        <v>Ramverk_Patient/Address</v>
      </c>
      <c r="F1872" s="131" t="str">
        <f>Tabell_Rättigheter37[[#This Row],[Grupp]]&amp;"_"&amp;Tabell_Rättigheter37[[#This Row],[Rättighetsnod/ Funktionskloss]]&amp;"_"&amp;Tabell_Rättigheter37[[#This Row],[Värde]]</f>
        <v>Ramverk_Patient/Address_remove</v>
      </c>
      <c r="G1872" s="165" t="s">
        <v>1131</v>
      </c>
      <c r="H1872" s="165"/>
      <c r="K1872" s="3" t="e">
        <f>VLOOKUP(Tabell_Rättigheter37[[#This Row],[Grupp]],[2]!Tabell_Grupp[#Data],2,FALSE)</f>
        <v>#REF!</v>
      </c>
      <c r="L1872" s="3" t="s">
        <v>834</v>
      </c>
      <c r="M1872" s="203" t="s">
        <v>834</v>
      </c>
      <c r="N1872" s="151" t="s">
        <v>1558</v>
      </c>
      <c r="O1872" s="151"/>
    </row>
    <row r="1873" spans="1:15" ht="39.950000000000003" hidden="1" customHeight="1">
      <c r="A1873" s="151" t="s">
        <v>1603</v>
      </c>
      <c r="B1873" s="3" t="s">
        <v>968</v>
      </c>
      <c r="C1873" s="3" t="s">
        <v>1124</v>
      </c>
      <c r="D1873" s="9" t="s">
        <v>1132</v>
      </c>
      <c r="E1873" s="131" t="str">
        <f>Tabell_Rättigheter37[[#This Row],[Grupp]]&amp;"_"&amp;Tabell_Rättigheter37[[#This Row],[Rättighetsnod/ Funktionskloss]]</f>
        <v>Ramverk_Patient/Address</v>
      </c>
      <c r="F1873" s="131" t="str">
        <f>Tabell_Rättigheter37[[#This Row],[Grupp]]&amp;"_"&amp;Tabell_Rättigheter37[[#This Row],[Rättighetsnod/ Funktionskloss]]&amp;"_"&amp;Tabell_Rättigheter37[[#This Row],[Värde]]</f>
        <v>Ramverk_Patient/Address_set</v>
      </c>
      <c r="G1873" s="165" t="s">
        <v>1133</v>
      </c>
      <c r="H1873" s="165"/>
      <c r="K1873" s="3" t="e">
        <f>VLOOKUP(Tabell_Rättigheter37[[#This Row],[Grupp]],[2]!Tabell_Grupp[#Data],2,FALSE)</f>
        <v>#REF!</v>
      </c>
      <c r="L1873" s="3" t="s">
        <v>834</v>
      </c>
      <c r="M1873" s="203" t="s">
        <v>834</v>
      </c>
      <c r="N1873" s="151" t="s">
        <v>1558</v>
      </c>
      <c r="O1873" s="151"/>
    </row>
    <row r="1874" spans="1:15" ht="39.950000000000003" hidden="1" customHeight="1">
      <c r="A1874" s="151" t="s">
        <v>1603</v>
      </c>
      <c r="B1874" s="3" t="s">
        <v>968</v>
      </c>
      <c r="C1874" s="3" t="s">
        <v>1137</v>
      </c>
      <c r="D1874" s="9" t="s">
        <v>1128</v>
      </c>
      <c r="E1874" s="131" t="str">
        <f>Tabell_Rättigheter37[[#This Row],[Grupp]]&amp;"_"&amp;Tabell_Rättigheter37[[#This Row],[Rättighetsnod/ Funktionskloss]]</f>
        <v>Ramverk_Patient/Death</v>
      </c>
      <c r="F1874" s="131" t="str">
        <f>Tabell_Rättigheter37[[#This Row],[Grupp]]&amp;"_"&amp;Tabell_Rättigheter37[[#This Row],[Rättighetsnod/ Funktionskloss]]&amp;"_"&amp;Tabell_Rättigheter37[[#This Row],[Värde]]</f>
        <v>Ramverk_Patient/Death_get</v>
      </c>
      <c r="G1874" s="165" t="s">
        <v>1138</v>
      </c>
      <c r="H1874" s="165"/>
      <c r="J1874" s="205" t="s">
        <v>1582</v>
      </c>
      <c r="K1874" s="3" t="e">
        <f>VLOOKUP(Tabell_Rättigheter37[[#This Row],[Grupp]],[2]!Tabell_Grupp[#Data],2,FALSE)</f>
        <v>#REF!</v>
      </c>
      <c r="L1874" s="3" t="s">
        <v>931</v>
      </c>
      <c r="M1874" s="203" t="s">
        <v>834</v>
      </c>
      <c r="N1874" s="151" t="s">
        <v>1558</v>
      </c>
      <c r="O1874" s="151"/>
    </row>
    <row r="1875" spans="1:15" ht="39.950000000000003" hidden="1" customHeight="1">
      <c r="A1875" s="151" t="s">
        <v>1603</v>
      </c>
      <c r="B1875" s="3" t="s">
        <v>968</v>
      </c>
      <c r="C1875" s="3" t="s">
        <v>1142</v>
      </c>
      <c r="D1875" s="9" t="s">
        <v>1125</v>
      </c>
      <c r="E1875" s="131" t="str">
        <f>Tabell_Rättigheter37[[#This Row],[Grupp]]&amp;"_"&amp;Tabell_Rättigheter37[[#This Row],[Rättighetsnod/ Funktionskloss]]</f>
        <v>Ramverk_Patient/Email</v>
      </c>
      <c r="F1875" s="131" t="str">
        <f>Tabell_Rättigheter37[[#This Row],[Grupp]]&amp;"_"&amp;Tabell_Rättigheter37[[#This Row],[Rättighetsnod/ Funktionskloss]]&amp;"_"&amp;Tabell_Rättigheter37[[#This Row],[Värde]]</f>
        <v>Ramverk_Patient/Email_add</v>
      </c>
      <c r="G1875" s="165" t="s">
        <v>1143</v>
      </c>
      <c r="H1875" s="165"/>
      <c r="K1875" s="3" t="e">
        <f>VLOOKUP(Tabell_Rättigheter37[[#This Row],[Grupp]],[2]!Tabell_Grupp[#Data],2,FALSE)</f>
        <v>#REF!</v>
      </c>
      <c r="L1875" s="3" t="s">
        <v>834</v>
      </c>
      <c r="M1875" s="203" t="s">
        <v>834</v>
      </c>
      <c r="N1875" s="151" t="s">
        <v>1558</v>
      </c>
      <c r="O1875" s="151"/>
    </row>
    <row r="1876" spans="1:15" ht="39.950000000000003" hidden="1" customHeight="1">
      <c r="A1876" s="151" t="s">
        <v>1603</v>
      </c>
      <c r="B1876" s="3" t="s">
        <v>968</v>
      </c>
      <c r="C1876" s="3" t="s">
        <v>1142</v>
      </c>
      <c r="D1876" s="9" t="s">
        <v>1128</v>
      </c>
      <c r="E1876" s="131" t="str">
        <f>Tabell_Rättigheter37[[#This Row],[Grupp]]&amp;"_"&amp;Tabell_Rättigheter37[[#This Row],[Rättighetsnod/ Funktionskloss]]</f>
        <v>Ramverk_Patient/Email</v>
      </c>
      <c r="F1876" s="131" t="str">
        <f>Tabell_Rättigheter37[[#This Row],[Grupp]]&amp;"_"&amp;Tabell_Rättigheter37[[#This Row],[Rättighetsnod/ Funktionskloss]]&amp;"_"&amp;Tabell_Rättigheter37[[#This Row],[Värde]]</f>
        <v>Ramverk_Patient/Email_get</v>
      </c>
      <c r="G1876" s="165" t="s">
        <v>1144</v>
      </c>
      <c r="H1876" s="165"/>
      <c r="K1876" s="3" t="e">
        <f>VLOOKUP(Tabell_Rättigheter37[[#This Row],[Grupp]],[2]!Tabell_Grupp[#Data],2,FALSE)</f>
        <v>#REF!</v>
      </c>
      <c r="L1876" s="3" t="s">
        <v>834</v>
      </c>
      <c r="M1876" s="203" t="s">
        <v>834</v>
      </c>
      <c r="N1876" s="151" t="s">
        <v>1558</v>
      </c>
      <c r="O1876" s="151"/>
    </row>
    <row r="1877" spans="1:15" ht="39.950000000000003" hidden="1" customHeight="1">
      <c r="A1877" s="151" t="s">
        <v>1603</v>
      </c>
      <c r="B1877" s="3" t="s">
        <v>968</v>
      </c>
      <c r="C1877" s="3" t="s">
        <v>1142</v>
      </c>
      <c r="D1877" s="9" t="s">
        <v>1130</v>
      </c>
      <c r="E1877" s="131" t="str">
        <f>Tabell_Rättigheter37[[#This Row],[Grupp]]&amp;"_"&amp;Tabell_Rättigheter37[[#This Row],[Rättighetsnod/ Funktionskloss]]</f>
        <v>Ramverk_Patient/Email</v>
      </c>
      <c r="F1877" s="131" t="str">
        <f>Tabell_Rättigheter37[[#This Row],[Grupp]]&amp;"_"&amp;Tabell_Rättigheter37[[#This Row],[Rättighetsnod/ Funktionskloss]]&amp;"_"&amp;Tabell_Rättigheter37[[#This Row],[Värde]]</f>
        <v>Ramverk_Patient/Email_remove</v>
      </c>
      <c r="G1877" s="165" t="s">
        <v>1145</v>
      </c>
      <c r="H1877" s="165"/>
      <c r="K1877" s="3" t="e">
        <f>VLOOKUP(Tabell_Rättigheter37[[#This Row],[Grupp]],[2]!Tabell_Grupp[#Data],2,FALSE)</f>
        <v>#REF!</v>
      </c>
      <c r="L1877" s="3" t="s">
        <v>834</v>
      </c>
      <c r="M1877" s="203" t="s">
        <v>834</v>
      </c>
      <c r="N1877" s="151" t="s">
        <v>1558</v>
      </c>
      <c r="O1877" s="151"/>
    </row>
    <row r="1878" spans="1:15" ht="39.950000000000003" hidden="1" customHeight="1">
      <c r="A1878" s="151" t="s">
        <v>1603</v>
      </c>
      <c r="B1878" s="3" t="s">
        <v>968</v>
      </c>
      <c r="C1878" s="3" t="s">
        <v>1142</v>
      </c>
      <c r="D1878" s="9" t="s">
        <v>1132</v>
      </c>
      <c r="E1878" s="131" t="str">
        <f>Tabell_Rättigheter37[[#This Row],[Grupp]]&amp;"_"&amp;Tabell_Rättigheter37[[#This Row],[Rättighetsnod/ Funktionskloss]]</f>
        <v>Ramverk_Patient/Email</v>
      </c>
      <c r="F1878" s="131" t="str">
        <f>Tabell_Rättigheter37[[#This Row],[Grupp]]&amp;"_"&amp;Tabell_Rättigheter37[[#This Row],[Rättighetsnod/ Funktionskloss]]&amp;"_"&amp;Tabell_Rättigheter37[[#This Row],[Värde]]</f>
        <v>Ramverk_Patient/Email_set</v>
      </c>
      <c r="G1878" s="165" t="s">
        <v>1146</v>
      </c>
      <c r="H1878" s="165"/>
      <c r="K1878" s="3" t="e">
        <f>VLOOKUP(Tabell_Rättigheter37[[#This Row],[Grupp]],[2]!Tabell_Grupp[#Data],2,FALSE)</f>
        <v>#REF!</v>
      </c>
      <c r="L1878" s="3" t="s">
        <v>834</v>
      </c>
      <c r="M1878" s="203" t="s">
        <v>834</v>
      </c>
      <c r="N1878" s="151" t="s">
        <v>1558</v>
      </c>
      <c r="O1878" s="151"/>
    </row>
    <row r="1879" spans="1:15" ht="39.950000000000003" hidden="1" customHeight="1">
      <c r="A1879" s="151" t="s">
        <v>1603</v>
      </c>
      <c r="B1879" s="3" t="s">
        <v>968</v>
      </c>
      <c r="C1879" s="3" t="s">
        <v>1147</v>
      </c>
      <c r="D1879" s="9" t="s">
        <v>1128</v>
      </c>
      <c r="E1879" s="131" t="str">
        <f>Tabell_Rättigheter37[[#This Row],[Grupp]]&amp;"_"&amp;Tabell_Rättigheter37[[#This Row],[Rättighetsnod/ Funktionskloss]]</f>
        <v>Ramverk_Patient/get</v>
      </c>
      <c r="F1879" s="131" t="str">
        <f>Tabell_Rättigheter37[[#This Row],[Grupp]]&amp;"_"&amp;Tabell_Rättigheter37[[#This Row],[Rättighetsnod/ Funktionskloss]]&amp;"_"&amp;Tabell_Rättigheter37[[#This Row],[Värde]]</f>
        <v>Ramverk_Patient/get_get</v>
      </c>
      <c r="G1879" s="165" t="s">
        <v>1148</v>
      </c>
      <c r="H1879" s="165"/>
      <c r="K1879" s="3" t="e">
        <f>VLOOKUP(Tabell_Rättigheter37[[#This Row],[Grupp]],[2]!Tabell_Grupp[#Data],2,FALSE)</f>
        <v>#REF!</v>
      </c>
      <c r="L1879" s="3" t="s">
        <v>834</v>
      </c>
      <c r="M1879" s="203" t="s">
        <v>834</v>
      </c>
      <c r="N1879" s="151" t="s">
        <v>1558</v>
      </c>
      <c r="O1879" s="151"/>
    </row>
    <row r="1880" spans="1:15" ht="39.950000000000003" hidden="1" customHeight="1">
      <c r="A1880" s="151" t="s">
        <v>1603</v>
      </c>
      <c r="B1880" s="3" t="s">
        <v>968</v>
      </c>
      <c r="C1880" s="3" t="s">
        <v>1149</v>
      </c>
      <c r="D1880" s="9" t="s">
        <v>1128</v>
      </c>
      <c r="E1880" s="131" t="str">
        <f>Tabell_Rättigheter37[[#This Row],[Grupp]]&amp;"_"&amp;Tabell_Rättigheter37[[#This Row],[Rättighetsnod/ Funktionskloss]]</f>
        <v>Ramverk_Patient/Home</v>
      </c>
      <c r="F1880" s="131" t="str">
        <f>Tabell_Rättigheter37[[#This Row],[Grupp]]&amp;"_"&amp;Tabell_Rättigheter37[[#This Row],[Rättighetsnod/ Funktionskloss]]&amp;"_"&amp;Tabell_Rättigheter37[[#This Row],[Värde]]</f>
        <v>Ramverk_Patient/Home_get</v>
      </c>
      <c r="G1880" s="165" t="s">
        <v>1150</v>
      </c>
      <c r="H1880" s="165"/>
      <c r="K1880" s="3" t="e">
        <f>VLOOKUP(Tabell_Rättigheter37[[#This Row],[Grupp]],[2]!Tabell_Grupp[#Data],2,FALSE)</f>
        <v>#REF!</v>
      </c>
      <c r="L1880" s="3" t="s">
        <v>834</v>
      </c>
      <c r="M1880" s="203" t="s">
        <v>834</v>
      </c>
      <c r="N1880" s="151" t="s">
        <v>1558</v>
      </c>
      <c r="O1880" s="151"/>
    </row>
    <row r="1881" spans="1:15" ht="39.950000000000003" hidden="1" customHeight="1">
      <c r="A1881" s="151" t="s">
        <v>1603</v>
      </c>
      <c r="B1881" s="3" t="s">
        <v>968</v>
      </c>
      <c r="C1881" s="3" t="s">
        <v>1152</v>
      </c>
      <c r="D1881" s="9" t="s">
        <v>1125</v>
      </c>
      <c r="E1881" s="131" t="str">
        <f>Tabell_Rättigheter37[[#This Row],[Grupp]]&amp;"_"&amp;Tabell_Rättigheter37[[#This Row],[Rättighetsnod/ Funktionskloss]]</f>
        <v>Ramverk_Patient/Identifier</v>
      </c>
      <c r="F1881" s="131" t="str">
        <f>Tabell_Rättigheter37[[#This Row],[Grupp]]&amp;"_"&amp;Tabell_Rättigheter37[[#This Row],[Rättighetsnod/ Funktionskloss]]&amp;"_"&amp;Tabell_Rättigheter37[[#This Row],[Värde]]</f>
        <v>Ramverk_Patient/Identifier_add</v>
      </c>
      <c r="G1881" s="165" t="s">
        <v>1153</v>
      </c>
      <c r="H1881" s="165"/>
      <c r="K1881" s="3" t="e">
        <f>VLOOKUP(Tabell_Rättigheter37[[#This Row],[Grupp]],[2]!Tabell_Grupp[#Data],2,FALSE)</f>
        <v>#REF!</v>
      </c>
      <c r="L1881" s="3" t="s">
        <v>834</v>
      </c>
      <c r="M1881" s="203" t="s">
        <v>834</v>
      </c>
      <c r="N1881" s="151" t="s">
        <v>1558</v>
      </c>
      <c r="O1881" s="151"/>
    </row>
    <row r="1882" spans="1:15" ht="39.950000000000003" hidden="1" customHeight="1">
      <c r="A1882" s="151" t="s">
        <v>1603</v>
      </c>
      <c r="B1882" s="3" t="s">
        <v>968</v>
      </c>
      <c r="C1882" s="3" t="s">
        <v>1152</v>
      </c>
      <c r="D1882" s="9" t="s">
        <v>1128</v>
      </c>
      <c r="E1882" s="131" t="str">
        <f>Tabell_Rättigheter37[[#This Row],[Grupp]]&amp;"_"&amp;Tabell_Rättigheter37[[#This Row],[Rättighetsnod/ Funktionskloss]]</f>
        <v>Ramverk_Patient/Identifier</v>
      </c>
      <c r="F1882" s="131" t="str">
        <f>Tabell_Rättigheter37[[#This Row],[Grupp]]&amp;"_"&amp;Tabell_Rättigheter37[[#This Row],[Rättighetsnod/ Funktionskloss]]&amp;"_"&amp;Tabell_Rättigheter37[[#This Row],[Värde]]</f>
        <v>Ramverk_Patient/Identifier_get</v>
      </c>
      <c r="G1882" s="165" t="s">
        <v>1154</v>
      </c>
      <c r="H1882" s="165"/>
      <c r="K1882" s="3" t="e">
        <f>VLOOKUP(Tabell_Rättigheter37[[#This Row],[Grupp]],[2]!Tabell_Grupp[#Data],2,FALSE)</f>
        <v>#REF!</v>
      </c>
      <c r="L1882" s="3" t="s">
        <v>834</v>
      </c>
      <c r="M1882" s="203" t="s">
        <v>834</v>
      </c>
      <c r="N1882" s="151" t="s">
        <v>1558</v>
      </c>
      <c r="O1882" s="151"/>
    </row>
    <row r="1883" spans="1:15" ht="39.950000000000003" hidden="1" customHeight="1">
      <c r="A1883" s="151" t="s">
        <v>1603</v>
      </c>
      <c r="B1883" s="3" t="s">
        <v>968</v>
      </c>
      <c r="C1883" s="3" t="s">
        <v>1158</v>
      </c>
      <c r="D1883" s="9" t="s">
        <v>1132</v>
      </c>
      <c r="E1883" s="131" t="str">
        <f>Tabell_Rättigheter37[[#This Row],[Grupp]]&amp;"_"&amp;Tabell_Rättigheter37[[#This Row],[Rättighetsnod/ Funktionskloss]]</f>
        <v>Ramverk_Patient/Name</v>
      </c>
      <c r="F1883" s="131" t="str">
        <f>Tabell_Rättigheter37[[#This Row],[Grupp]]&amp;"_"&amp;Tabell_Rättigheter37[[#This Row],[Rättighetsnod/ Funktionskloss]]&amp;"_"&amp;Tabell_Rättigheter37[[#This Row],[Värde]]</f>
        <v>Ramverk_Patient/Name_set</v>
      </c>
      <c r="G1883" s="165" t="s">
        <v>1159</v>
      </c>
      <c r="H1883" s="165"/>
      <c r="K1883" s="3" t="e">
        <f>VLOOKUP(Tabell_Rättigheter37[[#This Row],[Grupp]],[2]!Tabell_Grupp[#Data],2,FALSE)</f>
        <v>#REF!</v>
      </c>
      <c r="L1883" s="3" t="s">
        <v>834</v>
      </c>
      <c r="M1883" s="203" t="s">
        <v>834</v>
      </c>
      <c r="N1883" s="151" t="s">
        <v>1558</v>
      </c>
      <c r="O1883" s="151"/>
    </row>
    <row r="1884" spans="1:15" ht="39.950000000000003" hidden="1" customHeight="1">
      <c r="A1884" s="151" t="s">
        <v>1603</v>
      </c>
      <c r="B1884" s="3" t="s">
        <v>968</v>
      </c>
      <c r="C1884" s="3" t="s">
        <v>1162</v>
      </c>
      <c r="D1884" s="9" t="s">
        <v>1125</v>
      </c>
      <c r="E1884" s="131" t="str">
        <f>Tabell_Rättigheter37[[#This Row],[Grupp]]&amp;"_"&amp;Tabell_Rättigheter37[[#This Row],[Rättighetsnod/ Funktionskloss]]</f>
        <v>Ramverk_Patient/PhoneNumber</v>
      </c>
      <c r="F1884" s="131" t="str">
        <f>Tabell_Rättigheter37[[#This Row],[Grupp]]&amp;"_"&amp;Tabell_Rättigheter37[[#This Row],[Rättighetsnod/ Funktionskloss]]&amp;"_"&amp;Tabell_Rättigheter37[[#This Row],[Värde]]</f>
        <v>Ramverk_Patient/PhoneNumber_add</v>
      </c>
      <c r="G1884" s="165" t="s">
        <v>1163</v>
      </c>
      <c r="H1884" s="165"/>
      <c r="K1884" s="3" t="e">
        <f>VLOOKUP(Tabell_Rättigheter37[[#This Row],[Grupp]],[2]!Tabell_Grupp[#Data],2,FALSE)</f>
        <v>#REF!</v>
      </c>
      <c r="L1884" s="3" t="s">
        <v>834</v>
      </c>
      <c r="M1884" s="203" t="s">
        <v>834</v>
      </c>
      <c r="N1884" s="151" t="s">
        <v>1558</v>
      </c>
      <c r="O1884" s="151"/>
    </row>
    <row r="1885" spans="1:15" ht="39.950000000000003" hidden="1" customHeight="1">
      <c r="A1885" s="151" t="s">
        <v>1603</v>
      </c>
      <c r="B1885" s="3" t="s">
        <v>968</v>
      </c>
      <c r="C1885" s="3" t="s">
        <v>1162</v>
      </c>
      <c r="D1885" s="9" t="s">
        <v>1128</v>
      </c>
      <c r="E1885" s="131" t="str">
        <f>Tabell_Rättigheter37[[#This Row],[Grupp]]&amp;"_"&amp;Tabell_Rättigheter37[[#This Row],[Rättighetsnod/ Funktionskloss]]</f>
        <v>Ramverk_Patient/PhoneNumber</v>
      </c>
      <c r="F1885" s="131" t="str">
        <f>Tabell_Rättigheter37[[#This Row],[Grupp]]&amp;"_"&amp;Tabell_Rättigheter37[[#This Row],[Rättighetsnod/ Funktionskloss]]&amp;"_"&amp;Tabell_Rättigheter37[[#This Row],[Värde]]</f>
        <v>Ramverk_Patient/PhoneNumber_get</v>
      </c>
      <c r="G1885" s="165" t="s">
        <v>1164</v>
      </c>
      <c r="H1885" s="165"/>
      <c r="K1885" s="3" t="e">
        <f>VLOOKUP(Tabell_Rättigheter37[[#This Row],[Grupp]],[2]!Tabell_Grupp[#Data],2,FALSE)</f>
        <v>#REF!</v>
      </c>
      <c r="L1885" s="3" t="s">
        <v>834</v>
      </c>
      <c r="M1885" s="203" t="s">
        <v>834</v>
      </c>
      <c r="N1885" s="151" t="s">
        <v>1558</v>
      </c>
      <c r="O1885" s="151"/>
    </row>
    <row r="1886" spans="1:15" ht="39.950000000000003" hidden="1" customHeight="1">
      <c r="A1886" s="151" t="s">
        <v>1603</v>
      </c>
      <c r="B1886" s="3" t="s">
        <v>968</v>
      </c>
      <c r="C1886" s="3" t="s">
        <v>1162</v>
      </c>
      <c r="D1886" s="9" t="s">
        <v>1130</v>
      </c>
      <c r="E1886" s="131" t="str">
        <f>Tabell_Rättigheter37[[#This Row],[Grupp]]&amp;"_"&amp;Tabell_Rättigheter37[[#This Row],[Rättighetsnod/ Funktionskloss]]</f>
        <v>Ramverk_Patient/PhoneNumber</v>
      </c>
      <c r="F1886" s="131" t="str">
        <f>Tabell_Rättigheter37[[#This Row],[Grupp]]&amp;"_"&amp;Tabell_Rättigheter37[[#This Row],[Rättighetsnod/ Funktionskloss]]&amp;"_"&amp;Tabell_Rättigheter37[[#This Row],[Värde]]</f>
        <v>Ramverk_Patient/PhoneNumber_remove</v>
      </c>
      <c r="G1886" s="165" t="s">
        <v>1165</v>
      </c>
      <c r="H1886" s="165"/>
      <c r="K1886" s="3" t="e">
        <f>VLOOKUP(Tabell_Rättigheter37[[#This Row],[Grupp]],[2]!Tabell_Grupp[#Data],2,FALSE)</f>
        <v>#REF!</v>
      </c>
      <c r="L1886" s="3" t="s">
        <v>834</v>
      </c>
      <c r="M1886" s="203" t="s">
        <v>834</v>
      </c>
      <c r="N1886" s="151" t="s">
        <v>1558</v>
      </c>
      <c r="O1886" s="151"/>
    </row>
    <row r="1887" spans="1:15" ht="39.950000000000003" hidden="1" customHeight="1">
      <c r="A1887" s="151" t="s">
        <v>1603</v>
      </c>
      <c r="B1887" s="3" t="s">
        <v>968</v>
      </c>
      <c r="C1887" s="3" t="s">
        <v>1162</v>
      </c>
      <c r="D1887" s="9" t="s">
        <v>1132</v>
      </c>
      <c r="E1887" s="131" t="str">
        <f>Tabell_Rättigheter37[[#This Row],[Grupp]]&amp;"_"&amp;Tabell_Rättigheter37[[#This Row],[Rättighetsnod/ Funktionskloss]]</f>
        <v>Ramverk_Patient/PhoneNumber</v>
      </c>
      <c r="F1887" s="131" t="str">
        <f>Tabell_Rättigheter37[[#This Row],[Grupp]]&amp;"_"&amp;Tabell_Rättigheter37[[#This Row],[Rättighetsnod/ Funktionskloss]]&amp;"_"&amp;Tabell_Rättigheter37[[#This Row],[Värde]]</f>
        <v>Ramverk_Patient/PhoneNumber_set</v>
      </c>
      <c r="G1887" s="165" t="s">
        <v>1166</v>
      </c>
      <c r="H1887" s="165"/>
      <c r="K1887" s="3" t="e">
        <f>VLOOKUP(Tabell_Rättigheter37[[#This Row],[Grupp]],[2]!Tabell_Grupp[#Data],2,FALSE)</f>
        <v>#REF!</v>
      </c>
      <c r="L1887" s="3" t="s">
        <v>834</v>
      </c>
      <c r="M1887" s="203" t="s">
        <v>834</v>
      </c>
      <c r="N1887" s="151" t="s">
        <v>1558</v>
      </c>
      <c r="O1887" s="151"/>
    </row>
    <row r="1888" spans="1:15" ht="39.950000000000003" hidden="1" customHeight="1">
      <c r="A1888" s="151" t="s">
        <v>1603</v>
      </c>
      <c r="B1888" s="3" t="s">
        <v>968</v>
      </c>
      <c r="C1888" s="3" t="s">
        <v>1167</v>
      </c>
      <c r="D1888" s="9" t="s">
        <v>1128</v>
      </c>
      <c r="E1888" s="131" t="str">
        <f>Tabell_Rättigheter37[[#This Row],[Grupp]]&amp;"_"&amp;Tabell_Rättigheter37[[#This Row],[Rättighetsnod/ Funktionskloss]]</f>
        <v>Ramverk_Patient/Sex</v>
      </c>
      <c r="F1888" s="131" t="str">
        <f>Tabell_Rättigheter37[[#This Row],[Grupp]]&amp;"_"&amp;Tabell_Rättigheter37[[#This Row],[Rättighetsnod/ Funktionskloss]]&amp;"_"&amp;Tabell_Rättigheter37[[#This Row],[Värde]]</f>
        <v>Ramverk_Patient/Sex_get</v>
      </c>
      <c r="G1888" s="165" t="s">
        <v>1168</v>
      </c>
      <c r="H1888" s="165"/>
      <c r="K1888" s="3" t="e">
        <f>VLOOKUP(Tabell_Rättigheter37[[#This Row],[Grupp]],[2]!Tabell_Grupp[#Data],2,FALSE)</f>
        <v>#REF!</v>
      </c>
      <c r="L1888" s="3" t="s">
        <v>834</v>
      </c>
      <c r="M1888" s="203" t="s">
        <v>834</v>
      </c>
      <c r="N1888" s="151" t="s">
        <v>1558</v>
      </c>
      <c r="O1888" s="151"/>
    </row>
    <row r="1889" spans="1:15" ht="39.950000000000003" hidden="1" customHeight="1">
      <c r="A1889" s="151" t="s">
        <v>1603</v>
      </c>
      <c r="B1889" s="3" t="s">
        <v>968</v>
      </c>
      <c r="C1889" s="3" t="s">
        <v>1170</v>
      </c>
      <c r="D1889" s="9" t="s">
        <v>1171</v>
      </c>
      <c r="E1889" s="131" t="str">
        <f>Tabell_Rättigheter37[[#This Row],[Grupp]]&amp;"_"&amp;Tabell_Rättigheter37[[#This Row],[Rättighetsnod/ Funktionskloss]]</f>
        <v>Ramverk_PatientService/Manager</v>
      </c>
      <c r="F1889" s="131" t="str">
        <f>Tabell_Rättigheter37[[#This Row],[Grupp]]&amp;"_"&amp;Tabell_Rättigheter37[[#This Row],[Rättighetsnod/ Funktionskloss]]&amp;"_"&amp;Tabell_Rättigheter37[[#This Row],[Värde]]</f>
        <v>Ramverk_PatientService/Manager_createActive</v>
      </c>
      <c r="G1889" s="165" t="s">
        <v>1172</v>
      </c>
      <c r="H1889" s="165"/>
      <c r="K1889" s="3" t="e">
        <f>VLOOKUP(Tabell_Rättigheter37[[#This Row],[Grupp]],[2]!Tabell_Grupp[#Data],2,FALSE)</f>
        <v>#REF!</v>
      </c>
      <c r="L1889" s="3" t="s">
        <v>834</v>
      </c>
      <c r="M1889" s="203" t="s">
        <v>834</v>
      </c>
      <c r="N1889" s="151" t="s">
        <v>1558</v>
      </c>
      <c r="O1889" s="151"/>
    </row>
    <row r="1890" spans="1:15" ht="39.950000000000003" hidden="1" customHeight="1">
      <c r="A1890" s="151" t="s">
        <v>1603</v>
      </c>
      <c r="B1890" s="3" t="s">
        <v>246</v>
      </c>
      <c r="C1890" s="3" t="s">
        <v>247</v>
      </c>
      <c r="D1890" s="9" t="s">
        <v>14</v>
      </c>
      <c r="E1890" s="131" t="str">
        <f>Tabell_Rättigheter37[[#This Row],[Grupp]]&amp;"_"&amp;Tabell_Rättigheter37[[#This Row],[Rättighetsnod/ Funktionskloss]]</f>
        <v>Remiss_Access</v>
      </c>
      <c r="F1890" s="131" t="str">
        <f>Tabell_Rättigheter37[[#This Row],[Grupp]]&amp;"_"&amp;Tabell_Rättigheter37[[#This Row],[Rättighetsnod/ Funktionskloss]]&amp;"_"&amp;Tabell_Rättigheter37[[#This Row],[Värde]]</f>
        <v>Remiss_Access_Read</v>
      </c>
      <c r="G1890" s="165" t="s">
        <v>248</v>
      </c>
      <c r="H1890" s="165"/>
      <c r="K1890" s="3" t="e">
        <f>VLOOKUP(Tabell_Rättigheter37[[#This Row],[Grupp]],[2]!Tabell_Grupp[#Data],2,FALSE)</f>
        <v>#REF!</v>
      </c>
      <c r="L1890" s="3" t="s">
        <v>834</v>
      </c>
      <c r="M1890" s="203" t="s">
        <v>834</v>
      </c>
      <c r="N1890" s="151" t="s">
        <v>1558</v>
      </c>
      <c r="O1890" s="151"/>
    </row>
    <row r="1891" spans="1:15" ht="39.950000000000003" hidden="1" customHeight="1">
      <c r="A1891" s="151" t="s">
        <v>1603</v>
      </c>
      <c r="B1891" s="3" t="s">
        <v>246</v>
      </c>
      <c r="C1891" s="3" t="s">
        <v>262</v>
      </c>
      <c r="D1891" s="9" t="s">
        <v>269</v>
      </c>
      <c r="E1891" s="131" t="str">
        <f>Tabell_Rättigheter37[[#This Row],[Grupp]]&amp;"_"&amp;Tabell_Rättigheter37[[#This Row],[Rättighetsnod/ Funktionskloss]]</f>
        <v>Remiss_Request</v>
      </c>
      <c r="F1891" s="131" t="str">
        <f>Tabell_Rättigheter37[[#This Row],[Grupp]]&amp;"_"&amp;Tabell_Rättigheter37[[#This Row],[Rättighetsnod/ Funktionskloss]]&amp;"_"&amp;Tabell_Rättigheter37[[#This Row],[Värde]]</f>
        <v>Remiss_Request_ReadyToHandle</v>
      </c>
      <c r="G1891" s="165" t="s">
        <v>270</v>
      </c>
      <c r="H1891" s="165"/>
      <c r="J1891" s="205" t="s">
        <v>1659</v>
      </c>
      <c r="K1891" s="3" t="e">
        <f>VLOOKUP(Tabell_Rättigheter37[[#This Row],[Grupp]],[2]!Tabell_Grupp[#Data],2,FALSE)</f>
        <v>#REF!</v>
      </c>
      <c r="L1891" s="3" t="s">
        <v>834</v>
      </c>
      <c r="M1891" s="203" t="s">
        <v>834</v>
      </c>
      <c r="N1891" s="151" t="s">
        <v>1558</v>
      </c>
      <c r="O1891" s="151"/>
    </row>
    <row r="1892" spans="1:15" ht="39.950000000000003" hidden="1" customHeight="1">
      <c r="A1892" s="151" t="s">
        <v>1603</v>
      </c>
      <c r="B1892" s="3" t="s">
        <v>246</v>
      </c>
      <c r="C1892" s="3" t="s">
        <v>262</v>
      </c>
      <c r="D1892" s="9" t="s">
        <v>275</v>
      </c>
      <c r="E1892" s="131" t="str">
        <f>Tabell_Rättigheter37[[#This Row],[Grupp]]&amp;"_"&amp;Tabell_Rättigheter37[[#This Row],[Rättighetsnod/ Funktionskloss]]</f>
        <v>Remiss_Request</v>
      </c>
      <c r="F1892" s="131" t="str">
        <f>Tabell_Rättigheter37[[#This Row],[Grupp]]&amp;"_"&amp;Tabell_Rättigheter37[[#This Row],[Rättighetsnod/ Funktionskloss]]&amp;"_"&amp;Tabell_Rättigheter37[[#This Row],[Värde]]</f>
        <v>Remiss_Request_ViewMedicalInformation</v>
      </c>
      <c r="G1892" s="165" t="s">
        <v>276</v>
      </c>
      <c r="H1892" s="165"/>
      <c r="K1892" s="3" t="e">
        <f>VLOOKUP(Tabell_Rättigheter37[[#This Row],[Grupp]],[2]!Tabell_Grupp[#Data],2,FALSE)</f>
        <v>#REF!</v>
      </c>
      <c r="L1892" s="3" t="s">
        <v>834</v>
      </c>
      <c r="M1892" s="203" t="s">
        <v>834</v>
      </c>
      <c r="N1892" s="151" t="s">
        <v>1558</v>
      </c>
      <c r="O1892" s="151"/>
    </row>
    <row r="1893" spans="1:15" ht="39.950000000000003" hidden="1" customHeight="1">
      <c r="A1893" s="151" t="s">
        <v>1569</v>
      </c>
      <c r="B1893" s="3" t="s">
        <v>246</v>
      </c>
      <c r="C1893" s="3" t="s">
        <v>31</v>
      </c>
      <c r="D1893" s="9" t="s">
        <v>279</v>
      </c>
      <c r="E1893" s="131" t="str">
        <f>Tabell_Rättigheter37[[#This Row],[Grupp]]&amp;"_"&amp;Tabell_Rättigheter37[[#This Row],[Rättighetsnod/ Funktionskloss]]</f>
        <v>Remiss_View</v>
      </c>
      <c r="F1893" s="131" t="str">
        <f>Tabell_Rättigheter37[[#This Row],[Grupp]]&amp;"_"&amp;Tabell_Rättigheter37[[#This Row],[Rättighetsnod/ Funktionskloss]]&amp;"_"&amp;Tabell_Rättigheter37[[#This Row],[Värde]]</f>
        <v>Remiss_View_OpenHandleReceivedRequests</v>
      </c>
      <c r="G1893" s="165" t="s">
        <v>280</v>
      </c>
      <c r="H1893" s="165"/>
      <c r="K1893" s="3" t="e">
        <f>VLOOKUP(Tabell_Rättigheter37[[#This Row],[Grupp]],[2]!Tabell_Grupp[#Data],2,FALSE)</f>
        <v>#REF!</v>
      </c>
      <c r="L1893" s="3" t="s">
        <v>834</v>
      </c>
      <c r="M1893" s="203" t="s">
        <v>834</v>
      </c>
      <c r="N1893" s="151" t="s">
        <v>1558</v>
      </c>
      <c r="O1893" s="151"/>
    </row>
    <row r="1894" spans="1:15" ht="39.950000000000003" hidden="1" customHeight="1">
      <c r="A1894" s="151" t="s">
        <v>1569</v>
      </c>
      <c r="B1894" s="3" t="s">
        <v>246</v>
      </c>
      <c r="C1894" s="3" t="s">
        <v>31</v>
      </c>
      <c r="D1894" s="9" t="s">
        <v>281</v>
      </c>
      <c r="E1894" s="131" t="str">
        <f>Tabell_Rättigheter37[[#This Row],[Grupp]]&amp;"_"&amp;Tabell_Rättigheter37[[#This Row],[Rättighetsnod/ Funktionskloss]]</f>
        <v>Remiss_View</v>
      </c>
      <c r="F1894" s="131" t="str">
        <f>Tabell_Rättigheter37[[#This Row],[Grupp]]&amp;"_"&amp;Tabell_Rättigheter37[[#This Row],[Rättighetsnod/ Funktionskloss]]&amp;"_"&amp;Tabell_Rättigheter37[[#This Row],[Värde]]</f>
        <v>Remiss_View_OpenHandleSavedAndSentRequests</v>
      </c>
      <c r="G1894" s="165" t="s">
        <v>282</v>
      </c>
      <c r="H1894" s="165"/>
      <c r="K1894" s="3" t="e">
        <f>VLOOKUP(Tabell_Rättigheter37[[#This Row],[Grupp]],[2]!Tabell_Grupp[#Data],2,FALSE)</f>
        <v>#REF!</v>
      </c>
      <c r="L1894" s="3" t="s">
        <v>834</v>
      </c>
      <c r="M1894" s="203" t="s">
        <v>834</v>
      </c>
      <c r="N1894" s="151" t="s">
        <v>1558</v>
      </c>
      <c r="O1894" s="151"/>
    </row>
    <row r="1895" spans="1:15" ht="39.950000000000003" hidden="1" customHeight="1">
      <c r="A1895" s="151" t="s">
        <v>1603</v>
      </c>
      <c r="B1895" s="3" t="s">
        <v>246</v>
      </c>
      <c r="C1895" s="3" t="s">
        <v>31</v>
      </c>
      <c r="D1895" s="9" t="s">
        <v>283</v>
      </c>
      <c r="E1895" s="131" t="str">
        <f>Tabell_Rättigheter37[[#This Row],[Grupp]]&amp;"_"&amp;Tabell_Rättigheter37[[#This Row],[Rättighetsnod/ Funktionskloss]]</f>
        <v>Remiss_View</v>
      </c>
      <c r="F1895" s="131" t="str">
        <f>Tabell_Rättigheter37[[#This Row],[Grupp]]&amp;"_"&amp;Tabell_Rättigheter37[[#This Row],[Rättighetsnod/ Funktionskloss]]&amp;"_"&amp;Tabell_Rättigheter37[[#This Row],[Värde]]</f>
        <v>Remiss_View_OpenReceivedRequests</v>
      </c>
      <c r="G1895" s="165" t="s">
        <v>284</v>
      </c>
      <c r="H1895" s="165"/>
      <c r="K1895" s="3" t="e">
        <f>VLOOKUP(Tabell_Rättigheter37[[#This Row],[Grupp]],[2]!Tabell_Grupp[#Data],2,FALSE)</f>
        <v>#REF!</v>
      </c>
      <c r="L1895" s="3" t="s">
        <v>834</v>
      </c>
      <c r="M1895" s="203" t="s">
        <v>834</v>
      </c>
      <c r="N1895" s="151" t="s">
        <v>1558</v>
      </c>
      <c r="O1895" s="151"/>
    </row>
    <row r="1896" spans="1:15" ht="39.950000000000003" hidden="1" customHeight="1">
      <c r="A1896" s="151" t="s">
        <v>1603</v>
      </c>
      <c r="B1896" s="3" t="s">
        <v>246</v>
      </c>
      <c r="C1896" s="3" t="s">
        <v>31</v>
      </c>
      <c r="D1896" s="9" t="s">
        <v>285</v>
      </c>
      <c r="E1896" s="131" t="str">
        <f>Tabell_Rättigheter37[[#This Row],[Grupp]]&amp;"_"&amp;Tabell_Rättigheter37[[#This Row],[Rättighetsnod/ Funktionskloss]]</f>
        <v>Remiss_View</v>
      </c>
      <c r="F1896" s="131" t="str">
        <f>Tabell_Rättigheter37[[#This Row],[Grupp]]&amp;"_"&amp;Tabell_Rättigheter37[[#This Row],[Rättighetsnod/ Funktionskloss]]&amp;"_"&amp;Tabell_Rättigheter37[[#This Row],[Värde]]</f>
        <v>Remiss_View_OpenSavedAndSentRequests</v>
      </c>
      <c r="G1896" s="165" t="s">
        <v>286</v>
      </c>
      <c r="H1896" s="165"/>
      <c r="K1896" s="3" t="e">
        <f>VLOOKUP(Tabell_Rättigheter37[[#This Row],[Grupp]],[2]!Tabell_Grupp[#Data],2,FALSE)</f>
        <v>#REF!</v>
      </c>
      <c r="L1896" s="3" t="s">
        <v>834</v>
      </c>
      <c r="M1896" s="203" t="s">
        <v>834</v>
      </c>
      <c r="N1896" s="151" t="s">
        <v>1558</v>
      </c>
      <c r="O1896" s="151"/>
    </row>
    <row r="1897" spans="1:15" ht="39.950000000000003" hidden="1" customHeight="1">
      <c r="A1897" s="151" t="s">
        <v>1603</v>
      </c>
      <c r="B1897" s="3" t="s">
        <v>287</v>
      </c>
      <c r="C1897" s="3" t="s">
        <v>288</v>
      </c>
      <c r="D1897" s="9" t="s">
        <v>289</v>
      </c>
      <c r="E1897" s="131" t="str">
        <f>Tabell_Rättigheter37[[#This Row],[Grupp]]&amp;"_"&amp;Tabell_Rättigheter37[[#This Row],[Rättighetsnod/ Funktionskloss]]</f>
        <v>Resursplanering_PlanAction</v>
      </c>
      <c r="F1897" s="131" t="str">
        <f>Tabell_Rättigheter37[[#This Row],[Grupp]]&amp;"_"&amp;Tabell_Rättigheter37[[#This Row],[Rättighetsnod/ Funktionskloss]]&amp;"_"&amp;Tabell_Rättigheter37[[#This Row],[Värde]]</f>
        <v>Resursplanering_PlanAction_OpenPlanAction</v>
      </c>
      <c r="G1897" s="165" t="s">
        <v>290</v>
      </c>
      <c r="H1897" s="165"/>
      <c r="K1897" s="3" t="e">
        <f>VLOOKUP(Tabell_Rättigheter37[[#This Row],[Grupp]],[2]!Tabell_Grupp[#Data],2,FALSE)</f>
        <v>#REF!</v>
      </c>
      <c r="L1897" s="3" t="s">
        <v>834</v>
      </c>
      <c r="M1897" s="203" t="s">
        <v>834</v>
      </c>
      <c r="N1897" s="151" t="s">
        <v>1558</v>
      </c>
      <c r="O1897" s="151"/>
    </row>
    <row r="1898" spans="1:15" ht="39.950000000000003" hidden="1" customHeight="1">
      <c r="A1898" s="151" t="s">
        <v>1603</v>
      </c>
      <c r="B1898" s="3" t="s">
        <v>287</v>
      </c>
      <c r="C1898" s="3" t="s">
        <v>288</v>
      </c>
      <c r="D1898" s="9" t="s">
        <v>291</v>
      </c>
      <c r="E1898" s="131" t="str">
        <f>Tabell_Rättigheter37[[#This Row],[Grupp]]&amp;"_"&amp;Tabell_Rättigheter37[[#This Row],[Rättighetsnod/ Funktionskloss]]</f>
        <v>Resursplanering_PlanAction</v>
      </c>
      <c r="F1898" s="131" t="str">
        <f>Tabell_Rättigheter37[[#This Row],[Grupp]]&amp;"_"&amp;Tabell_Rättigheter37[[#This Row],[Rättighetsnod/ Funktionskloss]]&amp;"_"&amp;Tabell_Rättigheter37[[#This Row],[Värde]]</f>
        <v>Resursplanering_PlanAction_OpenPlannedActions</v>
      </c>
      <c r="G1898" s="165" t="s">
        <v>292</v>
      </c>
      <c r="H1898" s="165"/>
      <c r="K1898" s="3" t="e">
        <f>VLOOKUP(Tabell_Rättigheter37[[#This Row],[Grupp]],[2]!Tabell_Grupp[#Data],2,FALSE)</f>
        <v>#REF!</v>
      </c>
      <c r="L1898" s="3" t="s">
        <v>834</v>
      </c>
      <c r="M1898" s="203" t="s">
        <v>834</v>
      </c>
      <c r="N1898" s="151" t="s">
        <v>1558</v>
      </c>
      <c r="O1898" s="151"/>
    </row>
    <row r="1899" spans="1:15" ht="39.950000000000003" hidden="1" customHeight="1">
      <c r="A1899" s="151" t="s">
        <v>1603</v>
      </c>
      <c r="B1899" s="3" t="s">
        <v>287</v>
      </c>
      <c r="C1899" s="3" t="s">
        <v>288</v>
      </c>
      <c r="D1899" s="9" t="s">
        <v>293</v>
      </c>
      <c r="E1899" s="131" t="str">
        <f>Tabell_Rättigheter37[[#This Row],[Grupp]]&amp;"_"&amp;Tabell_Rättigheter37[[#This Row],[Rättighetsnod/ Funktionskloss]]</f>
        <v>Resursplanering_PlanAction</v>
      </c>
      <c r="F1899" s="131" t="str">
        <f>Tabell_Rättigheter37[[#This Row],[Grupp]]&amp;"_"&amp;Tabell_Rättigheter37[[#This Row],[Rättighetsnod/ Funktionskloss]]&amp;"_"&amp;Tabell_Rättigheter37[[#This Row],[Värde]]</f>
        <v>Resursplanering_PlanAction_SavePlanAction</v>
      </c>
      <c r="G1899" s="165" t="s">
        <v>294</v>
      </c>
      <c r="H1899" s="165"/>
      <c r="K1899" s="3" t="e">
        <f>VLOOKUP(Tabell_Rättigheter37[[#This Row],[Grupp]],[2]!Tabell_Grupp[#Data],2,FALSE)</f>
        <v>#REF!</v>
      </c>
      <c r="L1899" s="3" t="s">
        <v>834</v>
      </c>
      <c r="M1899" s="203" t="s">
        <v>834</v>
      </c>
      <c r="N1899" s="151" t="s">
        <v>1558</v>
      </c>
      <c r="O1899" s="151"/>
    </row>
    <row r="1900" spans="1:15" ht="39.950000000000003" hidden="1" customHeight="1">
      <c r="A1900" s="151" t="s">
        <v>1603</v>
      </c>
      <c r="B1900" s="3" t="s">
        <v>287</v>
      </c>
      <c r="C1900" s="3" t="s">
        <v>295</v>
      </c>
      <c r="D1900" s="9" t="s">
        <v>302</v>
      </c>
      <c r="E1900" s="131" t="str">
        <f>Tabell_Rättigheter37[[#This Row],[Grupp]]&amp;"_"&amp;Tabell_Rättigheter37[[#This Row],[Rättighetsnod/ Funktionskloss]]</f>
        <v>Resursplanering_Reservation</v>
      </c>
      <c r="F1900" s="131" t="str">
        <f>Tabell_Rättigheter37[[#This Row],[Grupp]]&amp;"_"&amp;Tabell_Rättigheter37[[#This Row],[Rättighetsnod/ Funktionskloss]]&amp;"_"&amp;Tabell_Rättigheter37[[#This Row],[Värde]]</f>
        <v>Resursplanering_Reservation_Rebook</v>
      </c>
      <c r="G1900" s="165" t="s">
        <v>1191</v>
      </c>
      <c r="H1900" s="165"/>
      <c r="K1900" s="3" t="e">
        <f>VLOOKUP(Tabell_Rättigheter37[[#This Row],[Grupp]],[2]!Tabell_Grupp[#Data],2,FALSE)</f>
        <v>#REF!</v>
      </c>
      <c r="L1900" s="3" t="s">
        <v>834</v>
      </c>
      <c r="M1900" s="203" t="s">
        <v>834</v>
      </c>
      <c r="N1900" s="151" t="s">
        <v>1558</v>
      </c>
      <c r="O1900" s="151"/>
    </row>
    <row r="1901" spans="1:15" ht="39.950000000000003" hidden="1" customHeight="1">
      <c r="A1901" s="151" t="s">
        <v>1603</v>
      </c>
      <c r="B1901" s="3" t="s">
        <v>287</v>
      </c>
      <c r="C1901" s="3" t="s">
        <v>304</v>
      </c>
      <c r="D1901" s="9" t="s">
        <v>305</v>
      </c>
      <c r="E1901" s="131" t="str">
        <f>Tabell_Rättigheter37[[#This Row],[Grupp]]&amp;"_"&amp;Tabell_Rättigheter37[[#This Row],[Rättighetsnod/ Funktionskloss]]</f>
        <v>Resursplanering_Schedule</v>
      </c>
      <c r="F1901" s="131" t="str">
        <f>Tabell_Rättigheter37[[#This Row],[Grupp]]&amp;"_"&amp;Tabell_Rättigheter37[[#This Row],[Rättighetsnod/ Funktionskloss]]&amp;"_"&amp;Tabell_Rättigheter37[[#This Row],[Värde]]</f>
        <v>Resursplanering_Schedule_BlockScheduledOffer</v>
      </c>
      <c r="G1901" s="165" t="s">
        <v>306</v>
      </c>
      <c r="H1901" s="165"/>
      <c r="K1901" s="3" t="e">
        <f>VLOOKUP(Tabell_Rättigheter37[[#This Row],[Grupp]],[2]!Tabell_Grupp[#Data],2,FALSE)</f>
        <v>#REF!</v>
      </c>
      <c r="L1901" s="3" t="s">
        <v>834</v>
      </c>
      <c r="M1901" s="203" t="s">
        <v>834</v>
      </c>
      <c r="N1901" s="151" t="s">
        <v>1558</v>
      </c>
      <c r="O1901" s="151"/>
    </row>
    <row r="1902" spans="1:15" ht="39.950000000000003" hidden="1" customHeight="1">
      <c r="A1902" s="151" t="s">
        <v>1603</v>
      </c>
      <c r="B1902" s="3" t="s">
        <v>287</v>
      </c>
      <c r="C1902" s="3" t="s">
        <v>304</v>
      </c>
      <c r="D1902" s="9" t="s">
        <v>307</v>
      </c>
      <c r="E1902" s="131" t="str">
        <f>Tabell_Rättigheter37[[#This Row],[Grupp]]&amp;"_"&amp;Tabell_Rättigheter37[[#This Row],[Rättighetsnod/ Funktionskloss]]</f>
        <v>Resursplanering_Schedule</v>
      </c>
      <c r="F1902" s="131" t="str">
        <f>Tabell_Rättigheter37[[#This Row],[Grupp]]&amp;"_"&amp;Tabell_Rättigheter37[[#This Row],[Rättighetsnod/ Funktionskloss]]&amp;"_"&amp;Tabell_Rättigheter37[[#This Row],[Värde]]</f>
        <v>Resursplanering_Schedule_Book</v>
      </c>
      <c r="G1902" s="165" t="s">
        <v>308</v>
      </c>
      <c r="H1902" s="165"/>
      <c r="K1902" s="3" t="e">
        <f>VLOOKUP(Tabell_Rättigheter37[[#This Row],[Grupp]],[2]!Tabell_Grupp[#Data],2,FALSE)</f>
        <v>#REF!</v>
      </c>
      <c r="L1902" s="3" t="s">
        <v>834</v>
      </c>
      <c r="M1902" s="203" t="s">
        <v>834</v>
      </c>
      <c r="N1902" s="151" t="s">
        <v>1558</v>
      </c>
      <c r="O1902" s="151"/>
    </row>
    <row r="1903" spans="1:15" ht="39.950000000000003" hidden="1" customHeight="1">
      <c r="A1903" s="151" t="s">
        <v>1603</v>
      </c>
      <c r="B1903" s="3" t="s">
        <v>287</v>
      </c>
      <c r="C1903" s="3" t="s">
        <v>304</v>
      </c>
      <c r="D1903" s="9" t="s">
        <v>322</v>
      </c>
      <c r="E1903" s="131" t="str">
        <f>Tabell_Rättigheter37[[#This Row],[Grupp]]&amp;"_"&amp;Tabell_Rättigheter37[[#This Row],[Rättighetsnod/ Funktionskloss]]</f>
        <v>Resursplanering_Schedule</v>
      </c>
      <c r="F1903" s="131" t="str">
        <f>Tabell_Rättigheter37[[#This Row],[Grupp]]&amp;"_"&amp;Tabell_Rättigheter37[[#This Row],[Rättighetsnod/ Funktionskloss]]&amp;"_"&amp;Tabell_Rättigheter37[[#This Row],[Värde]]</f>
        <v>Resursplanering_Schedule_bookAction</v>
      </c>
      <c r="G1903" s="165" t="s">
        <v>323</v>
      </c>
      <c r="H1903" s="165"/>
      <c r="K1903" s="3" t="e">
        <f>VLOOKUP(Tabell_Rättigheter37[[#This Row],[Grupp]],[2]!Tabell_Grupp[#Data],2,FALSE)</f>
        <v>#REF!</v>
      </c>
      <c r="L1903" s="3" t="s">
        <v>834</v>
      </c>
      <c r="M1903" s="203" t="s">
        <v>834</v>
      </c>
      <c r="N1903" s="151" t="s">
        <v>1558</v>
      </c>
      <c r="O1903" s="151"/>
    </row>
    <row r="1904" spans="1:15" ht="39.950000000000003" hidden="1" customHeight="1">
      <c r="A1904" s="151" t="s">
        <v>1603</v>
      </c>
      <c r="B1904" s="3" t="s">
        <v>287</v>
      </c>
      <c r="C1904" s="3" t="s">
        <v>304</v>
      </c>
      <c r="D1904" s="9" t="s">
        <v>309</v>
      </c>
      <c r="E1904" s="131" t="str">
        <f>Tabell_Rättigheter37[[#This Row],[Grupp]]&amp;"_"&amp;Tabell_Rättigheter37[[#This Row],[Rättighetsnod/ Funktionskloss]]</f>
        <v>Resursplanering_Schedule</v>
      </c>
      <c r="F1904" s="131" t="str">
        <f>Tabell_Rättigheter37[[#This Row],[Grupp]]&amp;"_"&amp;Tabell_Rättigheter37[[#This Row],[Rättighetsnod/ Funktionskloss]]&amp;"_"&amp;Tabell_Rättigheter37[[#This Row],[Värde]]</f>
        <v>Resursplanering_Schedule_OpenSchedule</v>
      </c>
      <c r="G1904" s="165" t="s">
        <v>310</v>
      </c>
      <c r="H1904" s="165"/>
      <c r="K1904" s="3" t="e">
        <f>VLOOKUP(Tabell_Rättigheter37[[#This Row],[Grupp]],[2]!Tabell_Grupp[#Data],2,FALSE)</f>
        <v>#REF!</v>
      </c>
      <c r="L1904" s="3" t="s">
        <v>834</v>
      </c>
      <c r="M1904" s="203" t="s">
        <v>834</v>
      </c>
      <c r="N1904" s="151" t="s">
        <v>1558</v>
      </c>
      <c r="O1904" s="151"/>
    </row>
    <row r="1905" spans="1:16" ht="39.950000000000003" hidden="1" customHeight="1">
      <c r="A1905" s="151" t="s">
        <v>1603</v>
      </c>
      <c r="B1905" s="3" t="s">
        <v>287</v>
      </c>
      <c r="C1905" s="3" t="s">
        <v>304</v>
      </c>
      <c r="D1905" s="9" t="s">
        <v>311</v>
      </c>
      <c r="E1905" s="131" t="str">
        <f>Tabell_Rättigheter37[[#This Row],[Grupp]]&amp;"_"&amp;Tabell_Rättigheter37[[#This Row],[Rättighetsnod/ Funktionskloss]]</f>
        <v>Resursplanering_Schedule</v>
      </c>
      <c r="F1905" s="131" t="str">
        <f>Tabell_Rättigheter37[[#This Row],[Grupp]]&amp;"_"&amp;Tabell_Rättigheter37[[#This Row],[Rättighetsnod/ Funktionskloss]]&amp;"_"&amp;Tabell_Rättigheter37[[#This Row],[Värde]]</f>
        <v>Resursplanering_Schedule_PrintSchedule</v>
      </c>
      <c r="G1905" s="165" t="s">
        <v>312</v>
      </c>
      <c r="H1905" s="165"/>
      <c r="K1905" s="3" t="e">
        <f>VLOOKUP(Tabell_Rättigheter37[[#This Row],[Grupp]],[2]!Tabell_Grupp[#Data],2,FALSE)</f>
        <v>#REF!</v>
      </c>
      <c r="L1905" s="3" t="s">
        <v>834</v>
      </c>
      <c r="M1905" s="203" t="s">
        <v>834</v>
      </c>
      <c r="N1905" s="151" t="s">
        <v>1558</v>
      </c>
      <c r="O1905" s="151"/>
    </row>
    <row r="1906" spans="1:16" ht="39.950000000000003" hidden="1" customHeight="1">
      <c r="A1906" s="151" t="s">
        <v>1603</v>
      </c>
      <c r="B1906" s="3" t="s">
        <v>287</v>
      </c>
      <c r="C1906" s="3" t="s">
        <v>304</v>
      </c>
      <c r="D1906" s="9" t="s">
        <v>313</v>
      </c>
      <c r="E1906" s="131" t="str">
        <f>Tabell_Rättigheter37[[#This Row],[Grupp]]&amp;"_"&amp;Tabell_Rättigheter37[[#This Row],[Rättighetsnod/ Funktionskloss]]</f>
        <v>Resursplanering_Schedule</v>
      </c>
      <c r="F1906" s="131" t="str">
        <f>Tabell_Rättigheter37[[#This Row],[Grupp]]&amp;"_"&amp;Tabell_Rättigheter37[[#This Row],[Rättighetsnod/ Funktionskloss]]&amp;"_"&amp;Tabell_Rättigheter37[[#This Row],[Värde]]</f>
        <v>Resursplanering_Schedule_Unbook</v>
      </c>
      <c r="G1906" s="165" t="s">
        <v>314</v>
      </c>
      <c r="H1906" s="165"/>
      <c r="K1906" s="3" t="e">
        <f>VLOOKUP(Tabell_Rättigheter37[[#This Row],[Grupp]],[2]!Tabell_Grupp[#Data],2,FALSE)</f>
        <v>#REF!</v>
      </c>
      <c r="L1906" s="3" t="s">
        <v>834</v>
      </c>
      <c r="M1906" s="203" t="s">
        <v>834</v>
      </c>
      <c r="N1906" s="151" t="s">
        <v>1558</v>
      </c>
      <c r="O1906" s="151"/>
    </row>
    <row r="1907" spans="1:16" ht="39.950000000000003" hidden="1" customHeight="1">
      <c r="A1907" s="151" t="s">
        <v>1603</v>
      </c>
      <c r="B1907" s="3" t="s">
        <v>287</v>
      </c>
      <c r="C1907" s="3" t="s">
        <v>315</v>
      </c>
      <c r="D1907" s="9" t="s">
        <v>413</v>
      </c>
      <c r="E1907" s="131" t="str">
        <f>Tabell_Rättigheter37[[#This Row],[Grupp]]&amp;"_"&amp;Tabell_Rättigheter37[[#This Row],[Rättighetsnod/ Funktionskloss]]</f>
        <v>Resursplanering_Scheme</v>
      </c>
      <c r="F1907" s="131" t="str">
        <f>Tabell_Rättigheter37[[#This Row],[Grupp]]&amp;"_"&amp;Tabell_Rättigheter37[[#This Row],[Rättighetsnod/ Funktionskloss]]&amp;"_"&amp;Tabell_Rättigheter37[[#This Row],[Värde]]</f>
        <v>Resursplanering_Scheme_EditOfferScheme</v>
      </c>
      <c r="G1907" s="165" t="s">
        <v>414</v>
      </c>
      <c r="H1907" s="165"/>
      <c r="K1907" s="3" t="e">
        <f>VLOOKUP(Tabell_Rättigheter37[[#This Row],[Grupp]],[2]!Tabell_Grupp[#Data],2,FALSE)</f>
        <v>#REF!</v>
      </c>
      <c r="L1907" s="3" t="s">
        <v>834</v>
      </c>
      <c r="M1907" s="203" t="s">
        <v>834</v>
      </c>
      <c r="N1907" s="151" t="s">
        <v>1558</v>
      </c>
      <c r="O1907" s="151"/>
    </row>
    <row r="1908" spans="1:16" ht="39.950000000000003" hidden="1" customHeight="1">
      <c r="A1908" s="151" t="s">
        <v>1603</v>
      </c>
      <c r="B1908" s="3" t="s">
        <v>287</v>
      </c>
      <c r="C1908" s="3" t="s">
        <v>315</v>
      </c>
      <c r="D1908" s="9" t="s">
        <v>415</v>
      </c>
      <c r="E1908" s="131" t="str">
        <f>Tabell_Rättigheter37[[#This Row],[Grupp]]&amp;"_"&amp;Tabell_Rättigheter37[[#This Row],[Rättighetsnod/ Funktionskloss]]</f>
        <v>Resursplanering_Scheme</v>
      </c>
      <c r="F1908" s="131" t="str">
        <f>Tabell_Rättigheter37[[#This Row],[Grupp]]&amp;"_"&amp;Tabell_Rättigheter37[[#This Row],[Rättighetsnod/ Funktionskloss]]&amp;"_"&amp;Tabell_Rättigheter37[[#This Row],[Värde]]</f>
        <v>Resursplanering_Scheme_EditResourceScheme</v>
      </c>
      <c r="G1908" s="165" t="s">
        <v>416</v>
      </c>
      <c r="H1908" s="165"/>
      <c r="K1908" s="3" t="e">
        <f>VLOOKUP(Tabell_Rättigheter37[[#This Row],[Grupp]],[2]!Tabell_Grupp[#Data],2,FALSE)</f>
        <v>#REF!</v>
      </c>
      <c r="L1908" s="3" t="s">
        <v>834</v>
      </c>
      <c r="M1908" s="203" t="s">
        <v>834</v>
      </c>
      <c r="N1908" s="151" t="s">
        <v>1558</v>
      </c>
      <c r="O1908" s="151"/>
    </row>
    <row r="1909" spans="1:16" ht="39.950000000000003" hidden="1" customHeight="1">
      <c r="A1909" s="151" t="s">
        <v>1603</v>
      </c>
      <c r="B1909" s="3" t="s">
        <v>287</v>
      </c>
      <c r="C1909" s="3" t="s">
        <v>315</v>
      </c>
      <c r="D1909" s="9" t="s">
        <v>316</v>
      </c>
      <c r="E1909" s="131" t="str">
        <f>Tabell_Rättigheter37[[#This Row],[Grupp]]&amp;"_"&amp;Tabell_Rättigheter37[[#This Row],[Rättighetsnod/ Funktionskloss]]</f>
        <v>Resursplanering_Scheme</v>
      </c>
      <c r="F1909" s="131" t="str">
        <f>Tabell_Rättigheter37[[#This Row],[Grupp]]&amp;"_"&amp;Tabell_Rättigheter37[[#This Row],[Rättighetsnod/ Funktionskloss]]&amp;"_"&amp;Tabell_Rättigheter37[[#This Row],[Värde]]</f>
        <v>Resursplanering_Scheme_ReadOfferScheme</v>
      </c>
      <c r="G1909" s="165" t="s">
        <v>317</v>
      </c>
      <c r="H1909" s="165"/>
      <c r="K1909" s="3" t="e">
        <f>VLOOKUP(Tabell_Rättigheter37[[#This Row],[Grupp]],[2]!Tabell_Grupp[#Data],2,FALSE)</f>
        <v>#REF!</v>
      </c>
      <c r="L1909" s="3" t="s">
        <v>834</v>
      </c>
      <c r="M1909" s="203" t="s">
        <v>834</v>
      </c>
      <c r="N1909" s="151" t="s">
        <v>1558</v>
      </c>
      <c r="O1909" s="151"/>
    </row>
    <row r="1910" spans="1:16" ht="39.950000000000003" hidden="1" customHeight="1">
      <c r="A1910" s="151" t="s">
        <v>1603</v>
      </c>
      <c r="B1910" s="3" t="s">
        <v>287</v>
      </c>
      <c r="C1910" s="3" t="s">
        <v>315</v>
      </c>
      <c r="D1910" s="9" t="s">
        <v>318</v>
      </c>
      <c r="E1910" s="131" t="str">
        <f>Tabell_Rättigheter37[[#This Row],[Grupp]]&amp;"_"&amp;Tabell_Rättigheter37[[#This Row],[Rättighetsnod/ Funktionskloss]]</f>
        <v>Resursplanering_Scheme</v>
      </c>
      <c r="F1910" s="131" t="str">
        <f>Tabell_Rättigheter37[[#This Row],[Grupp]]&amp;"_"&amp;Tabell_Rättigheter37[[#This Row],[Rättighetsnod/ Funktionskloss]]&amp;"_"&amp;Tabell_Rättigheter37[[#This Row],[Värde]]</f>
        <v>Resursplanering_Scheme_ReadResourceAssignment</v>
      </c>
      <c r="G1910" s="165" t="s">
        <v>319</v>
      </c>
      <c r="H1910" s="165"/>
      <c r="K1910" s="3" t="e">
        <f>VLOOKUP(Tabell_Rättigheter37[[#This Row],[Grupp]],[2]!Tabell_Grupp[#Data],2,FALSE)</f>
        <v>#REF!</v>
      </c>
      <c r="L1910" s="3" t="s">
        <v>834</v>
      </c>
      <c r="M1910" s="203" t="s">
        <v>834</v>
      </c>
      <c r="N1910" s="151" t="s">
        <v>1558</v>
      </c>
      <c r="O1910" s="151"/>
    </row>
    <row r="1911" spans="1:16" ht="39.950000000000003" hidden="1" customHeight="1">
      <c r="A1911" s="151" t="s">
        <v>1603</v>
      </c>
      <c r="B1911" s="3" t="s">
        <v>287</v>
      </c>
      <c r="C1911" s="3" t="s">
        <v>315</v>
      </c>
      <c r="D1911" s="9" t="s">
        <v>320</v>
      </c>
      <c r="E1911" s="131" t="str">
        <f>Tabell_Rättigheter37[[#This Row],[Grupp]]&amp;"_"&amp;Tabell_Rättigheter37[[#This Row],[Rättighetsnod/ Funktionskloss]]</f>
        <v>Resursplanering_Scheme</v>
      </c>
      <c r="F1911" s="131" t="str">
        <f>Tabell_Rättigheter37[[#This Row],[Grupp]]&amp;"_"&amp;Tabell_Rättigheter37[[#This Row],[Rättighetsnod/ Funktionskloss]]&amp;"_"&amp;Tabell_Rättigheter37[[#This Row],[Värde]]</f>
        <v>Resursplanering_Scheme_ReadResourceScheme</v>
      </c>
      <c r="G1911" s="165" t="s">
        <v>321</v>
      </c>
      <c r="H1911" s="165"/>
      <c r="K1911" s="3" t="e">
        <f>VLOOKUP(Tabell_Rättigheter37[[#This Row],[Grupp]],[2]!Tabell_Grupp[#Data],2,FALSE)</f>
        <v>#REF!</v>
      </c>
      <c r="L1911" s="3" t="s">
        <v>834</v>
      </c>
      <c r="M1911" s="203" t="s">
        <v>834</v>
      </c>
      <c r="N1911" s="151" t="s">
        <v>1558</v>
      </c>
      <c r="O1911" s="151"/>
    </row>
    <row r="1912" spans="1:16" ht="39.950000000000003" hidden="1" customHeight="1">
      <c r="A1912" s="151" t="s">
        <v>1603</v>
      </c>
      <c r="B1912" s="3" t="s">
        <v>877</v>
      </c>
      <c r="C1912" s="3" t="s">
        <v>878</v>
      </c>
      <c r="D1912" s="9" t="s">
        <v>14</v>
      </c>
      <c r="E1912" s="131" t="str">
        <f>Tabell_Rättigheter37[[#This Row],[Grupp]]&amp;"_"&amp;Tabell_Rättigheter37[[#This Row],[Rättighetsnod/ Funktionskloss]]</f>
        <v>Samtycke_Consent for shared EHR</v>
      </c>
      <c r="F1912" s="131" t="str">
        <f>Tabell_Rättigheter37[[#This Row],[Grupp]]&amp;"_"&amp;Tabell_Rättigheter37[[#This Row],[Rättighetsnod/ Funktionskloss]]&amp;"_"&amp;Tabell_Rättigheter37[[#This Row],[Värde]]</f>
        <v>Samtycke_Consent for shared EHR_Read</v>
      </c>
      <c r="G1912" s="165" t="s">
        <v>879</v>
      </c>
      <c r="H1912" s="165"/>
      <c r="K1912" s="3" t="e">
        <f>VLOOKUP(Tabell_Rättigheter37[[#This Row],[Grupp]],[2]!Tabell_Grupp[#Data],2,FALSE)</f>
        <v>#REF!</v>
      </c>
      <c r="L1912" s="3" t="s">
        <v>834</v>
      </c>
      <c r="M1912" s="203" t="s">
        <v>834</v>
      </c>
      <c r="N1912" s="151" t="s">
        <v>1558</v>
      </c>
      <c r="O1912" s="151"/>
    </row>
    <row r="1913" spans="1:16" ht="39.950000000000003" hidden="1" customHeight="1">
      <c r="A1913" s="151" t="s">
        <v>1603</v>
      </c>
      <c r="B1913" s="3" t="s">
        <v>877</v>
      </c>
      <c r="C1913" s="3" t="s">
        <v>880</v>
      </c>
      <c r="D1913" s="9" t="s">
        <v>23</v>
      </c>
      <c r="E1913" s="131" t="str">
        <f>Tabell_Rättigheter37[[#This Row],[Grupp]]&amp;"_"&amp;Tabell_Rättigheter37[[#This Row],[Rättighetsnod/ Funktionskloss]]</f>
        <v>Samtycke_Consent Management</v>
      </c>
      <c r="F1913" s="131" t="str">
        <f>Tabell_Rättigheter37[[#This Row],[Grupp]]&amp;"_"&amp;Tabell_Rättigheter37[[#This Row],[Rättighetsnod/ Funktionskloss]]&amp;"_"&amp;Tabell_Rättigheter37[[#This Row],[Värde]]</f>
        <v>Samtycke_Consent Management_Open</v>
      </c>
      <c r="G1913" s="165" t="s">
        <v>881</v>
      </c>
      <c r="H1913" s="165"/>
      <c r="K1913" s="3" t="e">
        <f>VLOOKUP(Tabell_Rättigheter37[[#This Row],[Grupp]],[2]!Tabell_Grupp[#Data],2,FALSE)</f>
        <v>#REF!</v>
      </c>
      <c r="L1913" s="3" t="s">
        <v>834</v>
      </c>
      <c r="M1913" s="203" t="s">
        <v>834</v>
      </c>
      <c r="N1913" s="151" t="s">
        <v>1558</v>
      </c>
      <c r="O1913" s="151"/>
    </row>
    <row r="1914" spans="1:16" ht="39.950000000000003" hidden="1" customHeight="1">
      <c r="A1914" s="151" t="s">
        <v>1603</v>
      </c>
      <c r="B1914" s="3" t="s">
        <v>966</v>
      </c>
      <c r="C1914" s="3" t="s">
        <v>979</v>
      </c>
      <c r="D1914" s="9" t="s">
        <v>999</v>
      </c>
      <c r="E1914" s="131" t="str">
        <f>Tabell_Rättigheter37[[#This Row],[Grupp]]&amp;"_"&amp;Tabell_Rättigheter37[[#This Row],[Rättighetsnod/ Funktionskloss]]</f>
        <v>Tillväxtkurva_GrowthChart</v>
      </c>
      <c r="F1914" s="131" t="str">
        <f>Tabell_Rättigheter37[[#This Row],[Grupp]]&amp;"_"&amp;Tabell_Rättigheter37[[#This Row],[Rättighetsnod/ Funktionskloss]]&amp;"_"&amp;Tabell_Rättigheter37[[#This Row],[Värde]]</f>
        <v>Tillväxtkurva_GrowthChart_OpenGrowthChart</v>
      </c>
      <c r="G1914" s="165" t="s">
        <v>1000</v>
      </c>
      <c r="H1914" s="165"/>
      <c r="K1914" s="3" t="e">
        <f>VLOOKUP(Tabell_Rättigheter37[[#This Row],[Grupp]],[2]!Tabell_Grupp[#Data],2,FALSE)</f>
        <v>#REF!</v>
      </c>
      <c r="L1914" s="3" t="s">
        <v>834</v>
      </c>
      <c r="M1914" s="203" t="s">
        <v>834</v>
      </c>
      <c r="N1914" s="151" t="s">
        <v>1558</v>
      </c>
      <c r="O1914" s="151"/>
    </row>
    <row r="1915" spans="1:16" ht="39.950000000000003" hidden="1" customHeight="1">
      <c r="A1915" s="151" t="s">
        <v>1603</v>
      </c>
      <c r="B1915" s="3" t="s">
        <v>324</v>
      </c>
      <c r="C1915" s="3" t="s">
        <v>325</v>
      </c>
      <c r="D1915" s="9" t="s">
        <v>325</v>
      </c>
      <c r="E1915" s="131" t="str">
        <f>Tabell_Rättigheter37[[#This Row],[Grupp]]&amp;"_"&amp;Tabell_Rättigheter37[[#This Row],[Rättighetsnod/ Funktionskloss]]</f>
        <v>Uppmärksamhetssignal_Read attention signal</v>
      </c>
      <c r="F1915" s="131" t="str">
        <f>Tabell_Rättigheter37[[#This Row],[Grupp]]&amp;"_"&amp;Tabell_Rättigheter37[[#This Row],[Rättighetsnod/ Funktionskloss]]&amp;"_"&amp;Tabell_Rättigheter37[[#This Row],[Värde]]</f>
        <v>Uppmärksamhetssignal_Read attention signal_Read attention signal</v>
      </c>
      <c r="G1915" s="165" t="s">
        <v>326</v>
      </c>
      <c r="H1915" s="165"/>
      <c r="K1915" s="3" t="e">
        <f>VLOOKUP(Tabell_Rättigheter37[[#This Row],[Grupp]],[2]!Tabell_Grupp[#Data],2,FALSE)</f>
        <v>#REF!</v>
      </c>
      <c r="L1915" s="3" t="s">
        <v>834</v>
      </c>
      <c r="M1915" s="203" t="s">
        <v>834</v>
      </c>
      <c r="N1915" s="151" t="s">
        <v>1558</v>
      </c>
      <c r="O1915" s="151"/>
      <c r="P1915" s="3" t="s">
        <v>1586</v>
      </c>
    </row>
    <row r="1916" spans="1:16" ht="39.950000000000003" hidden="1" customHeight="1">
      <c r="A1916" s="151" t="s">
        <v>1603</v>
      </c>
      <c r="B1916" s="3" t="s">
        <v>349</v>
      </c>
      <c r="C1916" s="3" t="s">
        <v>353</v>
      </c>
      <c r="D1916" s="9" t="s">
        <v>23</v>
      </c>
      <c r="E1916" s="131" t="str">
        <f>Tabell_Rättigheter37[[#This Row],[Grupp]]&amp;"_"&amp;Tabell_Rättigheter37[[#This Row],[Rättighetsnod/ Funktionskloss]]</f>
        <v>Vårdadministration_Contact overview</v>
      </c>
      <c r="F1916" s="131" t="str">
        <f>Tabell_Rättigheter37[[#This Row],[Grupp]]&amp;"_"&amp;Tabell_Rättigheter37[[#This Row],[Rättighetsnod/ Funktionskloss]]&amp;"_"&amp;Tabell_Rättigheter37[[#This Row],[Värde]]</f>
        <v>Vårdadministration_Contact overview_Open</v>
      </c>
      <c r="G1916" s="165" t="s">
        <v>354</v>
      </c>
      <c r="H1916" s="165"/>
      <c r="K1916" s="3" t="e">
        <f>VLOOKUP(Tabell_Rättigheter37[[#This Row],[Grupp]],[2]!Tabell_Grupp[#Data],2,FALSE)</f>
        <v>#REF!</v>
      </c>
      <c r="L1916" s="3" t="s">
        <v>834</v>
      </c>
      <c r="M1916" s="203" t="s">
        <v>834</v>
      </c>
      <c r="N1916" s="151" t="s">
        <v>1558</v>
      </c>
      <c r="O1916" s="151"/>
    </row>
    <row r="1917" spans="1:16" ht="39.950000000000003" hidden="1" customHeight="1">
      <c r="A1917" s="255" t="s">
        <v>1603</v>
      </c>
      <c r="B1917" s="3" t="s">
        <v>349</v>
      </c>
      <c r="C1917" s="3" t="s">
        <v>361</v>
      </c>
      <c r="D1917" s="9" t="s">
        <v>23</v>
      </c>
      <c r="E1917" s="131" t="str">
        <f>Tabell_Rättigheter37[[#This Row],[Grupp]]&amp;"_"&amp;Tabell_Rättigheter37[[#This Row],[Rättighetsnod/ Funktionskloss]]</f>
        <v>Vårdadministration_Institutional registration</v>
      </c>
      <c r="F1917" s="131" t="str">
        <f>Tabell_Rättigheter37[[#This Row],[Grupp]]&amp;"_"&amp;Tabell_Rättigheter37[[#This Row],[Rättighetsnod/ Funktionskloss]]&amp;"_"&amp;Tabell_Rättigheter37[[#This Row],[Värde]]</f>
        <v>Vårdadministration_Institutional registration_Open</v>
      </c>
      <c r="G1917" s="165" t="s">
        <v>362</v>
      </c>
      <c r="H1917" s="165"/>
      <c r="J1917" s="205" t="s">
        <v>1660</v>
      </c>
      <c r="K1917" s="3" t="e">
        <f>VLOOKUP(Tabell_Rättigheter37[[#This Row],[Grupp]],[2]!Tabell_Grupp[#Data],2,FALSE)</f>
        <v>#REF!</v>
      </c>
      <c r="L1917" s="3" t="s">
        <v>931</v>
      </c>
      <c r="M1917" s="203" t="s">
        <v>834</v>
      </c>
      <c r="N1917" s="151" t="s">
        <v>1558</v>
      </c>
      <c r="O1917" s="151"/>
    </row>
    <row r="1918" spans="1:16" ht="39.950000000000003" hidden="1" customHeight="1">
      <c r="A1918" s="151" t="s">
        <v>1603</v>
      </c>
      <c r="B1918" s="3" t="s">
        <v>349</v>
      </c>
      <c r="C1918" s="3" t="s">
        <v>363</v>
      </c>
      <c r="D1918" s="9" t="s">
        <v>23</v>
      </c>
      <c r="E1918" s="131" t="str">
        <f>Tabell_Rättigheter37[[#This Row],[Grupp]]&amp;"_"&amp;Tabell_Rättigheter37[[#This Row],[Rättighetsnod/ Funktionskloss]]</f>
        <v>Vårdadministration_Invalidate</v>
      </c>
      <c r="F1918" s="131" t="str">
        <f>Tabell_Rättigheter37[[#This Row],[Grupp]]&amp;"_"&amp;Tabell_Rättigheter37[[#This Row],[Rättighetsnod/ Funktionskloss]]&amp;"_"&amp;Tabell_Rättigheter37[[#This Row],[Värde]]</f>
        <v>Vårdadministration_Invalidate_Open</v>
      </c>
      <c r="G1918" s="165" t="s">
        <v>364</v>
      </c>
      <c r="H1918" s="165"/>
      <c r="J1918" s="215" t="s">
        <v>1587</v>
      </c>
      <c r="K1918" s="3" t="e">
        <f>VLOOKUP(Tabell_Rättigheter37[[#This Row],[Grupp]],[2]!Tabell_Grupp[#Data],2,FALSE)</f>
        <v>#REF!</v>
      </c>
      <c r="L1918" s="3" t="s">
        <v>931</v>
      </c>
      <c r="M1918" s="203" t="s">
        <v>834</v>
      </c>
      <c r="N1918" s="151" t="s">
        <v>1558</v>
      </c>
      <c r="O1918" s="151"/>
    </row>
    <row r="1919" spans="1:16" ht="39.950000000000003" hidden="1" customHeight="1">
      <c r="A1919" s="151" t="s">
        <v>1603</v>
      </c>
      <c r="B1919" s="3" t="s">
        <v>349</v>
      </c>
      <c r="C1919" s="3" t="s">
        <v>365</v>
      </c>
      <c r="D1919" s="9" t="s">
        <v>23</v>
      </c>
      <c r="E1919" s="131" t="str">
        <f>Tabell_Rättigheter37[[#This Row],[Grupp]]&amp;"_"&amp;Tabell_Rättigheter37[[#This Row],[Rättighetsnod/ Funktionskloss]]</f>
        <v>Vårdadministration_Occurrence</v>
      </c>
      <c r="F1919" s="131" t="str">
        <f>Tabell_Rättigheter37[[#This Row],[Grupp]]&amp;"_"&amp;Tabell_Rättigheter37[[#This Row],[Rättighetsnod/ Funktionskloss]]&amp;"_"&amp;Tabell_Rättigheter37[[#This Row],[Värde]]</f>
        <v>Vårdadministration_Occurrence_Open</v>
      </c>
      <c r="G1919" s="165" t="s">
        <v>366</v>
      </c>
      <c r="H1919" s="165"/>
      <c r="K1919" s="3" t="e">
        <f>VLOOKUP(Tabell_Rättigheter37[[#This Row],[Grupp]],[2]!Tabell_Grupp[#Data],2,FALSE)</f>
        <v>#REF!</v>
      </c>
      <c r="L1919" s="3" t="s">
        <v>834</v>
      </c>
      <c r="M1919" s="203" t="s">
        <v>834</v>
      </c>
      <c r="N1919" s="151" t="s">
        <v>1558</v>
      </c>
      <c r="O1919" s="151"/>
    </row>
    <row r="1920" spans="1:16" ht="39.950000000000003" hidden="1" customHeight="1">
      <c r="A1920" s="151" t="s">
        <v>1603</v>
      </c>
      <c r="B1920" s="3" t="s">
        <v>349</v>
      </c>
      <c r="C1920" s="3" t="s">
        <v>367</v>
      </c>
      <c r="D1920" s="9" t="s">
        <v>23</v>
      </c>
      <c r="E1920" s="131" t="str">
        <f>Tabell_Rättigheter37[[#This Row],[Grupp]]&amp;"_"&amp;Tabell_Rättigheter37[[#This Row],[Rättighetsnod/ Funktionskloss]]</f>
        <v>Vårdadministration_Registrate codes</v>
      </c>
      <c r="F1920" s="131" t="str">
        <f>Tabell_Rättigheter37[[#This Row],[Grupp]]&amp;"_"&amp;Tabell_Rättigheter37[[#This Row],[Rättighetsnod/ Funktionskloss]]&amp;"_"&amp;Tabell_Rättigheter37[[#This Row],[Värde]]</f>
        <v>Vårdadministration_Registrate codes_Open</v>
      </c>
      <c r="G1920" s="165" t="s">
        <v>368</v>
      </c>
      <c r="H1920" s="165"/>
      <c r="K1920" s="3" t="e">
        <f>VLOOKUP(Tabell_Rättigheter37[[#This Row],[Grupp]],[2]!Tabell_Grupp[#Data],2,FALSE)</f>
        <v>#REF!</v>
      </c>
      <c r="L1920" s="3" t="s">
        <v>834</v>
      </c>
      <c r="M1920" s="203" t="s">
        <v>834</v>
      </c>
      <c r="N1920" s="151" t="s">
        <v>1558</v>
      </c>
      <c r="O1920" s="151"/>
    </row>
    <row r="1921" spans="1:15" ht="39.950000000000003" hidden="1" customHeight="1">
      <c r="A1921" s="151" t="s">
        <v>1603</v>
      </c>
      <c r="B1921" s="3" t="s">
        <v>349</v>
      </c>
      <c r="C1921" s="3" t="s">
        <v>888</v>
      </c>
      <c r="D1921" s="9" t="s">
        <v>889</v>
      </c>
      <c r="E1921" s="131" t="str">
        <f>Tabell_Rättigheter37[[#This Row],[Grupp]]&amp;"_"&amp;Tabell_Rättigheter37[[#This Row],[Rättighetsnod/ Funktionskloss]]</f>
        <v>Vårdadministration_Transfercompletion</v>
      </c>
      <c r="F1921" s="131" t="str">
        <f>Tabell_Rättigheter37[[#This Row],[Grupp]]&amp;"_"&amp;Tabell_Rättigheter37[[#This Row],[Rättighetsnod/ Funktionskloss]]&amp;"_"&amp;Tabell_Rättigheter37[[#This Row],[Värde]]</f>
        <v>Vårdadministration_Transfercompletion_perform_admissions_from_emergency</v>
      </c>
      <c r="G1921" s="165" t="s">
        <v>890</v>
      </c>
      <c r="H1921" s="165"/>
      <c r="K1921" s="3" t="e">
        <f>VLOOKUP(Tabell_Rättigheter37[[#This Row],[Grupp]],[2]!Tabell_Grupp[#Data],2,FALSE)</f>
        <v>#REF!</v>
      </c>
      <c r="L1921" s="3" t="s">
        <v>834</v>
      </c>
      <c r="M1921" s="203" t="s">
        <v>834</v>
      </c>
      <c r="N1921" s="151" t="s">
        <v>1558</v>
      </c>
      <c r="O1921" s="151"/>
    </row>
    <row r="1922" spans="1:15" ht="39.950000000000003" hidden="1" customHeight="1">
      <c r="A1922" s="151" t="s">
        <v>1603</v>
      </c>
      <c r="B1922" s="3" t="s">
        <v>349</v>
      </c>
      <c r="C1922" s="3" t="s">
        <v>888</v>
      </c>
      <c r="D1922" s="9" t="s">
        <v>891</v>
      </c>
      <c r="E1922" s="131" t="str">
        <f>Tabell_Rättigheter37[[#This Row],[Grupp]]&amp;"_"&amp;Tabell_Rättigheter37[[#This Row],[Rättighetsnod/ Funktionskloss]]</f>
        <v>Vårdadministration_Transfercompletion</v>
      </c>
      <c r="F1922" s="131" t="str">
        <f>Tabell_Rättigheter37[[#This Row],[Grupp]]&amp;"_"&amp;Tabell_Rättigheter37[[#This Row],[Rättighetsnod/ Funktionskloss]]&amp;"_"&amp;Tabell_Rättigheter37[[#This Row],[Värde]]</f>
        <v>Vårdadministration_Transfercompletion_perform_new_admissions</v>
      </c>
      <c r="G1922" s="165" t="s">
        <v>892</v>
      </c>
      <c r="H1922" s="165"/>
      <c r="K1922" s="3" t="e">
        <f>VLOOKUP(Tabell_Rättigheter37[[#This Row],[Grupp]],[2]!Tabell_Grupp[#Data],2,FALSE)</f>
        <v>#REF!</v>
      </c>
      <c r="L1922" s="3" t="s">
        <v>834</v>
      </c>
      <c r="M1922" s="203" t="s">
        <v>834</v>
      </c>
      <c r="N1922" s="151" t="s">
        <v>1558</v>
      </c>
      <c r="O1922" s="151"/>
    </row>
    <row r="1923" spans="1:15" ht="39.950000000000003" hidden="1" customHeight="1">
      <c r="A1923" s="151" t="s">
        <v>1603</v>
      </c>
      <c r="B1923" s="3" t="s">
        <v>369</v>
      </c>
      <c r="C1923" s="3" t="s">
        <v>13</v>
      </c>
      <c r="D1923" s="9" t="s">
        <v>14</v>
      </c>
      <c r="E1923" s="131" t="str">
        <f>Tabell_Rättigheter37[[#This Row],[Grupp]]&amp;"_"&amp;Tabell_Rättigheter37[[#This Row],[Rättighetsnod/ Funktionskloss]]</f>
        <v>Vårddokumentation_Data</v>
      </c>
      <c r="F1923" s="131" t="str">
        <f>Tabell_Rättigheter37[[#This Row],[Grupp]]&amp;"_"&amp;Tabell_Rättigheter37[[#This Row],[Rättighetsnod/ Funktionskloss]]&amp;"_"&amp;Tabell_Rättigheter37[[#This Row],[Värde]]</f>
        <v>Vårddokumentation_Data_Read</v>
      </c>
      <c r="G1923" s="165" t="s">
        <v>370</v>
      </c>
      <c r="H1923" s="165"/>
      <c r="K1923" s="3" t="e">
        <f>VLOOKUP(Tabell_Rättigheter37[[#This Row],[Grupp]],[2]!Tabell_Grupp[#Data],2,FALSE)</f>
        <v>#REF!</v>
      </c>
      <c r="L1923" s="3" t="s">
        <v>834</v>
      </c>
      <c r="M1923" s="203" t="s">
        <v>834</v>
      </c>
      <c r="N1923" s="151" t="s">
        <v>1558</v>
      </c>
      <c r="O1923" s="151"/>
    </row>
    <row r="1924" spans="1:15" ht="39.950000000000003" hidden="1" customHeight="1">
      <c r="A1924" s="151" t="s">
        <v>1603</v>
      </c>
      <c r="B1924" s="3" t="s">
        <v>369</v>
      </c>
      <c r="C1924" s="3" t="s">
        <v>371</v>
      </c>
      <c r="D1924" s="9" t="s">
        <v>372</v>
      </c>
      <c r="E1924" s="131" t="str">
        <f>Tabell_Rättigheter37[[#This Row],[Grupp]]&amp;"_"&amp;Tabell_Rättigheter37[[#This Row],[Rättighetsnod/ Funktionskloss]]</f>
        <v>Vårddokumentation_Journal</v>
      </c>
      <c r="F1924" s="131" t="str">
        <f>Tabell_Rättigheter37[[#This Row],[Grupp]]&amp;"_"&amp;Tabell_Rättigheter37[[#This Row],[Rättighetsnod/ Funktionskloss]]&amp;"_"&amp;Tabell_Rättigheter37[[#This Row],[Värde]]</f>
        <v>Vårddokumentation_Journal_CounterSign</v>
      </c>
      <c r="G1924" s="165" t="s">
        <v>373</v>
      </c>
      <c r="H1924" s="165"/>
      <c r="K1924" s="3" t="e">
        <f>VLOOKUP(Tabell_Rättigheter37[[#This Row],[Grupp]],[2]!Tabell_Grupp[#Data],2,FALSE)</f>
        <v>#REF!</v>
      </c>
      <c r="L1924" s="3" t="s">
        <v>834</v>
      </c>
      <c r="M1924" s="203" t="s">
        <v>834</v>
      </c>
      <c r="N1924" s="151" t="s">
        <v>1558</v>
      </c>
      <c r="O1924" s="151"/>
    </row>
    <row r="1925" spans="1:15" ht="39.950000000000003" hidden="1" customHeight="1">
      <c r="A1925" s="151" t="s">
        <v>1603</v>
      </c>
      <c r="B1925" s="3" t="s">
        <v>369</v>
      </c>
      <c r="C1925" s="3" t="s">
        <v>371</v>
      </c>
      <c r="D1925" s="9" t="s">
        <v>23</v>
      </c>
      <c r="E1925" s="131" t="str">
        <f>Tabell_Rättigheter37[[#This Row],[Grupp]]&amp;"_"&amp;Tabell_Rättigheter37[[#This Row],[Rättighetsnod/ Funktionskloss]]</f>
        <v>Vårddokumentation_Journal</v>
      </c>
      <c r="F1925" s="131" t="str">
        <f>Tabell_Rättigheter37[[#This Row],[Grupp]]&amp;"_"&amp;Tabell_Rättigheter37[[#This Row],[Rättighetsnod/ Funktionskloss]]&amp;"_"&amp;Tabell_Rättigheter37[[#This Row],[Värde]]</f>
        <v>Vårddokumentation_Journal_Open</v>
      </c>
      <c r="G1925" s="165" t="s">
        <v>375</v>
      </c>
      <c r="H1925" s="165"/>
      <c r="K1925" s="3" t="e">
        <f>VLOOKUP(Tabell_Rättigheter37[[#This Row],[Grupp]],[2]!Tabell_Grupp[#Data],2,FALSE)</f>
        <v>#REF!</v>
      </c>
      <c r="L1925" s="3" t="s">
        <v>834</v>
      </c>
      <c r="M1925" s="203" t="s">
        <v>834</v>
      </c>
      <c r="N1925" s="151" t="s">
        <v>1558</v>
      </c>
      <c r="O1925" s="151"/>
    </row>
    <row r="1926" spans="1:15" ht="39.950000000000003" hidden="1" customHeight="1">
      <c r="A1926" s="151" t="s">
        <v>1603</v>
      </c>
      <c r="B1926" s="3" t="s">
        <v>369</v>
      </c>
      <c r="C1926" s="3" t="s">
        <v>371</v>
      </c>
      <c r="D1926" s="9" t="s">
        <v>37</v>
      </c>
      <c r="E1926" s="131" t="str">
        <f>Tabell_Rättigheter37[[#This Row],[Grupp]]&amp;"_"&amp;Tabell_Rättigheter37[[#This Row],[Rättighetsnod/ Funktionskloss]]</f>
        <v>Vårddokumentation_Journal</v>
      </c>
      <c r="F1926" s="131" t="str">
        <f>Tabell_Rättigheter37[[#This Row],[Grupp]]&amp;"_"&amp;Tabell_Rättigheter37[[#This Row],[Rättighetsnod/ Funktionskloss]]&amp;"_"&amp;Tabell_Rättigheter37[[#This Row],[Värde]]</f>
        <v>Vårddokumentation_Journal_Sign</v>
      </c>
      <c r="G1926" s="165" t="s">
        <v>376</v>
      </c>
      <c r="H1926" s="165"/>
      <c r="K1926" s="3" t="e">
        <f>VLOOKUP(Tabell_Rättigheter37[[#This Row],[Grupp]],[2]!Tabell_Grupp[#Data],2,FALSE)</f>
        <v>#REF!</v>
      </c>
      <c r="L1926" s="3" t="s">
        <v>834</v>
      </c>
      <c r="M1926" s="203" t="s">
        <v>834</v>
      </c>
      <c r="N1926" s="151" t="s">
        <v>1558</v>
      </c>
      <c r="O1926" s="151"/>
    </row>
    <row r="1927" spans="1:15" ht="39.950000000000003" hidden="1" customHeight="1">
      <c r="A1927" s="151" t="s">
        <v>1603</v>
      </c>
      <c r="B1927" s="3" t="s">
        <v>369</v>
      </c>
      <c r="C1927" s="3" t="s">
        <v>371</v>
      </c>
      <c r="D1927" s="9" t="s">
        <v>377</v>
      </c>
      <c r="E1927" s="131" t="str">
        <f>Tabell_Rättigheter37[[#This Row],[Grupp]]&amp;"_"&amp;Tabell_Rättigheter37[[#This Row],[Rättighetsnod/ Funktionskloss]]</f>
        <v>Vårddokumentation_Journal</v>
      </c>
      <c r="F1927" s="131" t="str">
        <f>Tabell_Rättigheter37[[#This Row],[Grupp]]&amp;"_"&amp;Tabell_Rättigheter37[[#This Row],[Rättighetsnod/ Funktionskloss]]&amp;"_"&amp;Tabell_Rättigheter37[[#This Row],[Värde]]</f>
        <v>Vårddokumentation_Journal_Write</v>
      </c>
      <c r="G1927" s="165" t="s">
        <v>378</v>
      </c>
      <c r="H1927" s="165"/>
      <c r="K1927" s="3" t="e">
        <f>VLOOKUP(Tabell_Rättigheter37[[#This Row],[Grupp]],[2]!Tabell_Grupp[#Data],2,FALSE)</f>
        <v>#REF!</v>
      </c>
      <c r="L1927" s="3" t="s">
        <v>834</v>
      </c>
      <c r="M1927" s="203" t="s">
        <v>834</v>
      </c>
      <c r="N1927" s="151" t="s">
        <v>1558</v>
      </c>
      <c r="O1927" s="151"/>
    </row>
    <row r="1928" spans="1:15" ht="39.950000000000003" hidden="1" customHeight="1">
      <c r="A1928" s="151" t="s">
        <v>1603</v>
      </c>
      <c r="B1928" s="3" t="s">
        <v>369</v>
      </c>
      <c r="C1928" s="3" t="s">
        <v>379</v>
      </c>
      <c r="D1928" s="9" t="s">
        <v>23</v>
      </c>
      <c r="E1928" s="131" t="str">
        <f>Tabell_Rättigheter37[[#This Row],[Grupp]]&amp;"_"&amp;Tabell_Rättigheter37[[#This Row],[Rättighetsnod/ Funktionskloss]]</f>
        <v>Vårddokumentation_PDF</v>
      </c>
      <c r="F1928" s="131" t="str">
        <f>Tabell_Rättigheter37[[#This Row],[Grupp]]&amp;"_"&amp;Tabell_Rättigheter37[[#This Row],[Rättighetsnod/ Funktionskloss]]&amp;"_"&amp;Tabell_Rättigheter37[[#This Row],[Värde]]</f>
        <v>Vårddokumentation_PDF_Open</v>
      </c>
      <c r="G1928" s="165" t="s">
        <v>380</v>
      </c>
      <c r="H1928" s="165"/>
      <c r="K1928" s="3" t="e">
        <f>VLOOKUP(Tabell_Rättigheter37[[#This Row],[Grupp]],[2]!Tabell_Grupp[#Data],2,FALSE)</f>
        <v>#REF!</v>
      </c>
      <c r="L1928" s="3" t="s">
        <v>834</v>
      </c>
      <c r="M1928" s="203" t="s">
        <v>834</v>
      </c>
      <c r="N1928" s="151" t="s">
        <v>1558</v>
      </c>
      <c r="O1928" s="151"/>
    </row>
    <row r="1929" spans="1:15" ht="39.950000000000003" hidden="1" customHeight="1">
      <c r="A1929" s="151" t="s">
        <v>1603</v>
      </c>
      <c r="B1929" s="3" t="s">
        <v>369</v>
      </c>
      <c r="C1929" s="3" t="s">
        <v>381</v>
      </c>
      <c r="D1929" s="9" t="s">
        <v>363</v>
      </c>
      <c r="E1929" s="131" t="str">
        <f>Tabell_Rättigheter37[[#This Row],[Grupp]]&amp;"_"&amp;Tabell_Rättigheter37[[#This Row],[Rättighetsnod/ Funktionskloss]]</f>
        <v>Vårddokumentation_PrintoutReference</v>
      </c>
      <c r="F1929" s="131" t="str">
        <f>Tabell_Rättigheter37[[#This Row],[Grupp]]&amp;"_"&amp;Tabell_Rättigheter37[[#This Row],[Rättighetsnod/ Funktionskloss]]&amp;"_"&amp;Tabell_Rättigheter37[[#This Row],[Värde]]</f>
        <v>Vårddokumentation_PrintoutReference_Invalidate</v>
      </c>
      <c r="G1929" s="165" t="s">
        <v>382</v>
      </c>
      <c r="H1929" s="165"/>
      <c r="K1929" s="3" t="e">
        <f>VLOOKUP(Tabell_Rättigheter37[[#This Row],[Grupp]],[2]!Tabell_Grupp[#Data],2,FALSE)</f>
        <v>#REF!</v>
      </c>
      <c r="L1929" s="3" t="s">
        <v>834</v>
      </c>
      <c r="M1929" s="203" t="s">
        <v>834</v>
      </c>
      <c r="N1929" s="151" t="s">
        <v>1558</v>
      </c>
      <c r="O1929" s="151"/>
    </row>
    <row r="1930" spans="1:15" ht="39.950000000000003" hidden="1" customHeight="1">
      <c r="A1930" s="151" t="s">
        <v>1603</v>
      </c>
      <c r="B1930" s="3" t="s">
        <v>1193</v>
      </c>
      <c r="C1930" s="3" t="s">
        <v>1194</v>
      </c>
      <c r="D1930" s="9" t="s">
        <v>1128</v>
      </c>
      <c r="E1930" s="131" t="str">
        <f>Tabell_Rättigheter37[[#This Row],[Grupp]]&amp;"_"&amp;Tabell_Rättigheter37[[#This Row],[Rättighetsnod/ Funktionskloss]]</f>
        <v>Vårdmodellen_Action</v>
      </c>
      <c r="F1930" s="131" t="str">
        <f>Tabell_Rättigheter37[[#This Row],[Grupp]]&amp;"_"&amp;Tabell_Rättigheter37[[#This Row],[Rättighetsnod/ Funktionskloss]]&amp;"_"&amp;Tabell_Rättigheter37[[#This Row],[Värde]]</f>
        <v>Vårdmodellen_Action_get</v>
      </c>
      <c r="G1930" s="165" t="s">
        <v>1195</v>
      </c>
      <c r="H1930" s="165"/>
      <c r="K1930" s="3" t="e">
        <f>VLOOKUP(Tabell_Rättigheter37[[#This Row],[Grupp]],[2]!Tabell_Grupp[#Data],2,FALSE)</f>
        <v>#REF!</v>
      </c>
      <c r="L1930" s="3" t="s">
        <v>834</v>
      </c>
      <c r="M1930" s="203" t="s">
        <v>834</v>
      </c>
      <c r="N1930" s="151" t="s">
        <v>1558</v>
      </c>
      <c r="O1930" s="151"/>
    </row>
    <row r="1931" spans="1:15" ht="39.950000000000003" hidden="1" customHeight="1">
      <c r="A1931" s="151" t="s">
        <v>1603</v>
      </c>
      <c r="B1931" s="3" t="s">
        <v>1193</v>
      </c>
      <c r="C1931" s="3" t="s">
        <v>1196</v>
      </c>
      <c r="D1931" s="9" t="s">
        <v>1128</v>
      </c>
      <c r="E1931" s="131" t="str">
        <f>Tabell_Rättigheter37[[#This Row],[Grupp]]&amp;"_"&amp;Tabell_Rättigheter37[[#This Row],[Rättighetsnod/ Funktionskloss]]</f>
        <v>Vårdmodellen_Commitment</v>
      </c>
      <c r="F1931" s="131" t="str">
        <f>Tabell_Rättigheter37[[#This Row],[Grupp]]&amp;"_"&amp;Tabell_Rättigheter37[[#This Row],[Rättighetsnod/ Funktionskloss]]&amp;"_"&amp;Tabell_Rättigheter37[[#This Row],[Värde]]</f>
        <v>Vårdmodellen_Commitment_get</v>
      </c>
      <c r="G1931" s="165" t="s">
        <v>1197</v>
      </c>
      <c r="H1931" s="165"/>
      <c r="K1931" s="3" t="e">
        <f>VLOOKUP(Tabell_Rättigheter37[[#This Row],[Grupp]],[2]!Tabell_Grupp[#Data],2,FALSE)</f>
        <v>#REF!</v>
      </c>
      <c r="L1931" s="3" t="s">
        <v>834</v>
      </c>
      <c r="M1931" s="203" t="s">
        <v>834</v>
      </c>
      <c r="N1931" s="151" t="s">
        <v>1558</v>
      </c>
      <c r="O1931" s="151"/>
    </row>
    <row r="1932" spans="1:15" ht="39.950000000000003" hidden="1" customHeight="1">
      <c r="A1932" s="151" t="s">
        <v>1603</v>
      </c>
      <c r="B1932" s="3" t="s">
        <v>1193</v>
      </c>
      <c r="C1932" s="3" t="s">
        <v>1198</v>
      </c>
      <c r="D1932" s="9" t="s">
        <v>1128</v>
      </c>
      <c r="E1932" s="131" t="str">
        <f>Tabell_Rättigheter37[[#This Row],[Grupp]]&amp;"_"&amp;Tabell_Rättigheter37[[#This Row],[Rättighetsnod/ Funktionskloss]]</f>
        <v>Vårdmodellen_Contact</v>
      </c>
      <c r="F1932" s="131" t="str">
        <f>Tabell_Rättigheter37[[#This Row],[Grupp]]&amp;"_"&amp;Tabell_Rättigheter37[[#This Row],[Rättighetsnod/ Funktionskloss]]&amp;"_"&amp;Tabell_Rättigheter37[[#This Row],[Värde]]</f>
        <v>Vårdmodellen_Contact_get</v>
      </c>
      <c r="G1932" s="165" t="s">
        <v>1199</v>
      </c>
      <c r="H1932" s="165"/>
      <c r="K1932" s="3" t="e">
        <f>VLOOKUP(Tabell_Rättigheter37[[#This Row],[Grupp]],[2]!Tabell_Grupp[#Data],2,FALSE)</f>
        <v>#REF!</v>
      </c>
      <c r="L1932" s="3" t="s">
        <v>834</v>
      </c>
      <c r="M1932" s="203" t="s">
        <v>834</v>
      </c>
      <c r="N1932" s="151" t="s">
        <v>1558</v>
      </c>
      <c r="O1932" s="151"/>
    </row>
    <row r="1933" spans="1:15" ht="39.950000000000003" hidden="1" customHeight="1">
      <c r="A1933" s="151" t="s">
        <v>1603</v>
      </c>
      <c r="B1933" s="3" t="s">
        <v>344</v>
      </c>
      <c r="C1933" s="3" t="s">
        <v>345</v>
      </c>
      <c r="D1933" s="9" t="s">
        <v>37</v>
      </c>
      <c r="E1933" s="131" t="str">
        <f>Tabell_Rättigheter37[[#This Row],[Grupp]]&amp;"_"&amp;Tabell_Rättigheter37[[#This Row],[Rättighetsnod/ Funktionskloss]]</f>
        <v>Vätskebalans_Fluidregistration</v>
      </c>
      <c r="F1933" s="131" t="str">
        <f>Tabell_Rättigheter37[[#This Row],[Grupp]]&amp;"_"&amp;Tabell_Rättigheter37[[#This Row],[Rättighetsnod/ Funktionskloss]]&amp;"_"&amp;Tabell_Rättigheter37[[#This Row],[Värde]]</f>
        <v>Vätskebalans_Fluidregistration_Sign</v>
      </c>
      <c r="G1933" s="165" t="s">
        <v>346</v>
      </c>
      <c r="H1933" s="165"/>
      <c r="K1933" s="3" t="e">
        <f>VLOOKUP(Tabell_Rättigheter37[[#This Row],[Grupp]],[2]!Tabell_Grupp[#Data],2,FALSE)</f>
        <v>#REF!</v>
      </c>
      <c r="L1933" s="3" t="s">
        <v>834</v>
      </c>
      <c r="M1933" s="203" t="s">
        <v>834</v>
      </c>
      <c r="N1933" s="151" t="s">
        <v>1558</v>
      </c>
      <c r="O1933" s="151"/>
    </row>
    <row r="1934" spans="1:15" ht="39.950000000000003" hidden="1" customHeight="1">
      <c r="A1934" s="151" t="s">
        <v>1645</v>
      </c>
      <c r="B1934" s="3" t="s">
        <v>1084</v>
      </c>
      <c r="C1934" s="3" t="s">
        <v>13</v>
      </c>
      <c r="D1934" s="9" t="s">
        <v>14</v>
      </c>
      <c r="E1934" s="131" t="str">
        <f>Tabell_Rättigheter37[[#This Row],[Grupp]]&amp;"_"&amp;Tabell_Rättigheter37[[#This Row],[Rättighetsnod/ Funktionskloss]]</f>
        <v>Aktivitetsramverket_Data</v>
      </c>
      <c r="F1934" s="131" t="str">
        <f>Tabell_Rättigheter37[[#This Row],[Grupp]]&amp;"_"&amp;Tabell_Rättigheter37[[#This Row],[Rättighetsnod/ Funktionskloss]]&amp;"_"&amp;Tabell_Rättigheter37[[#This Row],[Värde]]</f>
        <v>Aktivitetsramverket_Data_Read</v>
      </c>
      <c r="G1934" s="165" t="s">
        <v>839</v>
      </c>
      <c r="H1934" s="165"/>
      <c r="K1934" s="3" t="e">
        <f>VLOOKUP(Tabell_Rättigheter37[[#This Row],[Grupp]],[2]!Tabell_Grupp[#Data],2,FALSE)</f>
        <v>#REF!</v>
      </c>
      <c r="L1934" s="3" t="s">
        <v>834</v>
      </c>
      <c r="M1934" s="203" t="s">
        <v>834</v>
      </c>
      <c r="N1934" s="151" t="s">
        <v>1558</v>
      </c>
      <c r="O1934" s="151"/>
    </row>
    <row r="1935" spans="1:15" ht="39.950000000000003" hidden="1" customHeight="1">
      <c r="A1935" s="151" t="s">
        <v>1645</v>
      </c>
      <c r="B1935" s="3" t="s">
        <v>16</v>
      </c>
      <c r="C1935" s="3" t="s">
        <v>17</v>
      </c>
      <c r="D1935" s="9" t="s">
        <v>17</v>
      </c>
      <c r="E1935" s="131" t="str">
        <f>Tabell_Rättigheter37[[#This Row],[Grupp]]&amp;"_"&amp;Tabell_Rättigheter37[[#This Row],[Rättighetsnod/ Funktionskloss]]</f>
        <v>Arketyper_ReadClinicalParameters</v>
      </c>
      <c r="F1935" s="131" t="str">
        <f>Tabell_Rättigheter37[[#This Row],[Grupp]]&amp;"_"&amp;Tabell_Rättigheter37[[#This Row],[Rättighetsnod/ Funktionskloss]]&amp;"_"&amp;Tabell_Rättigheter37[[#This Row],[Värde]]</f>
        <v>Arketyper_ReadClinicalParameters_ReadClinicalParameters</v>
      </c>
      <c r="G1935" s="165" t="s">
        <v>18</v>
      </c>
      <c r="H1935" s="165" t="s">
        <v>1086</v>
      </c>
      <c r="K1935" s="3" t="e">
        <f>VLOOKUP(Tabell_Rättigheter37[[#This Row],[Grupp]],[2]!Tabell_Grupp[#Data],2,FALSE)</f>
        <v>#REF!</v>
      </c>
      <c r="L1935" s="3" t="s">
        <v>834</v>
      </c>
      <c r="M1935" s="203" t="s">
        <v>834</v>
      </c>
      <c r="N1935" s="151" t="s">
        <v>1558</v>
      </c>
      <c r="O1935" s="151"/>
    </row>
    <row r="1936" spans="1:15" ht="39.950000000000003" hidden="1" customHeight="1">
      <c r="A1936" s="151" t="s">
        <v>1645</v>
      </c>
      <c r="B1936" s="3" t="s">
        <v>16</v>
      </c>
      <c r="C1936" s="3" t="s">
        <v>19</v>
      </c>
      <c r="D1936" s="9" t="s">
        <v>19</v>
      </c>
      <c r="E1936" s="131" t="str">
        <f>Tabell_Rättigheter37[[#This Row],[Grupp]]&amp;"_"&amp;Tabell_Rättigheter37[[#This Row],[Rättighetsnod/ Funktionskloss]]</f>
        <v>Arketyper_WriteClinicalParameters</v>
      </c>
      <c r="F1936" s="131" t="str">
        <f>Tabell_Rättigheter37[[#This Row],[Grupp]]&amp;"_"&amp;Tabell_Rättigheter37[[#This Row],[Rättighetsnod/ Funktionskloss]]&amp;"_"&amp;Tabell_Rättigheter37[[#This Row],[Värde]]</f>
        <v>Arketyper_WriteClinicalParameters_WriteClinicalParameters</v>
      </c>
      <c r="G1936" s="165" t="s">
        <v>20</v>
      </c>
      <c r="H1936" s="165"/>
      <c r="K1936" s="3" t="e">
        <f>VLOOKUP(Tabell_Rättigheter37[[#This Row],[Grupp]],[2]!Tabell_Grupp[#Data],2,FALSE)</f>
        <v>#REF!</v>
      </c>
      <c r="L1936" s="3" t="s">
        <v>834</v>
      </c>
      <c r="M1936" s="203" t="s">
        <v>834</v>
      </c>
      <c r="N1936" s="151" t="s">
        <v>1558</v>
      </c>
      <c r="O1936" s="151"/>
    </row>
    <row r="1937" spans="1:15" ht="39.950000000000003" hidden="1" customHeight="1">
      <c r="A1937" s="151" t="s">
        <v>1645</v>
      </c>
      <c r="B1937" s="3" t="s">
        <v>1087</v>
      </c>
      <c r="C1937" s="3" t="s">
        <v>1088</v>
      </c>
      <c r="D1937" s="9" t="s">
        <v>23</v>
      </c>
      <c r="E1937" s="131" t="str">
        <f>Tabell_Rättigheter37[[#This Row],[Grupp]]&amp;"_"&amp;Tabell_Rättigheter37[[#This Row],[Rättighetsnod/ Funktionskloss]]</f>
        <v>Att göra - Enhet_To do - ClinicWard</v>
      </c>
      <c r="F1937" s="131" t="str">
        <f>Tabell_Rättigheter37[[#This Row],[Grupp]]&amp;"_"&amp;Tabell_Rättigheter37[[#This Row],[Rättighetsnod/ Funktionskloss]]&amp;"_"&amp;Tabell_Rättigheter37[[#This Row],[Värde]]</f>
        <v>Att göra - Enhet_To do - ClinicWard_Open</v>
      </c>
      <c r="G1937" s="165" t="s">
        <v>1089</v>
      </c>
      <c r="H1937" s="165"/>
      <c r="K1937" s="3" t="e">
        <f>VLOOKUP(Tabell_Rättigheter37[[#This Row],[Grupp]],[2]!Tabell_Grupp[#Data],2,FALSE)</f>
        <v>#REF!</v>
      </c>
      <c r="L1937" s="3" t="s">
        <v>834</v>
      </c>
      <c r="M1937" s="203" t="s">
        <v>834</v>
      </c>
      <c r="N1937" s="151" t="s">
        <v>1558</v>
      </c>
      <c r="O1937" s="151"/>
    </row>
    <row r="1938" spans="1:15" ht="39.950000000000003" hidden="1" customHeight="1">
      <c r="A1938" s="151" t="s">
        <v>1645</v>
      </c>
      <c r="B1938" s="3" t="s">
        <v>21</v>
      </c>
      <c r="C1938" s="3" t="s">
        <v>22</v>
      </c>
      <c r="D1938" s="9" t="s">
        <v>23</v>
      </c>
      <c r="E1938" s="131" t="str">
        <f>Tabell_Rättigheter37[[#This Row],[Grupp]]&amp;"_"&amp;Tabell_Rättigheter37[[#This Row],[Rättighetsnod/ Funktionskloss]]</f>
        <v>Att göra - Patient_To do - Patient</v>
      </c>
      <c r="F1938" s="131" t="str">
        <f>Tabell_Rättigheter37[[#This Row],[Grupp]]&amp;"_"&amp;Tabell_Rättigheter37[[#This Row],[Rättighetsnod/ Funktionskloss]]&amp;"_"&amp;Tabell_Rättigheter37[[#This Row],[Värde]]</f>
        <v>Att göra - Patient_To do - Patient_Open</v>
      </c>
      <c r="G1938" s="165" t="s">
        <v>24</v>
      </c>
      <c r="H1938" s="165"/>
      <c r="K1938" s="3" t="e">
        <f>VLOOKUP(Tabell_Rättigheter37[[#This Row],[Grupp]],[2]!Tabell_Grupp[#Data],2,FALSE)</f>
        <v>#REF!</v>
      </c>
      <c r="L1938" s="3" t="s">
        <v>834</v>
      </c>
      <c r="M1938" s="203" t="s">
        <v>834</v>
      </c>
      <c r="N1938" s="151" t="s">
        <v>1558</v>
      </c>
      <c r="O1938" s="151"/>
    </row>
    <row r="1939" spans="1:15" ht="39.950000000000003" hidden="1" customHeight="1">
      <c r="A1939" s="151" t="s">
        <v>1645</v>
      </c>
      <c r="B1939" s="3" t="s">
        <v>30</v>
      </c>
      <c r="C1939" s="3" t="s">
        <v>31</v>
      </c>
      <c r="D1939" s="9" t="s">
        <v>32</v>
      </c>
      <c r="E1939" s="131" t="str">
        <f>Tabell_Rättigheter37[[#This Row],[Grupp]]&amp;"_"&amp;Tabell_Rättigheter37[[#This Row],[Rättighetsnod/ Funktionskloss]]</f>
        <v>Bed management_View</v>
      </c>
      <c r="F1939" s="131" t="str">
        <f>Tabell_Rättigheter37[[#This Row],[Grupp]]&amp;"_"&amp;Tabell_Rättigheter37[[#This Row],[Rättighetsnod/ Funktionskloss]]&amp;"_"&amp;Tabell_Rättigheter37[[#This Row],[Värde]]</f>
        <v>Bed management_View_OpenBedOverview</v>
      </c>
      <c r="G1939" s="165" t="s">
        <v>33</v>
      </c>
      <c r="H1939" s="165"/>
      <c r="K1939" s="3" t="e">
        <f>VLOOKUP(Tabell_Rättigheter37[[#This Row],[Grupp]],[2]!Tabell_Grupp[#Data],2,FALSE)</f>
        <v>#REF!</v>
      </c>
      <c r="L1939" s="3" t="s">
        <v>834</v>
      </c>
      <c r="M1939" s="203" t="s">
        <v>834</v>
      </c>
      <c r="N1939" s="151" t="s">
        <v>1558</v>
      </c>
      <c r="O1939" s="151"/>
    </row>
    <row r="1940" spans="1:15" ht="39.950000000000003" hidden="1" customHeight="1">
      <c r="A1940" s="151" t="s">
        <v>1645</v>
      </c>
      <c r="B1940" s="3" t="s">
        <v>25</v>
      </c>
      <c r="C1940" s="3" t="s">
        <v>26</v>
      </c>
      <c r="D1940" s="9" t="s">
        <v>23</v>
      </c>
      <c r="E1940" s="131" t="str">
        <f>Tabell_Rättigheter37[[#This Row],[Grupp]]&amp;"_"&amp;Tabell_Rättigheter37[[#This Row],[Rättighetsnod/ Funktionskloss]]</f>
        <v>Beställning_Order window</v>
      </c>
      <c r="F1940" s="131" t="str">
        <f>Tabell_Rättigheter37[[#This Row],[Grupp]]&amp;"_"&amp;Tabell_Rättigheter37[[#This Row],[Rättighetsnod/ Funktionskloss]]&amp;"_"&amp;Tabell_Rättigheter37[[#This Row],[Värde]]</f>
        <v>Beställning_Order window_Open</v>
      </c>
      <c r="G1940" s="165" t="s">
        <v>27</v>
      </c>
      <c r="H1940" s="165"/>
      <c r="K1940" s="3" t="e">
        <f>VLOOKUP(Tabell_Rättigheter37[[#This Row],[Grupp]],[2]!Tabell_Grupp[#Data],2,FALSE)</f>
        <v>#REF!</v>
      </c>
      <c r="L1940" s="3" t="s">
        <v>834</v>
      </c>
      <c r="M1940" s="203" t="s">
        <v>834</v>
      </c>
      <c r="N1940" s="151" t="s">
        <v>1558</v>
      </c>
      <c r="O1940" s="151"/>
    </row>
    <row r="1941" spans="1:15" ht="39.950000000000003" hidden="1" customHeight="1">
      <c r="A1941" s="151" t="s">
        <v>1645</v>
      </c>
      <c r="B1941" s="3" t="s">
        <v>25</v>
      </c>
      <c r="C1941" s="3" t="s">
        <v>26</v>
      </c>
      <c r="D1941" s="9" t="s">
        <v>28</v>
      </c>
      <c r="E1941" s="131" t="str">
        <f>Tabell_Rättigheter37[[#This Row],[Grupp]]&amp;"_"&amp;Tabell_Rättigheter37[[#This Row],[Rättighetsnod/ Funktionskloss]]</f>
        <v>Beställning_Order window</v>
      </c>
      <c r="F1941" s="131" t="str">
        <f>Tabell_Rättigheter37[[#This Row],[Grupp]]&amp;"_"&amp;Tabell_Rättigheter37[[#This Row],[Rättighetsnod/ Funktionskloss]]&amp;"_"&amp;Tabell_Rättigheter37[[#This Row],[Värde]]</f>
        <v>Beställning_Order window_Order</v>
      </c>
      <c r="G1941" s="165" t="s">
        <v>29</v>
      </c>
      <c r="H1941" s="165"/>
      <c r="K1941" s="3" t="e">
        <f>VLOOKUP(Tabell_Rättigheter37[[#This Row],[Grupp]],[2]!Tabell_Grupp[#Data],2,FALSE)</f>
        <v>#REF!</v>
      </c>
      <c r="L1941" s="3" t="s">
        <v>834</v>
      </c>
      <c r="M1941" s="203" t="s">
        <v>834</v>
      </c>
      <c r="N1941" s="151" t="s">
        <v>1558</v>
      </c>
      <c r="O1941" s="151"/>
    </row>
    <row r="1942" spans="1:15" ht="39.950000000000003" hidden="1" customHeight="1">
      <c r="A1942" s="151" t="s">
        <v>1645</v>
      </c>
      <c r="B1942" s="3" t="s">
        <v>34</v>
      </c>
      <c r="C1942" s="3" t="s">
        <v>51</v>
      </c>
      <c r="D1942" s="9" t="s">
        <v>23</v>
      </c>
      <c r="E1942" s="131" t="str">
        <f>Tabell_Rättigheter37[[#This Row],[Grupp]]&amp;"_"&amp;Tabell_Rättigheter37[[#This Row],[Rättighetsnod/ Funktionskloss]]</f>
        <v>Beställning och svar_LocalAnalysis</v>
      </c>
      <c r="F1942" s="131" t="str">
        <f>Tabell_Rättigheter37[[#This Row],[Grupp]]&amp;"_"&amp;Tabell_Rättigheter37[[#This Row],[Rättighetsnod/ Funktionskloss]]&amp;"_"&amp;Tabell_Rättigheter37[[#This Row],[Värde]]</f>
        <v>Beställning och svar_LocalAnalysis_Open</v>
      </c>
      <c r="G1942" s="165" t="s">
        <v>52</v>
      </c>
      <c r="H1942" s="165"/>
      <c r="K1942" s="3" t="e">
        <f>VLOOKUP(Tabell_Rättigheter37[[#This Row],[Grupp]],[2]!Tabell_Grupp[#Data],2,FALSE)</f>
        <v>#REF!</v>
      </c>
      <c r="L1942" s="3" t="s">
        <v>834</v>
      </c>
      <c r="M1942" s="203" t="s">
        <v>834</v>
      </c>
      <c r="N1942" s="151" t="s">
        <v>1558</v>
      </c>
      <c r="O1942" s="151"/>
    </row>
    <row r="1943" spans="1:15" ht="39.950000000000003" hidden="1" customHeight="1">
      <c r="A1943" s="151" t="s">
        <v>1571</v>
      </c>
      <c r="B1943" s="3" t="s">
        <v>34</v>
      </c>
      <c r="C1943" s="3" t="s">
        <v>51</v>
      </c>
      <c r="D1943" s="9" t="s">
        <v>23</v>
      </c>
      <c r="E1943" s="131" t="str">
        <f>Tabell_Rättigheter37[[#This Row],[Grupp]]&amp;"_"&amp;Tabell_Rättigheter37[[#This Row],[Rättighetsnod/ Funktionskloss]]</f>
        <v>Beställning och svar_LocalAnalysis</v>
      </c>
      <c r="F1943" s="131" t="str">
        <f>Tabell_Rättigheter37[[#This Row],[Grupp]]&amp;"_"&amp;Tabell_Rättigheter37[[#This Row],[Rättighetsnod/ Funktionskloss]]&amp;"_"&amp;Tabell_Rättigheter37[[#This Row],[Värde]]</f>
        <v>Beställning och svar_LocalAnalysis_Open</v>
      </c>
      <c r="G1943" s="165" t="s">
        <v>52</v>
      </c>
      <c r="H1943" s="165"/>
      <c r="K1943" s="3" t="e">
        <f>VLOOKUP(Tabell_Rättigheter37[[#This Row],[Grupp]],[2]!Tabell_Grupp[#Data],2,FALSE)</f>
        <v>#REF!</v>
      </c>
      <c r="L1943" s="3" t="s">
        <v>834</v>
      </c>
      <c r="M1943" s="203" t="s">
        <v>834</v>
      </c>
      <c r="N1943" s="151" t="s">
        <v>1558</v>
      </c>
      <c r="O1943" s="151"/>
    </row>
    <row r="1944" spans="1:15" ht="39.950000000000003" hidden="1" customHeight="1">
      <c r="A1944" s="151" t="s">
        <v>1572</v>
      </c>
      <c r="B1944" s="3" t="s">
        <v>34</v>
      </c>
      <c r="C1944" s="3" t="s">
        <v>51</v>
      </c>
      <c r="D1944" s="9" t="s">
        <v>23</v>
      </c>
      <c r="E1944" s="131" t="str">
        <f>Tabell_Rättigheter37[[#This Row],[Grupp]]&amp;"_"&amp;Tabell_Rättigheter37[[#This Row],[Rättighetsnod/ Funktionskloss]]</f>
        <v>Beställning och svar_LocalAnalysis</v>
      </c>
      <c r="F1944" s="131" t="str">
        <f>Tabell_Rättigheter37[[#This Row],[Grupp]]&amp;"_"&amp;Tabell_Rättigheter37[[#This Row],[Rättighetsnod/ Funktionskloss]]&amp;"_"&amp;Tabell_Rättigheter37[[#This Row],[Värde]]</f>
        <v>Beställning och svar_LocalAnalysis_Open</v>
      </c>
      <c r="G1944" s="165" t="s">
        <v>52</v>
      </c>
      <c r="H1944" s="165"/>
      <c r="K1944" s="3" t="e">
        <f>VLOOKUP(Tabell_Rättigheter37[[#This Row],[Grupp]],[2]!Tabell_Grupp[#Data],2,FALSE)</f>
        <v>#REF!</v>
      </c>
      <c r="L1944" s="3" t="s">
        <v>834</v>
      </c>
      <c r="M1944" s="203" t="s">
        <v>834</v>
      </c>
      <c r="N1944" s="151" t="s">
        <v>1558</v>
      </c>
      <c r="O1944" s="151"/>
    </row>
    <row r="1945" spans="1:15" ht="39.950000000000003" hidden="1" customHeight="1">
      <c r="A1945" s="151" t="s">
        <v>1573</v>
      </c>
      <c r="B1945" s="3" t="s">
        <v>155</v>
      </c>
      <c r="C1945" s="3" t="s">
        <v>1224</v>
      </c>
      <c r="D1945" s="9" t="s">
        <v>1336</v>
      </c>
      <c r="E1945" s="131" t="str">
        <f>Tabell_Rättigheter37[[#This Row],[Grupp]]&amp;"_"&amp;Tabell_Rättigheter37[[#This Row],[Rättighetsnod/ Funktionskloss]]</f>
        <v>Läkemedel_Catalogue administration</v>
      </c>
      <c r="F1945" s="131" t="str">
        <f>Tabell_Rättigheter37[[#This Row],[Grupp]]&amp;"_"&amp;Tabell_Rättigheter37[[#This Row],[Rättighetsnod/ Funktionskloss]]&amp;"_"&amp;Tabell_Rättigheter37[[#This Row],[Värde]]</f>
        <v>Läkemedel_Catalogue administration_Edit Drugs</v>
      </c>
      <c r="G1945" s="165" t="s">
        <v>1337</v>
      </c>
      <c r="H1945" s="165"/>
      <c r="J1945" s="38" t="s">
        <v>1574</v>
      </c>
      <c r="K1945" s="3" t="e">
        <f>VLOOKUP(Tabell_Rättigheter37[[#This Row],[Grupp]],[2]!Tabell_Grupp[#Data],2,FALSE)</f>
        <v>#REF!</v>
      </c>
      <c r="M1945" s="203" t="s">
        <v>834</v>
      </c>
      <c r="N1945" s="151" t="s">
        <v>1558</v>
      </c>
    </row>
    <row r="1946" spans="1:15" ht="39.950000000000003" hidden="1" customHeight="1">
      <c r="A1946" s="151" t="s">
        <v>1560</v>
      </c>
      <c r="B1946" s="3" t="s">
        <v>34</v>
      </c>
      <c r="C1946" s="3" t="s">
        <v>51</v>
      </c>
      <c r="D1946" s="9" t="s">
        <v>23</v>
      </c>
      <c r="E1946" s="131" t="str">
        <f>Tabell_Rättigheter37[[#This Row],[Grupp]]&amp;"_"&amp;Tabell_Rättigheter37[[#This Row],[Rättighetsnod/ Funktionskloss]]</f>
        <v>Beställning och svar_LocalAnalysis</v>
      </c>
      <c r="F1946" s="131" t="str">
        <f>Tabell_Rättigheter37[[#This Row],[Grupp]]&amp;"_"&amp;Tabell_Rättigheter37[[#This Row],[Rättighetsnod/ Funktionskloss]]&amp;"_"&amp;Tabell_Rättigheter37[[#This Row],[Värde]]</f>
        <v>Beställning och svar_LocalAnalysis_Open</v>
      </c>
      <c r="G1946" s="165" t="s">
        <v>52</v>
      </c>
      <c r="H1946" s="165"/>
      <c r="K1946" s="3" t="e">
        <f>VLOOKUP(Tabell_Rättigheter37[[#This Row],[Grupp]],[2]!Tabell_Grupp[#Data],2,FALSE)</f>
        <v>#REF!</v>
      </c>
      <c r="L1946" s="3" t="s">
        <v>834</v>
      </c>
      <c r="M1946" s="203" t="s">
        <v>834</v>
      </c>
      <c r="N1946" s="151" t="s">
        <v>1558</v>
      </c>
      <c r="O1946" s="151"/>
    </row>
    <row r="1947" spans="1:15" ht="39.950000000000003" hidden="1" customHeight="1">
      <c r="A1947" s="151" t="s">
        <v>1589</v>
      </c>
      <c r="B1947" s="3" t="s">
        <v>34</v>
      </c>
      <c r="C1947" s="3" t="s">
        <v>51</v>
      </c>
      <c r="D1947" s="9" t="s">
        <v>23</v>
      </c>
      <c r="E1947" s="131" t="s">
        <v>1661</v>
      </c>
      <c r="F1947" s="131" t="s">
        <v>1662</v>
      </c>
      <c r="G1947" s="165" t="s">
        <v>52</v>
      </c>
      <c r="H1947" s="165"/>
      <c r="K1947" s="3" t="s">
        <v>934</v>
      </c>
      <c r="M1947" s="203" t="s">
        <v>834</v>
      </c>
      <c r="N1947" s="151" t="s">
        <v>1558</v>
      </c>
    </row>
    <row r="1948" spans="1:15" ht="39.950000000000003" hidden="1" customHeight="1">
      <c r="A1948" s="151" t="s">
        <v>1592</v>
      </c>
      <c r="B1948" s="3" t="s">
        <v>34</v>
      </c>
      <c r="C1948" s="3" t="s">
        <v>51</v>
      </c>
      <c r="D1948" s="9" t="s">
        <v>23</v>
      </c>
      <c r="E1948" s="131" t="s">
        <v>1661</v>
      </c>
      <c r="F1948" s="131" t="s">
        <v>1662</v>
      </c>
      <c r="G1948" s="165" t="s">
        <v>52</v>
      </c>
      <c r="H1948" s="165"/>
      <c r="K1948" s="3" t="s">
        <v>934</v>
      </c>
      <c r="L1948" s="3" t="s">
        <v>834</v>
      </c>
      <c r="M1948" s="203" t="s">
        <v>834</v>
      </c>
      <c r="N1948" s="151" t="s">
        <v>1558</v>
      </c>
    </row>
    <row r="1949" spans="1:15" ht="39.950000000000003" hidden="1" customHeight="1">
      <c r="A1949" s="151" t="s">
        <v>1645</v>
      </c>
      <c r="B1949" s="3" t="s">
        <v>70</v>
      </c>
      <c r="C1949" s="3" t="s">
        <v>73</v>
      </c>
      <c r="D1949" s="9" t="s">
        <v>23</v>
      </c>
      <c r="E1949" s="131" t="str">
        <f>Tabell_Rättigheter37[[#This Row],[Grupp]]&amp;"_"&amp;Tabell_Rättigheter37[[#This Row],[Rättighetsnod/ Funktionskloss]]</f>
        <v>Diktering_Opendictation</v>
      </c>
      <c r="F1949" s="131" t="str">
        <f>Tabell_Rättigheter37[[#This Row],[Grupp]]&amp;"_"&amp;Tabell_Rättigheter37[[#This Row],[Rättighetsnod/ Funktionskloss]]&amp;"_"&amp;Tabell_Rättigheter37[[#This Row],[Värde]]</f>
        <v>Diktering_Opendictation_Open</v>
      </c>
      <c r="G1949" s="165" t="s">
        <v>74</v>
      </c>
      <c r="H1949" s="165"/>
      <c r="K1949" s="3" t="e">
        <f>VLOOKUP(Tabell_Rättigheter37[[#This Row],[Grupp]],[2]!Tabell_Grupp[#Data],2,FALSE)</f>
        <v>#REF!</v>
      </c>
      <c r="L1949" s="3" t="s">
        <v>834</v>
      </c>
      <c r="M1949" s="203" t="s">
        <v>834</v>
      </c>
      <c r="N1949" s="151" t="s">
        <v>1558</v>
      </c>
      <c r="O1949" s="151"/>
    </row>
    <row r="1950" spans="1:15" ht="39.950000000000003" hidden="1" customHeight="1">
      <c r="A1950" s="151" t="s">
        <v>1645</v>
      </c>
      <c r="B1950" s="3" t="s">
        <v>75</v>
      </c>
      <c r="C1950" s="3" t="s">
        <v>76</v>
      </c>
      <c r="D1950" s="9" t="s">
        <v>76</v>
      </c>
      <c r="E1950" s="131" t="str">
        <f>Tabell_Rättigheter37[[#This Row],[Grupp]]&amp;"_"&amp;Tabell_Rättigheter37[[#This Row],[Rättighetsnod/ Funktionskloss]]</f>
        <v>E-besök_AllowVideoMeeting</v>
      </c>
      <c r="F1950" s="131" t="str">
        <f>Tabell_Rättigheter37[[#This Row],[Grupp]]&amp;"_"&amp;Tabell_Rättigheter37[[#This Row],[Rättighetsnod/ Funktionskloss]]&amp;"_"&amp;Tabell_Rättigheter37[[#This Row],[Värde]]</f>
        <v>E-besök_AllowVideoMeeting_AllowVideoMeeting</v>
      </c>
      <c r="G1950" s="165" t="s">
        <v>77</v>
      </c>
      <c r="H1950" s="165"/>
      <c r="K1950" s="3" t="e">
        <f>VLOOKUP(Tabell_Rättigheter37[[#This Row],[Grupp]],[2]!Tabell_Grupp[#Data],2,FALSE)</f>
        <v>#REF!</v>
      </c>
      <c r="L1950" s="3" t="s">
        <v>834</v>
      </c>
      <c r="M1950" s="203" t="s">
        <v>834</v>
      </c>
      <c r="N1950" s="151" t="s">
        <v>1558</v>
      </c>
      <c r="O1950" s="151"/>
    </row>
    <row r="1951" spans="1:15" ht="39.950000000000003" hidden="1" customHeight="1">
      <c r="A1951" s="151" t="s">
        <v>1645</v>
      </c>
      <c r="B1951" s="3" t="s">
        <v>78</v>
      </c>
      <c r="C1951" s="3" t="s">
        <v>79</v>
      </c>
      <c r="D1951" s="9" t="s">
        <v>80</v>
      </c>
      <c r="E1951" s="131" t="str">
        <f>Tabell_Rättigheter37[[#This Row],[Grupp]]&amp;"_"&amp;Tabell_Rättigheter37[[#This Row],[Rättighetsnod/ Funktionskloss]]</f>
        <v>Enhetsöversikten_Activity_handler</v>
      </c>
      <c r="F1951" s="131" t="str">
        <f>Tabell_Rättigheter37[[#This Row],[Grupp]]&amp;"_"&amp;Tabell_Rättigheter37[[#This Row],[Rättighetsnod/ Funktionskloss]]&amp;"_"&amp;Tabell_Rättigheter37[[#This Row],[Värde]]</f>
        <v>Enhetsöversikten_Activity_handler_Open_Activity_Handler</v>
      </c>
      <c r="G1951" s="165" t="s">
        <v>81</v>
      </c>
      <c r="H1951" s="165"/>
      <c r="K1951" s="3" t="e">
        <f>VLOOKUP(Tabell_Rättigheter37[[#This Row],[Grupp]],[2]!Tabell_Grupp[#Data],2,FALSE)</f>
        <v>#REF!</v>
      </c>
      <c r="L1951" s="3" t="s">
        <v>834</v>
      </c>
      <c r="M1951" s="203" t="s">
        <v>834</v>
      </c>
      <c r="N1951" s="151" t="s">
        <v>1558</v>
      </c>
      <c r="O1951" s="151"/>
    </row>
    <row r="1952" spans="1:15" ht="39.950000000000003" hidden="1" customHeight="1">
      <c r="A1952" s="151" t="s">
        <v>1645</v>
      </c>
      <c r="B1952" s="3" t="s">
        <v>78</v>
      </c>
      <c r="C1952" s="3" t="s">
        <v>85</v>
      </c>
      <c r="D1952" s="9" t="s">
        <v>86</v>
      </c>
      <c r="E1952" s="131" t="str">
        <f>Tabell_Rättigheter37[[#This Row],[Grupp]]&amp;"_"&amp;Tabell_Rättigheter37[[#This Row],[Rättighetsnod/ Funktionskloss]]</f>
        <v>Enhetsöversikten_Contact_Admin</v>
      </c>
      <c r="F1952" s="131" t="str">
        <f>Tabell_Rättigheter37[[#This Row],[Grupp]]&amp;"_"&amp;Tabell_Rättigheter37[[#This Row],[Rättighetsnod/ Funktionskloss]]&amp;"_"&amp;Tabell_Rättigheter37[[#This Row],[Värde]]</f>
        <v>Enhetsöversikten_Contact_Admin_Open_Contact_Admin</v>
      </c>
      <c r="G1952" s="165" t="s">
        <v>87</v>
      </c>
      <c r="H1952" s="165"/>
      <c r="J1952" s="3" t="s">
        <v>1575</v>
      </c>
      <c r="K1952" s="3" t="e">
        <f>VLOOKUP(Tabell_Rättigheter37[[#This Row],[Grupp]],[2]!Tabell_Grupp[#Data],2,FALSE)</f>
        <v>#REF!</v>
      </c>
      <c r="L1952" s="3" t="s">
        <v>834</v>
      </c>
      <c r="M1952" s="203" t="s">
        <v>834</v>
      </c>
      <c r="N1952" s="151" t="s">
        <v>1558</v>
      </c>
      <c r="O1952" s="151"/>
    </row>
    <row r="1953" spans="1:16" ht="39.950000000000003" hidden="1" customHeight="1">
      <c r="A1953" s="151" t="s">
        <v>1645</v>
      </c>
      <c r="B1953" s="3" t="s">
        <v>78</v>
      </c>
      <c r="C1953" s="3" t="s">
        <v>85</v>
      </c>
      <c r="D1953" s="9" t="s">
        <v>842</v>
      </c>
      <c r="E1953" s="131" t="str">
        <f>Tabell_Rättigheter37[[#This Row],[Grupp]]&amp;"_"&amp;Tabell_Rättigheter37[[#This Row],[Rättighetsnod/ Funktionskloss]]</f>
        <v>Enhetsöversikten_Contact_Admin</v>
      </c>
      <c r="F1953" s="131" t="str">
        <f>Tabell_Rättigheter37[[#This Row],[Grupp]]&amp;"_"&amp;Tabell_Rättigheter37[[#This Row],[Rättighetsnod/ Funktionskloss]]&amp;"_"&amp;Tabell_Rättigheter37[[#This Row],[Värde]]</f>
        <v>Enhetsöversikten_Contact_Admin_Save_Contact_Admin_Data</v>
      </c>
      <c r="G1953" s="165" t="s">
        <v>89</v>
      </c>
      <c r="H1953" s="165"/>
      <c r="J1953" s="3" t="s">
        <v>1575</v>
      </c>
      <c r="K1953" s="3" t="e">
        <f>VLOOKUP(Tabell_Rättigheter37[[#This Row],[Grupp]],[2]!Tabell_Grupp[#Data],2,FALSE)</f>
        <v>#REF!</v>
      </c>
      <c r="L1953" s="3" t="s">
        <v>834</v>
      </c>
      <c r="M1953" s="203" t="s">
        <v>834</v>
      </c>
      <c r="N1953" s="151" t="s">
        <v>1558</v>
      </c>
      <c r="O1953" s="151"/>
    </row>
    <row r="1954" spans="1:16" ht="39.950000000000003" hidden="1" customHeight="1">
      <c r="A1954" s="151" t="s">
        <v>1645</v>
      </c>
      <c r="B1954" s="3" t="s">
        <v>78</v>
      </c>
      <c r="C1954" s="3" t="s">
        <v>90</v>
      </c>
      <c r="D1954" s="9" t="s">
        <v>91</v>
      </c>
      <c r="E1954" s="131" t="str">
        <f>Tabell_Rättigheter37[[#This Row],[Grupp]]&amp;"_"&amp;Tabell_Rättigheter37[[#This Row],[Rättighetsnod/ Funktionskloss]]</f>
        <v>Enhetsöversikten_Emergency_Overview</v>
      </c>
      <c r="F1954" s="131" t="str">
        <f>Tabell_Rättigheter37[[#This Row],[Grupp]]&amp;"_"&amp;Tabell_Rättigheter37[[#This Row],[Rättighetsnod/ Funktionskloss]]&amp;"_"&amp;Tabell_Rättigheter37[[#This Row],[Värde]]</f>
        <v>Enhetsöversikten_Emergency_Overview_Open_Emergency_Overview</v>
      </c>
      <c r="G1954" s="165" t="s">
        <v>92</v>
      </c>
      <c r="H1954" s="165"/>
      <c r="K1954" s="3" t="e">
        <f>VLOOKUP(Tabell_Rättigheter37[[#This Row],[Grupp]],[2]!Tabell_Grupp[#Data],2,FALSE)</f>
        <v>#REF!</v>
      </c>
      <c r="L1954" s="3" t="s">
        <v>834</v>
      </c>
      <c r="M1954" s="203" t="s">
        <v>834</v>
      </c>
      <c r="N1954" s="151" t="s">
        <v>1558</v>
      </c>
      <c r="O1954" s="151"/>
    </row>
    <row r="1955" spans="1:16" ht="39.950000000000003" hidden="1" customHeight="1">
      <c r="A1955" s="151" t="s">
        <v>1645</v>
      </c>
      <c r="B1955" s="3" t="s">
        <v>78</v>
      </c>
      <c r="C1955" s="3" t="s">
        <v>93</v>
      </c>
      <c r="D1955" s="9" t="s">
        <v>94</v>
      </c>
      <c r="E1955" s="131" t="str">
        <f>Tabell_Rättigheter37[[#This Row],[Grupp]]&amp;"_"&amp;Tabell_Rättigheter37[[#This Row],[Rättighetsnod/ Funktionskloss]]</f>
        <v>Enhetsöversikten_PatientLog</v>
      </c>
      <c r="F1955" s="131" t="str">
        <f>Tabell_Rättigheter37[[#This Row],[Grupp]]&amp;"_"&amp;Tabell_Rättigheter37[[#This Row],[Rättighetsnod/ Funktionskloss]]&amp;"_"&amp;Tabell_Rättigheter37[[#This Row],[Värde]]</f>
        <v>Enhetsöversikten_PatientLog_Open_PatientLog</v>
      </c>
      <c r="G1955" s="165" t="s">
        <v>95</v>
      </c>
      <c r="H1955" s="165"/>
      <c r="K1955" s="3" t="e">
        <f>VLOOKUP(Tabell_Rättigheter37[[#This Row],[Grupp]],[2]!Tabell_Grupp[#Data],2,FALSE)</f>
        <v>#REF!</v>
      </c>
      <c r="L1955" s="3" t="s">
        <v>834</v>
      </c>
      <c r="M1955" s="203" t="s">
        <v>834</v>
      </c>
      <c r="N1955" s="151" t="s">
        <v>1558</v>
      </c>
      <c r="O1955" s="151"/>
    </row>
    <row r="1956" spans="1:16" ht="39.950000000000003" hidden="1" customHeight="1">
      <c r="A1956" s="151" t="s">
        <v>1645</v>
      </c>
      <c r="B1956" s="3" t="s">
        <v>109</v>
      </c>
      <c r="C1956" s="3" t="s">
        <v>110</v>
      </c>
      <c r="D1956" s="9" t="s">
        <v>23</v>
      </c>
      <c r="E1956" s="131" t="str">
        <f>Tabell_Rättigheter37[[#This Row],[Grupp]]&amp;"_"&amp;Tabell_Rättigheter37[[#This Row],[Rättighetsnod/ Funktionskloss]]</f>
        <v>Fraseditor_PhraseEditor</v>
      </c>
      <c r="F1956" s="131" t="str">
        <f>Tabell_Rättigheter37[[#This Row],[Grupp]]&amp;"_"&amp;Tabell_Rättigheter37[[#This Row],[Rättighetsnod/ Funktionskloss]]&amp;"_"&amp;Tabell_Rättigheter37[[#This Row],[Värde]]</f>
        <v>Fraseditor_PhraseEditor_Open</v>
      </c>
      <c r="G1956" s="165" t="s">
        <v>111</v>
      </c>
      <c r="H1956" s="165"/>
      <c r="K1956" s="3" t="e">
        <f>VLOOKUP(Tabell_Rättigheter37[[#This Row],[Grupp]],[2]!Tabell_Grupp[#Data],2,FALSE)</f>
        <v>#REF!</v>
      </c>
      <c r="L1956" s="3" t="s">
        <v>834</v>
      </c>
      <c r="M1956" s="203" t="s">
        <v>834</v>
      </c>
      <c r="N1956" s="151" t="s">
        <v>1558</v>
      </c>
      <c r="O1956" s="151"/>
    </row>
    <row r="1957" spans="1:16" ht="39.950000000000003" hidden="1" customHeight="1">
      <c r="A1957" s="151" t="s">
        <v>1645</v>
      </c>
      <c r="B1957" s="3" t="s">
        <v>843</v>
      </c>
      <c r="C1957" s="3" t="s">
        <v>13</v>
      </c>
      <c r="D1957" s="9" t="s">
        <v>14</v>
      </c>
      <c r="E1957" s="131" t="str">
        <f>Tabell_Rättigheter37[[#This Row],[Grupp]]&amp;"_"&amp;Tabell_Rättigheter37[[#This Row],[Rättighetsnod/ Funktionskloss]]</f>
        <v>Hälsoärende_Data</v>
      </c>
      <c r="F1957" s="131" t="str">
        <f>Tabell_Rättigheter37[[#This Row],[Grupp]]&amp;"_"&amp;Tabell_Rättigheter37[[#This Row],[Rättighetsnod/ Funktionskloss]]&amp;"_"&amp;Tabell_Rättigheter37[[#This Row],[Värde]]</f>
        <v>Hälsoärende_Data_Read</v>
      </c>
      <c r="G1957" s="165" t="s">
        <v>844</v>
      </c>
      <c r="H1957" s="165"/>
      <c r="K1957" s="3" t="e">
        <f>VLOOKUP(Tabell_Rättigheter37[[#This Row],[Grupp]],[2]!Tabell_Grupp[#Data],2,FALSE)</f>
        <v>#REF!</v>
      </c>
      <c r="L1957" s="3" t="s">
        <v>834</v>
      </c>
      <c r="M1957" s="203" t="s">
        <v>834</v>
      </c>
      <c r="N1957" s="151" t="s">
        <v>1558</v>
      </c>
      <c r="O1957" s="151"/>
      <c r="P1957" s="3" t="s">
        <v>1578</v>
      </c>
    </row>
    <row r="1958" spans="1:16" ht="39.950000000000003" hidden="1" customHeight="1">
      <c r="A1958" s="151" t="s">
        <v>1645</v>
      </c>
      <c r="B1958" s="3" t="s">
        <v>843</v>
      </c>
      <c r="C1958" s="3" t="s">
        <v>845</v>
      </c>
      <c r="D1958" s="9" t="s">
        <v>1102</v>
      </c>
      <c r="E1958" s="131" t="str">
        <f>Tabell_Rättigheter37[[#This Row],[Grupp]]&amp;"_"&amp;Tabell_Rättigheter37[[#This Row],[Rättighetsnod/ Funktionskloss]]</f>
        <v>Hälsoärende_Health Issue</v>
      </c>
      <c r="F1958" s="131" t="str">
        <f>Tabell_Rättigheter37[[#This Row],[Grupp]]&amp;"_"&amp;Tabell_Rättigheter37[[#This Row],[Rättighetsnod/ Funktionskloss]]&amp;"_"&amp;Tabell_Rättigheter37[[#This Row],[Värde]]</f>
        <v>Hälsoärende_Health Issue_Close Health issue</v>
      </c>
      <c r="G1958" s="165" t="s">
        <v>847</v>
      </c>
      <c r="H1958" s="165"/>
      <c r="K1958" s="3" t="e">
        <f>VLOOKUP(Tabell_Rättigheter37[[#This Row],[Grupp]],[2]!Tabell_Grupp[#Data],2,FALSE)</f>
        <v>#REF!</v>
      </c>
      <c r="L1958" s="3" t="s">
        <v>834</v>
      </c>
      <c r="M1958" s="203" t="s">
        <v>834</v>
      </c>
      <c r="N1958" s="151" t="s">
        <v>1558</v>
      </c>
      <c r="O1958" s="151"/>
    </row>
    <row r="1959" spans="1:16" ht="39.950000000000003" hidden="1" customHeight="1">
      <c r="A1959" s="151" t="s">
        <v>1645</v>
      </c>
      <c r="B1959" s="3" t="s">
        <v>843</v>
      </c>
      <c r="C1959" s="3" t="s">
        <v>845</v>
      </c>
      <c r="D1959" s="9" t="s">
        <v>848</v>
      </c>
      <c r="E1959" s="131" t="str">
        <f>Tabell_Rättigheter37[[#This Row],[Grupp]]&amp;"_"&amp;Tabell_Rättigheter37[[#This Row],[Rättighetsnod/ Funktionskloss]]</f>
        <v>Hälsoärende_Health Issue</v>
      </c>
      <c r="F1959" s="131" t="str">
        <f>Tabell_Rättigheter37[[#This Row],[Grupp]]&amp;"_"&amp;Tabell_Rättigheter37[[#This Row],[Rättighetsnod/ Funktionskloss]]&amp;"_"&amp;Tabell_Rättigheter37[[#This Row],[Värde]]</f>
        <v>Hälsoärende_Health Issue_Create new health issue</v>
      </c>
      <c r="G1959" s="165" t="s">
        <v>849</v>
      </c>
      <c r="H1959" s="165"/>
      <c r="K1959" s="3" t="e">
        <f>VLOOKUP(Tabell_Rättigheter37[[#This Row],[Grupp]],[2]!Tabell_Grupp[#Data],2,FALSE)</f>
        <v>#REF!</v>
      </c>
      <c r="L1959" s="3" t="s">
        <v>834</v>
      </c>
      <c r="M1959" s="203" t="s">
        <v>834</v>
      </c>
      <c r="N1959" s="151" t="s">
        <v>1558</v>
      </c>
      <c r="O1959" s="151"/>
    </row>
    <row r="1960" spans="1:16" ht="39.950000000000003" hidden="1" customHeight="1">
      <c r="A1960" s="151" t="s">
        <v>1645</v>
      </c>
      <c r="B1960" s="3" t="s">
        <v>843</v>
      </c>
      <c r="C1960" s="3" t="s">
        <v>845</v>
      </c>
      <c r="D1960" s="9" t="s">
        <v>850</v>
      </c>
      <c r="E1960" s="131" t="str">
        <f>Tabell_Rättigheter37[[#This Row],[Grupp]]&amp;"_"&amp;Tabell_Rättigheter37[[#This Row],[Rättighetsnod/ Funktionskloss]]</f>
        <v>Hälsoärende_Health Issue</v>
      </c>
      <c r="F1960" s="131" t="str">
        <f>Tabell_Rättigheter37[[#This Row],[Grupp]]&amp;"_"&amp;Tabell_Rättigheter37[[#This Row],[Rättighetsnod/ Funktionskloss]]&amp;"_"&amp;Tabell_Rättigheter37[[#This Row],[Värde]]</f>
        <v>Hälsoärende_Health Issue_Invalidate health issue</v>
      </c>
      <c r="G1960" s="165" t="s">
        <v>851</v>
      </c>
      <c r="H1960" s="165"/>
      <c r="K1960" s="3" t="e">
        <f>VLOOKUP(Tabell_Rättigheter37[[#This Row],[Grupp]],[2]!Tabell_Grupp[#Data],2,FALSE)</f>
        <v>#REF!</v>
      </c>
      <c r="L1960" s="3" t="s">
        <v>834</v>
      </c>
      <c r="M1960" s="203" t="s">
        <v>834</v>
      </c>
      <c r="N1960" s="151" t="s">
        <v>1558</v>
      </c>
      <c r="O1960" s="151"/>
    </row>
    <row r="1961" spans="1:16" ht="39.950000000000003" hidden="1" customHeight="1">
      <c r="A1961" s="151" t="s">
        <v>1645</v>
      </c>
      <c r="B1961" s="3" t="s">
        <v>843</v>
      </c>
      <c r="C1961" s="3" t="s">
        <v>845</v>
      </c>
      <c r="D1961" s="9" t="s">
        <v>852</v>
      </c>
      <c r="E1961" s="131" t="str">
        <f>Tabell_Rättigheter37[[#This Row],[Grupp]]&amp;"_"&amp;Tabell_Rättigheter37[[#This Row],[Rättighetsnod/ Funktionskloss]]</f>
        <v>Hälsoärende_Health Issue</v>
      </c>
      <c r="F1961" s="131" t="str">
        <f>Tabell_Rättigheter37[[#This Row],[Grupp]]&amp;"_"&amp;Tabell_Rättigheter37[[#This Row],[Rättighetsnod/ Funktionskloss]]&amp;"_"&amp;Tabell_Rättigheter37[[#This Row],[Värde]]</f>
        <v>Hälsoärende_Health Issue_Merge health issue</v>
      </c>
      <c r="G1961" s="165" t="s">
        <v>853</v>
      </c>
      <c r="H1961" s="165"/>
      <c r="K1961" s="3" t="e">
        <f>VLOOKUP(Tabell_Rättigheter37[[#This Row],[Grupp]],[2]!Tabell_Grupp[#Data],2,FALSE)</f>
        <v>#REF!</v>
      </c>
      <c r="L1961" s="3" t="s">
        <v>834</v>
      </c>
      <c r="M1961" s="203" t="s">
        <v>834</v>
      </c>
      <c r="N1961" s="151" t="s">
        <v>1558</v>
      </c>
      <c r="O1961" s="151"/>
    </row>
    <row r="1962" spans="1:16" ht="39.950000000000003" hidden="1" customHeight="1">
      <c r="A1962" s="151" t="s">
        <v>1645</v>
      </c>
      <c r="B1962" s="3" t="s">
        <v>843</v>
      </c>
      <c r="C1962" s="3" t="s">
        <v>845</v>
      </c>
      <c r="D1962" s="9" t="s">
        <v>854</v>
      </c>
      <c r="E1962" s="131" t="str">
        <f>Tabell_Rättigheter37[[#This Row],[Grupp]]&amp;"_"&amp;Tabell_Rättigheter37[[#This Row],[Rättighetsnod/ Funktionskloss]]</f>
        <v>Hälsoärende_Health Issue</v>
      </c>
      <c r="F1962" s="131" t="str">
        <f>Tabell_Rättigheter37[[#This Row],[Grupp]]&amp;"_"&amp;Tabell_Rättigheter37[[#This Row],[Rättighetsnod/ Funktionskloss]]&amp;"_"&amp;Tabell_Rättigheter37[[#This Row],[Värde]]</f>
        <v>Hälsoärende_Health Issue_Refine name</v>
      </c>
      <c r="G1962" s="165" t="s">
        <v>855</v>
      </c>
      <c r="H1962" s="165"/>
      <c r="K1962" s="3" t="e">
        <f>VLOOKUP(Tabell_Rättigheter37[[#This Row],[Grupp]],[2]!Tabell_Grupp[#Data],2,FALSE)</f>
        <v>#REF!</v>
      </c>
      <c r="L1962" s="3" t="s">
        <v>834</v>
      </c>
      <c r="M1962" s="203" t="s">
        <v>834</v>
      </c>
      <c r="N1962" s="151" t="s">
        <v>1558</v>
      </c>
      <c r="O1962" s="151"/>
    </row>
    <row r="1963" spans="1:16" ht="39.950000000000003" hidden="1" customHeight="1">
      <c r="A1963" s="151" t="s">
        <v>1645</v>
      </c>
      <c r="B1963" s="3" t="s">
        <v>843</v>
      </c>
      <c r="C1963" s="3" t="s">
        <v>845</v>
      </c>
      <c r="D1963" s="9" t="s">
        <v>856</v>
      </c>
      <c r="E1963" s="131" t="str">
        <f>Tabell_Rättigheter37[[#This Row],[Grupp]]&amp;"_"&amp;Tabell_Rättigheter37[[#This Row],[Rättighetsnod/ Funktionskloss]]</f>
        <v>Hälsoärende_Health Issue</v>
      </c>
      <c r="F1963" s="131" t="str">
        <f>Tabell_Rättigheter37[[#This Row],[Grupp]]&amp;"_"&amp;Tabell_Rättigheter37[[#This Row],[Rättighetsnod/ Funktionskloss]]&amp;"_"&amp;Tabell_Rättigheter37[[#This Row],[Värde]]</f>
        <v>Hälsoärende_Health Issue_Re-open closed health issue</v>
      </c>
      <c r="G1963" s="165" t="s">
        <v>857</v>
      </c>
      <c r="H1963" s="165"/>
      <c r="K1963" s="3" t="e">
        <f>VLOOKUP(Tabell_Rättigheter37[[#This Row],[Grupp]],[2]!Tabell_Grupp[#Data],2,FALSE)</f>
        <v>#REF!</v>
      </c>
      <c r="L1963" s="3" t="s">
        <v>834</v>
      </c>
      <c r="M1963" s="203" t="s">
        <v>834</v>
      </c>
      <c r="N1963" s="151" t="s">
        <v>1558</v>
      </c>
      <c r="O1963" s="151"/>
    </row>
    <row r="1964" spans="1:16" ht="39.950000000000003" hidden="1" customHeight="1">
      <c r="A1964" s="151" t="s">
        <v>1645</v>
      </c>
      <c r="B1964" s="3" t="s">
        <v>843</v>
      </c>
      <c r="C1964" s="3" t="s">
        <v>845</v>
      </c>
      <c r="D1964" s="9" t="s">
        <v>858</v>
      </c>
      <c r="E1964" s="131" t="str">
        <f>Tabell_Rättigheter37[[#This Row],[Grupp]]&amp;"_"&amp;Tabell_Rättigheter37[[#This Row],[Rättighetsnod/ Funktionskloss]]</f>
        <v>Hälsoärende_Health Issue</v>
      </c>
      <c r="F1964" s="131" t="str">
        <f>Tabell_Rättigheter37[[#This Row],[Grupp]]&amp;"_"&amp;Tabell_Rättigheter37[[#This Row],[Rättighetsnod/ Funktionskloss]]&amp;"_"&amp;Tabell_Rättigheter37[[#This Row],[Värde]]</f>
        <v>Hälsoärende_Health Issue_Set health issue as chronic</v>
      </c>
      <c r="G1964" s="165" t="s">
        <v>859</v>
      </c>
      <c r="H1964" s="165"/>
      <c r="K1964" s="3" t="e">
        <f>VLOOKUP(Tabell_Rättigheter37[[#This Row],[Grupp]],[2]!Tabell_Grupp[#Data],2,FALSE)</f>
        <v>#REF!</v>
      </c>
      <c r="L1964" s="3" t="s">
        <v>834</v>
      </c>
      <c r="M1964" s="203" t="s">
        <v>834</v>
      </c>
      <c r="N1964" s="151" t="s">
        <v>1558</v>
      </c>
      <c r="O1964" s="151"/>
    </row>
    <row r="1965" spans="1:16" ht="39.950000000000003" hidden="1" customHeight="1">
      <c r="A1965" s="151" t="s">
        <v>1645</v>
      </c>
      <c r="B1965" s="3" t="s">
        <v>843</v>
      </c>
      <c r="C1965" s="3" t="s">
        <v>845</v>
      </c>
      <c r="D1965" s="9" t="s">
        <v>860</v>
      </c>
      <c r="E1965" s="131" t="str">
        <f>Tabell_Rättigheter37[[#This Row],[Grupp]]&amp;"_"&amp;Tabell_Rättigheter37[[#This Row],[Rättighetsnod/ Funktionskloss]]</f>
        <v>Hälsoärende_Health Issue</v>
      </c>
      <c r="F1965" s="131" t="str">
        <f>Tabell_Rättigheter37[[#This Row],[Grupp]]&amp;"_"&amp;Tabell_Rättigheter37[[#This Row],[Rättighetsnod/ Funktionskloss]]&amp;"_"&amp;Tabell_Rättigheter37[[#This Row],[Värde]]</f>
        <v>Hälsoärende_Health Issue_Split health issue</v>
      </c>
      <c r="G1965" s="165" t="s">
        <v>861</v>
      </c>
      <c r="H1965" s="165"/>
      <c r="K1965" s="3" t="e">
        <f>VLOOKUP(Tabell_Rättigheter37[[#This Row],[Grupp]],[2]!Tabell_Grupp[#Data],2,FALSE)</f>
        <v>#REF!</v>
      </c>
      <c r="L1965" s="3" t="s">
        <v>834</v>
      </c>
      <c r="M1965" s="203" t="s">
        <v>834</v>
      </c>
      <c r="N1965" s="151" t="s">
        <v>1558</v>
      </c>
      <c r="O1965" s="151"/>
    </row>
    <row r="1966" spans="1:16" ht="39.950000000000003" hidden="1" customHeight="1">
      <c r="A1966" s="151" t="s">
        <v>1645</v>
      </c>
      <c r="B1966" s="3" t="s">
        <v>843</v>
      </c>
      <c r="C1966" s="3" t="s">
        <v>1103</v>
      </c>
      <c r="D1966" s="9" t="s">
        <v>23</v>
      </c>
      <c r="E1966" s="131" t="str">
        <f>Tabell_Rättigheter37[[#This Row],[Grupp]]&amp;"_"&amp;Tabell_Rättigheter37[[#This Row],[Rättighetsnod/ Funktionskloss]]</f>
        <v>Hälsoärende_Health Issue Overview</v>
      </c>
      <c r="F1966" s="131" t="str">
        <f>Tabell_Rättigheter37[[#This Row],[Grupp]]&amp;"_"&amp;Tabell_Rättigheter37[[#This Row],[Rättighetsnod/ Funktionskloss]]&amp;"_"&amp;Tabell_Rättigheter37[[#This Row],[Värde]]</f>
        <v>Hälsoärende_Health Issue Overview_Open</v>
      </c>
      <c r="G1966" s="165" t="s">
        <v>863</v>
      </c>
      <c r="H1966" s="165"/>
      <c r="K1966" s="3" t="e">
        <f>VLOOKUP(Tabell_Rättigheter37[[#This Row],[Grupp]],[2]!Tabell_Grupp[#Data],2,FALSE)</f>
        <v>#REF!</v>
      </c>
      <c r="L1966" s="3" t="s">
        <v>834</v>
      </c>
      <c r="M1966" s="203" t="s">
        <v>834</v>
      </c>
      <c r="N1966" s="151" t="s">
        <v>1558</v>
      </c>
      <c r="O1966" s="151"/>
    </row>
    <row r="1967" spans="1:16" ht="39.950000000000003" hidden="1" customHeight="1">
      <c r="A1967" s="151" t="s">
        <v>1645</v>
      </c>
      <c r="B1967" s="3" t="s">
        <v>843</v>
      </c>
      <c r="C1967" s="3" t="s">
        <v>864</v>
      </c>
      <c r="D1967" s="9" t="s">
        <v>865</v>
      </c>
      <c r="E1967" s="131" t="str">
        <f>Tabell_Rättigheter37[[#This Row],[Grupp]]&amp;"_"&amp;Tabell_Rättigheter37[[#This Row],[Rättighetsnod/ Funktionskloss]]</f>
        <v>Hälsoärende_Link information to health issue</v>
      </c>
      <c r="F1967" s="131" t="str">
        <f>Tabell_Rättigheter37[[#This Row],[Grupp]]&amp;"_"&amp;Tabell_Rättigheter37[[#This Row],[Rättighetsnod/ Funktionskloss]]&amp;"_"&amp;Tabell_Rättigheter37[[#This Row],[Värde]]</f>
        <v>Hälsoärende_Link information to health issue_Link contacts</v>
      </c>
      <c r="G1967" s="165" t="s">
        <v>866</v>
      </c>
      <c r="H1967" s="165"/>
      <c r="K1967" s="3" t="e">
        <f>VLOOKUP(Tabell_Rättigheter37[[#This Row],[Grupp]],[2]!Tabell_Grupp[#Data],2,FALSE)</f>
        <v>#REF!</v>
      </c>
      <c r="L1967" s="3" t="s">
        <v>834</v>
      </c>
      <c r="M1967" s="203" t="s">
        <v>834</v>
      </c>
      <c r="N1967" s="151" t="s">
        <v>1558</v>
      </c>
      <c r="O1967" s="151"/>
    </row>
    <row r="1968" spans="1:16" ht="39.950000000000003" hidden="1" customHeight="1">
      <c r="A1968" s="151" t="s">
        <v>1645</v>
      </c>
      <c r="B1968" s="3" t="s">
        <v>843</v>
      </c>
      <c r="C1968" s="3" t="s">
        <v>864</v>
      </c>
      <c r="D1968" s="9" t="s">
        <v>867</v>
      </c>
      <c r="E1968" s="131" t="str">
        <f>Tabell_Rättigheter37[[#This Row],[Grupp]]&amp;"_"&amp;Tabell_Rättigheter37[[#This Row],[Rättighetsnod/ Funktionskloss]]</f>
        <v>Hälsoärende_Link information to health issue</v>
      </c>
      <c r="F1968" s="131" t="str">
        <f>Tabell_Rättigheter37[[#This Row],[Grupp]]&amp;"_"&amp;Tabell_Rättigheter37[[#This Row],[Rättighetsnod/ Funktionskloss]]&amp;"_"&amp;Tabell_Rättigheter37[[#This Row],[Värde]]</f>
        <v>Hälsoärende_Link information to health issue_Link medical record notes</v>
      </c>
      <c r="G1968" s="165" t="s">
        <v>868</v>
      </c>
      <c r="H1968" s="165"/>
      <c r="K1968" s="3" t="e">
        <f>VLOOKUP(Tabell_Rättigheter37[[#This Row],[Grupp]],[2]!Tabell_Grupp[#Data],2,FALSE)</f>
        <v>#REF!</v>
      </c>
      <c r="L1968" s="3" t="s">
        <v>834</v>
      </c>
      <c r="M1968" s="203" t="s">
        <v>834</v>
      </c>
      <c r="N1968" s="151" t="s">
        <v>1558</v>
      </c>
      <c r="O1968" s="151"/>
    </row>
    <row r="1969" spans="1:15" ht="39.950000000000003" hidden="1" customHeight="1">
      <c r="A1969" s="151" t="s">
        <v>1645</v>
      </c>
      <c r="B1969" s="3" t="s">
        <v>843</v>
      </c>
      <c r="C1969" s="3" t="s">
        <v>864</v>
      </c>
      <c r="D1969" s="9" t="s">
        <v>869</v>
      </c>
      <c r="E1969" s="131" t="str">
        <f>Tabell_Rättigheter37[[#This Row],[Grupp]]&amp;"_"&amp;Tabell_Rättigheter37[[#This Row],[Rättighetsnod/ Funktionskloss]]</f>
        <v>Hälsoärende_Link information to health issue</v>
      </c>
      <c r="F1969" s="131" t="str">
        <f>Tabell_Rättigheter37[[#This Row],[Grupp]]&amp;"_"&amp;Tabell_Rättigheter37[[#This Row],[Rättighetsnod/ Funktionskloss]]&amp;"_"&amp;Tabell_Rättigheter37[[#This Row],[Värde]]</f>
        <v>Hälsoärende_Link information to health issue_Link referrals and commitments</v>
      </c>
      <c r="G1969" s="165" t="s">
        <v>870</v>
      </c>
      <c r="H1969" s="165"/>
      <c r="K1969" s="3" t="e">
        <f>VLOOKUP(Tabell_Rättigheter37[[#This Row],[Grupp]],[2]!Tabell_Grupp[#Data],2,FALSE)</f>
        <v>#REF!</v>
      </c>
      <c r="L1969" s="3" t="s">
        <v>834</v>
      </c>
      <c r="M1969" s="203" t="s">
        <v>834</v>
      </c>
      <c r="N1969" s="151" t="s">
        <v>1558</v>
      </c>
      <c r="O1969" s="151"/>
    </row>
    <row r="1970" spans="1:15" ht="39.950000000000003" hidden="1" customHeight="1">
      <c r="A1970" s="151" t="s">
        <v>1645</v>
      </c>
      <c r="B1970" s="3" t="s">
        <v>112</v>
      </c>
      <c r="C1970" s="3" t="s">
        <v>116</v>
      </c>
      <c r="D1970" s="9" t="s">
        <v>117</v>
      </c>
      <c r="E1970" s="131" t="str">
        <f>Tabell_Rättigheter37[[#This Row],[Grupp]]&amp;"_"&amp;Tabell_Rättigheter37[[#This Row],[Rättighetsnod/ Funktionskloss]]</f>
        <v>Insight_list</v>
      </c>
      <c r="F1970" s="131" t="str">
        <f>Tabell_Rättigheter37[[#This Row],[Grupp]]&amp;"_"&amp;Tabell_Rättigheter37[[#This Row],[Rättighetsnod/ Funktionskloss]]&amp;"_"&amp;Tabell_Rättigheter37[[#This Row],[Värde]]</f>
        <v>Insight_list_view</v>
      </c>
      <c r="G1970" s="165" t="s">
        <v>118</v>
      </c>
      <c r="H1970" s="165"/>
      <c r="K1970" s="3" t="e">
        <f>VLOOKUP(Tabell_Rättigheter37[[#This Row],[Grupp]],[2]!Tabell_Grupp[#Data],2,FALSE)</f>
        <v>#REF!</v>
      </c>
      <c r="L1970" s="3" t="s">
        <v>834</v>
      </c>
      <c r="M1970" s="203" t="s">
        <v>834</v>
      </c>
      <c r="N1970" s="151" t="s">
        <v>1558</v>
      </c>
      <c r="O1970" s="151"/>
    </row>
    <row r="1971" spans="1:15" ht="39.950000000000003" hidden="1" customHeight="1">
      <c r="A1971" s="151" t="s">
        <v>1645</v>
      </c>
      <c r="B1971" s="3" t="s">
        <v>112</v>
      </c>
      <c r="C1971" s="3" t="s">
        <v>113</v>
      </c>
      <c r="D1971" s="9" t="s">
        <v>114</v>
      </c>
      <c r="E1971" s="131" t="str">
        <f>Tabell_Rättigheter37[[#This Row],[Grupp]]&amp;"_"&amp;Tabell_Rättigheter37[[#This Row],[Rättighetsnod/ Funktionskloss]]</f>
        <v>Insight_open_insight</v>
      </c>
      <c r="F1971" s="131" t="str">
        <f>Tabell_Rättigheter37[[#This Row],[Grupp]]&amp;"_"&amp;Tabell_Rättigheter37[[#This Row],[Rättighetsnod/ Funktionskloss]]&amp;"_"&amp;Tabell_Rättigheter37[[#This Row],[Värde]]</f>
        <v>Insight_open_insight_open</v>
      </c>
      <c r="G1971" s="165" t="s">
        <v>115</v>
      </c>
      <c r="H1971" s="165"/>
      <c r="K1971" s="3" t="e">
        <f>VLOOKUP(Tabell_Rättigheter37[[#This Row],[Grupp]],[2]!Tabell_Grupp[#Data],2,FALSE)</f>
        <v>#REF!</v>
      </c>
      <c r="L1971" s="3" t="s">
        <v>834</v>
      </c>
      <c r="M1971" s="203" t="s">
        <v>834</v>
      </c>
      <c r="N1971" s="151" t="s">
        <v>1558</v>
      </c>
      <c r="O1971" s="151"/>
    </row>
    <row r="1972" spans="1:15" ht="39.950000000000003" hidden="1" customHeight="1">
      <c r="A1972" s="151" t="s">
        <v>1645</v>
      </c>
      <c r="B1972" s="3" t="s">
        <v>112</v>
      </c>
      <c r="C1972" s="3" t="s">
        <v>119</v>
      </c>
      <c r="D1972" s="9" t="s">
        <v>120</v>
      </c>
      <c r="E1972" s="131" t="str">
        <f>Tabell_Rättigheter37[[#This Row],[Grupp]]&amp;"_"&amp;Tabell_Rättigheter37[[#This Row],[Rättighetsnod/ Funktionskloss]]</f>
        <v>Insight_result</v>
      </c>
      <c r="F1972" s="131" t="str">
        <f>Tabell_Rättigheter37[[#This Row],[Grupp]]&amp;"_"&amp;Tabell_Rättigheter37[[#This Row],[Rättighetsnod/ Funktionskloss]]&amp;"_"&amp;Tabell_Rättigheter37[[#This Row],[Värde]]</f>
        <v>Insight_result_export_anonymized_data</v>
      </c>
      <c r="G1972" s="165" t="s">
        <v>121</v>
      </c>
      <c r="H1972" s="165" t="s">
        <v>1111</v>
      </c>
      <c r="K1972" s="3" t="e">
        <f>VLOOKUP(Tabell_Rättigheter37[[#This Row],[Grupp]],[2]!Tabell_Grupp[#Data],2,FALSE)</f>
        <v>#REF!</v>
      </c>
      <c r="L1972" s="3" t="s">
        <v>834</v>
      </c>
      <c r="M1972" s="203" t="s">
        <v>834</v>
      </c>
      <c r="N1972" s="151" t="s">
        <v>1558</v>
      </c>
      <c r="O1972" s="151"/>
    </row>
    <row r="1973" spans="1:15" ht="39.950000000000003" hidden="1" customHeight="1">
      <c r="A1973" s="151" t="s">
        <v>1645</v>
      </c>
      <c r="B1973" s="3" t="s">
        <v>122</v>
      </c>
      <c r="C1973" s="3" t="s">
        <v>123</v>
      </c>
      <c r="D1973" s="9" t="s">
        <v>871</v>
      </c>
      <c r="E1973" s="131" t="str">
        <f>Tabell_Rättigheter37[[#This Row],[Grupp]]&amp;"_"&amp;Tabell_Rättigheter37[[#This Row],[Rättighetsnod/ Funktionskloss]]</f>
        <v>Journaltabell_MedicalRecordTable</v>
      </c>
      <c r="F1973" s="131" t="str">
        <f>Tabell_Rättigheter37[[#This Row],[Grupp]]&amp;"_"&amp;Tabell_Rättigheter37[[#This Row],[Rättighetsnod/ Funktionskloss]]&amp;"_"&amp;Tabell_Rättigheter37[[#This Row],[Värde]]</f>
        <v>Journaltabell_MedicalRecordTable_Invalidate Table</v>
      </c>
      <c r="G1973" s="165" t="s">
        <v>872</v>
      </c>
      <c r="H1973" s="165"/>
      <c r="K1973" s="3" t="e">
        <f>VLOOKUP(Tabell_Rättigheter37[[#This Row],[Grupp]],[2]!Tabell_Grupp[#Data],2,FALSE)</f>
        <v>#REF!</v>
      </c>
      <c r="L1973" s="3" t="s">
        <v>834</v>
      </c>
      <c r="M1973" s="203" t="s">
        <v>834</v>
      </c>
      <c r="N1973" s="151" t="s">
        <v>1558</v>
      </c>
      <c r="O1973" s="151"/>
    </row>
    <row r="1974" spans="1:15" ht="39.950000000000003" hidden="1" customHeight="1">
      <c r="A1974" s="151" t="s">
        <v>1645</v>
      </c>
      <c r="B1974" s="3" t="s">
        <v>122</v>
      </c>
      <c r="C1974" s="3" t="s">
        <v>123</v>
      </c>
      <c r="D1974" s="9" t="s">
        <v>37</v>
      </c>
      <c r="E1974" s="131" t="str">
        <f>Tabell_Rättigheter37[[#This Row],[Grupp]]&amp;"_"&amp;Tabell_Rättigheter37[[#This Row],[Rättighetsnod/ Funktionskloss]]</f>
        <v>Journaltabell_MedicalRecordTable</v>
      </c>
      <c r="F1974" s="131" t="str">
        <f>Tabell_Rättigheter37[[#This Row],[Grupp]]&amp;"_"&amp;Tabell_Rättigheter37[[#This Row],[Rättighetsnod/ Funktionskloss]]&amp;"_"&amp;Tabell_Rättigheter37[[#This Row],[Värde]]</f>
        <v>Journaltabell_MedicalRecordTable_Sign</v>
      </c>
      <c r="G1974" s="165" t="s">
        <v>124</v>
      </c>
      <c r="H1974" s="165"/>
      <c r="K1974" s="3" t="e">
        <f>VLOOKUP(Tabell_Rättigheter37[[#This Row],[Grupp]],[2]!Tabell_Grupp[#Data],2,FALSE)</f>
        <v>#REF!</v>
      </c>
      <c r="L1974" s="3" t="s">
        <v>834</v>
      </c>
      <c r="M1974" s="203" t="s">
        <v>834</v>
      </c>
      <c r="N1974" s="151" t="s">
        <v>1558</v>
      </c>
      <c r="O1974" s="151"/>
    </row>
    <row r="1975" spans="1:15" ht="39.950000000000003" hidden="1" customHeight="1">
      <c r="A1975" s="151" t="s">
        <v>1645</v>
      </c>
      <c r="B1975" s="3" t="s">
        <v>125</v>
      </c>
      <c r="C1975" s="3" t="s">
        <v>31</v>
      </c>
      <c r="D1975" s="9" t="s">
        <v>126</v>
      </c>
      <c r="E1975" s="131" t="str">
        <f>Tabell_Rättigheter37[[#This Row],[Grupp]]&amp;"_"&amp;Tabell_Rättigheter37[[#This Row],[Rättighetsnod/ Funktionskloss]]</f>
        <v>Kliniska översikter_View</v>
      </c>
      <c r="F1975" s="131" t="str">
        <f>Tabell_Rättigheter37[[#This Row],[Grupp]]&amp;"_"&amp;Tabell_Rättigheter37[[#This Row],[Rättighetsnod/ Funktionskloss]]&amp;"_"&amp;Tabell_Rättigheter37[[#This Row],[Värde]]</f>
        <v>Kliniska översikter_View_Open Analyse Area</v>
      </c>
      <c r="G1975" s="165" t="s">
        <v>127</v>
      </c>
      <c r="H1975" s="165"/>
      <c r="K1975" s="3" t="e">
        <f>VLOOKUP(Tabell_Rättigheter37[[#This Row],[Grupp]],[2]!Tabell_Grupp[#Data],2,FALSE)</f>
        <v>#REF!</v>
      </c>
      <c r="L1975" s="3" t="s">
        <v>834</v>
      </c>
      <c r="M1975" s="203" t="s">
        <v>834</v>
      </c>
      <c r="N1975" s="151" t="s">
        <v>1558</v>
      </c>
      <c r="O1975" s="151"/>
    </row>
    <row r="1976" spans="1:15" ht="39.950000000000003" hidden="1" customHeight="1">
      <c r="A1976" s="151" t="s">
        <v>1645</v>
      </c>
      <c r="B1976" s="3" t="s">
        <v>125</v>
      </c>
      <c r="C1976" s="3" t="s">
        <v>31</v>
      </c>
      <c r="D1976" s="9" t="s">
        <v>130</v>
      </c>
      <c r="E1976" s="131" t="str">
        <f>Tabell_Rättigheter37[[#This Row],[Grupp]]&amp;"_"&amp;Tabell_Rättigheter37[[#This Row],[Rättighetsnod/ Funktionskloss]]</f>
        <v>Kliniska översikter_View</v>
      </c>
      <c r="F1976" s="131" t="str">
        <f>Tabell_Rättigheter37[[#This Row],[Grupp]]&amp;"_"&amp;Tabell_Rättigheter37[[#This Row],[Rättighetsnod/ Funktionskloss]]&amp;"_"&amp;Tabell_Rättigheter37[[#This Row],[Värde]]</f>
        <v>Kliniska översikter_View_Open My overview</v>
      </c>
      <c r="G1976" s="165" t="s">
        <v>131</v>
      </c>
      <c r="H1976" s="165"/>
      <c r="K1976" s="3" t="e">
        <f>VLOOKUP(Tabell_Rättigheter37[[#This Row],[Grupp]],[2]!Tabell_Grupp[#Data],2,FALSE)</f>
        <v>#REF!</v>
      </c>
      <c r="L1976" s="3" t="s">
        <v>834</v>
      </c>
      <c r="M1976" s="203" t="s">
        <v>834</v>
      </c>
      <c r="N1976" s="151" t="s">
        <v>1558</v>
      </c>
      <c r="O1976" s="151"/>
    </row>
    <row r="1977" spans="1:15" ht="39.950000000000003" hidden="1" customHeight="1">
      <c r="A1977" s="151" t="s">
        <v>1645</v>
      </c>
      <c r="B1977" s="3" t="s">
        <v>125</v>
      </c>
      <c r="C1977" s="3" t="s">
        <v>31</v>
      </c>
      <c r="D1977" s="9" t="s">
        <v>132</v>
      </c>
      <c r="E1977" s="131" t="str">
        <f>Tabell_Rättigheter37[[#This Row],[Grupp]]&amp;"_"&amp;Tabell_Rättigheter37[[#This Row],[Rättighetsnod/ Funktionskloss]]</f>
        <v>Kliniska översikter_View</v>
      </c>
      <c r="F1977" s="131" t="str">
        <f>Tabell_Rättigheter37[[#This Row],[Grupp]]&amp;"_"&amp;Tabell_Rättigheter37[[#This Row],[Rättighetsnod/ Funktionskloss]]&amp;"_"&amp;Tabell_Rättigheter37[[#This Row],[Värde]]</f>
        <v>Kliniska översikter_View_Open patient overview</v>
      </c>
      <c r="G1977" s="165" t="s">
        <v>133</v>
      </c>
      <c r="H1977" s="165"/>
      <c r="K1977" s="3" t="e">
        <f>VLOOKUP(Tabell_Rättigheter37[[#This Row],[Grupp]],[2]!Tabell_Grupp[#Data],2,FALSE)</f>
        <v>#REF!</v>
      </c>
      <c r="L1977" s="3" t="s">
        <v>834</v>
      </c>
      <c r="M1977" s="203" t="s">
        <v>834</v>
      </c>
      <c r="N1977" s="151" t="s">
        <v>1558</v>
      </c>
      <c r="O1977" s="151"/>
    </row>
    <row r="1978" spans="1:15" ht="39.950000000000003" hidden="1" customHeight="1">
      <c r="A1978" s="151" t="s">
        <v>1645</v>
      </c>
      <c r="B1978" s="3" t="s">
        <v>134</v>
      </c>
      <c r="C1978" s="3" t="s">
        <v>135</v>
      </c>
      <c r="D1978" s="9" t="s">
        <v>136</v>
      </c>
      <c r="E1978" s="131" t="str">
        <f>Tabell_Rättigheter37[[#This Row],[Grupp]]&amp;"_"&amp;Tabell_Rättigheter37[[#This Row],[Rättighetsnod/ Funktionskloss]]</f>
        <v>Link_CaseOverviewAndCaseForView</v>
      </c>
      <c r="F1978" s="131" t="str">
        <f>Tabell_Rättigheter37[[#This Row],[Grupp]]&amp;"_"&amp;Tabell_Rättigheter37[[#This Row],[Rättighetsnod/ Funktionskloss]]&amp;"_"&amp;Tabell_Rättigheter37[[#This Row],[Värde]]</f>
        <v>Link_CaseOverviewAndCaseForView_CloseAndActivateCase</v>
      </c>
      <c r="G1978" s="165" t="s">
        <v>137</v>
      </c>
      <c r="H1978" s="165"/>
      <c r="K1978" s="3" t="e">
        <f>VLOOKUP(Tabell_Rättigheter37[[#This Row],[Grupp]],[2]!Tabell_Grupp[#Data],2,FALSE)</f>
        <v>#REF!</v>
      </c>
      <c r="L1978" s="3" t="s">
        <v>834</v>
      </c>
      <c r="M1978" s="203" t="s">
        <v>834</v>
      </c>
      <c r="N1978" s="151" t="s">
        <v>1558</v>
      </c>
      <c r="O1978" s="151"/>
    </row>
    <row r="1979" spans="1:15" ht="39.950000000000003" hidden="1" customHeight="1">
      <c r="A1979" s="151" t="s">
        <v>1645</v>
      </c>
      <c r="B1979" s="3" t="s">
        <v>134</v>
      </c>
      <c r="C1979" s="3" t="s">
        <v>135</v>
      </c>
      <c r="D1979" s="9" t="s">
        <v>138</v>
      </c>
      <c r="E1979" s="131" t="str">
        <f>Tabell_Rättigheter37[[#This Row],[Grupp]]&amp;"_"&amp;Tabell_Rättigheter37[[#This Row],[Rättighetsnod/ Funktionskloss]]</f>
        <v>Link_CaseOverviewAndCaseForView</v>
      </c>
      <c r="F1979" s="131" t="str">
        <f>Tabell_Rättigheter37[[#This Row],[Grupp]]&amp;"_"&amp;Tabell_Rättigheter37[[#This Row],[Rättighetsnod/ Funktionskloss]]&amp;"_"&amp;Tabell_Rättigheter37[[#This Row],[Värde]]</f>
        <v>Link_CaseOverviewAndCaseForView_InvalidateCase</v>
      </c>
      <c r="G1979" s="165" t="s">
        <v>139</v>
      </c>
      <c r="H1979" s="165"/>
      <c r="K1979" s="3" t="e">
        <f>VLOOKUP(Tabell_Rättigheter37[[#This Row],[Grupp]],[2]!Tabell_Grupp[#Data],2,FALSE)</f>
        <v>#REF!</v>
      </c>
      <c r="L1979" s="3" t="s">
        <v>834</v>
      </c>
      <c r="M1979" s="203" t="s">
        <v>834</v>
      </c>
      <c r="N1979" s="151" t="s">
        <v>1558</v>
      </c>
      <c r="O1979" s="151"/>
    </row>
    <row r="1980" spans="1:15" ht="39.950000000000003" hidden="1" customHeight="1">
      <c r="A1980" s="151" t="s">
        <v>1645</v>
      </c>
      <c r="B1980" s="3" t="s">
        <v>134</v>
      </c>
      <c r="C1980" s="3" t="s">
        <v>135</v>
      </c>
      <c r="D1980" s="9" t="s">
        <v>145</v>
      </c>
      <c r="E1980" s="131" t="str">
        <f>Tabell_Rättigheter37[[#This Row],[Grupp]]&amp;"_"&amp;Tabell_Rättigheter37[[#This Row],[Rättighetsnod/ Funktionskloss]]</f>
        <v>Link_CaseOverviewAndCaseForView</v>
      </c>
      <c r="F1980" s="131" t="str">
        <f>Tabell_Rättigheter37[[#This Row],[Grupp]]&amp;"_"&amp;Tabell_Rättigheter37[[#This Row],[Rättighetsnod/ Funktionskloss]]&amp;"_"&amp;Tabell_Rättigheter37[[#This Row],[Värde]]</f>
        <v>Link_CaseOverviewAndCaseForView_ViewDocumenttationOfPlans</v>
      </c>
      <c r="G1980" s="165" t="s">
        <v>146</v>
      </c>
      <c r="H1980" s="165"/>
      <c r="K1980" s="3" t="e">
        <f>VLOOKUP(Tabell_Rättigheter37[[#This Row],[Grupp]],[2]!Tabell_Grupp[#Data],2,FALSE)</f>
        <v>#REF!</v>
      </c>
      <c r="L1980" s="3" t="s">
        <v>834</v>
      </c>
      <c r="M1980" s="203" t="s">
        <v>834</v>
      </c>
      <c r="N1980" s="151" t="s">
        <v>1558</v>
      </c>
      <c r="O1980" s="151"/>
    </row>
    <row r="1981" spans="1:15" ht="39.950000000000003" hidden="1" customHeight="1">
      <c r="A1981" s="151" t="s">
        <v>1645</v>
      </c>
      <c r="B1981" s="3" t="s">
        <v>134</v>
      </c>
      <c r="C1981" s="3" t="s">
        <v>135</v>
      </c>
      <c r="D1981" s="9" t="s">
        <v>147</v>
      </c>
      <c r="E1981" s="131" t="str">
        <f>Tabell_Rättigheter37[[#This Row],[Grupp]]&amp;"_"&amp;Tabell_Rättigheter37[[#This Row],[Rättighetsnod/ Funktionskloss]]</f>
        <v>Link_CaseOverviewAndCaseForView</v>
      </c>
      <c r="F1981" s="131" t="str">
        <f>Tabell_Rättigheter37[[#This Row],[Grupp]]&amp;"_"&amp;Tabell_Rättigheter37[[#This Row],[Rättighetsnod/ Funktionskloss]]&amp;"_"&amp;Tabell_Rättigheter37[[#This Row],[Värde]]</f>
        <v>Link_CaseOverviewAndCaseForView_ViewMessages</v>
      </c>
      <c r="G1981" s="165" t="s">
        <v>148</v>
      </c>
      <c r="H1981" s="165"/>
      <c r="K1981" s="3" t="e">
        <f>VLOOKUP(Tabell_Rättigheter37[[#This Row],[Grupp]],[2]!Tabell_Grupp[#Data],2,FALSE)</f>
        <v>#REF!</v>
      </c>
      <c r="L1981" s="3" t="s">
        <v>834</v>
      </c>
      <c r="M1981" s="203" t="s">
        <v>834</v>
      </c>
      <c r="N1981" s="151" t="s">
        <v>1558</v>
      </c>
      <c r="O1981" s="151"/>
    </row>
    <row r="1982" spans="1:15" ht="39.950000000000003" hidden="1" customHeight="1">
      <c r="A1982" s="151" t="s">
        <v>1645</v>
      </c>
      <c r="B1982" s="3" t="s">
        <v>134</v>
      </c>
      <c r="C1982" s="3" t="s">
        <v>135</v>
      </c>
      <c r="D1982" s="9" t="s">
        <v>873</v>
      </c>
      <c r="E1982" s="131" t="str">
        <f>Tabell_Rättigheter37[[#This Row],[Grupp]]&amp;"_"&amp;Tabell_Rättigheter37[[#This Row],[Rättighetsnod/ Funktionskloss]]</f>
        <v>Link_CaseOverviewAndCaseForView</v>
      </c>
      <c r="F1982" s="131" t="str">
        <f>Tabell_Rättigheter37[[#This Row],[Grupp]]&amp;"_"&amp;Tabell_Rättigheter37[[#This Row],[Rättighetsnod/ Funktionskloss]]&amp;"_"&amp;Tabell_Rättigheter37[[#This Row],[Värde]]</f>
        <v>Link_CaseOverviewAndCaseForView_WriteMessagesTab</v>
      </c>
      <c r="G1982" s="165" t="s">
        <v>150</v>
      </c>
      <c r="H1982" s="165"/>
      <c r="K1982" s="3" t="e">
        <f>VLOOKUP(Tabell_Rättigheter37[[#This Row],[Grupp]],[2]!Tabell_Grupp[#Data],2,FALSE)</f>
        <v>#REF!</v>
      </c>
      <c r="L1982" s="3" t="s">
        <v>834</v>
      </c>
      <c r="M1982" s="203" t="s">
        <v>834</v>
      </c>
      <c r="N1982" s="151" t="s">
        <v>1558</v>
      </c>
      <c r="O1982" s="151"/>
    </row>
    <row r="1983" spans="1:15" ht="39.950000000000003" hidden="1" customHeight="1">
      <c r="A1983" s="151" t="s">
        <v>1645</v>
      </c>
      <c r="B1983" s="3" t="s">
        <v>134</v>
      </c>
      <c r="C1983" s="3" t="s">
        <v>31</v>
      </c>
      <c r="D1983" s="9" t="s">
        <v>151</v>
      </c>
      <c r="E1983" s="131" t="str">
        <f>Tabell_Rättigheter37[[#This Row],[Grupp]]&amp;"_"&amp;Tabell_Rättigheter37[[#This Row],[Rättighetsnod/ Funktionskloss]]</f>
        <v>Link_View</v>
      </c>
      <c r="F1983" s="131" t="str">
        <f>Tabell_Rättigheter37[[#This Row],[Grupp]]&amp;"_"&amp;Tabell_Rättigheter37[[#This Row],[Rättighetsnod/ Funktionskloss]]&amp;"_"&amp;Tabell_Rättigheter37[[#This Row],[Värde]]</f>
        <v>Link_View_OpenCaseForView</v>
      </c>
      <c r="G1983" s="165" t="s">
        <v>152</v>
      </c>
      <c r="H1983" s="165"/>
      <c r="K1983" s="3" t="e">
        <f>VLOOKUP(Tabell_Rättigheter37[[#This Row],[Grupp]],[2]!Tabell_Grupp[#Data],2,FALSE)</f>
        <v>#REF!</v>
      </c>
      <c r="L1983" s="3" t="s">
        <v>834</v>
      </c>
      <c r="M1983" s="203" t="s">
        <v>834</v>
      </c>
      <c r="N1983" s="151" t="s">
        <v>1558</v>
      </c>
      <c r="O1983" s="151"/>
    </row>
    <row r="1984" spans="1:15" ht="39.950000000000003" hidden="1" customHeight="1">
      <c r="A1984" s="151" t="s">
        <v>1645</v>
      </c>
      <c r="B1984" s="3" t="s">
        <v>134</v>
      </c>
      <c r="C1984" s="3" t="s">
        <v>31</v>
      </c>
      <c r="D1984" s="9" t="s">
        <v>153</v>
      </c>
      <c r="E1984" s="131" t="str">
        <f>Tabell_Rättigheter37[[#This Row],[Grupp]]&amp;"_"&amp;Tabell_Rättigheter37[[#This Row],[Rättighetsnod/ Funktionskloss]]</f>
        <v>Link_View</v>
      </c>
      <c r="F1984" s="131" t="str">
        <f>Tabell_Rättigheter37[[#This Row],[Grupp]]&amp;"_"&amp;Tabell_Rättigheter37[[#This Row],[Rättighetsnod/ Funktionskloss]]&amp;"_"&amp;Tabell_Rättigheter37[[#This Row],[Värde]]</f>
        <v>Link_View_OpenCaseOverview</v>
      </c>
      <c r="G1984" s="165" t="s">
        <v>154</v>
      </c>
      <c r="H1984" s="165"/>
      <c r="K1984" s="3" t="e">
        <f>VLOOKUP(Tabell_Rättigheter37[[#This Row],[Grupp]],[2]!Tabell_Grupp[#Data],2,FALSE)</f>
        <v>#REF!</v>
      </c>
      <c r="L1984" s="3" t="s">
        <v>834</v>
      </c>
      <c r="M1984" s="203" t="s">
        <v>834</v>
      </c>
      <c r="N1984" s="151" t="s">
        <v>1558</v>
      </c>
      <c r="O1984" s="151"/>
    </row>
    <row r="1985" spans="1:15" ht="39.950000000000003" hidden="1" customHeight="1">
      <c r="A1985" s="151" t="s">
        <v>1645</v>
      </c>
      <c r="B1985" s="3" t="s">
        <v>155</v>
      </c>
      <c r="C1985" s="3" t="s">
        <v>203</v>
      </c>
      <c r="D1985" s="9" t="s">
        <v>174</v>
      </c>
      <c r="E1985" s="131" t="str">
        <f>Tabell_Rättigheter37[[#This Row],[Grupp]]&amp;"_"&amp;Tabell_Rättigheter37[[#This Row],[Rättighetsnod/ Funktionskloss]]</f>
        <v>Läkemedel_Nutrition products</v>
      </c>
      <c r="F1985" s="131" t="str">
        <f>Tabell_Rättigheter37[[#This Row],[Grupp]]&amp;"_"&amp;Tabell_Rättigheter37[[#This Row],[Rättighetsnod/ Funktionskloss]]&amp;"_"&amp;Tabell_Rättigheter37[[#This Row],[Värde]]</f>
        <v>Läkemedel_Nutrition products_Add extra occasion</v>
      </c>
      <c r="G1985" s="165" t="s">
        <v>204</v>
      </c>
      <c r="H1985" s="165"/>
      <c r="K1985" s="3" t="e">
        <f>VLOOKUP(Tabell_Rättigheter37[[#This Row],[Grupp]],[2]!Tabell_Grupp[#Data],2,FALSE)</f>
        <v>#REF!</v>
      </c>
      <c r="L1985" s="3" t="s">
        <v>834</v>
      </c>
      <c r="M1985" s="203" t="s">
        <v>834</v>
      </c>
      <c r="N1985" s="151" t="s">
        <v>1558</v>
      </c>
      <c r="O1985" s="151"/>
    </row>
    <row r="1986" spans="1:15" ht="39.950000000000003" hidden="1" customHeight="1">
      <c r="A1986" s="151" t="s">
        <v>1645</v>
      </c>
      <c r="B1986" s="3" t="s">
        <v>155</v>
      </c>
      <c r="C1986" s="3" t="s">
        <v>203</v>
      </c>
      <c r="D1986" s="9" t="s">
        <v>161</v>
      </c>
      <c r="E1986" s="131" t="str">
        <f>Tabell_Rättigheter37[[#This Row],[Grupp]]&amp;"_"&amp;Tabell_Rättigheter37[[#This Row],[Rättighetsnod/ Funktionskloss]]</f>
        <v>Läkemedel_Nutrition products</v>
      </c>
      <c r="F1986" s="131" t="str">
        <f>Tabell_Rättigheter37[[#This Row],[Grupp]]&amp;"_"&amp;Tabell_Rättigheter37[[#This Row],[Rättighetsnod/ Funktionskloss]]&amp;"_"&amp;Tabell_Rättigheter37[[#This Row],[Värde]]</f>
        <v>Läkemedel_Nutrition products_Print patient instruction</v>
      </c>
      <c r="G1986" s="165" t="s">
        <v>205</v>
      </c>
      <c r="H1986" s="165"/>
      <c r="K1986" s="3" t="e">
        <f>VLOOKUP(Tabell_Rättigheter37[[#This Row],[Grupp]],[2]!Tabell_Grupp[#Data],2,FALSE)</f>
        <v>#REF!</v>
      </c>
      <c r="L1986" s="3" t="s">
        <v>834</v>
      </c>
      <c r="M1986" s="203" t="s">
        <v>834</v>
      </c>
      <c r="N1986" s="151" t="s">
        <v>1558</v>
      </c>
      <c r="O1986" s="151"/>
    </row>
    <row r="1987" spans="1:15" ht="39.950000000000003" hidden="1" customHeight="1">
      <c r="A1987" s="151" t="s">
        <v>1645</v>
      </c>
      <c r="B1987" s="3" t="s">
        <v>155</v>
      </c>
      <c r="C1987" s="3" t="s">
        <v>203</v>
      </c>
      <c r="D1987" s="9" t="s">
        <v>163</v>
      </c>
      <c r="E1987" s="131" t="str">
        <f>Tabell_Rättigheter37[[#This Row],[Grupp]]&amp;"_"&amp;Tabell_Rättigheter37[[#This Row],[Rättighetsnod/ Funktionskloss]]</f>
        <v>Läkemedel_Nutrition products</v>
      </c>
      <c r="F1987" s="131" t="str">
        <f>Tabell_Rättigheter37[[#This Row],[Grupp]]&amp;"_"&amp;Tabell_Rättigheter37[[#This Row],[Rättighetsnod/ Funktionskloss]]&amp;"_"&amp;Tabell_Rättigheter37[[#This Row],[Värde]]</f>
        <v>Läkemedel_Nutrition products_Print recipe and requisition</v>
      </c>
      <c r="G1987" s="165" t="s">
        <v>206</v>
      </c>
      <c r="H1987" s="165"/>
      <c r="K1987" s="3" t="e">
        <f>VLOOKUP(Tabell_Rättigheter37[[#This Row],[Grupp]],[2]!Tabell_Grupp[#Data],2,FALSE)</f>
        <v>#REF!</v>
      </c>
      <c r="L1987" s="3" t="s">
        <v>834</v>
      </c>
      <c r="M1987" s="203" t="s">
        <v>834</v>
      </c>
      <c r="N1987" s="151" t="s">
        <v>1558</v>
      </c>
      <c r="O1987" s="151"/>
    </row>
    <row r="1988" spans="1:15" ht="39.950000000000003" hidden="1" customHeight="1">
      <c r="A1988" s="151" t="s">
        <v>1645</v>
      </c>
      <c r="B1988" s="3" t="s">
        <v>155</v>
      </c>
      <c r="C1988" s="3" t="s">
        <v>203</v>
      </c>
      <c r="D1988" s="9" t="s">
        <v>37</v>
      </c>
      <c r="E1988" s="131" t="str">
        <f>Tabell_Rättigheter37[[#This Row],[Grupp]]&amp;"_"&amp;Tabell_Rättigheter37[[#This Row],[Rättighetsnod/ Funktionskloss]]</f>
        <v>Läkemedel_Nutrition products</v>
      </c>
      <c r="F1988" s="131" t="str">
        <f>Tabell_Rättigheter37[[#This Row],[Grupp]]&amp;"_"&amp;Tabell_Rättigheter37[[#This Row],[Rättighetsnod/ Funktionskloss]]&amp;"_"&amp;Tabell_Rättigheter37[[#This Row],[Värde]]</f>
        <v>Läkemedel_Nutrition products_Sign</v>
      </c>
      <c r="G1988" s="165" t="s">
        <v>1114</v>
      </c>
      <c r="H1988" s="165"/>
      <c r="K1988" s="3" t="e">
        <f>VLOOKUP(Tabell_Rättigheter37[[#This Row],[Grupp]],[2]!Tabell_Grupp[#Data],2,FALSE)</f>
        <v>#REF!</v>
      </c>
      <c r="L1988" s="3" t="s">
        <v>834</v>
      </c>
      <c r="M1988" s="203" t="s">
        <v>834</v>
      </c>
      <c r="N1988" s="151" t="s">
        <v>1558</v>
      </c>
      <c r="O1988" s="151"/>
    </row>
    <row r="1989" spans="1:15" ht="39.950000000000003" hidden="1" customHeight="1">
      <c r="A1989" s="151" t="s">
        <v>1645</v>
      </c>
      <c r="B1989" s="3" t="s">
        <v>155</v>
      </c>
      <c r="C1989" s="3" t="s">
        <v>222</v>
      </c>
      <c r="D1989" s="9" t="s">
        <v>225</v>
      </c>
      <c r="E1989" s="131" t="str">
        <f>Tabell_Rättigheter37[[#This Row],[Grupp]]&amp;"_"&amp;Tabell_Rättigheter37[[#This Row],[Rättighetsnod/ Funktionskloss]]</f>
        <v>Läkemedel_Send E-recipe</v>
      </c>
      <c r="F1989" s="131" t="str">
        <f>Tabell_Rättigheter37[[#This Row],[Grupp]]&amp;"_"&amp;Tabell_Rättigheter37[[#This Row],[Rättighetsnod/ Funktionskloss]]&amp;"_"&amp;Tabell_Rättigheter37[[#This Row],[Värde]]</f>
        <v>Läkemedel_Send E-recipe_Send nutritions</v>
      </c>
      <c r="G1989" s="165" t="s">
        <v>226</v>
      </c>
      <c r="H1989" s="165"/>
      <c r="K1989" s="3" t="e">
        <f>VLOOKUP(Tabell_Rättigheter37[[#This Row],[Grupp]],[2]!Tabell_Grupp[#Data],2,FALSE)</f>
        <v>#REF!</v>
      </c>
      <c r="L1989" s="3" t="s">
        <v>834</v>
      </c>
      <c r="M1989" s="203" t="s">
        <v>834</v>
      </c>
      <c r="N1989" s="151" t="s">
        <v>1558</v>
      </c>
      <c r="O1989" s="151"/>
    </row>
    <row r="1990" spans="1:15" ht="39.950000000000003" hidden="1" customHeight="1">
      <c r="A1990" s="151" t="s">
        <v>1645</v>
      </c>
      <c r="B1990" s="3" t="s">
        <v>155</v>
      </c>
      <c r="C1990" s="3" t="s">
        <v>31</v>
      </c>
      <c r="D1990" s="9" t="s">
        <v>215</v>
      </c>
      <c r="E1990" s="131" t="str">
        <f>Tabell_Rättigheter37[[#This Row],[Grupp]]&amp;"_"&amp;Tabell_Rättigheter37[[#This Row],[Rättighetsnod/ Funktionskloss]]</f>
        <v>Läkemedel_View</v>
      </c>
      <c r="F1990" s="131" t="str">
        <f>Tabell_Rättigheter37[[#This Row],[Grupp]]&amp;"_"&amp;Tabell_Rättigheter37[[#This Row],[Rättighetsnod/ Funktionskloss]]&amp;"_"&amp;Tabell_Rättigheter37[[#This Row],[Värde]]</f>
        <v>Läkemedel_View_Open Medication</v>
      </c>
      <c r="G1990" s="165" t="s">
        <v>216</v>
      </c>
      <c r="H1990" s="165"/>
      <c r="K1990" s="3" t="e">
        <f>VLOOKUP(Tabell_Rättigheter37[[#This Row],[Grupp]],[2]!Tabell_Grupp[#Data],2,FALSE)</f>
        <v>#REF!</v>
      </c>
      <c r="L1990" s="3" t="s">
        <v>834</v>
      </c>
      <c r="M1990" s="203" t="s">
        <v>834</v>
      </c>
      <c r="N1990" s="151" t="s">
        <v>1558</v>
      </c>
      <c r="O1990" s="151"/>
    </row>
    <row r="1991" spans="1:15" ht="39.950000000000003" hidden="1" customHeight="1">
      <c r="A1991" s="151" t="s">
        <v>1645</v>
      </c>
      <c r="B1991" s="3" t="s">
        <v>231</v>
      </c>
      <c r="C1991" s="3" t="s">
        <v>232</v>
      </c>
      <c r="D1991" s="9" t="s">
        <v>233</v>
      </c>
      <c r="E1991" s="131" t="str">
        <f>Tabell_Rättigheter37[[#This Row],[Grupp]]&amp;"_"&amp;Tabell_Rättigheter37[[#This Row],[Rättighetsnod/ Funktionskloss]]</f>
        <v>Media Management_Create Media study</v>
      </c>
      <c r="F1991" s="131" t="str">
        <f>Tabell_Rättigheter37[[#This Row],[Grupp]]&amp;"_"&amp;Tabell_Rättigheter37[[#This Row],[Rättighetsnod/ Funktionskloss]]&amp;"_"&amp;Tabell_Rättigheter37[[#This Row],[Värde]]</f>
        <v>Media Management_Create Media study_Create</v>
      </c>
      <c r="G1991" s="165" t="s">
        <v>234</v>
      </c>
      <c r="H1991" s="165"/>
      <c r="K1991" s="3" t="e">
        <f>VLOOKUP(Tabell_Rättigheter37[[#This Row],[Grupp]],[2]!Tabell_Grupp[#Data],2,FALSE)</f>
        <v>#REF!</v>
      </c>
      <c r="L1991" s="3" t="s">
        <v>834</v>
      </c>
      <c r="M1991" s="203" t="s">
        <v>834</v>
      </c>
      <c r="N1991" s="151" t="s">
        <v>1558</v>
      </c>
      <c r="O1991" s="151"/>
    </row>
    <row r="1992" spans="1:15" ht="39.950000000000003" hidden="1" customHeight="1">
      <c r="A1992" s="151" t="s">
        <v>1645</v>
      </c>
      <c r="B1992" s="3" t="s">
        <v>231</v>
      </c>
      <c r="C1992" s="3" t="s">
        <v>235</v>
      </c>
      <c r="D1992" s="9" t="s">
        <v>236</v>
      </c>
      <c r="E1992" s="131" t="str">
        <f>Tabell_Rättigheter37[[#This Row],[Grupp]]&amp;"_"&amp;Tabell_Rättigheter37[[#This Row],[Rättighetsnod/ Funktionskloss]]</f>
        <v>Media Management_Media overview</v>
      </c>
      <c r="F1992" s="131" t="str">
        <f>Tabell_Rättigheter37[[#This Row],[Grupp]]&amp;"_"&amp;Tabell_Rättigheter37[[#This Row],[Rättighetsnod/ Funktionskloss]]&amp;"_"&amp;Tabell_Rättigheter37[[#This Row],[Värde]]</f>
        <v>Media Management_Media overview_Search</v>
      </c>
      <c r="G1992" s="165" t="s">
        <v>237</v>
      </c>
      <c r="H1992" s="165"/>
      <c r="K1992" s="3" t="e">
        <f>VLOOKUP(Tabell_Rättigheter37[[#This Row],[Grupp]],[2]!Tabell_Grupp[#Data],2,FALSE)</f>
        <v>#REF!</v>
      </c>
      <c r="L1992" s="3" t="s">
        <v>834</v>
      </c>
      <c r="M1992" s="203" t="s">
        <v>834</v>
      </c>
      <c r="N1992" s="151" t="s">
        <v>1558</v>
      </c>
      <c r="O1992" s="151"/>
    </row>
    <row r="1993" spans="1:15" ht="39.950000000000003" hidden="1" customHeight="1">
      <c r="A1993" s="151" t="s">
        <v>1645</v>
      </c>
      <c r="B1993" s="3" t="s">
        <v>231</v>
      </c>
      <c r="C1993" s="3" t="s">
        <v>238</v>
      </c>
      <c r="D1993" s="9" t="s">
        <v>23</v>
      </c>
      <c r="E1993" s="131" t="str">
        <f>Tabell_Rättigheter37[[#This Row],[Grupp]]&amp;"_"&amp;Tabell_Rättigheter37[[#This Row],[Rättighetsnod/ Funktionskloss]]</f>
        <v>Media Management_Media studies</v>
      </c>
      <c r="F1993" s="131" t="str">
        <f>Tabell_Rättigheter37[[#This Row],[Grupp]]&amp;"_"&amp;Tabell_Rättigheter37[[#This Row],[Rättighetsnod/ Funktionskloss]]&amp;"_"&amp;Tabell_Rättigheter37[[#This Row],[Värde]]</f>
        <v>Media Management_Media studies_Open</v>
      </c>
      <c r="G1993" s="165" t="s">
        <v>239</v>
      </c>
      <c r="H1993" s="165"/>
      <c r="K1993" s="3" t="e">
        <f>VLOOKUP(Tabell_Rättigheter37[[#This Row],[Grupp]],[2]!Tabell_Grupp[#Data],2,FALSE)</f>
        <v>#REF!</v>
      </c>
      <c r="L1993" s="3" t="s">
        <v>834</v>
      </c>
      <c r="M1993" s="203" t="s">
        <v>834</v>
      </c>
      <c r="N1993" s="151" t="s">
        <v>1558</v>
      </c>
      <c r="O1993" s="151"/>
    </row>
    <row r="1994" spans="1:15" ht="39.950000000000003" hidden="1" customHeight="1">
      <c r="A1994" s="151" t="s">
        <v>1645</v>
      </c>
      <c r="B1994" s="3" t="s">
        <v>240</v>
      </c>
      <c r="C1994" s="3" t="s">
        <v>241</v>
      </c>
      <c r="D1994" s="9" t="s">
        <v>242</v>
      </c>
      <c r="E1994" s="131" t="str">
        <f>Tabell_Rättigheter37[[#This Row],[Grupp]]&amp;"_"&amp;Tabell_Rättigheter37[[#This Row],[Rättighetsnod/ Funktionskloss]]</f>
        <v>Nova_access</v>
      </c>
      <c r="F1994" s="131" t="str">
        <f>Tabell_Rättigheter37[[#This Row],[Grupp]]&amp;"_"&amp;Tabell_Rättigheter37[[#This Row],[Rättighetsnod/ Funktionskloss]]&amp;"_"&amp;Tabell_Rättigheter37[[#This Row],[Värde]]</f>
        <v>Nova_access_advanced</v>
      </c>
      <c r="G1994" s="165" t="s">
        <v>243</v>
      </c>
      <c r="H1994" s="165"/>
      <c r="K1994" s="3" t="e">
        <f>VLOOKUP(Tabell_Rättigheter37[[#This Row],[Grupp]],[2]!Tabell_Grupp[#Data],2,FALSE)</f>
        <v>#REF!</v>
      </c>
      <c r="L1994" s="3" t="s">
        <v>834</v>
      </c>
      <c r="M1994" s="203" t="s">
        <v>834</v>
      </c>
      <c r="N1994" s="151" t="s">
        <v>1558</v>
      </c>
      <c r="O1994" s="151"/>
    </row>
    <row r="1995" spans="1:15" ht="39.950000000000003" hidden="1" customHeight="1">
      <c r="A1995" s="151" t="s">
        <v>1645</v>
      </c>
      <c r="B1995" s="3" t="s">
        <v>968</v>
      </c>
      <c r="C1995" s="3" t="s">
        <v>1122</v>
      </c>
      <c r="D1995" s="9" t="s">
        <v>464</v>
      </c>
      <c r="E1995" s="131" t="str">
        <f>Tabell_Rättigheter37[[#This Row],[Grupp]]&amp;"_"&amp;Tabell_Rättigheter37[[#This Row],[Rättighetsnod/ Funktionskloss]]</f>
        <v>Ramverk_Framework/ LogFolderAccess</v>
      </c>
      <c r="F1995" s="131" t="str">
        <f>Tabell_Rättigheter37[[#This Row],[Grupp]]&amp;"_"&amp;Tabell_Rättigheter37[[#This Row],[Rättighetsnod/ Funktionskloss]]&amp;"_"&amp;Tabell_Rättigheter37[[#This Row],[Värde]]</f>
        <v>Ramverk_Framework/ LogFolderAccess_Enabled</v>
      </c>
      <c r="G1995" s="165" t="s">
        <v>1123</v>
      </c>
      <c r="H1995" s="165"/>
      <c r="K1995" s="3" t="e">
        <f>VLOOKUP(Tabell_Rättigheter37[[#This Row],[Grupp]],[2]!Tabell_Grupp[#Data],2,FALSE)</f>
        <v>#REF!</v>
      </c>
      <c r="L1995" s="3" t="s">
        <v>834</v>
      </c>
      <c r="M1995" s="203" t="s">
        <v>834</v>
      </c>
      <c r="N1995" s="151" t="s">
        <v>1558</v>
      </c>
      <c r="O1995" s="151"/>
    </row>
    <row r="1996" spans="1:15" ht="39.950000000000003" hidden="1" customHeight="1">
      <c r="A1996" s="151" t="s">
        <v>1645</v>
      </c>
      <c r="B1996" s="3" t="s">
        <v>968</v>
      </c>
      <c r="C1996" s="3" t="s">
        <v>1124</v>
      </c>
      <c r="D1996" s="9" t="s">
        <v>1125</v>
      </c>
      <c r="E1996" s="131" t="str">
        <f>Tabell_Rättigheter37[[#This Row],[Grupp]]&amp;"_"&amp;Tabell_Rättigheter37[[#This Row],[Rättighetsnod/ Funktionskloss]]</f>
        <v>Ramverk_Patient/Address</v>
      </c>
      <c r="F1996" s="131" t="str">
        <f>Tabell_Rättigheter37[[#This Row],[Grupp]]&amp;"_"&amp;Tabell_Rättigheter37[[#This Row],[Rättighetsnod/ Funktionskloss]]&amp;"_"&amp;Tabell_Rättigheter37[[#This Row],[Värde]]</f>
        <v>Ramverk_Patient/Address_add</v>
      </c>
      <c r="G1996" s="165" t="s">
        <v>1126</v>
      </c>
      <c r="H1996" s="165"/>
      <c r="K1996" s="3" t="e">
        <f>VLOOKUP(Tabell_Rättigheter37[[#This Row],[Grupp]],[2]!Tabell_Grupp[#Data],2,FALSE)</f>
        <v>#REF!</v>
      </c>
      <c r="L1996" s="3" t="s">
        <v>834</v>
      </c>
      <c r="M1996" s="203" t="s">
        <v>834</v>
      </c>
      <c r="N1996" s="151" t="s">
        <v>1558</v>
      </c>
      <c r="O1996" s="151"/>
    </row>
    <row r="1997" spans="1:15" ht="39.950000000000003" hidden="1" customHeight="1">
      <c r="A1997" s="151" t="s">
        <v>1645</v>
      </c>
      <c r="B1997" s="3" t="s">
        <v>968</v>
      </c>
      <c r="C1997" s="3" t="s">
        <v>1124</v>
      </c>
      <c r="D1997" s="9" t="s">
        <v>1128</v>
      </c>
      <c r="E1997" s="131" t="str">
        <f>Tabell_Rättigheter37[[#This Row],[Grupp]]&amp;"_"&amp;Tabell_Rättigheter37[[#This Row],[Rättighetsnod/ Funktionskloss]]</f>
        <v>Ramverk_Patient/Address</v>
      </c>
      <c r="F1997" s="131" t="str">
        <f>Tabell_Rättigheter37[[#This Row],[Grupp]]&amp;"_"&amp;Tabell_Rättigheter37[[#This Row],[Rättighetsnod/ Funktionskloss]]&amp;"_"&amp;Tabell_Rättigheter37[[#This Row],[Värde]]</f>
        <v>Ramverk_Patient/Address_get</v>
      </c>
      <c r="G1997" s="165" t="s">
        <v>1129</v>
      </c>
      <c r="H1997" s="165"/>
      <c r="K1997" s="3" t="e">
        <f>VLOOKUP(Tabell_Rättigheter37[[#This Row],[Grupp]],[2]!Tabell_Grupp[#Data],2,FALSE)</f>
        <v>#REF!</v>
      </c>
      <c r="L1997" s="3" t="s">
        <v>834</v>
      </c>
      <c r="M1997" s="203" t="s">
        <v>834</v>
      </c>
      <c r="N1997" s="151" t="s">
        <v>1558</v>
      </c>
      <c r="O1997" s="151"/>
    </row>
    <row r="1998" spans="1:15" ht="39.950000000000003" hidden="1" customHeight="1">
      <c r="A1998" s="151" t="s">
        <v>1645</v>
      </c>
      <c r="B1998" s="3" t="s">
        <v>968</v>
      </c>
      <c r="C1998" s="3" t="s">
        <v>1124</v>
      </c>
      <c r="D1998" s="9" t="s">
        <v>1130</v>
      </c>
      <c r="E1998" s="131" t="str">
        <f>Tabell_Rättigheter37[[#This Row],[Grupp]]&amp;"_"&amp;Tabell_Rättigheter37[[#This Row],[Rättighetsnod/ Funktionskloss]]</f>
        <v>Ramverk_Patient/Address</v>
      </c>
      <c r="F1998" s="131" t="str">
        <f>Tabell_Rättigheter37[[#This Row],[Grupp]]&amp;"_"&amp;Tabell_Rättigheter37[[#This Row],[Rättighetsnod/ Funktionskloss]]&amp;"_"&amp;Tabell_Rättigheter37[[#This Row],[Värde]]</f>
        <v>Ramverk_Patient/Address_remove</v>
      </c>
      <c r="G1998" s="165" t="s">
        <v>1131</v>
      </c>
      <c r="H1998" s="165"/>
      <c r="K1998" s="3" t="e">
        <f>VLOOKUP(Tabell_Rättigheter37[[#This Row],[Grupp]],[2]!Tabell_Grupp[#Data],2,FALSE)</f>
        <v>#REF!</v>
      </c>
      <c r="L1998" s="3" t="s">
        <v>834</v>
      </c>
      <c r="M1998" s="203" t="s">
        <v>834</v>
      </c>
      <c r="N1998" s="151" t="s">
        <v>1558</v>
      </c>
      <c r="O1998" s="151"/>
    </row>
    <row r="1999" spans="1:15" ht="39.950000000000003" hidden="1" customHeight="1">
      <c r="A1999" s="151" t="s">
        <v>1645</v>
      </c>
      <c r="B1999" s="3" t="s">
        <v>968</v>
      </c>
      <c r="C1999" s="3" t="s">
        <v>1124</v>
      </c>
      <c r="D1999" s="9" t="s">
        <v>1132</v>
      </c>
      <c r="E1999" s="131" t="str">
        <f>Tabell_Rättigheter37[[#This Row],[Grupp]]&amp;"_"&amp;Tabell_Rättigheter37[[#This Row],[Rättighetsnod/ Funktionskloss]]</f>
        <v>Ramverk_Patient/Address</v>
      </c>
      <c r="F1999" s="131" t="str">
        <f>Tabell_Rättigheter37[[#This Row],[Grupp]]&amp;"_"&amp;Tabell_Rättigheter37[[#This Row],[Rättighetsnod/ Funktionskloss]]&amp;"_"&amp;Tabell_Rättigheter37[[#This Row],[Värde]]</f>
        <v>Ramverk_Patient/Address_set</v>
      </c>
      <c r="G1999" s="165" t="s">
        <v>1133</v>
      </c>
      <c r="H1999" s="165"/>
      <c r="K1999" s="3" t="e">
        <f>VLOOKUP(Tabell_Rättigheter37[[#This Row],[Grupp]],[2]!Tabell_Grupp[#Data],2,FALSE)</f>
        <v>#REF!</v>
      </c>
      <c r="L1999" s="3" t="s">
        <v>834</v>
      </c>
      <c r="M1999" s="203" t="s">
        <v>834</v>
      </c>
      <c r="N1999" s="151" t="s">
        <v>1558</v>
      </c>
      <c r="O1999" s="151"/>
    </row>
    <row r="2000" spans="1:15" ht="39.950000000000003" hidden="1" customHeight="1">
      <c r="A2000" s="151" t="s">
        <v>1645</v>
      </c>
      <c r="B2000" s="3" t="s">
        <v>968</v>
      </c>
      <c r="C2000" s="3" t="s">
        <v>1137</v>
      </c>
      <c r="D2000" s="9" t="s">
        <v>1128</v>
      </c>
      <c r="E2000" s="131" t="str">
        <f>Tabell_Rättigheter37[[#This Row],[Grupp]]&amp;"_"&amp;Tabell_Rättigheter37[[#This Row],[Rättighetsnod/ Funktionskloss]]</f>
        <v>Ramverk_Patient/Death</v>
      </c>
      <c r="F2000" s="131" t="str">
        <f>Tabell_Rättigheter37[[#This Row],[Grupp]]&amp;"_"&amp;Tabell_Rättigheter37[[#This Row],[Rättighetsnod/ Funktionskloss]]&amp;"_"&amp;Tabell_Rättigheter37[[#This Row],[Värde]]</f>
        <v>Ramverk_Patient/Death_get</v>
      </c>
      <c r="G2000" s="165" t="s">
        <v>1138</v>
      </c>
      <c r="H2000" s="165"/>
      <c r="J2000" s="205" t="s">
        <v>1582</v>
      </c>
      <c r="K2000" s="3" t="e">
        <f>VLOOKUP(Tabell_Rättigheter37[[#This Row],[Grupp]],[2]!Tabell_Grupp[#Data],2,FALSE)</f>
        <v>#REF!</v>
      </c>
      <c r="L2000" s="3" t="s">
        <v>931</v>
      </c>
      <c r="M2000" s="203" t="s">
        <v>834</v>
      </c>
      <c r="N2000" s="151" t="s">
        <v>1558</v>
      </c>
      <c r="O2000" s="151"/>
    </row>
    <row r="2001" spans="1:15" ht="39.950000000000003" hidden="1" customHeight="1">
      <c r="A2001" s="151" t="s">
        <v>1645</v>
      </c>
      <c r="B2001" s="3" t="s">
        <v>968</v>
      </c>
      <c r="C2001" s="3" t="s">
        <v>1142</v>
      </c>
      <c r="D2001" s="9" t="s">
        <v>1125</v>
      </c>
      <c r="E2001" s="131" t="str">
        <f>Tabell_Rättigheter37[[#This Row],[Grupp]]&amp;"_"&amp;Tabell_Rättigheter37[[#This Row],[Rättighetsnod/ Funktionskloss]]</f>
        <v>Ramverk_Patient/Email</v>
      </c>
      <c r="F2001" s="131" t="str">
        <f>Tabell_Rättigheter37[[#This Row],[Grupp]]&amp;"_"&amp;Tabell_Rättigheter37[[#This Row],[Rättighetsnod/ Funktionskloss]]&amp;"_"&amp;Tabell_Rättigheter37[[#This Row],[Värde]]</f>
        <v>Ramverk_Patient/Email_add</v>
      </c>
      <c r="G2001" s="165" t="s">
        <v>1143</v>
      </c>
      <c r="H2001" s="165"/>
      <c r="K2001" s="3" t="e">
        <f>VLOOKUP(Tabell_Rättigheter37[[#This Row],[Grupp]],[2]!Tabell_Grupp[#Data],2,FALSE)</f>
        <v>#REF!</v>
      </c>
      <c r="L2001" s="3" t="s">
        <v>834</v>
      </c>
      <c r="M2001" s="203" t="s">
        <v>834</v>
      </c>
      <c r="N2001" s="151" t="s">
        <v>1558</v>
      </c>
      <c r="O2001" s="151"/>
    </row>
    <row r="2002" spans="1:15" ht="39.950000000000003" hidden="1" customHeight="1">
      <c r="A2002" s="151" t="s">
        <v>1645</v>
      </c>
      <c r="B2002" s="3" t="s">
        <v>968</v>
      </c>
      <c r="C2002" s="3" t="s">
        <v>1142</v>
      </c>
      <c r="D2002" s="9" t="s">
        <v>1128</v>
      </c>
      <c r="E2002" s="131" t="str">
        <f>Tabell_Rättigheter37[[#This Row],[Grupp]]&amp;"_"&amp;Tabell_Rättigheter37[[#This Row],[Rättighetsnod/ Funktionskloss]]</f>
        <v>Ramverk_Patient/Email</v>
      </c>
      <c r="F2002" s="131" t="str">
        <f>Tabell_Rättigheter37[[#This Row],[Grupp]]&amp;"_"&amp;Tabell_Rättigheter37[[#This Row],[Rättighetsnod/ Funktionskloss]]&amp;"_"&amp;Tabell_Rättigheter37[[#This Row],[Värde]]</f>
        <v>Ramverk_Patient/Email_get</v>
      </c>
      <c r="G2002" s="165" t="s">
        <v>1144</v>
      </c>
      <c r="H2002" s="165"/>
      <c r="K2002" s="3" t="e">
        <f>VLOOKUP(Tabell_Rättigheter37[[#This Row],[Grupp]],[2]!Tabell_Grupp[#Data],2,FALSE)</f>
        <v>#REF!</v>
      </c>
      <c r="L2002" s="3" t="s">
        <v>834</v>
      </c>
      <c r="M2002" s="203" t="s">
        <v>834</v>
      </c>
      <c r="N2002" s="151" t="s">
        <v>1558</v>
      </c>
      <c r="O2002" s="151"/>
    </row>
    <row r="2003" spans="1:15" ht="39.950000000000003" hidden="1" customHeight="1">
      <c r="A2003" s="151" t="s">
        <v>1645</v>
      </c>
      <c r="B2003" s="3" t="s">
        <v>968</v>
      </c>
      <c r="C2003" s="3" t="s">
        <v>1142</v>
      </c>
      <c r="D2003" s="9" t="s">
        <v>1130</v>
      </c>
      <c r="E2003" s="131" t="str">
        <f>Tabell_Rättigheter37[[#This Row],[Grupp]]&amp;"_"&amp;Tabell_Rättigheter37[[#This Row],[Rättighetsnod/ Funktionskloss]]</f>
        <v>Ramverk_Patient/Email</v>
      </c>
      <c r="F2003" s="131" t="str">
        <f>Tabell_Rättigheter37[[#This Row],[Grupp]]&amp;"_"&amp;Tabell_Rättigheter37[[#This Row],[Rättighetsnod/ Funktionskloss]]&amp;"_"&amp;Tabell_Rättigheter37[[#This Row],[Värde]]</f>
        <v>Ramverk_Patient/Email_remove</v>
      </c>
      <c r="G2003" s="165" t="s">
        <v>1145</v>
      </c>
      <c r="H2003" s="165"/>
      <c r="K2003" s="3" t="e">
        <f>VLOOKUP(Tabell_Rättigheter37[[#This Row],[Grupp]],[2]!Tabell_Grupp[#Data],2,FALSE)</f>
        <v>#REF!</v>
      </c>
      <c r="L2003" s="3" t="s">
        <v>834</v>
      </c>
      <c r="M2003" s="203" t="s">
        <v>834</v>
      </c>
      <c r="N2003" s="151" t="s">
        <v>1558</v>
      </c>
      <c r="O2003" s="151"/>
    </row>
    <row r="2004" spans="1:15" ht="39.950000000000003" hidden="1" customHeight="1">
      <c r="A2004" s="151" t="s">
        <v>1645</v>
      </c>
      <c r="B2004" s="3" t="s">
        <v>968</v>
      </c>
      <c r="C2004" s="3" t="s">
        <v>1142</v>
      </c>
      <c r="D2004" s="9" t="s">
        <v>1132</v>
      </c>
      <c r="E2004" s="131" t="str">
        <f>Tabell_Rättigheter37[[#This Row],[Grupp]]&amp;"_"&amp;Tabell_Rättigheter37[[#This Row],[Rättighetsnod/ Funktionskloss]]</f>
        <v>Ramverk_Patient/Email</v>
      </c>
      <c r="F2004" s="131" t="str">
        <f>Tabell_Rättigheter37[[#This Row],[Grupp]]&amp;"_"&amp;Tabell_Rättigheter37[[#This Row],[Rättighetsnod/ Funktionskloss]]&amp;"_"&amp;Tabell_Rättigheter37[[#This Row],[Värde]]</f>
        <v>Ramverk_Patient/Email_set</v>
      </c>
      <c r="G2004" s="165" t="s">
        <v>1146</v>
      </c>
      <c r="H2004" s="165"/>
      <c r="K2004" s="3" t="e">
        <f>VLOOKUP(Tabell_Rättigheter37[[#This Row],[Grupp]],[2]!Tabell_Grupp[#Data],2,FALSE)</f>
        <v>#REF!</v>
      </c>
      <c r="L2004" s="3" t="s">
        <v>834</v>
      </c>
      <c r="M2004" s="203" t="s">
        <v>834</v>
      </c>
      <c r="N2004" s="151" t="s">
        <v>1558</v>
      </c>
      <c r="O2004" s="151"/>
    </row>
    <row r="2005" spans="1:15" ht="39.950000000000003" hidden="1" customHeight="1">
      <c r="A2005" s="151" t="s">
        <v>1645</v>
      </c>
      <c r="B2005" s="3" t="s">
        <v>968</v>
      </c>
      <c r="C2005" s="3" t="s">
        <v>1147</v>
      </c>
      <c r="D2005" s="9" t="s">
        <v>1128</v>
      </c>
      <c r="E2005" s="131" t="str">
        <f>Tabell_Rättigheter37[[#This Row],[Grupp]]&amp;"_"&amp;Tabell_Rättigheter37[[#This Row],[Rättighetsnod/ Funktionskloss]]</f>
        <v>Ramverk_Patient/get</v>
      </c>
      <c r="F2005" s="131" t="str">
        <f>Tabell_Rättigheter37[[#This Row],[Grupp]]&amp;"_"&amp;Tabell_Rättigheter37[[#This Row],[Rättighetsnod/ Funktionskloss]]&amp;"_"&amp;Tabell_Rättigheter37[[#This Row],[Värde]]</f>
        <v>Ramverk_Patient/get_get</v>
      </c>
      <c r="G2005" s="165" t="s">
        <v>1148</v>
      </c>
      <c r="H2005" s="165"/>
      <c r="K2005" s="3" t="e">
        <f>VLOOKUP(Tabell_Rättigheter37[[#This Row],[Grupp]],[2]!Tabell_Grupp[#Data],2,FALSE)</f>
        <v>#REF!</v>
      </c>
      <c r="L2005" s="3" t="s">
        <v>834</v>
      </c>
      <c r="M2005" s="203" t="s">
        <v>834</v>
      </c>
      <c r="N2005" s="151" t="s">
        <v>1558</v>
      </c>
      <c r="O2005" s="151"/>
    </row>
    <row r="2006" spans="1:15" ht="39.950000000000003" hidden="1" customHeight="1">
      <c r="A2006" s="151" t="s">
        <v>1645</v>
      </c>
      <c r="B2006" s="3" t="s">
        <v>968</v>
      </c>
      <c r="C2006" s="3" t="s">
        <v>1149</v>
      </c>
      <c r="D2006" s="9" t="s">
        <v>1128</v>
      </c>
      <c r="E2006" s="131" t="str">
        <f>Tabell_Rättigheter37[[#This Row],[Grupp]]&amp;"_"&amp;Tabell_Rättigheter37[[#This Row],[Rättighetsnod/ Funktionskloss]]</f>
        <v>Ramverk_Patient/Home</v>
      </c>
      <c r="F2006" s="131" t="str">
        <f>Tabell_Rättigheter37[[#This Row],[Grupp]]&amp;"_"&amp;Tabell_Rättigheter37[[#This Row],[Rättighetsnod/ Funktionskloss]]&amp;"_"&amp;Tabell_Rättigheter37[[#This Row],[Värde]]</f>
        <v>Ramverk_Patient/Home_get</v>
      </c>
      <c r="G2006" s="165" t="s">
        <v>1150</v>
      </c>
      <c r="H2006" s="165"/>
      <c r="K2006" s="3" t="e">
        <f>VLOOKUP(Tabell_Rättigheter37[[#This Row],[Grupp]],[2]!Tabell_Grupp[#Data],2,FALSE)</f>
        <v>#REF!</v>
      </c>
      <c r="L2006" s="3" t="s">
        <v>834</v>
      </c>
      <c r="M2006" s="203" t="s">
        <v>834</v>
      </c>
      <c r="N2006" s="151" t="s">
        <v>1558</v>
      </c>
      <c r="O2006" s="151"/>
    </row>
    <row r="2007" spans="1:15" ht="39.950000000000003" hidden="1" customHeight="1">
      <c r="A2007" s="151" t="s">
        <v>1645</v>
      </c>
      <c r="B2007" s="3" t="s">
        <v>968</v>
      </c>
      <c r="C2007" s="3" t="s">
        <v>1152</v>
      </c>
      <c r="D2007" s="9" t="s">
        <v>1125</v>
      </c>
      <c r="E2007" s="131" t="str">
        <f>Tabell_Rättigheter37[[#This Row],[Grupp]]&amp;"_"&amp;Tabell_Rättigheter37[[#This Row],[Rättighetsnod/ Funktionskloss]]</f>
        <v>Ramverk_Patient/Identifier</v>
      </c>
      <c r="F2007" s="131" t="str">
        <f>Tabell_Rättigheter37[[#This Row],[Grupp]]&amp;"_"&amp;Tabell_Rättigheter37[[#This Row],[Rättighetsnod/ Funktionskloss]]&amp;"_"&amp;Tabell_Rättigheter37[[#This Row],[Värde]]</f>
        <v>Ramverk_Patient/Identifier_add</v>
      </c>
      <c r="G2007" s="165" t="s">
        <v>1153</v>
      </c>
      <c r="H2007" s="165"/>
      <c r="K2007" s="3" t="e">
        <f>VLOOKUP(Tabell_Rättigheter37[[#This Row],[Grupp]],[2]!Tabell_Grupp[#Data],2,FALSE)</f>
        <v>#REF!</v>
      </c>
      <c r="L2007" s="3" t="s">
        <v>834</v>
      </c>
      <c r="M2007" s="203" t="s">
        <v>834</v>
      </c>
      <c r="N2007" s="151" t="s">
        <v>1558</v>
      </c>
      <c r="O2007" s="151"/>
    </row>
    <row r="2008" spans="1:15" ht="39.950000000000003" hidden="1" customHeight="1">
      <c r="A2008" s="151" t="s">
        <v>1645</v>
      </c>
      <c r="B2008" s="3" t="s">
        <v>968</v>
      </c>
      <c r="C2008" s="3" t="s">
        <v>1152</v>
      </c>
      <c r="D2008" s="9" t="s">
        <v>1128</v>
      </c>
      <c r="E2008" s="131" t="str">
        <f>Tabell_Rättigheter37[[#This Row],[Grupp]]&amp;"_"&amp;Tabell_Rättigheter37[[#This Row],[Rättighetsnod/ Funktionskloss]]</f>
        <v>Ramverk_Patient/Identifier</v>
      </c>
      <c r="F2008" s="131" t="str">
        <f>Tabell_Rättigheter37[[#This Row],[Grupp]]&amp;"_"&amp;Tabell_Rättigheter37[[#This Row],[Rättighetsnod/ Funktionskloss]]&amp;"_"&amp;Tabell_Rättigheter37[[#This Row],[Värde]]</f>
        <v>Ramverk_Patient/Identifier_get</v>
      </c>
      <c r="G2008" s="165" t="s">
        <v>1154</v>
      </c>
      <c r="H2008" s="165"/>
      <c r="K2008" s="3" t="e">
        <f>VLOOKUP(Tabell_Rättigheter37[[#This Row],[Grupp]],[2]!Tabell_Grupp[#Data],2,FALSE)</f>
        <v>#REF!</v>
      </c>
      <c r="L2008" s="3" t="s">
        <v>834</v>
      </c>
      <c r="M2008" s="203" t="s">
        <v>834</v>
      </c>
      <c r="N2008" s="151" t="s">
        <v>1558</v>
      </c>
      <c r="O2008" s="151"/>
    </row>
    <row r="2009" spans="1:15" ht="39.950000000000003" hidden="1" customHeight="1">
      <c r="A2009" s="151" t="s">
        <v>1645</v>
      </c>
      <c r="B2009" s="3" t="s">
        <v>968</v>
      </c>
      <c r="C2009" s="3" t="s">
        <v>1158</v>
      </c>
      <c r="D2009" s="9" t="s">
        <v>1132</v>
      </c>
      <c r="E2009" s="131" t="str">
        <f>Tabell_Rättigheter37[[#This Row],[Grupp]]&amp;"_"&amp;Tabell_Rättigheter37[[#This Row],[Rättighetsnod/ Funktionskloss]]</f>
        <v>Ramverk_Patient/Name</v>
      </c>
      <c r="F2009" s="131" t="str">
        <f>Tabell_Rättigheter37[[#This Row],[Grupp]]&amp;"_"&amp;Tabell_Rättigheter37[[#This Row],[Rättighetsnod/ Funktionskloss]]&amp;"_"&amp;Tabell_Rättigheter37[[#This Row],[Värde]]</f>
        <v>Ramverk_Patient/Name_set</v>
      </c>
      <c r="G2009" s="165" t="s">
        <v>1159</v>
      </c>
      <c r="H2009" s="165"/>
      <c r="K2009" s="3" t="e">
        <f>VLOOKUP(Tabell_Rättigheter37[[#This Row],[Grupp]],[2]!Tabell_Grupp[#Data],2,FALSE)</f>
        <v>#REF!</v>
      </c>
      <c r="L2009" s="3" t="s">
        <v>834</v>
      </c>
      <c r="M2009" s="203" t="s">
        <v>834</v>
      </c>
      <c r="N2009" s="151" t="s">
        <v>1558</v>
      </c>
      <c r="O2009" s="151"/>
    </row>
    <row r="2010" spans="1:15" ht="39.950000000000003" hidden="1" customHeight="1">
      <c r="A2010" s="151" t="s">
        <v>1645</v>
      </c>
      <c r="B2010" s="3" t="s">
        <v>968</v>
      </c>
      <c r="C2010" s="3" t="s">
        <v>1162</v>
      </c>
      <c r="D2010" s="9" t="s">
        <v>1125</v>
      </c>
      <c r="E2010" s="131" t="str">
        <f>Tabell_Rättigheter37[[#This Row],[Grupp]]&amp;"_"&amp;Tabell_Rättigheter37[[#This Row],[Rättighetsnod/ Funktionskloss]]</f>
        <v>Ramverk_Patient/PhoneNumber</v>
      </c>
      <c r="F2010" s="131" t="str">
        <f>Tabell_Rättigheter37[[#This Row],[Grupp]]&amp;"_"&amp;Tabell_Rättigheter37[[#This Row],[Rättighetsnod/ Funktionskloss]]&amp;"_"&amp;Tabell_Rättigheter37[[#This Row],[Värde]]</f>
        <v>Ramverk_Patient/PhoneNumber_add</v>
      </c>
      <c r="G2010" s="165" t="s">
        <v>1163</v>
      </c>
      <c r="H2010" s="165"/>
      <c r="K2010" s="3" t="e">
        <f>VLOOKUP(Tabell_Rättigheter37[[#This Row],[Grupp]],[2]!Tabell_Grupp[#Data],2,FALSE)</f>
        <v>#REF!</v>
      </c>
      <c r="L2010" s="3" t="s">
        <v>834</v>
      </c>
      <c r="M2010" s="203" t="s">
        <v>834</v>
      </c>
      <c r="N2010" s="151" t="s">
        <v>1558</v>
      </c>
      <c r="O2010" s="151"/>
    </row>
    <row r="2011" spans="1:15" ht="39.950000000000003" hidden="1" customHeight="1">
      <c r="A2011" s="151" t="s">
        <v>1645</v>
      </c>
      <c r="B2011" s="3" t="s">
        <v>968</v>
      </c>
      <c r="C2011" s="3" t="s">
        <v>1162</v>
      </c>
      <c r="D2011" s="9" t="s">
        <v>1128</v>
      </c>
      <c r="E2011" s="131" t="str">
        <f>Tabell_Rättigheter37[[#This Row],[Grupp]]&amp;"_"&amp;Tabell_Rättigheter37[[#This Row],[Rättighetsnod/ Funktionskloss]]</f>
        <v>Ramverk_Patient/PhoneNumber</v>
      </c>
      <c r="F2011" s="131" t="str">
        <f>Tabell_Rättigheter37[[#This Row],[Grupp]]&amp;"_"&amp;Tabell_Rättigheter37[[#This Row],[Rättighetsnod/ Funktionskloss]]&amp;"_"&amp;Tabell_Rättigheter37[[#This Row],[Värde]]</f>
        <v>Ramverk_Patient/PhoneNumber_get</v>
      </c>
      <c r="G2011" s="165" t="s">
        <v>1164</v>
      </c>
      <c r="H2011" s="165"/>
      <c r="K2011" s="3" t="e">
        <f>VLOOKUP(Tabell_Rättigheter37[[#This Row],[Grupp]],[2]!Tabell_Grupp[#Data],2,FALSE)</f>
        <v>#REF!</v>
      </c>
      <c r="L2011" s="3" t="s">
        <v>834</v>
      </c>
      <c r="M2011" s="203" t="s">
        <v>834</v>
      </c>
      <c r="N2011" s="151" t="s">
        <v>1558</v>
      </c>
      <c r="O2011" s="151"/>
    </row>
    <row r="2012" spans="1:15" ht="39.950000000000003" hidden="1" customHeight="1">
      <c r="A2012" s="151" t="s">
        <v>1645</v>
      </c>
      <c r="B2012" s="3" t="s">
        <v>968</v>
      </c>
      <c r="C2012" s="3" t="s">
        <v>1162</v>
      </c>
      <c r="D2012" s="9" t="s">
        <v>1130</v>
      </c>
      <c r="E2012" s="131" t="str">
        <f>Tabell_Rättigheter37[[#This Row],[Grupp]]&amp;"_"&amp;Tabell_Rättigheter37[[#This Row],[Rättighetsnod/ Funktionskloss]]</f>
        <v>Ramverk_Patient/PhoneNumber</v>
      </c>
      <c r="F2012" s="131" t="str">
        <f>Tabell_Rättigheter37[[#This Row],[Grupp]]&amp;"_"&amp;Tabell_Rättigheter37[[#This Row],[Rättighetsnod/ Funktionskloss]]&amp;"_"&amp;Tabell_Rättigheter37[[#This Row],[Värde]]</f>
        <v>Ramverk_Patient/PhoneNumber_remove</v>
      </c>
      <c r="G2012" s="165" t="s">
        <v>1165</v>
      </c>
      <c r="H2012" s="165"/>
      <c r="K2012" s="3" t="e">
        <f>VLOOKUP(Tabell_Rättigheter37[[#This Row],[Grupp]],[2]!Tabell_Grupp[#Data],2,FALSE)</f>
        <v>#REF!</v>
      </c>
      <c r="L2012" s="3" t="s">
        <v>834</v>
      </c>
      <c r="M2012" s="203" t="s">
        <v>834</v>
      </c>
      <c r="N2012" s="151" t="s">
        <v>1558</v>
      </c>
      <c r="O2012" s="151"/>
    </row>
    <row r="2013" spans="1:15" ht="39.950000000000003" hidden="1" customHeight="1">
      <c r="A2013" s="151" t="s">
        <v>1645</v>
      </c>
      <c r="B2013" s="3" t="s">
        <v>968</v>
      </c>
      <c r="C2013" s="3" t="s">
        <v>1162</v>
      </c>
      <c r="D2013" s="9" t="s">
        <v>1132</v>
      </c>
      <c r="E2013" s="131" t="str">
        <f>Tabell_Rättigheter37[[#This Row],[Grupp]]&amp;"_"&amp;Tabell_Rättigheter37[[#This Row],[Rättighetsnod/ Funktionskloss]]</f>
        <v>Ramverk_Patient/PhoneNumber</v>
      </c>
      <c r="F2013" s="131" t="str">
        <f>Tabell_Rättigheter37[[#This Row],[Grupp]]&amp;"_"&amp;Tabell_Rättigheter37[[#This Row],[Rättighetsnod/ Funktionskloss]]&amp;"_"&amp;Tabell_Rättigheter37[[#This Row],[Värde]]</f>
        <v>Ramverk_Patient/PhoneNumber_set</v>
      </c>
      <c r="G2013" s="165" t="s">
        <v>1166</v>
      </c>
      <c r="H2013" s="165"/>
      <c r="K2013" s="3" t="e">
        <f>VLOOKUP(Tabell_Rättigheter37[[#This Row],[Grupp]],[2]!Tabell_Grupp[#Data],2,FALSE)</f>
        <v>#REF!</v>
      </c>
      <c r="L2013" s="3" t="s">
        <v>834</v>
      </c>
      <c r="M2013" s="203" t="s">
        <v>834</v>
      </c>
      <c r="N2013" s="151" t="s">
        <v>1558</v>
      </c>
      <c r="O2013" s="151"/>
    </row>
    <row r="2014" spans="1:15" ht="39.950000000000003" hidden="1" customHeight="1">
      <c r="A2014" s="151" t="s">
        <v>1645</v>
      </c>
      <c r="B2014" s="3" t="s">
        <v>968</v>
      </c>
      <c r="C2014" s="3" t="s">
        <v>1167</v>
      </c>
      <c r="D2014" s="9" t="s">
        <v>1128</v>
      </c>
      <c r="E2014" s="131" t="str">
        <f>Tabell_Rättigheter37[[#This Row],[Grupp]]&amp;"_"&amp;Tabell_Rättigheter37[[#This Row],[Rättighetsnod/ Funktionskloss]]</f>
        <v>Ramverk_Patient/Sex</v>
      </c>
      <c r="F2014" s="131" t="str">
        <f>Tabell_Rättigheter37[[#This Row],[Grupp]]&amp;"_"&amp;Tabell_Rättigheter37[[#This Row],[Rättighetsnod/ Funktionskloss]]&amp;"_"&amp;Tabell_Rättigheter37[[#This Row],[Värde]]</f>
        <v>Ramverk_Patient/Sex_get</v>
      </c>
      <c r="G2014" s="165" t="s">
        <v>1168</v>
      </c>
      <c r="H2014" s="165"/>
      <c r="K2014" s="3" t="e">
        <f>VLOOKUP(Tabell_Rättigheter37[[#This Row],[Grupp]],[2]!Tabell_Grupp[#Data],2,FALSE)</f>
        <v>#REF!</v>
      </c>
      <c r="L2014" s="3" t="s">
        <v>834</v>
      </c>
      <c r="M2014" s="203" t="s">
        <v>834</v>
      </c>
      <c r="N2014" s="151" t="s">
        <v>1558</v>
      </c>
      <c r="O2014" s="151"/>
    </row>
    <row r="2015" spans="1:15" ht="39.950000000000003" hidden="1" customHeight="1">
      <c r="A2015" s="151" t="s">
        <v>1645</v>
      </c>
      <c r="B2015" s="3" t="s">
        <v>968</v>
      </c>
      <c r="C2015" s="3" t="s">
        <v>1170</v>
      </c>
      <c r="D2015" s="9" t="s">
        <v>1171</v>
      </c>
      <c r="E2015" s="131" t="str">
        <f>Tabell_Rättigheter37[[#This Row],[Grupp]]&amp;"_"&amp;Tabell_Rättigheter37[[#This Row],[Rättighetsnod/ Funktionskloss]]</f>
        <v>Ramverk_PatientService/Manager</v>
      </c>
      <c r="F2015" s="131" t="str">
        <f>Tabell_Rättigheter37[[#This Row],[Grupp]]&amp;"_"&amp;Tabell_Rättigheter37[[#This Row],[Rättighetsnod/ Funktionskloss]]&amp;"_"&amp;Tabell_Rättigheter37[[#This Row],[Värde]]</f>
        <v>Ramverk_PatientService/Manager_createActive</v>
      </c>
      <c r="G2015" s="165" t="s">
        <v>1172</v>
      </c>
      <c r="H2015" s="165"/>
      <c r="K2015" s="3" t="e">
        <f>VLOOKUP(Tabell_Rättigheter37[[#This Row],[Grupp]],[2]!Tabell_Grupp[#Data],2,FALSE)</f>
        <v>#REF!</v>
      </c>
      <c r="L2015" s="3" t="s">
        <v>834</v>
      </c>
      <c r="M2015" s="203" t="s">
        <v>834</v>
      </c>
      <c r="N2015" s="151" t="s">
        <v>1558</v>
      </c>
      <c r="O2015" s="151"/>
    </row>
    <row r="2016" spans="1:15" ht="39.950000000000003" hidden="1" customHeight="1">
      <c r="A2016" s="151" t="s">
        <v>1645</v>
      </c>
      <c r="B2016" s="3" t="s">
        <v>246</v>
      </c>
      <c r="C2016" s="3" t="s">
        <v>247</v>
      </c>
      <c r="D2016" s="9" t="s">
        <v>14</v>
      </c>
      <c r="E2016" s="131" t="str">
        <f>Tabell_Rättigheter37[[#This Row],[Grupp]]&amp;"_"&amp;Tabell_Rättigheter37[[#This Row],[Rättighetsnod/ Funktionskloss]]</f>
        <v>Remiss_Access</v>
      </c>
      <c r="F2016" s="131" t="str">
        <f>Tabell_Rättigheter37[[#This Row],[Grupp]]&amp;"_"&amp;Tabell_Rättigheter37[[#This Row],[Rättighetsnod/ Funktionskloss]]&amp;"_"&amp;Tabell_Rättigheter37[[#This Row],[Värde]]</f>
        <v>Remiss_Access_Read</v>
      </c>
      <c r="G2016" s="165" t="s">
        <v>248</v>
      </c>
      <c r="H2016" s="165"/>
      <c r="K2016" s="3" t="e">
        <f>VLOOKUP(Tabell_Rättigheter37[[#This Row],[Grupp]],[2]!Tabell_Grupp[#Data],2,FALSE)</f>
        <v>#REF!</v>
      </c>
      <c r="L2016" s="3" t="s">
        <v>834</v>
      </c>
      <c r="M2016" s="203" t="s">
        <v>834</v>
      </c>
      <c r="N2016" s="151" t="s">
        <v>1558</v>
      </c>
      <c r="O2016" s="151"/>
    </row>
    <row r="2017" spans="1:16" ht="39.950000000000003" hidden="1" customHeight="1">
      <c r="A2017" s="151" t="s">
        <v>1645</v>
      </c>
      <c r="B2017" s="3" t="s">
        <v>246</v>
      </c>
      <c r="C2017" s="3" t="s">
        <v>249</v>
      </c>
      <c r="D2017" s="9" t="s">
        <v>404</v>
      </c>
      <c r="E2017" s="131" t="str">
        <f>Tabell_Rättigheter37[[#This Row],[Grupp]]&amp;"_"&amp;Tabell_Rättigheter37[[#This Row],[Rättighetsnod/ Funktionskloss]]</f>
        <v>Remiss_Answer</v>
      </c>
      <c r="F2017" s="131" t="str">
        <f>Tabell_Rättigheter37[[#This Row],[Grupp]]&amp;"_"&amp;Tabell_Rättigheter37[[#This Row],[Rättighetsnod/ Funktionskloss]]&amp;"_"&amp;Tabell_Rättigheter37[[#This Row],[Värde]]</f>
        <v>Remiss_Answer_ReadyToSign</v>
      </c>
      <c r="G2017" s="165" t="s">
        <v>1176</v>
      </c>
      <c r="H2017" s="165" t="s">
        <v>1177</v>
      </c>
      <c r="K2017" s="3" t="e">
        <f>VLOOKUP(Tabell_Rättigheter37[[#This Row],[Grupp]],[2]!Tabell_Grupp[#Data],2,FALSE)</f>
        <v>#REF!</v>
      </c>
      <c r="L2017" s="3" t="s">
        <v>834</v>
      </c>
      <c r="M2017" s="203" t="s">
        <v>834</v>
      </c>
      <c r="N2017" s="151" t="s">
        <v>1558</v>
      </c>
      <c r="O2017" s="151"/>
    </row>
    <row r="2018" spans="1:16" ht="39.950000000000003" hidden="1" customHeight="1">
      <c r="A2018" s="151" t="s">
        <v>1645</v>
      </c>
      <c r="B2018" s="3" t="s">
        <v>246</v>
      </c>
      <c r="C2018" s="3" t="s">
        <v>249</v>
      </c>
      <c r="D2018" s="9" t="s">
        <v>252</v>
      </c>
      <c r="E2018" s="131" t="str">
        <f>Tabell_Rättigheter37[[#This Row],[Grupp]]&amp;"_"&amp;Tabell_Rättigheter37[[#This Row],[Rättighetsnod/ Funktionskloss]]</f>
        <v>Remiss_Answer</v>
      </c>
      <c r="F2018" s="131" t="str">
        <f>Tabell_Rättigheter37[[#This Row],[Grupp]]&amp;"_"&amp;Tabell_Rättigheter37[[#This Row],[Rättighetsnod/ Funktionskloss]]&amp;"_"&amp;Tabell_Rättigheter37[[#This Row],[Värde]]</f>
        <v>Remiss_Answer_SignAnswer</v>
      </c>
      <c r="G2018" s="165" t="s">
        <v>253</v>
      </c>
      <c r="H2018" s="165" t="s">
        <v>1179</v>
      </c>
      <c r="K2018" s="3" t="e">
        <f>VLOOKUP(Tabell_Rättigheter37[[#This Row],[Grupp]],[2]!Tabell_Grupp[#Data],2,FALSE)</f>
        <v>#REF!</v>
      </c>
      <c r="L2018" s="3" t="s">
        <v>834</v>
      </c>
      <c r="M2018" s="203" t="s">
        <v>834</v>
      </c>
      <c r="N2018" s="151" t="s">
        <v>1558</v>
      </c>
      <c r="O2018" s="151"/>
    </row>
    <row r="2019" spans="1:16" ht="39.950000000000003" hidden="1" customHeight="1">
      <c r="A2019" s="151" t="s">
        <v>1645</v>
      </c>
      <c r="B2019" s="3" t="s">
        <v>246</v>
      </c>
      <c r="C2019" s="3" t="s">
        <v>254</v>
      </c>
      <c r="D2019" s="9" t="s">
        <v>255</v>
      </c>
      <c r="E2019" s="131" t="str">
        <f>Tabell_Rättigheter37[[#This Row],[Grupp]]&amp;"_"&amp;Tabell_Rättigheter37[[#This Row],[Rättighetsnod/ Funktionskloss]]</f>
        <v>Remiss_Assessment</v>
      </c>
      <c r="F2019" s="131" t="str">
        <f>Tabell_Rättigheter37[[#This Row],[Grupp]]&amp;"_"&amp;Tabell_Rättigheter37[[#This Row],[Rättighetsnod/ Funktionskloss]]&amp;"_"&amp;Tabell_Rättigheter37[[#This Row],[Värde]]</f>
        <v>Remiss_Assessment_Accept</v>
      </c>
      <c r="G2019" s="165" t="s">
        <v>256</v>
      </c>
      <c r="H2019" s="165" t="s">
        <v>1608</v>
      </c>
      <c r="K2019" s="3" t="e">
        <f>VLOOKUP(Tabell_Rättigheter37[[#This Row],[Grupp]],[2]!Tabell_Grupp[#Data],2,FALSE)</f>
        <v>#REF!</v>
      </c>
      <c r="L2019" s="3" t="s">
        <v>834</v>
      </c>
      <c r="M2019" s="203" t="s">
        <v>834</v>
      </c>
      <c r="N2019" s="151" t="s">
        <v>1558</v>
      </c>
      <c r="O2019" s="151"/>
    </row>
    <row r="2020" spans="1:16" ht="39.950000000000003" hidden="1" customHeight="1">
      <c r="A2020" s="151" t="s">
        <v>1645</v>
      </c>
      <c r="B2020" s="3" t="s">
        <v>246</v>
      </c>
      <c r="C2020" s="3" t="s">
        <v>254</v>
      </c>
      <c r="D2020" s="9" t="s">
        <v>250</v>
      </c>
      <c r="E2020" s="131" t="str">
        <f>Tabell_Rättigheter37[[#This Row],[Grupp]]&amp;"_"&amp;Tabell_Rättigheter37[[#This Row],[Rättighetsnod/ Funktionskloss]]</f>
        <v>Remiss_Assessment</v>
      </c>
      <c r="F2020" s="131" t="str">
        <f>Tabell_Rättigheter37[[#This Row],[Grupp]]&amp;"_"&amp;Tabell_Rättigheter37[[#This Row],[Rättighetsnod/ Funktionskloss]]&amp;"_"&amp;Tabell_Rättigheter37[[#This Row],[Värde]]</f>
        <v>Remiss_Assessment_Cancel</v>
      </c>
      <c r="G2020" s="165" t="s">
        <v>257</v>
      </c>
      <c r="H2020" s="165"/>
      <c r="K2020" s="3" t="e">
        <f>VLOOKUP(Tabell_Rättigheter37[[#This Row],[Grupp]],[2]!Tabell_Grupp[#Data],2,FALSE)</f>
        <v>#REF!</v>
      </c>
      <c r="L2020" s="3" t="s">
        <v>834</v>
      </c>
      <c r="M2020" s="203" t="s">
        <v>834</v>
      </c>
      <c r="N2020" s="151" t="s">
        <v>1558</v>
      </c>
      <c r="O2020" s="151"/>
      <c r="P2020" s="3" t="s">
        <v>1634</v>
      </c>
    </row>
    <row r="2021" spans="1:16" ht="39.950000000000003" hidden="1" customHeight="1">
      <c r="A2021" s="151" t="s">
        <v>1645</v>
      </c>
      <c r="B2021" s="3" t="s">
        <v>246</v>
      </c>
      <c r="C2021" s="3" t="s">
        <v>254</v>
      </c>
      <c r="D2021" s="9" t="s">
        <v>43</v>
      </c>
      <c r="E2021" s="131" t="str">
        <f>Tabell_Rättigheter37[[#This Row],[Grupp]]&amp;"_"&amp;Tabell_Rättigheter37[[#This Row],[Rättighetsnod/ Funktionskloss]]</f>
        <v>Remiss_Assessment</v>
      </c>
      <c r="F2021" s="131" t="str">
        <f>Tabell_Rättigheter37[[#This Row],[Grupp]]&amp;"_"&amp;Tabell_Rättigheter37[[#This Row],[Rättighetsnod/ Funktionskloss]]&amp;"_"&amp;Tabell_Rättigheter37[[#This Row],[Värde]]</f>
        <v>Remiss_Assessment_Save</v>
      </c>
      <c r="G2021" s="165" t="s">
        <v>258</v>
      </c>
      <c r="H2021" s="165"/>
      <c r="K2021" s="3" t="e">
        <f>VLOOKUP(Tabell_Rättigheter37[[#This Row],[Grupp]],[2]!Tabell_Grupp[#Data],2,FALSE)</f>
        <v>#REF!</v>
      </c>
      <c r="L2021" s="3" t="s">
        <v>834</v>
      </c>
      <c r="M2021" s="203" t="s">
        <v>834</v>
      </c>
      <c r="N2021" s="151" t="s">
        <v>1558</v>
      </c>
      <c r="O2021" s="151"/>
    </row>
    <row r="2022" spans="1:16" ht="39.950000000000003" hidden="1" customHeight="1">
      <c r="A2022" s="151" t="s">
        <v>1645</v>
      </c>
      <c r="B2022" s="3" t="s">
        <v>246</v>
      </c>
      <c r="C2022" s="3" t="s">
        <v>259</v>
      </c>
      <c r="D2022" s="9" t="s">
        <v>408</v>
      </c>
      <c r="E2022" s="131" t="str">
        <f>Tabell_Rättigheter37[[#This Row],[Grupp]]&amp;"_"&amp;Tabell_Rättigheter37[[#This Row],[Rättighetsnod/ Funktionskloss]]</f>
        <v>Remiss_Rejection</v>
      </c>
      <c r="F2022" s="131" t="str">
        <f>Tabell_Rättigheter37[[#This Row],[Grupp]]&amp;"_"&amp;Tabell_Rättigheter37[[#This Row],[Rättighetsnod/ Funktionskloss]]&amp;"_"&amp;Tabell_Rättigheter37[[#This Row],[Värde]]</f>
        <v>Remiss_Rejection_RejectionReadyToSign</v>
      </c>
      <c r="G2022" s="165" t="s">
        <v>1200</v>
      </c>
      <c r="H2022" s="165" t="s">
        <v>1201</v>
      </c>
      <c r="K2022" s="3" t="e">
        <f>VLOOKUP(Tabell_Rättigheter37[[#This Row],[Grupp]],[2]!Tabell_Grupp[#Data],2,FALSE)</f>
        <v>#REF!</v>
      </c>
      <c r="L2022" s="3" t="s">
        <v>834</v>
      </c>
      <c r="M2022" s="203" t="s">
        <v>834</v>
      </c>
      <c r="N2022" s="151" t="s">
        <v>1558</v>
      </c>
      <c r="O2022" s="151"/>
    </row>
    <row r="2023" spans="1:16" ht="39.950000000000003" hidden="1" customHeight="1">
      <c r="A2023" s="151" t="s">
        <v>1645</v>
      </c>
      <c r="B2023" s="3" t="s">
        <v>246</v>
      </c>
      <c r="C2023" s="3" t="s">
        <v>259</v>
      </c>
      <c r="D2023" s="9" t="s">
        <v>410</v>
      </c>
      <c r="E2023" s="131" t="str">
        <f>Tabell_Rättigheter37[[#This Row],[Grupp]]&amp;"_"&amp;Tabell_Rättigheter37[[#This Row],[Rättighetsnod/ Funktionskloss]]</f>
        <v>Remiss_Rejection</v>
      </c>
      <c r="F2023" s="131" t="str">
        <f>Tabell_Rättigheter37[[#This Row],[Grupp]]&amp;"_"&amp;Tabell_Rättigheter37[[#This Row],[Rättighetsnod/ Funktionskloss]]&amp;"_"&amp;Tabell_Rättigheter37[[#This Row],[Värde]]</f>
        <v>Remiss_Rejection_SendUnsignedRejection</v>
      </c>
      <c r="G2023" s="165" t="s">
        <v>411</v>
      </c>
      <c r="H2023" s="165" t="s">
        <v>1201</v>
      </c>
      <c r="K2023" s="3" t="e">
        <f>VLOOKUP(Tabell_Rättigheter37[[#This Row],[Grupp]],[2]!Tabell_Grupp[#Data],2,FALSE)</f>
        <v>#REF!</v>
      </c>
      <c r="L2023" s="3" t="s">
        <v>834</v>
      </c>
      <c r="M2023" s="203" t="s">
        <v>834</v>
      </c>
      <c r="N2023" s="151" t="s">
        <v>1558</v>
      </c>
      <c r="O2023" s="151"/>
    </row>
    <row r="2024" spans="1:16" ht="39.950000000000003" hidden="1" customHeight="1">
      <c r="A2024" s="151" t="s">
        <v>1645</v>
      </c>
      <c r="B2024" s="3" t="s">
        <v>246</v>
      </c>
      <c r="C2024" s="3" t="s">
        <v>259</v>
      </c>
      <c r="D2024" s="9" t="s">
        <v>260</v>
      </c>
      <c r="E2024" s="131" t="str">
        <f>Tabell_Rättigheter37[[#This Row],[Grupp]]&amp;"_"&amp;Tabell_Rättigheter37[[#This Row],[Rättighetsnod/ Funktionskloss]]</f>
        <v>Remiss_Rejection</v>
      </c>
      <c r="F2024" s="131" t="str">
        <f>Tabell_Rättigheter37[[#This Row],[Grupp]]&amp;"_"&amp;Tabell_Rättigheter37[[#This Row],[Rättighetsnod/ Funktionskloss]]&amp;"_"&amp;Tabell_Rättigheter37[[#This Row],[Värde]]</f>
        <v>Remiss_Rejection_SignRejection</v>
      </c>
      <c r="G2024" s="165" t="s">
        <v>261</v>
      </c>
      <c r="H2024" s="165" t="s">
        <v>1181</v>
      </c>
      <c r="K2024" s="3" t="e">
        <f>VLOOKUP(Tabell_Rättigheter37[[#This Row],[Grupp]],[2]!Tabell_Grupp[#Data],2,FALSE)</f>
        <v>#REF!</v>
      </c>
      <c r="L2024" s="3" t="s">
        <v>834</v>
      </c>
      <c r="M2024" s="203" t="s">
        <v>834</v>
      </c>
      <c r="N2024" s="151" t="s">
        <v>1558</v>
      </c>
      <c r="O2024" s="151"/>
    </row>
    <row r="2025" spans="1:16" ht="39.950000000000003" hidden="1" customHeight="1">
      <c r="A2025" s="151" t="s">
        <v>1645</v>
      </c>
      <c r="B2025" s="3" t="s">
        <v>246</v>
      </c>
      <c r="C2025" s="3" t="s">
        <v>262</v>
      </c>
      <c r="D2025" s="9" t="s">
        <v>263</v>
      </c>
      <c r="E2025" s="131" t="str">
        <f>Tabell_Rättigheter37[[#This Row],[Grupp]]&amp;"_"&amp;Tabell_Rättigheter37[[#This Row],[Rättighetsnod/ Funktionskloss]]</f>
        <v>Remiss_Request</v>
      </c>
      <c r="F2025" s="131" t="str">
        <f>Tabell_Rättigheter37[[#This Row],[Grupp]]&amp;"_"&amp;Tabell_Rättigheter37[[#This Row],[Rättighetsnod/ Funktionskloss]]&amp;"_"&amp;Tabell_Rättigheter37[[#This Row],[Värde]]</f>
        <v>Remiss_Request_CancelRequest</v>
      </c>
      <c r="G2025" s="165" t="s">
        <v>264</v>
      </c>
      <c r="H2025" s="165"/>
      <c r="K2025" s="3" t="e">
        <f>VLOOKUP(Tabell_Rättigheter37[[#This Row],[Grupp]],[2]!Tabell_Grupp[#Data],2,FALSE)</f>
        <v>#REF!</v>
      </c>
      <c r="L2025" s="3" t="s">
        <v>834</v>
      </c>
      <c r="M2025" s="203" t="s">
        <v>834</v>
      </c>
      <c r="N2025" s="151" t="s">
        <v>1558</v>
      </c>
      <c r="O2025" s="151"/>
    </row>
    <row r="2026" spans="1:16" ht="39.950000000000003" hidden="1" customHeight="1">
      <c r="A2026" s="151" t="s">
        <v>1645</v>
      </c>
      <c r="B2026" s="3" t="s">
        <v>246</v>
      </c>
      <c r="C2026" s="3" t="s">
        <v>262</v>
      </c>
      <c r="D2026" s="9" t="s">
        <v>265</v>
      </c>
      <c r="E2026" s="131" t="str">
        <f>Tabell_Rättigheter37[[#This Row],[Grupp]]&amp;"_"&amp;Tabell_Rättigheter37[[#This Row],[Rättighetsnod/ Funktionskloss]]</f>
        <v>Remiss_Request</v>
      </c>
      <c r="F2026" s="131" t="str">
        <f>Tabell_Rättigheter37[[#This Row],[Grupp]]&amp;"_"&amp;Tabell_Rättigheter37[[#This Row],[Rättighetsnod/ Funktionskloss]]&amp;"_"&amp;Tabell_Rättigheter37[[#This Row],[Värde]]</f>
        <v>Remiss_Request_DeregisterRequest</v>
      </c>
      <c r="G2026" s="165" t="s">
        <v>266</v>
      </c>
      <c r="H2026" s="165"/>
      <c r="K2026" s="3" t="e">
        <f>VLOOKUP(Tabell_Rättigheter37[[#This Row],[Grupp]],[2]!Tabell_Grupp[#Data],2,FALSE)</f>
        <v>#REF!</v>
      </c>
      <c r="L2026" s="3" t="s">
        <v>834</v>
      </c>
      <c r="M2026" s="203" t="s">
        <v>834</v>
      </c>
      <c r="N2026" s="151" t="s">
        <v>1558</v>
      </c>
      <c r="O2026" s="151"/>
    </row>
    <row r="2027" spans="1:16" ht="39.950000000000003" hidden="1" customHeight="1">
      <c r="A2027" s="151" t="s">
        <v>1645</v>
      </c>
      <c r="B2027" s="3" t="s">
        <v>246</v>
      </c>
      <c r="C2027" s="3" t="s">
        <v>262</v>
      </c>
      <c r="D2027" s="9" t="s">
        <v>267</v>
      </c>
      <c r="E2027" s="131" t="str">
        <f>Tabell_Rättigheter37[[#This Row],[Grupp]]&amp;"_"&amp;Tabell_Rättigheter37[[#This Row],[Rättighetsnod/ Funktionskloss]]</f>
        <v>Remiss_Request</v>
      </c>
      <c r="F2027" s="131" t="str">
        <f>Tabell_Rättigheter37[[#This Row],[Grupp]]&amp;"_"&amp;Tabell_Rättigheter37[[#This Row],[Rättighetsnod/ Funktionskloss]]&amp;"_"&amp;Tabell_Rättigheter37[[#This Row],[Värde]]</f>
        <v>Remiss_Request_ForwardRequest</v>
      </c>
      <c r="G2027" s="165" t="s">
        <v>268</v>
      </c>
      <c r="H2027" s="165"/>
      <c r="K2027" s="3" t="e">
        <f>VLOOKUP(Tabell_Rättigheter37[[#This Row],[Grupp]],[2]!Tabell_Grupp[#Data],2,FALSE)</f>
        <v>#REF!</v>
      </c>
      <c r="L2027" s="3" t="s">
        <v>834</v>
      </c>
      <c r="M2027" s="203" t="s">
        <v>834</v>
      </c>
      <c r="N2027" s="151" t="s">
        <v>1558</v>
      </c>
      <c r="O2027" s="151"/>
    </row>
    <row r="2028" spans="1:16" ht="39.950000000000003" hidden="1" customHeight="1">
      <c r="A2028" s="151" t="s">
        <v>1645</v>
      </c>
      <c r="B2028" s="3" t="s">
        <v>246</v>
      </c>
      <c r="C2028" s="3" t="s">
        <v>262</v>
      </c>
      <c r="D2028" s="9" t="s">
        <v>269</v>
      </c>
      <c r="E2028" s="131" t="str">
        <f>Tabell_Rättigheter37[[#This Row],[Grupp]]&amp;"_"&amp;Tabell_Rättigheter37[[#This Row],[Rättighetsnod/ Funktionskloss]]</f>
        <v>Remiss_Request</v>
      </c>
      <c r="F2028" s="131" t="str">
        <f>Tabell_Rättigheter37[[#This Row],[Grupp]]&amp;"_"&amp;Tabell_Rättigheter37[[#This Row],[Rättighetsnod/ Funktionskloss]]&amp;"_"&amp;Tabell_Rättigheter37[[#This Row],[Värde]]</f>
        <v>Remiss_Request_ReadyToHandle</v>
      </c>
      <c r="G2028" s="165" t="s">
        <v>270</v>
      </c>
      <c r="H2028" s="165"/>
      <c r="J2028" s="205" t="s">
        <v>1663</v>
      </c>
      <c r="K2028" s="3" t="e">
        <f>VLOOKUP(Tabell_Rättigheter37[[#This Row],[Grupp]],[2]!Tabell_Grupp[#Data],2,FALSE)</f>
        <v>#REF!</v>
      </c>
      <c r="L2028" s="3" t="s">
        <v>834</v>
      </c>
      <c r="M2028" s="203" t="s">
        <v>834</v>
      </c>
      <c r="N2028" s="151" t="s">
        <v>1558</v>
      </c>
      <c r="O2028" s="151"/>
    </row>
    <row r="2029" spans="1:16" ht="39.950000000000003" hidden="1" customHeight="1">
      <c r="A2029" s="151" t="s">
        <v>1645</v>
      </c>
      <c r="B2029" s="3" t="s">
        <v>246</v>
      </c>
      <c r="C2029" s="3" t="s">
        <v>262</v>
      </c>
      <c r="D2029" s="9" t="s">
        <v>273</v>
      </c>
      <c r="E2029" s="131" t="str">
        <f>Tabell_Rättigheter37[[#This Row],[Grupp]]&amp;"_"&amp;Tabell_Rättigheter37[[#This Row],[Rättighetsnod/ Funktionskloss]]</f>
        <v>Remiss_Request</v>
      </c>
      <c r="F2029" s="131" t="str">
        <f>Tabell_Rättigheter37[[#This Row],[Grupp]]&amp;"_"&amp;Tabell_Rättigheter37[[#This Row],[Rättighetsnod/ Funktionskloss]]&amp;"_"&amp;Tabell_Rättigheter37[[#This Row],[Värde]]</f>
        <v>Remiss_Request_SignRequest</v>
      </c>
      <c r="G2029" s="165" t="s">
        <v>1184</v>
      </c>
      <c r="H2029" s="165" t="s">
        <v>1185</v>
      </c>
      <c r="K2029" s="3" t="e">
        <f>VLOOKUP(Tabell_Rättigheter37[[#This Row],[Grupp]],[2]!Tabell_Grupp[#Data],2,FALSE)</f>
        <v>#REF!</v>
      </c>
      <c r="L2029" s="3" t="s">
        <v>834</v>
      </c>
      <c r="M2029" s="203" t="s">
        <v>834</v>
      </c>
      <c r="N2029" s="151" t="s">
        <v>1558</v>
      </c>
      <c r="O2029" s="151"/>
    </row>
    <row r="2030" spans="1:16" ht="39.950000000000003" hidden="1" customHeight="1">
      <c r="A2030" s="151" t="s">
        <v>1645</v>
      </c>
      <c r="B2030" s="3" t="s">
        <v>246</v>
      </c>
      <c r="C2030" s="3" t="s">
        <v>262</v>
      </c>
      <c r="D2030" s="9" t="s">
        <v>275</v>
      </c>
      <c r="E2030" s="131" t="str">
        <f>Tabell_Rättigheter37[[#This Row],[Grupp]]&amp;"_"&amp;Tabell_Rättigheter37[[#This Row],[Rättighetsnod/ Funktionskloss]]</f>
        <v>Remiss_Request</v>
      </c>
      <c r="F2030" s="131" t="str">
        <f>Tabell_Rättigheter37[[#This Row],[Grupp]]&amp;"_"&amp;Tabell_Rättigheter37[[#This Row],[Rättighetsnod/ Funktionskloss]]&amp;"_"&amp;Tabell_Rättigheter37[[#This Row],[Värde]]</f>
        <v>Remiss_Request_ViewMedicalInformation</v>
      </c>
      <c r="G2030" s="165" t="s">
        <v>276</v>
      </c>
      <c r="H2030" s="165"/>
      <c r="K2030" s="3" t="e">
        <f>VLOOKUP(Tabell_Rättigheter37[[#This Row],[Grupp]],[2]!Tabell_Grupp[#Data],2,FALSE)</f>
        <v>#REF!</v>
      </c>
      <c r="L2030" s="3" t="s">
        <v>834</v>
      </c>
      <c r="M2030" s="203" t="s">
        <v>834</v>
      </c>
      <c r="N2030" s="151" t="s">
        <v>1558</v>
      </c>
      <c r="O2030" s="151"/>
    </row>
    <row r="2031" spans="1:16" ht="39.950000000000003" hidden="1" customHeight="1">
      <c r="A2031" s="151" t="s">
        <v>1645</v>
      </c>
      <c r="B2031" s="3" t="s">
        <v>246</v>
      </c>
      <c r="C2031" s="3" t="s">
        <v>277</v>
      </c>
      <c r="D2031" s="9" t="s">
        <v>255</v>
      </c>
      <c r="E2031" s="131" t="str">
        <f>Tabell_Rättigheter37[[#This Row],[Grupp]]&amp;"_"&amp;Tabell_Rättigheter37[[#This Row],[Rättighetsnod/ Funktionskloss]]</f>
        <v>Remiss_RequestComponent</v>
      </c>
      <c r="F2031" s="131" t="str">
        <f>Tabell_Rättigheter37[[#This Row],[Grupp]]&amp;"_"&amp;Tabell_Rättigheter37[[#This Row],[Rättighetsnod/ Funktionskloss]]&amp;"_"&amp;Tabell_Rättigheter37[[#This Row],[Värde]]</f>
        <v>Remiss_RequestComponent_Accept</v>
      </c>
      <c r="G2031" s="165" t="s">
        <v>278</v>
      </c>
      <c r="H2031" s="165" t="s">
        <v>1186</v>
      </c>
      <c r="K2031" s="3" t="e">
        <f>VLOOKUP(Tabell_Rättigheter37[[#This Row],[Grupp]],[2]!Tabell_Grupp[#Data],2,FALSE)</f>
        <v>#REF!</v>
      </c>
      <c r="L2031" s="3" t="s">
        <v>834</v>
      </c>
      <c r="M2031" s="203" t="s">
        <v>834</v>
      </c>
      <c r="N2031" s="151" t="s">
        <v>1558</v>
      </c>
      <c r="O2031" s="151"/>
    </row>
    <row r="2032" spans="1:16" ht="39.950000000000003" hidden="1" customHeight="1">
      <c r="A2032" s="151" t="s">
        <v>1570</v>
      </c>
      <c r="B2032" s="3" t="s">
        <v>246</v>
      </c>
      <c r="C2032" s="3" t="s">
        <v>31</v>
      </c>
      <c r="D2032" s="9" t="s">
        <v>279</v>
      </c>
      <c r="E2032" s="131" t="str">
        <f>Tabell_Rättigheter37[[#This Row],[Grupp]]&amp;"_"&amp;Tabell_Rättigheter37[[#This Row],[Rättighetsnod/ Funktionskloss]]</f>
        <v>Remiss_View</v>
      </c>
      <c r="F2032" s="131" t="str">
        <f>Tabell_Rättigheter37[[#This Row],[Grupp]]&amp;"_"&amp;Tabell_Rättigheter37[[#This Row],[Rättighetsnod/ Funktionskloss]]&amp;"_"&amp;Tabell_Rättigheter37[[#This Row],[Värde]]</f>
        <v>Remiss_View_OpenHandleReceivedRequests</v>
      </c>
      <c r="G2032" s="165" t="s">
        <v>280</v>
      </c>
      <c r="H2032" s="165"/>
      <c r="K2032" s="3" t="e">
        <f>VLOOKUP(Tabell_Rättigheter37[[#This Row],[Grupp]],[2]!Tabell_Grupp[#Data],2,FALSE)</f>
        <v>#REF!</v>
      </c>
      <c r="L2032" s="3" t="s">
        <v>834</v>
      </c>
      <c r="M2032" s="203" t="s">
        <v>834</v>
      </c>
      <c r="N2032" s="151" t="s">
        <v>1558</v>
      </c>
      <c r="O2032" s="151"/>
    </row>
    <row r="2033" spans="1:15" ht="39.950000000000003" hidden="1" customHeight="1">
      <c r="A2033" s="151" t="s">
        <v>1570</v>
      </c>
      <c r="B2033" s="3" t="s">
        <v>246</v>
      </c>
      <c r="C2033" s="3" t="s">
        <v>31</v>
      </c>
      <c r="D2033" s="9" t="s">
        <v>281</v>
      </c>
      <c r="E2033" s="131" t="str">
        <f>Tabell_Rättigheter37[[#This Row],[Grupp]]&amp;"_"&amp;Tabell_Rättigheter37[[#This Row],[Rättighetsnod/ Funktionskloss]]</f>
        <v>Remiss_View</v>
      </c>
      <c r="F2033" s="131" t="str">
        <f>Tabell_Rättigheter37[[#This Row],[Grupp]]&amp;"_"&amp;Tabell_Rättigheter37[[#This Row],[Rättighetsnod/ Funktionskloss]]&amp;"_"&amp;Tabell_Rättigheter37[[#This Row],[Värde]]</f>
        <v>Remiss_View_OpenHandleSavedAndSentRequests</v>
      </c>
      <c r="G2033" s="165" t="s">
        <v>282</v>
      </c>
      <c r="H2033" s="165"/>
      <c r="K2033" s="3" t="e">
        <f>VLOOKUP(Tabell_Rättigheter37[[#This Row],[Grupp]],[2]!Tabell_Grupp[#Data],2,FALSE)</f>
        <v>#REF!</v>
      </c>
      <c r="L2033" s="3" t="s">
        <v>834</v>
      </c>
      <c r="M2033" s="203" t="s">
        <v>834</v>
      </c>
      <c r="N2033" s="151" t="s">
        <v>1558</v>
      </c>
      <c r="O2033" s="151"/>
    </row>
    <row r="2034" spans="1:15" ht="39.950000000000003" hidden="1" customHeight="1">
      <c r="A2034" s="151" t="s">
        <v>1645</v>
      </c>
      <c r="B2034" s="3" t="s">
        <v>246</v>
      </c>
      <c r="C2034" s="3" t="s">
        <v>31</v>
      </c>
      <c r="D2034" s="9" t="s">
        <v>283</v>
      </c>
      <c r="E2034" s="131" t="str">
        <f>Tabell_Rättigheter37[[#This Row],[Grupp]]&amp;"_"&amp;Tabell_Rättigheter37[[#This Row],[Rättighetsnod/ Funktionskloss]]</f>
        <v>Remiss_View</v>
      </c>
      <c r="F2034" s="131" t="str">
        <f>Tabell_Rättigheter37[[#This Row],[Grupp]]&amp;"_"&amp;Tabell_Rättigheter37[[#This Row],[Rättighetsnod/ Funktionskloss]]&amp;"_"&amp;Tabell_Rättigheter37[[#This Row],[Värde]]</f>
        <v>Remiss_View_OpenReceivedRequests</v>
      </c>
      <c r="G2034" s="165" t="s">
        <v>284</v>
      </c>
      <c r="H2034" s="165"/>
      <c r="K2034" s="3" t="e">
        <f>VLOOKUP(Tabell_Rättigheter37[[#This Row],[Grupp]],[2]!Tabell_Grupp[#Data],2,FALSE)</f>
        <v>#REF!</v>
      </c>
      <c r="L2034" s="3" t="s">
        <v>834</v>
      </c>
      <c r="M2034" s="203" t="s">
        <v>834</v>
      </c>
      <c r="N2034" s="151" t="s">
        <v>1558</v>
      </c>
      <c r="O2034" s="151"/>
    </row>
    <row r="2035" spans="1:15" ht="39.950000000000003" hidden="1" customHeight="1">
      <c r="A2035" s="151" t="s">
        <v>1645</v>
      </c>
      <c r="B2035" s="3" t="s">
        <v>246</v>
      </c>
      <c r="C2035" s="3" t="s">
        <v>31</v>
      </c>
      <c r="D2035" s="9" t="s">
        <v>285</v>
      </c>
      <c r="E2035" s="131" t="str">
        <f>Tabell_Rättigheter37[[#This Row],[Grupp]]&amp;"_"&amp;Tabell_Rättigheter37[[#This Row],[Rättighetsnod/ Funktionskloss]]</f>
        <v>Remiss_View</v>
      </c>
      <c r="F2035" s="131" t="str">
        <f>Tabell_Rättigheter37[[#This Row],[Grupp]]&amp;"_"&amp;Tabell_Rättigheter37[[#This Row],[Rättighetsnod/ Funktionskloss]]&amp;"_"&amp;Tabell_Rättigheter37[[#This Row],[Värde]]</f>
        <v>Remiss_View_OpenSavedAndSentRequests</v>
      </c>
      <c r="G2035" s="165" t="s">
        <v>286</v>
      </c>
      <c r="H2035" s="165"/>
      <c r="K2035" s="3" t="e">
        <f>VLOOKUP(Tabell_Rättigheter37[[#This Row],[Grupp]],[2]!Tabell_Grupp[#Data],2,FALSE)</f>
        <v>#REF!</v>
      </c>
      <c r="L2035" s="3" t="s">
        <v>834</v>
      </c>
      <c r="M2035" s="203" t="s">
        <v>834</v>
      </c>
      <c r="N2035" s="151" t="s">
        <v>1558</v>
      </c>
      <c r="O2035" s="151"/>
    </row>
    <row r="2036" spans="1:15" ht="39.950000000000003" hidden="1" customHeight="1">
      <c r="A2036" s="151" t="s">
        <v>1645</v>
      </c>
      <c r="B2036" s="3" t="s">
        <v>287</v>
      </c>
      <c r="C2036" s="3" t="s">
        <v>288</v>
      </c>
      <c r="D2036" s="9" t="s">
        <v>289</v>
      </c>
      <c r="E2036" s="131" t="str">
        <f>Tabell_Rättigheter37[[#This Row],[Grupp]]&amp;"_"&amp;Tabell_Rättigheter37[[#This Row],[Rättighetsnod/ Funktionskloss]]</f>
        <v>Resursplanering_PlanAction</v>
      </c>
      <c r="F2036" s="131" t="str">
        <f>Tabell_Rättigheter37[[#This Row],[Grupp]]&amp;"_"&amp;Tabell_Rättigheter37[[#This Row],[Rättighetsnod/ Funktionskloss]]&amp;"_"&amp;Tabell_Rättigheter37[[#This Row],[Värde]]</f>
        <v>Resursplanering_PlanAction_OpenPlanAction</v>
      </c>
      <c r="G2036" s="165" t="s">
        <v>290</v>
      </c>
      <c r="H2036" s="165"/>
      <c r="K2036" s="3" t="e">
        <f>VLOOKUP(Tabell_Rättigheter37[[#This Row],[Grupp]],[2]!Tabell_Grupp[#Data],2,FALSE)</f>
        <v>#REF!</v>
      </c>
      <c r="L2036" s="3" t="s">
        <v>834</v>
      </c>
      <c r="M2036" s="203" t="s">
        <v>834</v>
      </c>
      <c r="N2036" s="151" t="s">
        <v>1558</v>
      </c>
      <c r="O2036" s="151"/>
    </row>
    <row r="2037" spans="1:15" ht="39.950000000000003" hidden="1" customHeight="1">
      <c r="A2037" s="151" t="s">
        <v>1645</v>
      </c>
      <c r="B2037" s="3" t="s">
        <v>287</v>
      </c>
      <c r="C2037" s="3" t="s">
        <v>288</v>
      </c>
      <c r="D2037" s="9" t="s">
        <v>291</v>
      </c>
      <c r="E2037" s="131" t="str">
        <f>Tabell_Rättigheter37[[#This Row],[Grupp]]&amp;"_"&amp;Tabell_Rättigheter37[[#This Row],[Rättighetsnod/ Funktionskloss]]</f>
        <v>Resursplanering_PlanAction</v>
      </c>
      <c r="F2037" s="131" t="str">
        <f>Tabell_Rättigheter37[[#This Row],[Grupp]]&amp;"_"&amp;Tabell_Rättigheter37[[#This Row],[Rättighetsnod/ Funktionskloss]]&amp;"_"&amp;Tabell_Rättigheter37[[#This Row],[Värde]]</f>
        <v>Resursplanering_PlanAction_OpenPlannedActions</v>
      </c>
      <c r="G2037" s="165" t="s">
        <v>292</v>
      </c>
      <c r="H2037" s="165"/>
      <c r="K2037" s="3" t="e">
        <f>VLOOKUP(Tabell_Rättigheter37[[#This Row],[Grupp]],[2]!Tabell_Grupp[#Data],2,FALSE)</f>
        <v>#REF!</v>
      </c>
      <c r="L2037" s="3" t="s">
        <v>834</v>
      </c>
      <c r="M2037" s="203" t="s">
        <v>834</v>
      </c>
      <c r="N2037" s="151" t="s">
        <v>1558</v>
      </c>
      <c r="O2037" s="151"/>
    </row>
    <row r="2038" spans="1:15" ht="39.950000000000003" hidden="1" customHeight="1">
      <c r="A2038" s="151" t="s">
        <v>1645</v>
      </c>
      <c r="B2038" s="3" t="s">
        <v>287</v>
      </c>
      <c r="C2038" s="3" t="s">
        <v>288</v>
      </c>
      <c r="D2038" s="9" t="s">
        <v>293</v>
      </c>
      <c r="E2038" s="131" t="str">
        <f>Tabell_Rättigheter37[[#This Row],[Grupp]]&amp;"_"&amp;Tabell_Rättigheter37[[#This Row],[Rättighetsnod/ Funktionskloss]]</f>
        <v>Resursplanering_PlanAction</v>
      </c>
      <c r="F2038" s="131" t="str">
        <f>Tabell_Rättigheter37[[#This Row],[Grupp]]&amp;"_"&amp;Tabell_Rättigheter37[[#This Row],[Rättighetsnod/ Funktionskloss]]&amp;"_"&amp;Tabell_Rättigheter37[[#This Row],[Värde]]</f>
        <v>Resursplanering_PlanAction_SavePlanAction</v>
      </c>
      <c r="G2038" s="165" t="s">
        <v>294</v>
      </c>
      <c r="H2038" s="165"/>
      <c r="K2038" s="3" t="e">
        <f>VLOOKUP(Tabell_Rättigheter37[[#This Row],[Grupp]],[2]!Tabell_Grupp[#Data],2,FALSE)</f>
        <v>#REF!</v>
      </c>
      <c r="L2038" s="3" t="s">
        <v>834</v>
      </c>
      <c r="M2038" s="203" t="s">
        <v>834</v>
      </c>
      <c r="N2038" s="151" t="s">
        <v>1558</v>
      </c>
      <c r="O2038" s="151"/>
    </row>
    <row r="2039" spans="1:15" ht="39.950000000000003" hidden="1" customHeight="1">
      <c r="A2039" s="151" t="s">
        <v>1645</v>
      </c>
      <c r="B2039" s="3" t="s">
        <v>287</v>
      </c>
      <c r="C2039" s="3" t="s">
        <v>304</v>
      </c>
      <c r="D2039" s="9" t="s">
        <v>305</v>
      </c>
      <c r="E2039" s="131" t="str">
        <f>Tabell_Rättigheter37[[#This Row],[Grupp]]&amp;"_"&amp;Tabell_Rättigheter37[[#This Row],[Rättighetsnod/ Funktionskloss]]</f>
        <v>Resursplanering_Schedule</v>
      </c>
      <c r="F2039" s="131" t="str">
        <f>Tabell_Rättigheter37[[#This Row],[Grupp]]&amp;"_"&amp;Tabell_Rättigheter37[[#This Row],[Rättighetsnod/ Funktionskloss]]&amp;"_"&amp;Tabell_Rättigheter37[[#This Row],[Värde]]</f>
        <v>Resursplanering_Schedule_BlockScheduledOffer</v>
      </c>
      <c r="G2039" s="165" t="s">
        <v>306</v>
      </c>
      <c r="H2039" s="165"/>
      <c r="K2039" s="3" t="e">
        <f>VLOOKUP(Tabell_Rättigheter37[[#This Row],[Grupp]],[2]!Tabell_Grupp[#Data],2,FALSE)</f>
        <v>#REF!</v>
      </c>
      <c r="L2039" s="3" t="s">
        <v>834</v>
      </c>
      <c r="M2039" s="203" t="s">
        <v>834</v>
      </c>
      <c r="N2039" s="151" t="s">
        <v>1558</v>
      </c>
      <c r="O2039" s="151"/>
    </row>
    <row r="2040" spans="1:15" ht="39.950000000000003" hidden="1" customHeight="1">
      <c r="A2040" s="151" t="s">
        <v>1645</v>
      </c>
      <c r="B2040" s="3" t="s">
        <v>287</v>
      </c>
      <c r="C2040" s="3" t="s">
        <v>304</v>
      </c>
      <c r="D2040" s="9" t="s">
        <v>307</v>
      </c>
      <c r="E2040" s="131" t="str">
        <f>Tabell_Rättigheter37[[#This Row],[Grupp]]&amp;"_"&amp;Tabell_Rättigheter37[[#This Row],[Rättighetsnod/ Funktionskloss]]</f>
        <v>Resursplanering_Schedule</v>
      </c>
      <c r="F2040" s="131" t="str">
        <f>Tabell_Rättigheter37[[#This Row],[Grupp]]&amp;"_"&amp;Tabell_Rättigheter37[[#This Row],[Rättighetsnod/ Funktionskloss]]&amp;"_"&amp;Tabell_Rättigheter37[[#This Row],[Värde]]</f>
        <v>Resursplanering_Schedule_Book</v>
      </c>
      <c r="G2040" s="165" t="s">
        <v>308</v>
      </c>
      <c r="H2040" s="165"/>
      <c r="K2040" s="3" t="e">
        <f>VLOOKUP(Tabell_Rättigheter37[[#This Row],[Grupp]],[2]!Tabell_Grupp[#Data],2,FALSE)</f>
        <v>#REF!</v>
      </c>
      <c r="L2040" s="3" t="s">
        <v>834</v>
      </c>
      <c r="M2040" s="203" t="s">
        <v>834</v>
      </c>
      <c r="N2040" s="151" t="s">
        <v>1558</v>
      </c>
      <c r="O2040" s="151"/>
    </row>
    <row r="2041" spans="1:15" ht="39.950000000000003" hidden="1" customHeight="1">
      <c r="A2041" s="151" t="s">
        <v>1645</v>
      </c>
      <c r="B2041" s="3" t="s">
        <v>287</v>
      </c>
      <c r="C2041" s="3" t="s">
        <v>304</v>
      </c>
      <c r="D2041" s="9" t="s">
        <v>322</v>
      </c>
      <c r="E2041" s="131" t="str">
        <f>Tabell_Rättigheter37[[#This Row],[Grupp]]&amp;"_"&amp;Tabell_Rättigheter37[[#This Row],[Rättighetsnod/ Funktionskloss]]</f>
        <v>Resursplanering_Schedule</v>
      </c>
      <c r="F2041" s="131" t="str">
        <f>Tabell_Rättigheter37[[#This Row],[Grupp]]&amp;"_"&amp;Tabell_Rättigheter37[[#This Row],[Rättighetsnod/ Funktionskloss]]&amp;"_"&amp;Tabell_Rättigheter37[[#This Row],[Värde]]</f>
        <v>Resursplanering_Schedule_bookAction</v>
      </c>
      <c r="G2041" s="165" t="s">
        <v>323</v>
      </c>
      <c r="H2041" s="165"/>
      <c r="K2041" s="3" t="e">
        <f>VLOOKUP(Tabell_Rättigheter37[[#This Row],[Grupp]],[2]!Tabell_Grupp[#Data],2,FALSE)</f>
        <v>#REF!</v>
      </c>
      <c r="L2041" s="3" t="s">
        <v>834</v>
      </c>
      <c r="M2041" s="203" t="s">
        <v>834</v>
      </c>
      <c r="N2041" s="151" t="s">
        <v>1558</v>
      </c>
      <c r="O2041" s="151"/>
    </row>
    <row r="2042" spans="1:15" ht="39.950000000000003" hidden="1" customHeight="1">
      <c r="A2042" s="151" t="s">
        <v>1645</v>
      </c>
      <c r="B2042" s="3" t="s">
        <v>287</v>
      </c>
      <c r="C2042" s="3" t="s">
        <v>304</v>
      </c>
      <c r="D2042" s="9" t="s">
        <v>309</v>
      </c>
      <c r="E2042" s="131" t="str">
        <f>Tabell_Rättigheter37[[#This Row],[Grupp]]&amp;"_"&amp;Tabell_Rättigheter37[[#This Row],[Rättighetsnod/ Funktionskloss]]</f>
        <v>Resursplanering_Schedule</v>
      </c>
      <c r="F2042" s="131" t="str">
        <f>Tabell_Rättigheter37[[#This Row],[Grupp]]&amp;"_"&amp;Tabell_Rättigheter37[[#This Row],[Rättighetsnod/ Funktionskloss]]&amp;"_"&amp;Tabell_Rättigheter37[[#This Row],[Värde]]</f>
        <v>Resursplanering_Schedule_OpenSchedule</v>
      </c>
      <c r="G2042" s="165" t="s">
        <v>310</v>
      </c>
      <c r="H2042" s="165"/>
      <c r="K2042" s="3" t="e">
        <f>VLOOKUP(Tabell_Rättigheter37[[#This Row],[Grupp]],[2]!Tabell_Grupp[#Data],2,FALSE)</f>
        <v>#REF!</v>
      </c>
      <c r="L2042" s="3" t="s">
        <v>834</v>
      </c>
      <c r="M2042" s="203" t="s">
        <v>834</v>
      </c>
      <c r="N2042" s="151" t="s">
        <v>1558</v>
      </c>
      <c r="O2042" s="151"/>
    </row>
    <row r="2043" spans="1:15" ht="39.950000000000003" hidden="1" customHeight="1">
      <c r="A2043" s="151" t="s">
        <v>1645</v>
      </c>
      <c r="B2043" s="3" t="s">
        <v>287</v>
      </c>
      <c r="C2043" s="3" t="s">
        <v>304</v>
      </c>
      <c r="D2043" s="9" t="s">
        <v>311</v>
      </c>
      <c r="E2043" s="131" t="str">
        <f>Tabell_Rättigheter37[[#This Row],[Grupp]]&amp;"_"&amp;Tabell_Rättigheter37[[#This Row],[Rättighetsnod/ Funktionskloss]]</f>
        <v>Resursplanering_Schedule</v>
      </c>
      <c r="F2043" s="131" t="str">
        <f>Tabell_Rättigheter37[[#This Row],[Grupp]]&amp;"_"&amp;Tabell_Rättigheter37[[#This Row],[Rättighetsnod/ Funktionskloss]]&amp;"_"&amp;Tabell_Rättigheter37[[#This Row],[Värde]]</f>
        <v>Resursplanering_Schedule_PrintSchedule</v>
      </c>
      <c r="G2043" s="165" t="s">
        <v>312</v>
      </c>
      <c r="H2043" s="165"/>
      <c r="K2043" s="3" t="e">
        <f>VLOOKUP(Tabell_Rättigheter37[[#This Row],[Grupp]],[2]!Tabell_Grupp[#Data],2,FALSE)</f>
        <v>#REF!</v>
      </c>
      <c r="L2043" s="3" t="s">
        <v>834</v>
      </c>
      <c r="M2043" s="203" t="s">
        <v>834</v>
      </c>
      <c r="N2043" s="151" t="s">
        <v>1558</v>
      </c>
      <c r="O2043" s="151"/>
    </row>
    <row r="2044" spans="1:15" ht="39.950000000000003" hidden="1" customHeight="1">
      <c r="A2044" s="151" t="s">
        <v>1645</v>
      </c>
      <c r="B2044" s="3" t="s">
        <v>287</v>
      </c>
      <c r="C2044" s="3" t="s">
        <v>304</v>
      </c>
      <c r="D2044" s="9" t="s">
        <v>313</v>
      </c>
      <c r="E2044" s="131" t="str">
        <f>Tabell_Rättigheter37[[#This Row],[Grupp]]&amp;"_"&amp;Tabell_Rättigheter37[[#This Row],[Rättighetsnod/ Funktionskloss]]</f>
        <v>Resursplanering_Schedule</v>
      </c>
      <c r="F2044" s="131" t="str">
        <f>Tabell_Rättigheter37[[#This Row],[Grupp]]&amp;"_"&amp;Tabell_Rättigheter37[[#This Row],[Rättighetsnod/ Funktionskloss]]&amp;"_"&amp;Tabell_Rättigheter37[[#This Row],[Värde]]</f>
        <v>Resursplanering_Schedule_Unbook</v>
      </c>
      <c r="G2044" s="165" t="s">
        <v>314</v>
      </c>
      <c r="H2044" s="165"/>
      <c r="K2044" s="3" t="e">
        <f>VLOOKUP(Tabell_Rättigheter37[[#This Row],[Grupp]],[2]!Tabell_Grupp[#Data],2,FALSE)</f>
        <v>#REF!</v>
      </c>
      <c r="L2044" s="3" t="s">
        <v>834</v>
      </c>
      <c r="M2044" s="203" t="s">
        <v>834</v>
      </c>
      <c r="N2044" s="151" t="s">
        <v>1558</v>
      </c>
      <c r="O2044" s="151"/>
    </row>
    <row r="2045" spans="1:15" ht="39.950000000000003" hidden="1" customHeight="1">
      <c r="A2045" s="151" t="s">
        <v>1645</v>
      </c>
      <c r="B2045" s="3" t="s">
        <v>287</v>
      </c>
      <c r="C2045" s="3" t="s">
        <v>315</v>
      </c>
      <c r="D2045" s="9" t="s">
        <v>413</v>
      </c>
      <c r="E2045" s="131" t="str">
        <f>Tabell_Rättigheter37[[#This Row],[Grupp]]&amp;"_"&amp;Tabell_Rättigheter37[[#This Row],[Rättighetsnod/ Funktionskloss]]</f>
        <v>Resursplanering_Scheme</v>
      </c>
      <c r="F2045" s="131" t="str">
        <f>Tabell_Rättigheter37[[#This Row],[Grupp]]&amp;"_"&amp;Tabell_Rättigheter37[[#This Row],[Rättighetsnod/ Funktionskloss]]&amp;"_"&amp;Tabell_Rättigheter37[[#This Row],[Värde]]</f>
        <v>Resursplanering_Scheme_EditOfferScheme</v>
      </c>
      <c r="G2045" s="165" t="s">
        <v>414</v>
      </c>
      <c r="H2045" s="165"/>
      <c r="K2045" s="3" t="e">
        <f>VLOOKUP(Tabell_Rättigheter37[[#This Row],[Grupp]],[2]!Tabell_Grupp[#Data],2,FALSE)</f>
        <v>#REF!</v>
      </c>
      <c r="L2045" s="3" t="s">
        <v>834</v>
      </c>
      <c r="M2045" s="203" t="s">
        <v>834</v>
      </c>
      <c r="N2045" s="151" t="s">
        <v>1558</v>
      </c>
      <c r="O2045" s="151"/>
    </row>
    <row r="2046" spans="1:15" ht="39.950000000000003" hidden="1" customHeight="1">
      <c r="A2046" s="151" t="s">
        <v>1645</v>
      </c>
      <c r="B2046" s="3" t="s">
        <v>287</v>
      </c>
      <c r="C2046" s="3" t="s">
        <v>315</v>
      </c>
      <c r="D2046" s="9" t="s">
        <v>415</v>
      </c>
      <c r="E2046" s="131" t="str">
        <f>Tabell_Rättigheter37[[#This Row],[Grupp]]&amp;"_"&amp;Tabell_Rättigheter37[[#This Row],[Rättighetsnod/ Funktionskloss]]</f>
        <v>Resursplanering_Scheme</v>
      </c>
      <c r="F2046" s="131" t="str">
        <f>Tabell_Rättigheter37[[#This Row],[Grupp]]&amp;"_"&amp;Tabell_Rättigheter37[[#This Row],[Rättighetsnod/ Funktionskloss]]&amp;"_"&amp;Tabell_Rättigheter37[[#This Row],[Värde]]</f>
        <v>Resursplanering_Scheme_EditResourceScheme</v>
      </c>
      <c r="G2046" s="165" t="s">
        <v>416</v>
      </c>
      <c r="H2046" s="165"/>
      <c r="K2046" s="3" t="e">
        <f>VLOOKUP(Tabell_Rättigheter37[[#This Row],[Grupp]],[2]!Tabell_Grupp[#Data],2,FALSE)</f>
        <v>#REF!</v>
      </c>
      <c r="L2046" s="3" t="s">
        <v>834</v>
      </c>
      <c r="M2046" s="203" t="s">
        <v>834</v>
      </c>
      <c r="N2046" s="151" t="s">
        <v>1558</v>
      </c>
      <c r="O2046" s="151"/>
    </row>
    <row r="2047" spans="1:15" ht="39.950000000000003" hidden="1" customHeight="1">
      <c r="A2047" s="151" t="s">
        <v>1645</v>
      </c>
      <c r="B2047" s="3" t="s">
        <v>287</v>
      </c>
      <c r="C2047" s="3" t="s">
        <v>315</v>
      </c>
      <c r="D2047" s="9" t="s">
        <v>316</v>
      </c>
      <c r="E2047" s="131" t="str">
        <f>Tabell_Rättigheter37[[#This Row],[Grupp]]&amp;"_"&amp;Tabell_Rättigheter37[[#This Row],[Rättighetsnod/ Funktionskloss]]</f>
        <v>Resursplanering_Scheme</v>
      </c>
      <c r="F2047" s="131" t="str">
        <f>Tabell_Rättigheter37[[#This Row],[Grupp]]&amp;"_"&amp;Tabell_Rättigheter37[[#This Row],[Rättighetsnod/ Funktionskloss]]&amp;"_"&amp;Tabell_Rättigheter37[[#This Row],[Värde]]</f>
        <v>Resursplanering_Scheme_ReadOfferScheme</v>
      </c>
      <c r="G2047" s="165" t="s">
        <v>317</v>
      </c>
      <c r="H2047" s="165"/>
      <c r="K2047" s="3" t="e">
        <f>VLOOKUP(Tabell_Rättigheter37[[#This Row],[Grupp]],[2]!Tabell_Grupp[#Data],2,FALSE)</f>
        <v>#REF!</v>
      </c>
      <c r="L2047" s="3" t="s">
        <v>834</v>
      </c>
      <c r="M2047" s="203" t="s">
        <v>834</v>
      </c>
      <c r="N2047" s="151" t="s">
        <v>1558</v>
      </c>
      <c r="O2047" s="151"/>
    </row>
    <row r="2048" spans="1:15" ht="39.950000000000003" hidden="1" customHeight="1">
      <c r="A2048" s="151" t="s">
        <v>1645</v>
      </c>
      <c r="B2048" s="3" t="s">
        <v>287</v>
      </c>
      <c r="C2048" s="3" t="s">
        <v>315</v>
      </c>
      <c r="D2048" s="9" t="s">
        <v>318</v>
      </c>
      <c r="E2048" s="131" t="str">
        <f>Tabell_Rättigheter37[[#This Row],[Grupp]]&amp;"_"&amp;Tabell_Rättigheter37[[#This Row],[Rättighetsnod/ Funktionskloss]]</f>
        <v>Resursplanering_Scheme</v>
      </c>
      <c r="F2048" s="131" t="str">
        <f>Tabell_Rättigheter37[[#This Row],[Grupp]]&amp;"_"&amp;Tabell_Rättigheter37[[#This Row],[Rättighetsnod/ Funktionskloss]]&amp;"_"&amp;Tabell_Rättigheter37[[#This Row],[Värde]]</f>
        <v>Resursplanering_Scheme_ReadResourceAssignment</v>
      </c>
      <c r="G2048" s="165" t="s">
        <v>319</v>
      </c>
      <c r="H2048" s="165"/>
      <c r="K2048" s="3" t="e">
        <f>VLOOKUP(Tabell_Rättigheter37[[#This Row],[Grupp]],[2]!Tabell_Grupp[#Data],2,FALSE)</f>
        <v>#REF!</v>
      </c>
      <c r="L2048" s="3" t="s">
        <v>834</v>
      </c>
      <c r="M2048" s="203" t="s">
        <v>834</v>
      </c>
      <c r="N2048" s="151" t="s">
        <v>1558</v>
      </c>
      <c r="O2048" s="151"/>
    </row>
    <row r="2049" spans="1:16" ht="39.950000000000003" hidden="1" customHeight="1">
      <c r="A2049" s="151" t="s">
        <v>1645</v>
      </c>
      <c r="B2049" s="3" t="s">
        <v>287</v>
      </c>
      <c r="C2049" s="3" t="s">
        <v>315</v>
      </c>
      <c r="D2049" s="9" t="s">
        <v>320</v>
      </c>
      <c r="E2049" s="131" t="str">
        <f>Tabell_Rättigheter37[[#This Row],[Grupp]]&amp;"_"&amp;Tabell_Rättigheter37[[#This Row],[Rättighetsnod/ Funktionskloss]]</f>
        <v>Resursplanering_Scheme</v>
      </c>
      <c r="F2049" s="131" t="str">
        <f>Tabell_Rättigheter37[[#This Row],[Grupp]]&amp;"_"&amp;Tabell_Rättigheter37[[#This Row],[Rättighetsnod/ Funktionskloss]]&amp;"_"&amp;Tabell_Rättigheter37[[#This Row],[Värde]]</f>
        <v>Resursplanering_Scheme_ReadResourceScheme</v>
      </c>
      <c r="G2049" s="165" t="s">
        <v>321</v>
      </c>
      <c r="H2049" s="165"/>
      <c r="K2049" s="3" t="e">
        <f>VLOOKUP(Tabell_Rättigheter37[[#This Row],[Grupp]],[2]!Tabell_Grupp[#Data],2,FALSE)</f>
        <v>#REF!</v>
      </c>
      <c r="L2049" s="3" t="s">
        <v>834</v>
      </c>
      <c r="M2049" s="203" t="s">
        <v>834</v>
      </c>
      <c r="N2049" s="151" t="s">
        <v>1558</v>
      </c>
      <c r="O2049" s="151"/>
    </row>
    <row r="2050" spans="1:16" ht="39.950000000000003" hidden="1" customHeight="1">
      <c r="A2050" s="151" t="s">
        <v>1645</v>
      </c>
      <c r="B2050" s="3" t="s">
        <v>877</v>
      </c>
      <c r="C2050" s="3" t="s">
        <v>878</v>
      </c>
      <c r="D2050" s="9" t="s">
        <v>14</v>
      </c>
      <c r="E2050" s="131" t="str">
        <f>Tabell_Rättigheter37[[#This Row],[Grupp]]&amp;"_"&amp;Tabell_Rättigheter37[[#This Row],[Rättighetsnod/ Funktionskloss]]</f>
        <v>Samtycke_Consent for shared EHR</v>
      </c>
      <c r="F2050" s="131" t="str">
        <f>Tabell_Rättigheter37[[#This Row],[Grupp]]&amp;"_"&amp;Tabell_Rättigheter37[[#This Row],[Rättighetsnod/ Funktionskloss]]&amp;"_"&amp;Tabell_Rättigheter37[[#This Row],[Värde]]</f>
        <v>Samtycke_Consent for shared EHR_Read</v>
      </c>
      <c r="G2050" s="165" t="s">
        <v>879</v>
      </c>
      <c r="H2050" s="165"/>
      <c r="K2050" s="3" t="e">
        <f>VLOOKUP(Tabell_Rättigheter37[[#This Row],[Grupp]],[2]!Tabell_Grupp[#Data],2,FALSE)</f>
        <v>#REF!</v>
      </c>
      <c r="L2050" s="3" t="s">
        <v>834</v>
      </c>
      <c r="M2050" s="203" t="s">
        <v>834</v>
      </c>
      <c r="N2050" s="151" t="s">
        <v>1558</v>
      </c>
      <c r="O2050" s="151"/>
    </row>
    <row r="2051" spans="1:16" ht="39.950000000000003" hidden="1" customHeight="1">
      <c r="A2051" s="151" t="s">
        <v>1645</v>
      </c>
      <c r="B2051" s="3" t="s">
        <v>877</v>
      </c>
      <c r="C2051" s="3" t="s">
        <v>880</v>
      </c>
      <c r="D2051" s="9" t="s">
        <v>23</v>
      </c>
      <c r="E2051" s="131" t="str">
        <f>Tabell_Rättigheter37[[#This Row],[Grupp]]&amp;"_"&amp;Tabell_Rättigheter37[[#This Row],[Rättighetsnod/ Funktionskloss]]</f>
        <v>Samtycke_Consent Management</v>
      </c>
      <c r="F2051" s="131" t="str">
        <f>Tabell_Rättigheter37[[#This Row],[Grupp]]&amp;"_"&amp;Tabell_Rättigheter37[[#This Row],[Rättighetsnod/ Funktionskloss]]&amp;"_"&amp;Tabell_Rättigheter37[[#This Row],[Värde]]</f>
        <v>Samtycke_Consent Management_Open</v>
      </c>
      <c r="G2051" s="165" t="s">
        <v>881</v>
      </c>
      <c r="H2051" s="165"/>
      <c r="K2051" s="3" t="e">
        <f>VLOOKUP(Tabell_Rättigheter37[[#This Row],[Grupp]],[2]!Tabell_Grupp[#Data],2,FALSE)</f>
        <v>#REF!</v>
      </c>
      <c r="L2051" s="3" t="s">
        <v>834</v>
      </c>
      <c r="M2051" s="203" t="s">
        <v>834</v>
      </c>
      <c r="N2051" s="151" t="s">
        <v>1558</v>
      </c>
      <c r="O2051" s="151"/>
    </row>
    <row r="2052" spans="1:16" ht="39.950000000000003" hidden="1" customHeight="1">
      <c r="A2052" s="151" t="s">
        <v>1645</v>
      </c>
      <c r="B2052" s="3" t="s">
        <v>877</v>
      </c>
      <c r="C2052" s="3" t="s">
        <v>882</v>
      </c>
      <c r="D2052" s="9" t="s">
        <v>363</v>
      </c>
      <c r="E2052" s="131" t="str">
        <f>Tabell_Rättigheter37[[#This Row],[Grupp]]&amp;"_"&amp;Tabell_Rättigheter37[[#This Row],[Rättighetsnod/ Funktionskloss]]</f>
        <v>Samtycke_Functions for consent för EHR</v>
      </c>
      <c r="F2052" s="131" t="str">
        <f>Tabell_Rättigheter37[[#This Row],[Grupp]]&amp;"_"&amp;Tabell_Rättigheter37[[#This Row],[Rättighetsnod/ Funktionskloss]]&amp;"_"&amp;Tabell_Rättigheter37[[#This Row],[Värde]]</f>
        <v>Samtycke_Functions for consent för EHR_Invalidate</v>
      </c>
      <c r="G2052" s="165" t="s">
        <v>883</v>
      </c>
      <c r="H2052" s="165"/>
      <c r="K2052" s="3" t="e">
        <f>VLOOKUP(Tabell_Rättigheter37[[#This Row],[Grupp]],[2]!Tabell_Grupp[#Data],2,FALSE)</f>
        <v>#REF!</v>
      </c>
      <c r="L2052" s="3" t="s">
        <v>834</v>
      </c>
      <c r="M2052" s="203" t="s">
        <v>834</v>
      </c>
      <c r="N2052" s="151" t="s">
        <v>1558</v>
      </c>
      <c r="O2052" s="151"/>
    </row>
    <row r="2053" spans="1:16" ht="39.950000000000003" hidden="1" customHeight="1">
      <c r="A2053" s="151" t="s">
        <v>1645</v>
      </c>
      <c r="B2053" s="3" t="s">
        <v>877</v>
      </c>
      <c r="C2053" s="3" t="s">
        <v>882</v>
      </c>
      <c r="D2053" s="9" t="s">
        <v>884</v>
      </c>
      <c r="E2053" s="131" t="str">
        <f>Tabell_Rättigheter37[[#This Row],[Grupp]]&amp;"_"&amp;Tabell_Rättigheter37[[#This Row],[Rättighetsnod/ Funktionskloss]]</f>
        <v>Samtycke_Functions for consent för EHR</v>
      </c>
      <c r="F2053" s="131" t="str">
        <f>Tabell_Rättigheter37[[#This Row],[Grupp]]&amp;"_"&amp;Tabell_Rättigheter37[[#This Row],[Rättighetsnod/ Funktionskloss]]&amp;"_"&amp;Tabell_Rättigheter37[[#This Row],[Värde]]</f>
        <v xml:space="preserve">Samtycke_Functions for consent för EHR_Register  </v>
      </c>
      <c r="G2053" s="165" t="s">
        <v>885</v>
      </c>
      <c r="H2053" s="165"/>
      <c r="K2053" s="3" t="e">
        <f>VLOOKUP(Tabell_Rättigheter37[[#This Row],[Grupp]],[2]!Tabell_Grupp[#Data],2,FALSE)</f>
        <v>#REF!</v>
      </c>
      <c r="L2053" s="3" t="s">
        <v>834</v>
      </c>
      <c r="M2053" s="203" t="s">
        <v>834</v>
      </c>
      <c r="N2053" s="151" t="s">
        <v>1558</v>
      </c>
      <c r="O2053" s="151"/>
    </row>
    <row r="2054" spans="1:16" ht="39.950000000000003" hidden="1" customHeight="1">
      <c r="A2054" s="151" t="s">
        <v>1645</v>
      </c>
      <c r="B2054" s="3" t="s">
        <v>877</v>
      </c>
      <c r="C2054" s="3" t="s">
        <v>882</v>
      </c>
      <c r="D2054" s="9" t="s">
        <v>886</v>
      </c>
      <c r="E2054" s="131" t="str">
        <f>Tabell_Rättigheter37[[#This Row],[Grupp]]&amp;"_"&amp;Tabell_Rättigheter37[[#This Row],[Rättighetsnod/ Funktionskloss]]</f>
        <v>Samtycke_Functions for consent för EHR</v>
      </c>
      <c r="F2054" s="131" t="str">
        <f>Tabell_Rättigheter37[[#This Row],[Grupp]]&amp;"_"&amp;Tabell_Rättigheter37[[#This Row],[Rättighetsnod/ Funktionskloss]]&amp;"_"&amp;Tabell_Rättigheter37[[#This Row],[Värde]]</f>
        <v>Samtycke_Functions for consent för EHR_Revoke</v>
      </c>
      <c r="G2054" s="165" t="s">
        <v>887</v>
      </c>
      <c r="H2054" s="165"/>
      <c r="K2054" s="3" t="e">
        <f>VLOOKUP(Tabell_Rättigheter37[[#This Row],[Grupp]],[2]!Tabell_Grupp[#Data],2,FALSE)</f>
        <v>#REF!</v>
      </c>
      <c r="L2054" s="3" t="s">
        <v>834</v>
      </c>
      <c r="M2054" s="203" t="s">
        <v>834</v>
      </c>
      <c r="N2054" s="151" t="s">
        <v>1558</v>
      </c>
      <c r="O2054" s="151"/>
    </row>
    <row r="2055" spans="1:16" ht="39.950000000000003" hidden="1" customHeight="1">
      <c r="A2055" s="151" t="s">
        <v>1645</v>
      </c>
      <c r="B2055" s="3" t="s">
        <v>966</v>
      </c>
      <c r="C2055" s="3" t="s">
        <v>979</v>
      </c>
      <c r="D2055" s="9" t="s">
        <v>999</v>
      </c>
      <c r="E2055" s="131" t="str">
        <f>Tabell_Rättigheter37[[#This Row],[Grupp]]&amp;"_"&amp;Tabell_Rättigheter37[[#This Row],[Rättighetsnod/ Funktionskloss]]</f>
        <v>Tillväxtkurva_GrowthChart</v>
      </c>
      <c r="F2055" s="131" t="str">
        <f>Tabell_Rättigheter37[[#This Row],[Grupp]]&amp;"_"&amp;Tabell_Rättigheter37[[#This Row],[Rättighetsnod/ Funktionskloss]]&amp;"_"&amp;Tabell_Rättigheter37[[#This Row],[Värde]]</f>
        <v>Tillväxtkurva_GrowthChart_OpenGrowthChart</v>
      </c>
      <c r="G2055" s="165" t="s">
        <v>1000</v>
      </c>
      <c r="H2055" s="165"/>
      <c r="K2055" s="3" t="e">
        <f>VLOOKUP(Tabell_Rättigheter37[[#This Row],[Grupp]],[2]!Tabell_Grupp[#Data],2,FALSE)</f>
        <v>#REF!</v>
      </c>
      <c r="L2055" s="3" t="s">
        <v>834</v>
      </c>
      <c r="M2055" s="203" t="s">
        <v>834</v>
      </c>
      <c r="N2055" s="151" t="s">
        <v>1558</v>
      </c>
      <c r="O2055" s="151"/>
    </row>
    <row r="2056" spans="1:16" ht="39.950000000000003" hidden="1" customHeight="1">
      <c r="A2056" s="151" t="s">
        <v>1645</v>
      </c>
      <c r="B2056" s="3" t="s">
        <v>324</v>
      </c>
      <c r="C2056" s="3" t="s">
        <v>325</v>
      </c>
      <c r="D2056" s="9" t="s">
        <v>325</v>
      </c>
      <c r="E2056" s="131" t="str">
        <f>Tabell_Rättigheter37[[#This Row],[Grupp]]&amp;"_"&amp;Tabell_Rättigheter37[[#This Row],[Rättighetsnod/ Funktionskloss]]</f>
        <v>Uppmärksamhetssignal_Read attention signal</v>
      </c>
      <c r="F2056" s="131" t="str">
        <f>Tabell_Rättigheter37[[#This Row],[Grupp]]&amp;"_"&amp;Tabell_Rättigheter37[[#This Row],[Rättighetsnod/ Funktionskloss]]&amp;"_"&amp;Tabell_Rättigheter37[[#This Row],[Värde]]</f>
        <v>Uppmärksamhetssignal_Read attention signal_Read attention signal</v>
      </c>
      <c r="G2056" s="165" t="s">
        <v>326</v>
      </c>
      <c r="H2056" s="165"/>
      <c r="K2056" s="3" t="e">
        <f>VLOOKUP(Tabell_Rättigheter37[[#This Row],[Grupp]],[2]!Tabell_Grupp[#Data],2,FALSE)</f>
        <v>#REF!</v>
      </c>
      <c r="L2056" s="3" t="s">
        <v>834</v>
      </c>
      <c r="M2056" s="203" t="s">
        <v>834</v>
      </c>
      <c r="N2056" s="151" t="s">
        <v>1558</v>
      </c>
      <c r="O2056" s="151"/>
      <c r="P2056" s="3" t="s">
        <v>1586</v>
      </c>
    </row>
    <row r="2057" spans="1:16" ht="39.950000000000003" hidden="1" customHeight="1">
      <c r="A2057" s="151" t="s">
        <v>1645</v>
      </c>
      <c r="B2057" s="3" t="s">
        <v>324</v>
      </c>
      <c r="C2057" s="3" t="s">
        <v>335</v>
      </c>
      <c r="D2057" s="9" t="s">
        <v>336</v>
      </c>
      <c r="E2057" s="131" t="str">
        <f>Tabell_Rättigheter37[[#This Row],[Grupp]]&amp;"_"&amp;Tabell_Rättigheter37[[#This Row],[Rättighetsnod/ Funktionskloss]]</f>
        <v>Uppmärksamhetssignal_Write non standard procedure</v>
      </c>
      <c r="F2057" s="131" t="str">
        <f>Tabell_Rättigheter37[[#This Row],[Grupp]]&amp;"_"&amp;Tabell_Rättigheter37[[#This Row],[Rättighetsnod/ Funktionskloss]]&amp;"_"&amp;Tabell_Rättigheter37[[#This Row],[Värde]]</f>
        <v xml:space="preserve">Uppmärksamhetssignal_Write non standard procedure_Write non standard procedure </v>
      </c>
      <c r="G2057" s="165" t="s">
        <v>337</v>
      </c>
      <c r="H2057" s="165"/>
      <c r="K2057" s="3" t="e">
        <f>VLOOKUP(Tabell_Rättigheter37[[#This Row],[Grupp]],[2]!Tabell_Grupp[#Data],2,FALSE)</f>
        <v>#REF!</v>
      </c>
      <c r="L2057" s="3" t="s">
        <v>834</v>
      </c>
      <c r="M2057" s="203" t="s">
        <v>834</v>
      </c>
      <c r="N2057" s="151" t="s">
        <v>1558</v>
      </c>
      <c r="O2057" s="151"/>
    </row>
    <row r="2058" spans="1:16" ht="39.950000000000003" hidden="1" customHeight="1">
      <c r="A2058" s="151" t="s">
        <v>1645</v>
      </c>
      <c r="B2058" s="3" t="s">
        <v>324</v>
      </c>
      <c r="C2058" s="3" t="s">
        <v>338</v>
      </c>
      <c r="D2058" s="9" t="s">
        <v>339</v>
      </c>
      <c r="E2058" s="131" t="str">
        <f>Tabell_Rättigheter37[[#This Row],[Grupp]]&amp;"_"&amp;Tabell_Rättigheter37[[#This Row],[Rättighetsnod/ Funktionskloss]]</f>
        <v>Uppmärksamhetssignal_Write treatment and condition</v>
      </c>
      <c r="F2058" s="131" t="str">
        <f>Tabell_Rättigheter37[[#This Row],[Grupp]]&amp;"_"&amp;Tabell_Rättigheter37[[#This Row],[Rättighetsnod/ Funktionskloss]]&amp;"_"&amp;Tabell_Rättigheter37[[#This Row],[Värde]]</f>
        <v>Uppmärksamhetssignal_Write treatment and condition_Write condition</v>
      </c>
      <c r="G2058" s="165" t="s">
        <v>340</v>
      </c>
      <c r="H2058" s="165"/>
      <c r="K2058" s="3" t="e">
        <f>VLOOKUP(Tabell_Rättigheter37[[#This Row],[Grupp]],[2]!Tabell_Grupp[#Data],2,FALSE)</f>
        <v>#REF!</v>
      </c>
      <c r="L2058" s="3" t="s">
        <v>834</v>
      </c>
      <c r="M2058" s="203" t="s">
        <v>834</v>
      </c>
      <c r="N2058" s="151" t="s">
        <v>1558</v>
      </c>
      <c r="O2058" s="151"/>
    </row>
    <row r="2059" spans="1:16" ht="39.950000000000003" hidden="1" customHeight="1">
      <c r="A2059" s="151" t="s">
        <v>1645</v>
      </c>
      <c r="B2059" s="3" t="s">
        <v>324</v>
      </c>
      <c r="C2059" s="3" t="s">
        <v>338</v>
      </c>
      <c r="D2059" s="9" t="s">
        <v>342</v>
      </c>
      <c r="E2059" s="131" t="str">
        <f>Tabell_Rättigheter37[[#This Row],[Grupp]]&amp;"_"&amp;Tabell_Rättigheter37[[#This Row],[Rättighetsnod/ Funktionskloss]]</f>
        <v>Uppmärksamhetssignal_Write treatment and condition</v>
      </c>
      <c r="F2059" s="131" t="str">
        <f>Tabell_Rättigheter37[[#This Row],[Grupp]]&amp;"_"&amp;Tabell_Rättigheter37[[#This Row],[Rättighetsnod/ Funktionskloss]]&amp;"_"&amp;Tabell_Rättigheter37[[#This Row],[Värde]]</f>
        <v>Uppmärksamhetssignal_Write treatment and condition_Write treatment</v>
      </c>
      <c r="G2059" s="165" t="s">
        <v>343</v>
      </c>
      <c r="H2059" s="165"/>
      <c r="K2059" s="3" t="e">
        <f>VLOOKUP(Tabell_Rättigheter37[[#This Row],[Grupp]],[2]!Tabell_Grupp[#Data],2,FALSE)</f>
        <v>#REF!</v>
      </c>
      <c r="L2059" s="3" t="s">
        <v>834</v>
      </c>
      <c r="M2059" s="203" t="s">
        <v>834</v>
      </c>
      <c r="N2059" s="151" t="s">
        <v>1558</v>
      </c>
      <c r="O2059" s="151"/>
    </row>
    <row r="2060" spans="1:16" ht="39.950000000000003" hidden="1" customHeight="1">
      <c r="A2060" s="151" t="s">
        <v>1645</v>
      </c>
      <c r="B2060" s="3" t="s">
        <v>349</v>
      </c>
      <c r="C2060" s="3" t="s">
        <v>353</v>
      </c>
      <c r="D2060" s="9" t="s">
        <v>23</v>
      </c>
      <c r="E2060" s="131" t="str">
        <f>Tabell_Rättigheter37[[#This Row],[Grupp]]&amp;"_"&amp;Tabell_Rättigheter37[[#This Row],[Rättighetsnod/ Funktionskloss]]</f>
        <v>Vårdadministration_Contact overview</v>
      </c>
      <c r="F2060" s="131" t="str">
        <f>Tabell_Rättigheter37[[#This Row],[Grupp]]&amp;"_"&amp;Tabell_Rättigheter37[[#This Row],[Rättighetsnod/ Funktionskloss]]&amp;"_"&amp;Tabell_Rättigheter37[[#This Row],[Värde]]</f>
        <v>Vårdadministration_Contact overview_Open</v>
      </c>
      <c r="G2060" s="165" t="s">
        <v>354</v>
      </c>
      <c r="H2060" s="165"/>
      <c r="K2060" s="3" t="e">
        <f>VLOOKUP(Tabell_Rättigheter37[[#This Row],[Grupp]],[2]!Tabell_Grupp[#Data],2,FALSE)</f>
        <v>#REF!</v>
      </c>
      <c r="L2060" s="3" t="s">
        <v>834</v>
      </c>
      <c r="M2060" s="203" t="s">
        <v>834</v>
      </c>
      <c r="N2060" s="151" t="s">
        <v>1558</v>
      </c>
      <c r="O2060" s="151"/>
    </row>
    <row r="2061" spans="1:16" ht="39.950000000000003" hidden="1" customHeight="1">
      <c r="A2061" s="151" t="s">
        <v>1645</v>
      </c>
      <c r="B2061" s="3" t="s">
        <v>349</v>
      </c>
      <c r="C2061" s="3" t="s">
        <v>365</v>
      </c>
      <c r="D2061" s="9" t="s">
        <v>23</v>
      </c>
      <c r="E2061" s="131" t="str">
        <f>Tabell_Rättigheter37[[#This Row],[Grupp]]&amp;"_"&amp;Tabell_Rättigheter37[[#This Row],[Rättighetsnod/ Funktionskloss]]</f>
        <v>Vårdadministration_Occurrence</v>
      </c>
      <c r="F2061" s="131" t="str">
        <f>Tabell_Rättigheter37[[#This Row],[Grupp]]&amp;"_"&amp;Tabell_Rättigheter37[[#This Row],[Rättighetsnod/ Funktionskloss]]&amp;"_"&amp;Tabell_Rättigheter37[[#This Row],[Värde]]</f>
        <v>Vårdadministration_Occurrence_Open</v>
      </c>
      <c r="G2061" s="165" t="s">
        <v>366</v>
      </c>
      <c r="H2061" s="165"/>
      <c r="K2061" s="3" t="e">
        <f>VLOOKUP(Tabell_Rättigheter37[[#This Row],[Grupp]],[2]!Tabell_Grupp[#Data],2,FALSE)</f>
        <v>#REF!</v>
      </c>
      <c r="L2061" s="3" t="s">
        <v>834</v>
      </c>
      <c r="M2061" s="203" t="s">
        <v>834</v>
      </c>
      <c r="N2061" s="151" t="s">
        <v>1558</v>
      </c>
      <c r="O2061" s="151"/>
    </row>
    <row r="2062" spans="1:16" ht="39.950000000000003" hidden="1" customHeight="1">
      <c r="A2062" s="151" t="s">
        <v>1645</v>
      </c>
      <c r="B2062" s="3" t="s">
        <v>349</v>
      </c>
      <c r="C2062" s="3" t="s">
        <v>367</v>
      </c>
      <c r="D2062" s="9" t="s">
        <v>23</v>
      </c>
      <c r="E2062" s="131" t="str">
        <f>Tabell_Rättigheter37[[#This Row],[Grupp]]&amp;"_"&amp;Tabell_Rättigheter37[[#This Row],[Rättighetsnod/ Funktionskloss]]</f>
        <v>Vårdadministration_Registrate codes</v>
      </c>
      <c r="F2062" s="131" t="str">
        <f>Tabell_Rättigheter37[[#This Row],[Grupp]]&amp;"_"&amp;Tabell_Rättigheter37[[#This Row],[Rättighetsnod/ Funktionskloss]]&amp;"_"&amp;Tabell_Rättigheter37[[#This Row],[Värde]]</f>
        <v>Vårdadministration_Registrate codes_Open</v>
      </c>
      <c r="G2062" s="165" t="s">
        <v>368</v>
      </c>
      <c r="H2062" s="165"/>
      <c r="K2062" s="3" t="e">
        <f>VLOOKUP(Tabell_Rättigheter37[[#This Row],[Grupp]],[2]!Tabell_Grupp[#Data],2,FALSE)</f>
        <v>#REF!</v>
      </c>
      <c r="L2062" s="3" t="s">
        <v>834</v>
      </c>
      <c r="M2062" s="203" t="s">
        <v>834</v>
      </c>
      <c r="N2062" s="151" t="s">
        <v>1558</v>
      </c>
      <c r="O2062" s="151"/>
    </row>
    <row r="2063" spans="1:16" ht="39.950000000000003" hidden="1" customHeight="1">
      <c r="A2063" s="151" t="s">
        <v>1645</v>
      </c>
      <c r="B2063" s="3" t="s">
        <v>369</v>
      </c>
      <c r="C2063" s="3" t="s">
        <v>13</v>
      </c>
      <c r="D2063" s="9" t="s">
        <v>14</v>
      </c>
      <c r="E2063" s="131" t="str">
        <f>Tabell_Rättigheter37[[#This Row],[Grupp]]&amp;"_"&amp;Tabell_Rättigheter37[[#This Row],[Rättighetsnod/ Funktionskloss]]</f>
        <v>Vårddokumentation_Data</v>
      </c>
      <c r="F2063" s="131" t="str">
        <f>Tabell_Rättigheter37[[#This Row],[Grupp]]&amp;"_"&amp;Tabell_Rättigheter37[[#This Row],[Rättighetsnod/ Funktionskloss]]&amp;"_"&amp;Tabell_Rättigheter37[[#This Row],[Värde]]</f>
        <v>Vårddokumentation_Data_Read</v>
      </c>
      <c r="G2063" s="165" t="s">
        <v>370</v>
      </c>
      <c r="H2063" s="165"/>
      <c r="K2063" s="3" t="e">
        <f>VLOOKUP(Tabell_Rättigheter37[[#This Row],[Grupp]],[2]!Tabell_Grupp[#Data],2,FALSE)</f>
        <v>#REF!</v>
      </c>
      <c r="L2063" s="3" t="s">
        <v>834</v>
      </c>
      <c r="M2063" s="203" t="s">
        <v>834</v>
      </c>
      <c r="N2063" s="151" t="s">
        <v>1558</v>
      </c>
      <c r="O2063" s="151"/>
    </row>
    <row r="2064" spans="1:16" ht="39.950000000000003" hidden="1" customHeight="1">
      <c r="A2064" s="151" t="s">
        <v>1645</v>
      </c>
      <c r="B2064" s="3" t="s">
        <v>369</v>
      </c>
      <c r="C2064" s="3" t="s">
        <v>371</v>
      </c>
      <c r="D2064" s="9" t="s">
        <v>372</v>
      </c>
      <c r="E2064" s="131" t="str">
        <f>Tabell_Rättigheter37[[#This Row],[Grupp]]&amp;"_"&amp;Tabell_Rättigheter37[[#This Row],[Rättighetsnod/ Funktionskloss]]</f>
        <v>Vårddokumentation_Journal</v>
      </c>
      <c r="F2064" s="131" t="str">
        <f>Tabell_Rättigheter37[[#This Row],[Grupp]]&amp;"_"&amp;Tabell_Rättigheter37[[#This Row],[Rättighetsnod/ Funktionskloss]]&amp;"_"&amp;Tabell_Rättigheter37[[#This Row],[Värde]]</f>
        <v>Vårddokumentation_Journal_CounterSign</v>
      </c>
      <c r="G2064" s="165" t="s">
        <v>373</v>
      </c>
      <c r="H2064" s="165"/>
      <c r="K2064" s="3" t="e">
        <f>VLOOKUP(Tabell_Rättigheter37[[#This Row],[Grupp]],[2]!Tabell_Grupp[#Data],2,FALSE)</f>
        <v>#REF!</v>
      </c>
      <c r="L2064" s="3" t="s">
        <v>834</v>
      </c>
      <c r="M2064" s="203" t="s">
        <v>834</v>
      </c>
      <c r="N2064" s="151" t="s">
        <v>1558</v>
      </c>
      <c r="O2064" s="151"/>
    </row>
    <row r="2065" spans="1:15" ht="39.950000000000003" hidden="1" customHeight="1">
      <c r="A2065" s="151" t="s">
        <v>1645</v>
      </c>
      <c r="B2065" s="3" t="s">
        <v>369</v>
      </c>
      <c r="C2065" s="3" t="s">
        <v>371</v>
      </c>
      <c r="D2065" s="9" t="s">
        <v>23</v>
      </c>
      <c r="E2065" s="131" t="str">
        <f>Tabell_Rättigheter37[[#This Row],[Grupp]]&amp;"_"&amp;Tabell_Rättigheter37[[#This Row],[Rättighetsnod/ Funktionskloss]]</f>
        <v>Vårddokumentation_Journal</v>
      </c>
      <c r="F2065" s="131" t="str">
        <f>Tabell_Rättigheter37[[#This Row],[Grupp]]&amp;"_"&amp;Tabell_Rättigheter37[[#This Row],[Rättighetsnod/ Funktionskloss]]&amp;"_"&amp;Tabell_Rättigheter37[[#This Row],[Värde]]</f>
        <v>Vårddokumentation_Journal_Open</v>
      </c>
      <c r="G2065" s="165" t="s">
        <v>375</v>
      </c>
      <c r="H2065" s="165"/>
      <c r="K2065" s="3" t="e">
        <f>VLOOKUP(Tabell_Rättigheter37[[#This Row],[Grupp]],[2]!Tabell_Grupp[#Data],2,FALSE)</f>
        <v>#REF!</v>
      </c>
      <c r="L2065" s="3" t="s">
        <v>834</v>
      </c>
      <c r="M2065" s="203" t="s">
        <v>834</v>
      </c>
      <c r="N2065" s="151" t="s">
        <v>1558</v>
      </c>
      <c r="O2065" s="151"/>
    </row>
    <row r="2066" spans="1:15" ht="39.950000000000003" hidden="1" customHeight="1">
      <c r="A2066" s="151" t="s">
        <v>1645</v>
      </c>
      <c r="B2066" s="3" t="s">
        <v>369</v>
      </c>
      <c r="C2066" s="3" t="s">
        <v>371</v>
      </c>
      <c r="D2066" s="9" t="s">
        <v>37</v>
      </c>
      <c r="E2066" s="131" t="str">
        <f>Tabell_Rättigheter37[[#This Row],[Grupp]]&amp;"_"&amp;Tabell_Rättigheter37[[#This Row],[Rättighetsnod/ Funktionskloss]]</f>
        <v>Vårddokumentation_Journal</v>
      </c>
      <c r="F2066" s="131" t="str">
        <f>Tabell_Rättigheter37[[#This Row],[Grupp]]&amp;"_"&amp;Tabell_Rättigheter37[[#This Row],[Rättighetsnod/ Funktionskloss]]&amp;"_"&amp;Tabell_Rättigheter37[[#This Row],[Värde]]</f>
        <v>Vårddokumentation_Journal_Sign</v>
      </c>
      <c r="G2066" s="165" t="s">
        <v>376</v>
      </c>
      <c r="H2066" s="165"/>
      <c r="K2066" s="3" t="e">
        <f>VLOOKUP(Tabell_Rättigheter37[[#This Row],[Grupp]],[2]!Tabell_Grupp[#Data],2,FALSE)</f>
        <v>#REF!</v>
      </c>
      <c r="L2066" s="3" t="s">
        <v>834</v>
      </c>
      <c r="M2066" s="203" t="s">
        <v>834</v>
      </c>
      <c r="N2066" s="151" t="s">
        <v>1558</v>
      </c>
      <c r="O2066" s="151"/>
    </row>
    <row r="2067" spans="1:15" ht="39.950000000000003" hidden="1" customHeight="1">
      <c r="A2067" s="151" t="s">
        <v>1645</v>
      </c>
      <c r="B2067" s="3" t="s">
        <v>369</v>
      </c>
      <c r="C2067" s="3" t="s">
        <v>371</v>
      </c>
      <c r="D2067" s="9" t="s">
        <v>377</v>
      </c>
      <c r="E2067" s="131" t="str">
        <f>Tabell_Rättigheter37[[#This Row],[Grupp]]&amp;"_"&amp;Tabell_Rättigheter37[[#This Row],[Rättighetsnod/ Funktionskloss]]</f>
        <v>Vårddokumentation_Journal</v>
      </c>
      <c r="F2067" s="131" t="str">
        <f>Tabell_Rättigheter37[[#This Row],[Grupp]]&amp;"_"&amp;Tabell_Rättigheter37[[#This Row],[Rättighetsnod/ Funktionskloss]]&amp;"_"&amp;Tabell_Rättigheter37[[#This Row],[Värde]]</f>
        <v>Vårddokumentation_Journal_Write</v>
      </c>
      <c r="G2067" s="165" t="s">
        <v>378</v>
      </c>
      <c r="H2067" s="165"/>
      <c r="K2067" s="3" t="e">
        <f>VLOOKUP(Tabell_Rättigheter37[[#This Row],[Grupp]],[2]!Tabell_Grupp[#Data],2,FALSE)</f>
        <v>#REF!</v>
      </c>
      <c r="L2067" s="3" t="s">
        <v>834</v>
      </c>
      <c r="M2067" s="203" t="s">
        <v>834</v>
      </c>
      <c r="N2067" s="151" t="s">
        <v>1558</v>
      </c>
      <c r="O2067" s="151"/>
    </row>
    <row r="2068" spans="1:15" ht="39.950000000000003" hidden="1" customHeight="1">
      <c r="A2068" s="151" t="s">
        <v>1645</v>
      </c>
      <c r="B2068" s="3" t="s">
        <v>369</v>
      </c>
      <c r="C2068" s="3" t="s">
        <v>379</v>
      </c>
      <c r="D2068" s="9" t="s">
        <v>23</v>
      </c>
      <c r="E2068" s="131" t="str">
        <f>Tabell_Rättigheter37[[#This Row],[Grupp]]&amp;"_"&amp;Tabell_Rättigheter37[[#This Row],[Rättighetsnod/ Funktionskloss]]</f>
        <v>Vårddokumentation_PDF</v>
      </c>
      <c r="F2068" s="131" t="str">
        <f>Tabell_Rättigheter37[[#This Row],[Grupp]]&amp;"_"&amp;Tabell_Rättigheter37[[#This Row],[Rättighetsnod/ Funktionskloss]]&amp;"_"&amp;Tabell_Rättigheter37[[#This Row],[Värde]]</f>
        <v>Vårddokumentation_PDF_Open</v>
      </c>
      <c r="G2068" s="165" t="s">
        <v>380</v>
      </c>
      <c r="H2068" s="165"/>
      <c r="K2068" s="3" t="e">
        <f>VLOOKUP(Tabell_Rättigheter37[[#This Row],[Grupp]],[2]!Tabell_Grupp[#Data],2,FALSE)</f>
        <v>#REF!</v>
      </c>
      <c r="L2068" s="3" t="s">
        <v>834</v>
      </c>
      <c r="M2068" s="203" t="s">
        <v>834</v>
      </c>
      <c r="N2068" s="151" t="s">
        <v>1558</v>
      </c>
      <c r="O2068" s="151"/>
    </row>
    <row r="2069" spans="1:15" ht="39.950000000000003" hidden="1" customHeight="1">
      <c r="A2069" s="151" t="s">
        <v>1645</v>
      </c>
      <c r="B2069" s="3" t="s">
        <v>369</v>
      </c>
      <c r="C2069" s="3" t="s">
        <v>381</v>
      </c>
      <c r="D2069" s="9" t="s">
        <v>363</v>
      </c>
      <c r="E2069" s="131" t="str">
        <f>Tabell_Rättigheter37[[#This Row],[Grupp]]&amp;"_"&amp;Tabell_Rättigheter37[[#This Row],[Rättighetsnod/ Funktionskloss]]</f>
        <v>Vårddokumentation_PrintoutReference</v>
      </c>
      <c r="F2069" s="131" t="str">
        <f>Tabell_Rättigheter37[[#This Row],[Grupp]]&amp;"_"&amp;Tabell_Rättigheter37[[#This Row],[Rättighetsnod/ Funktionskloss]]&amp;"_"&amp;Tabell_Rättigheter37[[#This Row],[Värde]]</f>
        <v>Vårddokumentation_PrintoutReference_Invalidate</v>
      </c>
      <c r="G2069" s="165" t="s">
        <v>382</v>
      </c>
      <c r="H2069" s="165"/>
      <c r="K2069" s="3" t="e">
        <f>VLOOKUP(Tabell_Rättigheter37[[#This Row],[Grupp]],[2]!Tabell_Grupp[#Data],2,FALSE)</f>
        <v>#REF!</v>
      </c>
      <c r="L2069" s="3" t="s">
        <v>834</v>
      </c>
      <c r="M2069" s="203" t="s">
        <v>834</v>
      </c>
      <c r="N2069" s="151" t="s">
        <v>1558</v>
      </c>
      <c r="O2069" s="151"/>
    </row>
    <row r="2070" spans="1:15" ht="39.950000000000003" hidden="1" customHeight="1">
      <c r="A2070" s="151" t="s">
        <v>1645</v>
      </c>
      <c r="B2070" s="3" t="s">
        <v>1193</v>
      </c>
      <c r="C2070" s="3" t="s">
        <v>1194</v>
      </c>
      <c r="D2070" s="9" t="s">
        <v>1128</v>
      </c>
      <c r="E2070" s="131" t="str">
        <f>Tabell_Rättigheter37[[#This Row],[Grupp]]&amp;"_"&amp;Tabell_Rättigheter37[[#This Row],[Rättighetsnod/ Funktionskloss]]</f>
        <v>Vårdmodellen_Action</v>
      </c>
      <c r="F2070" s="131" t="str">
        <f>Tabell_Rättigheter37[[#This Row],[Grupp]]&amp;"_"&amp;Tabell_Rättigheter37[[#This Row],[Rättighetsnod/ Funktionskloss]]&amp;"_"&amp;Tabell_Rättigheter37[[#This Row],[Värde]]</f>
        <v>Vårdmodellen_Action_get</v>
      </c>
      <c r="G2070" s="165" t="s">
        <v>1195</v>
      </c>
      <c r="H2070" s="165"/>
      <c r="K2070" s="3" t="e">
        <f>VLOOKUP(Tabell_Rättigheter37[[#This Row],[Grupp]],[2]!Tabell_Grupp[#Data],2,FALSE)</f>
        <v>#REF!</v>
      </c>
      <c r="L2070" s="3" t="s">
        <v>834</v>
      </c>
      <c r="M2070" s="203" t="s">
        <v>834</v>
      </c>
      <c r="N2070" s="151" t="s">
        <v>1558</v>
      </c>
      <c r="O2070" s="151"/>
    </row>
    <row r="2071" spans="1:15" ht="39.950000000000003" hidden="1" customHeight="1">
      <c r="A2071" s="151" t="s">
        <v>1645</v>
      </c>
      <c r="B2071" s="3" t="s">
        <v>1193</v>
      </c>
      <c r="C2071" s="3" t="s">
        <v>1196</v>
      </c>
      <c r="D2071" s="9" t="s">
        <v>1128</v>
      </c>
      <c r="E2071" s="131" t="str">
        <f>Tabell_Rättigheter37[[#This Row],[Grupp]]&amp;"_"&amp;Tabell_Rättigheter37[[#This Row],[Rättighetsnod/ Funktionskloss]]</f>
        <v>Vårdmodellen_Commitment</v>
      </c>
      <c r="F2071" s="131" t="str">
        <f>Tabell_Rättigheter37[[#This Row],[Grupp]]&amp;"_"&amp;Tabell_Rättigheter37[[#This Row],[Rättighetsnod/ Funktionskloss]]&amp;"_"&amp;Tabell_Rättigheter37[[#This Row],[Värde]]</f>
        <v>Vårdmodellen_Commitment_get</v>
      </c>
      <c r="G2071" s="165" t="s">
        <v>1197</v>
      </c>
      <c r="H2071" s="165"/>
      <c r="K2071" s="3" t="e">
        <f>VLOOKUP(Tabell_Rättigheter37[[#This Row],[Grupp]],[2]!Tabell_Grupp[#Data],2,FALSE)</f>
        <v>#REF!</v>
      </c>
      <c r="L2071" s="3" t="s">
        <v>834</v>
      </c>
      <c r="M2071" s="203" t="s">
        <v>834</v>
      </c>
      <c r="N2071" s="151" t="s">
        <v>1558</v>
      </c>
      <c r="O2071" s="151"/>
    </row>
    <row r="2072" spans="1:15" ht="39.950000000000003" hidden="1" customHeight="1">
      <c r="A2072" s="151" t="s">
        <v>1645</v>
      </c>
      <c r="B2072" s="3" t="s">
        <v>1193</v>
      </c>
      <c r="C2072" s="3" t="s">
        <v>1198</v>
      </c>
      <c r="D2072" s="9" t="s">
        <v>1128</v>
      </c>
      <c r="E2072" s="131" t="str">
        <f>Tabell_Rättigheter37[[#This Row],[Grupp]]&amp;"_"&amp;Tabell_Rättigheter37[[#This Row],[Rättighetsnod/ Funktionskloss]]</f>
        <v>Vårdmodellen_Contact</v>
      </c>
      <c r="F2072" s="131" t="str">
        <f>Tabell_Rättigheter37[[#This Row],[Grupp]]&amp;"_"&amp;Tabell_Rättigheter37[[#This Row],[Rättighetsnod/ Funktionskloss]]&amp;"_"&amp;Tabell_Rättigheter37[[#This Row],[Värde]]</f>
        <v>Vårdmodellen_Contact_get</v>
      </c>
      <c r="G2072" s="165" t="s">
        <v>1199</v>
      </c>
      <c r="H2072" s="165"/>
      <c r="K2072" s="3" t="e">
        <f>VLOOKUP(Tabell_Rättigheter37[[#This Row],[Grupp]],[2]!Tabell_Grupp[#Data],2,FALSE)</f>
        <v>#REF!</v>
      </c>
      <c r="L2072" s="3" t="s">
        <v>834</v>
      </c>
      <c r="M2072" s="203" t="s">
        <v>834</v>
      </c>
      <c r="N2072" s="151" t="s">
        <v>1558</v>
      </c>
      <c r="O2072" s="151"/>
    </row>
    <row r="2073" spans="1:15" ht="39.950000000000003" hidden="1" customHeight="1">
      <c r="A2073" s="151" t="s">
        <v>1645</v>
      </c>
      <c r="B2073" s="3" t="s">
        <v>344</v>
      </c>
      <c r="C2073" s="3" t="s">
        <v>345</v>
      </c>
      <c r="D2073" s="9" t="s">
        <v>37</v>
      </c>
      <c r="E2073" s="131" t="str">
        <f>Tabell_Rättigheter37[[#This Row],[Grupp]]&amp;"_"&amp;Tabell_Rättigheter37[[#This Row],[Rättighetsnod/ Funktionskloss]]</f>
        <v>Vätskebalans_Fluidregistration</v>
      </c>
      <c r="F2073" s="131" t="str">
        <f>Tabell_Rättigheter37[[#This Row],[Grupp]]&amp;"_"&amp;Tabell_Rättigheter37[[#This Row],[Rättighetsnod/ Funktionskloss]]&amp;"_"&amp;Tabell_Rättigheter37[[#This Row],[Värde]]</f>
        <v>Vätskebalans_Fluidregistration_Sign</v>
      </c>
      <c r="G2073" s="165" t="s">
        <v>346</v>
      </c>
      <c r="H2073" s="165"/>
      <c r="K2073" s="3" t="e">
        <f>VLOOKUP(Tabell_Rättigheter37[[#This Row],[Grupp]],[2]!Tabell_Grupp[#Data],2,FALSE)</f>
        <v>#REF!</v>
      </c>
      <c r="L2073" s="3" t="s">
        <v>834</v>
      </c>
      <c r="M2073" s="203" t="s">
        <v>834</v>
      </c>
      <c r="N2073" s="151" t="s">
        <v>1558</v>
      </c>
      <c r="O2073" s="151"/>
    </row>
    <row r="2074" spans="1:15" ht="39.950000000000003" hidden="1" customHeight="1">
      <c r="A2074" s="151" t="s">
        <v>1645</v>
      </c>
      <c r="B2074" s="3" t="s">
        <v>383</v>
      </c>
      <c r="C2074" s="3" t="s">
        <v>23</v>
      </c>
      <c r="D2074" s="9" t="s">
        <v>23</v>
      </c>
      <c r="E2074" s="131" t="str">
        <f>Tabell_Rättigheter37[[#This Row],[Grupp]]&amp;"_"&amp;Tabell_Rättigheter37[[#This Row],[Rättighetsnod/ Funktionskloss]]</f>
        <v>Xview_Open</v>
      </c>
      <c r="F2074" s="131" t="str">
        <f>Tabell_Rättigheter37[[#This Row],[Grupp]]&amp;"_"&amp;Tabell_Rättigheter37[[#This Row],[Rättighetsnod/ Funktionskloss]]&amp;"_"&amp;Tabell_Rättigheter37[[#This Row],[Värde]]</f>
        <v>Xview_Open_Open</v>
      </c>
      <c r="G2074" s="165" t="s">
        <v>384</v>
      </c>
      <c r="H2074" s="165"/>
      <c r="K2074" s="3" t="e">
        <f>VLOOKUP(Tabell_Rättigheter37[[#This Row],[Grupp]],[2]!Tabell_Grupp[#Data],2,FALSE)</f>
        <v>#REF!</v>
      </c>
      <c r="L2074" s="3" t="s">
        <v>834</v>
      </c>
      <c r="M2074" s="203" t="s">
        <v>834</v>
      </c>
      <c r="N2074" s="151" t="s">
        <v>1558</v>
      </c>
      <c r="O2074" s="151"/>
    </row>
    <row r="2075" spans="1:15" ht="39.950000000000003" hidden="1" customHeight="1">
      <c r="A2075" s="151" t="s">
        <v>1664</v>
      </c>
      <c r="B2075" s="3" t="s">
        <v>112</v>
      </c>
      <c r="C2075" s="3" t="s">
        <v>116</v>
      </c>
      <c r="D2075" s="9" t="s">
        <v>117</v>
      </c>
      <c r="E2075" s="131" t="str">
        <f>Tabell_Rättigheter37[[#This Row],[Grupp]]&amp;"_"&amp;Tabell_Rättigheter37[[#This Row],[Rättighetsnod/ Funktionskloss]]</f>
        <v>Insight_list</v>
      </c>
      <c r="F2075" s="131" t="str">
        <f>Tabell_Rättigheter37[[#This Row],[Grupp]]&amp;"_"&amp;Tabell_Rättigheter37[[#This Row],[Rättighetsnod/ Funktionskloss]]&amp;"_"&amp;Tabell_Rättigheter37[[#This Row],[Värde]]</f>
        <v>Insight_list_view</v>
      </c>
      <c r="G2075" s="165" t="s">
        <v>118</v>
      </c>
      <c r="H2075" s="165"/>
      <c r="K2075" s="3" t="e">
        <f>VLOOKUP(Tabell_Rättigheter37[[#This Row],[Grupp]],[2]!Tabell_Grupp[#Data],2,FALSE)</f>
        <v>#REF!</v>
      </c>
      <c r="L2075" s="3" t="s">
        <v>834</v>
      </c>
      <c r="M2075" s="203" t="s">
        <v>834</v>
      </c>
      <c r="N2075" s="151" t="s">
        <v>1558</v>
      </c>
      <c r="O2075" s="151"/>
    </row>
    <row r="2076" spans="1:15" ht="39.950000000000003" hidden="1" customHeight="1">
      <c r="A2076" s="151" t="s">
        <v>1664</v>
      </c>
      <c r="B2076" s="3" t="s">
        <v>112</v>
      </c>
      <c r="C2076" s="3" t="s">
        <v>113</v>
      </c>
      <c r="D2076" s="9" t="s">
        <v>114</v>
      </c>
      <c r="E2076" s="131" t="str">
        <f>Tabell_Rättigheter37[[#This Row],[Grupp]]&amp;"_"&amp;Tabell_Rättigheter37[[#This Row],[Rättighetsnod/ Funktionskloss]]</f>
        <v>Insight_open_insight</v>
      </c>
      <c r="F2076" s="131" t="str">
        <f>Tabell_Rättigheter37[[#This Row],[Grupp]]&amp;"_"&amp;Tabell_Rättigheter37[[#This Row],[Rättighetsnod/ Funktionskloss]]&amp;"_"&amp;Tabell_Rättigheter37[[#This Row],[Värde]]</f>
        <v>Insight_open_insight_open</v>
      </c>
      <c r="G2076" s="165" t="s">
        <v>115</v>
      </c>
      <c r="H2076" s="165"/>
      <c r="K2076" s="3" t="e">
        <f>VLOOKUP(Tabell_Rättigheter37[[#This Row],[Grupp]],[2]!Tabell_Grupp[#Data],2,FALSE)</f>
        <v>#REF!</v>
      </c>
      <c r="L2076" s="3" t="s">
        <v>834</v>
      </c>
      <c r="M2076" s="203" t="s">
        <v>834</v>
      </c>
      <c r="N2076" s="151" t="s">
        <v>1558</v>
      </c>
      <c r="O2076" s="151"/>
    </row>
    <row r="2077" spans="1:15" ht="39.950000000000003" hidden="1" customHeight="1">
      <c r="A2077" s="151" t="s">
        <v>1664</v>
      </c>
      <c r="B2077" s="3" t="s">
        <v>112</v>
      </c>
      <c r="C2077" s="3" t="s">
        <v>119</v>
      </c>
      <c r="D2077" s="9" t="s">
        <v>120</v>
      </c>
      <c r="E2077" s="131" t="str">
        <f>Tabell_Rättigheter37[[#This Row],[Grupp]]&amp;"_"&amp;Tabell_Rättigheter37[[#This Row],[Rättighetsnod/ Funktionskloss]]</f>
        <v>Insight_result</v>
      </c>
      <c r="F2077" s="131" t="str">
        <f>Tabell_Rättigheter37[[#This Row],[Grupp]]&amp;"_"&amp;Tabell_Rättigheter37[[#This Row],[Rättighetsnod/ Funktionskloss]]&amp;"_"&amp;Tabell_Rättigheter37[[#This Row],[Värde]]</f>
        <v>Insight_result_export_anonymized_data</v>
      </c>
      <c r="G2077" s="165" t="s">
        <v>121</v>
      </c>
      <c r="H2077" s="165"/>
      <c r="K2077" s="3" t="e">
        <f>VLOOKUP(Tabell_Rättigheter37[[#This Row],[Grupp]],[2]!Tabell_Grupp[#Data],2,FALSE)</f>
        <v>#REF!</v>
      </c>
      <c r="L2077" s="3" t="s">
        <v>834</v>
      </c>
      <c r="M2077" s="203" t="s">
        <v>834</v>
      </c>
      <c r="N2077" s="151" t="s">
        <v>1558</v>
      </c>
      <c r="O2077" s="151"/>
    </row>
    <row r="2078" spans="1:15" ht="39.950000000000003" hidden="1" customHeight="1">
      <c r="A2078" s="151" t="s">
        <v>1664</v>
      </c>
      <c r="B2078" s="3" t="s">
        <v>125</v>
      </c>
      <c r="C2078" s="3" t="s">
        <v>31</v>
      </c>
      <c r="D2078" s="9" t="s">
        <v>128</v>
      </c>
      <c r="E2078" s="131" t="str">
        <f>Tabell_Rättigheter37[[#This Row],[Grupp]]&amp;"_"&amp;Tabell_Rättigheter37[[#This Row],[Rättighetsnod/ Funktionskloss]]</f>
        <v>Kliniska översikter_View</v>
      </c>
      <c r="F2078" s="131" t="str">
        <f>Tabell_Rättigheter37[[#This Row],[Grupp]]&amp;"_"&amp;Tabell_Rättigheter37[[#This Row],[Rättighetsnod/ Funktionskloss]]&amp;"_"&amp;Tabell_Rättigheter37[[#This Row],[Värde]]</f>
        <v>Kliniska översikter_View_Open management overview</v>
      </c>
      <c r="G2078" s="165" t="s">
        <v>129</v>
      </c>
      <c r="H2078" s="165"/>
      <c r="K2078" s="3" t="e">
        <f>VLOOKUP(Tabell_Rättigheter37[[#This Row],[Grupp]],[2]!Tabell_Grupp[#Data],2,FALSE)</f>
        <v>#REF!</v>
      </c>
      <c r="L2078" s="3" t="s">
        <v>834</v>
      </c>
      <c r="M2078" s="203" t="s">
        <v>834</v>
      </c>
      <c r="N2078" s="151" t="s">
        <v>1558</v>
      </c>
      <c r="O2078" s="151"/>
    </row>
    <row r="2079" spans="1:15" ht="39.950000000000003" hidden="1" customHeight="1">
      <c r="A2079" s="151" t="s">
        <v>1664</v>
      </c>
      <c r="B2079" s="3" t="s">
        <v>968</v>
      </c>
      <c r="C2079" s="3" t="s">
        <v>978</v>
      </c>
      <c r="D2079" s="9" t="s">
        <v>23</v>
      </c>
      <c r="E2079" s="131" t="str">
        <f>Tabell_Rättigheter37[[#This Row],[Grupp]]&amp;"_"&amp;Tabell_Rättigheter37[[#This Row],[Rättighetsnod/ Funktionskloss]]</f>
        <v>Ramverk_Framework/PatientIDSearch</v>
      </c>
      <c r="F2079" s="131" t="str">
        <f>Tabell_Rättigheter37[[#This Row],[Grupp]]&amp;"_"&amp;Tabell_Rättigheter37[[#This Row],[Rättighetsnod/ Funktionskloss]]&amp;"_"&amp;Tabell_Rättigheter37[[#This Row],[Värde]]</f>
        <v>Ramverk_Framework/PatientIDSearch_Open</v>
      </c>
      <c r="G2079" s="165" t="s">
        <v>998</v>
      </c>
      <c r="H2079" s="165"/>
      <c r="J2079" s="205" t="s">
        <v>1640</v>
      </c>
      <c r="K2079" s="3" t="e">
        <f>VLOOKUP(Tabell_Rättigheter37[[#This Row],[Grupp]],[2]!Tabell_Grupp[#Data],2,FALSE)</f>
        <v>#REF!</v>
      </c>
      <c r="L2079" s="3" t="s">
        <v>931</v>
      </c>
      <c r="M2079" s="203" t="s">
        <v>834</v>
      </c>
      <c r="N2079" s="151" t="s">
        <v>1558</v>
      </c>
      <c r="O2079" s="151"/>
    </row>
    <row r="2080" spans="1:15" ht="39.950000000000003" hidden="1" customHeight="1">
      <c r="A2080" s="151" t="s">
        <v>1571</v>
      </c>
      <c r="B2080" s="3" t="s">
        <v>1084</v>
      </c>
      <c r="C2080" s="3" t="s">
        <v>13</v>
      </c>
      <c r="D2080" s="9" t="s">
        <v>14</v>
      </c>
      <c r="E2080" s="131" t="str">
        <f>Tabell_Rättigheter37[[#This Row],[Grupp]]&amp;"_"&amp;Tabell_Rättigheter37[[#This Row],[Rättighetsnod/ Funktionskloss]]</f>
        <v>Aktivitetsramverket_Data</v>
      </c>
      <c r="F2080" s="131" t="str">
        <f>Tabell_Rättigheter37[[#This Row],[Grupp]]&amp;"_"&amp;Tabell_Rättigheter37[[#This Row],[Rättighetsnod/ Funktionskloss]]&amp;"_"&amp;Tabell_Rättigheter37[[#This Row],[Värde]]</f>
        <v>Aktivitetsramverket_Data_Read</v>
      </c>
      <c r="G2080" s="165" t="s">
        <v>839</v>
      </c>
      <c r="H2080" s="165"/>
      <c r="K2080" s="3" t="e">
        <f>VLOOKUP(Tabell_Rättigheter37[[#This Row],[Grupp]],[2]!Tabell_Grupp[#Data],2,FALSE)</f>
        <v>#REF!</v>
      </c>
      <c r="L2080" s="3" t="s">
        <v>834</v>
      </c>
      <c r="M2080" s="203" t="s">
        <v>834</v>
      </c>
      <c r="N2080" s="151" t="s">
        <v>1558</v>
      </c>
      <c r="O2080" s="151"/>
    </row>
    <row r="2081" spans="1:15" ht="39.950000000000003" hidden="1" customHeight="1">
      <c r="A2081" s="151" t="s">
        <v>1571</v>
      </c>
      <c r="B2081" s="3" t="s">
        <v>16</v>
      </c>
      <c r="C2081" s="3" t="s">
        <v>17</v>
      </c>
      <c r="D2081" s="9" t="s">
        <v>17</v>
      </c>
      <c r="E2081" s="131" t="str">
        <f>Tabell_Rättigheter37[[#This Row],[Grupp]]&amp;"_"&amp;Tabell_Rättigheter37[[#This Row],[Rättighetsnod/ Funktionskloss]]</f>
        <v>Arketyper_ReadClinicalParameters</v>
      </c>
      <c r="F2081" s="131" t="str">
        <f>Tabell_Rättigheter37[[#This Row],[Grupp]]&amp;"_"&amp;Tabell_Rättigheter37[[#This Row],[Rättighetsnod/ Funktionskloss]]&amp;"_"&amp;Tabell_Rättigheter37[[#This Row],[Värde]]</f>
        <v>Arketyper_ReadClinicalParameters_ReadClinicalParameters</v>
      </c>
      <c r="G2081" s="165" t="s">
        <v>18</v>
      </c>
      <c r="H2081" s="165"/>
      <c r="K2081" s="3" t="e">
        <f>VLOOKUP(Tabell_Rättigheter37[[#This Row],[Grupp]],[2]!Tabell_Grupp[#Data],2,FALSE)</f>
        <v>#REF!</v>
      </c>
      <c r="L2081" s="3" t="s">
        <v>834</v>
      </c>
      <c r="M2081" s="203" t="s">
        <v>834</v>
      </c>
      <c r="N2081" s="151" t="s">
        <v>1558</v>
      </c>
      <c r="O2081" s="151"/>
    </row>
    <row r="2082" spans="1:15" ht="39.950000000000003" hidden="1" customHeight="1">
      <c r="A2082" s="151" t="s">
        <v>1571</v>
      </c>
      <c r="B2082" s="3" t="s">
        <v>21</v>
      </c>
      <c r="C2082" s="3" t="s">
        <v>22</v>
      </c>
      <c r="D2082" s="9" t="s">
        <v>23</v>
      </c>
      <c r="E2082" s="131" t="str">
        <f>Tabell_Rättigheter37[[#This Row],[Grupp]]&amp;"_"&amp;Tabell_Rättigheter37[[#This Row],[Rättighetsnod/ Funktionskloss]]</f>
        <v>Att göra - Patient_To do - Patient</v>
      </c>
      <c r="F2082" s="131" t="str">
        <f>Tabell_Rättigheter37[[#This Row],[Grupp]]&amp;"_"&amp;Tabell_Rättigheter37[[#This Row],[Rättighetsnod/ Funktionskloss]]&amp;"_"&amp;Tabell_Rättigheter37[[#This Row],[Värde]]</f>
        <v>Att göra - Patient_To do - Patient_Open</v>
      </c>
      <c r="G2082" s="165" t="s">
        <v>24</v>
      </c>
      <c r="H2082" s="165"/>
      <c r="K2082" s="3" t="e">
        <f>VLOOKUP(Tabell_Rättigheter37[[#This Row],[Grupp]],[2]!Tabell_Grupp[#Data],2,FALSE)</f>
        <v>#REF!</v>
      </c>
      <c r="L2082" s="3" t="s">
        <v>834</v>
      </c>
      <c r="M2082" s="203" t="s">
        <v>834</v>
      </c>
      <c r="N2082" s="151" t="s">
        <v>1558</v>
      </c>
      <c r="O2082" s="151"/>
    </row>
    <row r="2083" spans="1:15" ht="39.950000000000003" hidden="1" customHeight="1">
      <c r="A2083" s="151" t="s">
        <v>1571</v>
      </c>
      <c r="B2083" s="3" t="s">
        <v>30</v>
      </c>
      <c r="C2083" s="3" t="s">
        <v>31</v>
      </c>
      <c r="D2083" s="9" t="s">
        <v>32</v>
      </c>
      <c r="E2083" s="131" t="str">
        <f>Tabell_Rättigheter37[[#This Row],[Grupp]]&amp;"_"&amp;Tabell_Rättigheter37[[#This Row],[Rättighetsnod/ Funktionskloss]]</f>
        <v>Bed management_View</v>
      </c>
      <c r="F2083" s="131" t="str">
        <f>Tabell_Rättigheter37[[#This Row],[Grupp]]&amp;"_"&amp;Tabell_Rättigheter37[[#This Row],[Rättighetsnod/ Funktionskloss]]&amp;"_"&amp;Tabell_Rättigheter37[[#This Row],[Värde]]</f>
        <v>Bed management_View_OpenBedOverview</v>
      </c>
      <c r="G2083" s="165" t="s">
        <v>33</v>
      </c>
      <c r="H2083" s="165"/>
      <c r="K2083" s="3" t="e">
        <f>VLOOKUP(Tabell_Rättigheter37[[#This Row],[Grupp]],[2]!Tabell_Grupp[#Data],2,FALSE)</f>
        <v>#REF!</v>
      </c>
      <c r="L2083" s="3" t="s">
        <v>834</v>
      </c>
      <c r="M2083" s="203" t="s">
        <v>834</v>
      </c>
      <c r="N2083" s="151" t="s">
        <v>1558</v>
      </c>
      <c r="O2083" s="151"/>
    </row>
    <row r="2084" spans="1:15" ht="39.950000000000003" hidden="1" customHeight="1">
      <c r="A2084" s="151" t="s">
        <v>1571</v>
      </c>
      <c r="B2084" s="3" t="s">
        <v>25</v>
      </c>
      <c r="C2084" s="3" t="s">
        <v>26</v>
      </c>
      <c r="D2084" s="9" t="s">
        <v>23</v>
      </c>
      <c r="E2084" s="131" t="str">
        <f>Tabell_Rättigheter37[[#This Row],[Grupp]]&amp;"_"&amp;Tabell_Rättigheter37[[#This Row],[Rättighetsnod/ Funktionskloss]]</f>
        <v>Beställning_Order window</v>
      </c>
      <c r="F2084" s="131" t="str">
        <f>Tabell_Rättigheter37[[#This Row],[Grupp]]&amp;"_"&amp;Tabell_Rättigheter37[[#This Row],[Rättighetsnod/ Funktionskloss]]&amp;"_"&amp;Tabell_Rättigheter37[[#This Row],[Värde]]</f>
        <v>Beställning_Order window_Open</v>
      </c>
      <c r="G2084" s="165" t="s">
        <v>27</v>
      </c>
      <c r="H2084" s="165"/>
      <c r="K2084" s="3" t="e">
        <f>VLOOKUP(Tabell_Rättigheter37[[#This Row],[Grupp]],[2]!Tabell_Grupp[#Data],2,FALSE)</f>
        <v>#REF!</v>
      </c>
      <c r="L2084" s="3" t="s">
        <v>834</v>
      </c>
      <c r="M2084" s="203" t="s">
        <v>834</v>
      </c>
      <c r="N2084" s="151" t="s">
        <v>1558</v>
      </c>
      <c r="O2084" s="151"/>
    </row>
    <row r="2085" spans="1:15" ht="39.950000000000003" hidden="1" customHeight="1">
      <c r="A2085" s="151" t="s">
        <v>1593</v>
      </c>
      <c r="B2085" s="3" t="s">
        <v>34</v>
      </c>
      <c r="C2085" s="3" t="s">
        <v>51</v>
      </c>
      <c r="D2085" s="9" t="s">
        <v>23</v>
      </c>
      <c r="E2085" s="131" t="s">
        <v>1661</v>
      </c>
      <c r="F2085" s="131" t="s">
        <v>1662</v>
      </c>
      <c r="G2085" s="165" t="s">
        <v>52</v>
      </c>
      <c r="H2085" s="165"/>
      <c r="K2085" s="3" t="s">
        <v>934</v>
      </c>
      <c r="L2085" s="3" t="s">
        <v>834</v>
      </c>
      <c r="M2085" s="203" t="s">
        <v>834</v>
      </c>
      <c r="N2085" s="151" t="s">
        <v>1558</v>
      </c>
    </row>
    <row r="2086" spans="1:15" ht="39.950000000000003" hidden="1" customHeight="1">
      <c r="A2086" s="151" t="s">
        <v>1594</v>
      </c>
      <c r="B2086" s="3" t="s">
        <v>34</v>
      </c>
      <c r="C2086" s="3" t="s">
        <v>51</v>
      </c>
      <c r="D2086" s="9" t="s">
        <v>23</v>
      </c>
      <c r="E2086" s="131" t="s">
        <v>1661</v>
      </c>
      <c r="F2086" s="131" t="s">
        <v>1662</v>
      </c>
      <c r="G2086" s="165" t="s">
        <v>52</v>
      </c>
      <c r="H2086" s="165"/>
      <c r="K2086" s="3" t="s">
        <v>934</v>
      </c>
      <c r="L2086" s="3" t="s">
        <v>834</v>
      </c>
      <c r="M2086" s="203" t="s">
        <v>834</v>
      </c>
      <c r="N2086" s="151" t="s">
        <v>1558</v>
      </c>
    </row>
    <row r="2087" spans="1:15" ht="39.950000000000003" hidden="1" customHeight="1">
      <c r="A2087" s="151" t="s">
        <v>1602</v>
      </c>
      <c r="B2087" s="3" t="s">
        <v>34</v>
      </c>
      <c r="C2087" s="3" t="s">
        <v>51</v>
      </c>
      <c r="D2087" s="9" t="s">
        <v>23</v>
      </c>
      <c r="E2087" s="131" t="s">
        <v>1661</v>
      </c>
      <c r="F2087" s="131" t="s">
        <v>1662</v>
      </c>
      <c r="G2087" s="165" t="s">
        <v>52</v>
      </c>
      <c r="H2087" s="165"/>
      <c r="J2087" s="205" t="s">
        <v>1665</v>
      </c>
      <c r="K2087" s="3" t="s">
        <v>934</v>
      </c>
      <c r="L2087" s="3" t="s">
        <v>931</v>
      </c>
      <c r="M2087" s="203" t="s">
        <v>834</v>
      </c>
      <c r="N2087" s="151" t="s">
        <v>1558</v>
      </c>
    </row>
    <row r="2088" spans="1:15" ht="39.950000000000003" hidden="1" customHeight="1">
      <c r="A2088" s="151" t="s">
        <v>1595</v>
      </c>
      <c r="B2088" s="3" t="s">
        <v>34</v>
      </c>
      <c r="C2088" s="3" t="s">
        <v>51</v>
      </c>
      <c r="D2088" s="9" t="s">
        <v>23</v>
      </c>
      <c r="E2088" s="131" t="s">
        <v>1661</v>
      </c>
      <c r="F2088" s="131" t="s">
        <v>1662</v>
      </c>
      <c r="G2088" s="165" t="s">
        <v>52</v>
      </c>
      <c r="H2088" s="165"/>
      <c r="K2088" s="3" t="s">
        <v>934</v>
      </c>
      <c r="L2088" s="3" t="s">
        <v>834</v>
      </c>
      <c r="M2088" s="203" t="s">
        <v>834</v>
      </c>
      <c r="N2088" s="151" t="s">
        <v>1558</v>
      </c>
    </row>
    <row r="2089" spans="1:15" ht="39.950000000000003" hidden="1" customHeight="1">
      <c r="A2089" s="151" t="s">
        <v>1596</v>
      </c>
      <c r="B2089" s="3" t="s">
        <v>34</v>
      </c>
      <c r="C2089" s="3" t="s">
        <v>51</v>
      </c>
      <c r="D2089" s="3" t="s">
        <v>23</v>
      </c>
      <c r="E2089" s="131" t="s">
        <v>1661</v>
      </c>
      <c r="F2089" s="131" t="s">
        <v>1662</v>
      </c>
      <c r="G2089" s="165" t="s">
        <v>52</v>
      </c>
      <c r="H2089" s="165"/>
      <c r="J2089" s="205"/>
      <c r="K2089" s="3" t="s">
        <v>934</v>
      </c>
      <c r="L2089" s="3" t="s">
        <v>834</v>
      </c>
      <c r="M2089" s="203" t="s">
        <v>834</v>
      </c>
      <c r="N2089" s="151" t="s">
        <v>1558</v>
      </c>
    </row>
    <row r="2090" spans="1:15" ht="39.950000000000003" hidden="1" customHeight="1">
      <c r="A2090" s="151" t="s">
        <v>1597</v>
      </c>
      <c r="B2090" s="205" t="s">
        <v>34</v>
      </c>
      <c r="C2090" s="205" t="s">
        <v>51</v>
      </c>
      <c r="D2090" s="205" t="s">
        <v>23</v>
      </c>
      <c r="E2090" s="131" t="s">
        <v>1661</v>
      </c>
      <c r="F2090" s="131" t="s">
        <v>1662</v>
      </c>
      <c r="G2090" s="165" t="s">
        <v>52</v>
      </c>
      <c r="H2090" s="165"/>
      <c r="J2090" s="205"/>
      <c r="K2090" s="3" t="s">
        <v>934</v>
      </c>
      <c r="L2090" s="3" t="s">
        <v>834</v>
      </c>
      <c r="M2090" s="203" t="s">
        <v>834</v>
      </c>
      <c r="N2090" s="151" t="s">
        <v>1558</v>
      </c>
    </row>
    <row r="2091" spans="1:15" ht="39.950000000000003" hidden="1" customHeight="1">
      <c r="A2091" s="151" t="s">
        <v>1604</v>
      </c>
      <c r="B2091" s="205" t="s">
        <v>34</v>
      </c>
      <c r="C2091" s="205" t="s">
        <v>51</v>
      </c>
      <c r="D2091" s="205" t="s">
        <v>23</v>
      </c>
      <c r="E2091" s="131" t="s">
        <v>1661</v>
      </c>
      <c r="F2091" s="131" t="s">
        <v>1662</v>
      </c>
      <c r="G2091" s="165" t="s">
        <v>52</v>
      </c>
      <c r="H2091" s="165"/>
      <c r="J2091" s="205"/>
      <c r="K2091" s="3" t="s">
        <v>934</v>
      </c>
      <c r="L2091" s="3" t="s">
        <v>834</v>
      </c>
      <c r="M2091" s="206" t="s">
        <v>834</v>
      </c>
      <c r="N2091" s="151" t="s">
        <v>1558</v>
      </c>
    </row>
    <row r="2092" spans="1:15" ht="39.950000000000003" hidden="1" customHeight="1">
      <c r="A2092" s="151" t="s">
        <v>1571</v>
      </c>
      <c r="B2092" s="3" t="s">
        <v>965</v>
      </c>
      <c r="C2092" s="3" t="s">
        <v>977</v>
      </c>
      <c r="D2092" s="9" t="s">
        <v>23</v>
      </c>
      <c r="E2092" s="131" t="str">
        <f>Tabell_Rättigheter37[[#This Row],[Grupp]]&amp;"_"&amp;Tabell_Rättigheter37[[#This Row],[Rättighetsnod/ Funktionskloss]]</f>
        <v>CPO_CareProgressOverview</v>
      </c>
      <c r="F2092" s="131" t="str">
        <f>Tabell_Rättigheter37[[#This Row],[Grupp]]&amp;"_"&amp;Tabell_Rättigheter37[[#This Row],[Rättighetsnod/ Funktionskloss]]&amp;"_"&amp;Tabell_Rättigheter37[[#This Row],[Värde]]</f>
        <v>CPO_CareProgressOverview_Open</v>
      </c>
      <c r="G2092" s="165" t="s">
        <v>997</v>
      </c>
      <c r="H2092" s="165"/>
      <c r="K2092" s="3" t="e">
        <f>VLOOKUP(Tabell_Rättigheter37[[#This Row],[Grupp]],[2]!Tabell_Grupp[#Data],2,FALSE)</f>
        <v>#REF!</v>
      </c>
      <c r="L2092" s="3" t="s">
        <v>834</v>
      </c>
      <c r="M2092" s="203" t="s">
        <v>834</v>
      </c>
      <c r="N2092" s="151" t="s">
        <v>1558</v>
      </c>
      <c r="O2092" s="151"/>
    </row>
    <row r="2093" spans="1:15" ht="39.950000000000003" hidden="1" customHeight="1">
      <c r="A2093" s="151" t="s">
        <v>1571</v>
      </c>
      <c r="B2093" s="3" t="s">
        <v>70</v>
      </c>
      <c r="C2093" s="3" t="s">
        <v>73</v>
      </c>
      <c r="D2093" s="9" t="s">
        <v>23</v>
      </c>
      <c r="E2093" s="131" t="str">
        <f>Tabell_Rättigheter37[[#This Row],[Grupp]]&amp;"_"&amp;Tabell_Rättigheter37[[#This Row],[Rättighetsnod/ Funktionskloss]]</f>
        <v>Diktering_Opendictation</v>
      </c>
      <c r="F2093" s="131" t="str">
        <f>Tabell_Rättigheter37[[#This Row],[Grupp]]&amp;"_"&amp;Tabell_Rättigheter37[[#This Row],[Rättighetsnod/ Funktionskloss]]&amp;"_"&amp;Tabell_Rättigheter37[[#This Row],[Värde]]</f>
        <v>Diktering_Opendictation_Open</v>
      </c>
      <c r="G2093" s="165" t="s">
        <v>74</v>
      </c>
      <c r="H2093" s="165"/>
      <c r="K2093" s="3" t="e">
        <f>VLOOKUP(Tabell_Rättigheter37[[#This Row],[Grupp]],[2]!Tabell_Grupp[#Data],2,FALSE)</f>
        <v>#REF!</v>
      </c>
      <c r="L2093" s="3" t="s">
        <v>834</v>
      </c>
      <c r="M2093" s="203" t="s">
        <v>834</v>
      </c>
      <c r="N2093" s="151" t="s">
        <v>1558</v>
      </c>
      <c r="O2093" s="151"/>
    </row>
    <row r="2094" spans="1:15" ht="39.950000000000003" hidden="1" customHeight="1">
      <c r="A2094" s="151" t="s">
        <v>1571</v>
      </c>
      <c r="B2094" s="3" t="s">
        <v>78</v>
      </c>
      <c r="C2094" s="3" t="s">
        <v>79</v>
      </c>
      <c r="D2094" s="9" t="s">
        <v>80</v>
      </c>
      <c r="E2094" s="131" t="str">
        <f>Tabell_Rättigheter37[[#This Row],[Grupp]]&amp;"_"&amp;Tabell_Rättigheter37[[#This Row],[Rättighetsnod/ Funktionskloss]]</f>
        <v>Enhetsöversikten_Activity_handler</v>
      </c>
      <c r="F2094" s="131" t="str">
        <f>Tabell_Rättigheter37[[#This Row],[Grupp]]&amp;"_"&amp;Tabell_Rättigheter37[[#This Row],[Rättighetsnod/ Funktionskloss]]&amp;"_"&amp;Tabell_Rättigheter37[[#This Row],[Värde]]</f>
        <v>Enhetsöversikten_Activity_handler_Open_Activity_Handler</v>
      </c>
      <c r="G2094" s="165" t="s">
        <v>81</v>
      </c>
      <c r="H2094" s="165"/>
      <c r="K2094" s="3" t="e">
        <f>VLOOKUP(Tabell_Rättigheter37[[#This Row],[Grupp]],[2]!Tabell_Grupp[#Data],2,FALSE)</f>
        <v>#REF!</v>
      </c>
      <c r="L2094" s="3" t="s">
        <v>834</v>
      </c>
      <c r="M2094" s="203" t="s">
        <v>834</v>
      </c>
      <c r="N2094" s="151" t="s">
        <v>1558</v>
      </c>
      <c r="O2094" s="151"/>
    </row>
    <row r="2095" spans="1:15" ht="39.950000000000003" hidden="1" customHeight="1">
      <c r="A2095" s="151" t="s">
        <v>1571</v>
      </c>
      <c r="B2095" s="3" t="s">
        <v>78</v>
      </c>
      <c r="C2095" s="3" t="s">
        <v>82</v>
      </c>
      <c r="D2095" s="9" t="s">
        <v>83</v>
      </c>
      <c r="E2095" s="131" t="str">
        <f>Tabell_Rättigheter37[[#This Row],[Grupp]]&amp;"_"&amp;Tabell_Rättigheter37[[#This Row],[Rättighetsnod/ Funktionskloss]]</f>
        <v>Enhetsöversikten_BedAssignment</v>
      </c>
      <c r="F2095" s="131" t="str">
        <f>Tabell_Rättigheter37[[#This Row],[Grupp]]&amp;"_"&amp;Tabell_Rättigheter37[[#This Row],[Rättighetsnod/ Funktionskloss]]&amp;"_"&amp;Tabell_Rättigheter37[[#This Row],[Värde]]</f>
        <v>Enhetsöversikten_BedAssignment_Open_Bedassignment</v>
      </c>
      <c r="G2095" s="165" t="s">
        <v>84</v>
      </c>
      <c r="H2095" s="165"/>
      <c r="K2095" s="3" t="e">
        <f>VLOOKUP(Tabell_Rättigheter37[[#This Row],[Grupp]],[2]!Tabell_Grupp[#Data],2,FALSE)</f>
        <v>#REF!</v>
      </c>
      <c r="L2095" s="3" t="s">
        <v>834</v>
      </c>
      <c r="M2095" s="203" t="s">
        <v>834</v>
      </c>
      <c r="N2095" s="151" t="s">
        <v>1558</v>
      </c>
      <c r="O2095" s="151"/>
    </row>
    <row r="2096" spans="1:15" ht="39.950000000000003" hidden="1" customHeight="1">
      <c r="A2096" s="151" t="s">
        <v>1571</v>
      </c>
      <c r="B2096" s="3" t="s">
        <v>78</v>
      </c>
      <c r="C2096" s="3" t="s">
        <v>85</v>
      </c>
      <c r="D2096" s="9" t="s">
        <v>86</v>
      </c>
      <c r="E2096" s="131" t="str">
        <f>Tabell_Rättigheter37[[#This Row],[Grupp]]&amp;"_"&amp;Tabell_Rättigheter37[[#This Row],[Rättighetsnod/ Funktionskloss]]</f>
        <v>Enhetsöversikten_Contact_Admin</v>
      </c>
      <c r="F2096" s="131" t="str">
        <f>Tabell_Rättigheter37[[#This Row],[Grupp]]&amp;"_"&amp;Tabell_Rättigheter37[[#This Row],[Rättighetsnod/ Funktionskloss]]&amp;"_"&amp;Tabell_Rättigheter37[[#This Row],[Värde]]</f>
        <v>Enhetsöversikten_Contact_Admin_Open_Contact_Admin</v>
      </c>
      <c r="G2096" s="165" t="s">
        <v>87</v>
      </c>
      <c r="H2096" s="165"/>
      <c r="K2096" s="3" t="e">
        <f>VLOOKUP(Tabell_Rättigheter37[[#This Row],[Grupp]],[2]!Tabell_Grupp[#Data],2,FALSE)</f>
        <v>#REF!</v>
      </c>
      <c r="L2096" s="3" t="s">
        <v>834</v>
      </c>
      <c r="M2096" s="203" t="s">
        <v>834</v>
      </c>
      <c r="N2096" s="151" t="s">
        <v>1558</v>
      </c>
      <c r="O2096" s="151"/>
    </row>
    <row r="2097" spans="1:15" ht="39.950000000000003" hidden="1" customHeight="1">
      <c r="A2097" s="151" t="s">
        <v>1571</v>
      </c>
      <c r="B2097" s="3" t="s">
        <v>78</v>
      </c>
      <c r="C2097" s="3" t="s">
        <v>90</v>
      </c>
      <c r="D2097" s="9" t="s">
        <v>91</v>
      </c>
      <c r="E2097" s="131" t="str">
        <f>Tabell_Rättigheter37[[#This Row],[Grupp]]&amp;"_"&amp;Tabell_Rättigheter37[[#This Row],[Rättighetsnod/ Funktionskloss]]</f>
        <v>Enhetsöversikten_Emergency_Overview</v>
      </c>
      <c r="F2097" s="131" t="str">
        <f>Tabell_Rättigheter37[[#This Row],[Grupp]]&amp;"_"&amp;Tabell_Rättigheter37[[#This Row],[Rättighetsnod/ Funktionskloss]]&amp;"_"&amp;Tabell_Rättigheter37[[#This Row],[Värde]]</f>
        <v>Enhetsöversikten_Emergency_Overview_Open_Emergency_Overview</v>
      </c>
      <c r="G2097" s="165" t="s">
        <v>92</v>
      </c>
      <c r="H2097" s="165"/>
      <c r="K2097" s="3" t="e">
        <f>VLOOKUP(Tabell_Rättigheter37[[#This Row],[Grupp]],[2]!Tabell_Grupp[#Data],2,FALSE)</f>
        <v>#REF!</v>
      </c>
      <c r="L2097" s="3" t="s">
        <v>834</v>
      </c>
      <c r="M2097" s="203" t="s">
        <v>834</v>
      </c>
      <c r="N2097" s="151" t="s">
        <v>1558</v>
      </c>
      <c r="O2097" s="151"/>
    </row>
    <row r="2098" spans="1:15" ht="39.950000000000003" hidden="1" customHeight="1">
      <c r="A2098" s="151" t="s">
        <v>1571</v>
      </c>
      <c r="B2098" s="3" t="s">
        <v>78</v>
      </c>
      <c r="C2098" s="3" t="s">
        <v>93</v>
      </c>
      <c r="D2098" s="9" t="s">
        <v>94</v>
      </c>
      <c r="E2098" s="131" t="str">
        <f>Tabell_Rättigheter37[[#This Row],[Grupp]]&amp;"_"&amp;Tabell_Rättigheter37[[#This Row],[Rättighetsnod/ Funktionskloss]]</f>
        <v>Enhetsöversikten_PatientLog</v>
      </c>
      <c r="F2098" s="131" t="str">
        <f>Tabell_Rättigheter37[[#This Row],[Grupp]]&amp;"_"&amp;Tabell_Rättigheter37[[#This Row],[Rättighetsnod/ Funktionskloss]]&amp;"_"&amp;Tabell_Rättigheter37[[#This Row],[Värde]]</f>
        <v>Enhetsöversikten_PatientLog_Open_PatientLog</v>
      </c>
      <c r="G2098" s="165" t="s">
        <v>95</v>
      </c>
      <c r="H2098" s="165"/>
      <c r="K2098" s="3" t="e">
        <f>VLOOKUP(Tabell_Rättigheter37[[#This Row],[Grupp]],[2]!Tabell_Grupp[#Data],2,FALSE)</f>
        <v>#REF!</v>
      </c>
      <c r="L2098" s="3" t="s">
        <v>834</v>
      </c>
      <c r="M2098" s="203" t="s">
        <v>834</v>
      </c>
      <c r="N2098" s="151" t="s">
        <v>1558</v>
      </c>
      <c r="O2098" s="151"/>
    </row>
    <row r="2099" spans="1:15" ht="39.950000000000003" hidden="1" customHeight="1">
      <c r="A2099" s="151" t="s">
        <v>1571</v>
      </c>
      <c r="B2099" s="3" t="s">
        <v>78</v>
      </c>
      <c r="C2099" s="3" t="s">
        <v>96</v>
      </c>
      <c r="D2099" s="9" t="s">
        <v>97</v>
      </c>
      <c r="E2099" s="131" t="str">
        <f>Tabell_Rättigheter37[[#This Row],[Grupp]]&amp;"_"&amp;Tabell_Rättigheter37[[#This Row],[Rättighetsnod/ Funktionskloss]]</f>
        <v>Enhetsöversikten_Priority_Window</v>
      </c>
      <c r="F2099" s="131" t="str">
        <f>Tabell_Rättigheter37[[#This Row],[Grupp]]&amp;"_"&amp;Tabell_Rättigheter37[[#This Row],[Rättighetsnod/ Funktionskloss]]&amp;"_"&amp;Tabell_Rättigheter37[[#This Row],[Värde]]</f>
        <v>Enhetsöversikten_Priority_Window_Open_Priority_Window</v>
      </c>
      <c r="G2099" s="165" t="s">
        <v>98</v>
      </c>
      <c r="H2099" s="165"/>
      <c r="K2099" s="3" t="e">
        <f>VLOOKUP(Tabell_Rättigheter37[[#This Row],[Grupp]],[2]!Tabell_Grupp[#Data],2,FALSE)</f>
        <v>#REF!</v>
      </c>
      <c r="L2099" s="3" t="s">
        <v>834</v>
      </c>
      <c r="M2099" s="203" t="s">
        <v>834</v>
      </c>
      <c r="N2099" s="151" t="s">
        <v>1558</v>
      </c>
      <c r="O2099" s="151"/>
    </row>
    <row r="2100" spans="1:15" ht="39.950000000000003" hidden="1" customHeight="1">
      <c r="A2100" s="151" t="s">
        <v>1571</v>
      </c>
      <c r="B2100" s="3" t="s">
        <v>78</v>
      </c>
      <c r="C2100" s="3" t="s">
        <v>101</v>
      </c>
      <c r="D2100" s="9" t="s">
        <v>102</v>
      </c>
      <c r="E2100" s="131" t="str">
        <f>Tabell_Rättigheter37[[#This Row],[Grupp]]&amp;"_"&amp;Tabell_Rättigheter37[[#This Row],[Rättighetsnod/ Funktionskloss]]</f>
        <v>Enhetsöversikten_SpecialityReferrals</v>
      </c>
      <c r="F2100" s="131" t="str">
        <f>Tabell_Rättigheter37[[#This Row],[Grupp]]&amp;"_"&amp;Tabell_Rättigheter37[[#This Row],[Rättighetsnod/ Funktionskloss]]&amp;"_"&amp;Tabell_Rättigheter37[[#This Row],[Värde]]</f>
        <v>Enhetsöversikten_SpecialityReferrals_Open_SpecialityReferrals</v>
      </c>
      <c r="G2100" s="165" t="s">
        <v>103</v>
      </c>
      <c r="H2100" s="165"/>
      <c r="K2100" s="3" t="e">
        <f>VLOOKUP(Tabell_Rättigheter37[[#This Row],[Grupp]],[2]!Tabell_Grupp[#Data],2,FALSE)</f>
        <v>#REF!</v>
      </c>
      <c r="L2100" s="3" t="s">
        <v>834</v>
      </c>
      <c r="M2100" s="203" t="s">
        <v>834</v>
      </c>
      <c r="N2100" s="151" t="s">
        <v>1558</v>
      </c>
      <c r="O2100" s="151"/>
    </row>
    <row r="2101" spans="1:15" ht="39.950000000000003" hidden="1" customHeight="1">
      <c r="A2101" s="151" t="s">
        <v>1571</v>
      </c>
      <c r="B2101" s="3" t="s">
        <v>78</v>
      </c>
      <c r="C2101" s="3" t="s">
        <v>106</v>
      </c>
      <c r="D2101" s="9" t="s">
        <v>23</v>
      </c>
      <c r="E2101" s="131" t="str">
        <f>Tabell_Rättigheter37[[#This Row],[Grupp]]&amp;"_"&amp;Tabell_Rättigheter37[[#This Row],[Rättighetsnod/ Funktionskloss]]</f>
        <v>Enhetsöversikten_Valuables_Window</v>
      </c>
      <c r="F2101" s="131" t="str">
        <f>Tabell_Rättigheter37[[#This Row],[Grupp]]&amp;"_"&amp;Tabell_Rättigheter37[[#This Row],[Rättighetsnod/ Funktionskloss]]&amp;"_"&amp;Tabell_Rättigheter37[[#This Row],[Värde]]</f>
        <v>Enhetsöversikten_Valuables_Window_Open</v>
      </c>
      <c r="G2101" s="165" t="s">
        <v>107</v>
      </c>
      <c r="H2101" s="165"/>
      <c r="K2101" s="3" t="e">
        <f>VLOOKUP(Tabell_Rättigheter37[[#This Row],[Grupp]],[2]!Tabell_Grupp[#Data],2,FALSE)</f>
        <v>#REF!</v>
      </c>
      <c r="L2101" s="3" t="s">
        <v>834</v>
      </c>
      <c r="M2101" s="203" t="s">
        <v>834</v>
      </c>
      <c r="N2101" s="151" t="s">
        <v>1558</v>
      </c>
      <c r="O2101" s="151"/>
    </row>
    <row r="2102" spans="1:15" ht="39.950000000000003" hidden="1" customHeight="1">
      <c r="A2102" s="151" t="s">
        <v>1571</v>
      </c>
      <c r="B2102" s="3" t="s">
        <v>109</v>
      </c>
      <c r="C2102" s="3" t="s">
        <v>110</v>
      </c>
      <c r="D2102" s="9" t="s">
        <v>23</v>
      </c>
      <c r="E2102" s="131" t="str">
        <f>Tabell_Rättigheter37[[#This Row],[Grupp]]&amp;"_"&amp;Tabell_Rättigheter37[[#This Row],[Rättighetsnod/ Funktionskloss]]</f>
        <v>Fraseditor_PhraseEditor</v>
      </c>
      <c r="F2102" s="131" t="str">
        <f>Tabell_Rättigheter37[[#This Row],[Grupp]]&amp;"_"&amp;Tabell_Rättigheter37[[#This Row],[Rättighetsnod/ Funktionskloss]]&amp;"_"&amp;Tabell_Rättigheter37[[#This Row],[Värde]]</f>
        <v>Fraseditor_PhraseEditor_Open</v>
      </c>
      <c r="G2102" s="165" t="s">
        <v>111</v>
      </c>
      <c r="H2102" s="165"/>
      <c r="K2102" s="3" t="e">
        <f>VLOOKUP(Tabell_Rättigheter37[[#This Row],[Grupp]],[2]!Tabell_Grupp[#Data],2,FALSE)</f>
        <v>#REF!</v>
      </c>
      <c r="L2102" s="3" t="s">
        <v>834</v>
      </c>
      <c r="M2102" s="203" t="s">
        <v>834</v>
      </c>
      <c r="N2102" s="151" t="s">
        <v>1558</v>
      </c>
      <c r="O2102" s="151"/>
    </row>
    <row r="2103" spans="1:15" ht="39.950000000000003" hidden="1" customHeight="1">
      <c r="A2103" s="151" t="s">
        <v>1571</v>
      </c>
      <c r="B2103" s="3" t="s">
        <v>843</v>
      </c>
      <c r="C2103" s="3" t="s">
        <v>13</v>
      </c>
      <c r="D2103" s="9" t="s">
        <v>14</v>
      </c>
      <c r="E2103" s="131" t="str">
        <f>Tabell_Rättigheter37[[#This Row],[Grupp]]&amp;"_"&amp;Tabell_Rättigheter37[[#This Row],[Rättighetsnod/ Funktionskloss]]</f>
        <v>Hälsoärende_Data</v>
      </c>
      <c r="F2103" s="131" t="str">
        <f>Tabell_Rättigheter37[[#This Row],[Grupp]]&amp;"_"&amp;Tabell_Rättigheter37[[#This Row],[Rättighetsnod/ Funktionskloss]]&amp;"_"&amp;Tabell_Rättigheter37[[#This Row],[Värde]]</f>
        <v>Hälsoärende_Data_Read</v>
      </c>
      <c r="G2103" s="165" t="s">
        <v>844</v>
      </c>
      <c r="H2103" s="165"/>
      <c r="K2103" s="3" t="e">
        <f>VLOOKUP(Tabell_Rättigheter37[[#This Row],[Grupp]],[2]!Tabell_Grupp[#Data],2,FALSE)</f>
        <v>#REF!</v>
      </c>
      <c r="L2103" s="3" t="s">
        <v>834</v>
      </c>
      <c r="M2103" s="203" t="s">
        <v>834</v>
      </c>
      <c r="N2103" s="151" t="s">
        <v>1558</v>
      </c>
      <c r="O2103" s="151"/>
    </row>
    <row r="2104" spans="1:15" ht="39.950000000000003" hidden="1" customHeight="1">
      <c r="A2104" s="151" t="s">
        <v>1571</v>
      </c>
      <c r="B2104" s="3" t="s">
        <v>843</v>
      </c>
      <c r="C2104" s="3" t="s">
        <v>862</v>
      </c>
      <c r="D2104" s="9" t="s">
        <v>23</v>
      </c>
      <c r="E2104" s="131" t="str">
        <f>Tabell_Rättigheter37[[#This Row],[Grupp]]&amp;"_"&amp;Tabell_Rättigheter37[[#This Row],[Rättighetsnod/ Funktionskloss]]</f>
        <v>Hälsoärende_Health Issue overview</v>
      </c>
      <c r="F2104" s="131" t="str">
        <f>Tabell_Rättigheter37[[#This Row],[Grupp]]&amp;"_"&amp;Tabell_Rättigheter37[[#This Row],[Rättighetsnod/ Funktionskloss]]&amp;"_"&amp;Tabell_Rättigheter37[[#This Row],[Värde]]</f>
        <v>Hälsoärende_Health Issue overview_Open</v>
      </c>
      <c r="G2104" s="165" t="s">
        <v>863</v>
      </c>
      <c r="H2104" s="165"/>
      <c r="K2104" s="3" t="e">
        <f>VLOOKUP(Tabell_Rättigheter37[[#This Row],[Grupp]],[2]!Tabell_Grupp[#Data],2,FALSE)</f>
        <v>#REF!</v>
      </c>
      <c r="L2104" s="3" t="s">
        <v>834</v>
      </c>
      <c r="M2104" s="203" t="s">
        <v>834</v>
      </c>
      <c r="N2104" s="151" t="s">
        <v>1558</v>
      </c>
      <c r="O2104" s="151"/>
    </row>
    <row r="2105" spans="1:15" ht="39.950000000000003" hidden="1" customHeight="1">
      <c r="A2105" s="151" t="s">
        <v>1571</v>
      </c>
      <c r="B2105" s="3" t="s">
        <v>112</v>
      </c>
      <c r="C2105" s="3" t="s">
        <v>116</v>
      </c>
      <c r="D2105" s="9" t="s">
        <v>117</v>
      </c>
      <c r="E2105" s="131" t="str">
        <f>Tabell_Rättigheter37[[#This Row],[Grupp]]&amp;"_"&amp;Tabell_Rättigheter37[[#This Row],[Rättighetsnod/ Funktionskloss]]</f>
        <v>Insight_list</v>
      </c>
      <c r="F2105" s="131" t="str">
        <f>Tabell_Rättigheter37[[#This Row],[Grupp]]&amp;"_"&amp;Tabell_Rättigheter37[[#This Row],[Rättighetsnod/ Funktionskloss]]&amp;"_"&amp;Tabell_Rättigheter37[[#This Row],[Värde]]</f>
        <v>Insight_list_view</v>
      </c>
      <c r="G2105" s="165" t="s">
        <v>118</v>
      </c>
      <c r="H2105" s="165"/>
      <c r="K2105" s="3" t="e">
        <f>VLOOKUP(Tabell_Rättigheter37[[#This Row],[Grupp]],[2]!Tabell_Grupp[#Data],2,FALSE)</f>
        <v>#REF!</v>
      </c>
      <c r="L2105" s="3" t="s">
        <v>834</v>
      </c>
      <c r="M2105" s="203" t="s">
        <v>834</v>
      </c>
      <c r="N2105" s="151" t="s">
        <v>1558</v>
      </c>
      <c r="O2105" s="151"/>
    </row>
    <row r="2106" spans="1:15" ht="39.950000000000003" hidden="1" customHeight="1">
      <c r="A2106" s="151" t="s">
        <v>1571</v>
      </c>
      <c r="B2106" s="3" t="s">
        <v>112</v>
      </c>
      <c r="C2106" s="3" t="s">
        <v>113</v>
      </c>
      <c r="D2106" s="9" t="s">
        <v>114</v>
      </c>
      <c r="E2106" s="131" t="str">
        <f>Tabell_Rättigheter37[[#This Row],[Grupp]]&amp;"_"&amp;Tabell_Rättigheter37[[#This Row],[Rättighetsnod/ Funktionskloss]]</f>
        <v>Insight_open_insight</v>
      </c>
      <c r="F2106" s="131" t="str">
        <f>Tabell_Rättigheter37[[#This Row],[Grupp]]&amp;"_"&amp;Tabell_Rättigheter37[[#This Row],[Rättighetsnod/ Funktionskloss]]&amp;"_"&amp;Tabell_Rättigheter37[[#This Row],[Värde]]</f>
        <v>Insight_open_insight_open</v>
      </c>
      <c r="G2106" s="165" t="s">
        <v>115</v>
      </c>
      <c r="H2106" s="165"/>
      <c r="K2106" s="3" t="e">
        <f>VLOOKUP(Tabell_Rättigheter37[[#This Row],[Grupp]],[2]!Tabell_Grupp[#Data],2,FALSE)</f>
        <v>#REF!</v>
      </c>
      <c r="L2106" s="3" t="s">
        <v>834</v>
      </c>
      <c r="M2106" s="203" t="s">
        <v>834</v>
      </c>
      <c r="N2106" s="151" t="s">
        <v>1558</v>
      </c>
      <c r="O2106" s="151"/>
    </row>
    <row r="2107" spans="1:15" ht="39.950000000000003" hidden="1" customHeight="1">
      <c r="A2107" s="151" t="s">
        <v>1571</v>
      </c>
      <c r="B2107" s="3" t="s">
        <v>112</v>
      </c>
      <c r="C2107" s="3" t="s">
        <v>982</v>
      </c>
      <c r="D2107" s="9" t="s">
        <v>1012</v>
      </c>
      <c r="E2107" s="131" t="str">
        <f>Tabell_Rättigheter37[[#This Row],[Grupp]]&amp;"_"&amp;Tabell_Rättigheter37[[#This Row],[Rättighetsnod/ Funktionskloss]]</f>
        <v>Insight_Patient</v>
      </c>
      <c r="F2107" s="131" t="str">
        <f>Tabell_Rättigheter37[[#This Row],[Grupp]]&amp;"_"&amp;Tabell_Rättigheter37[[#This Row],[Rättighetsnod/ Funktionskloss]]&amp;"_"&amp;Tabell_Rättigheter37[[#This Row],[Värde]]</f>
        <v>Insight_Patient_Identify_listed_patients</v>
      </c>
      <c r="G2107" s="165" t="s">
        <v>1013</v>
      </c>
      <c r="H2107" s="165"/>
      <c r="K2107" s="3" t="e">
        <f>VLOOKUP(Tabell_Rättigheter37[[#This Row],[Grupp]],[2]!Tabell_Grupp[#Data],2,FALSE)</f>
        <v>#REF!</v>
      </c>
      <c r="L2107" s="3" t="s">
        <v>834</v>
      </c>
      <c r="M2107" s="203" t="s">
        <v>834</v>
      </c>
      <c r="N2107" s="151" t="s">
        <v>1558</v>
      </c>
      <c r="O2107" s="151"/>
    </row>
    <row r="2108" spans="1:15" ht="39.950000000000003" hidden="1" customHeight="1">
      <c r="A2108" s="151" t="s">
        <v>1571</v>
      </c>
      <c r="B2108" s="3" t="s">
        <v>112</v>
      </c>
      <c r="C2108" s="3" t="s">
        <v>981</v>
      </c>
      <c r="D2108" s="9" t="s">
        <v>233</v>
      </c>
      <c r="E2108" s="131" t="str">
        <f>Tabell_Rättigheter37[[#This Row],[Grupp]]&amp;"_"&amp;Tabell_Rättigheter37[[#This Row],[Rättighetsnod/ Funktionskloss]]</f>
        <v>Insight_Query</v>
      </c>
      <c r="F2108" s="131" t="str">
        <f>Tabell_Rättigheter37[[#This Row],[Grupp]]&amp;"_"&amp;Tabell_Rättigheter37[[#This Row],[Rättighetsnod/ Funktionskloss]]&amp;"_"&amp;Tabell_Rättigheter37[[#This Row],[Värde]]</f>
        <v>Insight_Query_Create</v>
      </c>
      <c r="G2108" s="165" t="s">
        <v>1005</v>
      </c>
      <c r="H2108" s="165"/>
      <c r="K2108" s="3" t="e">
        <f>VLOOKUP(Tabell_Rättigheter37[[#This Row],[Grupp]],[2]!Tabell_Grupp[#Data],2,FALSE)</f>
        <v>#REF!</v>
      </c>
      <c r="L2108" s="3" t="s">
        <v>834</v>
      </c>
      <c r="M2108" s="203" t="s">
        <v>834</v>
      </c>
      <c r="N2108" s="151" t="s">
        <v>1558</v>
      </c>
      <c r="O2108" s="151"/>
    </row>
    <row r="2109" spans="1:15" ht="39.950000000000003" hidden="1" customHeight="1">
      <c r="A2109" s="151" t="s">
        <v>1571</v>
      </c>
      <c r="B2109" s="3" t="s">
        <v>112</v>
      </c>
      <c r="C2109" s="3" t="s">
        <v>984</v>
      </c>
      <c r="D2109" s="9" t="s">
        <v>1015</v>
      </c>
      <c r="E2109" s="131" t="str">
        <f>Tabell_Rättigheter37[[#This Row],[Grupp]]&amp;"_"&amp;Tabell_Rättigheter37[[#This Row],[Rättighetsnod/ Funktionskloss]]</f>
        <v>Insight_Resources</v>
      </c>
      <c r="F2109" s="131" t="str">
        <f>Tabell_Rättigheter37[[#This Row],[Grupp]]&amp;"_"&amp;Tabell_Rättigheter37[[#This Row],[Rättighetsnod/ Funktionskloss]]&amp;"_"&amp;Tabell_Rättigheter37[[#This Row],[Värde]]</f>
        <v>Insight_Resources_View_all_resources</v>
      </c>
      <c r="G2109" s="165" t="s">
        <v>1016</v>
      </c>
      <c r="H2109" s="165"/>
      <c r="K2109" s="3" t="e">
        <f>VLOOKUP(Tabell_Rättigheter37[[#This Row],[Grupp]],[2]!Tabell_Grupp[#Data],2,FALSE)</f>
        <v>#REF!</v>
      </c>
      <c r="L2109" s="3" t="s">
        <v>834</v>
      </c>
      <c r="M2109" s="203" t="s">
        <v>834</v>
      </c>
      <c r="N2109" s="151" t="s">
        <v>1558</v>
      </c>
      <c r="O2109" s="151"/>
    </row>
    <row r="2110" spans="1:15" ht="39.950000000000003" hidden="1" customHeight="1">
      <c r="A2110" s="151" t="s">
        <v>1571</v>
      </c>
      <c r="B2110" s="3" t="s">
        <v>112</v>
      </c>
      <c r="C2110" s="3" t="s">
        <v>119</v>
      </c>
      <c r="D2110" s="9" t="s">
        <v>120</v>
      </c>
      <c r="E2110" s="131" t="str">
        <f>Tabell_Rättigheter37[[#This Row],[Grupp]]&amp;"_"&amp;Tabell_Rättigheter37[[#This Row],[Rättighetsnod/ Funktionskloss]]</f>
        <v>Insight_result</v>
      </c>
      <c r="F2110" s="131" t="str">
        <f>Tabell_Rättigheter37[[#This Row],[Grupp]]&amp;"_"&amp;Tabell_Rättigheter37[[#This Row],[Rättighetsnod/ Funktionskloss]]&amp;"_"&amp;Tabell_Rättigheter37[[#This Row],[Värde]]</f>
        <v>Insight_result_export_anonymized_data</v>
      </c>
      <c r="G2110" s="165" t="s">
        <v>121</v>
      </c>
      <c r="H2110" s="165"/>
      <c r="K2110" s="3" t="e">
        <f>VLOOKUP(Tabell_Rättigheter37[[#This Row],[Grupp]],[2]!Tabell_Grupp[#Data],2,FALSE)</f>
        <v>#REF!</v>
      </c>
      <c r="L2110" s="3" t="s">
        <v>834</v>
      </c>
      <c r="M2110" s="203" t="s">
        <v>834</v>
      </c>
      <c r="N2110" s="151" t="s">
        <v>1558</v>
      </c>
      <c r="O2110" s="151"/>
    </row>
    <row r="2111" spans="1:15" ht="39.950000000000003" hidden="1" customHeight="1">
      <c r="A2111" s="151" t="s">
        <v>1571</v>
      </c>
      <c r="B2111" s="3" t="s">
        <v>112</v>
      </c>
      <c r="C2111" s="3" t="s">
        <v>986</v>
      </c>
      <c r="D2111" s="9" t="s">
        <v>31</v>
      </c>
      <c r="E2111" s="131" t="str">
        <f>Tabell_Rättigheter37[[#This Row],[Grupp]]&amp;"_"&amp;Tabell_Rättigheter37[[#This Row],[Rättighetsnod/ Funktionskloss]]</f>
        <v>Insight_Search_log</v>
      </c>
      <c r="F2111" s="131" t="str">
        <f>Tabell_Rättigheter37[[#This Row],[Grupp]]&amp;"_"&amp;Tabell_Rättigheter37[[#This Row],[Rättighetsnod/ Funktionskloss]]&amp;"_"&amp;Tabell_Rättigheter37[[#This Row],[Värde]]</f>
        <v>Insight_Search_log_View</v>
      </c>
      <c r="G2111" s="165" t="s">
        <v>1019</v>
      </c>
      <c r="H2111" s="165"/>
      <c r="K2111" s="3" t="e">
        <f>VLOOKUP(Tabell_Rättigheter37[[#This Row],[Grupp]],[2]!Tabell_Grupp[#Data],2,FALSE)</f>
        <v>#REF!</v>
      </c>
      <c r="L2111" s="3" t="s">
        <v>834</v>
      </c>
      <c r="M2111" s="203" t="s">
        <v>834</v>
      </c>
      <c r="N2111" s="151" t="s">
        <v>1558</v>
      </c>
      <c r="O2111" s="151"/>
    </row>
    <row r="2112" spans="1:15" ht="39.950000000000003" hidden="1" customHeight="1">
      <c r="A2112" s="151" t="s">
        <v>1571</v>
      </c>
      <c r="B2112" s="3" t="s">
        <v>125</v>
      </c>
      <c r="C2112" s="3" t="s">
        <v>31</v>
      </c>
      <c r="D2112" s="9" t="s">
        <v>126</v>
      </c>
      <c r="E2112" s="131" t="str">
        <f>Tabell_Rättigheter37[[#This Row],[Grupp]]&amp;"_"&amp;Tabell_Rättigheter37[[#This Row],[Rättighetsnod/ Funktionskloss]]</f>
        <v>Kliniska översikter_View</v>
      </c>
      <c r="F2112" s="131" t="str">
        <f>Tabell_Rättigheter37[[#This Row],[Grupp]]&amp;"_"&amp;Tabell_Rättigheter37[[#This Row],[Rättighetsnod/ Funktionskloss]]&amp;"_"&amp;Tabell_Rättigheter37[[#This Row],[Värde]]</f>
        <v>Kliniska översikter_View_Open Analyse Area</v>
      </c>
      <c r="G2112" s="165" t="s">
        <v>127</v>
      </c>
      <c r="H2112" s="165"/>
      <c r="K2112" s="3" t="e">
        <f>VLOOKUP(Tabell_Rättigheter37[[#This Row],[Grupp]],[2]!Tabell_Grupp[#Data],2,FALSE)</f>
        <v>#REF!</v>
      </c>
      <c r="L2112" s="3" t="s">
        <v>834</v>
      </c>
      <c r="M2112" s="203" t="s">
        <v>834</v>
      </c>
      <c r="N2112" s="151" t="s">
        <v>1558</v>
      </c>
      <c r="O2112" s="151"/>
    </row>
    <row r="2113" spans="1:15" ht="39.950000000000003" hidden="1" customHeight="1">
      <c r="A2113" s="151" t="s">
        <v>1571</v>
      </c>
      <c r="B2113" s="3" t="s">
        <v>125</v>
      </c>
      <c r="C2113" s="3" t="s">
        <v>31</v>
      </c>
      <c r="D2113" s="9" t="s">
        <v>128</v>
      </c>
      <c r="E2113" s="131" t="str">
        <f>Tabell_Rättigheter37[[#This Row],[Grupp]]&amp;"_"&amp;Tabell_Rättigheter37[[#This Row],[Rättighetsnod/ Funktionskloss]]</f>
        <v>Kliniska översikter_View</v>
      </c>
      <c r="F2113" s="131" t="str">
        <f>Tabell_Rättigheter37[[#This Row],[Grupp]]&amp;"_"&amp;Tabell_Rättigheter37[[#This Row],[Rättighetsnod/ Funktionskloss]]&amp;"_"&amp;Tabell_Rättigheter37[[#This Row],[Värde]]</f>
        <v>Kliniska översikter_View_Open management overview</v>
      </c>
      <c r="G2113" s="165" t="s">
        <v>129</v>
      </c>
      <c r="H2113" s="165"/>
      <c r="K2113" s="3" t="e">
        <f>VLOOKUP(Tabell_Rättigheter37[[#This Row],[Grupp]],[2]!Tabell_Grupp[#Data],2,FALSE)</f>
        <v>#REF!</v>
      </c>
      <c r="L2113" s="3" t="s">
        <v>834</v>
      </c>
      <c r="M2113" s="203" t="s">
        <v>834</v>
      </c>
      <c r="N2113" s="151" t="s">
        <v>1558</v>
      </c>
      <c r="O2113" s="151"/>
    </row>
    <row r="2114" spans="1:15" ht="39.950000000000003" hidden="1" customHeight="1">
      <c r="A2114" s="151" t="s">
        <v>1571</v>
      </c>
      <c r="B2114" s="3" t="s">
        <v>125</v>
      </c>
      <c r="C2114" s="3" t="s">
        <v>31</v>
      </c>
      <c r="D2114" s="9" t="s">
        <v>132</v>
      </c>
      <c r="E2114" s="131" t="str">
        <f>Tabell_Rättigheter37[[#This Row],[Grupp]]&amp;"_"&amp;Tabell_Rättigheter37[[#This Row],[Rättighetsnod/ Funktionskloss]]</f>
        <v>Kliniska översikter_View</v>
      </c>
      <c r="F2114" s="131" t="str">
        <f>Tabell_Rättigheter37[[#This Row],[Grupp]]&amp;"_"&amp;Tabell_Rättigheter37[[#This Row],[Rättighetsnod/ Funktionskloss]]&amp;"_"&amp;Tabell_Rättigheter37[[#This Row],[Värde]]</f>
        <v>Kliniska översikter_View_Open patient overview</v>
      </c>
      <c r="G2114" s="165" t="s">
        <v>133</v>
      </c>
      <c r="H2114" s="165"/>
      <c r="K2114" s="3" t="e">
        <f>VLOOKUP(Tabell_Rättigheter37[[#This Row],[Grupp]],[2]!Tabell_Grupp[#Data],2,FALSE)</f>
        <v>#REF!</v>
      </c>
      <c r="L2114" s="3" t="s">
        <v>834</v>
      </c>
      <c r="M2114" s="203" t="s">
        <v>834</v>
      </c>
      <c r="N2114" s="151" t="s">
        <v>1558</v>
      </c>
      <c r="O2114" s="151"/>
    </row>
    <row r="2115" spans="1:15" ht="39.950000000000003" hidden="1" customHeight="1">
      <c r="A2115" s="151" t="s">
        <v>1571</v>
      </c>
      <c r="B2115" s="3" t="s">
        <v>134</v>
      </c>
      <c r="C2115" s="3" t="s">
        <v>135</v>
      </c>
      <c r="D2115" s="9" t="s">
        <v>145</v>
      </c>
      <c r="E2115" s="131" t="str">
        <f>Tabell_Rättigheter37[[#This Row],[Grupp]]&amp;"_"&amp;Tabell_Rättigheter37[[#This Row],[Rättighetsnod/ Funktionskloss]]</f>
        <v>Link_CaseOverviewAndCaseForView</v>
      </c>
      <c r="F2115" s="131" t="str">
        <f>Tabell_Rättigheter37[[#This Row],[Grupp]]&amp;"_"&amp;Tabell_Rättigheter37[[#This Row],[Rättighetsnod/ Funktionskloss]]&amp;"_"&amp;Tabell_Rättigheter37[[#This Row],[Värde]]</f>
        <v>Link_CaseOverviewAndCaseForView_ViewDocumenttationOfPlans</v>
      </c>
      <c r="G2115" s="165" t="s">
        <v>146</v>
      </c>
      <c r="H2115" s="165"/>
      <c r="K2115" s="3" t="e">
        <f>VLOOKUP(Tabell_Rättigheter37[[#This Row],[Grupp]],[2]!Tabell_Grupp[#Data],2,FALSE)</f>
        <v>#REF!</v>
      </c>
      <c r="L2115" s="3" t="s">
        <v>834</v>
      </c>
      <c r="M2115" s="203" t="s">
        <v>834</v>
      </c>
      <c r="N2115" s="151" t="s">
        <v>1558</v>
      </c>
      <c r="O2115" s="151"/>
    </row>
    <row r="2116" spans="1:15" ht="39.950000000000003" hidden="1" customHeight="1">
      <c r="A2116" s="151" t="s">
        <v>1571</v>
      </c>
      <c r="B2116" s="3" t="s">
        <v>134</v>
      </c>
      <c r="C2116" s="3" t="s">
        <v>135</v>
      </c>
      <c r="D2116" s="9" t="s">
        <v>147</v>
      </c>
      <c r="E2116" s="131" t="str">
        <f>Tabell_Rättigheter37[[#This Row],[Grupp]]&amp;"_"&amp;Tabell_Rättigheter37[[#This Row],[Rättighetsnod/ Funktionskloss]]</f>
        <v>Link_CaseOverviewAndCaseForView</v>
      </c>
      <c r="F2116" s="131" t="str">
        <f>Tabell_Rättigheter37[[#This Row],[Grupp]]&amp;"_"&amp;Tabell_Rättigheter37[[#This Row],[Rättighetsnod/ Funktionskloss]]&amp;"_"&amp;Tabell_Rättigheter37[[#This Row],[Värde]]</f>
        <v>Link_CaseOverviewAndCaseForView_ViewMessages</v>
      </c>
      <c r="G2116" s="165" t="s">
        <v>148</v>
      </c>
      <c r="H2116" s="165"/>
      <c r="K2116" s="3" t="e">
        <f>VLOOKUP(Tabell_Rättigheter37[[#This Row],[Grupp]],[2]!Tabell_Grupp[#Data],2,FALSE)</f>
        <v>#REF!</v>
      </c>
      <c r="L2116" s="3" t="s">
        <v>834</v>
      </c>
      <c r="M2116" s="203" t="s">
        <v>834</v>
      </c>
      <c r="N2116" s="151" t="s">
        <v>1558</v>
      </c>
      <c r="O2116" s="151"/>
    </row>
    <row r="2117" spans="1:15" ht="39.950000000000003" hidden="1" customHeight="1">
      <c r="A2117" s="151" t="s">
        <v>1571</v>
      </c>
      <c r="B2117" s="3" t="s">
        <v>134</v>
      </c>
      <c r="C2117" s="3" t="s">
        <v>31</v>
      </c>
      <c r="D2117" s="9" t="s">
        <v>151</v>
      </c>
      <c r="E2117" s="131" t="str">
        <f>Tabell_Rättigheter37[[#This Row],[Grupp]]&amp;"_"&amp;Tabell_Rättigheter37[[#This Row],[Rättighetsnod/ Funktionskloss]]</f>
        <v>Link_View</v>
      </c>
      <c r="F2117" s="131" t="str">
        <f>Tabell_Rättigheter37[[#This Row],[Grupp]]&amp;"_"&amp;Tabell_Rättigheter37[[#This Row],[Rättighetsnod/ Funktionskloss]]&amp;"_"&amp;Tabell_Rättigheter37[[#This Row],[Värde]]</f>
        <v>Link_View_OpenCaseForView</v>
      </c>
      <c r="G2117" s="165" t="s">
        <v>152</v>
      </c>
      <c r="H2117" s="165"/>
      <c r="K2117" s="3" t="e">
        <f>VLOOKUP(Tabell_Rättigheter37[[#This Row],[Grupp]],[2]!Tabell_Grupp[#Data],2,FALSE)</f>
        <v>#REF!</v>
      </c>
      <c r="L2117" s="3" t="s">
        <v>834</v>
      </c>
      <c r="M2117" s="203" t="s">
        <v>834</v>
      </c>
      <c r="N2117" s="151" t="s">
        <v>1558</v>
      </c>
      <c r="O2117" s="151"/>
    </row>
    <row r="2118" spans="1:15" ht="39.950000000000003" hidden="1" customHeight="1">
      <c r="A2118" s="151" t="s">
        <v>1571</v>
      </c>
      <c r="B2118" s="3" t="s">
        <v>134</v>
      </c>
      <c r="C2118" s="3" t="s">
        <v>31</v>
      </c>
      <c r="D2118" s="9" t="s">
        <v>153</v>
      </c>
      <c r="E2118" s="131" t="str">
        <f>Tabell_Rättigheter37[[#This Row],[Grupp]]&amp;"_"&amp;Tabell_Rättigheter37[[#This Row],[Rättighetsnod/ Funktionskloss]]</f>
        <v>Link_View</v>
      </c>
      <c r="F2118" s="131" t="str">
        <f>Tabell_Rättigheter37[[#This Row],[Grupp]]&amp;"_"&amp;Tabell_Rättigheter37[[#This Row],[Rättighetsnod/ Funktionskloss]]&amp;"_"&amp;Tabell_Rättigheter37[[#This Row],[Värde]]</f>
        <v>Link_View_OpenCaseOverview</v>
      </c>
      <c r="G2118" s="165" t="s">
        <v>154</v>
      </c>
      <c r="H2118" s="165"/>
      <c r="K2118" s="3" t="e">
        <f>VLOOKUP(Tabell_Rättigheter37[[#This Row],[Grupp]],[2]!Tabell_Grupp[#Data],2,FALSE)</f>
        <v>#REF!</v>
      </c>
      <c r="L2118" s="3" t="s">
        <v>834</v>
      </c>
      <c r="M2118" s="203" t="s">
        <v>834</v>
      </c>
      <c r="N2118" s="151" t="s">
        <v>1558</v>
      </c>
      <c r="O2118" s="151"/>
    </row>
    <row r="2119" spans="1:15" ht="39.950000000000003" hidden="1" customHeight="1">
      <c r="A2119" s="151" t="s">
        <v>1571</v>
      </c>
      <c r="B2119" s="3" t="s">
        <v>155</v>
      </c>
      <c r="C2119" s="3" t="s">
        <v>31</v>
      </c>
      <c r="D2119" s="9" t="s">
        <v>215</v>
      </c>
      <c r="E2119" s="131" t="str">
        <f>Tabell_Rättigheter37[[#This Row],[Grupp]]&amp;"_"&amp;Tabell_Rättigheter37[[#This Row],[Rättighetsnod/ Funktionskloss]]</f>
        <v>Läkemedel_View</v>
      </c>
      <c r="F2119" s="131" t="str">
        <f>Tabell_Rättigheter37[[#This Row],[Grupp]]&amp;"_"&amp;Tabell_Rättigheter37[[#This Row],[Rättighetsnod/ Funktionskloss]]&amp;"_"&amp;Tabell_Rättigheter37[[#This Row],[Värde]]</f>
        <v>Läkemedel_View_Open Medication</v>
      </c>
      <c r="G2119" s="165" t="s">
        <v>216</v>
      </c>
      <c r="H2119" s="165"/>
      <c r="K2119" s="3" t="e">
        <f>VLOOKUP(Tabell_Rättigheter37[[#This Row],[Grupp]],[2]!Tabell_Grupp[#Data],2,FALSE)</f>
        <v>#REF!</v>
      </c>
      <c r="L2119" s="3" t="s">
        <v>834</v>
      </c>
      <c r="M2119" s="203" t="s">
        <v>834</v>
      </c>
      <c r="N2119" s="151" t="s">
        <v>1558</v>
      </c>
      <c r="O2119" s="151"/>
    </row>
    <row r="2120" spans="1:15" ht="39.950000000000003" hidden="1" customHeight="1">
      <c r="A2120" s="151" t="s">
        <v>1571</v>
      </c>
      <c r="B2120" s="3" t="s">
        <v>155</v>
      </c>
      <c r="C2120" s="3" t="s">
        <v>31</v>
      </c>
      <c r="D2120" s="9" t="s">
        <v>217</v>
      </c>
      <c r="E2120" s="131" t="str">
        <f>Tabell_Rättigheter37[[#This Row],[Grupp]]&amp;"_"&amp;Tabell_Rättigheter37[[#This Row],[Rättighetsnod/ Funktionskloss]]</f>
        <v>Läkemedel_View</v>
      </c>
      <c r="F2120" s="131" t="str">
        <f>Tabell_Rättigheter37[[#This Row],[Grupp]]&amp;"_"&amp;Tabell_Rättigheter37[[#This Row],[Rättighetsnod/ Funktionskloss]]&amp;"_"&amp;Tabell_Rättigheter37[[#This Row],[Värde]]</f>
        <v>Läkemedel_View_Open planned occasion for unit</v>
      </c>
      <c r="G2120" s="165" t="s">
        <v>218</v>
      </c>
      <c r="H2120" s="165"/>
      <c r="K2120" s="3" t="e">
        <f>VLOOKUP(Tabell_Rättigheter37[[#This Row],[Grupp]],[2]!Tabell_Grupp[#Data],2,FALSE)</f>
        <v>#REF!</v>
      </c>
      <c r="L2120" s="3" t="s">
        <v>834</v>
      </c>
      <c r="M2120" s="203" t="s">
        <v>834</v>
      </c>
      <c r="N2120" s="151" t="s">
        <v>1558</v>
      </c>
      <c r="O2120" s="151"/>
    </row>
    <row r="2121" spans="1:15" ht="39.950000000000003" hidden="1" customHeight="1">
      <c r="A2121" s="151" t="s">
        <v>1571</v>
      </c>
      <c r="B2121" s="3" t="s">
        <v>155</v>
      </c>
      <c r="C2121" s="3" t="s">
        <v>31</v>
      </c>
      <c r="D2121" s="9" t="s">
        <v>229</v>
      </c>
      <c r="E2121" s="131" t="str">
        <f>Tabell_Rättigheter37[[#This Row],[Grupp]]&amp;"_"&amp;Tabell_Rättigheter37[[#This Row],[Rättighetsnod/ Funktionskloss]]</f>
        <v>Läkemedel_View</v>
      </c>
      <c r="F2121" s="131" t="str">
        <f>Tabell_Rättigheter37[[#This Row],[Grupp]]&amp;"_"&amp;Tabell_Rättigheter37[[#This Row],[Rättighetsnod/ Funktionskloss]]&amp;"_"&amp;Tabell_Rättigheter37[[#This Row],[Värde]]</f>
        <v>Läkemedel_View_open sent e-recipe over view</v>
      </c>
      <c r="G2121" s="165" t="s">
        <v>230</v>
      </c>
      <c r="H2121" s="165"/>
      <c r="K2121" s="3" t="e">
        <f>VLOOKUP(Tabell_Rättigheter37[[#This Row],[Grupp]],[2]!Tabell_Grupp[#Data],2,FALSE)</f>
        <v>#REF!</v>
      </c>
      <c r="L2121" s="3" t="s">
        <v>834</v>
      </c>
      <c r="M2121" s="203" t="s">
        <v>834</v>
      </c>
      <c r="N2121" s="151" t="s">
        <v>1558</v>
      </c>
      <c r="O2121" s="151"/>
    </row>
    <row r="2122" spans="1:15" ht="39.950000000000003" hidden="1" customHeight="1">
      <c r="A2122" s="151" t="s">
        <v>1571</v>
      </c>
      <c r="B2122" s="3" t="s">
        <v>155</v>
      </c>
      <c r="C2122" s="3" t="s">
        <v>31</v>
      </c>
      <c r="D2122" s="9" t="s">
        <v>220</v>
      </c>
      <c r="E2122" s="131" t="str">
        <f>Tabell_Rättigheter37[[#This Row],[Grupp]]&amp;"_"&amp;Tabell_Rättigheter37[[#This Row],[Rättighetsnod/ Funktionskloss]]</f>
        <v>Läkemedel_View</v>
      </c>
      <c r="F2122" s="131" t="str">
        <f>Tabell_Rättigheter37[[#This Row],[Grupp]]&amp;"_"&amp;Tabell_Rättigheter37[[#This Row],[Rättighetsnod/ Funktionskloss]]&amp;"_"&amp;Tabell_Rättigheter37[[#This Row],[Värde]]</f>
        <v>Läkemedel_View_Open Unit time and medicine cabinet administration</v>
      </c>
      <c r="G2122" s="165" t="s">
        <v>221</v>
      </c>
      <c r="H2122" s="165"/>
      <c r="K2122" s="3" t="e">
        <f>VLOOKUP(Tabell_Rättigheter37[[#This Row],[Grupp]],[2]!Tabell_Grupp[#Data],2,FALSE)</f>
        <v>#REF!</v>
      </c>
      <c r="L2122" s="3" t="s">
        <v>834</v>
      </c>
      <c r="M2122" s="203" t="s">
        <v>834</v>
      </c>
      <c r="N2122" s="151" t="s">
        <v>1558</v>
      </c>
      <c r="O2122" s="151"/>
    </row>
    <row r="2123" spans="1:15" ht="39.950000000000003" hidden="1" customHeight="1">
      <c r="A2123" s="151" t="s">
        <v>1571</v>
      </c>
      <c r="B2123" s="3" t="s">
        <v>231</v>
      </c>
      <c r="C2123" s="3" t="s">
        <v>235</v>
      </c>
      <c r="D2123" s="9" t="s">
        <v>236</v>
      </c>
      <c r="E2123" s="131" t="str">
        <f>Tabell_Rättigheter37[[#This Row],[Grupp]]&amp;"_"&amp;Tabell_Rättigheter37[[#This Row],[Rättighetsnod/ Funktionskloss]]</f>
        <v>Media Management_Media overview</v>
      </c>
      <c r="F2123" s="131" t="str">
        <f>Tabell_Rättigheter37[[#This Row],[Grupp]]&amp;"_"&amp;Tabell_Rättigheter37[[#This Row],[Rättighetsnod/ Funktionskloss]]&amp;"_"&amp;Tabell_Rättigheter37[[#This Row],[Värde]]</f>
        <v>Media Management_Media overview_Search</v>
      </c>
      <c r="G2123" s="165" t="s">
        <v>237</v>
      </c>
      <c r="H2123" s="165"/>
      <c r="K2123" s="3" t="e">
        <f>VLOOKUP(Tabell_Rättigheter37[[#This Row],[Grupp]],[2]!Tabell_Grupp[#Data],2,FALSE)</f>
        <v>#REF!</v>
      </c>
      <c r="L2123" s="3" t="s">
        <v>834</v>
      </c>
      <c r="M2123" s="203" t="s">
        <v>834</v>
      </c>
      <c r="N2123" s="151" t="s">
        <v>1558</v>
      </c>
      <c r="O2123" s="151"/>
    </row>
    <row r="2124" spans="1:15" ht="39.950000000000003" hidden="1" customHeight="1">
      <c r="A2124" s="151" t="s">
        <v>1571</v>
      </c>
      <c r="B2124" s="3" t="s">
        <v>231</v>
      </c>
      <c r="C2124" s="3" t="s">
        <v>238</v>
      </c>
      <c r="D2124" s="9" t="s">
        <v>23</v>
      </c>
      <c r="E2124" s="131" t="str">
        <f>Tabell_Rättigheter37[[#This Row],[Grupp]]&amp;"_"&amp;Tabell_Rättigheter37[[#This Row],[Rättighetsnod/ Funktionskloss]]</f>
        <v>Media Management_Media studies</v>
      </c>
      <c r="F2124" s="131" t="str">
        <f>Tabell_Rättigheter37[[#This Row],[Grupp]]&amp;"_"&amp;Tabell_Rättigheter37[[#This Row],[Rättighetsnod/ Funktionskloss]]&amp;"_"&amp;Tabell_Rättigheter37[[#This Row],[Värde]]</f>
        <v>Media Management_Media studies_Open</v>
      </c>
      <c r="G2124" s="165" t="s">
        <v>239</v>
      </c>
      <c r="H2124" s="165"/>
      <c r="K2124" s="3" t="e">
        <f>VLOOKUP(Tabell_Rättigheter37[[#This Row],[Grupp]],[2]!Tabell_Grupp[#Data],2,FALSE)</f>
        <v>#REF!</v>
      </c>
      <c r="L2124" s="3" t="s">
        <v>834</v>
      </c>
      <c r="M2124" s="203" t="s">
        <v>834</v>
      </c>
      <c r="N2124" s="151" t="s">
        <v>1558</v>
      </c>
      <c r="O2124" s="151"/>
    </row>
    <row r="2125" spans="1:15" ht="39.950000000000003" hidden="1" customHeight="1">
      <c r="A2125" s="151" t="s">
        <v>1571</v>
      </c>
      <c r="B2125" s="3" t="s">
        <v>968</v>
      </c>
      <c r="C2125" s="3" t="s">
        <v>978</v>
      </c>
      <c r="D2125" s="9" t="s">
        <v>23</v>
      </c>
      <c r="E2125" s="131" t="str">
        <f>Tabell_Rättigheter37[[#This Row],[Grupp]]&amp;"_"&amp;Tabell_Rättigheter37[[#This Row],[Rättighetsnod/ Funktionskloss]]</f>
        <v>Ramverk_Framework/PatientIDSearch</v>
      </c>
      <c r="F2125" s="131" t="str">
        <f>Tabell_Rättigheter37[[#This Row],[Grupp]]&amp;"_"&amp;Tabell_Rättigheter37[[#This Row],[Rättighetsnod/ Funktionskloss]]&amp;"_"&amp;Tabell_Rättigheter37[[#This Row],[Värde]]</f>
        <v>Ramverk_Framework/PatientIDSearch_Open</v>
      </c>
      <c r="G2125" s="165" t="s">
        <v>998</v>
      </c>
      <c r="H2125" s="165"/>
      <c r="J2125" s="205" t="s">
        <v>1640</v>
      </c>
      <c r="K2125" s="3" t="e">
        <f>VLOOKUP(Tabell_Rättigheter37[[#This Row],[Grupp]],[2]!Tabell_Grupp[#Data],2,FALSE)</f>
        <v>#REF!</v>
      </c>
      <c r="L2125" s="3" t="s">
        <v>834</v>
      </c>
      <c r="M2125" s="203" t="s">
        <v>834</v>
      </c>
      <c r="N2125" s="151" t="s">
        <v>1558</v>
      </c>
      <c r="O2125" s="151"/>
    </row>
    <row r="2126" spans="1:15" ht="39.950000000000003" hidden="1" customHeight="1">
      <c r="A2126" s="151" t="s">
        <v>1571</v>
      </c>
      <c r="B2126" s="3" t="s">
        <v>246</v>
      </c>
      <c r="C2126" s="3" t="s">
        <v>247</v>
      </c>
      <c r="D2126" s="9" t="s">
        <v>14</v>
      </c>
      <c r="E2126" s="131" t="str">
        <f>Tabell_Rättigheter37[[#This Row],[Grupp]]&amp;"_"&amp;Tabell_Rättigheter37[[#This Row],[Rättighetsnod/ Funktionskloss]]</f>
        <v>Remiss_Access</v>
      </c>
      <c r="F2126" s="131" t="str">
        <f>Tabell_Rättigheter37[[#This Row],[Grupp]]&amp;"_"&amp;Tabell_Rättigheter37[[#This Row],[Rättighetsnod/ Funktionskloss]]&amp;"_"&amp;Tabell_Rättigheter37[[#This Row],[Värde]]</f>
        <v>Remiss_Access_Read</v>
      </c>
      <c r="G2126" s="165" t="s">
        <v>248</v>
      </c>
      <c r="H2126" s="165"/>
      <c r="K2126" s="3" t="e">
        <f>VLOOKUP(Tabell_Rättigheter37[[#This Row],[Grupp]],[2]!Tabell_Grupp[#Data],2,FALSE)</f>
        <v>#REF!</v>
      </c>
      <c r="L2126" s="3" t="s">
        <v>834</v>
      </c>
      <c r="M2126" s="203" t="s">
        <v>834</v>
      </c>
      <c r="N2126" s="151" t="s">
        <v>1558</v>
      </c>
      <c r="O2126" s="151"/>
    </row>
    <row r="2127" spans="1:15" ht="39.950000000000003" hidden="1" customHeight="1">
      <c r="A2127" s="151" t="s">
        <v>1571</v>
      </c>
      <c r="B2127" s="3" t="s">
        <v>246</v>
      </c>
      <c r="C2127" s="3" t="s">
        <v>262</v>
      </c>
      <c r="D2127" s="9" t="s">
        <v>275</v>
      </c>
      <c r="E2127" s="131" t="str">
        <f>Tabell_Rättigheter37[[#This Row],[Grupp]]&amp;"_"&amp;Tabell_Rättigheter37[[#This Row],[Rättighetsnod/ Funktionskloss]]</f>
        <v>Remiss_Request</v>
      </c>
      <c r="F2127" s="131" t="str">
        <f>Tabell_Rättigheter37[[#This Row],[Grupp]]&amp;"_"&amp;Tabell_Rättigheter37[[#This Row],[Rättighetsnod/ Funktionskloss]]&amp;"_"&amp;Tabell_Rättigheter37[[#This Row],[Värde]]</f>
        <v>Remiss_Request_ViewMedicalInformation</v>
      </c>
      <c r="G2127" s="165" t="s">
        <v>276</v>
      </c>
      <c r="H2127" s="165"/>
      <c r="K2127" s="3" t="e">
        <f>VLOOKUP(Tabell_Rättigheter37[[#This Row],[Grupp]],[2]!Tabell_Grupp[#Data],2,FALSE)</f>
        <v>#REF!</v>
      </c>
      <c r="L2127" s="3" t="s">
        <v>834</v>
      </c>
      <c r="M2127" s="203" t="s">
        <v>834</v>
      </c>
      <c r="N2127" s="151" t="s">
        <v>1558</v>
      </c>
      <c r="O2127" s="151"/>
    </row>
    <row r="2128" spans="1:15" ht="39.950000000000003" hidden="1" customHeight="1">
      <c r="A2128" s="151" t="s">
        <v>1571</v>
      </c>
      <c r="B2128" s="3" t="s">
        <v>246</v>
      </c>
      <c r="C2128" s="3" t="s">
        <v>31</v>
      </c>
      <c r="D2128" s="9" t="s">
        <v>283</v>
      </c>
      <c r="E2128" s="131" t="str">
        <f>Tabell_Rättigheter37[[#This Row],[Grupp]]&amp;"_"&amp;Tabell_Rättigheter37[[#This Row],[Rättighetsnod/ Funktionskloss]]</f>
        <v>Remiss_View</v>
      </c>
      <c r="F2128" s="131" t="str">
        <f>Tabell_Rättigheter37[[#This Row],[Grupp]]&amp;"_"&amp;Tabell_Rättigheter37[[#This Row],[Rättighetsnod/ Funktionskloss]]&amp;"_"&amp;Tabell_Rättigheter37[[#This Row],[Värde]]</f>
        <v>Remiss_View_OpenReceivedRequests</v>
      </c>
      <c r="G2128" s="165" t="s">
        <v>284</v>
      </c>
      <c r="H2128" s="165"/>
      <c r="K2128" s="3" t="e">
        <f>VLOOKUP(Tabell_Rättigheter37[[#This Row],[Grupp]],[2]!Tabell_Grupp[#Data],2,FALSE)</f>
        <v>#REF!</v>
      </c>
      <c r="L2128" s="3" t="s">
        <v>834</v>
      </c>
      <c r="M2128" s="203" t="s">
        <v>834</v>
      </c>
      <c r="N2128" s="151" t="s">
        <v>1558</v>
      </c>
      <c r="O2128" s="151"/>
    </row>
    <row r="2129" spans="1:15" ht="39.950000000000003" hidden="1" customHeight="1">
      <c r="A2129" s="151" t="s">
        <v>1571</v>
      </c>
      <c r="B2129" s="3" t="s">
        <v>246</v>
      </c>
      <c r="C2129" s="3" t="s">
        <v>31</v>
      </c>
      <c r="D2129" s="9" t="s">
        <v>285</v>
      </c>
      <c r="E2129" s="131" t="str">
        <f>Tabell_Rättigheter37[[#This Row],[Grupp]]&amp;"_"&amp;Tabell_Rättigheter37[[#This Row],[Rättighetsnod/ Funktionskloss]]</f>
        <v>Remiss_View</v>
      </c>
      <c r="F2129" s="131" t="str">
        <f>Tabell_Rättigheter37[[#This Row],[Grupp]]&amp;"_"&amp;Tabell_Rättigheter37[[#This Row],[Rättighetsnod/ Funktionskloss]]&amp;"_"&amp;Tabell_Rättigheter37[[#This Row],[Värde]]</f>
        <v>Remiss_View_OpenSavedAndSentRequests</v>
      </c>
      <c r="G2129" s="165" t="s">
        <v>286</v>
      </c>
      <c r="H2129" s="165"/>
      <c r="K2129" s="3" t="e">
        <f>VLOOKUP(Tabell_Rättigheter37[[#This Row],[Grupp]],[2]!Tabell_Grupp[#Data],2,FALSE)</f>
        <v>#REF!</v>
      </c>
      <c r="L2129" s="3" t="s">
        <v>834</v>
      </c>
      <c r="M2129" s="203" t="s">
        <v>834</v>
      </c>
      <c r="N2129" s="151" t="s">
        <v>1558</v>
      </c>
      <c r="O2129" s="151"/>
    </row>
    <row r="2130" spans="1:15" ht="39.950000000000003" hidden="1" customHeight="1">
      <c r="A2130" s="151" t="s">
        <v>1571</v>
      </c>
      <c r="B2130" s="3" t="s">
        <v>287</v>
      </c>
      <c r="C2130" s="3" t="s">
        <v>288</v>
      </c>
      <c r="D2130" s="9" t="s">
        <v>289</v>
      </c>
      <c r="E2130" s="131" t="str">
        <f>Tabell_Rättigheter37[[#This Row],[Grupp]]&amp;"_"&amp;Tabell_Rättigheter37[[#This Row],[Rättighetsnod/ Funktionskloss]]</f>
        <v>Resursplanering_PlanAction</v>
      </c>
      <c r="F2130" s="131" t="str">
        <f>Tabell_Rättigheter37[[#This Row],[Grupp]]&amp;"_"&amp;Tabell_Rättigheter37[[#This Row],[Rättighetsnod/ Funktionskloss]]&amp;"_"&amp;Tabell_Rättigheter37[[#This Row],[Värde]]</f>
        <v>Resursplanering_PlanAction_OpenPlanAction</v>
      </c>
      <c r="G2130" s="165" t="s">
        <v>290</v>
      </c>
      <c r="H2130" s="165"/>
      <c r="K2130" s="3" t="e">
        <f>VLOOKUP(Tabell_Rättigheter37[[#This Row],[Grupp]],[2]!Tabell_Grupp[#Data],2,FALSE)</f>
        <v>#REF!</v>
      </c>
      <c r="L2130" s="3" t="s">
        <v>834</v>
      </c>
      <c r="M2130" s="203" t="s">
        <v>834</v>
      </c>
      <c r="N2130" s="151" t="s">
        <v>1558</v>
      </c>
      <c r="O2130" s="151"/>
    </row>
    <row r="2131" spans="1:15" ht="39.950000000000003" hidden="1" customHeight="1">
      <c r="A2131" s="151" t="s">
        <v>1571</v>
      </c>
      <c r="B2131" s="3" t="s">
        <v>287</v>
      </c>
      <c r="C2131" s="3" t="s">
        <v>288</v>
      </c>
      <c r="D2131" s="9" t="s">
        <v>291</v>
      </c>
      <c r="E2131" s="131" t="str">
        <f>Tabell_Rättigheter37[[#This Row],[Grupp]]&amp;"_"&amp;Tabell_Rättigheter37[[#This Row],[Rättighetsnod/ Funktionskloss]]</f>
        <v>Resursplanering_PlanAction</v>
      </c>
      <c r="F2131" s="131" t="str">
        <f>Tabell_Rättigheter37[[#This Row],[Grupp]]&amp;"_"&amp;Tabell_Rättigheter37[[#This Row],[Rättighetsnod/ Funktionskloss]]&amp;"_"&amp;Tabell_Rättigheter37[[#This Row],[Värde]]</f>
        <v>Resursplanering_PlanAction_OpenPlannedActions</v>
      </c>
      <c r="G2131" s="165" t="s">
        <v>292</v>
      </c>
      <c r="H2131" s="165"/>
      <c r="K2131" s="3" t="e">
        <f>VLOOKUP(Tabell_Rättigheter37[[#This Row],[Grupp]],[2]!Tabell_Grupp[#Data],2,FALSE)</f>
        <v>#REF!</v>
      </c>
      <c r="L2131" s="3" t="s">
        <v>834</v>
      </c>
      <c r="M2131" s="203" t="s">
        <v>834</v>
      </c>
      <c r="N2131" s="151" t="s">
        <v>1558</v>
      </c>
      <c r="O2131" s="151"/>
    </row>
    <row r="2132" spans="1:15" ht="39.950000000000003" hidden="1" customHeight="1">
      <c r="A2132" s="151" t="s">
        <v>1571</v>
      </c>
      <c r="B2132" s="3" t="s">
        <v>287</v>
      </c>
      <c r="C2132" s="3" t="s">
        <v>304</v>
      </c>
      <c r="D2132" s="9" t="s">
        <v>309</v>
      </c>
      <c r="E2132" s="131" t="str">
        <f>Tabell_Rättigheter37[[#This Row],[Grupp]]&amp;"_"&amp;Tabell_Rättigheter37[[#This Row],[Rättighetsnod/ Funktionskloss]]</f>
        <v>Resursplanering_Schedule</v>
      </c>
      <c r="F2132" s="131" t="str">
        <f>Tabell_Rättigheter37[[#This Row],[Grupp]]&amp;"_"&amp;Tabell_Rättigheter37[[#This Row],[Rättighetsnod/ Funktionskloss]]&amp;"_"&amp;Tabell_Rättigheter37[[#This Row],[Värde]]</f>
        <v>Resursplanering_Schedule_OpenSchedule</v>
      </c>
      <c r="G2132" s="165" t="s">
        <v>310</v>
      </c>
      <c r="H2132" s="165"/>
      <c r="K2132" s="3" t="e">
        <f>VLOOKUP(Tabell_Rättigheter37[[#This Row],[Grupp]],[2]!Tabell_Grupp[#Data],2,FALSE)</f>
        <v>#REF!</v>
      </c>
      <c r="L2132" s="3" t="s">
        <v>834</v>
      </c>
      <c r="M2132" s="203" t="s">
        <v>834</v>
      </c>
      <c r="N2132" s="151" t="s">
        <v>1558</v>
      </c>
      <c r="O2132" s="151"/>
    </row>
    <row r="2133" spans="1:15" ht="39.950000000000003" hidden="1" customHeight="1">
      <c r="A2133" s="151" t="s">
        <v>1571</v>
      </c>
      <c r="B2133" s="3" t="s">
        <v>287</v>
      </c>
      <c r="C2133" s="3" t="s">
        <v>315</v>
      </c>
      <c r="D2133" s="9" t="s">
        <v>316</v>
      </c>
      <c r="E2133" s="131" t="str">
        <f>Tabell_Rättigheter37[[#This Row],[Grupp]]&amp;"_"&amp;Tabell_Rättigheter37[[#This Row],[Rättighetsnod/ Funktionskloss]]</f>
        <v>Resursplanering_Scheme</v>
      </c>
      <c r="F2133" s="131" t="str">
        <f>Tabell_Rättigheter37[[#This Row],[Grupp]]&amp;"_"&amp;Tabell_Rättigheter37[[#This Row],[Rättighetsnod/ Funktionskloss]]&amp;"_"&amp;Tabell_Rättigheter37[[#This Row],[Värde]]</f>
        <v>Resursplanering_Scheme_ReadOfferScheme</v>
      </c>
      <c r="G2133" s="165" t="s">
        <v>317</v>
      </c>
      <c r="H2133" s="165"/>
      <c r="K2133" s="3" t="e">
        <f>VLOOKUP(Tabell_Rättigheter37[[#This Row],[Grupp]],[2]!Tabell_Grupp[#Data],2,FALSE)</f>
        <v>#REF!</v>
      </c>
      <c r="L2133" s="3" t="s">
        <v>834</v>
      </c>
      <c r="M2133" s="203" t="s">
        <v>834</v>
      </c>
      <c r="N2133" s="151" t="s">
        <v>1558</v>
      </c>
      <c r="O2133" s="151"/>
    </row>
    <row r="2134" spans="1:15" ht="39.950000000000003" hidden="1" customHeight="1">
      <c r="A2134" s="151" t="s">
        <v>1571</v>
      </c>
      <c r="B2134" s="3" t="s">
        <v>287</v>
      </c>
      <c r="C2134" s="3" t="s">
        <v>315</v>
      </c>
      <c r="D2134" s="9" t="s">
        <v>318</v>
      </c>
      <c r="E2134" s="131" t="str">
        <f>Tabell_Rättigheter37[[#This Row],[Grupp]]&amp;"_"&amp;Tabell_Rättigheter37[[#This Row],[Rättighetsnod/ Funktionskloss]]</f>
        <v>Resursplanering_Scheme</v>
      </c>
      <c r="F2134" s="131" t="str">
        <f>Tabell_Rättigheter37[[#This Row],[Grupp]]&amp;"_"&amp;Tabell_Rättigheter37[[#This Row],[Rättighetsnod/ Funktionskloss]]&amp;"_"&amp;Tabell_Rättigheter37[[#This Row],[Värde]]</f>
        <v>Resursplanering_Scheme_ReadResourceAssignment</v>
      </c>
      <c r="G2134" s="165" t="s">
        <v>319</v>
      </c>
      <c r="H2134" s="165"/>
      <c r="K2134" s="3" t="e">
        <f>VLOOKUP(Tabell_Rättigheter37[[#This Row],[Grupp]],[2]!Tabell_Grupp[#Data],2,FALSE)</f>
        <v>#REF!</v>
      </c>
      <c r="L2134" s="3" t="s">
        <v>834</v>
      </c>
      <c r="M2134" s="203" t="s">
        <v>834</v>
      </c>
      <c r="N2134" s="151" t="s">
        <v>1558</v>
      </c>
      <c r="O2134" s="151"/>
    </row>
    <row r="2135" spans="1:15" ht="39.950000000000003" hidden="1" customHeight="1">
      <c r="A2135" s="151" t="s">
        <v>1571</v>
      </c>
      <c r="B2135" s="3" t="s">
        <v>287</v>
      </c>
      <c r="C2135" s="3" t="s">
        <v>315</v>
      </c>
      <c r="D2135" s="9" t="s">
        <v>320</v>
      </c>
      <c r="E2135" s="131" t="str">
        <f>Tabell_Rättigheter37[[#This Row],[Grupp]]&amp;"_"&amp;Tabell_Rättigheter37[[#This Row],[Rättighetsnod/ Funktionskloss]]</f>
        <v>Resursplanering_Scheme</v>
      </c>
      <c r="F2135" s="131" t="str">
        <f>Tabell_Rättigheter37[[#This Row],[Grupp]]&amp;"_"&amp;Tabell_Rättigheter37[[#This Row],[Rättighetsnod/ Funktionskloss]]&amp;"_"&amp;Tabell_Rättigheter37[[#This Row],[Värde]]</f>
        <v>Resursplanering_Scheme_ReadResourceScheme</v>
      </c>
      <c r="G2135" s="165" t="s">
        <v>321</v>
      </c>
      <c r="H2135" s="165"/>
      <c r="K2135" s="3" t="e">
        <f>VLOOKUP(Tabell_Rättigheter37[[#This Row],[Grupp]],[2]!Tabell_Grupp[#Data],2,FALSE)</f>
        <v>#REF!</v>
      </c>
      <c r="L2135" s="3" t="s">
        <v>834</v>
      </c>
      <c r="M2135" s="203" t="s">
        <v>834</v>
      </c>
      <c r="N2135" s="151" t="s">
        <v>1558</v>
      </c>
      <c r="O2135" s="151"/>
    </row>
    <row r="2136" spans="1:15" ht="39.950000000000003" hidden="1" customHeight="1">
      <c r="A2136" s="151" t="s">
        <v>1571</v>
      </c>
      <c r="B2136" s="3" t="s">
        <v>877</v>
      </c>
      <c r="C2136" s="3" t="s">
        <v>878</v>
      </c>
      <c r="D2136" s="9" t="s">
        <v>14</v>
      </c>
      <c r="E2136" s="131" t="str">
        <f>Tabell_Rättigheter37[[#This Row],[Grupp]]&amp;"_"&amp;Tabell_Rättigheter37[[#This Row],[Rättighetsnod/ Funktionskloss]]</f>
        <v>Samtycke_Consent for shared EHR</v>
      </c>
      <c r="F2136" s="131" t="str">
        <f>Tabell_Rättigheter37[[#This Row],[Grupp]]&amp;"_"&amp;Tabell_Rättigheter37[[#This Row],[Rättighetsnod/ Funktionskloss]]&amp;"_"&amp;Tabell_Rättigheter37[[#This Row],[Värde]]</f>
        <v>Samtycke_Consent for shared EHR_Read</v>
      </c>
      <c r="G2136" s="165" t="s">
        <v>879</v>
      </c>
      <c r="H2136" s="165"/>
      <c r="K2136" s="3" t="e">
        <f>VLOOKUP(Tabell_Rättigheter37[[#This Row],[Grupp]],[2]!Tabell_Grupp[#Data],2,FALSE)</f>
        <v>#REF!</v>
      </c>
      <c r="L2136" s="3" t="s">
        <v>834</v>
      </c>
      <c r="M2136" s="203" t="s">
        <v>834</v>
      </c>
      <c r="N2136" s="151" t="s">
        <v>1558</v>
      </c>
      <c r="O2136" s="151"/>
    </row>
    <row r="2137" spans="1:15" ht="39.950000000000003" hidden="1" customHeight="1">
      <c r="A2137" s="151" t="s">
        <v>1571</v>
      </c>
      <c r="B2137" s="3" t="s">
        <v>877</v>
      </c>
      <c r="C2137" s="3" t="s">
        <v>880</v>
      </c>
      <c r="D2137" s="9" t="s">
        <v>23</v>
      </c>
      <c r="E2137" s="131" t="str">
        <f>Tabell_Rättigheter37[[#This Row],[Grupp]]&amp;"_"&amp;Tabell_Rättigheter37[[#This Row],[Rättighetsnod/ Funktionskloss]]</f>
        <v>Samtycke_Consent Management</v>
      </c>
      <c r="F2137" s="131" t="str">
        <f>Tabell_Rättigheter37[[#This Row],[Grupp]]&amp;"_"&amp;Tabell_Rättigheter37[[#This Row],[Rättighetsnod/ Funktionskloss]]&amp;"_"&amp;Tabell_Rättigheter37[[#This Row],[Värde]]</f>
        <v>Samtycke_Consent Management_Open</v>
      </c>
      <c r="G2137" s="165" t="s">
        <v>881</v>
      </c>
      <c r="H2137" s="165"/>
      <c r="K2137" s="3" t="e">
        <f>VLOOKUP(Tabell_Rättigheter37[[#This Row],[Grupp]],[2]!Tabell_Grupp[#Data],2,FALSE)</f>
        <v>#REF!</v>
      </c>
      <c r="L2137" s="3" t="s">
        <v>834</v>
      </c>
      <c r="M2137" s="203" t="s">
        <v>834</v>
      </c>
      <c r="N2137" s="151" t="s">
        <v>1558</v>
      </c>
      <c r="O2137" s="151"/>
    </row>
    <row r="2138" spans="1:15" ht="39.950000000000003" hidden="1" customHeight="1">
      <c r="A2138" s="151" t="s">
        <v>1571</v>
      </c>
      <c r="B2138" s="3" t="s">
        <v>966</v>
      </c>
      <c r="C2138" s="3" t="s">
        <v>979</v>
      </c>
      <c r="D2138" s="9" t="s">
        <v>999</v>
      </c>
      <c r="E2138" s="131" t="str">
        <f>Tabell_Rättigheter37[[#This Row],[Grupp]]&amp;"_"&amp;Tabell_Rättigheter37[[#This Row],[Rättighetsnod/ Funktionskloss]]</f>
        <v>Tillväxtkurva_GrowthChart</v>
      </c>
      <c r="F2138" s="131" t="str">
        <f>Tabell_Rättigheter37[[#This Row],[Grupp]]&amp;"_"&amp;Tabell_Rättigheter37[[#This Row],[Rättighetsnod/ Funktionskloss]]&amp;"_"&amp;Tabell_Rättigheter37[[#This Row],[Värde]]</f>
        <v>Tillväxtkurva_GrowthChart_OpenGrowthChart</v>
      </c>
      <c r="G2138" s="165" t="s">
        <v>1000</v>
      </c>
      <c r="H2138" s="165"/>
      <c r="K2138" s="3" t="e">
        <f>VLOOKUP(Tabell_Rättigheter37[[#This Row],[Grupp]],[2]!Tabell_Grupp[#Data],2,FALSE)</f>
        <v>#REF!</v>
      </c>
      <c r="L2138" s="3" t="s">
        <v>834</v>
      </c>
      <c r="M2138" s="203" t="s">
        <v>834</v>
      </c>
      <c r="N2138" s="151" t="s">
        <v>1558</v>
      </c>
      <c r="O2138" s="151"/>
    </row>
    <row r="2139" spans="1:15" ht="39.950000000000003" hidden="1" customHeight="1">
      <c r="A2139" s="151" t="s">
        <v>1571</v>
      </c>
      <c r="B2139" s="3" t="s">
        <v>324</v>
      </c>
      <c r="C2139" s="3" t="s">
        <v>325</v>
      </c>
      <c r="D2139" s="9" t="s">
        <v>325</v>
      </c>
      <c r="E2139" s="131" t="str">
        <f>Tabell_Rättigheter37[[#This Row],[Grupp]]&amp;"_"&amp;Tabell_Rättigheter37[[#This Row],[Rättighetsnod/ Funktionskloss]]</f>
        <v>Uppmärksamhetssignal_Read attention signal</v>
      </c>
      <c r="F2139" s="131" t="str">
        <f>Tabell_Rättigheter37[[#This Row],[Grupp]]&amp;"_"&amp;Tabell_Rättigheter37[[#This Row],[Rättighetsnod/ Funktionskloss]]&amp;"_"&amp;Tabell_Rättigheter37[[#This Row],[Värde]]</f>
        <v>Uppmärksamhetssignal_Read attention signal_Read attention signal</v>
      </c>
      <c r="G2139" s="165" t="s">
        <v>326</v>
      </c>
      <c r="H2139" s="165"/>
      <c r="K2139" s="3" t="e">
        <f>VLOOKUP(Tabell_Rättigheter37[[#This Row],[Grupp]],[2]!Tabell_Grupp[#Data],2,FALSE)</f>
        <v>#REF!</v>
      </c>
      <c r="L2139" s="3" t="s">
        <v>834</v>
      </c>
      <c r="M2139" s="203" t="s">
        <v>834</v>
      </c>
      <c r="N2139" s="151" t="s">
        <v>1558</v>
      </c>
      <c r="O2139" s="151"/>
    </row>
    <row r="2140" spans="1:15" ht="39.950000000000003" hidden="1" customHeight="1">
      <c r="A2140" s="151" t="s">
        <v>1571</v>
      </c>
      <c r="B2140" s="3" t="s">
        <v>349</v>
      </c>
      <c r="C2140" s="3" t="s">
        <v>353</v>
      </c>
      <c r="D2140" s="9" t="s">
        <v>23</v>
      </c>
      <c r="E2140" s="131" t="str">
        <f>Tabell_Rättigheter37[[#This Row],[Grupp]]&amp;"_"&amp;Tabell_Rättigheter37[[#This Row],[Rättighetsnod/ Funktionskloss]]</f>
        <v>Vårdadministration_Contact overview</v>
      </c>
      <c r="F2140" s="131" t="str">
        <f>Tabell_Rättigheter37[[#This Row],[Grupp]]&amp;"_"&amp;Tabell_Rättigheter37[[#This Row],[Rättighetsnod/ Funktionskloss]]&amp;"_"&amp;Tabell_Rättigheter37[[#This Row],[Värde]]</f>
        <v>Vårdadministration_Contact overview_Open</v>
      </c>
      <c r="G2140" s="165" t="s">
        <v>354</v>
      </c>
      <c r="H2140" s="165"/>
      <c r="K2140" s="3" t="e">
        <f>VLOOKUP(Tabell_Rättigheter37[[#This Row],[Grupp]],[2]!Tabell_Grupp[#Data],2,FALSE)</f>
        <v>#REF!</v>
      </c>
      <c r="L2140" s="3" t="s">
        <v>834</v>
      </c>
      <c r="M2140" s="203" t="s">
        <v>834</v>
      </c>
      <c r="N2140" s="151" t="s">
        <v>1558</v>
      </c>
      <c r="O2140" s="151"/>
    </row>
    <row r="2141" spans="1:15" ht="39.950000000000003" hidden="1" customHeight="1">
      <c r="A2141" s="151" t="s">
        <v>1571</v>
      </c>
      <c r="B2141" s="3" t="s">
        <v>349</v>
      </c>
      <c r="C2141" s="3" t="s">
        <v>359</v>
      </c>
      <c r="D2141" s="9" t="s">
        <v>23</v>
      </c>
      <c r="E2141" s="131" t="str">
        <f>Tabell_Rättigheter37[[#This Row],[Grupp]]&amp;"_"&amp;Tabell_Rättigheter37[[#This Row],[Rättighetsnod/ Funktionskloss]]</f>
        <v>Vårdadministration_GoodsSale overview</v>
      </c>
      <c r="F2141" s="131" t="str">
        <f>Tabell_Rättigheter37[[#This Row],[Grupp]]&amp;"_"&amp;Tabell_Rättigheter37[[#This Row],[Rättighetsnod/ Funktionskloss]]&amp;"_"&amp;Tabell_Rättigheter37[[#This Row],[Värde]]</f>
        <v>Vårdadministration_GoodsSale overview_Open</v>
      </c>
      <c r="G2141" s="165" t="s">
        <v>360</v>
      </c>
      <c r="H2141" s="165"/>
      <c r="K2141" s="3" t="e">
        <f>VLOOKUP(Tabell_Rättigheter37[[#This Row],[Grupp]],[2]!Tabell_Grupp[#Data],2,FALSE)</f>
        <v>#REF!</v>
      </c>
      <c r="L2141" s="3" t="s">
        <v>834</v>
      </c>
      <c r="M2141" s="203" t="s">
        <v>834</v>
      </c>
      <c r="N2141" s="151" t="s">
        <v>1558</v>
      </c>
      <c r="O2141" s="151"/>
    </row>
    <row r="2142" spans="1:15" ht="39.950000000000003" hidden="1" customHeight="1">
      <c r="A2142" s="151" t="s">
        <v>1571</v>
      </c>
      <c r="B2142" s="3" t="s">
        <v>349</v>
      </c>
      <c r="C2142" s="3" t="s">
        <v>361</v>
      </c>
      <c r="D2142" s="9" t="s">
        <v>23</v>
      </c>
      <c r="E2142" s="131" t="str">
        <f>Tabell_Rättigheter37[[#This Row],[Grupp]]&amp;"_"&amp;Tabell_Rättigheter37[[#This Row],[Rättighetsnod/ Funktionskloss]]</f>
        <v>Vårdadministration_Institutional registration</v>
      </c>
      <c r="F2142" s="131" t="str">
        <f>Tabell_Rättigheter37[[#This Row],[Grupp]]&amp;"_"&amp;Tabell_Rättigheter37[[#This Row],[Rättighetsnod/ Funktionskloss]]&amp;"_"&amp;Tabell_Rättigheter37[[#This Row],[Värde]]</f>
        <v>Vårdadministration_Institutional registration_Open</v>
      </c>
      <c r="G2142" s="165" t="s">
        <v>362</v>
      </c>
      <c r="H2142" s="165"/>
      <c r="K2142" s="3" t="e">
        <f>VLOOKUP(Tabell_Rättigheter37[[#This Row],[Grupp]],[2]!Tabell_Grupp[#Data],2,FALSE)</f>
        <v>#REF!</v>
      </c>
      <c r="L2142" s="3" t="s">
        <v>834</v>
      </c>
      <c r="M2142" s="203" t="s">
        <v>834</v>
      </c>
      <c r="N2142" s="151" t="s">
        <v>1558</v>
      </c>
      <c r="O2142" s="151"/>
    </row>
    <row r="2143" spans="1:15" ht="39.950000000000003" hidden="1" customHeight="1">
      <c r="A2143" s="151" t="s">
        <v>1571</v>
      </c>
      <c r="B2143" s="3" t="s">
        <v>349</v>
      </c>
      <c r="C2143" s="3" t="s">
        <v>461</v>
      </c>
      <c r="D2143" s="9" t="s">
        <v>23</v>
      </c>
      <c r="E2143" s="131" t="str">
        <f>Tabell_Rättigheter37[[#This Row],[Grupp]]&amp;"_"&amp;Tabell_Rättigheter37[[#This Row],[Rättighetsnod/ Funktionskloss]]</f>
        <v>Vårdadministration_Invoice overview</v>
      </c>
      <c r="F2143" s="131" t="str">
        <f>Tabell_Rättigheter37[[#This Row],[Grupp]]&amp;"_"&amp;Tabell_Rättigheter37[[#This Row],[Rättighetsnod/ Funktionskloss]]&amp;"_"&amp;Tabell_Rättigheter37[[#This Row],[Värde]]</f>
        <v>Vårdadministration_Invoice overview_Open</v>
      </c>
      <c r="G2143" s="165" t="s">
        <v>462</v>
      </c>
      <c r="H2143" s="165"/>
      <c r="K2143" s="3" t="e">
        <f>VLOOKUP(Tabell_Rättigheter37[[#This Row],[Grupp]],[2]!Tabell_Grupp[#Data],2,FALSE)</f>
        <v>#REF!</v>
      </c>
      <c r="L2143" s="3" t="s">
        <v>834</v>
      </c>
      <c r="M2143" s="203" t="s">
        <v>834</v>
      </c>
      <c r="N2143" s="151" t="s">
        <v>1558</v>
      </c>
      <c r="O2143" s="151"/>
    </row>
    <row r="2144" spans="1:15" ht="39.950000000000003" hidden="1" customHeight="1">
      <c r="A2144" s="151" t="s">
        <v>1571</v>
      </c>
      <c r="B2144" s="3" t="s">
        <v>349</v>
      </c>
      <c r="C2144" s="3" t="s">
        <v>367</v>
      </c>
      <c r="D2144" s="9" t="s">
        <v>23</v>
      </c>
      <c r="E2144" s="131" t="str">
        <f>Tabell_Rättigheter37[[#This Row],[Grupp]]&amp;"_"&amp;Tabell_Rättigheter37[[#This Row],[Rättighetsnod/ Funktionskloss]]</f>
        <v>Vårdadministration_Registrate codes</v>
      </c>
      <c r="F2144" s="131" t="str">
        <f>Tabell_Rättigheter37[[#This Row],[Grupp]]&amp;"_"&amp;Tabell_Rättigheter37[[#This Row],[Rättighetsnod/ Funktionskloss]]&amp;"_"&amp;Tabell_Rättigheter37[[#This Row],[Värde]]</f>
        <v>Vårdadministration_Registrate codes_Open</v>
      </c>
      <c r="G2144" s="165" t="s">
        <v>368</v>
      </c>
      <c r="H2144" s="165"/>
      <c r="K2144" s="3" t="e">
        <f>VLOOKUP(Tabell_Rättigheter37[[#This Row],[Grupp]],[2]!Tabell_Grupp[#Data],2,FALSE)</f>
        <v>#REF!</v>
      </c>
      <c r="L2144" s="3" t="s">
        <v>834</v>
      </c>
      <c r="M2144" s="203" t="s">
        <v>834</v>
      </c>
      <c r="N2144" s="151" t="s">
        <v>1558</v>
      </c>
      <c r="O2144" s="151"/>
    </row>
    <row r="2145" spans="1:15" ht="39.950000000000003" hidden="1" customHeight="1">
      <c r="A2145" s="151" t="s">
        <v>1571</v>
      </c>
      <c r="B2145" s="3" t="s">
        <v>369</v>
      </c>
      <c r="C2145" s="3" t="s">
        <v>13</v>
      </c>
      <c r="D2145" s="9" t="s">
        <v>14</v>
      </c>
      <c r="E2145" s="131" t="str">
        <f>Tabell_Rättigheter37[[#This Row],[Grupp]]&amp;"_"&amp;Tabell_Rättigheter37[[#This Row],[Rättighetsnod/ Funktionskloss]]</f>
        <v>Vårddokumentation_Data</v>
      </c>
      <c r="F2145" s="131" t="str">
        <f>Tabell_Rättigheter37[[#This Row],[Grupp]]&amp;"_"&amp;Tabell_Rättigheter37[[#This Row],[Rättighetsnod/ Funktionskloss]]&amp;"_"&amp;Tabell_Rättigheter37[[#This Row],[Värde]]</f>
        <v>Vårddokumentation_Data_Read</v>
      </c>
      <c r="G2145" s="165" t="s">
        <v>370</v>
      </c>
      <c r="H2145" s="165"/>
      <c r="K2145" s="3" t="e">
        <f>VLOOKUP(Tabell_Rättigheter37[[#This Row],[Grupp]],[2]!Tabell_Grupp[#Data],2,FALSE)</f>
        <v>#REF!</v>
      </c>
      <c r="L2145" s="3" t="s">
        <v>834</v>
      </c>
      <c r="M2145" s="203" t="s">
        <v>834</v>
      </c>
      <c r="N2145" s="151" t="s">
        <v>1558</v>
      </c>
      <c r="O2145" s="151"/>
    </row>
    <row r="2146" spans="1:15" ht="39.950000000000003" hidden="1" customHeight="1">
      <c r="A2146" s="151" t="s">
        <v>1571</v>
      </c>
      <c r="B2146" s="3" t="s">
        <v>369</v>
      </c>
      <c r="C2146" s="3" t="s">
        <v>371</v>
      </c>
      <c r="D2146" s="9" t="s">
        <v>23</v>
      </c>
      <c r="E2146" s="131" t="str">
        <f>Tabell_Rättigheter37[[#This Row],[Grupp]]&amp;"_"&amp;Tabell_Rättigheter37[[#This Row],[Rättighetsnod/ Funktionskloss]]</f>
        <v>Vårddokumentation_Journal</v>
      </c>
      <c r="F2146" s="131" t="str">
        <f>Tabell_Rättigheter37[[#This Row],[Grupp]]&amp;"_"&amp;Tabell_Rättigheter37[[#This Row],[Rättighetsnod/ Funktionskloss]]&amp;"_"&amp;Tabell_Rättigheter37[[#This Row],[Värde]]</f>
        <v>Vårddokumentation_Journal_Open</v>
      </c>
      <c r="G2146" s="165" t="s">
        <v>375</v>
      </c>
      <c r="H2146" s="165"/>
      <c r="K2146" s="3" t="e">
        <f>VLOOKUP(Tabell_Rättigheter37[[#This Row],[Grupp]],[2]!Tabell_Grupp[#Data],2,FALSE)</f>
        <v>#REF!</v>
      </c>
      <c r="L2146" s="3" t="s">
        <v>834</v>
      </c>
      <c r="M2146" s="203" t="s">
        <v>834</v>
      </c>
      <c r="N2146" s="151" t="s">
        <v>1558</v>
      </c>
      <c r="O2146" s="151"/>
    </row>
    <row r="2147" spans="1:15" ht="39.950000000000003" hidden="1" customHeight="1">
      <c r="A2147" s="151" t="s">
        <v>1571</v>
      </c>
      <c r="B2147" s="3" t="s">
        <v>369</v>
      </c>
      <c r="C2147" s="3" t="s">
        <v>371</v>
      </c>
      <c r="D2147" s="9" t="s">
        <v>37</v>
      </c>
      <c r="E2147" s="131" t="str">
        <f>Tabell_Rättigheter37[[#This Row],[Grupp]]&amp;"_"&amp;Tabell_Rättigheter37[[#This Row],[Rättighetsnod/ Funktionskloss]]</f>
        <v>Vårddokumentation_Journal</v>
      </c>
      <c r="F2147" s="131" t="str">
        <f>Tabell_Rättigheter37[[#This Row],[Grupp]]&amp;"_"&amp;Tabell_Rättigheter37[[#This Row],[Rättighetsnod/ Funktionskloss]]&amp;"_"&amp;Tabell_Rättigheter37[[#This Row],[Värde]]</f>
        <v>Vårddokumentation_Journal_Sign</v>
      </c>
      <c r="G2147" s="165" t="s">
        <v>376</v>
      </c>
      <c r="H2147" s="165"/>
      <c r="K2147" s="3" t="e">
        <f>VLOOKUP(Tabell_Rättigheter37[[#This Row],[Grupp]],[2]!Tabell_Grupp[#Data],2,FALSE)</f>
        <v>#REF!</v>
      </c>
      <c r="L2147" s="3" t="s">
        <v>834</v>
      </c>
      <c r="M2147" s="203" t="s">
        <v>834</v>
      </c>
      <c r="N2147" s="151" t="s">
        <v>1558</v>
      </c>
      <c r="O2147" s="151"/>
    </row>
    <row r="2148" spans="1:15" ht="39.950000000000003" hidden="1" customHeight="1">
      <c r="A2148" s="151" t="s">
        <v>1571</v>
      </c>
      <c r="B2148" s="3" t="s">
        <v>369</v>
      </c>
      <c r="C2148" s="3" t="s">
        <v>371</v>
      </c>
      <c r="D2148" s="9" t="s">
        <v>377</v>
      </c>
      <c r="E2148" s="131" t="str">
        <f>Tabell_Rättigheter37[[#This Row],[Grupp]]&amp;"_"&amp;Tabell_Rättigheter37[[#This Row],[Rättighetsnod/ Funktionskloss]]</f>
        <v>Vårddokumentation_Journal</v>
      </c>
      <c r="F2148" s="131" t="str">
        <f>Tabell_Rättigheter37[[#This Row],[Grupp]]&amp;"_"&amp;Tabell_Rättigheter37[[#This Row],[Rättighetsnod/ Funktionskloss]]&amp;"_"&amp;Tabell_Rättigheter37[[#This Row],[Värde]]</f>
        <v>Vårddokumentation_Journal_Write</v>
      </c>
      <c r="G2148" s="165" t="s">
        <v>378</v>
      </c>
      <c r="H2148" s="165"/>
      <c r="K2148" s="3" t="e">
        <f>VLOOKUP(Tabell_Rättigheter37[[#This Row],[Grupp]],[2]!Tabell_Grupp[#Data],2,FALSE)</f>
        <v>#REF!</v>
      </c>
      <c r="L2148" s="3" t="s">
        <v>834</v>
      </c>
      <c r="M2148" s="203" t="s">
        <v>834</v>
      </c>
      <c r="N2148" s="151" t="s">
        <v>1558</v>
      </c>
      <c r="O2148" s="151"/>
    </row>
    <row r="2149" spans="1:15" ht="39.950000000000003" hidden="1" customHeight="1">
      <c r="A2149" s="151" t="s">
        <v>1571</v>
      </c>
      <c r="B2149" s="3" t="s">
        <v>369</v>
      </c>
      <c r="C2149" s="3" t="s">
        <v>379</v>
      </c>
      <c r="D2149" s="9" t="s">
        <v>23</v>
      </c>
      <c r="E2149" s="131" t="str">
        <f>Tabell_Rättigheter37[[#This Row],[Grupp]]&amp;"_"&amp;Tabell_Rättigheter37[[#This Row],[Rättighetsnod/ Funktionskloss]]</f>
        <v>Vårddokumentation_PDF</v>
      </c>
      <c r="F2149" s="131" t="str">
        <f>Tabell_Rättigheter37[[#This Row],[Grupp]]&amp;"_"&amp;Tabell_Rättigheter37[[#This Row],[Rättighetsnod/ Funktionskloss]]&amp;"_"&amp;Tabell_Rättigheter37[[#This Row],[Värde]]</f>
        <v>Vårddokumentation_PDF_Open</v>
      </c>
      <c r="G2149" s="165" t="s">
        <v>380</v>
      </c>
      <c r="H2149" s="165"/>
      <c r="K2149" s="3" t="e">
        <f>VLOOKUP(Tabell_Rättigheter37[[#This Row],[Grupp]],[2]!Tabell_Grupp[#Data],2,FALSE)</f>
        <v>#REF!</v>
      </c>
      <c r="L2149" s="3" t="s">
        <v>834</v>
      </c>
      <c r="M2149" s="203" t="s">
        <v>834</v>
      </c>
      <c r="N2149" s="151" t="s">
        <v>1558</v>
      </c>
      <c r="O2149" s="151"/>
    </row>
    <row r="2150" spans="1:15" ht="39.950000000000003" hidden="1" customHeight="1">
      <c r="A2150" s="151" t="s">
        <v>1572</v>
      </c>
      <c r="B2150" s="3" t="s">
        <v>1084</v>
      </c>
      <c r="C2150" s="3" t="s">
        <v>13</v>
      </c>
      <c r="D2150" s="9" t="s">
        <v>14</v>
      </c>
      <c r="E2150" s="131" t="str">
        <f>Tabell_Rättigheter37[[#This Row],[Grupp]]&amp;"_"&amp;Tabell_Rättigheter37[[#This Row],[Rättighetsnod/ Funktionskloss]]</f>
        <v>Aktivitetsramverket_Data</v>
      </c>
      <c r="F2150" s="131" t="str">
        <f>Tabell_Rättigheter37[[#This Row],[Grupp]]&amp;"_"&amp;Tabell_Rättigheter37[[#This Row],[Rättighetsnod/ Funktionskloss]]&amp;"_"&amp;Tabell_Rättigheter37[[#This Row],[Värde]]</f>
        <v>Aktivitetsramverket_Data_Read</v>
      </c>
      <c r="G2150" s="165" t="s">
        <v>839</v>
      </c>
      <c r="H2150" s="165"/>
      <c r="K2150" s="3" t="e">
        <f>VLOOKUP(Tabell_Rättigheter37[[#This Row],[Grupp]],[2]!Tabell_Grupp[#Data],2,FALSE)</f>
        <v>#REF!</v>
      </c>
      <c r="L2150" s="3" t="s">
        <v>834</v>
      </c>
      <c r="M2150" s="203" t="s">
        <v>834</v>
      </c>
      <c r="N2150" s="151" t="s">
        <v>1558</v>
      </c>
      <c r="O2150" s="151"/>
    </row>
    <row r="2151" spans="1:15" ht="39.950000000000003" hidden="1" customHeight="1">
      <c r="A2151" s="151" t="s">
        <v>1572</v>
      </c>
      <c r="B2151" s="3" t="s">
        <v>16</v>
      </c>
      <c r="C2151" s="3" t="s">
        <v>17</v>
      </c>
      <c r="D2151" s="9" t="s">
        <v>17</v>
      </c>
      <c r="E2151" s="131" t="str">
        <f>Tabell_Rättigheter37[[#This Row],[Grupp]]&amp;"_"&amp;Tabell_Rättigheter37[[#This Row],[Rättighetsnod/ Funktionskloss]]</f>
        <v>Arketyper_ReadClinicalParameters</v>
      </c>
      <c r="F2151" s="131" t="str">
        <f>Tabell_Rättigheter37[[#This Row],[Grupp]]&amp;"_"&amp;Tabell_Rättigheter37[[#This Row],[Rättighetsnod/ Funktionskloss]]&amp;"_"&amp;Tabell_Rättigheter37[[#This Row],[Värde]]</f>
        <v>Arketyper_ReadClinicalParameters_ReadClinicalParameters</v>
      </c>
      <c r="G2151" s="165" t="s">
        <v>18</v>
      </c>
      <c r="H2151" s="165"/>
      <c r="K2151" s="3" t="e">
        <f>VLOOKUP(Tabell_Rättigheter37[[#This Row],[Grupp]],[2]!Tabell_Grupp[#Data],2,FALSE)</f>
        <v>#REF!</v>
      </c>
      <c r="L2151" s="3" t="s">
        <v>834</v>
      </c>
      <c r="M2151" s="203" t="s">
        <v>834</v>
      </c>
      <c r="N2151" s="151" t="s">
        <v>1558</v>
      </c>
      <c r="O2151" s="151"/>
    </row>
    <row r="2152" spans="1:15" ht="39.950000000000003" hidden="1" customHeight="1">
      <c r="A2152" s="151" t="s">
        <v>1572</v>
      </c>
      <c r="B2152" s="3" t="s">
        <v>21</v>
      </c>
      <c r="C2152" s="3" t="s">
        <v>22</v>
      </c>
      <c r="D2152" s="9" t="s">
        <v>23</v>
      </c>
      <c r="E2152" s="131" t="str">
        <f>Tabell_Rättigheter37[[#This Row],[Grupp]]&amp;"_"&amp;Tabell_Rättigheter37[[#This Row],[Rättighetsnod/ Funktionskloss]]</f>
        <v>Att göra - Patient_To do - Patient</v>
      </c>
      <c r="F2152" s="131" t="str">
        <f>Tabell_Rättigheter37[[#This Row],[Grupp]]&amp;"_"&amp;Tabell_Rättigheter37[[#This Row],[Rättighetsnod/ Funktionskloss]]&amp;"_"&amp;Tabell_Rättigheter37[[#This Row],[Värde]]</f>
        <v>Att göra - Patient_To do - Patient_Open</v>
      </c>
      <c r="G2152" s="165" t="s">
        <v>24</v>
      </c>
      <c r="H2152" s="165"/>
      <c r="K2152" s="3" t="e">
        <f>VLOOKUP(Tabell_Rättigheter37[[#This Row],[Grupp]],[2]!Tabell_Grupp[#Data],2,FALSE)</f>
        <v>#REF!</v>
      </c>
      <c r="L2152" s="3" t="s">
        <v>834</v>
      </c>
      <c r="M2152" s="203" t="s">
        <v>834</v>
      </c>
      <c r="N2152" s="151" t="s">
        <v>1558</v>
      </c>
      <c r="O2152" s="151"/>
    </row>
    <row r="2153" spans="1:15" ht="39.950000000000003" hidden="1" customHeight="1">
      <c r="A2153" s="151" t="s">
        <v>1572</v>
      </c>
      <c r="B2153" s="3" t="s">
        <v>30</v>
      </c>
      <c r="C2153" s="3" t="s">
        <v>31</v>
      </c>
      <c r="D2153" s="9" t="s">
        <v>32</v>
      </c>
      <c r="E2153" s="131" t="str">
        <f>Tabell_Rättigheter37[[#This Row],[Grupp]]&amp;"_"&amp;Tabell_Rättigheter37[[#This Row],[Rättighetsnod/ Funktionskloss]]</f>
        <v>Bed management_View</v>
      </c>
      <c r="F2153" s="131" t="str">
        <f>Tabell_Rättigheter37[[#This Row],[Grupp]]&amp;"_"&amp;Tabell_Rättigheter37[[#This Row],[Rättighetsnod/ Funktionskloss]]&amp;"_"&amp;Tabell_Rättigheter37[[#This Row],[Värde]]</f>
        <v>Bed management_View_OpenBedOverview</v>
      </c>
      <c r="G2153" s="165" t="s">
        <v>33</v>
      </c>
      <c r="H2153" s="165"/>
      <c r="K2153" s="3" t="e">
        <f>VLOOKUP(Tabell_Rättigheter37[[#This Row],[Grupp]],[2]!Tabell_Grupp[#Data],2,FALSE)</f>
        <v>#REF!</v>
      </c>
      <c r="L2153" s="3" t="s">
        <v>834</v>
      </c>
      <c r="M2153" s="203" t="s">
        <v>834</v>
      </c>
      <c r="N2153" s="151" t="s">
        <v>1558</v>
      </c>
      <c r="O2153" s="151"/>
    </row>
    <row r="2154" spans="1:15" ht="39.950000000000003" hidden="1" customHeight="1">
      <c r="A2154" s="151" t="s">
        <v>1572</v>
      </c>
      <c r="B2154" s="3" t="s">
        <v>25</v>
      </c>
      <c r="C2154" s="3" t="s">
        <v>26</v>
      </c>
      <c r="D2154" s="9" t="s">
        <v>23</v>
      </c>
      <c r="E2154" s="131" t="str">
        <f>Tabell_Rättigheter37[[#This Row],[Grupp]]&amp;"_"&amp;Tabell_Rättigheter37[[#This Row],[Rättighetsnod/ Funktionskloss]]</f>
        <v>Beställning_Order window</v>
      </c>
      <c r="F2154" s="131" t="str">
        <f>Tabell_Rättigheter37[[#This Row],[Grupp]]&amp;"_"&amp;Tabell_Rättigheter37[[#This Row],[Rättighetsnod/ Funktionskloss]]&amp;"_"&amp;Tabell_Rättigheter37[[#This Row],[Värde]]</f>
        <v>Beställning_Order window_Open</v>
      </c>
      <c r="G2154" s="165" t="s">
        <v>27</v>
      </c>
      <c r="H2154" s="165"/>
      <c r="K2154" s="3" t="e">
        <f>VLOOKUP(Tabell_Rättigheter37[[#This Row],[Grupp]],[2]!Tabell_Grupp[#Data],2,FALSE)</f>
        <v>#REF!</v>
      </c>
      <c r="L2154" s="3" t="s">
        <v>834</v>
      </c>
      <c r="M2154" s="203" t="s">
        <v>834</v>
      </c>
      <c r="N2154" s="151" t="s">
        <v>1558</v>
      </c>
      <c r="O2154" s="151"/>
    </row>
    <row r="2155" spans="1:15" ht="39.950000000000003" hidden="1" customHeight="1">
      <c r="A2155" s="151" t="s">
        <v>1598</v>
      </c>
      <c r="B2155" s="3" t="s">
        <v>34</v>
      </c>
      <c r="C2155" s="3" t="s">
        <v>51</v>
      </c>
      <c r="D2155" s="9" t="s">
        <v>23</v>
      </c>
      <c r="E2155" s="131" t="s">
        <v>1661</v>
      </c>
      <c r="F2155" s="131" t="s">
        <v>1662</v>
      </c>
      <c r="G2155" s="165" t="s">
        <v>52</v>
      </c>
      <c r="H2155" s="165"/>
      <c r="K2155" s="3" t="s">
        <v>934</v>
      </c>
      <c r="L2155" s="3" t="s">
        <v>834</v>
      </c>
      <c r="M2155" s="307" t="s">
        <v>1599</v>
      </c>
      <c r="N2155" s="151"/>
    </row>
    <row r="2156" spans="1:15" ht="39.950000000000003" hidden="1" customHeight="1">
      <c r="A2156" s="214" t="s">
        <v>1600</v>
      </c>
      <c r="B2156" s="3" t="s">
        <v>34</v>
      </c>
      <c r="C2156" s="3" t="s">
        <v>51</v>
      </c>
      <c r="D2156" s="9" t="s">
        <v>23</v>
      </c>
      <c r="E2156" s="131" t="s">
        <v>1661</v>
      </c>
      <c r="F2156" s="131" t="s">
        <v>1662</v>
      </c>
      <c r="G2156" s="165" t="s">
        <v>52</v>
      </c>
      <c r="H2156" s="165"/>
      <c r="K2156" s="3" t="s">
        <v>934</v>
      </c>
      <c r="L2156" s="3" t="s">
        <v>834</v>
      </c>
      <c r="M2156" s="203" t="s">
        <v>834</v>
      </c>
      <c r="N2156" s="151" t="s">
        <v>1558</v>
      </c>
      <c r="O2156" s="151"/>
    </row>
    <row r="2157" spans="1:15" ht="39.950000000000003" hidden="1" customHeight="1">
      <c r="A2157" s="214" t="s">
        <v>1601</v>
      </c>
      <c r="B2157" s="3" t="s">
        <v>34</v>
      </c>
      <c r="C2157" s="3" t="s">
        <v>51</v>
      </c>
      <c r="D2157" s="9" t="s">
        <v>23</v>
      </c>
      <c r="E2157" s="131" t="s">
        <v>1661</v>
      </c>
      <c r="F2157" s="131" t="s">
        <v>1662</v>
      </c>
      <c r="G2157" s="165" t="s">
        <v>52</v>
      </c>
      <c r="H2157" s="165"/>
      <c r="K2157" s="3" t="s">
        <v>934</v>
      </c>
      <c r="L2157" s="3" t="s">
        <v>834</v>
      </c>
      <c r="M2157" s="203" t="s">
        <v>834</v>
      </c>
      <c r="N2157" s="151" t="s">
        <v>1558</v>
      </c>
      <c r="O2157" s="151"/>
    </row>
    <row r="2158" spans="1:15" ht="39.950000000000003" hidden="1" customHeight="1">
      <c r="A2158" s="151" t="s">
        <v>1557</v>
      </c>
      <c r="B2158" s="3" t="s">
        <v>34</v>
      </c>
      <c r="C2158" s="3" t="s">
        <v>1090</v>
      </c>
      <c r="D2158" s="9" t="s">
        <v>1091</v>
      </c>
      <c r="E2158" s="131" t="str">
        <f>Tabell_Rättigheter37[[#This Row],[Grupp]]&amp;"_"&amp;Tabell_Rättigheter37[[#This Row],[Rättighetsnod/ Funktionskloss]]</f>
        <v>Beställning och svar_Manager</v>
      </c>
      <c r="F2158" s="131" t="str">
        <f>Tabell_Rättigheter37[[#This Row],[Grupp]]&amp;"_"&amp;Tabell_Rättigheter37[[#This Row],[Rättighetsnod/ Funktionskloss]]&amp;"_"&amp;Tabell_Rättigheter37[[#This Row],[Värde]]</f>
        <v>Beställning och svar_Manager_findInBoxItems</v>
      </c>
      <c r="G2158" s="165" t="s">
        <v>1092</v>
      </c>
      <c r="H2158" s="165"/>
      <c r="K2158" s="3" t="e">
        <f>VLOOKUP(Tabell_Rättigheter37[[#This Row],[Grupp]],[2]!Tabell_Grupp[#Data],2,FALSE)</f>
        <v>#REF!</v>
      </c>
      <c r="M2158" s="203" t="s">
        <v>834</v>
      </c>
      <c r="N2158" s="151" t="s">
        <v>1558</v>
      </c>
      <c r="O2158" s="151"/>
    </row>
    <row r="2159" spans="1:15" ht="39.950000000000003" hidden="1" customHeight="1">
      <c r="A2159" s="151" t="s">
        <v>1564</v>
      </c>
      <c r="B2159" s="3" t="s">
        <v>34</v>
      </c>
      <c r="C2159" s="3" t="s">
        <v>1090</v>
      </c>
      <c r="D2159" s="9" t="s">
        <v>1091</v>
      </c>
      <c r="E2159" s="131" t="str">
        <f>Tabell_Rättigheter37[[#This Row],[Grupp]]&amp;"_"&amp;Tabell_Rättigheter37[[#This Row],[Rättighetsnod/ Funktionskloss]]</f>
        <v>Beställning och svar_Manager</v>
      </c>
      <c r="F2159" s="131" t="str">
        <f>Tabell_Rättigheter37[[#This Row],[Grupp]]&amp;"_"&amp;Tabell_Rättigheter37[[#This Row],[Rättighetsnod/ Funktionskloss]]&amp;"_"&amp;Tabell_Rättigheter37[[#This Row],[Värde]]</f>
        <v>Beställning och svar_Manager_findInBoxItems</v>
      </c>
      <c r="G2159" s="165" t="s">
        <v>1092</v>
      </c>
      <c r="H2159" s="165"/>
      <c r="K2159" s="3" t="e">
        <f>VLOOKUP(Tabell_Rättigheter37[[#This Row],[Grupp]],[2]!Tabell_Grupp[#Data],2,FALSE)</f>
        <v>#REF!</v>
      </c>
      <c r="L2159" s="3" t="s">
        <v>834</v>
      </c>
      <c r="M2159" s="203" t="s">
        <v>834</v>
      </c>
      <c r="N2159" s="151" t="s">
        <v>1558</v>
      </c>
      <c r="O2159" s="151"/>
    </row>
    <row r="2160" spans="1:15" ht="39.950000000000003" hidden="1" customHeight="1">
      <c r="A2160" s="151" t="s">
        <v>1565</v>
      </c>
      <c r="B2160" s="3" t="s">
        <v>34</v>
      </c>
      <c r="C2160" s="3" t="s">
        <v>1090</v>
      </c>
      <c r="D2160" s="9" t="s">
        <v>1091</v>
      </c>
      <c r="E2160" s="131" t="str">
        <f>Tabell_Rättigheter37[[#This Row],[Grupp]]&amp;"_"&amp;Tabell_Rättigheter37[[#This Row],[Rättighetsnod/ Funktionskloss]]</f>
        <v>Beställning och svar_Manager</v>
      </c>
      <c r="F2160" s="131" t="str">
        <f>Tabell_Rättigheter37[[#This Row],[Grupp]]&amp;"_"&amp;Tabell_Rättigheter37[[#This Row],[Rättighetsnod/ Funktionskloss]]&amp;"_"&amp;Tabell_Rättigheter37[[#This Row],[Värde]]</f>
        <v>Beställning och svar_Manager_findInBoxItems</v>
      </c>
      <c r="G2160" s="165" t="s">
        <v>1092</v>
      </c>
      <c r="H2160" s="165"/>
      <c r="K2160" s="3" t="e">
        <f>VLOOKUP(Tabell_Rättigheter37[[#This Row],[Grupp]],[2]!Tabell_Grupp[#Data],2,FALSE)</f>
        <v>#REF!</v>
      </c>
      <c r="L2160" s="3" t="s">
        <v>834</v>
      </c>
      <c r="M2160" s="203" t="s">
        <v>834</v>
      </c>
      <c r="N2160" s="151" t="s">
        <v>1558</v>
      </c>
      <c r="O2160" s="151"/>
    </row>
    <row r="2161" spans="1:15" ht="39.950000000000003" hidden="1" customHeight="1">
      <c r="A2161" s="151" t="s">
        <v>1566</v>
      </c>
      <c r="B2161" s="3" t="s">
        <v>34</v>
      </c>
      <c r="C2161" s="3" t="s">
        <v>1090</v>
      </c>
      <c r="D2161" s="9" t="s">
        <v>1091</v>
      </c>
      <c r="E2161" s="131" t="str">
        <f>Tabell_Rättigheter37[[#This Row],[Grupp]]&amp;"_"&amp;Tabell_Rättigheter37[[#This Row],[Rättighetsnod/ Funktionskloss]]</f>
        <v>Beställning och svar_Manager</v>
      </c>
      <c r="F2161" s="131" t="str">
        <f>Tabell_Rättigheter37[[#This Row],[Grupp]]&amp;"_"&amp;Tabell_Rättigheter37[[#This Row],[Rättighetsnod/ Funktionskloss]]&amp;"_"&amp;Tabell_Rättigheter37[[#This Row],[Värde]]</f>
        <v>Beställning och svar_Manager_findInBoxItems</v>
      </c>
      <c r="G2161" s="165" t="s">
        <v>1092</v>
      </c>
      <c r="H2161" s="165"/>
      <c r="K2161" s="3" t="e">
        <f>VLOOKUP(Tabell_Rättigheter37[[#This Row],[Grupp]],[2]!Tabell_Grupp[#Data],2,FALSE)</f>
        <v>#REF!</v>
      </c>
      <c r="L2161" s="3" t="s">
        <v>834</v>
      </c>
      <c r="M2161" s="203" t="s">
        <v>834</v>
      </c>
      <c r="N2161" s="151" t="s">
        <v>1558</v>
      </c>
      <c r="O2161" s="151"/>
    </row>
    <row r="2162" spans="1:15" ht="39.950000000000003" hidden="1" customHeight="1">
      <c r="A2162" s="151" t="s">
        <v>1572</v>
      </c>
      <c r="B2162" s="3" t="s">
        <v>965</v>
      </c>
      <c r="C2162" s="3" t="s">
        <v>977</v>
      </c>
      <c r="D2162" s="9" t="s">
        <v>23</v>
      </c>
      <c r="E2162" s="131" t="str">
        <f>Tabell_Rättigheter37[[#This Row],[Grupp]]&amp;"_"&amp;Tabell_Rättigheter37[[#This Row],[Rättighetsnod/ Funktionskloss]]</f>
        <v>CPO_CareProgressOverview</v>
      </c>
      <c r="F2162" s="131" t="str">
        <f>Tabell_Rättigheter37[[#This Row],[Grupp]]&amp;"_"&amp;Tabell_Rättigheter37[[#This Row],[Rättighetsnod/ Funktionskloss]]&amp;"_"&amp;Tabell_Rättigheter37[[#This Row],[Värde]]</f>
        <v>CPO_CareProgressOverview_Open</v>
      </c>
      <c r="G2162" s="165" t="s">
        <v>997</v>
      </c>
      <c r="H2162" s="165"/>
      <c r="K2162" s="3" t="e">
        <f>VLOOKUP(Tabell_Rättigheter37[[#This Row],[Grupp]],[2]!Tabell_Grupp[#Data],2,FALSE)</f>
        <v>#REF!</v>
      </c>
      <c r="L2162" s="3" t="s">
        <v>834</v>
      </c>
      <c r="M2162" s="203" t="s">
        <v>834</v>
      </c>
      <c r="N2162" s="151" t="s">
        <v>1558</v>
      </c>
      <c r="O2162" s="151"/>
    </row>
    <row r="2163" spans="1:15" ht="39.950000000000003" hidden="1" customHeight="1">
      <c r="A2163" s="151" t="s">
        <v>1572</v>
      </c>
      <c r="B2163" s="3" t="s">
        <v>70</v>
      </c>
      <c r="C2163" s="3" t="s">
        <v>73</v>
      </c>
      <c r="D2163" s="9" t="s">
        <v>23</v>
      </c>
      <c r="E2163" s="131" t="str">
        <f>Tabell_Rättigheter37[[#This Row],[Grupp]]&amp;"_"&amp;Tabell_Rättigheter37[[#This Row],[Rättighetsnod/ Funktionskloss]]</f>
        <v>Diktering_Opendictation</v>
      </c>
      <c r="F2163" s="131" t="str">
        <f>Tabell_Rättigheter37[[#This Row],[Grupp]]&amp;"_"&amp;Tabell_Rättigheter37[[#This Row],[Rättighetsnod/ Funktionskloss]]&amp;"_"&amp;Tabell_Rättigheter37[[#This Row],[Värde]]</f>
        <v>Diktering_Opendictation_Open</v>
      </c>
      <c r="G2163" s="165" t="s">
        <v>74</v>
      </c>
      <c r="H2163" s="165"/>
      <c r="K2163" s="3" t="e">
        <f>VLOOKUP(Tabell_Rättigheter37[[#This Row],[Grupp]],[2]!Tabell_Grupp[#Data],2,FALSE)</f>
        <v>#REF!</v>
      </c>
      <c r="L2163" s="3" t="s">
        <v>834</v>
      </c>
      <c r="M2163" s="203" t="s">
        <v>834</v>
      </c>
      <c r="N2163" s="151" t="s">
        <v>1558</v>
      </c>
      <c r="O2163" s="151"/>
    </row>
    <row r="2164" spans="1:15" ht="39.950000000000003" hidden="1" customHeight="1">
      <c r="A2164" s="151" t="s">
        <v>1572</v>
      </c>
      <c r="B2164" s="3" t="s">
        <v>78</v>
      </c>
      <c r="C2164" s="3" t="s">
        <v>79</v>
      </c>
      <c r="D2164" s="9" t="s">
        <v>80</v>
      </c>
      <c r="E2164" s="131" t="str">
        <f>Tabell_Rättigheter37[[#This Row],[Grupp]]&amp;"_"&amp;Tabell_Rättigheter37[[#This Row],[Rättighetsnod/ Funktionskloss]]</f>
        <v>Enhetsöversikten_Activity_handler</v>
      </c>
      <c r="F2164" s="131" t="str">
        <f>Tabell_Rättigheter37[[#This Row],[Grupp]]&amp;"_"&amp;Tabell_Rättigheter37[[#This Row],[Rättighetsnod/ Funktionskloss]]&amp;"_"&amp;Tabell_Rättigheter37[[#This Row],[Värde]]</f>
        <v>Enhetsöversikten_Activity_handler_Open_Activity_Handler</v>
      </c>
      <c r="G2164" s="165" t="s">
        <v>81</v>
      </c>
      <c r="H2164" s="165"/>
      <c r="K2164" s="3" t="e">
        <f>VLOOKUP(Tabell_Rättigheter37[[#This Row],[Grupp]],[2]!Tabell_Grupp[#Data],2,FALSE)</f>
        <v>#REF!</v>
      </c>
      <c r="L2164" s="3" t="s">
        <v>834</v>
      </c>
      <c r="M2164" s="203" t="s">
        <v>834</v>
      </c>
      <c r="N2164" s="151" t="s">
        <v>1558</v>
      </c>
      <c r="O2164" s="151"/>
    </row>
    <row r="2165" spans="1:15" ht="39.950000000000003" hidden="1" customHeight="1">
      <c r="A2165" s="151" t="s">
        <v>1572</v>
      </c>
      <c r="B2165" s="3" t="s">
        <v>78</v>
      </c>
      <c r="C2165" s="3" t="s">
        <v>82</v>
      </c>
      <c r="D2165" s="9" t="s">
        <v>83</v>
      </c>
      <c r="E2165" s="131" t="str">
        <f>Tabell_Rättigheter37[[#This Row],[Grupp]]&amp;"_"&amp;Tabell_Rättigheter37[[#This Row],[Rättighetsnod/ Funktionskloss]]</f>
        <v>Enhetsöversikten_BedAssignment</v>
      </c>
      <c r="F2165" s="131" t="str">
        <f>Tabell_Rättigheter37[[#This Row],[Grupp]]&amp;"_"&amp;Tabell_Rättigheter37[[#This Row],[Rättighetsnod/ Funktionskloss]]&amp;"_"&amp;Tabell_Rättigheter37[[#This Row],[Värde]]</f>
        <v>Enhetsöversikten_BedAssignment_Open_Bedassignment</v>
      </c>
      <c r="G2165" s="165" t="s">
        <v>84</v>
      </c>
      <c r="H2165" s="165"/>
      <c r="K2165" s="3" t="e">
        <f>VLOOKUP(Tabell_Rättigheter37[[#This Row],[Grupp]],[2]!Tabell_Grupp[#Data],2,FALSE)</f>
        <v>#REF!</v>
      </c>
      <c r="L2165" s="3" t="s">
        <v>834</v>
      </c>
      <c r="M2165" s="203" t="s">
        <v>834</v>
      </c>
      <c r="N2165" s="151" t="s">
        <v>1558</v>
      </c>
      <c r="O2165" s="151"/>
    </row>
    <row r="2166" spans="1:15" ht="39.950000000000003" hidden="1" customHeight="1">
      <c r="A2166" s="151" t="s">
        <v>1572</v>
      </c>
      <c r="B2166" s="3" t="s">
        <v>78</v>
      </c>
      <c r="C2166" s="3" t="s">
        <v>85</v>
      </c>
      <c r="D2166" s="9" t="s">
        <v>86</v>
      </c>
      <c r="E2166" s="131" t="str">
        <f>Tabell_Rättigheter37[[#This Row],[Grupp]]&amp;"_"&amp;Tabell_Rättigheter37[[#This Row],[Rättighetsnod/ Funktionskloss]]</f>
        <v>Enhetsöversikten_Contact_Admin</v>
      </c>
      <c r="F2166" s="131" t="str">
        <f>Tabell_Rättigheter37[[#This Row],[Grupp]]&amp;"_"&amp;Tabell_Rättigheter37[[#This Row],[Rättighetsnod/ Funktionskloss]]&amp;"_"&amp;Tabell_Rättigheter37[[#This Row],[Värde]]</f>
        <v>Enhetsöversikten_Contact_Admin_Open_Contact_Admin</v>
      </c>
      <c r="G2166" s="165" t="s">
        <v>87</v>
      </c>
      <c r="H2166" s="165"/>
      <c r="K2166" s="3" t="e">
        <f>VLOOKUP(Tabell_Rättigheter37[[#This Row],[Grupp]],[2]!Tabell_Grupp[#Data],2,FALSE)</f>
        <v>#REF!</v>
      </c>
      <c r="L2166" s="3" t="s">
        <v>834</v>
      </c>
      <c r="M2166" s="203" t="s">
        <v>834</v>
      </c>
      <c r="N2166" s="151" t="s">
        <v>1558</v>
      </c>
      <c r="O2166" s="151"/>
    </row>
    <row r="2167" spans="1:15" ht="39.950000000000003" hidden="1" customHeight="1">
      <c r="A2167" s="151" t="s">
        <v>1572</v>
      </c>
      <c r="B2167" s="3" t="s">
        <v>78</v>
      </c>
      <c r="C2167" s="3" t="s">
        <v>90</v>
      </c>
      <c r="D2167" s="9" t="s">
        <v>91</v>
      </c>
      <c r="E2167" s="131" t="str">
        <f>Tabell_Rättigheter37[[#This Row],[Grupp]]&amp;"_"&amp;Tabell_Rättigheter37[[#This Row],[Rättighetsnod/ Funktionskloss]]</f>
        <v>Enhetsöversikten_Emergency_Overview</v>
      </c>
      <c r="F2167" s="131" t="str">
        <f>Tabell_Rättigheter37[[#This Row],[Grupp]]&amp;"_"&amp;Tabell_Rättigheter37[[#This Row],[Rättighetsnod/ Funktionskloss]]&amp;"_"&amp;Tabell_Rättigheter37[[#This Row],[Värde]]</f>
        <v>Enhetsöversikten_Emergency_Overview_Open_Emergency_Overview</v>
      </c>
      <c r="G2167" s="165" t="s">
        <v>92</v>
      </c>
      <c r="H2167" s="165"/>
      <c r="K2167" s="3" t="e">
        <f>VLOOKUP(Tabell_Rättigheter37[[#This Row],[Grupp]],[2]!Tabell_Grupp[#Data],2,FALSE)</f>
        <v>#REF!</v>
      </c>
      <c r="L2167" s="3" t="s">
        <v>834</v>
      </c>
      <c r="M2167" s="203" t="s">
        <v>834</v>
      </c>
      <c r="N2167" s="151" t="s">
        <v>1558</v>
      </c>
      <c r="O2167" s="151"/>
    </row>
    <row r="2168" spans="1:15" ht="39.950000000000003" hidden="1" customHeight="1">
      <c r="A2168" s="151" t="s">
        <v>1572</v>
      </c>
      <c r="B2168" s="3" t="s">
        <v>78</v>
      </c>
      <c r="C2168" s="3" t="s">
        <v>93</v>
      </c>
      <c r="D2168" s="9" t="s">
        <v>94</v>
      </c>
      <c r="E2168" s="131" t="str">
        <f>Tabell_Rättigheter37[[#This Row],[Grupp]]&amp;"_"&amp;Tabell_Rättigheter37[[#This Row],[Rättighetsnod/ Funktionskloss]]</f>
        <v>Enhetsöversikten_PatientLog</v>
      </c>
      <c r="F2168" s="131" t="str">
        <f>Tabell_Rättigheter37[[#This Row],[Grupp]]&amp;"_"&amp;Tabell_Rättigheter37[[#This Row],[Rättighetsnod/ Funktionskloss]]&amp;"_"&amp;Tabell_Rättigheter37[[#This Row],[Värde]]</f>
        <v>Enhetsöversikten_PatientLog_Open_PatientLog</v>
      </c>
      <c r="G2168" s="165" t="s">
        <v>95</v>
      </c>
      <c r="H2168" s="165"/>
      <c r="K2168" s="3" t="e">
        <f>VLOOKUP(Tabell_Rättigheter37[[#This Row],[Grupp]],[2]!Tabell_Grupp[#Data],2,FALSE)</f>
        <v>#REF!</v>
      </c>
      <c r="L2168" s="3" t="s">
        <v>834</v>
      </c>
      <c r="M2168" s="203" t="s">
        <v>834</v>
      </c>
      <c r="N2168" s="151" t="s">
        <v>1558</v>
      </c>
      <c r="O2168" s="151"/>
    </row>
    <row r="2169" spans="1:15" ht="39.950000000000003" hidden="1" customHeight="1">
      <c r="A2169" s="151" t="s">
        <v>1572</v>
      </c>
      <c r="B2169" s="3" t="s">
        <v>78</v>
      </c>
      <c r="C2169" s="3" t="s">
        <v>96</v>
      </c>
      <c r="D2169" s="9" t="s">
        <v>97</v>
      </c>
      <c r="E2169" s="131" t="str">
        <f>Tabell_Rättigheter37[[#This Row],[Grupp]]&amp;"_"&amp;Tabell_Rättigheter37[[#This Row],[Rättighetsnod/ Funktionskloss]]</f>
        <v>Enhetsöversikten_Priority_Window</v>
      </c>
      <c r="F2169" s="131" t="str">
        <f>Tabell_Rättigheter37[[#This Row],[Grupp]]&amp;"_"&amp;Tabell_Rättigheter37[[#This Row],[Rättighetsnod/ Funktionskloss]]&amp;"_"&amp;Tabell_Rättigheter37[[#This Row],[Värde]]</f>
        <v>Enhetsöversikten_Priority_Window_Open_Priority_Window</v>
      </c>
      <c r="G2169" s="165" t="s">
        <v>98</v>
      </c>
      <c r="H2169" s="165"/>
      <c r="K2169" s="3" t="e">
        <f>VLOOKUP(Tabell_Rättigheter37[[#This Row],[Grupp]],[2]!Tabell_Grupp[#Data],2,FALSE)</f>
        <v>#REF!</v>
      </c>
      <c r="L2169" s="3" t="s">
        <v>834</v>
      </c>
      <c r="M2169" s="203" t="s">
        <v>834</v>
      </c>
      <c r="N2169" s="151" t="s">
        <v>1558</v>
      </c>
      <c r="O2169" s="151"/>
    </row>
    <row r="2170" spans="1:15" ht="39.950000000000003" hidden="1" customHeight="1">
      <c r="A2170" s="151" t="s">
        <v>1572</v>
      </c>
      <c r="B2170" s="3" t="s">
        <v>78</v>
      </c>
      <c r="C2170" s="3" t="s">
        <v>101</v>
      </c>
      <c r="D2170" s="9" t="s">
        <v>102</v>
      </c>
      <c r="E2170" s="131" t="str">
        <f>Tabell_Rättigheter37[[#This Row],[Grupp]]&amp;"_"&amp;Tabell_Rättigheter37[[#This Row],[Rättighetsnod/ Funktionskloss]]</f>
        <v>Enhetsöversikten_SpecialityReferrals</v>
      </c>
      <c r="F2170" s="131" t="str">
        <f>Tabell_Rättigheter37[[#This Row],[Grupp]]&amp;"_"&amp;Tabell_Rättigheter37[[#This Row],[Rättighetsnod/ Funktionskloss]]&amp;"_"&amp;Tabell_Rättigheter37[[#This Row],[Värde]]</f>
        <v>Enhetsöversikten_SpecialityReferrals_Open_SpecialityReferrals</v>
      </c>
      <c r="G2170" s="165" t="s">
        <v>103</v>
      </c>
      <c r="H2170" s="165"/>
      <c r="K2170" s="3" t="e">
        <f>VLOOKUP(Tabell_Rättigheter37[[#This Row],[Grupp]],[2]!Tabell_Grupp[#Data],2,FALSE)</f>
        <v>#REF!</v>
      </c>
      <c r="L2170" s="3" t="s">
        <v>834</v>
      </c>
      <c r="M2170" s="203" t="s">
        <v>834</v>
      </c>
      <c r="N2170" s="151" t="s">
        <v>1558</v>
      </c>
      <c r="O2170" s="151"/>
    </row>
    <row r="2171" spans="1:15" ht="39.950000000000003" hidden="1" customHeight="1">
      <c r="A2171" s="151" t="s">
        <v>1572</v>
      </c>
      <c r="B2171" s="3" t="s">
        <v>78</v>
      </c>
      <c r="C2171" s="3" t="s">
        <v>106</v>
      </c>
      <c r="D2171" s="9" t="s">
        <v>23</v>
      </c>
      <c r="E2171" s="131" t="str">
        <f>Tabell_Rättigheter37[[#This Row],[Grupp]]&amp;"_"&amp;Tabell_Rättigheter37[[#This Row],[Rättighetsnod/ Funktionskloss]]</f>
        <v>Enhetsöversikten_Valuables_Window</v>
      </c>
      <c r="F2171" s="131" t="str">
        <f>Tabell_Rättigheter37[[#This Row],[Grupp]]&amp;"_"&amp;Tabell_Rättigheter37[[#This Row],[Rättighetsnod/ Funktionskloss]]&amp;"_"&amp;Tabell_Rättigheter37[[#This Row],[Värde]]</f>
        <v>Enhetsöversikten_Valuables_Window_Open</v>
      </c>
      <c r="G2171" s="165" t="s">
        <v>107</v>
      </c>
      <c r="H2171" s="165"/>
      <c r="K2171" s="3" t="e">
        <f>VLOOKUP(Tabell_Rättigheter37[[#This Row],[Grupp]],[2]!Tabell_Grupp[#Data],2,FALSE)</f>
        <v>#REF!</v>
      </c>
      <c r="L2171" s="3" t="s">
        <v>834</v>
      </c>
      <c r="M2171" s="203" t="s">
        <v>834</v>
      </c>
      <c r="N2171" s="151" t="s">
        <v>1558</v>
      </c>
      <c r="O2171" s="151"/>
    </row>
    <row r="2172" spans="1:15" ht="39.950000000000003" hidden="1" customHeight="1">
      <c r="A2172" s="151" t="s">
        <v>1572</v>
      </c>
      <c r="B2172" s="3" t="s">
        <v>109</v>
      </c>
      <c r="C2172" s="3" t="s">
        <v>110</v>
      </c>
      <c r="D2172" s="9" t="s">
        <v>23</v>
      </c>
      <c r="E2172" s="131" t="str">
        <f>Tabell_Rättigheter37[[#This Row],[Grupp]]&amp;"_"&amp;Tabell_Rättigheter37[[#This Row],[Rättighetsnod/ Funktionskloss]]</f>
        <v>Fraseditor_PhraseEditor</v>
      </c>
      <c r="F2172" s="131" t="str">
        <f>Tabell_Rättigheter37[[#This Row],[Grupp]]&amp;"_"&amp;Tabell_Rättigheter37[[#This Row],[Rättighetsnod/ Funktionskloss]]&amp;"_"&amp;Tabell_Rättigheter37[[#This Row],[Värde]]</f>
        <v>Fraseditor_PhraseEditor_Open</v>
      </c>
      <c r="G2172" s="165" t="s">
        <v>111</v>
      </c>
      <c r="H2172" s="165"/>
      <c r="K2172" s="3" t="e">
        <f>VLOOKUP(Tabell_Rättigheter37[[#This Row],[Grupp]],[2]!Tabell_Grupp[#Data],2,FALSE)</f>
        <v>#REF!</v>
      </c>
      <c r="L2172" s="3" t="s">
        <v>834</v>
      </c>
      <c r="M2172" s="203" t="s">
        <v>834</v>
      </c>
      <c r="N2172" s="151" t="s">
        <v>1558</v>
      </c>
      <c r="O2172" s="151"/>
    </row>
    <row r="2173" spans="1:15" ht="39.950000000000003" hidden="1" customHeight="1">
      <c r="A2173" s="151" t="s">
        <v>1572</v>
      </c>
      <c r="B2173" s="3" t="s">
        <v>843</v>
      </c>
      <c r="C2173" s="3" t="s">
        <v>13</v>
      </c>
      <c r="D2173" s="9" t="s">
        <v>14</v>
      </c>
      <c r="E2173" s="131" t="str">
        <f>Tabell_Rättigheter37[[#This Row],[Grupp]]&amp;"_"&amp;Tabell_Rättigheter37[[#This Row],[Rättighetsnod/ Funktionskloss]]</f>
        <v>Hälsoärende_Data</v>
      </c>
      <c r="F2173" s="131" t="str">
        <f>Tabell_Rättigheter37[[#This Row],[Grupp]]&amp;"_"&amp;Tabell_Rättigheter37[[#This Row],[Rättighetsnod/ Funktionskloss]]&amp;"_"&amp;Tabell_Rättigheter37[[#This Row],[Värde]]</f>
        <v>Hälsoärende_Data_Read</v>
      </c>
      <c r="G2173" s="165" t="s">
        <v>844</v>
      </c>
      <c r="H2173" s="165"/>
      <c r="K2173" s="3" t="e">
        <f>VLOOKUP(Tabell_Rättigheter37[[#This Row],[Grupp]],[2]!Tabell_Grupp[#Data],2,FALSE)</f>
        <v>#REF!</v>
      </c>
      <c r="L2173" s="3" t="s">
        <v>834</v>
      </c>
      <c r="M2173" s="203" t="s">
        <v>834</v>
      </c>
      <c r="N2173" s="151" t="s">
        <v>1558</v>
      </c>
      <c r="O2173" s="151"/>
    </row>
    <row r="2174" spans="1:15" ht="39.950000000000003" hidden="1" customHeight="1">
      <c r="A2174" s="151" t="s">
        <v>1572</v>
      </c>
      <c r="B2174" s="3" t="s">
        <v>843</v>
      </c>
      <c r="C2174" s="3" t="s">
        <v>862</v>
      </c>
      <c r="D2174" s="9" t="s">
        <v>23</v>
      </c>
      <c r="E2174" s="131" t="str">
        <f>Tabell_Rättigheter37[[#This Row],[Grupp]]&amp;"_"&amp;Tabell_Rättigheter37[[#This Row],[Rättighetsnod/ Funktionskloss]]</f>
        <v>Hälsoärende_Health Issue overview</v>
      </c>
      <c r="F2174" s="131" t="str">
        <f>Tabell_Rättigheter37[[#This Row],[Grupp]]&amp;"_"&amp;Tabell_Rättigheter37[[#This Row],[Rättighetsnod/ Funktionskloss]]&amp;"_"&amp;Tabell_Rättigheter37[[#This Row],[Värde]]</f>
        <v>Hälsoärende_Health Issue overview_Open</v>
      </c>
      <c r="G2174" s="165" t="s">
        <v>863</v>
      </c>
      <c r="H2174" s="165"/>
      <c r="K2174" s="3" t="e">
        <f>VLOOKUP(Tabell_Rättigheter37[[#This Row],[Grupp]],[2]!Tabell_Grupp[#Data],2,FALSE)</f>
        <v>#REF!</v>
      </c>
      <c r="L2174" s="3" t="s">
        <v>834</v>
      </c>
      <c r="M2174" s="203" t="s">
        <v>834</v>
      </c>
      <c r="N2174" s="151" t="s">
        <v>1558</v>
      </c>
      <c r="O2174" s="151"/>
    </row>
    <row r="2175" spans="1:15" ht="39.950000000000003" hidden="1" customHeight="1">
      <c r="A2175" s="151" t="s">
        <v>1572</v>
      </c>
      <c r="B2175" s="3" t="s">
        <v>112</v>
      </c>
      <c r="C2175" s="3" t="s">
        <v>116</v>
      </c>
      <c r="D2175" s="9" t="s">
        <v>117</v>
      </c>
      <c r="E2175" s="131" t="str">
        <f>Tabell_Rättigheter37[[#This Row],[Grupp]]&amp;"_"&amp;Tabell_Rättigheter37[[#This Row],[Rättighetsnod/ Funktionskloss]]</f>
        <v>Insight_list</v>
      </c>
      <c r="F2175" s="131" t="str">
        <f>Tabell_Rättigheter37[[#This Row],[Grupp]]&amp;"_"&amp;Tabell_Rättigheter37[[#This Row],[Rättighetsnod/ Funktionskloss]]&amp;"_"&amp;Tabell_Rättigheter37[[#This Row],[Värde]]</f>
        <v>Insight_list_view</v>
      </c>
      <c r="G2175" s="165" t="s">
        <v>118</v>
      </c>
      <c r="H2175" s="165"/>
      <c r="K2175" s="3" t="e">
        <f>VLOOKUP(Tabell_Rättigheter37[[#This Row],[Grupp]],[2]!Tabell_Grupp[#Data],2,FALSE)</f>
        <v>#REF!</v>
      </c>
      <c r="L2175" s="3" t="s">
        <v>834</v>
      </c>
      <c r="M2175" s="203" t="s">
        <v>834</v>
      </c>
      <c r="N2175" s="151" t="s">
        <v>1558</v>
      </c>
      <c r="O2175" s="151"/>
    </row>
    <row r="2176" spans="1:15" ht="39.950000000000003" hidden="1" customHeight="1">
      <c r="A2176" s="151" t="s">
        <v>1572</v>
      </c>
      <c r="B2176" s="3" t="s">
        <v>112</v>
      </c>
      <c r="C2176" s="3" t="s">
        <v>113</v>
      </c>
      <c r="D2176" s="9" t="s">
        <v>114</v>
      </c>
      <c r="E2176" s="131" t="str">
        <f>Tabell_Rättigheter37[[#This Row],[Grupp]]&amp;"_"&amp;Tabell_Rättigheter37[[#This Row],[Rättighetsnod/ Funktionskloss]]</f>
        <v>Insight_open_insight</v>
      </c>
      <c r="F2176" s="131" t="str">
        <f>Tabell_Rättigheter37[[#This Row],[Grupp]]&amp;"_"&amp;Tabell_Rättigheter37[[#This Row],[Rättighetsnod/ Funktionskloss]]&amp;"_"&amp;Tabell_Rättigheter37[[#This Row],[Värde]]</f>
        <v>Insight_open_insight_open</v>
      </c>
      <c r="G2176" s="165" t="s">
        <v>115</v>
      </c>
      <c r="H2176" s="165"/>
      <c r="K2176" s="3" t="e">
        <f>VLOOKUP(Tabell_Rättigheter37[[#This Row],[Grupp]],[2]!Tabell_Grupp[#Data],2,FALSE)</f>
        <v>#REF!</v>
      </c>
      <c r="L2176" s="3" t="s">
        <v>834</v>
      </c>
      <c r="M2176" s="203" t="s">
        <v>834</v>
      </c>
      <c r="N2176" s="151" t="s">
        <v>1558</v>
      </c>
      <c r="O2176" s="151"/>
    </row>
    <row r="2177" spans="1:15" ht="39.950000000000003" hidden="1" customHeight="1">
      <c r="A2177" s="151" t="s">
        <v>1572</v>
      </c>
      <c r="B2177" s="3" t="s">
        <v>112</v>
      </c>
      <c r="C2177" s="3" t="s">
        <v>982</v>
      </c>
      <c r="D2177" s="9" t="s">
        <v>1012</v>
      </c>
      <c r="E2177" s="131" t="str">
        <f>Tabell_Rättigheter37[[#This Row],[Grupp]]&amp;"_"&amp;Tabell_Rättigheter37[[#This Row],[Rättighetsnod/ Funktionskloss]]</f>
        <v>Insight_Patient</v>
      </c>
      <c r="F2177" s="131" t="str">
        <f>Tabell_Rättigheter37[[#This Row],[Grupp]]&amp;"_"&amp;Tabell_Rättigheter37[[#This Row],[Rättighetsnod/ Funktionskloss]]&amp;"_"&amp;Tabell_Rättigheter37[[#This Row],[Värde]]</f>
        <v>Insight_Patient_Identify_listed_patients</v>
      </c>
      <c r="G2177" s="165" t="s">
        <v>1013</v>
      </c>
      <c r="H2177" s="165"/>
      <c r="K2177" s="3" t="e">
        <f>VLOOKUP(Tabell_Rättigheter37[[#This Row],[Grupp]],[2]!Tabell_Grupp[#Data],2,FALSE)</f>
        <v>#REF!</v>
      </c>
      <c r="L2177" s="3" t="s">
        <v>834</v>
      </c>
      <c r="M2177" s="203" t="s">
        <v>834</v>
      </c>
      <c r="N2177" s="151" t="s">
        <v>1558</v>
      </c>
      <c r="O2177" s="151"/>
    </row>
    <row r="2178" spans="1:15" ht="39.950000000000003" hidden="1" customHeight="1">
      <c r="A2178" s="151" t="s">
        <v>1572</v>
      </c>
      <c r="B2178" s="3" t="s">
        <v>112</v>
      </c>
      <c r="C2178" s="3" t="s">
        <v>981</v>
      </c>
      <c r="D2178" s="9" t="s">
        <v>233</v>
      </c>
      <c r="E2178" s="131" t="str">
        <f>Tabell_Rättigheter37[[#This Row],[Grupp]]&amp;"_"&amp;Tabell_Rättigheter37[[#This Row],[Rättighetsnod/ Funktionskloss]]</f>
        <v>Insight_Query</v>
      </c>
      <c r="F2178" s="131" t="str">
        <f>Tabell_Rättigheter37[[#This Row],[Grupp]]&amp;"_"&amp;Tabell_Rättigheter37[[#This Row],[Rättighetsnod/ Funktionskloss]]&amp;"_"&amp;Tabell_Rättigheter37[[#This Row],[Värde]]</f>
        <v>Insight_Query_Create</v>
      </c>
      <c r="G2178" s="165" t="s">
        <v>1005</v>
      </c>
      <c r="H2178" s="165"/>
      <c r="K2178" s="3" t="e">
        <f>VLOOKUP(Tabell_Rättigheter37[[#This Row],[Grupp]],[2]!Tabell_Grupp[#Data],2,FALSE)</f>
        <v>#REF!</v>
      </c>
      <c r="L2178" s="3" t="s">
        <v>834</v>
      </c>
      <c r="M2178" s="203" t="s">
        <v>834</v>
      </c>
      <c r="N2178" s="151" t="s">
        <v>1558</v>
      </c>
      <c r="O2178" s="151"/>
    </row>
    <row r="2179" spans="1:15" ht="39.950000000000003" hidden="1" customHeight="1">
      <c r="A2179" s="151" t="s">
        <v>1572</v>
      </c>
      <c r="B2179" s="3" t="s">
        <v>112</v>
      </c>
      <c r="C2179" s="3" t="s">
        <v>984</v>
      </c>
      <c r="D2179" s="9" t="s">
        <v>1015</v>
      </c>
      <c r="E2179" s="131" t="str">
        <f>Tabell_Rättigheter37[[#This Row],[Grupp]]&amp;"_"&amp;Tabell_Rättigheter37[[#This Row],[Rättighetsnod/ Funktionskloss]]</f>
        <v>Insight_Resources</v>
      </c>
      <c r="F2179" s="131" t="str">
        <f>Tabell_Rättigheter37[[#This Row],[Grupp]]&amp;"_"&amp;Tabell_Rättigheter37[[#This Row],[Rättighetsnod/ Funktionskloss]]&amp;"_"&amp;Tabell_Rättigheter37[[#This Row],[Värde]]</f>
        <v>Insight_Resources_View_all_resources</v>
      </c>
      <c r="G2179" s="165" t="s">
        <v>1016</v>
      </c>
      <c r="H2179" s="165"/>
      <c r="K2179" s="3" t="e">
        <f>VLOOKUP(Tabell_Rättigheter37[[#This Row],[Grupp]],[2]!Tabell_Grupp[#Data],2,FALSE)</f>
        <v>#REF!</v>
      </c>
      <c r="L2179" s="3" t="s">
        <v>834</v>
      </c>
      <c r="M2179" s="203" t="s">
        <v>834</v>
      </c>
      <c r="N2179" s="151" t="s">
        <v>1558</v>
      </c>
      <c r="O2179" s="151"/>
    </row>
    <row r="2180" spans="1:15" ht="39.950000000000003" hidden="1" customHeight="1">
      <c r="A2180" s="151" t="s">
        <v>1572</v>
      </c>
      <c r="B2180" s="3" t="s">
        <v>112</v>
      </c>
      <c r="C2180" s="3" t="s">
        <v>119</v>
      </c>
      <c r="D2180" s="9" t="s">
        <v>120</v>
      </c>
      <c r="E2180" s="131" t="str">
        <f>Tabell_Rättigheter37[[#This Row],[Grupp]]&amp;"_"&amp;Tabell_Rättigheter37[[#This Row],[Rättighetsnod/ Funktionskloss]]</f>
        <v>Insight_result</v>
      </c>
      <c r="F2180" s="131" t="str">
        <f>Tabell_Rättigheter37[[#This Row],[Grupp]]&amp;"_"&amp;Tabell_Rättigheter37[[#This Row],[Rättighetsnod/ Funktionskloss]]&amp;"_"&amp;Tabell_Rättigheter37[[#This Row],[Värde]]</f>
        <v>Insight_result_export_anonymized_data</v>
      </c>
      <c r="G2180" s="165" t="s">
        <v>121</v>
      </c>
      <c r="H2180" s="165"/>
      <c r="K2180" s="3" t="e">
        <f>VLOOKUP(Tabell_Rättigheter37[[#This Row],[Grupp]],[2]!Tabell_Grupp[#Data],2,FALSE)</f>
        <v>#REF!</v>
      </c>
      <c r="L2180" s="3" t="s">
        <v>834</v>
      </c>
      <c r="M2180" s="203" t="s">
        <v>834</v>
      </c>
      <c r="N2180" s="151" t="s">
        <v>1558</v>
      </c>
      <c r="O2180" s="151"/>
    </row>
    <row r="2181" spans="1:15" ht="39.950000000000003" hidden="1" customHeight="1">
      <c r="A2181" s="151" t="s">
        <v>1572</v>
      </c>
      <c r="B2181" s="3" t="s">
        <v>112</v>
      </c>
      <c r="C2181" s="3" t="s">
        <v>986</v>
      </c>
      <c r="D2181" s="9" t="s">
        <v>31</v>
      </c>
      <c r="E2181" s="131" t="str">
        <f>Tabell_Rättigheter37[[#This Row],[Grupp]]&amp;"_"&amp;Tabell_Rättigheter37[[#This Row],[Rättighetsnod/ Funktionskloss]]</f>
        <v>Insight_Search_log</v>
      </c>
      <c r="F2181" s="131" t="str">
        <f>Tabell_Rättigheter37[[#This Row],[Grupp]]&amp;"_"&amp;Tabell_Rättigheter37[[#This Row],[Rättighetsnod/ Funktionskloss]]&amp;"_"&amp;Tabell_Rättigheter37[[#This Row],[Värde]]</f>
        <v>Insight_Search_log_View</v>
      </c>
      <c r="G2181" s="165" t="s">
        <v>1019</v>
      </c>
      <c r="H2181" s="165"/>
      <c r="K2181" s="3" t="e">
        <f>VLOOKUP(Tabell_Rättigheter37[[#This Row],[Grupp]],[2]!Tabell_Grupp[#Data],2,FALSE)</f>
        <v>#REF!</v>
      </c>
      <c r="L2181" s="3" t="s">
        <v>834</v>
      </c>
      <c r="M2181" s="203" t="s">
        <v>834</v>
      </c>
      <c r="N2181" s="151" t="s">
        <v>1558</v>
      </c>
      <c r="O2181" s="151"/>
    </row>
    <row r="2182" spans="1:15" ht="39.950000000000003" hidden="1" customHeight="1">
      <c r="A2182" s="151" t="s">
        <v>1572</v>
      </c>
      <c r="B2182" s="3" t="s">
        <v>125</v>
      </c>
      <c r="C2182" s="3" t="s">
        <v>31</v>
      </c>
      <c r="D2182" s="9" t="s">
        <v>126</v>
      </c>
      <c r="E2182" s="131" t="str">
        <f>Tabell_Rättigheter37[[#This Row],[Grupp]]&amp;"_"&amp;Tabell_Rättigheter37[[#This Row],[Rättighetsnod/ Funktionskloss]]</f>
        <v>Kliniska översikter_View</v>
      </c>
      <c r="F2182" s="131" t="str">
        <f>Tabell_Rättigheter37[[#This Row],[Grupp]]&amp;"_"&amp;Tabell_Rättigheter37[[#This Row],[Rättighetsnod/ Funktionskloss]]&amp;"_"&amp;Tabell_Rättigheter37[[#This Row],[Värde]]</f>
        <v>Kliniska översikter_View_Open Analyse Area</v>
      </c>
      <c r="G2182" s="165" t="s">
        <v>127</v>
      </c>
      <c r="H2182" s="165"/>
      <c r="K2182" s="3" t="e">
        <f>VLOOKUP(Tabell_Rättigheter37[[#This Row],[Grupp]],[2]!Tabell_Grupp[#Data],2,FALSE)</f>
        <v>#REF!</v>
      </c>
      <c r="L2182" s="3" t="s">
        <v>834</v>
      </c>
      <c r="M2182" s="203" t="s">
        <v>834</v>
      </c>
      <c r="N2182" s="151" t="s">
        <v>1558</v>
      </c>
      <c r="O2182" s="151"/>
    </row>
    <row r="2183" spans="1:15" ht="39.950000000000003" hidden="1" customHeight="1">
      <c r="A2183" s="151" t="s">
        <v>1572</v>
      </c>
      <c r="B2183" s="3" t="s">
        <v>125</v>
      </c>
      <c r="C2183" s="3" t="s">
        <v>31</v>
      </c>
      <c r="D2183" s="9" t="s">
        <v>128</v>
      </c>
      <c r="E2183" s="131" t="str">
        <f>Tabell_Rättigheter37[[#This Row],[Grupp]]&amp;"_"&amp;Tabell_Rättigheter37[[#This Row],[Rättighetsnod/ Funktionskloss]]</f>
        <v>Kliniska översikter_View</v>
      </c>
      <c r="F2183" s="131" t="str">
        <f>Tabell_Rättigheter37[[#This Row],[Grupp]]&amp;"_"&amp;Tabell_Rättigheter37[[#This Row],[Rättighetsnod/ Funktionskloss]]&amp;"_"&amp;Tabell_Rättigheter37[[#This Row],[Värde]]</f>
        <v>Kliniska översikter_View_Open management overview</v>
      </c>
      <c r="G2183" s="165" t="s">
        <v>129</v>
      </c>
      <c r="H2183" s="165"/>
      <c r="K2183" s="3" t="e">
        <f>VLOOKUP(Tabell_Rättigheter37[[#This Row],[Grupp]],[2]!Tabell_Grupp[#Data],2,FALSE)</f>
        <v>#REF!</v>
      </c>
      <c r="L2183" s="3" t="s">
        <v>834</v>
      </c>
      <c r="M2183" s="203" t="s">
        <v>834</v>
      </c>
      <c r="N2183" s="151" t="s">
        <v>1558</v>
      </c>
      <c r="O2183" s="151"/>
    </row>
    <row r="2184" spans="1:15" ht="39.950000000000003" hidden="1" customHeight="1">
      <c r="A2184" s="151" t="s">
        <v>1572</v>
      </c>
      <c r="B2184" s="3" t="s">
        <v>125</v>
      </c>
      <c r="C2184" s="3" t="s">
        <v>31</v>
      </c>
      <c r="D2184" s="9" t="s">
        <v>132</v>
      </c>
      <c r="E2184" s="131" t="str">
        <f>Tabell_Rättigheter37[[#This Row],[Grupp]]&amp;"_"&amp;Tabell_Rättigheter37[[#This Row],[Rättighetsnod/ Funktionskloss]]</f>
        <v>Kliniska översikter_View</v>
      </c>
      <c r="F2184" s="131" t="str">
        <f>Tabell_Rättigheter37[[#This Row],[Grupp]]&amp;"_"&amp;Tabell_Rättigheter37[[#This Row],[Rättighetsnod/ Funktionskloss]]&amp;"_"&amp;Tabell_Rättigheter37[[#This Row],[Värde]]</f>
        <v>Kliniska översikter_View_Open patient overview</v>
      </c>
      <c r="G2184" s="165" t="s">
        <v>133</v>
      </c>
      <c r="H2184" s="165"/>
      <c r="K2184" s="3" t="e">
        <f>VLOOKUP(Tabell_Rättigheter37[[#This Row],[Grupp]],[2]!Tabell_Grupp[#Data],2,FALSE)</f>
        <v>#REF!</v>
      </c>
      <c r="L2184" s="3" t="s">
        <v>834</v>
      </c>
      <c r="M2184" s="203" t="s">
        <v>834</v>
      </c>
      <c r="N2184" s="151" t="s">
        <v>1558</v>
      </c>
      <c r="O2184" s="151"/>
    </row>
    <row r="2185" spans="1:15" ht="39.950000000000003" hidden="1" customHeight="1">
      <c r="A2185" s="151" t="s">
        <v>1572</v>
      </c>
      <c r="B2185" s="3" t="s">
        <v>134</v>
      </c>
      <c r="C2185" s="3" t="s">
        <v>135</v>
      </c>
      <c r="D2185" s="9" t="s">
        <v>145</v>
      </c>
      <c r="E2185" s="131" t="str">
        <f>Tabell_Rättigheter37[[#This Row],[Grupp]]&amp;"_"&amp;Tabell_Rättigheter37[[#This Row],[Rättighetsnod/ Funktionskloss]]</f>
        <v>Link_CaseOverviewAndCaseForView</v>
      </c>
      <c r="F2185" s="131" t="str">
        <f>Tabell_Rättigheter37[[#This Row],[Grupp]]&amp;"_"&amp;Tabell_Rättigheter37[[#This Row],[Rättighetsnod/ Funktionskloss]]&amp;"_"&amp;Tabell_Rättigheter37[[#This Row],[Värde]]</f>
        <v>Link_CaseOverviewAndCaseForView_ViewDocumenttationOfPlans</v>
      </c>
      <c r="G2185" s="165" t="s">
        <v>146</v>
      </c>
      <c r="H2185" s="165"/>
      <c r="K2185" s="3" t="e">
        <f>VLOOKUP(Tabell_Rättigheter37[[#This Row],[Grupp]],[2]!Tabell_Grupp[#Data],2,FALSE)</f>
        <v>#REF!</v>
      </c>
      <c r="L2185" s="3" t="s">
        <v>834</v>
      </c>
      <c r="M2185" s="203" t="s">
        <v>834</v>
      </c>
      <c r="N2185" s="151" t="s">
        <v>1558</v>
      </c>
      <c r="O2185" s="151"/>
    </row>
    <row r="2186" spans="1:15" ht="39.950000000000003" hidden="1" customHeight="1">
      <c r="A2186" s="151" t="s">
        <v>1572</v>
      </c>
      <c r="B2186" s="3" t="s">
        <v>134</v>
      </c>
      <c r="C2186" s="3" t="s">
        <v>135</v>
      </c>
      <c r="D2186" s="9" t="s">
        <v>147</v>
      </c>
      <c r="E2186" s="131" t="str">
        <f>Tabell_Rättigheter37[[#This Row],[Grupp]]&amp;"_"&amp;Tabell_Rättigheter37[[#This Row],[Rättighetsnod/ Funktionskloss]]</f>
        <v>Link_CaseOverviewAndCaseForView</v>
      </c>
      <c r="F2186" s="131" t="str">
        <f>Tabell_Rättigheter37[[#This Row],[Grupp]]&amp;"_"&amp;Tabell_Rättigheter37[[#This Row],[Rättighetsnod/ Funktionskloss]]&amp;"_"&amp;Tabell_Rättigheter37[[#This Row],[Värde]]</f>
        <v>Link_CaseOverviewAndCaseForView_ViewMessages</v>
      </c>
      <c r="G2186" s="165" t="s">
        <v>148</v>
      </c>
      <c r="H2186" s="165"/>
      <c r="K2186" s="3" t="e">
        <f>VLOOKUP(Tabell_Rättigheter37[[#This Row],[Grupp]],[2]!Tabell_Grupp[#Data],2,FALSE)</f>
        <v>#REF!</v>
      </c>
      <c r="L2186" s="3" t="s">
        <v>834</v>
      </c>
      <c r="M2186" s="203" t="s">
        <v>834</v>
      </c>
      <c r="N2186" s="151" t="s">
        <v>1558</v>
      </c>
      <c r="O2186" s="151"/>
    </row>
    <row r="2187" spans="1:15" ht="39.950000000000003" hidden="1" customHeight="1">
      <c r="A2187" s="151" t="s">
        <v>1572</v>
      </c>
      <c r="B2187" s="3" t="s">
        <v>134</v>
      </c>
      <c r="C2187" s="3" t="s">
        <v>31</v>
      </c>
      <c r="D2187" s="9" t="s">
        <v>151</v>
      </c>
      <c r="E2187" s="131" t="str">
        <f>Tabell_Rättigheter37[[#This Row],[Grupp]]&amp;"_"&amp;Tabell_Rättigheter37[[#This Row],[Rättighetsnod/ Funktionskloss]]</f>
        <v>Link_View</v>
      </c>
      <c r="F2187" s="131" t="str">
        <f>Tabell_Rättigheter37[[#This Row],[Grupp]]&amp;"_"&amp;Tabell_Rättigheter37[[#This Row],[Rättighetsnod/ Funktionskloss]]&amp;"_"&amp;Tabell_Rättigheter37[[#This Row],[Värde]]</f>
        <v>Link_View_OpenCaseForView</v>
      </c>
      <c r="G2187" s="165" t="s">
        <v>152</v>
      </c>
      <c r="H2187" s="165"/>
      <c r="K2187" s="3" t="e">
        <f>VLOOKUP(Tabell_Rättigheter37[[#This Row],[Grupp]],[2]!Tabell_Grupp[#Data],2,FALSE)</f>
        <v>#REF!</v>
      </c>
      <c r="L2187" s="3" t="s">
        <v>834</v>
      </c>
      <c r="M2187" s="203" t="s">
        <v>834</v>
      </c>
      <c r="N2187" s="151" t="s">
        <v>1558</v>
      </c>
      <c r="O2187" s="151"/>
    </row>
    <row r="2188" spans="1:15" ht="39.950000000000003" hidden="1" customHeight="1">
      <c r="A2188" s="151" t="s">
        <v>1572</v>
      </c>
      <c r="B2188" s="3" t="s">
        <v>134</v>
      </c>
      <c r="C2188" s="3" t="s">
        <v>31</v>
      </c>
      <c r="D2188" s="9" t="s">
        <v>153</v>
      </c>
      <c r="E2188" s="131" t="str">
        <f>Tabell_Rättigheter37[[#This Row],[Grupp]]&amp;"_"&amp;Tabell_Rättigheter37[[#This Row],[Rättighetsnod/ Funktionskloss]]</f>
        <v>Link_View</v>
      </c>
      <c r="F2188" s="131" t="str">
        <f>Tabell_Rättigheter37[[#This Row],[Grupp]]&amp;"_"&amp;Tabell_Rättigheter37[[#This Row],[Rättighetsnod/ Funktionskloss]]&amp;"_"&amp;Tabell_Rättigheter37[[#This Row],[Värde]]</f>
        <v>Link_View_OpenCaseOverview</v>
      </c>
      <c r="G2188" s="165" t="s">
        <v>154</v>
      </c>
      <c r="H2188" s="165"/>
      <c r="K2188" s="3" t="e">
        <f>VLOOKUP(Tabell_Rättigheter37[[#This Row],[Grupp]],[2]!Tabell_Grupp[#Data],2,FALSE)</f>
        <v>#REF!</v>
      </c>
      <c r="L2188" s="3" t="s">
        <v>834</v>
      </c>
      <c r="M2188" s="203" t="s">
        <v>834</v>
      </c>
      <c r="N2188" s="151" t="s">
        <v>1558</v>
      </c>
      <c r="O2188" s="151"/>
    </row>
    <row r="2189" spans="1:15" ht="39.950000000000003" hidden="1" customHeight="1">
      <c r="A2189" s="151" t="s">
        <v>1572</v>
      </c>
      <c r="B2189" s="3" t="s">
        <v>155</v>
      </c>
      <c r="C2189" s="3" t="s">
        <v>31</v>
      </c>
      <c r="D2189" s="9" t="s">
        <v>215</v>
      </c>
      <c r="E2189" s="131" t="str">
        <f>Tabell_Rättigheter37[[#This Row],[Grupp]]&amp;"_"&amp;Tabell_Rättigheter37[[#This Row],[Rättighetsnod/ Funktionskloss]]</f>
        <v>Läkemedel_View</v>
      </c>
      <c r="F2189" s="131" t="str">
        <f>Tabell_Rättigheter37[[#This Row],[Grupp]]&amp;"_"&amp;Tabell_Rättigheter37[[#This Row],[Rättighetsnod/ Funktionskloss]]&amp;"_"&amp;Tabell_Rättigheter37[[#This Row],[Värde]]</f>
        <v>Läkemedel_View_Open Medication</v>
      </c>
      <c r="G2189" s="165" t="s">
        <v>216</v>
      </c>
      <c r="H2189" s="165"/>
      <c r="K2189" s="3" t="e">
        <f>VLOOKUP(Tabell_Rättigheter37[[#This Row],[Grupp]],[2]!Tabell_Grupp[#Data],2,FALSE)</f>
        <v>#REF!</v>
      </c>
      <c r="L2189" s="3" t="s">
        <v>834</v>
      </c>
      <c r="M2189" s="203" t="s">
        <v>834</v>
      </c>
      <c r="N2189" s="151" t="s">
        <v>1558</v>
      </c>
      <c r="O2189" s="151"/>
    </row>
    <row r="2190" spans="1:15" ht="39.950000000000003" hidden="1" customHeight="1">
      <c r="A2190" s="151" t="s">
        <v>1572</v>
      </c>
      <c r="B2190" s="3" t="s">
        <v>155</v>
      </c>
      <c r="C2190" s="3" t="s">
        <v>31</v>
      </c>
      <c r="D2190" s="9" t="s">
        <v>217</v>
      </c>
      <c r="E2190" s="131" t="str">
        <f>Tabell_Rättigheter37[[#This Row],[Grupp]]&amp;"_"&amp;Tabell_Rättigheter37[[#This Row],[Rättighetsnod/ Funktionskloss]]</f>
        <v>Läkemedel_View</v>
      </c>
      <c r="F2190" s="131" t="str">
        <f>Tabell_Rättigheter37[[#This Row],[Grupp]]&amp;"_"&amp;Tabell_Rättigheter37[[#This Row],[Rättighetsnod/ Funktionskloss]]&amp;"_"&amp;Tabell_Rättigheter37[[#This Row],[Värde]]</f>
        <v>Läkemedel_View_Open planned occasion for unit</v>
      </c>
      <c r="G2190" s="165" t="s">
        <v>218</v>
      </c>
      <c r="H2190" s="165"/>
      <c r="K2190" s="3" t="e">
        <f>VLOOKUP(Tabell_Rättigheter37[[#This Row],[Grupp]],[2]!Tabell_Grupp[#Data],2,FALSE)</f>
        <v>#REF!</v>
      </c>
      <c r="L2190" s="3" t="s">
        <v>834</v>
      </c>
      <c r="M2190" s="203" t="s">
        <v>834</v>
      </c>
      <c r="N2190" s="151" t="s">
        <v>1558</v>
      </c>
      <c r="O2190" s="151"/>
    </row>
    <row r="2191" spans="1:15" ht="39.950000000000003" hidden="1" customHeight="1">
      <c r="A2191" s="151" t="s">
        <v>1572</v>
      </c>
      <c r="B2191" s="3" t="s">
        <v>155</v>
      </c>
      <c r="C2191" s="3" t="s">
        <v>31</v>
      </c>
      <c r="D2191" s="9" t="s">
        <v>229</v>
      </c>
      <c r="E2191" s="131" t="str">
        <f>Tabell_Rättigheter37[[#This Row],[Grupp]]&amp;"_"&amp;Tabell_Rättigheter37[[#This Row],[Rättighetsnod/ Funktionskloss]]</f>
        <v>Läkemedel_View</v>
      </c>
      <c r="F2191" s="131" t="str">
        <f>Tabell_Rättigheter37[[#This Row],[Grupp]]&amp;"_"&amp;Tabell_Rättigheter37[[#This Row],[Rättighetsnod/ Funktionskloss]]&amp;"_"&amp;Tabell_Rättigheter37[[#This Row],[Värde]]</f>
        <v>Läkemedel_View_open sent e-recipe over view</v>
      </c>
      <c r="G2191" s="165" t="s">
        <v>230</v>
      </c>
      <c r="H2191" s="165"/>
      <c r="K2191" s="3" t="e">
        <f>VLOOKUP(Tabell_Rättigheter37[[#This Row],[Grupp]],[2]!Tabell_Grupp[#Data],2,FALSE)</f>
        <v>#REF!</v>
      </c>
      <c r="L2191" s="3" t="s">
        <v>834</v>
      </c>
      <c r="M2191" s="203" t="s">
        <v>834</v>
      </c>
      <c r="N2191" s="151" t="s">
        <v>1558</v>
      </c>
      <c r="O2191" s="151"/>
    </row>
    <row r="2192" spans="1:15" ht="39.950000000000003" hidden="1" customHeight="1">
      <c r="A2192" s="151" t="s">
        <v>1572</v>
      </c>
      <c r="B2192" s="3" t="s">
        <v>155</v>
      </c>
      <c r="C2192" s="3" t="s">
        <v>31</v>
      </c>
      <c r="D2192" s="9" t="s">
        <v>220</v>
      </c>
      <c r="E2192" s="131" t="str">
        <f>Tabell_Rättigheter37[[#This Row],[Grupp]]&amp;"_"&amp;Tabell_Rättigheter37[[#This Row],[Rättighetsnod/ Funktionskloss]]</f>
        <v>Läkemedel_View</v>
      </c>
      <c r="F2192" s="131" t="str">
        <f>Tabell_Rättigheter37[[#This Row],[Grupp]]&amp;"_"&amp;Tabell_Rättigheter37[[#This Row],[Rättighetsnod/ Funktionskloss]]&amp;"_"&amp;Tabell_Rättigheter37[[#This Row],[Värde]]</f>
        <v>Läkemedel_View_Open Unit time and medicine cabinet administration</v>
      </c>
      <c r="G2192" s="165" t="s">
        <v>221</v>
      </c>
      <c r="H2192" s="165"/>
      <c r="K2192" s="3" t="e">
        <f>VLOOKUP(Tabell_Rättigheter37[[#This Row],[Grupp]],[2]!Tabell_Grupp[#Data],2,FALSE)</f>
        <v>#REF!</v>
      </c>
      <c r="L2192" s="3" t="s">
        <v>834</v>
      </c>
      <c r="M2192" s="203" t="s">
        <v>834</v>
      </c>
      <c r="N2192" s="151" t="s">
        <v>1558</v>
      </c>
      <c r="O2192" s="151"/>
    </row>
    <row r="2193" spans="1:15" ht="39.950000000000003" hidden="1" customHeight="1">
      <c r="A2193" s="151" t="s">
        <v>1572</v>
      </c>
      <c r="B2193" s="3" t="s">
        <v>231</v>
      </c>
      <c r="C2193" s="3" t="s">
        <v>235</v>
      </c>
      <c r="D2193" s="9" t="s">
        <v>236</v>
      </c>
      <c r="E2193" s="131" t="str">
        <f>Tabell_Rättigheter37[[#This Row],[Grupp]]&amp;"_"&amp;Tabell_Rättigheter37[[#This Row],[Rättighetsnod/ Funktionskloss]]</f>
        <v>Media Management_Media overview</v>
      </c>
      <c r="F2193" s="131" t="str">
        <f>Tabell_Rättigheter37[[#This Row],[Grupp]]&amp;"_"&amp;Tabell_Rättigheter37[[#This Row],[Rättighetsnod/ Funktionskloss]]&amp;"_"&amp;Tabell_Rättigheter37[[#This Row],[Värde]]</f>
        <v>Media Management_Media overview_Search</v>
      </c>
      <c r="G2193" s="165" t="s">
        <v>237</v>
      </c>
      <c r="H2193" s="165"/>
      <c r="K2193" s="3" t="e">
        <f>VLOOKUP(Tabell_Rättigheter37[[#This Row],[Grupp]],[2]!Tabell_Grupp[#Data],2,FALSE)</f>
        <v>#REF!</v>
      </c>
      <c r="L2193" s="3" t="s">
        <v>834</v>
      </c>
      <c r="M2193" s="203" t="s">
        <v>834</v>
      </c>
      <c r="N2193" s="151" t="s">
        <v>1558</v>
      </c>
      <c r="O2193" s="151"/>
    </row>
    <row r="2194" spans="1:15" ht="39.950000000000003" hidden="1" customHeight="1">
      <c r="A2194" s="151" t="s">
        <v>1572</v>
      </c>
      <c r="B2194" s="3" t="s">
        <v>231</v>
      </c>
      <c r="C2194" s="3" t="s">
        <v>238</v>
      </c>
      <c r="D2194" s="9" t="s">
        <v>23</v>
      </c>
      <c r="E2194" s="131" t="str">
        <f>Tabell_Rättigheter37[[#This Row],[Grupp]]&amp;"_"&amp;Tabell_Rättigheter37[[#This Row],[Rättighetsnod/ Funktionskloss]]</f>
        <v>Media Management_Media studies</v>
      </c>
      <c r="F2194" s="131" t="str">
        <f>Tabell_Rättigheter37[[#This Row],[Grupp]]&amp;"_"&amp;Tabell_Rättigheter37[[#This Row],[Rättighetsnod/ Funktionskloss]]&amp;"_"&amp;Tabell_Rättigheter37[[#This Row],[Värde]]</f>
        <v>Media Management_Media studies_Open</v>
      </c>
      <c r="G2194" s="165" t="s">
        <v>239</v>
      </c>
      <c r="H2194" s="165"/>
      <c r="K2194" s="3" t="e">
        <f>VLOOKUP(Tabell_Rättigheter37[[#This Row],[Grupp]],[2]!Tabell_Grupp[#Data],2,FALSE)</f>
        <v>#REF!</v>
      </c>
      <c r="L2194" s="3" t="s">
        <v>834</v>
      </c>
      <c r="M2194" s="203" t="s">
        <v>834</v>
      </c>
      <c r="N2194" s="151" t="s">
        <v>1558</v>
      </c>
      <c r="O2194" s="151"/>
    </row>
    <row r="2195" spans="1:15" ht="39.950000000000003" hidden="1" customHeight="1">
      <c r="A2195" s="151" t="s">
        <v>1572</v>
      </c>
      <c r="B2195" s="3" t="s">
        <v>968</v>
      </c>
      <c r="C2195" s="3" t="s">
        <v>978</v>
      </c>
      <c r="D2195" s="9" t="s">
        <v>23</v>
      </c>
      <c r="E2195" s="131" t="str">
        <f>Tabell_Rättigheter37[[#This Row],[Grupp]]&amp;"_"&amp;Tabell_Rättigheter37[[#This Row],[Rättighetsnod/ Funktionskloss]]</f>
        <v>Ramverk_Framework/PatientIDSearch</v>
      </c>
      <c r="F2195" s="131" t="str">
        <f>Tabell_Rättigheter37[[#This Row],[Grupp]]&amp;"_"&amp;Tabell_Rättigheter37[[#This Row],[Rättighetsnod/ Funktionskloss]]&amp;"_"&amp;Tabell_Rättigheter37[[#This Row],[Värde]]</f>
        <v>Ramverk_Framework/PatientIDSearch_Open</v>
      </c>
      <c r="G2195" s="165" t="s">
        <v>998</v>
      </c>
      <c r="H2195" s="165"/>
      <c r="J2195" s="205" t="s">
        <v>1640</v>
      </c>
      <c r="K2195" s="3" t="e">
        <f>VLOOKUP(Tabell_Rättigheter37[[#This Row],[Grupp]],[2]!Tabell_Grupp[#Data],2,FALSE)</f>
        <v>#REF!</v>
      </c>
      <c r="L2195" s="3" t="s">
        <v>834</v>
      </c>
      <c r="M2195" s="203" t="s">
        <v>834</v>
      </c>
      <c r="N2195" s="151" t="s">
        <v>1558</v>
      </c>
      <c r="O2195" s="151"/>
    </row>
    <row r="2196" spans="1:15" ht="39.950000000000003" hidden="1" customHeight="1">
      <c r="A2196" s="151" t="s">
        <v>1572</v>
      </c>
      <c r="B2196" s="3" t="s">
        <v>246</v>
      </c>
      <c r="C2196" s="3" t="s">
        <v>247</v>
      </c>
      <c r="D2196" s="9" t="s">
        <v>14</v>
      </c>
      <c r="E2196" s="131" t="str">
        <f>Tabell_Rättigheter37[[#This Row],[Grupp]]&amp;"_"&amp;Tabell_Rättigheter37[[#This Row],[Rättighetsnod/ Funktionskloss]]</f>
        <v>Remiss_Access</v>
      </c>
      <c r="F2196" s="131" t="str">
        <f>Tabell_Rättigheter37[[#This Row],[Grupp]]&amp;"_"&amp;Tabell_Rättigheter37[[#This Row],[Rättighetsnod/ Funktionskloss]]&amp;"_"&amp;Tabell_Rättigheter37[[#This Row],[Värde]]</f>
        <v>Remiss_Access_Read</v>
      </c>
      <c r="G2196" s="165" t="s">
        <v>248</v>
      </c>
      <c r="H2196" s="165"/>
      <c r="K2196" s="3" t="e">
        <f>VLOOKUP(Tabell_Rättigheter37[[#This Row],[Grupp]],[2]!Tabell_Grupp[#Data],2,FALSE)</f>
        <v>#REF!</v>
      </c>
      <c r="L2196" s="3" t="s">
        <v>834</v>
      </c>
      <c r="M2196" s="203" t="s">
        <v>834</v>
      </c>
      <c r="N2196" s="151" t="s">
        <v>1558</v>
      </c>
      <c r="O2196" s="151"/>
    </row>
    <row r="2197" spans="1:15" ht="39.950000000000003" hidden="1" customHeight="1">
      <c r="A2197" s="151" t="s">
        <v>1572</v>
      </c>
      <c r="B2197" s="3" t="s">
        <v>246</v>
      </c>
      <c r="C2197" s="3" t="s">
        <v>262</v>
      </c>
      <c r="D2197" s="9" t="s">
        <v>271</v>
      </c>
      <c r="E2197" s="131" t="str">
        <f>Tabell_Rättigheter37[[#This Row],[Grupp]]&amp;"_"&amp;Tabell_Rättigheter37[[#This Row],[Rättighetsnod/ Funktionskloss]]</f>
        <v>Remiss_Request</v>
      </c>
      <c r="F2197" s="131" t="str">
        <f>Tabell_Rättigheter37[[#This Row],[Grupp]]&amp;"_"&amp;Tabell_Rättigheter37[[#This Row],[Rättighetsnod/ Funktionskloss]]&amp;"_"&amp;Tabell_Rättigheter37[[#This Row],[Värde]]</f>
        <v>Remiss_Request_SignPaymentAgreement</v>
      </c>
      <c r="G2197" s="165" t="s">
        <v>1183</v>
      </c>
      <c r="H2197" s="165"/>
      <c r="K2197" s="3" t="e">
        <f>VLOOKUP(Tabell_Rättigheter37[[#This Row],[Grupp]],[2]!Tabell_Grupp[#Data],2,FALSE)</f>
        <v>#REF!</v>
      </c>
      <c r="L2197" s="3" t="s">
        <v>834</v>
      </c>
      <c r="M2197" s="203" t="s">
        <v>834</v>
      </c>
      <c r="N2197" s="151" t="s">
        <v>1558</v>
      </c>
      <c r="O2197" s="151"/>
    </row>
    <row r="2198" spans="1:15" ht="39.950000000000003" hidden="1" customHeight="1">
      <c r="A2198" s="151" t="s">
        <v>1572</v>
      </c>
      <c r="B2198" s="3" t="s">
        <v>246</v>
      </c>
      <c r="C2198" s="3" t="s">
        <v>262</v>
      </c>
      <c r="D2198" s="9" t="s">
        <v>275</v>
      </c>
      <c r="E2198" s="131" t="str">
        <f>Tabell_Rättigheter37[[#This Row],[Grupp]]&amp;"_"&amp;Tabell_Rättigheter37[[#This Row],[Rättighetsnod/ Funktionskloss]]</f>
        <v>Remiss_Request</v>
      </c>
      <c r="F2198" s="131" t="str">
        <f>Tabell_Rättigheter37[[#This Row],[Grupp]]&amp;"_"&amp;Tabell_Rättigheter37[[#This Row],[Rättighetsnod/ Funktionskloss]]&amp;"_"&amp;Tabell_Rättigheter37[[#This Row],[Värde]]</f>
        <v>Remiss_Request_ViewMedicalInformation</v>
      </c>
      <c r="G2198" s="165" t="s">
        <v>276</v>
      </c>
      <c r="H2198" s="165"/>
      <c r="K2198" s="3" t="e">
        <f>VLOOKUP(Tabell_Rättigheter37[[#This Row],[Grupp]],[2]!Tabell_Grupp[#Data],2,FALSE)</f>
        <v>#REF!</v>
      </c>
      <c r="L2198" s="3" t="s">
        <v>834</v>
      </c>
      <c r="M2198" s="203" t="s">
        <v>834</v>
      </c>
      <c r="N2198" s="151" t="s">
        <v>1558</v>
      </c>
      <c r="O2198" s="151"/>
    </row>
    <row r="2199" spans="1:15" ht="39.950000000000003" hidden="1" customHeight="1">
      <c r="A2199" s="151" t="s">
        <v>1572</v>
      </c>
      <c r="B2199" s="3" t="s">
        <v>246</v>
      </c>
      <c r="C2199" s="3" t="s">
        <v>31</v>
      </c>
      <c r="D2199" s="9" t="s">
        <v>283</v>
      </c>
      <c r="E2199" s="131" t="str">
        <f>Tabell_Rättigheter37[[#This Row],[Grupp]]&amp;"_"&amp;Tabell_Rättigheter37[[#This Row],[Rättighetsnod/ Funktionskloss]]</f>
        <v>Remiss_View</v>
      </c>
      <c r="F2199" s="131" t="str">
        <f>Tabell_Rättigheter37[[#This Row],[Grupp]]&amp;"_"&amp;Tabell_Rättigheter37[[#This Row],[Rättighetsnod/ Funktionskloss]]&amp;"_"&amp;Tabell_Rättigheter37[[#This Row],[Värde]]</f>
        <v>Remiss_View_OpenReceivedRequests</v>
      </c>
      <c r="G2199" s="165" t="s">
        <v>284</v>
      </c>
      <c r="H2199" s="165"/>
      <c r="K2199" s="3" t="e">
        <f>VLOOKUP(Tabell_Rättigheter37[[#This Row],[Grupp]],[2]!Tabell_Grupp[#Data],2,FALSE)</f>
        <v>#REF!</v>
      </c>
      <c r="L2199" s="3" t="s">
        <v>834</v>
      </c>
      <c r="M2199" s="203" t="s">
        <v>834</v>
      </c>
      <c r="N2199" s="151" t="s">
        <v>1558</v>
      </c>
      <c r="O2199" s="151"/>
    </row>
    <row r="2200" spans="1:15" ht="39.950000000000003" hidden="1" customHeight="1">
      <c r="A2200" s="151" t="s">
        <v>1572</v>
      </c>
      <c r="B2200" s="3" t="s">
        <v>246</v>
      </c>
      <c r="C2200" s="3" t="s">
        <v>31</v>
      </c>
      <c r="D2200" s="9" t="s">
        <v>285</v>
      </c>
      <c r="E2200" s="131" t="str">
        <f>Tabell_Rättigheter37[[#This Row],[Grupp]]&amp;"_"&amp;Tabell_Rättigheter37[[#This Row],[Rättighetsnod/ Funktionskloss]]</f>
        <v>Remiss_View</v>
      </c>
      <c r="F2200" s="131" t="str">
        <f>Tabell_Rättigheter37[[#This Row],[Grupp]]&amp;"_"&amp;Tabell_Rättigheter37[[#This Row],[Rättighetsnod/ Funktionskloss]]&amp;"_"&amp;Tabell_Rättigheter37[[#This Row],[Värde]]</f>
        <v>Remiss_View_OpenSavedAndSentRequests</v>
      </c>
      <c r="G2200" s="165" t="s">
        <v>286</v>
      </c>
      <c r="H2200" s="165"/>
      <c r="K2200" s="3" t="e">
        <f>VLOOKUP(Tabell_Rättigheter37[[#This Row],[Grupp]],[2]!Tabell_Grupp[#Data],2,FALSE)</f>
        <v>#REF!</v>
      </c>
      <c r="L2200" s="3" t="s">
        <v>834</v>
      </c>
      <c r="M2200" s="203" t="s">
        <v>834</v>
      </c>
      <c r="N2200" s="151" t="s">
        <v>1558</v>
      </c>
      <c r="O2200" s="151"/>
    </row>
    <row r="2201" spans="1:15" ht="39.950000000000003" hidden="1" customHeight="1">
      <c r="A2201" s="151" t="s">
        <v>1572</v>
      </c>
      <c r="B2201" s="3" t="s">
        <v>287</v>
      </c>
      <c r="C2201" s="3" t="s">
        <v>288</v>
      </c>
      <c r="D2201" s="9" t="s">
        <v>289</v>
      </c>
      <c r="E2201" s="131" t="str">
        <f>Tabell_Rättigheter37[[#This Row],[Grupp]]&amp;"_"&amp;Tabell_Rättigheter37[[#This Row],[Rättighetsnod/ Funktionskloss]]</f>
        <v>Resursplanering_PlanAction</v>
      </c>
      <c r="F2201" s="131" t="str">
        <f>Tabell_Rättigheter37[[#This Row],[Grupp]]&amp;"_"&amp;Tabell_Rättigheter37[[#This Row],[Rättighetsnod/ Funktionskloss]]&amp;"_"&amp;Tabell_Rättigheter37[[#This Row],[Värde]]</f>
        <v>Resursplanering_PlanAction_OpenPlanAction</v>
      </c>
      <c r="G2201" s="165" t="s">
        <v>290</v>
      </c>
      <c r="H2201" s="165"/>
      <c r="K2201" s="3" t="e">
        <f>VLOOKUP(Tabell_Rättigheter37[[#This Row],[Grupp]],[2]!Tabell_Grupp[#Data],2,FALSE)</f>
        <v>#REF!</v>
      </c>
      <c r="L2201" s="3" t="s">
        <v>834</v>
      </c>
      <c r="M2201" s="203" t="s">
        <v>834</v>
      </c>
      <c r="N2201" s="151" t="s">
        <v>1558</v>
      </c>
      <c r="O2201" s="151"/>
    </row>
    <row r="2202" spans="1:15" ht="39.950000000000003" hidden="1" customHeight="1">
      <c r="A2202" s="151" t="s">
        <v>1572</v>
      </c>
      <c r="B2202" s="3" t="s">
        <v>287</v>
      </c>
      <c r="C2202" s="3" t="s">
        <v>288</v>
      </c>
      <c r="D2202" s="9" t="s">
        <v>291</v>
      </c>
      <c r="E2202" s="131" t="str">
        <f>Tabell_Rättigheter37[[#This Row],[Grupp]]&amp;"_"&amp;Tabell_Rättigheter37[[#This Row],[Rättighetsnod/ Funktionskloss]]</f>
        <v>Resursplanering_PlanAction</v>
      </c>
      <c r="F2202" s="131" t="str">
        <f>Tabell_Rättigheter37[[#This Row],[Grupp]]&amp;"_"&amp;Tabell_Rättigheter37[[#This Row],[Rättighetsnod/ Funktionskloss]]&amp;"_"&amp;Tabell_Rättigheter37[[#This Row],[Värde]]</f>
        <v>Resursplanering_PlanAction_OpenPlannedActions</v>
      </c>
      <c r="G2202" s="165" t="s">
        <v>292</v>
      </c>
      <c r="H2202" s="165"/>
      <c r="K2202" s="3" t="e">
        <f>VLOOKUP(Tabell_Rättigheter37[[#This Row],[Grupp]],[2]!Tabell_Grupp[#Data],2,FALSE)</f>
        <v>#REF!</v>
      </c>
      <c r="L2202" s="3" t="s">
        <v>834</v>
      </c>
      <c r="M2202" s="203" t="s">
        <v>834</v>
      </c>
      <c r="N2202" s="151" t="s">
        <v>1558</v>
      </c>
      <c r="O2202" s="151"/>
    </row>
    <row r="2203" spans="1:15" ht="39.950000000000003" hidden="1" customHeight="1">
      <c r="A2203" s="151" t="s">
        <v>1572</v>
      </c>
      <c r="B2203" s="3" t="s">
        <v>287</v>
      </c>
      <c r="C2203" s="3" t="s">
        <v>304</v>
      </c>
      <c r="D2203" s="9" t="s">
        <v>309</v>
      </c>
      <c r="E2203" s="131" t="str">
        <f>Tabell_Rättigheter37[[#This Row],[Grupp]]&amp;"_"&amp;Tabell_Rättigheter37[[#This Row],[Rättighetsnod/ Funktionskloss]]</f>
        <v>Resursplanering_Schedule</v>
      </c>
      <c r="F2203" s="131" t="str">
        <f>Tabell_Rättigheter37[[#This Row],[Grupp]]&amp;"_"&amp;Tabell_Rättigheter37[[#This Row],[Rättighetsnod/ Funktionskloss]]&amp;"_"&amp;Tabell_Rättigheter37[[#This Row],[Värde]]</f>
        <v>Resursplanering_Schedule_OpenSchedule</v>
      </c>
      <c r="G2203" s="165" t="s">
        <v>310</v>
      </c>
      <c r="H2203" s="165"/>
      <c r="K2203" s="3" t="e">
        <f>VLOOKUP(Tabell_Rättigheter37[[#This Row],[Grupp]],[2]!Tabell_Grupp[#Data],2,FALSE)</f>
        <v>#REF!</v>
      </c>
      <c r="L2203" s="3" t="s">
        <v>834</v>
      </c>
      <c r="M2203" s="203" t="s">
        <v>834</v>
      </c>
      <c r="N2203" s="151" t="s">
        <v>1558</v>
      </c>
      <c r="O2203" s="151"/>
    </row>
    <row r="2204" spans="1:15" ht="39.950000000000003" hidden="1" customHeight="1">
      <c r="A2204" s="151" t="s">
        <v>1572</v>
      </c>
      <c r="B2204" s="3" t="s">
        <v>287</v>
      </c>
      <c r="C2204" s="3" t="s">
        <v>315</v>
      </c>
      <c r="D2204" s="9" t="s">
        <v>316</v>
      </c>
      <c r="E2204" s="131" t="str">
        <f>Tabell_Rättigheter37[[#This Row],[Grupp]]&amp;"_"&amp;Tabell_Rättigheter37[[#This Row],[Rättighetsnod/ Funktionskloss]]</f>
        <v>Resursplanering_Scheme</v>
      </c>
      <c r="F2204" s="131" t="str">
        <f>Tabell_Rättigheter37[[#This Row],[Grupp]]&amp;"_"&amp;Tabell_Rättigheter37[[#This Row],[Rättighetsnod/ Funktionskloss]]&amp;"_"&amp;Tabell_Rättigheter37[[#This Row],[Värde]]</f>
        <v>Resursplanering_Scheme_ReadOfferScheme</v>
      </c>
      <c r="G2204" s="165" t="s">
        <v>317</v>
      </c>
      <c r="H2204" s="165"/>
      <c r="K2204" s="3" t="e">
        <f>VLOOKUP(Tabell_Rättigheter37[[#This Row],[Grupp]],[2]!Tabell_Grupp[#Data],2,FALSE)</f>
        <v>#REF!</v>
      </c>
      <c r="L2204" s="3" t="s">
        <v>834</v>
      </c>
      <c r="M2204" s="203" t="s">
        <v>834</v>
      </c>
      <c r="N2204" s="151" t="s">
        <v>1558</v>
      </c>
      <c r="O2204" s="151"/>
    </row>
    <row r="2205" spans="1:15" ht="39.950000000000003" hidden="1" customHeight="1">
      <c r="A2205" s="151" t="s">
        <v>1572</v>
      </c>
      <c r="B2205" s="3" t="s">
        <v>287</v>
      </c>
      <c r="C2205" s="3" t="s">
        <v>315</v>
      </c>
      <c r="D2205" s="9" t="s">
        <v>318</v>
      </c>
      <c r="E2205" s="131" t="str">
        <f>Tabell_Rättigheter37[[#This Row],[Grupp]]&amp;"_"&amp;Tabell_Rättigheter37[[#This Row],[Rättighetsnod/ Funktionskloss]]</f>
        <v>Resursplanering_Scheme</v>
      </c>
      <c r="F2205" s="131" t="str">
        <f>Tabell_Rättigheter37[[#This Row],[Grupp]]&amp;"_"&amp;Tabell_Rättigheter37[[#This Row],[Rättighetsnod/ Funktionskloss]]&amp;"_"&amp;Tabell_Rättigheter37[[#This Row],[Värde]]</f>
        <v>Resursplanering_Scheme_ReadResourceAssignment</v>
      </c>
      <c r="G2205" s="165" t="s">
        <v>319</v>
      </c>
      <c r="H2205" s="165"/>
      <c r="K2205" s="3" t="e">
        <f>VLOOKUP(Tabell_Rättigheter37[[#This Row],[Grupp]],[2]!Tabell_Grupp[#Data],2,FALSE)</f>
        <v>#REF!</v>
      </c>
      <c r="L2205" s="3" t="s">
        <v>834</v>
      </c>
      <c r="M2205" s="203" t="s">
        <v>834</v>
      </c>
      <c r="N2205" s="151" t="s">
        <v>1558</v>
      </c>
      <c r="O2205" s="151"/>
    </row>
    <row r="2206" spans="1:15" ht="39.950000000000003" hidden="1" customHeight="1">
      <c r="A2206" s="151" t="s">
        <v>1572</v>
      </c>
      <c r="B2206" s="3" t="s">
        <v>287</v>
      </c>
      <c r="C2206" s="3" t="s">
        <v>315</v>
      </c>
      <c r="D2206" s="9" t="s">
        <v>320</v>
      </c>
      <c r="E2206" s="131" t="str">
        <f>Tabell_Rättigheter37[[#This Row],[Grupp]]&amp;"_"&amp;Tabell_Rättigheter37[[#This Row],[Rättighetsnod/ Funktionskloss]]</f>
        <v>Resursplanering_Scheme</v>
      </c>
      <c r="F2206" s="131" t="str">
        <f>Tabell_Rättigheter37[[#This Row],[Grupp]]&amp;"_"&amp;Tabell_Rättigheter37[[#This Row],[Rättighetsnod/ Funktionskloss]]&amp;"_"&amp;Tabell_Rättigheter37[[#This Row],[Värde]]</f>
        <v>Resursplanering_Scheme_ReadResourceScheme</v>
      </c>
      <c r="G2206" s="165" t="s">
        <v>321</v>
      </c>
      <c r="H2206" s="165"/>
      <c r="K2206" s="3" t="e">
        <f>VLOOKUP(Tabell_Rättigheter37[[#This Row],[Grupp]],[2]!Tabell_Grupp[#Data],2,FALSE)</f>
        <v>#REF!</v>
      </c>
      <c r="L2206" s="3" t="s">
        <v>834</v>
      </c>
      <c r="M2206" s="203" t="s">
        <v>834</v>
      </c>
      <c r="N2206" s="151" t="s">
        <v>1558</v>
      </c>
      <c r="O2206" s="151"/>
    </row>
    <row r="2207" spans="1:15" ht="39.950000000000003" hidden="1" customHeight="1">
      <c r="A2207" s="151" t="s">
        <v>1572</v>
      </c>
      <c r="B2207" s="3" t="s">
        <v>877</v>
      </c>
      <c r="C2207" s="3" t="s">
        <v>878</v>
      </c>
      <c r="D2207" s="9" t="s">
        <v>14</v>
      </c>
      <c r="E2207" s="131" t="str">
        <f>Tabell_Rättigheter37[[#This Row],[Grupp]]&amp;"_"&amp;Tabell_Rättigheter37[[#This Row],[Rättighetsnod/ Funktionskloss]]</f>
        <v>Samtycke_Consent for shared EHR</v>
      </c>
      <c r="F2207" s="131" t="str">
        <f>Tabell_Rättigheter37[[#This Row],[Grupp]]&amp;"_"&amp;Tabell_Rättigheter37[[#This Row],[Rättighetsnod/ Funktionskloss]]&amp;"_"&amp;Tabell_Rättigheter37[[#This Row],[Värde]]</f>
        <v>Samtycke_Consent for shared EHR_Read</v>
      </c>
      <c r="G2207" s="165" t="s">
        <v>879</v>
      </c>
      <c r="H2207" s="165"/>
      <c r="K2207" s="3" t="e">
        <f>VLOOKUP(Tabell_Rättigheter37[[#This Row],[Grupp]],[2]!Tabell_Grupp[#Data],2,FALSE)</f>
        <v>#REF!</v>
      </c>
      <c r="L2207" s="3" t="s">
        <v>834</v>
      </c>
      <c r="M2207" s="203" t="s">
        <v>834</v>
      </c>
      <c r="N2207" s="151" t="s">
        <v>1558</v>
      </c>
      <c r="O2207" s="151"/>
    </row>
    <row r="2208" spans="1:15" ht="39.950000000000003" hidden="1" customHeight="1">
      <c r="A2208" s="151" t="s">
        <v>1572</v>
      </c>
      <c r="B2208" s="3" t="s">
        <v>877</v>
      </c>
      <c r="C2208" s="3" t="s">
        <v>880</v>
      </c>
      <c r="D2208" s="9" t="s">
        <v>23</v>
      </c>
      <c r="E2208" s="131" t="str">
        <f>Tabell_Rättigheter37[[#This Row],[Grupp]]&amp;"_"&amp;Tabell_Rättigheter37[[#This Row],[Rättighetsnod/ Funktionskloss]]</f>
        <v>Samtycke_Consent Management</v>
      </c>
      <c r="F2208" s="131" t="str">
        <f>Tabell_Rättigheter37[[#This Row],[Grupp]]&amp;"_"&amp;Tabell_Rättigheter37[[#This Row],[Rättighetsnod/ Funktionskloss]]&amp;"_"&amp;Tabell_Rättigheter37[[#This Row],[Värde]]</f>
        <v>Samtycke_Consent Management_Open</v>
      </c>
      <c r="G2208" s="165" t="s">
        <v>881</v>
      </c>
      <c r="H2208" s="165"/>
      <c r="K2208" s="3" t="e">
        <f>VLOOKUP(Tabell_Rättigheter37[[#This Row],[Grupp]],[2]!Tabell_Grupp[#Data],2,FALSE)</f>
        <v>#REF!</v>
      </c>
      <c r="L2208" s="3" t="s">
        <v>834</v>
      </c>
      <c r="M2208" s="203" t="s">
        <v>834</v>
      </c>
      <c r="N2208" s="151" t="s">
        <v>1558</v>
      </c>
      <c r="O2208" s="151"/>
    </row>
    <row r="2209" spans="1:15" ht="39.950000000000003" hidden="1" customHeight="1">
      <c r="A2209" s="151" t="s">
        <v>1572</v>
      </c>
      <c r="B2209" s="3" t="s">
        <v>966</v>
      </c>
      <c r="C2209" s="3" t="s">
        <v>979</v>
      </c>
      <c r="D2209" s="9" t="s">
        <v>999</v>
      </c>
      <c r="E2209" s="131" t="str">
        <f>Tabell_Rättigheter37[[#This Row],[Grupp]]&amp;"_"&amp;Tabell_Rättigheter37[[#This Row],[Rättighetsnod/ Funktionskloss]]</f>
        <v>Tillväxtkurva_GrowthChart</v>
      </c>
      <c r="F2209" s="131" t="str">
        <f>Tabell_Rättigheter37[[#This Row],[Grupp]]&amp;"_"&amp;Tabell_Rättigheter37[[#This Row],[Rättighetsnod/ Funktionskloss]]&amp;"_"&amp;Tabell_Rättigheter37[[#This Row],[Värde]]</f>
        <v>Tillväxtkurva_GrowthChart_OpenGrowthChart</v>
      </c>
      <c r="G2209" s="165" t="s">
        <v>1000</v>
      </c>
      <c r="H2209" s="165"/>
      <c r="K2209" s="3" t="e">
        <f>VLOOKUP(Tabell_Rättigheter37[[#This Row],[Grupp]],[2]!Tabell_Grupp[#Data],2,FALSE)</f>
        <v>#REF!</v>
      </c>
      <c r="L2209" s="3" t="s">
        <v>834</v>
      </c>
      <c r="M2209" s="203" t="s">
        <v>834</v>
      </c>
      <c r="N2209" s="151" t="s">
        <v>1558</v>
      </c>
      <c r="O2209" s="151"/>
    </row>
    <row r="2210" spans="1:15" ht="39.950000000000003" hidden="1" customHeight="1">
      <c r="A2210" s="151" t="s">
        <v>1572</v>
      </c>
      <c r="B2210" s="3" t="s">
        <v>324</v>
      </c>
      <c r="C2210" s="3" t="s">
        <v>325</v>
      </c>
      <c r="D2210" s="9" t="s">
        <v>325</v>
      </c>
      <c r="E2210" s="131" t="str">
        <f>Tabell_Rättigheter37[[#This Row],[Grupp]]&amp;"_"&amp;Tabell_Rättigheter37[[#This Row],[Rättighetsnod/ Funktionskloss]]</f>
        <v>Uppmärksamhetssignal_Read attention signal</v>
      </c>
      <c r="F2210" s="131" t="str">
        <f>Tabell_Rättigheter37[[#This Row],[Grupp]]&amp;"_"&amp;Tabell_Rättigheter37[[#This Row],[Rättighetsnod/ Funktionskloss]]&amp;"_"&amp;Tabell_Rättigheter37[[#This Row],[Värde]]</f>
        <v>Uppmärksamhetssignal_Read attention signal_Read attention signal</v>
      </c>
      <c r="G2210" s="165" t="s">
        <v>326</v>
      </c>
      <c r="H2210" s="165"/>
      <c r="K2210" s="3" t="e">
        <f>VLOOKUP(Tabell_Rättigheter37[[#This Row],[Grupp]],[2]!Tabell_Grupp[#Data],2,FALSE)</f>
        <v>#REF!</v>
      </c>
      <c r="L2210" s="3" t="s">
        <v>834</v>
      </c>
      <c r="M2210" s="203" t="s">
        <v>834</v>
      </c>
      <c r="N2210" s="151" t="s">
        <v>1558</v>
      </c>
      <c r="O2210" s="151"/>
    </row>
    <row r="2211" spans="1:15" ht="39.950000000000003" hidden="1" customHeight="1">
      <c r="A2211" s="151" t="s">
        <v>1572</v>
      </c>
      <c r="B2211" s="3" t="s">
        <v>349</v>
      </c>
      <c r="C2211" s="3" t="s">
        <v>353</v>
      </c>
      <c r="D2211" s="9" t="s">
        <v>23</v>
      </c>
      <c r="E2211" s="131" t="str">
        <f>Tabell_Rättigheter37[[#This Row],[Grupp]]&amp;"_"&amp;Tabell_Rättigheter37[[#This Row],[Rättighetsnod/ Funktionskloss]]</f>
        <v>Vårdadministration_Contact overview</v>
      </c>
      <c r="F2211" s="131" t="str">
        <f>Tabell_Rättigheter37[[#This Row],[Grupp]]&amp;"_"&amp;Tabell_Rättigheter37[[#This Row],[Rättighetsnod/ Funktionskloss]]&amp;"_"&amp;Tabell_Rättigheter37[[#This Row],[Värde]]</f>
        <v>Vårdadministration_Contact overview_Open</v>
      </c>
      <c r="G2211" s="165" t="s">
        <v>354</v>
      </c>
      <c r="H2211" s="165"/>
      <c r="K2211" s="3" t="e">
        <f>VLOOKUP(Tabell_Rättigheter37[[#This Row],[Grupp]],[2]!Tabell_Grupp[#Data],2,FALSE)</f>
        <v>#REF!</v>
      </c>
      <c r="L2211" s="3" t="s">
        <v>834</v>
      </c>
      <c r="M2211" s="203" t="s">
        <v>834</v>
      </c>
      <c r="N2211" s="151" t="s">
        <v>1558</v>
      </c>
      <c r="O2211" s="151"/>
    </row>
    <row r="2212" spans="1:15" ht="39.950000000000003" hidden="1" customHeight="1">
      <c r="A2212" s="151" t="s">
        <v>1572</v>
      </c>
      <c r="B2212" s="3" t="s">
        <v>349</v>
      </c>
      <c r="C2212" s="3" t="s">
        <v>359</v>
      </c>
      <c r="D2212" s="9" t="s">
        <v>23</v>
      </c>
      <c r="E2212" s="131" t="str">
        <f>Tabell_Rättigheter37[[#This Row],[Grupp]]&amp;"_"&amp;Tabell_Rättigheter37[[#This Row],[Rättighetsnod/ Funktionskloss]]</f>
        <v>Vårdadministration_GoodsSale overview</v>
      </c>
      <c r="F2212" s="131" t="str">
        <f>Tabell_Rättigheter37[[#This Row],[Grupp]]&amp;"_"&amp;Tabell_Rättigheter37[[#This Row],[Rättighetsnod/ Funktionskloss]]&amp;"_"&amp;Tabell_Rättigheter37[[#This Row],[Värde]]</f>
        <v>Vårdadministration_GoodsSale overview_Open</v>
      </c>
      <c r="G2212" s="165" t="s">
        <v>360</v>
      </c>
      <c r="H2212" s="165"/>
      <c r="K2212" s="3" t="e">
        <f>VLOOKUP(Tabell_Rättigheter37[[#This Row],[Grupp]],[2]!Tabell_Grupp[#Data],2,FALSE)</f>
        <v>#REF!</v>
      </c>
      <c r="L2212" s="3" t="s">
        <v>834</v>
      </c>
      <c r="M2212" s="203" t="s">
        <v>834</v>
      </c>
      <c r="N2212" s="151" t="s">
        <v>1558</v>
      </c>
      <c r="O2212" s="151"/>
    </row>
    <row r="2213" spans="1:15" ht="39.950000000000003" hidden="1" customHeight="1">
      <c r="A2213" s="151" t="s">
        <v>1572</v>
      </c>
      <c r="B2213" s="3" t="s">
        <v>349</v>
      </c>
      <c r="C2213" s="3" t="s">
        <v>361</v>
      </c>
      <c r="D2213" s="9" t="s">
        <v>23</v>
      </c>
      <c r="E2213" s="131" t="str">
        <f>Tabell_Rättigheter37[[#This Row],[Grupp]]&amp;"_"&amp;Tabell_Rättigheter37[[#This Row],[Rättighetsnod/ Funktionskloss]]</f>
        <v>Vårdadministration_Institutional registration</v>
      </c>
      <c r="F2213" s="131" t="str">
        <f>Tabell_Rättigheter37[[#This Row],[Grupp]]&amp;"_"&amp;Tabell_Rättigheter37[[#This Row],[Rättighetsnod/ Funktionskloss]]&amp;"_"&amp;Tabell_Rättigheter37[[#This Row],[Värde]]</f>
        <v>Vårdadministration_Institutional registration_Open</v>
      </c>
      <c r="G2213" s="165" t="s">
        <v>362</v>
      </c>
      <c r="H2213" s="165"/>
      <c r="K2213" s="3" t="e">
        <f>VLOOKUP(Tabell_Rättigheter37[[#This Row],[Grupp]],[2]!Tabell_Grupp[#Data],2,FALSE)</f>
        <v>#REF!</v>
      </c>
      <c r="L2213" s="3" t="s">
        <v>834</v>
      </c>
      <c r="M2213" s="203" t="s">
        <v>834</v>
      </c>
      <c r="N2213" s="151" t="s">
        <v>1558</v>
      </c>
      <c r="O2213" s="151"/>
    </row>
    <row r="2214" spans="1:15" ht="39.950000000000003" hidden="1" customHeight="1">
      <c r="A2214" s="151" t="s">
        <v>1572</v>
      </c>
      <c r="B2214" s="3" t="s">
        <v>349</v>
      </c>
      <c r="C2214" s="3" t="s">
        <v>461</v>
      </c>
      <c r="D2214" s="9" t="s">
        <v>23</v>
      </c>
      <c r="E2214" s="131" t="str">
        <f>Tabell_Rättigheter37[[#This Row],[Grupp]]&amp;"_"&amp;Tabell_Rättigheter37[[#This Row],[Rättighetsnod/ Funktionskloss]]</f>
        <v>Vårdadministration_Invoice overview</v>
      </c>
      <c r="F2214" s="131" t="str">
        <f>Tabell_Rättigheter37[[#This Row],[Grupp]]&amp;"_"&amp;Tabell_Rättigheter37[[#This Row],[Rättighetsnod/ Funktionskloss]]&amp;"_"&amp;Tabell_Rättigheter37[[#This Row],[Värde]]</f>
        <v>Vårdadministration_Invoice overview_Open</v>
      </c>
      <c r="G2214" s="165" t="s">
        <v>462</v>
      </c>
      <c r="H2214" s="165"/>
      <c r="K2214" s="3" t="e">
        <f>VLOOKUP(Tabell_Rättigheter37[[#This Row],[Grupp]],[2]!Tabell_Grupp[#Data],2,FALSE)</f>
        <v>#REF!</v>
      </c>
      <c r="L2214" s="3" t="s">
        <v>834</v>
      </c>
      <c r="M2214" s="203" t="s">
        <v>834</v>
      </c>
      <c r="N2214" s="151" t="s">
        <v>1558</v>
      </c>
      <c r="O2214" s="151"/>
    </row>
    <row r="2215" spans="1:15" ht="39.950000000000003" hidden="1" customHeight="1">
      <c r="A2215" s="151" t="s">
        <v>1572</v>
      </c>
      <c r="B2215" s="3" t="s">
        <v>349</v>
      </c>
      <c r="C2215" s="3" t="s">
        <v>367</v>
      </c>
      <c r="D2215" s="9" t="s">
        <v>23</v>
      </c>
      <c r="E2215" s="131" t="str">
        <f>Tabell_Rättigheter37[[#This Row],[Grupp]]&amp;"_"&amp;Tabell_Rättigheter37[[#This Row],[Rättighetsnod/ Funktionskloss]]</f>
        <v>Vårdadministration_Registrate codes</v>
      </c>
      <c r="F2215" s="131" t="str">
        <f>Tabell_Rättigheter37[[#This Row],[Grupp]]&amp;"_"&amp;Tabell_Rättigheter37[[#This Row],[Rättighetsnod/ Funktionskloss]]&amp;"_"&amp;Tabell_Rättigheter37[[#This Row],[Värde]]</f>
        <v>Vårdadministration_Registrate codes_Open</v>
      </c>
      <c r="G2215" s="165" t="s">
        <v>368</v>
      </c>
      <c r="H2215" s="165"/>
      <c r="K2215" s="3" t="e">
        <f>VLOOKUP(Tabell_Rättigheter37[[#This Row],[Grupp]],[2]!Tabell_Grupp[#Data],2,FALSE)</f>
        <v>#REF!</v>
      </c>
      <c r="L2215" s="3" t="s">
        <v>834</v>
      </c>
      <c r="M2215" s="203" t="s">
        <v>834</v>
      </c>
      <c r="N2215" s="151" t="s">
        <v>1558</v>
      </c>
      <c r="O2215" s="151"/>
    </row>
    <row r="2216" spans="1:15" ht="39.950000000000003" hidden="1" customHeight="1">
      <c r="A2216" s="151" t="s">
        <v>1572</v>
      </c>
      <c r="B2216" s="3" t="s">
        <v>369</v>
      </c>
      <c r="C2216" s="3" t="s">
        <v>13</v>
      </c>
      <c r="D2216" s="9" t="s">
        <v>14</v>
      </c>
      <c r="E2216" s="131" t="str">
        <f>Tabell_Rättigheter37[[#This Row],[Grupp]]&amp;"_"&amp;Tabell_Rättigheter37[[#This Row],[Rättighetsnod/ Funktionskloss]]</f>
        <v>Vårddokumentation_Data</v>
      </c>
      <c r="F2216" s="131" t="str">
        <f>Tabell_Rättigheter37[[#This Row],[Grupp]]&amp;"_"&amp;Tabell_Rättigheter37[[#This Row],[Rättighetsnod/ Funktionskloss]]&amp;"_"&amp;Tabell_Rättigheter37[[#This Row],[Värde]]</f>
        <v>Vårddokumentation_Data_Read</v>
      </c>
      <c r="G2216" s="165" t="s">
        <v>370</v>
      </c>
      <c r="H2216" s="165"/>
      <c r="K2216" s="3" t="e">
        <f>VLOOKUP(Tabell_Rättigheter37[[#This Row],[Grupp]],[2]!Tabell_Grupp[#Data],2,FALSE)</f>
        <v>#REF!</v>
      </c>
      <c r="L2216" s="3" t="s">
        <v>834</v>
      </c>
      <c r="M2216" s="203" t="s">
        <v>834</v>
      </c>
      <c r="N2216" s="151" t="s">
        <v>1558</v>
      </c>
      <c r="O2216" s="151"/>
    </row>
    <row r="2217" spans="1:15" ht="39.950000000000003" hidden="1" customHeight="1">
      <c r="A2217" s="151" t="s">
        <v>1572</v>
      </c>
      <c r="B2217" s="3" t="s">
        <v>369</v>
      </c>
      <c r="C2217" s="3" t="s">
        <v>371</v>
      </c>
      <c r="D2217" s="9" t="s">
        <v>23</v>
      </c>
      <c r="E2217" s="131" t="str">
        <f>Tabell_Rättigheter37[[#This Row],[Grupp]]&amp;"_"&amp;Tabell_Rättigheter37[[#This Row],[Rättighetsnod/ Funktionskloss]]</f>
        <v>Vårddokumentation_Journal</v>
      </c>
      <c r="F2217" s="131" t="str">
        <f>Tabell_Rättigheter37[[#This Row],[Grupp]]&amp;"_"&amp;Tabell_Rättigheter37[[#This Row],[Rättighetsnod/ Funktionskloss]]&amp;"_"&amp;Tabell_Rättigheter37[[#This Row],[Värde]]</f>
        <v>Vårddokumentation_Journal_Open</v>
      </c>
      <c r="G2217" s="165" t="s">
        <v>375</v>
      </c>
      <c r="H2217" s="165"/>
      <c r="K2217" s="3" t="e">
        <f>VLOOKUP(Tabell_Rättigheter37[[#This Row],[Grupp]],[2]!Tabell_Grupp[#Data],2,FALSE)</f>
        <v>#REF!</v>
      </c>
      <c r="L2217" s="3" t="s">
        <v>834</v>
      </c>
      <c r="M2217" s="203" t="s">
        <v>834</v>
      </c>
      <c r="N2217" s="151" t="s">
        <v>1558</v>
      </c>
      <c r="O2217" s="151"/>
    </row>
    <row r="2218" spans="1:15" ht="39.950000000000003" hidden="1" customHeight="1">
      <c r="A2218" s="151" t="s">
        <v>1572</v>
      </c>
      <c r="B2218" s="3" t="s">
        <v>369</v>
      </c>
      <c r="C2218" s="3" t="s">
        <v>371</v>
      </c>
      <c r="D2218" s="9" t="s">
        <v>37</v>
      </c>
      <c r="E2218" s="131" t="str">
        <f>Tabell_Rättigheter37[[#This Row],[Grupp]]&amp;"_"&amp;Tabell_Rättigheter37[[#This Row],[Rättighetsnod/ Funktionskloss]]</f>
        <v>Vårddokumentation_Journal</v>
      </c>
      <c r="F2218" s="131" t="str">
        <f>Tabell_Rättigheter37[[#This Row],[Grupp]]&amp;"_"&amp;Tabell_Rättigheter37[[#This Row],[Rättighetsnod/ Funktionskloss]]&amp;"_"&amp;Tabell_Rättigheter37[[#This Row],[Värde]]</f>
        <v>Vårddokumentation_Journal_Sign</v>
      </c>
      <c r="G2218" s="165" t="s">
        <v>376</v>
      </c>
      <c r="H2218" s="165"/>
      <c r="K2218" s="3" t="e">
        <f>VLOOKUP(Tabell_Rättigheter37[[#This Row],[Grupp]],[2]!Tabell_Grupp[#Data],2,FALSE)</f>
        <v>#REF!</v>
      </c>
      <c r="L2218" s="3" t="s">
        <v>834</v>
      </c>
      <c r="M2218" s="203" t="s">
        <v>834</v>
      </c>
      <c r="N2218" s="151" t="s">
        <v>1558</v>
      </c>
      <c r="O2218" s="151"/>
    </row>
    <row r="2219" spans="1:15" ht="39.950000000000003" hidden="1" customHeight="1">
      <c r="A2219" s="151" t="s">
        <v>1572</v>
      </c>
      <c r="B2219" s="3" t="s">
        <v>369</v>
      </c>
      <c r="C2219" s="3" t="s">
        <v>371</v>
      </c>
      <c r="D2219" s="9" t="s">
        <v>377</v>
      </c>
      <c r="E2219" s="131" t="str">
        <f>Tabell_Rättigheter37[[#This Row],[Grupp]]&amp;"_"&amp;Tabell_Rättigheter37[[#This Row],[Rättighetsnod/ Funktionskloss]]</f>
        <v>Vårddokumentation_Journal</v>
      </c>
      <c r="F2219" s="131" t="str">
        <f>Tabell_Rättigheter37[[#This Row],[Grupp]]&amp;"_"&amp;Tabell_Rättigheter37[[#This Row],[Rättighetsnod/ Funktionskloss]]&amp;"_"&amp;Tabell_Rättigheter37[[#This Row],[Värde]]</f>
        <v>Vårddokumentation_Journal_Write</v>
      </c>
      <c r="G2219" s="165" t="s">
        <v>378</v>
      </c>
      <c r="H2219" s="165"/>
      <c r="K2219" s="3" t="e">
        <f>VLOOKUP(Tabell_Rättigheter37[[#This Row],[Grupp]],[2]!Tabell_Grupp[#Data],2,FALSE)</f>
        <v>#REF!</v>
      </c>
      <c r="L2219" s="3" t="s">
        <v>834</v>
      </c>
      <c r="M2219" s="203" t="s">
        <v>834</v>
      </c>
      <c r="N2219" s="151" t="s">
        <v>1558</v>
      </c>
      <c r="O2219" s="151"/>
    </row>
    <row r="2220" spans="1:15" ht="39.950000000000003" hidden="1" customHeight="1">
      <c r="A2220" s="151" t="s">
        <v>1572</v>
      </c>
      <c r="B2220" s="3" t="s">
        <v>369</v>
      </c>
      <c r="C2220" s="3" t="s">
        <v>379</v>
      </c>
      <c r="D2220" s="9" t="s">
        <v>23</v>
      </c>
      <c r="E2220" s="131" t="str">
        <f>Tabell_Rättigheter37[[#This Row],[Grupp]]&amp;"_"&amp;Tabell_Rättigheter37[[#This Row],[Rättighetsnod/ Funktionskloss]]</f>
        <v>Vårddokumentation_PDF</v>
      </c>
      <c r="F2220" s="131" t="str">
        <f>Tabell_Rättigheter37[[#This Row],[Grupp]]&amp;"_"&amp;Tabell_Rättigheter37[[#This Row],[Rättighetsnod/ Funktionskloss]]&amp;"_"&amp;Tabell_Rättigheter37[[#This Row],[Värde]]</f>
        <v>Vårddokumentation_PDF_Open</v>
      </c>
      <c r="G2220" s="165" t="s">
        <v>380</v>
      </c>
      <c r="H2220" s="165"/>
      <c r="K2220" s="3" t="e">
        <f>VLOOKUP(Tabell_Rättigheter37[[#This Row],[Grupp]],[2]!Tabell_Grupp[#Data],2,FALSE)</f>
        <v>#REF!</v>
      </c>
      <c r="L2220" s="3" t="s">
        <v>834</v>
      </c>
      <c r="M2220" s="203" t="s">
        <v>834</v>
      </c>
      <c r="N2220" s="151" t="s">
        <v>1558</v>
      </c>
      <c r="O2220" s="151"/>
    </row>
    <row r="2221" spans="1:15" ht="39.950000000000003" hidden="1" customHeight="1">
      <c r="A2221" s="151" t="s">
        <v>1666</v>
      </c>
      <c r="B2221" s="3" t="s">
        <v>1084</v>
      </c>
      <c r="C2221" s="3" t="s">
        <v>1208</v>
      </c>
      <c r="D2221" s="9" t="s">
        <v>1209</v>
      </c>
      <c r="E2221" s="131" t="str">
        <f>Tabell_Rättigheter37[[#This Row],[Grupp]]&amp;"_"&amp;Tabell_Rättigheter37[[#This Row],[Rättighetsnod/ Funktionskloss]]</f>
        <v>Aktivitetsramverket_Administer Activity Functions</v>
      </c>
      <c r="F2221" s="131" t="str">
        <f>Tabell_Rättigheter37[[#This Row],[Grupp]]&amp;"_"&amp;Tabell_Rättigheter37[[#This Row],[Rättighetsnod/ Funktionskloss]]&amp;"_"&amp;Tabell_Rättigheter37[[#This Row],[Värde]]</f>
        <v>Aktivitetsramverket_Administer Activity Functions_Edit Activity</v>
      </c>
      <c r="G2221" s="165" t="s">
        <v>1210</v>
      </c>
      <c r="H2221" s="165"/>
      <c r="K2221" s="3" t="e">
        <f>VLOOKUP(Tabell_Rättigheter37[[#This Row],[Grupp]],[2]!Tabell_Grupp[#Data],2,FALSE)</f>
        <v>#REF!</v>
      </c>
      <c r="L2221" s="3" t="s">
        <v>834</v>
      </c>
      <c r="M2221" s="203" t="s">
        <v>834</v>
      </c>
      <c r="N2221" s="151" t="s">
        <v>1558</v>
      </c>
      <c r="O2221" s="151"/>
    </row>
    <row r="2222" spans="1:15" ht="39.950000000000003" hidden="1" customHeight="1">
      <c r="A2222" s="151" t="s">
        <v>1666</v>
      </c>
      <c r="B2222" s="3" t="s">
        <v>1084</v>
      </c>
      <c r="C2222" s="3" t="s">
        <v>1208</v>
      </c>
      <c r="D2222" s="9" t="s">
        <v>1211</v>
      </c>
      <c r="E2222" s="131" t="str">
        <f>Tabell_Rättigheter37[[#This Row],[Grupp]]&amp;"_"&amp;Tabell_Rättigheter37[[#This Row],[Rättighetsnod/ Funktionskloss]]</f>
        <v>Aktivitetsramverket_Administer Activity Functions</v>
      </c>
      <c r="F2222" s="131" t="str">
        <f>Tabell_Rättigheter37[[#This Row],[Grupp]]&amp;"_"&amp;Tabell_Rättigheter37[[#This Row],[Rättighetsnod/ Funktionskloss]]&amp;"_"&amp;Tabell_Rättigheter37[[#This Row],[Värde]]</f>
        <v>Aktivitetsramverket_Administer Activity Functions_Edit Staff</v>
      </c>
      <c r="G2222" s="165" t="s">
        <v>1212</v>
      </c>
      <c r="H2222" s="165"/>
      <c r="K2222" s="3" t="e">
        <f>VLOOKUP(Tabell_Rättigheter37[[#This Row],[Grupp]],[2]!Tabell_Grupp[#Data],2,FALSE)</f>
        <v>#REF!</v>
      </c>
      <c r="L2222" s="3" t="s">
        <v>834</v>
      </c>
      <c r="M2222" s="203" t="s">
        <v>834</v>
      </c>
      <c r="N2222" s="151" t="s">
        <v>1558</v>
      </c>
      <c r="O2222" s="151"/>
    </row>
    <row r="2223" spans="1:15" ht="39.950000000000003" hidden="1" customHeight="1">
      <c r="A2223" s="151" t="s">
        <v>1666</v>
      </c>
      <c r="B2223" s="3" t="s">
        <v>1084</v>
      </c>
      <c r="C2223" s="3" t="s">
        <v>1208</v>
      </c>
      <c r="D2223" s="9" t="s">
        <v>23</v>
      </c>
      <c r="E2223" s="131" t="str">
        <f>Tabell_Rättigheter37[[#This Row],[Grupp]]&amp;"_"&amp;Tabell_Rättigheter37[[#This Row],[Rättighetsnod/ Funktionskloss]]</f>
        <v>Aktivitetsramverket_Administer Activity Functions</v>
      </c>
      <c r="F2223" s="131" t="str">
        <f>Tabell_Rättigheter37[[#This Row],[Grupp]]&amp;"_"&amp;Tabell_Rättigheter37[[#This Row],[Rättighetsnod/ Funktionskloss]]&amp;"_"&amp;Tabell_Rättigheter37[[#This Row],[Värde]]</f>
        <v>Aktivitetsramverket_Administer Activity Functions_Open</v>
      </c>
      <c r="G2223" s="165" t="s">
        <v>1213</v>
      </c>
      <c r="H2223" s="165"/>
      <c r="K2223" s="3" t="e">
        <f>VLOOKUP(Tabell_Rättigheter37[[#This Row],[Grupp]],[2]!Tabell_Grupp[#Data],2,FALSE)</f>
        <v>#REF!</v>
      </c>
      <c r="L2223" s="3" t="s">
        <v>834</v>
      </c>
      <c r="M2223" s="203" t="s">
        <v>834</v>
      </c>
      <c r="N2223" s="151" t="s">
        <v>1558</v>
      </c>
      <c r="O2223" s="151"/>
    </row>
    <row r="2224" spans="1:15" ht="39.950000000000003" hidden="1" customHeight="1">
      <c r="A2224" s="151" t="s">
        <v>1666</v>
      </c>
      <c r="B2224" s="3" t="s">
        <v>1084</v>
      </c>
      <c r="C2224" s="3" t="s">
        <v>1214</v>
      </c>
      <c r="D2224" s="9" t="s">
        <v>233</v>
      </c>
      <c r="E2224" s="131" t="str">
        <f>Tabell_Rättigheter37[[#This Row],[Grupp]]&amp;"_"&amp;Tabell_Rättigheter37[[#This Row],[Rättighetsnod/ Funktionskloss]]</f>
        <v>Aktivitetsramverket_Create Activity Functions</v>
      </c>
      <c r="F2224" s="131" t="str">
        <f>Tabell_Rättigheter37[[#This Row],[Grupp]]&amp;"_"&amp;Tabell_Rättigheter37[[#This Row],[Rättighetsnod/ Funktionskloss]]&amp;"_"&amp;Tabell_Rättigheter37[[#This Row],[Värde]]</f>
        <v>Aktivitetsramverket_Create Activity Functions_Create</v>
      </c>
      <c r="G2224" s="165" t="s">
        <v>1215</v>
      </c>
      <c r="H2224" s="165"/>
      <c r="K2224" s="3" t="e">
        <f>VLOOKUP(Tabell_Rättigheter37[[#This Row],[Grupp]],[2]!Tabell_Grupp[#Data],2,FALSE)</f>
        <v>#REF!</v>
      </c>
      <c r="L2224" s="3" t="s">
        <v>834</v>
      </c>
      <c r="M2224" s="203" t="s">
        <v>834</v>
      </c>
      <c r="N2224" s="151" t="s">
        <v>1558</v>
      </c>
      <c r="O2224" s="151"/>
    </row>
    <row r="2225" spans="1:15" ht="39.950000000000003" hidden="1" customHeight="1">
      <c r="A2225" s="151" t="s">
        <v>1666</v>
      </c>
      <c r="B2225" s="3" t="s">
        <v>1084</v>
      </c>
      <c r="C2225" s="3" t="s">
        <v>1214</v>
      </c>
      <c r="D2225" s="9" t="s">
        <v>1216</v>
      </c>
      <c r="E2225" s="131" t="str">
        <f>Tabell_Rättigheter37[[#This Row],[Grupp]]&amp;"_"&amp;Tabell_Rättigheter37[[#This Row],[Rättighetsnod/ Funktionskloss]]</f>
        <v>Aktivitetsramverket_Create Activity Functions</v>
      </c>
      <c r="F2225" s="131" t="str">
        <f>Tabell_Rättigheter37[[#This Row],[Grupp]]&amp;"_"&amp;Tabell_Rättigheter37[[#This Row],[Rättighetsnod/ Funktionskloss]]&amp;"_"&amp;Tabell_Rättigheter37[[#This Row],[Värde]]</f>
        <v>Aktivitetsramverket_Create Activity Functions_Edit</v>
      </c>
      <c r="G2225" s="165" t="s">
        <v>1217</v>
      </c>
      <c r="H2225" s="165"/>
      <c r="K2225" s="3" t="e">
        <f>VLOOKUP(Tabell_Rättigheter37[[#This Row],[Grupp]],[2]!Tabell_Grupp[#Data],2,FALSE)</f>
        <v>#REF!</v>
      </c>
      <c r="L2225" s="3" t="s">
        <v>834</v>
      </c>
      <c r="M2225" s="203" t="s">
        <v>834</v>
      </c>
      <c r="N2225" s="151" t="s">
        <v>1558</v>
      </c>
      <c r="O2225" s="151"/>
    </row>
    <row r="2226" spans="1:15" ht="39.950000000000003" hidden="1" customHeight="1">
      <c r="A2226" s="151" t="s">
        <v>1666</v>
      </c>
      <c r="B2226" s="3" t="s">
        <v>1084</v>
      </c>
      <c r="C2226" s="3" t="s">
        <v>1214</v>
      </c>
      <c r="D2226" s="9" t="s">
        <v>23</v>
      </c>
      <c r="E2226" s="131" t="str">
        <f>Tabell_Rättigheter37[[#This Row],[Grupp]]&amp;"_"&amp;Tabell_Rättigheter37[[#This Row],[Rättighetsnod/ Funktionskloss]]</f>
        <v>Aktivitetsramverket_Create Activity Functions</v>
      </c>
      <c r="F2226" s="131" t="str">
        <f>Tabell_Rättigheter37[[#This Row],[Grupp]]&amp;"_"&amp;Tabell_Rättigheter37[[#This Row],[Rättighetsnod/ Funktionskloss]]&amp;"_"&amp;Tabell_Rättigheter37[[#This Row],[Värde]]</f>
        <v>Aktivitetsramverket_Create Activity Functions_Open</v>
      </c>
      <c r="G2226" s="165" t="s">
        <v>1218</v>
      </c>
      <c r="H2226" s="165"/>
      <c r="K2226" s="3" t="e">
        <f>VLOOKUP(Tabell_Rättigheter37[[#This Row],[Grupp]],[2]!Tabell_Grupp[#Data],2,FALSE)</f>
        <v>#REF!</v>
      </c>
      <c r="L2226" s="3" t="s">
        <v>834</v>
      </c>
      <c r="M2226" s="203" t="s">
        <v>834</v>
      </c>
      <c r="N2226" s="151" t="s">
        <v>1558</v>
      </c>
      <c r="O2226" s="151"/>
    </row>
    <row r="2227" spans="1:15" ht="39.950000000000003" hidden="1" customHeight="1">
      <c r="A2227" s="151" t="s">
        <v>1666</v>
      </c>
      <c r="B2227" s="3" t="s">
        <v>30</v>
      </c>
      <c r="C2227" s="3" t="s">
        <v>995</v>
      </c>
      <c r="D2227" s="9" t="s">
        <v>1063</v>
      </c>
      <c r="E2227" s="131" t="str">
        <f>Tabell_Rättigheter37[[#This Row],[Grupp]]&amp;"_"&amp;Tabell_Rättigheter37[[#This Row],[Rättighetsnod/ Funktionskloss]]</f>
        <v>Bed management_BedOverview</v>
      </c>
      <c r="F2227" s="131" t="str">
        <f>Tabell_Rättigheter37[[#This Row],[Grupp]]&amp;"_"&amp;Tabell_Rättigheter37[[#This Row],[Rättighetsnod/ Funktionskloss]]&amp;"_"&amp;Tabell_Rättigheter37[[#This Row],[Värde]]</f>
        <v>Bed management_BedOverview_ManageUnitGroups</v>
      </c>
      <c r="G2227" s="165" t="s">
        <v>1064</v>
      </c>
      <c r="H2227" s="165"/>
      <c r="K2227" s="3" t="e">
        <f>VLOOKUP(Tabell_Rättigheter37[[#This Row],[Grupp]],[2]!Tabell_Grupp[#Data],2,FALSE)</f>
        <v>#REF!</v>
      </c>
      <c r="L2227" s="3" t="s">
        <v>834</v>
      </c>
      <c r="M2227" s="203" t="s">
        <v>834</v>
      </c>
      <c r="N2227" s="151" t="s">
        <v>1558</v>
      </c>
      <c r="O2227" s="151"/>
    </row>
    <row r="2228" spans="1:15" ht="39.950000000000003" hidden="1" customHeight="1">
      <c r="A2228" s="151" t="s">
        <v>1666</v>
      </c>
      <c r="B2228" s="3" t="s">
        <v>30</v>
      </c>
      <c r="C2228" s="3" t="s">
        <v>31</v>
      </c>
      <c r="D2228" s="9" t="s">
        <v>1069</v>
      </c>
      <c r="E2228" s="131" t="str">
        <f>Tabell_Rättigheter37[[#This Row],[Grupp]]&amp;"_"&amp;Tabell_Rättigheter37[[#This Row],[Rättighetsnod/ Funktionskloss]]</f>
        <v>Bed management_View</v>
      </c>
      <c r="F2228" s="131" t="str">
        <f>Tabell_Rättigheter37[[#This Row],[Grupp]]&amp;"_"&amp;Tabell_Rättigheter37[[#This Row],[Rättighetsnod/ Funktionskloss]]&amp;"_"&amp;Tabell_Rättigheter37[[#This Row],[Värde]]</f>
        <v>Bed management_View_OpenAdministerAvailiableBeds</v>
      </c>
      <c r="G2228" s="165" t="s">
        <v>1070</v>
      </c>
      <c r="H2228" s="165"/>
      <c r="K2228" s="3" t="e">
        <f>VLOOKUP(Tabell_Rättigheter37[[#This Row],[Grupp]],[2]!Tabell_Grupp[#Data],2,FALSE)</f>
        <v>#REF!</v>
      </c>
      <c r="L2228" s="3" t="s">
        <v>834</v>
      </c>
      <c r="M2228" s="203" t="s">
        <v>834</v>
      </c>
      <c r="N2228" s="151" t="s">
        <v>1558</v>
      </c>
      <c r="O2228" s="151"/>
    </row>
    <row r="2229" spans="1:15" ht="39.950000000000003" hidden="1" customHeight="1">
      <c r="A2229" s="151" t="s">
        <v>1666</v>
      </c>
      <c r="B2229" s="3" t="s">
        <v>30</v>
      </c>
      <c r="C2229" s="3" t="s">
        <v>31</v>
      </c>
      <c r="D2229" s="9" t="s">
        <v>1065</v>
      </c>
      <c r="E2229" s="131" t="str">
        <f>Tabell_Rättigheter37[[#This Row],[Grupp]]&amp;"_"&amp;Tabell_Rättigheter37[[#This Row],[Rättighetsnod/ Funktionskloss]]</f>
        <v>Bed management_View</v>
      </c>
      <c r="F2229" s="131" t="str">
        <f>Tabell_Rättigheter37[[#This Row],[Grupp]]&amp;"_"&amp;Tabell_Rättigheter37[[#This Row],[Rättighetsnod/ Funktionskloss]]&amp;"_"&amp;Tabell_Rättigheter37[[#This Row],[Värde]]</f>
        <v>Bed management_View_OpenAdministerLocations</v>
      </c>
      <c r="G2229" s="165" t="s">
        <v>1066</v>
      </c>
      <c r="H2229" s="165"/>
      <c r="K2229" s="3" t="e">
        <f>VLOOKUP(Tabell_Rättigheter37[[#This Row],[Grupp]],[2]!Tabell_Grupp[#Data],2,FALSE)</f>
        <v>#REF!</v>
      </c>
      <c r="L2229" s="3" t="s">
        <v>834</v>
      </c>
      <c r="M2229" s="203" t="s">
        <v>834</v>
      </c>
      <c r="N2229" s="151" t="s">
        <v>1558</v>
      </c>
      <c r="O2229" s="151"/>
    </row>
    <row r="2230" spans="1:15" ht="39.950000000000003" hidden="1" customHeight="1">
      <c r="A2230" s="151" t="s">
        <v>1666</v>
      </c>
      <c r="B2230" s="3" t="s">
        <v>30</v>
      </c>
      <c r="C2230" s="3" t="s">
        <v>31</v>
      </c>
      <c r="D2230" s="9" t="s">
        <v>32</v>
      </c>
      <c r="E2230" s="131" t="str">
        <f>Tabell_Rättigheter37[[#This Row],[Grupp]]&amp;"_"&amp;Tabell_Rättigheter37[[#This Row],[Rättighetsnod/ Funktionskloss]]</f>
        <v>Bed management_View</v>
      </c>
      <c r="F2230" s="131" t="str">
        <f>Tabell_Rättigheter37[[#This Row],[Grupp]]&amp;"_"&amp;Tabell_Rättigheter37[[#This Row],[Rättighetsnod/ Funktionskloss]]&amp;"_"&amp;Tabell_Rättigheter37[[#This Row],[Värde]]</f>
        <v>Bed management_View_OpenBedOverview</v>
      </c>
      <c r="G2230" s="165" t="s">
        <v>33</v>
      </c>
      <c r="H2230" s="165"/>
      <c r="K2230" s="3" t="e">
        <f>VLOOKUP(Tabell_Rättigheter37[[#This Row],[Grupp]],[2]!Tabell_Grupp[#Data],2,FALSE)</f>
        <v>#REF!</v>
      </c>
      <c r="L2230" s="3" t="s">
        <v>834</v>
      </c>
      <c r="M2230" s="203" t="s">
        <v>834</v>
      </c>
      <c r="N2230" s="151" t="s">
        <v>1558</v>
      </c>
      <c r="O2230" s="151"/>
    </row>
    <row r="2231" spans="1:15" ht="39.950000000000003" hidden="1" customHeight="1">
      <c r="A2231" s="151" t="s">
        <v>1666</v>
      </c>
      <c r="B2231" s="3" t="s">
        <v>109</v>
      </c>
      <c r="C2231" s="3" t="s">
        <v>110</v>
      </c>
      <c r="D2231" s="9" t="s">
        <v>23</v>
      </c>
      <c r="E2231" s="131" t="str">
        <f>Tabell_Rättigheter37[[#This Row],[Grupp]]&amp;"_"&amp;Tabell_Rättigheter37[[#This Row],[Rättighetsnod/ Funktionskloss]]</f>
        <v>Fraseditor_PhraseEditor</v>
      </c>
      <c r="F2231" s="131" t="str">
        <f>Tabell_Rättigheter37[[#This Row],[Grupp]]&amp;"_"&amp;Tabell_Rättigheter37[[#This Row],[Rättighetsnod/ Funktionskloss]]&amp;"_"&amp;Tabell_Rättigheter37[[#This Row],[Värde]]</f>
        <v>Fraseditor_PhraseEditor_Open</v>
      </c>
      <c r="G2231" s="165" t="s">
        <v>111</v>
      </c>
      <c r="H2231" s="165"/>
      <c r="K2231" s="3" t="e">
        <f>VLOOKUP(Tabell_Rättigheter37[[#This Row],[Grupp]],[2]!Tabell_Grupp[#Data],2,FALSE)</f>
        <v>#REF!</v>
      </c>
      <c r="L2231" s="3" t="s">
        <v>834</v>
      </c>
      <c r="M2231" s="203" t="s">
        <v>834</v>
      </c>
      <c r="N2231" s="151" t="s">
        <v>1558</v>
      </c>
      <c r="O2231" s="151"/>
    </row>
    <row r="2232" spans="1:15" ht="39.950000000000003" hidden="1" customHeight="1">
      <c r="A2232" s="151" t="s">
        <v>1666</v>
      </c>
      <c r="B2232" s="3" t="s">
        <v>1239</v>
      </c>
      <c r="C2232" s="3" t="s">
        <v>1240</v>
      </c>
      <c r="D2232" s="9" t="s">
        <v>23</v>
      </c>
      <c r="E2232" s="131" t="str">
        <f>Tabell_Rättigheter37[[#This Row],[Grupp]]&amp;"_"&amp;Tabell_Rättigheter37[[#This Row],[Rättighetsnod/ Funktionskloss]]</f>
        <v>Messenger_Out of Office Admin</v>
      </c>
      <c r="F2232" s="131" t="str">
        <f>Tabell_Rättigheter37[[#This Row],[Grupp]]&amp;"_"&amp;Tabell_Rättigheter37[[#This Row],[Rättighetsnod/ Funktionskloss]]&amp;"_"&amp;Tabell_Rättigheter37[[#This Row],[Värde]]</f>
        <v>Messenger_Out of Office Admin_Open</v>
      </c>
      <c r="G2232" s="165" t="s">
        <v>1241</v>
      </c>
      <c r="H2232" s="165"/>
      <c r="K2232" s="3" t="e">
        <f>VLOOKUP(Tabell_Rättigheter37[[#This Row],[Grupp]],[2]!Tabell_Grupp[#Data],2,FALSE)</f>
        <v>#REF!</v>
      </c>
      <c r="L2232" s="3" t="s">
        <v>834</v>
      </c>
      <c r="M2232" s="203" t="s">
        <v>834</v>
      </c>
      <c r="N2232" s="151" t="s">
        <v>1558</v>
      </c>
      <c r="O2232" s="151"/>
    </row>
    <row r="2233" spans="1:15" ht="39.950000000000003" hidden="1" customHeight="1">
      <c r="A2233" s="151" t="s">
        <v>1666</v>
      </c>
      <c r="B2233" s="3" t="s">
        <v>240</v>
      </c>
      <c r="C2233" s="3" t="s">
        <v>247</v>
      </c>
      <c r="D2233" s="9" t="s">
        <v>1242</v>
      </c>
      <c r="E2233" s="131" t="str">
        <f>Tabell_Rättigheter37[[#This Row],[Grupp]]&amp;"_"&amp;Tabell_Rättigheter37[[#This Row],[Rättighetsnod/ Funktionskloss]]</f>
        <v>Nova_Access</v>
      </c>
      <c r="F2233" s="131" t="str">
        <f>Tabell_Rättigheter37[[#This Row],[Grupp]]&amp;"_"&amp;Tabell_Rättigheter37[[#This Row],[Rättighetsnod/ Funktionskloss]]&amp;"_"&amp;Tabell_Rättigheter37[[#This Row],[Värde]]</f>
        <v>Nova_Access_Administrator</v>
      </c>
      <c r="G2233" s="165" t="s">
        <v>1243</v>
      </c>
      <c r="H2233" s="165"/>
      <c r="K2233" s="3" t="e">
        <f>VLOOKUP(Tabell_Rättigheter37[[#This Row],[Grupp]],[2]!Tabell_Grupp[#Data],2,FALSE)</f>
        <v>#REF!</v>
      </c>
      <c r="L2233" s="3" t="s">
        <v>834</v>
      </c>
      <c r="M2233" s="203" t="s">
        <v>834</v>
      </c>
      <c r="N2233" s="151" t="s">
        <v>1558</v>
      </c>
      <c r="O2233" s="151"/>
    </row>
    <row r="2234" spans="1:15" ht="39.950000000000003" hidden="1" customHeight="1">
      <c r="A2234" s="151" t="s">
        <v>1666</v>
      </c>
      <c r="B2234" s="3" t="s">
        <v>968</v>
      </c>
      <c r="C2234" s="3" t="s">
        <v>978</v>
      </c>
      <c r="D2234" s="9" t="s">
        <v>23</v>
      </c>
      <c r="E2234" s="131" t="str">
        <f>Tabell_Rättigheter37[[#This Row],[Grupp]]&amp;"_"&amp;Tabell_Rättigheter37[[#This Row],[Rättighetsnod/ Funktionskloss]]</f>
        <v>Ramverk_Framework/PatientIDSearch</v>
      </c>
      <c r="F2234" s="131" t="str">
        <f>Tabell_Rättigheter37[[#This Row],[Grupp]]&amp;"_"&amp;Tabell_Rättigheter37[[#This Row],[Rättighetsnod/ Funktionskloss]]&amp;"_"&amp;Tabell_Rättigheter37[[#This Row],[Värde]]</f>
        <v>Ramverk_Framework/PatientIDSearch_Open</v>
      </c>
      <c r="G2234" s="165" t="s">
        <v>998</v>
      </c>
      <c r="H2234" s="165"/>
      <c r="J2234" s="205" t="s">
        <v>1640</v>
      </c>
      <c r="K2234" s="3" t="e">
        <f>VLOOKUP(Tabell_Rättigheter37[[#This Row],[Grupp]],[2]!Tabell_Grupp[#Data],2,FALSE)</f>
        <v>#REF!</v>
      </c>
      <c r="L2234" s="3" t="s">
        <v>931</v>
      </c>
      <c r="M2234" s="203" t="s">
        <v>834</v>
      </c>
      <c r="N2234" s="151" t="s">
        <v>1558</v>
      </c>
      <c r="O2234" s="151"/>
    </row>
    <row r="2235" spans="1:15" ht="39.950000000000003" hidden="1" customHeight="1">
      <c r="A2235" s="151" t="s">
        <v>1666</v>
      </c>
      <c r="B2235" s="3" t="s">
        <v>349</v>
      </c>
      <c r="C2235" s="3" t="s">
        <v>1192</v>
      </c>
      <c r="D2235" s="9" t="s">
        <v>1252</v>
      </c>
      <c r="E2235" s="131" t="str">
        <f>Tabell_Rättigheter37[[#This Row],[Grupp]]&amp;"_"&amp;Tabell_Rättigheter37[[#This Row],[Rättighetsnod/ Funktionskloss]]</f>
        <v>Vårdadministration_Counter administration</v>
      </c>
      <c r="F2235" s="131" t="str">
        <f>Tabell_Rättigheter37[[#This Row],[Grupp]]&amp;"_"&amp;Tabell_Rättigheter37[[#This Row],[Rättighetsnod/ Funktionskloss]]&amp;"_"&amp;Tabell_Rättigheter37[[#This Row],[Värde]]</f>
        <v>Vårdadministration_Counter administration_Change preferences</v>
      </c>
      <c r="G2235" s="165" t="s">
        <v>1253</v>
      </c>
      <c r="H2235" s="165"/>
      <c r="J2235" s="205" t="s">
        <v>1667</v>
      </c>
      <c r="K2235" s="3" t="e">
        <f>VLOOKUP(Tabell_Rättigheter37[[#This Row],[Grupp]],[2]!Tabell_Grupp[#Data],2,FALSE)</f>
        <v>#REF!</v>
      </c>
      <c r="L2235" s="3" t="s">
        <v>931</v>
      </c>
      <c r="M2235" s="203" t="s">
        <v>834</v>
      </c>
      <c r="N2235" s="151" t="s">
        <v>1558</v>
      </c>
      <c r="O2235" s="151"/>
    </row>
    <row r="2236" spans="1:15" ht="39.950000000000003" hidden="1" customHeight="1">
      <c r="A2236" s="151" t="s">
        <v>1666</v>
      </c>
      <c r="B2236" s="3" t="s">
        <v>349</v>
      </c>
      <c r="C2236" s="3" t="s">
        <v>1192</v>
      </c>
      <c r="D2236" s="9" t="s">
        <v>1254</v>
      </c>
      <c r="E2236" s="131" t="str">
        <f>Tabell_Rättigheter37[[#This Row],[Grupp]]&amp;"_"&amp;Tabell_Rättigheter37[[#This Row],[Rättighetsnod/ Funktionskloss]]</f>
        <v>Vårdadministration_Counter administration</v>
      </c>
      <c r="F2236" s="131" t="str">
        <f>Tabell_Rättigheter37[[#This Row],[Grupp]]&amp;"_"&amp;Tabell_Rättigheter37[[#This Row],[Rättighetsnod/ Funktionskloss]]&amp;"_"&amp;Tabell_Rättigheter37[[#This Row],[Värde]]</f>
        <v>Vårdadministration_Counter administration_LogOutUsers</v>
      </c>
      <c r="G2236" s="165" t="s">
        <v>1255</v>
      </c>
      <c r="H2236" s="165"/>
      <c r="K2236" s="3" t="e">
        <f>VLOOKUP(Tabell_Rättigheter37[[#This Row],[Grupp]],[2]!Tabell_Grupp[#Data],2,FALSE)</f>
        <v>#REF!</v>
      </c>
      <c r="L2236" s="3" t="s">
        <v>834</v>
      </c>
      <c r="M2236" s="203" t="s">
        <v>834</v>
      </c>
      <c r="N2236" s="151" t="s">
        <v>1558</v>
      </c>
      <c r="O2236" s="151"/>
    </row>
    <row r="2237" spans="1:15" ht="39.950000000000003" hidden="1" customHeight="1">
      <c r="A2237" s="151" t="s">
        <v>1666</v>
      </c>
      <c r="B2237" s="3" t="s">
        <v>349</v>
      </c>
      <c r="C2237" s="3" t="s">
        <v>1192</v>
      </c>
      <c r="D2237" s="9" t="s">
        <v>23</v>
      </c>
      <c r="E2237" s="131" t="str">
        <f>Tabell_Rättigheter37[[#This Row],[Grupp]]&amp;"_"&amp;Tabell_Rättigheter37[[#This Row],[Rättighetsnod/ Funktionskloss]]</f>
        <v>Vårdadministration_Counter administration</v>
      </c>
      <c r="F2237" s="131" t="str">
        <f>Tabell_Rättigheter37[[#This Row],[Grupp]]&amp;"_"&amp;Tabell_Rättigheter37[[#This Row],[Rättighetsnod/ Funktionskloss]]&amp;"_"&amp;Tabell_Rättigheter37[[#This Row],[Värde]]</f>
        <v>Vårdadministration_Counter administration_Open</v>
      </c>
      <c r="G2237" s="165" t="s">
        <v>356</v>
      </c>
      <c r="H2237" s="165"/>
      <c r="K2237" s="3" t="e">
        <f>VLOOKUP(Tabell_Rättigheter37[[#This Row],[Grupp]],[2]!Tabell_Grupp[#Data],2,FALSE)</f>
        <v>#REF!</v>
      </c>
      <c r="L2237" s="3" t="s">
        <v>834</v>
      </c>
      <c r="M2237" s="203" t="s">
        <v>834</v>
      </c>
      <c r="N2237" s="151" t="s">
        <v>1558</v>
      </c>
      <c r="O2237" s="151"/>
    </row>
    <row r="2238" spans="1:15" ht="51" hidden="1" customHeight="1">
      <c r="A2238" s="151" t="s">
        <v>1573</v>
      </c>
      <c r="B2238" s="3" t="s">
        <v>155</v>
      </c>
      <c r="C2238" s="3" t="s">
        <v>1224</v>
      </c>
      <c r="D2238" s="9" t="s">
        <v>1338</v>
      </c>
      <c r="E2238" s="131" t="str">
        <f>Tabell_Rättigheter37[[#This Row],[Grupp]]&amp;"_"&amp;Tabell_Rättigheter37[[#This Row],[Rättighetsnod/ Funktionskloss]]</f>
        <v>Läkemedel_Catalogue administration</v>
      </c>
      <c r="F2238" s="131" t="str">
        <f>Tabell_Rättigheter37[[#This Row],[Grupp]]&amp;"_"&amp;Tabell_Rättigheter37[[#This Row],[Rättighetsnod/ Funktionskloss]]&amp;"_"&amp;Tabell_Rättigheter37[[#This Row],[Värde]]</f>
        <v>Läkemedel_Catalogue administration_Edit Generics</v>
      </c>
      <c r="G2238" s="165" t="s">
        <v>1339</v>
      </c>
      <c r="H2238" s="165"/>
      <c r="J2238" s="38" t="s">
        <v>1574</v>
      </c>
      <c r="K2238" s="3" t="e">
        <f>VLOOKUP(Tabell_Rättigheter37[[#This Row],[Grupp]],[2]!Tabell_Grupp[#Data],2,FALSE)</f>
        <v>#REF!</v>
      </c>
      <c r="M2238" s="203" t="s">
        <v>834</v>
      </c>
      <c r="N2238" s="151" t="s">
        <v>1558</v>
      </c>
    </row>
    <row r="2239" spans="1:15" ht="50.25" hidden="1" customHeight="1">
      <c r="A2239" s="151" t="s">
        <v>1573</v>
      </c>
      <c r="B2239" s="3" t="s">
        <v>155</v>
      </c>
      <c r="C2239" s="3" t="s">
        <v>1224</v>
      </c>
      <c r="D2239" s="9" t="s">
        <v>1668</v>
      </c>
      <c r="E2239" s="131" t="str">
        <f>Tabell_Rättigheter37[[#This Row],[Grupp]]&amp;"_"&amp;Tabell_Rättigheter37[[#This Row],[Rättighetsnod/ Funktionskloss]]</f>
        <v>Läkemedel_Catalogue administration</v>
      </c>
      <c r="F2239" s="131" t="str">
        <f>Tabell_Rättigheter37[[#This Row],[Grupp]]&amp;"_"&amp;Tabell_Rättigheter37[[#This Row],[Rättighetsnod/ Funktionskloss]]&amp;"_"&amp;Tabell_Rättigheter37[[#This Row],[Värde]]</f>
        <v>Läkemedel_Catalogue administration_Publish Local Drugs</v>
      </c>
      <c r="G2239" s="165" t="s">
        <v>1347</v>
      </c>
      <c r="H2239" s="165"/>
      <c r="J2239" s="38" t="s">
        <v>1574</v>
      </c>
      <c r="K2239" s="3" t="e">
        <f>VLOOKUP(Tabell_Rättigheter37[[#This Row],[Grupp]],[2]!Tabell_Grupp[#Data],2,FALSE)</f>
        <v>#REF!</v>
      </c>
      <c r="M2239" s="203" t="s">
        <v>834</v>
      </c>
      <c r="N2239" s="151" t="s">
        <v>1558</v>
      </c>
    </row>
    <row r="2240" spans="1:15" ht="46.5" hidden="1" customHeight="1">
      <c r="A2240" s="151" t="s">
        <v>1573</v>
      </c>
      <c r="B2240" s="3" t="s">
        <v>155</v>
      </c>
      <c r="C2240" s="3" t="s">
        <v>1224</v>
      </c>
      <c r="D2240" s="9" t="s">
        <v>1340</v>
      </c>
      <c r="E2240" s="131" t="str">
        <f>Tabell_Rättigheter37[[#This Row],[Grupp]]&amp;"_"&amp;Tabell_Rättigheter37[[#This Row],[Rättighetsnod/ Funktionskloss]]</f>
        <v>Läkemedel_Catalogue administration</v>
      </c>
      <c r="F2240" s="131" t="str">
        <f>Tabell_Rättigheter37[[#This Row],[Grupp]]&amp;"_"&amp;Tabell_Rättigheter37[[#This Row],[Rättighetsnod/ Funktionskloss]]&amp;"_"&amp;Tabell_Rättigheter37[[#This Row],[Värde]]</f>
        <v>Läkemedel_Catalogue administration_Edit Nutrition products</v>
      </c>
      <c r="G2240" s="165" t="s">
        <v>1341</v>
      </c>
      <c r="H2240" s="165"/>
      <c r="J2240" s="38" t="s">
        <v>1574</v>
      </c>
      <c r="K2240" s="3" t="e">
        <f>VLOOKUP(Tabell_Rättigheter37[[#This Row],[Grupp]],[2]!Tabell_Grupp[#Data],2,FALSE)</f>
        <v>#REF!</v>
      </c>
      <c r="M2240" s="203" t="s">
        <v>834</v>
      </c>
      <c r="N2240" s="151" t="s">
        <v>1558</v>
      </c>
    </row>
    <row r="2241" spans="1:15" ht="39.950000000000003" hidden="1" customHeight="1">
      <c r="A2241" s="151" t="s">
        <v>1573</v>
      </c>
      <c r="B2241" s="3" t="s">
        <v>155</v>
      </c>
      <c r="C2241" s="3" t="s">
        <v>1224</v>
      </c>
      <c r="D2241" s="9" t="s">
        <v>1669</v>
      </c>
      <c r="E2241" s="131" t="str">
        <f>Tabell_Rättigheter37[[#This Row],[Grupp]]&amp;"_"&amp;Tabell_Rättigheter37[[#This Row],[Rättighetsnod/ Funktionskloss]]</f>
        <v>Läkemedel_Catalogue administration</v>
      </c>
      <c r="F2241" s="131" t="str">
        <f>Tabell_Rättigheter37[[#This Row],[Grupp]]&amp;"_"&amp;Tabell_Rättigheter37[[#This Row],[Rättighetsnod/ Funktionskloss]]&amp;"_"&amp;Tabell_Rättigheter37[[#This Row],[Värde]]</f>
        <v>Läkemedel_Catalogue administration_Publish Consumables</v>
      </c>
      <c r="G2241" s="165" t="s">
        <v>1343</v>
      </c>
      <c r="H2241" s="165"/>
      <c r="J2241" s="38" t="s">
        <v>1574</v>
      </c>
      <c r="K2241" s="3" t="e">
        <f>VLOOKUP(Tabell_Rättigheter37[[#This Row],[Grupp]],[2]!Tabell_Grupp[#Data],2,FALSE)</f>
        <v>#REF!</v>
      </c>
      <c r="M2241" s="203" t="s">
        <v>834</v>
      </c>
      <c r="N2241" s="151" t="s">
        <v>1558</v>
      </c>
    </row>
    <row r="2242" spans="1:15" ht="39.950000000000003" hidden="1" customHeight="1">
      <c r="A2242" s="151" t="s">
        <v>1573</v>
      </c>
      <c r="B2242" s="3" t="s">
        <v>155</v>
      </c>
      <c r="C2242" s="3" t="s">
        <v>1224</v>
      </c>
      <c r="D2242" s="9" t="s">
        <v>1670</v>
      </c>
      <c r="E2242" s="131" t="str">
        <f>Tabell_Rättigheter37[[#This Row],[Grupp]]&amp;"_"&amp;Tabell_Rättigheter37[[#This Row],[Rättighetsnod/ Funktionskloss]]</f>
        <v>Läkemedel_Catalogue administration</v>
      </c>
      <c r="F2242" s="131" t="str">
        <f>Tabell_Rättigheter37[[#This Row],[Grupp]]&amp;"_"&amp;Tabell_Rättigheter37[[#This Row],[Rättighetsnod/ Funktionskloss]]&amp;"_"&amp;Tabell_Rättigheter37[[#This Row],[Värde]]</f>
        <v>Läkemedel_Catalogue administration_Publish Drugs</v>
      </c>
      <c r="G2242" s="165" t="s">
        <v>1345</v>
      </c>
      <c r="H2242" s="165"/>
      <c r="J2242" s="38" t="s">
        <v>1574</v>
      </c>
      <c r="K2242" s="3" t="e">
        <f>VLOOKUP(Tabell_Rättigheter37[[#This Row],[Grupp]],[2]!Tabell_Grupp[#Data],2,FALSE)</f>
        <v>#REF!</v>
      </c>
      <c r="M2242" s="203" t="s">
        <v>834</v>
      </c>
      <c r="N2242" s="151" t="s">
        <v>1558</v>
      </c>
    </row>
    <row r="2243" spans="1:15" ht="39.950000000000003" hidden="1" customHeight="1">
      <c r="A2243" s="214" t="s">
        <v>1573</v>
      </c>
      <c r="B2243" s="4" t="s">
        <v>1485</v>
      </c>
      <c r="C2243" s="4" t="s">
        <v>1486</v>
      </c>
      <c r="D2243" s="4" t="s">
        <v>1535</v>
      </c>
      <c r="E2243" s="131" t="str">
        <f>Tabell_Rättigheter37[[#This Row],[Grupp]]&amp;"_"&amp;Tabell_Rättigheter37[[#This Row],[Rättighetsnod/ Funktionskloss]]</f>
        <v>Menyval_OBS! Ingen rättighetsnod</v>
      </c>
      <c r="F2243" s="131" t="str">
        <f>Tabell_Rättigheter37[[#This Row],[Grupp]]&amp;"_"&amp;Tabell_Rättigheter37[[#This Row],[Rättighetsnod/ Funktionskloss]]&amp;"_"&amp;Tabell_Rättigheter37[[#This Row],[Värde]]</f>
        <v>Menyval_OBS! Ingen rättighetsnod_Administration-Messenger</v>
      </c>
      <c r="G2243" s="165" t="s">
        <v>1536</v>
      </c>
      <c r="H2243" s="165"/>
      <c r="J2243" s="38" t="s">
        <v>1671</v>
      </c>
      <c r="K2243" s="3" t="e">
        <f>VLOOKUP(Tabell_Rättigheter37[[#This Row],[Grupp]],[2]!Tabell_Grupp[#Data],2,FALSE)</f>
        <v>#REF!</v>
      </c>
      <c r="M2243" s="206" t="s">
        <v>834</v>
      </c>
      <c r="N2243" s="151" t="s">
        <v>1558</v>
      </c>
    </row>
    <row r="2244" spans="1:15" ht="39.950000000000003" hidden="1" customHeight="1">
      <c r="A2244" s="214" t="s">
        <v>1573</v>
      </c>
      <c r="B2244" s="4" t="s">
        <v>1485</v>
      </c>
      <c r="C2244" s="4" t="s">
        <v>1486</v>
      </c>
      <c r="D2244" s="4" t="s">
        <v>1537</v>
      </c>
      <c r="E2244" s="131" t="str">
        <f>Tabell_Rättigheter37[[#This Row],[Grupp]]&amp;"_"&amp;Tabell_Rättigheter37[[#This Row],[Rättighetsnod/ Funktionskloss]]</f>
        <v>Menyval_OBS! Ingen rättighetsnod</v>
      </c>
      <c r="F2244" s="131" t="str">
        <f>Tabell_Rättigheter37[[#This Row],[Grupp]]&amp;"_"&amp;Tabell_Rättigheter37[[#This Row],[Rättighetsnod/ Funktionskloss]]&amp;"_"&amp;Tabell_Rättigheter37[[#This Row],[Värde]]</f>
        <v>Menyval_OBS! Ingen rättighetsnod_Patient - Patientkort</v>
      </c>
      <c r="G2244" s="165" t="s">
        <v>1538</v>
      </c>
      <c r="H2244" s="165"/>
      <c r="J2244" s="38" t="s">
        <v>1609</v>
      </c>
      <c r="K2244" s="3" t="e">
        <f>VLOOKUP(Tabell_Rättigheter37[[#This Row],[Grupp]],[2]!Tabell_Grupp[#Data],2,FALSE)</f>
        <v>#REF!</v>
      </c>
      <c r="M2244" s="206" t="s">
        <v>834</v>
      </c>
      <c r="N2244" s="151" t="s">
        <v>1558</v>
      </c>
    </row>
    <row r="2245" spans="1:15" ht="39.950000000000003" hidden="1" customHeight="1">
      <c r="A2245" s="214" t="s">
        <v>1573</v>
      </c>
      <c r="B2245" s="4" t="s">
        <v>1485</v>
      </c>
      <c r="C2245" s="4" t="s">
        <v>1486</v>
      </c>
      <c r="D2245" s="4" t="s">
        <v>1543</v>
      </c>
      <c r="E2245" s="131" t="str">
        <f>Tabell_Rättigheter37[[#This Row],[Grupp]]&amp;"_"&amp;Tabell_Rättigheter37[[#This Row],[Rättighetsnod/ Funktionskloss]]</f>
        <v>Menyval_OBS! Ingen rättighetsnod</v>
      </c>
      <c r="F2245" s="131" t="str">
        <f>Tabell_Rättigheter37[[#This Row],[Grupp]]&amp;"_"&amp;Tabell_Rättigheter37[[#This Row],[Rättighetsnod/ Funktionskloss]]&amp;"_"&amp;Tabell_Rättigheter37[[#This Row],[Värde]]</f>
        <v>Menyval_OBS! Ingen rättighetsnod_Vårddatasammanslagning</v>
      </c>
      <c r="G2245" s="399" t="s">
        <v>1544</v>
      </c>
      <c r="H2245" s="165"/>
      <c r="J2245" s="400" t="s">
        <v>1672</v>
      </c>
      <c r="K2245" s="3" t="e">
        <f>VLOOKUP(Tabell_Rättigheter37[[#This Row],[Grupp]],[2]!Tabell_Grupp[#Data],2,FALSE)</f>
        <v>#REF!</v>
      </c>
      <c r="M2245" s="206" t="s">
        <v>834</v>
      </c>
      <c r="N2245" s="151" t="s">
        <v>1558</v>
      </c>
    </row>
    <row r="2246" spans="1:15" ht="39.950000000000003" hidden="1" customHeight="1">
      <c r="A2246" s="151" t="s">
        <v>1567</v>
      </c>
      <c r="B2246" s="3" t="s">
        <v>34</v>
      </c>
      <c r="C2246" s="3" t="s">
        <v>1090</v>
      </c>
      <c r="D2246" s="9" t="s">
        <v>1091</v>
      </c>
      <c r="E2246" s="131" t="str">
        <f>Tabell_Rättigheter37[[#This Row],[Grupp]]&amp;"_"&amp;Tabell_Rättigheter37[[#This Row],[Rättighetsnod/ Funktionskloss]]</f>
        <v>Beställning och svar_Manager</v>
      </c>
      <c r="F2246" s="131" t="str">
        <f>Tabell_Rättigheter37[[#This Row],[Grupp]]&amp;"_"&amp;Tabell_Rättigheter37[[#This Row],[Rättighetsnod/ Funktionskloss]]&amp;"_"&amp;Tabell_Rättigheter37[[#This Row],[Värde]]</f>
        <v>Beställning och svar_Manager_findInBoxItems</v>
      </c>
      <c r="G2246" s="165" t="s">
        <v>1092</v>
      </c>
      <c r="H2246" s="165"/>
      <c r="K2246" s="3" t="e">
        <f>VLOOKUP(Tabell_Rättigheter37[[#This Row],[Grupp]],[2]!Tabell_Grupp[#Data],2,FALSE)</f>
        <v>#REF!</v>
      </c>
      <c r="L2246" s="3" t="s">
        <v>834</v>
      </c>
      <c r="M2246" s="203" t="s">
        <v>834</v>
      </c>
      <c r="N2246" s="151" t="s">
        <v>1558</v>
      </c>
      <c r="O2246" s="151"/>
    </row>
    <row r="2247" spans="1:15" ht="39.950000000000003" hidden="1" customHeight="1">
      <c r="A2247" s="151" t="s">
        <v>1562</v>
      </c>
      <c r="B2247" s="3" t="s">
        <v>34</v>
      </c>
      <c r="C2247" s="3" t="s">
        <v>1090</v>
      </c>
      <c r="D2247" s="9" t="s">
        <v>1091</v>
      </c>
      <c r="E2247" s="131" t="str">
        <f>Tabell_Rättigheter37[[#This Row],[Grupp]]&amp;"_"&amp;Tabell_Rättigheter37[[#This Row],[Rättighetsnod/ Funktionskloss]]</f>
        <v>Beställning och svar_Manager</v>
      </c>
      <c r="F2247" s="131" t="str">
        <f>Tabell_Rättigheter37[[#This Row],[Grupp]]&amp;"_"&amp;Tabell_Rättigheter37[[#This Row],[Rättighetsnod/ Funktionskloss]]&amp;"_"&amp;Tabell_Rättigheter37[[#This Row],[Värde]]</f>
        <v>Beställning och svar_Manager_findInBoxItems</v>
      </c>
      <c r="G2247" s="165" t="s">
        <v>1092</v>
      </c>
      <c r="H2247" s="165"/>
      <c r="K2247" s="3" t="e">
        <f>VLOOKUP(Tabell_Rättigheter37[[#This Row],[Grupp]],[2]!Tabell_Grupp[#Data],2,FALSE)</f>
        <v>#REF!</v>
      </c>
      <c r="L2247" s="3" t="s">
        <v>834</v>
      </c>
      <c r="M2247" s="203" t="s">
        <v>834</v>
      </c>
      <c r="N2247" s="151" t="s">
        <v>1558</v>
      </c>
      <c r="O2247" s="151"/>
    </row>
    <row r="2248" spans="1:15" ht="39.950000000000003" hidden="1" customHeight="1">
      <c r="A2248" s="151" t="s">
        <v>1568</v>
      </c>
      <c r="B2248" s="3" t="s">
        <v>34</v>
      </c>
      <c r="C2248" s="3" t="s">
        <v>1090</v>
      </c>
      <c r="D2248" s="9" t="s">
        <v>1091</v>
      </c>
      <c r="E2248" s="131" t="str">
        <f>Tabell_Rättigheter37[[#This Row],[Grupp]]&amp;"_"&amp;Tabell_Rättigheter37[[#This Row],[Rättighetsnod/ Funktionskloss]]</f>
        <v>Beställning och svar_Manager</v>
      </c>
      <c r="F2248" s="131" t="str">
        <f>Tabell_Rättigheter37[[#This Row],[Grupp]]&amp;"_"&amp;Tabell_Rättigheter37[[#This Row],[Rättighetsnod/ Funktionskloss]]&amp;"_"&amp;Tabell_Rättigheter37[[#This Row],[Värde]]</f>
        <v>Beställning och svar_Manager_findInBoxItems</v>
      </c>
      <c r="G2248" s="165" t="s">
        <v>1092</v>
      </c>
      <c r="H2248" s="165"/>
      <c r="K2248" s="3" t="e">
        <f>VLOOKUP(Tabell_Rättigheter37[[#This Row],[Grupp]],[2]!Tabell_Grupp[#Data],2,FALSE)</f>
        <v>#REF!</v>
      </c>
      <c r="L2248" s="3" t="s">
        <v>834</v>
      </c>
      <c r="M2248" s="203" t="s">
        <v>834</v>
      </c>
      <c r="N2248" s="151" t="s">
        <v>1558</v>
      </c>
      <c r="O2248" s="151"/>
    </row>
    <row r="2249" spans="1:15" ht="39.950000000000003" hidden="1" customHeight="1">
      <c r="A2249" s="151" t="s">
        <v>1569</v>
      </c>
      <c r="B2249" s="3" t="s">
        <v>34</v>
      </c>
      <c r="C2249" s="3" t="s">
        <v>1090</v>
      </c>
      <c r="D2249" s="9" t="s">
        <v>1091</v>
      </c>
      <c r="E2249" s="131" t="str">
        <f>Tabell_Rättigheter37[[#This Row],[Grupp]]&amp;"_"&amp;Tabell_Rättigheter37[[#This Row],[Rättighetsnod/ Funktionskloss]]</f>
        <v>Beställning och svar_Manager</v>
      </c>
      <c r="F2249" s="131" t="str">
        <f>Tabell_Rättigheter37[[#This Row],[Grupp]]&amp;"_"&amp;Tabell_Rättigheter37[[#This Row],[Rättighetsnod/ Funktionskloss]]&amp;"_"&amp;Tabell_Rättigheter37[[#This Row],[Värde]]</f>
        <v>Beställning och svar_Manager_findInBoxItems</v>
      </c>
      <c r="G2249" s="165" t="s">
        <v>1092</v>
      </c>
      <c r="H2249" s="165"/>
      <c r="K2249" s="3" t="e">
        <f>VLOOKUP(Tabell_Rättigheter37[[#This Row],[Grupp]],[2]!Tabell_Grupp[#Data],2,FALSE)</f>
        <v>#REF!</v>
      </c>
      <c r="L2249" s="3" t="s">
        <v>834</v>
      </c>
      <c r="M2249" s="203" t="s">
        <v>834</v>
      </c>
      <c r="N2249" s="151" t="s">
        <v>1558</v>
      </c>
      <c r="O2249" s="151"/>
    </row>
    <row r="2250" spans="1:15" ht="39.950000000000003" hidden="1" customHeight="1">
      <c r="A2250" s="151" t="s">
        <v>1570</v>
      </c>
      <c r="B2250" s="3" t="s">
        <v>34</v>
      </c>
      <c r="C2250" s="3" t="s">
        <v>1090</v>
      </c>
      <c r="D2250" s="9" t="s">
        <v>1091</v>
      </c>
      <c r="E2250" s="131" t="str">
        <f>Tabell_Rättigheter37[[#This Row],[Grupp]]&amp;"_"&amp;Tabell_Rättigheter37[[#This Row],[Rättighetsnod/ Funktionskloss]]</f>
        <v>Beställning och svar_Manager</v>
      </c>
      <c r="F2250" s="131" t="str">
        <f>Tabell_Rättigheter37[[#This Row],[Grupp]]&amp;"_"&amp;Tabell_Rättigheter37[[#This Row],[Rättighetsnod/ Funktionskloss]]&amp;"_"&amp;Tabell_Rättigheter37[[#This Row],[Värde]]</f>
        <v>Beställning och svar_Manager_findInBoxItems</v>
      </c>
      <c r="G2250" s="165" t="s">
        <v>1092</v>
      </c>
      <c r="H2250" s="165"/>
      <c r="K2250" s="3" t="e">
        <f>VLOOKUP(Tabell_Rättigheter37[[#This Row],[Grupp]],[2]!Tabell_Grupp[#Data],2,FALSE)</f>
        <v>#REF!</v>
      </c>
      <c r="L2250" s="3" t="s">
        <v>834</v>
      </c>
      <c r="M2250" s="203" t="s">
        <v>834</v>
      </c>
      <c r="N2250" s="151" t="s">
        <v>1558</v>
      </c>
      <c r="O2250" s="151"/>
    </row>
    <row r="2251" spans="1:15" ht="39.950000000000003" hidden="1" customHeight="1">
      <c r="A2251" s="151" t="s">
        <v>1589</v>
      </c>
      <c r="B2251" s="3" t="s">
        <v>34</v>
      </c>
      <c r="C2251" s="3" t="s">
        <v>1090</v>
      </c>
      <c r="D2251" s="9" t="s">
        <v>1091</v>
      </c>
      <c r="E2251" s="131" t="s">
        <v>1673</v>
      </c>
      <c r="F2251" s="131" t="s">
        <v>1674</v>
      </c>
      <c r="G2251" s="165" t="s">
        <v>1092</v>
      </c>
      <c r="H2251" s="165"/>
      <c r="K2251" s="3" t="s">
        <v>934</v>
      </c>
      <c r="M2251" s="203" t="s">
        <v>834</v>
      </c>
      <c r="N2251" s="151" t="s">
        <v>1558</v>
      </c>
    </row>
    <row r="2252" spans="1:15" ht="39.950000000000003" hidden="1" customHeight="1">
      <c r="A2252" s="151" t="s">
        <v>1592</v>
      </c>
      <c r="B2252" s="3" t="s">
        <v>34</v>
      </c>
      <c r="C2252" s="3" t="s">
        <v>1090</v>
      </c>
      <c r="D2252" s="9" t="s">
        <v>1091</v>
      </c>
      <c r="E2252" s="131" t="s">
        <v>1673</v>
      </c>
      <c r="F2252" s="131" t="s">
        <v>1674</v>
      </c>
      <c r="G2252" s="165" t="s">
        <v>1092</v>
      </c>
      <c r="H2252" s="165"/>
      <c r="K2252" s="3" t="s">
        <v>934</v>
      </c>
      <c r="L2252" s="3" t="s">
        <v>834</v>
      </c>
      <c r="M2252" s="203" t="s">
        <v>834</v>
      </c>
      <c r="N2252" s="151" t="s">
        <v>1558</v>
      </c>
    </row>
    <row r="2253" spans="1:15" ht="39.950000000000003" hidden="1" customHeight="1">
      <c r="A2253" s="151" t="s">
        <v>1593</v>
      </c>
      <c r="B2253" s="3" t="s">
        <v>34</v>
      </c>
      <c r="C2253" s="3" t="s">
        <v>1090</v>
      </c>
      <c r="D2253" s="9" t="s">
        <v>1091</v>
      </c>
      <c r="E2253" s="131" t="s">
        <v>1673</v>
      </c>
      <c r="F2253" s="131" t="s">
        <v>1674</v>
      </c>
      <c r="G2253" s="165" t="s">
        <v>1092</v>
      </c>
      <c r="H2253" s="165"/>
      <c r="K2253" s="3" t="s">
        <v>934</v>
      </c>
      <c r="L2253" s="3" t="s">
        <v>834</v>
      </c>
      <c r="M2253" s="203" t="s">
        <v>834</v>
      </c>
      <c r="N2253" s="151" t="s">
        <v>1558</v>
      </c>
    </row>
    <row r="2254" spans="1:15" ht="39.950000000000003" hidden="1" customHeight="1">
      <c r="A2254" s="151" t="s">
        <v>1573</v>
      </c>
      <c r="B2254" s="3" t="s">
        <v>34</v>
      </c>
      <c r="C2254" s="3" t="s">
        <v>35</v>
      </c>
      <c r="D2254" s="9" t="s">
        <v>23</v>
      </c>
      <c r="E2254" s="131" t="str">
        <f>Tabell_Rättigheter37[[#This Row],[Grupp]]&amp;"_"&amp;Tabell_Rättigheter37[[#This Row],[Rättighetsnod/ Funktionskloss]]</f>
        <v>Beställning och svar_Inbox</v>
      </c>
      <c r="F2254" s="131" t="str">
        <f>Tabell_Rättigheter37[[#This Row],[Grupp]]&amp;"_"&amp;Tabell_Rättigheter37[[#This Row],[Rättighetsnod/ Funktionskloss]]&amp;"_"&amp;Tabell_Rättigheter37[[#This Row],[Värde]]</f>
        <v>Beställning och svar_Inbox_Open</v>
      </c>
      <c r="G2254" s="165" t="s">
        <v>36</v>
      </c>
      <c r="H2254" s="165"/>
      <c r="K2254" s="3" t="e">
        <f>VLOOKUP(Tabell_Rättigheter37[[#This Row],[Grupp]],[2]!Tabell_Grupp[#Data],2,FALSE)</f>
        <v>#REF!</v>
      </c>
      <c r="L2254" s="3" t="s">
        <v>834</v>
      </c>
      <c r="M2254" s="203" t="s">
        <v>834</v>
      </c>
      <c r="N2254" s="151" t="s">
        <v>1558</v>
      </c>
      <c r="O2254" s="151"/>
    </row>
    <row r="2255" spans="1:15" ht="39.950000000000003" hidden="1" customHeight="1">
      <c r="A2255" s="151" t="s">
        <v>1573</v>
      </c>
      <c r="B2255" s="3" t="s">
        <v>34</v>
      </c>
      <c r="C2255" s="3" t="s">
        <v>48</v>
      </c>
      <c r="D2255" s="9" t="s">
        <v>23</v>
      </c>
      <c r="E2255" s="131" t="str">
        <f>Tabell_Rättigheter37[[#This Row],[Grupp]]&amp;"_"&amp;Tabell_Rättigheter37[[#This Row],[Rättighetsnod/ Funktionskloss]]</f>
        <v>Beställning och svar_LabList</v>
      </c>
      <c r="F2255" s="131" t="str">
        <f>Tabell_Rättigheter37[[#This Row],[Grupp]]&amp;"_"&amp;Tabell_Rättigheter37[[#This Row],[Rättighetsnod/ Funktionskloss]]&amp;"_"&amp;Tabell_Rättigheter37[[#This Row],[Värde]]</f>
        <v>Beställning och svar_LabList_Open</v>
      </c>
      <c r="G2255" s="165" t="s">
        <v>49</v>
      </c>
      <c r="H2255" s="165"/>
      <c r="K2255" s="3" t="e">
        <f>VLOOKUP(Tabell_Rättigheter37[[#This Row],[Grupp]],[2]!Tabell_Grupp[#Data],2,FALSE)</f>
        <v>#REF!</v>
      </c>
      <c r="L2255" s="3" t="s">
        <v>834</v>
      </c>
      <c r="M2255" s="203" t="s">
        <v>834</v>
      </c>
      <c r="N2255" s="151" t="s">
        <v>1558</v>
      </c>
      <c r="O2255" s="151"/>
    </row>
    <row r="2256" spans="1:15" ht="39.950000000000003" hidden="1" customHeight="1">
      <c r="A2256" s="151" t="s">
        <v>1573</v>
      </c>
      <c r="B2256" s="3" t="s">
        <v>34</v>
      </c>
      <c r="C2256" s="3" t="s">
        <v>51</v>
      </c>
      <c r="D2256" s="9" t="s">
        <v>23</v>
      </c>
      <c r="E2256" s="131" t="str">
        <f>Tabell_Rättigheter37[[#This Row],[Grupp]]&amp;"_"&amp;Tabell_Rättigheter37[[#This Row],[Rättighetsnod/ Funktionskloss]]</f>
        <v>Beställning och svar_LocalAnalysis</v>
      </c>
      <c r="F2256" s="131" t="str">
        <f>Tabell_Rättigheter37[[#This Row],[Grupp]]&amp;"_"&amp;Tabell_Rättigheter37[[#This Row],[Rättighetsnod/ Funktionskloss]]&amp;"_"&amp;Tabell_Rättigheter37[[#This Row],[Värde]]</f>
        <v>Beställning och svar_LocalAnalysis_Open</v>
      </c>
      <c r="G2256" s="165" t="s">
        <v>52</v>
      </c>
      <c r="H2256" s="165"/>
      <c r="K2256" s="3" t="e">
        <f>VLOOKUP(Tabell_Rättigheter37[[#This Row],[Grupp]],[2]!Tabell_Grupp[#Data],2,FALSE)</f>
        <v>#REF!</v>
      </c>
      <c r="L2256" s="3" t="s">
        <v>834</v>
      </c>
      <c r="M2256" s="203" t="s">
        <v>834</v>
      </c>
      <c r="N2256" s="151" t="s">
        <v>1558</v>
      </c>
      <c r="O2256" s="151"/>
    </row>
    <row r="2257" spans="1:15" ht="39.950000000000003" hidden="1" customHeight="1">
      <c r="A2257" s="151" t="s">
        <v>1573</v>
      </c>
      <c r="B2257" s="3" t="s">
        <v>1084</v>
      </c>
      <c r="C2257" s="3" t="s">
        <v>13</v>
      </c>
      <c r="D2257" s="9" t="s">
        <v>14</v>
      </c>
      <c r="E2257" s="131" t="str">
        <f>Tabell_Rättigheter37[[#This Row],[Grupp]]&amp;"_"&amp;Tabell_Rättigheter37[[#This Row],[Rättighetsnod/ Funktionskloss]]</f>
        <v>Aktivitetsramverket_Data</v>
      </c>
      <c r="F2257" s="131" t="str">
        <f>Tabell_Rättigheter37[[#This Row],[Grupp]]&amp;"_"&amp;Tabell_Rättigheter37[[#This Row],[Rättighetsnod/ Funktionskloss]]&amp;"_"&amp;Tabell_Rättigheter37[[#This Row],[Värde]]</f>
        <v>Aktivitetsramverket_Data_Read</v>
      </c>
      <c r="G2257" s="165" t="s">
        <v>839</v>
      </c>
      <c r="H2257" s="165"/>
      <c r="K2257" s="3" t="e">
        <f>VLOOKUP(Tabell_Rättigheter37[[#This Row],[Grupp]],[2]!Tabell_Grupp[#Data],2,FALSE)</f>
        <v>#REF!</v>
      </c>
      <c r="L2257" s="3" t="s">
        <v>834</v>
      </c>
      <c r="M2257" s="203" t="s">
        <v>834</v>
      </c>
      <c r="N2257" s="151" t="s">
        <v>1558</v>
      </c>
      <c r="O2257" s="151"/>
    </row>
    <row r="2258" spans="1:15" ht="39.950000000000003" hidden="1" customHeight="1">
      <c r="A2258" s="151" t="s">
        <v>1573</v>
      </c>
      <c r="B2258" s="3" t="s">
        <v>16</v>
      </c>
      <c r="C2258" s="3" t="s">
        <v>17</v>
      </c>
      <c r="D2258" s="9" t="s">
        <v>17</v>
      </c>
      <c r="E2258" s="131" t="str">
        <f>Tabell_Rättigheter37[[#This Row],[Grupp]]&amp;"_"&amp;Tabell_Rättigheter37[[#This Row],[Rättighetsnod/ Funktionskloss]]</f>
        <v>Arketyper_ReadClinicalParameters</v>
      </c>
      <c r="F2258" s="131" t="str">
        <f>Tabell_Rättigheter37[[#This Row],[Grupp]]&amp;"_"&amp;Tabell_Rättigheter37[[#This Row],[Rättighetsnod/ Funktionskloss]]&amp;"_"&amp;Tabell_Rättigheter37[[#This Row],[Värde]]</f>
        <v>Arketyper_ReadClinicalParameters_ReadClinicalParameters</v>
      </c>
      <c r="G2258" s="165" t="s">
        <v>18</v>
      </c>
      <c r="H2258" s="165"/>
      <c r="K2258" s="3" t="e">
        <f>VLOOKUP(Tabell_Rättigheter37[[#This Row],[Grupp]],[2]!Tabell_Grupp[#Data],2,FALSE)</f>
        <v>#REF!</v>
      </c>
      <c r="L2258" s="3" t="s">
        <v>834</v>
      </c>
      <c r="M2258" s="203" t="s">
        <v>834</v>
      </c>
      <c r="N2258" s="151" t="s">
        <v>1558</v>
      </c>
      <c r="O2258" s="151"/>
    </row>
    <row r="2259" spans="1:15" ht="39.950000000000003" hidden="1" customHeight="1">
      <c r="A2259" s="151" t="s">
        <v>1573</v>
      </c>
      <c r="B2259" s="3" t="s">
        <v>30</v>
      </c>
      <c r="C2259" s="3" t="s">
        <v>995</v>
      </c>
      <c r="D2259" s="9" t="s">
        <v>1061</v>
      </c>
      <c r="E2259" s="131" t="str">
        <f>Tabell_Rättigheter37[[#This Row],[Grupp]]&amp;"_"&amp;Tabell_Rättigheter37[[#This Row],[Rättighetsnod/ Funktionskloss]]</f>
        <v>Bed management_BedOverview</v>
      </c>
      <c r="F2259" s="131" t="str">
        <f>Tabell_Rättigheter37[[#This Row],[Grupp]]&amp;"_"&amp;Tabell_Rättigheter37[[#This Row],[Rättighetsnod/ Funktionskloss]]&amp;"_"&amp;Tabell_Rättigheter37[[#This Row],[Värde]]</f>
        <v>Bed management_BedOverview_ManageOvercrowdingPlan</v>
      </c>
      <c r="G2259" s="165" t="s">
        <v>1062</v>
      </c>
      <c r="H2259" s="165"/>
      <c r="K2259" s="3" t="e">
        <f>VLOOKUP(Tabell_Rättigheter37[[#This Row],[Grupp]],[2]!Tabell_Grupp[#Data],2,FALSE)</f>
        <v>#REF!</v>
      </c>
      <c r="L2259" s="3" t="s">
        <v>834</v>
      </c>
      <c r="M2259" s="203" t="s">
        <v>834</v>
      </c>
      <c r="N2259" s="151" t="s">
        <v>1558</v>
      </c>
      <c r="O2259" s="151"/>
    </row>
    <row r="2260" spans="1:15" ht="39.950000000000003" hidden="1" customHeight="1">
      <c r="A2260" s="151" t="s">
        <v>1573</v>
      </c>
      <c r="B2260" s="3" t="s">
        <v>30</v>
      </c>
      <c r="C2260" s="3" t="s">
        <v>995</v>
      </c>
      <c r="D2260" s="9" t="s">
        <v>1063</v>
      </c>
      <c r="E2260" s="131" t="str">
        <f>Tabell_Rättigheter37[[#This Row],[Grupp]]&amp;"_"&amp;Tabell_Rättigheter37[[#This Row],[Rättighetsnod/ Funktionskloss]]</f>
        <v>Bed management_BedOverview</v>
      </c>
      <c r="F2260" s="131" t="str">
        <f>Tabell_Rättigheter37[[#This Row],[Grupp]]&amp;"_"&amp;Tabell_Rättigheter37[[#This Row],[Rättighetsnod/ Funktionskloss]]&amp;"_"&amp;Tabell_Rättigheter37[[#This Row],[Värde]]</f>
        <v>Bed management_BedOverview_ManageUnitGroups</v>
      </c>
      <c r="G2260" s="165" t="s">
        <v>1064</v>
      </c>
      <c r="H2260" s="165"/>
      <c r="K2260" s="3" t="e">
        <f>VLOOKUP(Tabell_Rättigheter37[[#This Row],[Grupp]],[2]!Tabell_Grupp[#Data],2,FALSE)</f>
        <v>#REF!</v>
      </c>
      <c r="L2260" s="3" t="s">
        <v>834</v>
      </c>
      <c r="M2260" s="203" t="s">
        <v>834</v>
      </c>
      <c r="N2260" s="151" t="s">
        <v>1558</v>
      </c>
      <c r="O2260" s="151"/>
    </row>
    <row r="2261" spans="1:15" ht="39.950000000000003" hidden="1" customHeight="1">
      <c r="A2261" s="151" t="s">
        <v>1573</v>
      </c>
      <c r="B2261" s="3" t="s">
        <v>30</v>
      </c>
      <c r="C2261" s="3" t="s">
        <v>31</v>
      </c>
      <c r="D2261" s="9" t="s">
        <v>1069</v>
      </c>
      <c r="E2261" s="131" t="str">
        <f>Tabell_Rättigheter37[[#This Row],[Grupp]]&amp;"_"&amp;Tabell_Rättigheter37[[#This Row],[Rättighetsnod/ Funktionskloss]]</f>
        <v>Bed management_View</v>
      </c>
      <c r="F2261" s="131" t="str">
        <f>Tabell_Rättigheter37[[#This Row],[Grupp]]&amp;"_"&amp;Tabell_Rättigheter37[[#This Row],[Rättighetsnod/ Funktionskloss]]&amp;"_"&amp;Tabell_Rättigheter37[[#This Row],[Värde]]</f>
        <v>Bed management_View_OpenAdministerAvailiableBeds</v>
      </c>
      <c r="G2261" s="165" t="s">
        <v>1070</v>
      </c>
      <c r="H2261" s="165"/>
      <c r="K2261" s="3" t="e">
        <f>VLOOKUP(Tabell_Rättigheter37[[#This Row],[Grupp]],[2]!Tabell_Grupp[#Data],2,FALSE)</f>
        <v>#REF!</v>
      </c>
      <c r="L2261" s="3" t="s">
        <v>834</v>
      </c>
      <c r="M2261" s="203" t="s">
        <v>834</v>
      </c>
      <c r="N2261" s="151" t="s">
        <v>1558</v>
      </c>
      <c r="O2261" s="151"/>
    </row>
    <row r="2262" spans="1:15" ht="39.950000000000003" hidden="1" customHeight="1">
      <c r="A2262" s="151" t="s">
        <v>1573</v>
      </c>
      <c r="B2262" s="3" t="s">
        <v>30</v>
      </c>
      <c r="C2262" s="3" t="s">
        <v>31</v>
      </c>
      <c r="D2262" s="9" t="s">
        <v>1067</v>
      </c>
      <c r="E2262" s="131" t="str">
        <f>Tabell_Rättigheter37[[#This Row],[Grupp]]&amp;"_"&amp;Tabell_Rättigheter37[[#This Row],[Rättighetsnod/ Funktionskloss]]</f>
        <v>Bed management_View</v>
      </c>
      <c r="F2262" s="131" t="str">
        <f>Tabell_Rättigheter37[[#This Row],[Grupp]]&amp;"_"&amp;Tabell_Rättigheter37[[#This Row],[Rättighetsnod/ Funktionskloss]]&amp;"_"&amp;Tabell_Rättigheter37[[#This Row],[Värde]]</f>
        <v>Bed management_View_OpenAdministerEstablishedBeds</v>
      </c>
      <c r="G2262" s="165" t="s">
        <v>1068</v>
      </c>
      <c r="H2262" s="165"/>
      <c r="K2262" s="3" t="e">
        <f>VLOOKUP(Tabell_Rättigheter37[[#This Row],[Grupp]],[2]!Tabell_Grupp[#Data],2,FALSE)</f>
        <v>#REF!</v>
      </c>
      <c r="L2262" s="3" t="s">
        <v>834</v>
      </c>
      <c r="M2262" s="203" t="s">
        <v>834</v>
      </c>
      <c r="N2262" s="151" t="s">
        <v>1558</v>
      </c>
      <c r="O2262" s="151"/>
    </row>
    <row r="2263" spans="1:15" ht="39.950000000000003" hidden="1" customHeight="1">
      <c r="A2263" s="151" t="s">
        <v>1573</v>
      </c>
      <c r="B2263" s="3" t="s">
        <v>30</v>
      </c>
      <c r="C2263" s="3" t="s">
        <v>31</v>
      </c>
      <c r="D2263" s="9" t="s">
        <v>32</v>
      </c>
      <c r="E2263" s="131" t="str">
        <f>Tabell_Rättigheter37[[#This Row],[Grupp]]&amp;"_"&amp;Tabell_Rättigheter37[[#This Row],[Rättighetsnod/ Funktionskloss]]</f>
        <v>Bed management_View</v>
      </c>
      <c r="F2263" s="131" t="str">
        <f>Tabell_Rättigheter37[[#This Row],[Grupp]]&amp;"_"&amp;Tabell_Rättigheter37[[#This Row],[Rättighetsnod/ Funktionskloss]]&amp;"_"&amp;Tabell_Rättigheter37[[#This Row],[Värde]]</f>
        <v>Bed management_View_OpenBedOverview</v>
      </c>
      <c r="G2263" s="165" t="s">
        <v>33</v>
      </c>
      <c r="H2263" s="165"/>
      <c r="K2263" s="3" t="e">
        <f>VLOOKUP(Tabell_Rättigheter37[[#This Row],[Grupp]],[2]!Tabell_Grupp[#Data],2,FALSE)</f>
        <v>#REF!</v>
      </c>
      <c r="L2263" s="3" t="s">
        <v>834</v>
      </c>
      <c r="M2263" s="203" t="s">
        <v>834</v>
      </c>
      <c r="N2263" s="151" t="s">
        <v>1558</v>
      </c>
      <c r="O2263" s="151"/>
    </row>
    <row r="2264" spans="1:15" ht="39.950000000000003" hidden="1" customHeight="1">
      <c r="A2264" s="151" t="s">
        <v>1573</v>
      </c>
      <c r="B2264" s="3" t="s">
        <v>25</v>
      </c>
      <c r="C2264" s="3" t="s">
        <v>26</v>
      </c>
      <c r="D2264" s="9" t="s">
        <v>23</v>
      </c>
      <c r="E2264" s="131" t="str">
        <f>Tabell_Rättigheter37[[#This Row],[Grupp]]&amp;"_"&amp;Tabell_Rättigheter37[[#This Row],[Rättighetsnod/ Funktionskloss]]</f>
        <v>Beställning_Order window</v>
      </c>
      <c r="F2264" s="131" t="str">
        <f>Tabell_Rättigheter37[[#This Row],[Grupp]]&amp;"_"&amp;Tabell_Rättigheter37[[#This Row],[Rättighetsnod/ Funktionskloss]]&amp;"_"&amp;Tabell_Rättigheter37[[#This Row],[Värde]]</f>
        <v>Beställning_Order window_Open</v>
      </c>
      <c r="G2264" s="165" t="s">
        <v>27</v>
      </c>
      <c r="H2264" s="165"/>
      <c r="K2264" s="3" t="e">
        <f>VLOOKUP(Tabell_Rättigheter37[[#This Row],[Grupp]],[2]!Tabell_Grupp[#Data],2,FALSE)</f>
        <v>#REF!</v>
      </c>
      <c r="L2264" s="3" t="s">
        <v>834</v>
      </c>
      <c r="M2264" s="203" t="s">
        <v>834</v>
      </c>
      <c r="N2264" s="151" t="s">
        <v>1558</v>
      </c>
      <c r="O2264" s="151"/>
    </row>
    <row r="2265" spans="1:15" ht="39.950000000000003" hidden="1" customHeight="1">
      <c r="A2265" s="151" t="s">
        <v>1573</v>
      </c>
      <c r="B2265" s="3" t="s">
        <v>965</v>
      </c>
      <c r="C2265" s="3" t="s">
        <v>977</v>
      </c>
      <c r="D2265" s="9" t="s">
        <v>23</v>
      </c>
      <c r="E2265" s="131" t="str">
        <f>Tabell_Rättigheter37[[#This Row],[Grupp]]&amp;"_"&amp;Tabell_Rättigheter37[[#This Row],[Rättighetsnod/ Funktionskloss]]</f>
        <v>CPO_CareProgressOverview</v>
      </c>
      <c r="F2265" s="131" t="str">
        <f>Tabell_Rättigheter37[[#This Row],[Grupp]]&amp;"_"&amp;Tabell_Rättigheter37[[#This Row],[Rättighetsnod/ Funktionskloss]]&amp;"_"&amp;Tabell_Rättigheter37[[#This Row],[Värde]]</f>
        <v>CPO_CareProgressOverview_Open</v>
      </c>
      <c r="G2265" s="165" t="s">
        <v>997</v>
      </c>
      <c r="H2265" s="165"/>
      <c r="K2265" s="3" t="e">
        <f>VLOOKUP(Tabell_Rättigheter37[[#This Row],[Grupp]],[2]!Tabell_Grupp[#Data],2,FALSE)</f>
        <v>#REF!</v>
      </c>
      <c r="L2265" s="3" t="s">
        <v>834</v>
      </c>
      <c r="M2265" s="203" t="s">
        <v>834</v>
      </c>
      <c r="N2265" s="151" t="s">
        <v>1558</v>
      </c>
      <c r="O2265" s="151"/>
    </row>
    <row r="2266" spans="1:15" ht="39.950000000000003" hidden="1" customHeight="1">
      <c r="A2266" s="151" t="s">
        <v>1573</v>
      </c>
      <c r="B2266" s="3" t="s">
        <v>70</v>
      </c>
      <c r="C2266" s="3" t="s">
        <v>73</v>
      </c>
      <c r="D2266" s="9" t="s">
        <v>23</v>
      </c>
      <c r="E2266" s="131" t="str">
        <f>Tabell_Rättigheter37[[#This Row],[Grupp]]&amp;"_"&amp;Tabell_Rättigheter37[[#This Row],[Rättighetsnod/ Funktionskloss]]</f>
        <v>Diktering_Opendictation</v>
      </c>
      <c r="F2266" s="131" t="str">
        <f>Tabell_Rättigheter37[[#This Row],[Grupp]]&amp;"_"&amp;Tabell_Rättigheter37[[#This Row],[Rättighetsnod/ Funktionskloss]]&amp;"_"&amp;Tabell_Rättigheter37[[#This Row],[Värde]]</f>
        <v>Diktering_Opendictation_Open</v>
      </c>
      <c r="G2266" s="165" t="s">
        <v>74</v>
      </c>
      <c r="H2266" s="165"/>
      <c r="K2266" s="3" t="e">
        <f>VLOOKUP(Tabell_Rättigheter37[[#This Row],[Grupp]],[2]!Tabell_Grupp[#Data],2,FALSE)</f>
        <v>#REF!</v>
      </c>
      <c r="L2266" s="3" t="s">
        <v>834</v>
      </c>
      <c r="M2266" s="203" t="s">
        <v>834</v>
      </c>
      <c r="N2266" s="151" t="s">
        <v>1558</v>
      </c>
      <c r="O2266" s="151"/>
    </row>
    <row r="2267" spans="1:15" ht="39.950000000000003" hidden="1" customHeight="1">
      <c r="A2267" s="151" t="s">
        <v>1573</v>
      </c>
      <c r="B2267" s="3" t="s">
        <v>78</v>
      </c>
      <c r="C2267" s="3" t="s">
        <v>79</v>
      </c>
      <c r="D2267" s="9" t="s">
        <v>80</v>
      </c>
      <c r="E2267" s="131" t="str">
        <f>Tabell_Rättigheter37[[#This Row],[Grupp]]&amp;"_"&amp;Tabell_Rättigheter37[[#This Row],[Rättighetsnod/ Funktionskloss]]</f>
        <v>Enhetsöversikten_Activity_handler</v>
      </c>
      <c r="F2267" s="131" t="str">
        <f>Tabell_Rättigheter37[[#This Row],[Grupp]]&amp;"_"&amp;Tabell_Rättigheter37[[#This Row],[Rättighetsnod/ Funktionskloss]]&amp;"_"&amp;Tabell_Rättigheter37[[#This Row],[Värde]]</f>
        <v>Enhetsöversikten_Activity_handler_Open_Activity_Handler</v>
      </c>
      <c r="G2267" s="165" t="s">
        <v>81</v>
      </c>
      <c r="H2267" s="165"/>
      <c r="K2267" s="3" t="e">
        <f>VLOOKUP(Tabell_Rättigheter37[[#This Row],[Grupp]],[2]!Tabell_Grupp[#Data],2,FALSE)</f>
        <v>#REF!</v>
      </c>
      <c r="L2267" s="3" t="s">
        <v>834</v>
      </c>
      <c r="M2267" s="203" t="s">
        <v>834</v>
      </c>
      <c r="N2267" s="151" t="s">
        <v>1558</v>
      </c>
      <c r="O2267" s="151"/>
    </row>
    <row r="2268" spans="1:15" ht="84" hidden="1" customHeight="1">
      <c r="A2268" s="151" t="s">
        <v>1573</v>
      </c>
      <c r="B2268" s="3" t="s">
        <v>78</v>
      </c>
      <c r="C2268" s="3" t="s">
        <v>82</v>
      </c>
      <c r="D2268" s="9" t="s">
        <v>83</v>
      </c>
      <c r="E2268" s="131" t="str">
        <f>Tabell_Rättigheter37[[#This Row],[Grupp]]&amp;"_"&amp;Tabell_Rättigheter37[[#This Row],[Rättighetsnod/ Funktionskloss]]</f>
        <v>Enhetsöversikten_BedAssignment</v>
      </c>
      <c r="F2268" s="131" t="str">
        <f>Tabell_Rättigheter37[[#This Row],[Grupp]]&amp;"_"&amp;Tabell_Rättigheter37[[#This Row],[Rättighetsnod/ Funktionskloss]]&amp;"_"&amp;Tabell_Rättigheter37[[#This Row],[Värde]]</f>
        <v>Enhetsöversikten_BedAssignment_Open_Bedassignment</v>
      </c>
      <c r="G2268" s="165" t="s">
        <v>84</v>
      </c>
      <c r="H2268" s="165"/>
      <c r="J2268" s="3" t="s">
        <v>1575</v>
      </c>
      <c r="K2268" s="3" t="e">
        <f>VLOOKUP(Tabell_Rättigheter37[[#This Row],[Grupp]],[2]!Tabell_Grupp[#Data],2,FALSE)</f>
        <v>#REF!</v>
      </c>
      <c r="L2268" s="3" t="s">
        <v>834</v>
      </c>
      <c r="M2268" s="203" t="s">
        <v>834</v>
      </c>
      <c r="N2268" s="151" t="s">
        <v>1558</v>
      </c>
      <c r="O2268" s="151"/>
    </row>
    <row r="2269" spans="1:15" ht="39.950000000000003" hidden="1" customHeight="1">
      <c r="A2269" s="151" t="s">
        <v>1573</v>
      </c>
      <c r="B2269" s="3" t="s">
        <v>78</v>
      </c>
      <c r="C2269" s="3" t="s">
        <v>85</v>
      </c>
      <c r="D2269" s="9" t="s">
        <v>86</v>
      </c>
      <c r="E2269" s="131" t="str">
        <f>Tabell_Rättigheter37[[#This Row],[Grupp]]&amp;"_"&amp;Tabell_Rättigheter37[[#This Row],[Rättighetsnod/ Funktionskloss]]</f>
        <v>Enhetsöversikten_Contact_Admin</v>
      </c>
      <c r="F2269" s="131" t="str">
        <f>Tabell_Rättigheter37[[#This Row],[Grupp]]&amp;"_"&amp;Tabell_Rättigheter37[[#This Row],[Rättighetsnod/ Funktionskloss]]&amp;"_"&amp;Tabell_Rättigheter37[[#This Row],[Värde]]</f>
        <v>Enhetsöversikten_Contact_Admin_Open_Contact_Admin</v>
      </c>
      <c r="G2269" s="165" t="s">
        <v>87</v>
      </c>
      <c r="H2269" s="165"/>
      <c r="J2269" s="3" t="s">
        <v>1575</v>
      </c>
      <c r="K2269" s="3" t="e">
        <f>VLOOKUP(Tabell_Rättigheter37[[#This Row],[Grupp]],[2]!Tabell_Grupp[#Data],2,FALSE)</f>
        <v>#REF!</v>
      </c>
      <c r="L2269" s="3" t="s">
        <v>834</v>
      </c>
      <c r="M2269" s="203" t="s">
        <v>834</v>
      </c>
      <c r="N2269" s="151" t="s">
        <v>1558</v>
      </c>
      <c r="O2269" s="151"/>
    </row>
    <row r="2270" spans="1:15" ht="39.950000000000003" hidden="1" customHeight="1">
      <c r="A2270" s="151" t="s">
        <v>1573</v>
      </c>
      <c r="B2270" s="3" t="s">
        <v>78</v>
      </c>
      <c r="C2270" s="3" t="s">
        <v>90</v>
      </c>
      <c r="D2270" s="9" t="s">
        <v>91</v>
      </c>
      <c r="E2270" s="131" t="str">
        <f>Tabell_Rättigheter37[[#This Row],[Grupp]]&amp;"_"&amp;Tabell_Rättigheter37[[#This Row],[Rättighetsnod/ Funktionskloss]]</f>
        <v>Enhetsöversikten_Emergency_Overview</v>
      </c>
      <c r="F2270" s="131" t="str">
        <f>Tabell_Rättigheter37[[#This Row],[Grupp]]&amp;"_"&amp;Tabell_Rättigheter37[[#This Row],[Rättighetsnod/ Funktionskloss]]&amp;"_"&amp;Tabell_Rättigheter37[[#This Row],[Värde]]</f>
        <v>Enhetsöversikten_Emergency_Overview_Open_Emergency_Overview</v>
      </c>
      <c r="G2270" s="165" t="s">
        <v>92</v>
      </c>
      <c r="H2270" s="165"/>
      <c r="K2270" s="3" t="e">
        <f>VLOOKUP(Tabell_Rättigheter37[[#This Row],[Grupp]],[2]!Tabell_Grupp[#Data],2,FALSE)</f>
        <v>#REF!</v>
      </c>
      <c r="L2270" s="3" t="s">
        <v>834</v>
      </c>
      <c r="M2270" s="203" t="s">
        <v>834</v>
      </c>
      <c r="N2270" s="151" t="s">
        <v>1558</v>
      </c>
      <c r="O2270" s="151"/>
    </row>
    <row r="2271" spans="1:15" ht="39.950000000000003" hidden="1" customHeight="1">
      <c r="A2271" s="151" t="s">
        <v>1573</v>
      </c>
      <c r="B2271" s="3" t="s">
        <v>78</v>
      </c>
      <c r="C2271" s="3" t="s">
        <v>1219</v>
      </c>
      <c r="D2271" s="9" t="s">
        <v>1220</v>
      </c>
      <c r="E2271" s="131" t="str">
        <f>Tabell_Rättigheter37[[#This Row],[Grupp]]&amp;"_"&amp;Tabell_Rättigheter37[[#This Row],[Rättighetsnod/ Funktionskloss]]</f>
        <v>Enhetsöversikten_Operational_Workload</v>
      </c>
      <c r="F2271" s="131" t="str">
        <f>Tabell_Rättigheter37[[#This Row],[Grupp]]&amp;"_"&amp;Tabell_Rättigheter37[[#This Row],[Rättighetsnod/ Funktionskloss]]&amp;"_"&amp;Tabell_Rättigheter37[[#This Row],[Värde]]</f>
        <v>Enhetsöversikten_Operational_Workload_Open_Operational_
Workload</v>
      </c>
      <c r="G2271" s="165" t="s">
        <v>1221</v>
      </c>
      <c r="H2271" s="165"/>
      <c r="K2271" s="3" t="e">
        <f>VLOOKUP(Tabell_Rättigheter37[[#This Row],[Grupp]],[2]!Tabell_Grupp[#Data],2,FALSE)</f>
        <v>#REF!</v>
      </c>
      <c r="L2271" s="3" t="s">
        <v>834</v>
      </c>
      <c r="M2271" s="203" t="s">
        <v>834</v>
      </c>
      <c r="N2271" s="151" t="s">
        <v>1558</v>
      </c>
      <c r="O2271" s="151"/>
    </row>
    <row r="2272" spans="1:15" ht="39.950000000000003" hidden="1" customHeight="1">
      <c r="A2272" s="151" t="s">
        <v>1573</v>
      </c>
      <c r="B2272" s="3" t="s">
        <v>78</v>
      </c>
      <c r="C2272" s="3" t="s">
        <v>1219</v>
      </c>
      <c r="D2272" s="9" t="s">
        <v>1222</v>
      </c>
      <c r="E2272" s="131" t="str">
        <f>Tabell_Rättigheter37[[#This Row],[Grupp]]&amp;"_"&amp;Tabell_Rättigheter37[[#This Row],[Rättighetsnod/ Funktionskloss]]</f>
        <v>Enhetsöversikten_Operational_Workload</v>
      </c>
      <c r="F2272" s="131" t="str">
        <f>Tabell_Rättigheter37[[#This Row],[Grupp]]&amp;"_"&amp;Tabell_Rättigheter37[[#This Row],[Rättighetsnod/ Funktionskloss]]&amp;"_"&amp;Tabell_Rättigheter37[[#This Row],[Värde]]</f>
        <v>Enhetsöversikten_Operational_Workload_Save_Operational_ Workload</v>
      </c>
      <c r="G2272" s="165" t="s">
        <v>1223</v>
      </c>
      <c r="H2272" s="165"/>
      <c r="K2272" s="3" t="e">
        <f>VLOOKUP(Tabell_Rättigheter37[[#This Row],[Grupp]],[2]!Tabell_Grupp[#Data],2,FALSE)</f>
        <v>#REF!</v>
      </c>
      <c r="L2272" s="3" t="s">
        <v>834</v>
      </c>
      <c r="M2272" s="203" t="s">
        <v>834</v>
      </c>
      <c r="N2272" s="151" t="s">
        <v>1558</v>
      </c>
      <c r="O2272" s="151"/>
    </row>
    <row r="2273" spans="1:15" ht="39.950000000000003" hidden="1" customHeight="1">
      <c r="A2273" s="151" t="s">
        <v>1573</v>
      </c>
      <c r="B2273" s="3" t="s">
        <v>78</v>
      </c>
      <c r="C2273" s="3" t="s">
        <v>93</v>
      </c>
      <c r="D2273" s="9" t="s">
        <v>94</v>
      </c>
      <c r="E2273" s="131" t="str">
        <f>Tabell_Rättigheter37[[#This Row],[Grupp]]&amp;"_"&amp;Tabell_Rättigheter37[[#This Row],[Rättighetsnod/ Funktionskloss]]</f>
        <v>Enhetsöversikten_PatientLog</v>
      </c>
      <c r="F2273" s="131" t="str">
        <f>Tabell_Rättigheter37[[#This Row],[Grupp]]&amp;"_"&amp;Tabell_Rättigheter37[[#This Row],[Rättighetsnod/ Funktionskloss]]&amp;"_"&amp;Tabell_Rättigheter37[[#This Row],[Värde]]</f>
        <v>Enhetsöversikten_PatientLog_Open_PatientLog</v>
      </c>
      <c r="G2273" s="165" t="s">
        <v>95</v>
      </c>
      <c r="H2273" s="165"/>
      <c r="K2273" s="3" t="e">
        <f>VLOOKUP(Tabell_Rättigheter37[[#This Row],[Grupp]],[2]!Tabell_Grupp[#Data],2,FALSE)</f>
        <v>#REF!</v>
      </c>
      <c r="L2273" s="3" t="s">
        <v>834</v>
      </c>
      <c r="M2273" s="203" t="s">
        <v>834</v>
      </c>
      <c r="N2273" s="151" t="s">
        <v>1558</v>
      </c>
      <c r="O2273" s="151"/>
    </row>
    <row r="2274" spans="1:15" ht="39.950000000000003" hidden="1" customHeight="1">
      <c r="A2274" s="151" t="s">
        <v>1573</v>
      </c>
      <c r="B2274" s="3" t="s">
        <v>78</v>
      </c>
      <c r="C2274" s="3" t="s">
        <v>96</v>
      </c>
      <c r="D2274" s="9" t="s">
        <v>97</v>
      </c>
      <c r="E2274" s="131" t="str">
        <f>Tabell_Rättigheter37[[#This Row],[Grupp]]&amp;"_"&amp;Tabell_Rättigheter37[[#This Row],[Rättighetsnod/ Funktionskloss]]</f>
        <v>Enhetsöversikten_Priority_Window</v>
      </c>
      <c r="F2274" s="131" t="str">
        <f>Tabell_Rättigheter37[[#This Row],[Grupp]]&amp;"_"&amp;Tabell_Rättigheter37[[#This Row],[Rättighetsnod/ Funktionskloss]]&amp;"_"&amp;Tabell_Rättigheter37[[#This Row],[Värde]]</f>
        <v>Enhetsöversikten_Priority_Window_Open_Priority_Window</v>
      </c>
      <c r="G2274" s="165" t="s">
        <v>98</v>
      </c>
      <c r="H2274" s="165"/>
      <c r="K2274" s="3" t="e">
        <f>VLOOKUP(Tabell_Rättigheter37[[#This Row],[Grupp]],[2]!Tabell_Grupp[#Data],2,FALSE)</f>
        <v>#REF!</v>
      </c>
      <c r="L2274" s="3" t="s">
        <v>834</v>
      </c>
      <c r="M2274" s="203" t="s">
        <v>834</v>
      </c>
      <c r="N2274" s="151" t="s">
        <v>1558</v>
      </c>
      <c r="O2274" s="151"/>
    </row>
    <row r="2275" spans="1:15" ht="39.950000000000003" hidden="1" customHeight="1">
      <c r="A2275" s="151" t="s">
        <v>1573</v>
      </c>
      <c r="B2275" s="3" t="s">
        <v>78</v>
      </c>
      <c r="C2275" s="3" t="s">
        <v>101</v>
      </c>
      <c r="D2275" s="9" t="s">
        <v>102</v>
      </c>
      <c r="E2275" s="131" t="str">
        <f>Tabell_Rättigheter37[[#This Row],[Grupp]]&amp;"_"&amp;Tabell_Rättigheter37[[#This Row],[Rättighetsnod/ Funktionskloss]]</f>
        <v>Enhetsöversikten_SpecialityReferrals</v>
      </c>
      <c r="F2275" s="131" t="str">
        <f>Tabell_Rättigheter37[[#This Row],[Grupp]]&amp;"_"&amp;Tabell_Rättigheter37[[#This Row],[Rättighetsnod/ Funktionskloss]]&amp;"_"&amp;Tabell_Rättigheter37[[#This Row],[Värde]]</f>
        <v>Enhetsöversikten_SpecialityReferrals_Open_SpecialityReferrals</v>
      </c>
      <c r="G2275" s="165" t="s">
        <v>103</v>
      </c>
      <c r="H2275" s="165"/>
      <c r="K2275" s="3" t="e">
        <f>VLOOKUP(Tabell_Rättigheter37[[#This Row],[Grupp]],[2]!Tabell_Grupp[#Data],2,FALSE)</f>
        <v>#REF!</v>
      </c>
      <c r="L2275" s="3" t="s">
        <v>834</v>
      </c>
      <c r="M2275" s="203" t="s">
        <v>834</v>
      </c>
      <c r="N2275" s="151" t="s">
        <v>1558</v>
      </c>
      <c r="O2275" s="151"/>
    </row>
    <row r="2276" spans="1:15" ht="39.950000000000003" hidden="1" customHeight="1">
      <c r="A2276" s="151" t="s">
        <v>1573</v>
      </c>
      <c r="B2276" s="3" t="s">
        <v>78</v>
      </c>
      <c r="C2276" s="3" t="s">
        <v>106</v>
      </c>
      <c r="D2276" s="9" t="s">
        <v>23</v>
      </c>
      <c r="E2276" s="131" t="str">
        <f>Tabell_Rättigheter37[[#This Row],[Grupp]]&amp;"_"&amp;Tabell_Rättigheter37[[#This Row],[Rättighetsnod/ Funktionskloss]]</f>
        <v>Enhetsöversikten_Valuables_Window</v>
      </c>
      <c r="F2276" s="131" t="str">
        <f>Tabell_Rättigheter37[[#This Row],[Grupp]]&amp;"_"&amp;Tabell_Rättigheter37[[#This Row],[Rättighetsnod/ Funktionskloss]]&amp;"_"&amp;Tabell_Rättigheter37[[#This Row],[Värde]]</f>
        <v>Enhetsöversikten_Valuables_Window_Open</v>
      </c>
      <c r="G2276" s="165" t="s">
        <v>107</v>
      </c>
      <c r="H2276" s="165"/>
      <c r="K2276" s="3" t="e">
        <f>VLOOKUP(Tabell_Rättigheter37[[#This Row],[Grupp]],[2]!Tabell_Grupp[#Data],2,FALSE)</f>
        <v>#REF!</v>
      </c>
      <c r="L2276" s="3" t="s">
        <v>834</v>
      </c>
      <c r="M2276" s="203" t="s">
        <v>834</v>
      </c>
      <c r="N2276" s="151" t="s">
        <v>1558</v>
      </c>
      <c r="O2276" s="151"/>
    </row>
    <row r="2277" spans="1:15" ht="39.950000000000003" hidden="1" customHeight="1">
      <c r="A2277" s="151" t="s">
        <v>1573</v>
      </c>
      <c r="B2277" s="3" t="s">
        <v>109</v>
      </c>
      <c r="C2277" s="3" t="s">
        <v>110</v>
      </c>
      <c r="D2277" s="9" t="s">
        <v>23</v>
      </c>
      <c r="E2277" s="131" t="str">
        <f>Tabell_Rättigheter37[[#This Row],[Grupp]]&amp;"_"&amp;Tabell_Rättigheter37[[#This Row],[Rättighetsnod/ Funktionskloss]]</f>
        <v>Fraseditor_PhraseEditor</v>
      </c>
      <c r="F2277" s="131" t="str">
        <f>Tabell_Rättigheter37[[#This Row],[Grupp]]&amp;"_"&amp;Tabell_Rättigheter37[[#This Row],[Rättighetsnod/ Funktionskloss]]&amp;"_"&amp;Tabell_Rättigheter37[[#This Row],[Värde]]</f>
        <v>Fraseditor_PhraseEditor_Open</v>
      </c>
      <c r="G2277" s="165" t="s">
        <v>111</v>
      </c>
      <c r="H2277" s="165"/>
      <c r="K2277" s="3" t="e">
        <f>VLOOKUP(Tabell_Rättigheter37[[#This Row],[Grupp]],[2]!Tabell_Grupp[#Data],2,FALSE)</f>
        <v>#REF!</v>
      </c>
      <c r="L2277" s="3" t="s">
        <v>834</v>
      </c>
      <c r="M2277" s="203" t="s">
        <v>834</v>
      </c>
      <c r="N2277" s="151" t="s">
        <v>1558</v>
      </c>
      <c r="O2277" s="151"/>
    </row>
    <row r="2278" spans="1:15" ht="39.950000000000003" hidden="1" customHeight="1">
      <c r="A2278" s="151" t="s">
        <v>1573</v>
      </c>
      <c r="B2278" s="3" t="s">
        <v>109</v>
      </c>
      <c r="C2278" s="3" t="s">
        <v>110</v>
      </c>
      <c r="D2278" s="9" t="s">
        <v>43</v>
      </c>
      <c r="E2278" s="131" t="str">
        <f>Tabell_Rättigheter37[[#This Row],[Grupp]]&amp;"_"&amp;Tabell_Rättigheter37[[#This Row],[Rättighetsnod/ Funktionskloss]]</f>
        <v>Fraseditor_PhraseEditor</v>
      </c>
      <c r="F2278" s="131" t="str">
        <f>Tabell_Rättigheter37[[#This Row],[Grupp]]&amp;"_"&amp;Tabell_Rättigheter37[[#This Row],[Rättighetsnod/ Funktionskloss]]&amp;"_"&amp;Tabell_Rättigheter37[[#This Row],[Värde]]</f>
        <v>Fraseditor_PhraseEditor_Save</v>
      </c>
      <c r="G2278" s="165" t="s">
        <v>1034</v>
      </c>
      <c r="H2278" s="165"/>
      <c r="K2278" s="3" t="e">
        <f>VLOOKUP(Tabell_Rättigheter37[[#This Row],[Grupp]],[2]!Tabell_Grupp[#Data],2,FALSE)</f>
        <v>#REF!</v>
      </c>
      <c r="L2278" s="3" t="s">
        <v>834</v>
      </c>
      <c r="M2278" s="203" t="s">
        <v>834</v>
      </c>
      <c r="N2278" s="151" t="s">
        <v>1558</v>
      </c>
      <c r="O2278" s="151"/>
    </row>
    <row r="2279" spans="1:15" ht="39.950000000000003" hidden="1" customHeight="1">
      <c r="A2279" s="151" t="s">
        <v>1573</v>
      </c>
      <c r="B2279" s="3" t="s">
        <v>843</v>
      </c>
      <c r="C2279" s="3" t="s">
        <v>13</v>
      </c>
      <c r="D2279" s="9" t="s">
        <v>14</v>
      </c>
      <c r="E2279" s="131" t="str">
        <f>Tabell_Rättigheter37[[#This Row],[Grupp]]&amp;"_"&amp;Tabell_Rättigheter37[[#This Row],[Rättighetsnod/ Funktionskloss]]</f>
        <v>Hälsoärende_Data</v>
      </c>
      <c r="F2279" s="131" t="str">
        <f>Tabell_Rättigheter37[[#This Row],[Grupp]]&amp;"_"&amp;Tabell_Rättigheter37[[#This Row],[Rättighetsnod/ Funktionskloss]]&amp;"_"&amp;Tabell_Rättigheter37[[#This Row],[Värde]]</f>
        <v>Hälsoärende_Data_Read</v>
      </c>
      <c r="G2279" s="165" t="s">
        <v>844</v>
      </c>
      <c r="H2279" s="165"/>
      <c r="K2279" s="3" t="e">
        <f>VLOOKUP(Tabell_Rättigheter37[[#This Row],[Grupp]],[2]!Tabell_Grupp[#Data],2,FALSE)</f>
        <v>#REF!</v>
      </c>
      <c r="L2279" s="3" t="s">
        <v>834</v>
      </c>
      <c r="M2279" s="203" t="s">
        <v>834</v>
      </c>
      <c r="N2279" s="151" t="s">
        <v>1558</v>
      </c>
      <c r="O2279" s="151"/>
    </row>
    <row r="2280" spans="1:15" ht="39.950000000000003" hidden="1" customHeight="1">
      <c r="A2280" s="151" t="s">
        <v>1573</v>
      </c>
      <c r="B2280" s="3" t="s">
        <v>843</v>
      </c>
      <c r="C2280" s="3" t="s">
        <v>862</v>
      </c>
      <c r="D2280" s="9" t="s">
        <v>23</v>
      </c>
      <c r="E2280" s="131" t="str">
        <f>Tabell_Rättigheter37[[#This Row],[Grupp]]&amp;"_"&amp;Tabell_Rättigheter37[[#This Row],[Rättighetsnod/ Funktionskloss]]</f>
        <v>Hälsoärende_Health Issue overview</v>
      </c>
      <c r="F2280" s="131" t="str">
        <f>Tabell_Rättigheter37[[#This Row],[Grupp]]&amp;"_"&amp;Tabell_Rättigheter37[[#This Row],[Rättighetsnod/ Funktionskloss]]&amp;"_"&amp;Tabell_Rättigheter37[[#This Row],[Värde]]</f>
        <v>Hälsoärende_Health Issue overview_Open</v>
      </c>
      <c r="G2280" s="165" t="s">
        <v>863</v>
      </c>
      <c r="H2280" s="165"/>
      <c r="K2280" s="3" t="e">
        <f>VLOOKUP(Tabell_Rättigheter37[[#This Row],[Grupp]],[2]!Tabell_Grupp[#Data],2,FALSE)</f>
        <v>#REF!</v>
      </c>
      <c r="L2280" s="3" t="s">
        <v>834</v>
      </c>
      <c r="M2280" s="203" t="s">
        <v>834</v>
      </c>
      <c r="N2280" s="151" t="s">
        <v>1558</v>
      </c>
      <c r="O2280" s="151"/>
    </row>
    <row r="2281" spans="1:15" ht="39.950000000000003" hidden="1" customHeight="1">
      <c r="A2281" s="151" t="s">
        <v>1573</v>
      </c>
      <c r="B2281" s="3" t="s">
        <v>112</v>
      </c>
      <c r="C2281" s="3" t="s">
        <v>116</v>
      </c>
      <c r="D2281" s="9" t="s">
        <v>117</v>
      </c>
      <c r="E2281" s="131" t="str">
        <f>Tabell_Rättigheter37[[#This Row],[Grupp]]&amp;"_"&amp;Tabell_Rättigheter37[[#This Row],[Rättighetsnod/ Funktionskloss]]</f>
        <v>Insight_list</v>
      </c>
      <c r="F2281" s="131" t="str">
        <f>Tabell_Rättigheter37[[#This Row],[Grupp]]&amp;"_"&amp;Tabell_Rättigheter37[[#This Row],[Rättighetsnod/ Funktionskloss]]&amp;"_"&amp;Tabell_Rättigheter37[[#This Row],[Värde]]</f>
        <v>Insight_list_view</v>
      </c>
      <c r="G2281" s="165" t="s">
        <v>118</v>
      </c>
      <c r="H2281" s="165"/>
      <c r="K2281" s="3" t="e">
        <f>VLOOKUP(Tabell_Rättigheter37[[#This Row],[Grupp]],[2]!Tabell_Grupp[#Data],2,FALSE)</f>
        <v>#REF!</v>
      </c>
      <c r="L2281" s="3" t="s">
        <v>834</v>
      </c>
      <c r="M2281" s="203" t="s">
        <v>834</v>
      </c>
      <c r="N2281" s="151" t="s">
        <v>1558</v>
      </c>
      <c r="O2281" s="151"/>
    </row>
    <row r="2282" spans="1:15" ht="39.950000000000003" hidden="1" customHeight="1">
      <c r="A2282" s="151" t="s">
        <v>1573</v>
      </c>
      <c r="B2282" s="3" t="s">
        <v>112</v>
      </c>
      <c r="C2282" s="3" t="s">
        <v>983</v>
      </c>
      <c r="D2282" s="9" t="s">
        <v>31</v>
      </c>
      <c r="E2282" s="131" t="str">
        <f>Tabell_Rättigheter37[[#This Row],[Grupp]]&amp;"_"&amp;Tabell_Rättigheter37[[#This Row],[Rättighetsnod/ Funktionskloss]]</f>
        <v>Insight_Map</v>
      </c>
      <c r="F2282" s="131" t="str">
        <f>Tabell_Rättigheter37[[#This Row],[Grupp]]&amp;"_"&amp;Tabell_Rättigheter37[[#This Row],[Rättighetsnod/ Funktionskloss]]&amp;"_"&amp;Tabell_Rättigheter37[[#This Row],[Värde]]</f>
        <v>Insight_Map_View</v>
      </c>
      <c r="G2282" s="165" t="s">
        <v>1014</v>
      </c>
      <c r="H2282" s="165"/>
      <c r="K2282" s="3" t="e">
        <f>VLOOKUP(Tabell_Rättigheter37[[#This Row],[Grupp]],[2]!Tabell_Grupp[#Data],2,FALSE)</f>
        <v>#REF!</v>
      </c>
      <c r="L2282" s="3" t="s">
        <v>834</v>
      </c>
      <c r="M2282" s="203" t="s">
        <v>834</v>
      </c>
      <c r="N2282" s="151" t="s">
        <v>1558</v>
      </c>
      <c r="O2282" s="151"/>
    </row>
    <row r="2283" spans="1:15" ht="51.75" hidden="1" customHeight="1">
      <c r="A2283" s="151" t="s">
        <v>1573</v>
      </c>
      <c r="B2283" s="3" t="s">
        <v>112</v>
      </c>
      <c r="C2283" s="3" t="s">
        <v>113</v>
      </c>
      <c r="D2283" s="9" t="s">
        <v>114</v>
      </c>
      <c r="E2283" s="131" t="str">
        <f>Tabell_Rättigheter37[[#This Row],[Grupp]]&amp;"_"&amp;Tabell_Rättigheter37[[#This Row],[Rättighetsnod/ Funktionskloss]]</f>
        <v>Insight_open_insight</v>
      </c>
      <c r="F2283" s="131" t="str">
        <f>Tabell_Rättigheter37[[#This Row],[Grupp]]&amp;"_"&amp;Tabell_Rättigheter37[[#This Row],[Rättighetsnod/ Funktionskloss]]&amp;"_"&amp;Tabell_Rättigheter37[[#This Row],[Värde]]</f>
        <v>Insight_open_insight_open</v>
      </c>
      <c r="G2283" s="165" t="s">
        <v>115</v>
      </c>
      <c r="H2283" s="165"/>
      <c r="K2283" s="3" t="e">
        <f>VLOOKUP(Tabell_Rättigheter37[[#This Row],[Grupp]],[2]!Tabell_Grupp[#Data],2,FALSE)</f>
        <v>#REF!</v>
      </c>
      <c r="L2283" s="3" t="s">
        <v>834</v>
      </c>
      <c r="M2283" s="203" t="s">
        <v>834</v>
      </c>
      <c r="N2283" s="151" t="s">
        <v>1558</v>
      </c>
      <c r="O2283" s="151"/>
    </row>
    <row r="2284" spans="1:15" ht="39.950000000000003" hidden="1" customHeight="1">
      <c r="A2284" s="151" t="s">
        <v>1573</v>
      </c>
      <c r="B2284" s="3" t="s">
        <v>112</v>
      </c>
      <c r="C2284" s="3" t="s">
        <v>982</v>
      </c>
      <c r="D2284" s="9" t="s">
        <v>1010</v>
      </c>
      <c r="E2284" s="131" t="str">
        <f>Tabell_Rättigheter37[[#This Row],[Grupp]]&amp;"_"&amp;Tabell_Rättigheter37[[#This Row],[Rättighetsnod/ Funktionskloss]]</f>
        <v>Insight_Patient</v>
      </c>
      <c r="F2284" s="131" t="str">
        <f>Tabell_Rättigheter37[[#This Row],[Grupp]]&amp;"_"&amp;Tabell_Rättigheter37[[#This Row],[Rättighetsnod/ Funktionskloss]]&amp;"_"&amp;Tabell_Rättigheter37[[#This Row],[Värde]]</f>
        <v>Insight_Patient_Identify_all_patients</v>
      </c>
      <c r="G2284" s="165" t="s">
        <v>1011</v>
      </c>
      <c r="H2284" s="165"/>
      <c r="K2284" s="3" t="e">
        <f>VLOOKUP(Tabell_Rättigheter37[[#This Row],[Grupp]],[2]!Tabell_Grupp[#Data],2,FALSE)</f>
        <v>#REF!</v>
      </c>
      <c r="L2284" s="3" t="s">
        <v>834</v>
      </c>
      <c r="M2284" s="203" t="s">
        <v>834</v>
      </c>
      <c r="N2284" s="151" t="s">
        <v>1558</v>
      </c>
      <c r="O2284" s="151"/>
    </row>
    <row r="2285" spans="1:15" ht="54" hidden="1" customHeight="1">
      <c r="A2285" s="151" t="s">
        <v>1573</v>
      </c>
      <c r="B2285" s="3" t="s">
        <v>112</v>
      </c>
      <c r="C2285" s="3" t="s">
        <v>982</v>
      </c>
      <c r="D2285" s="9" t="s">
        <v>1012</v>
      </c>
      <c r="E2285" s="131" t="str">
        <f>Tabell_Rättigheter37[[#This Row],[Grupp]]&amp;"_"&amp;Tabell_Rättigheter37[[#This Row],[Rättighetsnod/ Funktionskloss]]</f>
        <v>Insight_Patient</v>
      </c>
      <c r="F2285" s="131" t="str">
        <f>Tabell_Rättigheter37[[#This Row],[Grupp]]&amp;"_"&amp;Tabell_Rättigheter37[[#This Row],[Rättighetsnod/ Funktionskloss]]&amp;"_"&amp;Tabell_Rättigheter37[[#This Row],[Värde]]</f>
        <v>Insight_Patient_Identify_listed_patients</v>
      </c>
      <c r="G2285" s="165" t="s">
        <v>1013</v>
      </c>
      <c r="H2285" s="165"/>
      <c r="K2285" s="3" t="e">
        <f>VLOOKUP(Tabell_Rättigheter37[[#This Row],[Grupp]],[2]!Tabell_Grupp[#Data],2,FALSE)</f>
        <v>#REF!</v>
      </c>
      <c r="L2285" s="3" t="s">
        <v>834</v>
      </c>
      <c r="M2285" s="203" t="s">
        <v>834</v>
      </c>
      <c r="N2285" s="151" t="s">
        <v>1558</v>
      </c>
      <c r="O2285" s="151"/>
    </row>
    <row r="2286" spans="1:15" ht="39.950000000000003" hidden="1" customHeight="1">
      <c r="A2286" s="151" t="s">
        <v>1573</v>
      </c>
      <c r="B2286" s="3" t="s">
        <v>112</v>
      </c>
      <c r="C2286" s="3" t="s">
        <v>981</v>
      </c>
      <c r="D2286" s="9" t="s">
        <v>233</v>
      </c>
      <c r="E2286" s="131" t="str">
        <f>Tabell_Rättigheter37[[#This Row],[Grupp]]&amp;"_"&amp;Tabell_Rättigheter37[[#This Row],[Rättighetsnod/ Funktionskloss]]</f>
        <v>Insight_Query</v>
      </c>
      <c r="F2286" s="131" t="str">
        <f>Tabell_Rättigheter37[[#This Row],[Grupp]]&amp;"_"&amp;Tabell_Rättigheter37[[#This Row],[Rättighetsnod/ Funktionskloss]]&amp;"_"&amp;Tabell_Rättigheter37[[#This Row],[Värde]]</f>
        <v>Insight_Query_Create</v>
      </c>
      <c r="G2286" s="165" t="s">
        <v>1005</v>
      </c>
      <c r="H2286" s="165"/>
      <c r="K2286" s="3" t="e">
        <f>VLOOKUP(Tabell_Rättigheter37[[#This Row],[Grupp]],[2]!Tabell_Grupp[#Data],2,FALSE)</f>
        <v>#REF!</v>
      </c>
      <c r="L2286" s="3" t="s">
        <v>834</v>
      </c>
      <c r="M2286" s="203" t="s">
        <v>834</v>
      </c>
      <c r="N2286" s="151" t="s">
        <v>1558</v>
      </c>
      <c r="O2286" s="151"/>
    </row>
    <row r="2287" spans="1:15" ht="39.950000000000003" hidden="1" customHeight="1">
      <c r="A2287" s="151" t="s">
        <v>1573</v>
      </c>
      <c r="B2287" s="3" t="s">
        <v>112</v>
      </c>
      <c r="C2287" s="3" t="s">
        <v>981</v>
      </c>
      <c r="D2287" s="9" t="s">
        <v>1006</v>
      </c>
      <c r="E2287" s="131" t="str">
        <f>Tabell_Rättigheter37[[#This Row],[Grupp]]&amp;"_"&amp;Tabell_Rättigheter37[[#This Row],[Rättighetsnod/ Funktionskloss]]</f>
        <v>Insight_Query</v>
      </c>
      <c r="F2287" s="131" t="str">
        <f>Tabell_Rättigheter37[[#This Row],[Grupp]]&amp;"_"&amp;Tabell_Rättigheter37[[#This Row],[Rättighetsnod/ Funktionskloss]]&amp;"_"&amp;Tabell_Rättigheter37[[#This Row],[Värde]]</f>
        <v>Insight_Query_Publish_all</v>
      </c>
      <c r="G2287" s="165" t="s">
        <v>1007</v>
      </c>
      <c r="H2287" s="165"/>
      <c r="K2287" s="3" t="e">
        <f>VLOOKUP(Tabell_Rättigheter37[[#This Row],[Grupp]],[2]!Tabell_Grupp[#Data],2,FALSE)</f>
        <v>#REF!</v>
      </c>
      <c r="L2287" s="3" t="s">
        <v>834</v>
      </c>
      <c r="M2287" s="203" t="s">
        <v>834</v>
      </c>
      <c r="N2287" s="151" t="s">
        <v>1558</v>
      </c>
      <c r="O2287" s="151"/>
    </row>
    <row r="2288" spans="1:15" ht="39.950000000000003" hidden="1" customHeight="1">
      <c r="A2288" s="151" t="s">
        <v>1573</v>
      </c>
      <c r="B2288" s="3" t="s">
        <v>112</v>
      </c>
      <c r="C2288" s="3" t="s">
        <v>981</v>
      </c>
      <c r="D2288" s="9" t="s">
        <v>1008</v>
      </c>
      <c r="E2288" s="131" t="str">
        <f>Tabell_Rättigheter37[[#This Row],[Grupp]]&amp;"_"&amp;Tabell_Rättigheter37[[#This Row],[Rättighetsnod/ Funktionskloss]]</f>
        <v>Insight_Query</v>
      </c>
      <c r="F2288" s="131" t="str">
        <f>Tabell_Rättigheter37[[#This Row],[Grupp]]&amp;"_"&amp;Tabell_Rättigheter37[[#This Row],[Rättighetsnod/ Funktionskloss]]&amp;"_"&amp;Tabell_Rättigheter37[[#This Row],[Värde]]</f>
        <v>Insight_Query_Review</v>
      </c>
      <c r="G2288" s="165" t="s">
        <v>1009</v>
      </c>
      <c r="H2288" s="165"/>
      <c r="K2288" s="3" t="e">
        <f>VLOOKUP(Tabell_Rättigheter37[[#This Row],[Grupp]],[2]!Tabell_Grupp[#Data],2,FALSE)</f>
        <v>#REF!</v>
      </c>
      <c r="L2288" s="3" t="s">
        <v>834</v>
      </c>
      <c r="M2288" s="203" t="s">
        <v>834</v>
      </c>
      <c r="N2288" s="151" t="s">
        <v>1558</v>
      </c>
      <c r="O2288" s="151"/>
    </row>
    <row r="2289" spans="1:15" ht="39.950000000000003" hidden="1" customHeight="1">
      <c r="A2289" s="151" t="s">
        <v>1573</v>
      </c>
      <c r="B2289" s="3" t="s">
        <v>112</v>
      </c>
      <c r="C2289" s="3" t="s">
        <v>984</v>
      </c>
      <c r="D2289" s="9" t="s">
        <v>1015</v>
      </c>
      <c r="E2289" s="131" t="str">
        <f>Tabell_Rättigheter37[[#This Row],[Grupp]]&amp;"_"&amp;Tabell_Rättigheter37[[#This Row],[Rättighetsnod/ Funktionskloss]]</f>
        <v>Insight_Resources</v>
      </c>
      <c r="F2289" s="131" t="str">
        <f>Tabell_Rättigheter37[[#This Row],[Grupp]]&amp;"_"&amp;Tabell_Rättigheter37[[#This Row],[Rättighetsnod/ Funktionskloss]]&amp;"_"&amp;Tabell_Rättigheter37[[#This Row],[Värde]]</f>
        <v>Insight_Resources_View_all_resources</v>
      </c>
      <c r="G2289" s="165" t="s">
        <v>1016</v>
      </c>
      <c r="H2289" s="165"/>
      <c r="K2289" s="3" t="e">
        <f>VLOOKUP(Tabell_Rättigheter37[[#This Row],[Grupp]],[2]!Tabell_Grupp[#Data],2,FALSE)</f>
        <v>#REF!</v>
      </c>
      <c r="L2289" s="3" t="s">
        <v>834</v>
      </c>
      <c r="M2289" s="203" t="s">
        <v>834</v>
      </c>
      <c r="N2289" s="151" t="s">
        <v>1558</v>
      </c>
      <c r="O2289" s="151"/>
    </row>
    <row r="2290" spans="1:15" ht="39.950000000000003" hidden="1" customHeight="1">
      <c r="A2290" s="151" t="s">
        <v>1573</v>
      </c>
      <c r="B2290" s="3" t="s">
        <v>112</v>
      </c>
      <c r="C2290" s="3" t="s">
        <v>985</v>
      </c>
      <c r="D2290" s="9" t="s">
        <v>1017</v>
      </c>
      <c r="E2290" s="131" t="str">
        <f>Tabell_Rättigheter37[[#This Row],[Grupp]]&amp;"_"&amp;Tabell_Rättigheter37[[#This Row],[Rättighetsnod/ Funktionskloss]]</f>
        <v>Insight_Restricted</v>
      </c>
      <c r="F2290" s="131" t="str">
        <f>Tabell_Rättigheter37[[#This Row],[Grupp]]&amp;"_"&amp;Tabell_Rättigheter37[[#This Row],[Rättighetsnod/ Funktionskloss]]&amp;"_"&amp;Tabell_Rättigheter37[[#This Row],[Värde]]</f>
        <v>Insight_Restricted_Include</v>
      </c>
      <c r="G2290" s="165" t="s">
        <v>1018</v>
      </c>
      <c r="H2290" s="165"/>
      <c r="K2290" s="3" t="e">
        <f>VLOOKUP(Tabell_Rättigheter37[[#This Row],[Grupp]],[2]!Tabell_Grupp[#Data],2,FALSE)</f>
        <v>#REF!</v>
      </c>
      <c r="L2290" s="3" t="s">
        <v>834</v>
      </c>
      <c r="M2290" s="203" t="s">
        <v>834</v>
      </c>
      <c r="N2290" s="151" t="s">
        <v>1558</v>
      </c>
      <c r="O2290" s="151"/>
    </row>
    <row r="2291" spans="1:15" ht="39.950000000000003" hidden="1" customHeight="1">
      <c r="A2291" s="151" t="s">
        <v>1573</v>
      </c>
      <c r="B2291" s="3" t="s">
        <v>112</v>
      </c>
      <c r="C2291" s="3" t="s">
        <v>119</v>
      </c>
      <c r="D2291" s="9" t="s">
        <v>120</v>
      </c>
      <c r="E2291" s="131" t="str">
        <f>Tabell_Rättigheter37[[#This Row],[Grupp]]&amp;"_"&amp;Tabell_Rättigheter37[[#This Row],[Rättighetsnod/ Funktionskloss]]</f>
        <v>Insight_result</v>
      </c>
      <c r="F2291" s="131" t="str">
        <f>Tabell_Rättigheter37[[#This Row],[Grupp]]&amp;"_"&amp;Tabell_Rättigheter37[[#This Row],[Rättighetsnod/ Funktionskloss]]&amp;"_"&amp;Tabell_Rättigheter37[[#This Row],[Värde]]</f>
        <v>Insight_result_export_anonymized_data</v>
      </c>
      <c r="G2291" s="165" t="s">
        <v>121</v>
      </c>
      <c r="H2291" s="165"/>
      <c r="K2291" s="3" t="e">
        <f>VLOOKUP(Tabell_Rättigheter37[[#This Row],[Grupp]],[2]!Tabell_Grupp[#Data],2,FALSE)</f>
        <v>#REF!</v>
      </c>
      <c r="L2291" s="3" t="s">
        <v>834</v>
      </c>
      <c r="M2291" s="203" t="s">
        <v>834</v>
      </c>
      <c r="N2291" s="151" t="s">
        <v>1558</v>
      </c>
      <c r="O2291" s="151"/>
    </row>
    <row r="2292" spans="1:15" ht="39.950000000000003" hidden="1" customHeight="1">
      <c r="A2292" s="151" t="s">
        <v>1573</v>
      </c>
      <c r="B2292" s="3" t="s">
        <v>112</v>
      </c>
      <c r="C2292" s="3" t="s">
        <v>1020</v>
      </c>
      <c r="D2292" s="9" t="s">
        <v>1023</v>
      </c>
      <c r="E2292" s="131" t="str">
        <f>Tabell_Rättigheter37[[#This Row],[Grupp]]&amp;"_"&amp;Tabell_Rättigheter37[[#This Row],[Rättighetsnod/ Funktionskloss]]</f>
        <v>Insight_Result</v>
      </c>
      <c r="F2292" s="131" t="str">
        <f>Tabell_Rättigheter37[[#This Row],[Grupp]]&amp;"_"&amp;Tabell_Rättigheter37[[#This Row],[Rättighetsnod/ Funktionskloss]]&amp;"_"&amp;Tabell_Rättigheter37[[#This Row],[Värde]]</f>
        <v>Insight_Result_Export_identfied_data</v>
      </c>
      <c r="G2292" s="165" t="s">
        <v>1024</v>
      </c>
      <c r="H2292" s="165"/>
      <c r="K2292" s="3" t="e">
        <f>VLOOKUP(Tabell_Rättigheter37[[#This Row],[Grupp]],[2]!Tabell_Grupp[#Data],2,FALSE)</f>
        <v>#REF!</v>
      </c>
      <c r="L2292" s="3" t="s">
        <v>834</v>
      </c>
      <c r="M2292" s="203" t="s">
        <v>834</v>
      </c>
      <c r="N2292" s="151" t="s">
        <v>1558</v>
      </c>
      <c r="O2292" s="151"/>
    </row>
    <row r="2293" spans="1:15" ht="39.950000000000003" hidden="1" customHeight="1">
      <c r="A2293" s="151" t="s">
        <v>1573</v>
      </c>
      <c r="B2293" s="3" t="s">
        <v>112</v>
      </c>
      <c r="C2293" s="3" t="s">
        <v>1020</v>
      </c>
      <c r="D2293" s="9" t="s">
        <v>1021</v>
      </c>
      <c r="E2293" s="131" t="str">
        <f>Tabell_Rättigheter37[[#This Row],[Grupp]]&amp;"_"&amp;Tabell_Rättigheter37[[#This Row],[Rättighetsnod/ Funktionskloss]]</f>
        <v>Insight_Result</v>
      </c>
      <c r="F2293" s="131" t="str">
        <f>Tabell_Rättigheter37[[#This Row],[Grupp]]&amp;"_"&amp;Tabell_Rättigheter37[[#This Row],[Rättighetsnod/ Funktionskloss]]&amp;"_"&amp;Tabell_Rättigheter37[[#This Row],[Värde]]</f>
        <v>Insight_Result_Export_pseudonymized_data</v>
      </c>
      <c r="G2293" s="165" t="s">
        <v>1022</v>
      </c>
      <c r="H2293" s="165"/>
      <c r="K2293" s="3" t="e">
        <f>VLOOKUP(Tabell_Rättigheter37[[#This Row],[Grupp]],[2]!Tabell_Grupp[#Data],2,FALSE)</f>
        <v>#REF!</v>
      </c>
      <c r="L2293" s="3" t="s">
        <v>834</v>
      </c>
      <c r="M2293" s="203" t="s">
        <v>834</v>
      </c>
      <c r="N2293" s="151" t="s">
        <v>1558</v>
      </c>
      <c r="O2293" s="151"/>
    </row>
    <row r="2294" spans="1:15" ht="39.950000000000003" hidden="1" customHeight="1">
      <c r="A2294" s="151" t="s">
        <v>1573</v>
      </c>
      <c r="B2294" s="3" t="s">
        <v>112</v>
      </c>
      <c r="C2294" s="3" t="s">
        <v>1020</v>
      </c>
      <c r="D2294" s="9" t="s">
        <v>1025</v>
      </c>
      <c r="E2294" s="131" t="str">
        <f>Tabell_Rättigheter37[[#This Row],[Grupp]]&amp;"_"&amp;Tabell_Rättigheter37[[#This Row],[Rättighetsnod/ Funktionskloss]]</f>
        <v>Insight_Result</v>
      </c>
      <c r="F2294" s="131" t="str">
        <f>Tabell_Rättigheter37[[#This Row],[Grupp]]&amp;"_"&amp;Tabell_Rättigheter37[[#This Row],[Rättighetsnod/ Funktionskloss]]&amp;"_"&amp;Tabell_Rättigheter37[[#This Row],[Värde]]</f>
        <v>Insight_Result_Export_serverside</v>
      </c>
      <c r="G2294" s="165" t="s">
        <v>1026</v>
      </c>
      <c r="H2294" s="165"/>
      <c r="K2294" s="3" t="e">
        <f>VLOOKUP(Tabell_Rättigheter37[[#This Row],[Grupp]],[2]!Tabell_Grupp[#Data],2,FALSE)</f>
        <v>#REF!</v>
      </c>
      <c r="L2294" s="3" t="s">
        <v>834</v>
      </c>
      <c r="M2294" s="203" t="s">
        <v>834</v>
      </c>
      <c r="N2294" s="151" t="s">
        <v>1558</v>
      </c>
      <c r="O2294" s="151"/>
    </row>
    <row r="2295" spans="1:15" ht="39.950000000000003" hidden="1" customHeight="1">
      <c r="A2295" s="151" t="s">
        <v>1573</v>
      </c>
      <c r="B2295" s="3" t="s">
        <v>112</v>
      </c>
      <c r="C2295" s="3" t="s">
        <v>986</v>
      </c>
      <c r="D2295" s="9" t="s">
        <v>31</v>
      </c>
      <c r="E2295" s="131" t="str">
        <f>Tabell_Rättigheter37[[#This Row],[Grupp]]&amp;"_"&amp;Tabell_Rättigheter37[[#This Row],[Rättighetsnod/ Funktionskloss]]</f>
        <v>Insight_Search_log</v>
      </c>
      <c r="F2295" s="131" t="str">
        <f>Tabell_Rättigheter37[[#This Row],[Grupp]]&amp;"_"&amp;Tabell_Rättigheter37[[#This Row],[Rättighetsnod/ Funktionskloss]]&amp;"_"&amp;Tabell_Rättigheter37[[#This Row],[Värde]]</f>
        <v>Insight_Search_log_View</v>
      </c>
      <c r="G2295" s="165" t="s">
        <v>1019</v>
      </c>
      <c r="H2295" s="165"/>
      <c r="K2295" s="3" t="e">
        <f>VLOOKUP(Tabell_Rättigheter37[[#This Row],[Grupp]],[2]!Tabell_Grupp[#Data],2,FALSE)</f>
        <v>#REF!</v>
      </c>
      <c r="L2295" s="3" t="s">
        <v>834</v>
      </c>
      <c r="M2295" s="203" t="s">
        <v>834</v>
      </c>
      <c r="N2295" s="151" t="s">
        <v>1558</v>
      </c>
      <c r="O2295" s="151"/>
    </row>
    <row r="2296" spans="1:15" ht="39.950000000000003" hidden="1" customHeight="1">
      <c r="A2296" s="151" t="s">
        <v>1573</v>
      </c>
      <c r="B2296" s="3" t="s">
        <v>125</v>
      </c>
      <c r="C2296" s="3" t="s">
        <v>1258</v>
      </c>
      <c r="D2296" s="9" t="s">
        <v>1259</v>
      </c>
      <c r="E2296" s="131" t="str">
        <f>Tabell_Rättigheter37[[#This Row],[Grupp]]&amp;"_"&amp;Tabell_Rättigheter37[[#This Row],[Rättighetsnod/ Funktionskloss]]</f>
        <v>Kliniska översikter_Template administration</v>
      </c>
      <c r="F2296" s="131" t="str">
        <f>Tabell_Rättigheter37[[#This Row],[Grupp]]&amp;"_"&amp;Tabell_Rättigheter37[[#This Row],[Rättighetsnod/ Funktionskloss]]&amp;"_"&amp;Tabell_Rättigheter37[[#This Row],[Värde]]</f>
        <v>Kliniska översikter_Template administration_EditClinicalInvestigation Templates</v>
      </c>
      <c r="G2296" s="165" t="s">
        <v>1260</v>
      </c>
      <c r="H2296" s="165"/>
      <c r="K2296" s="3" t="e">
        <f>VLOOKUP(Tabell_Rättigheter37[[#This Row],[Grupp]],[2]!Tabell_Grupp[#Data],2,FALSE)</f>
        <v>#REF!</v>
      </c>
      <c r="L2296" s="3" t="s">
        <v>834</v>
      </c>
      <c r="M2296" s="203" t="s">
        <v>834</v>
      </c>
      <c r="N2296" s="151" t="s">
        <v>1558</v>
      </c>
      <c r="O2296" s="151"/>
    </row>
    <row r="2297" spans="1:15" ht="39.950000000000003" hidden="1" customHeight="1">
      <c r="A2297" s="151" t="s">
        <v>1573</v>
      </c>
      <c r="B2297" s="3" t="s">
        <v>125</v>
      </c>
      <c r="C2297" s="3" t="s">
        <v>31</v>
      </c>
      <c r="D2297" s="9" t="s">
        <v>126</v>
      </c>
      <c r="E2297" s="131" t="str">
        <f>Tabell_Rättigheter37[[#This Row],[Grupp]]&amp;"_"&amp;Tabell_Rättigheter37[[#This Row],[Rättighetsnod/ Funktionskloss]]</f>
        <v>Kliniska översikter_View</v>
      </c>
      <c r="F2297" s="131" t="str">
        <f>Tabell_Rättigheter37[[#This Row],[Grupp]]&amp;"_"&amp;Tabell_Rättigheter37[[#This Row],[Rättighetsnod/ Funktionskloss]]&amp;"_"&amp;Tabell_Rättigheter37[[#This Row],[Värde]]</f>
        <v>Kliniska översikter_View_Open Analyse Area</v>
      </c>
      <c r="G2297" s="165" t="s">
        <v>127</v>
      </c>
      <c r="H2297" s="165"/>
      <c r="K2297" s="3" t="e">
        <f>VLOOKUP(Tabell_Rättigheter37[[#This Row],[Grupp]],[2]!Tabell_Grupp[#Data],2,FALSE)</f>
        <v>#REF!</v>
      </c>
      <c r="L2297" s="3" t="s">
        <v>834</v>
      </c>
      <c r="M2297" s="203" t="s">
        <v>834</v>
      </c>
      <c r="N2297" s="151" t="s">
        <v>1558</v>
      </c>
      <c r="O2297" s="151"/>
    </row>
    <row r="2298" spans="1:15" ht="39.950000000000003" hidden="1" customHeight="1">
      <c r="A2298" s="151" t="s">
        <v>1573</v>
      </c>
      <c r="B2298" s="3" t="s">
        <v>125</v>
      </c>
      <c r="C2298" s="3" t="s">
        <v>31</v>
      </c>
      <c r="D2298" s="9" t="s">
        <v>128</v>
      </c>
      <c r="E2298" s="131" t="str">
        <f>Tabell_Rättigheter37[[#This Row],[Grupp]]&amp;"_"&amp;Tabell_Rättigheter37[[#This Row],[Rättighetsnod/ Funktionskloss]]</f>
        <v>Kliniska översikter_View</v>
      </c>
      <c r="F2298" s="131" t="str">
        <f>Tabell_Rättigheter37[[#This Row],[Grupp]]&amp;"_"&amp;Tabell_Rättigheter37[[#This Row],[Rättighetsnod/ Funktionskloss]]&amp;"_"&amp;Tabell_Rättigheter37[[#This Row],[Värde]]</f>
        <v>Kliniska översikter_View_Open management overview</v>
      </c>
      <c r="G2298" s="165" t="s">
        <v>129</v>
      </c>
      <c r="H2298" s="165"/>
      <c r="K2298" s="3" t="e">
        <f>VLOOKUP(Tabell_Rättigheter37[[#This Row],[Grupp]],[2]!Tabell_Grupp[#Data],2,FALSE)</f>
        <v>#REF!</v>
      </c>
      <c r="L2298" s="3" t="s">
        <v>834</v>
      </c>
      <c r="M2298" s="203" t="s">
        <v>834</v>
      </c>
      <c r="N2298" s="151" t="s">
        <v>1558</v>
      </c>
      <c r="O2298" s="151"/>
    </row>
    <row r="2299" spans="1:15" ht="39.950000000000003" hidden="1" customHeight="1">
      <c r="A2299" s="151" t="s">
        <v>1573</v>
      </c>
      <c r="B2299" s="3" t="s">
        <v>125</v>
      </c>
      <c r="C2299" s="3" t="s">
        <v>31</v>
      </c>
      <c r="D2299" s="9" t="s">
        <v>132</v>
      </c>
      <c r="E2299" s="131" t="str">
        <f>Tabell_Rättigheter37[[#This Row],[Grupp]]&amp;"_"&amp;Tabell_Rättigheter37[[#This Row],[Rättighetsnod/ Funktionskloss]]</f>
        <v>Kliniska översikter_View</v>
      </c>
      <c r="F2299" s="131" t="str">
        <f>Tabell_Rättigheter37[[#This Row],[Grupp]]&amp;"_"&amp;Tabell_Rättigheter37[[#This Row],[Rättighetsnod/ Funktionskloss]]&amp;"_"&amp;Tabell_Rättigheter37[[#This Row],[Värde]]</f>
        <v>Kliniska översikter_View_Open patient overview</v>
      </c>
      <c r="G2299" s="165" t="s">
        <v>133</v>
      </c>
      <c r="H2299" s="165"/>
      <c r="K2299" s="3" t="e">
        <f>VLOOKUP(Tabell_Rättigheter37[[#This Row],[Grupp]],[2]!Tabell_Grupp[#Data],2,FALSE)</f>
        <v>#REF!</v>
      </c>
      <c r="L2299" s="3" t="s">
        <v>834</v>
      </c>
      <c r="M2299" s="203" t="s">
        <v>834</v>
      </c>
      <c r="N2299" s="151" t="s">
        <v>1558</v>
      </c>
      <c r="O2299" s="151"/>
    </row>
    <row r="2300" spans="1:15" ht="39.950000000000003" hidden="1" customHeight="1">
      <c r="A2300" s="151" t="s">
        <v>1573</v>
      </c>
      <c r="B2300" s="3" t="s">
        <v>134</v>
      </c>
      <c r="C2300" s="3" t="s">
        <v>135</v>
      </c>
      <c r="D2300" s="9" t="s">
        <v>145</v>
      </c>
      <c r="E2300" s="131" t="str">
        <f>Tabell_Rättigheter37[[#This Row],[Grupp]]&amp;"_"&amp;Tabell_Rättigheter37[[#This Row],[Rättighetsnod/ Funktionskloss]]</f>
        <v>Link_CaseOverviewAndCaseForView</v>
      </c>
      <c r="F2300" s="131" t="str">
        <f>Tabell_Rättigheter37[[#This Row],[Grupp]]&amp;"_"&amp;Tabell_Rättigheter37[[#This Row],[Rättighetsnod/ Funktionskloss]]&amp;"_"&amp;Tabell_Rättigheter37[[#This Row],[Värde]]</f>
        <v>Link_CaseOverviewAndCaseForView_ViewDocumenttationOfPlans</v>
      </c>
      <c r="G2300" s="165" t="s">
        <v>146</v>
      </c>
      <c r="H2300" s="165"/>
      <c r="K2300" s="3" t="e">
        <f>VLOOKUP(Tabell_Rättigheter37[[#This Row],[Grupp]],[2]!Tabell_Grupp[#Data],2,FALSE)</f>
        <v>#REF!</v>
      </c>
      <c r="L2300" s="3" t="s">
        <v>834</v>
      </c>
      <c r="M2300" s="203" t="s">
        <v>834</v>
      </c>
      <c r="N2300" s="151" t="s">
        <v>1558</v>
      </c>
      <c r="O2300" s="151"/>
    </row>
    <row r="2301" spans="1:15" ht="39.950000000000003" hidden="1" customHeight="1">
      <c r="A2301" s="151" t="s">
        <v>1573</v>
      </c>
      <c r="B2301" s="3" t="s">
        <v>134</v>
      </c>
      <c r="C2301" s="3" t="s">
        <v>135</v>
      </c>
      <c r="D2301" s="9" t="s">
        <v>147</v>
      </c>
      <c r="E2301" s="131" t="str">
        <f>Tabell_Rättigheter37[[#This Row],[Grupp]]&amp;"_"&amp;Tabell_Rättigheter37[[#This Row],[Rättighetsnod/ Funktionskloss]]</f>
        <v>Link_CaseOverviewAndCaseForView</v>
      </c>
      <c r="F2301" s="131" t="str">
        <f>Tabell_Rättigheter37[[#This Row],[Grupp]]&amp;"_"&amp;Tabell_Rättigheter37[[#This Row],[Rättighetsnod/ Funktionskloss]]&amp;"_"&amp;Tabell_Rättigheter37[[#This Row],[Värde]]</f>
        <v>Link_CaseOverviewAndCaseForView_ViewMessages</v>
      </c>
      <c r="G2301" s="165" t="s">
        <v>148</v>
      </c>
      <c r="H2301" s="165"/>
      <c r="K2301" s="3" t="e">
        <f>VLOOKUP(Tabell_Rättigheter37[[#This Row],[Grupp]],[2]!Tabell_Grupp[#Data],2,FALSE)</f>
        <v>#REF!</v>
      </c>
      <c r="L2301" s="3" t="s">
        <v>834</v>
      </c>
      <c r="M2301" s="203" t="s">
        <v>834</v>
      </c>
      <c r="N2301" s="151" t="s">
        <v>1558</v>
      </c>
      <c r="O2301" s="151"/>
    </row>
    <row r="2302" spans="1:15" ht="39.950000000000003" hidden="1" customHeight="1">
      <c r="A2302" s="151" t="s">
        <v>1573</v>
      </c>
      <c r="B2302" s="3" t="s">
        <v>134</v>
      </c>
      <c r="C2302" s="3" t="s">
        <v>31</v>
      </c>
      <c r="D2302" s="9" t="s">
        <v>151</v>
      </c>
      <c r="E2302" s="131" t="str">
        <f>Tabell_Rättigheter37[[#This Row],[Grupp]]&amp;"_"&amp;Tabell_Rättigheter37[[#This Row],[Rättighetsnod/ Funktionskloss]]</f>
        <v>Link_View</v>
      </c>
      <c r="F2302" s="131" t="str">
        <f>Tabell_Rättigheter37[[#This Row],[Grupp]]&amp;"_"&amp;Tabell_Rättigheter37[[#This Row],[Rättighetsnod/ Funktionskloss]]&amp;"_"&amp;Tabell_Rättigheter37[[#This Row],[Värde]]</f>
        <v>Link_View_OpenCaseForView</v>
      </c>
      <c r="G2302" s="165" t="s">
        <v>152</v>
      </c>
      <c r="H2302" s="165"/>
      <c r="K2302" s="3" t="e">
        <f>VLOOKUP(Tabell_Rättigheter37[[#This Row],[Grupp]],[2]!Tabell_Grupp[#Data],2,FALSE)</f>
        <v>#REF!</v>
      </c>
      <c r="L2302" s="3" t="s">
        <v>834</v>
      </c>
      <c r="M2302" s="203" t="s">
        <v>834</v>
      </c>
      <c r="N2302" s="151" t="s">
        <v>1558</v>
      </c>
      <c r="O2302" s="151"/>
    </row>
    <row r="2303" spans="1:15" ht="39.950000000000003" hidden="1" customHeight="1">
      <c r="A2303" s="151" t="s">
        <v>1573</v>
      </c>
      <c r="B2303" s="3" t="s">
        <v>134</v>
      </c>
      <c r="C2303" s="3" t="s">
        <v>31</v>
      </c>
      <c r="D2303" s="9" t="s">
        <v>153</v>
      </c>
      <c r="E2303" s="131" t="str">
        <f>Tabell_Rättigheter37[[#This Row],[Grupp]]&amp;"_"&amp;Tabell_Rättigheter37[[#This Row],[Rättighetsnod/ Funktionskloss]]</f>
        <v>Link_View</v>
      </c>
      <c r="F2303" s="131" t="str">
        <f>Tabell_Rättigheter37[[#This Row],[Grupp]]&amp;"_"&amp;Tabell_Rättigheter37[[#This Row],[Rättighetsnod/ Funktionskloss]]&amp;"_"&amp;Tabell_Rättigheter37[[#This Row],[Värde]]</f>
        <v>Link_View_OpenCaseOverview</v>
      </c>
      <c r="G2303" s="165" t="s">
        <v>154</v>
      </c>
      <c r="H2303" s="165"/>
      <c r="K2303" s="3" t="e">
        <f>VLOOKUP(Tabell_Rättigheter37[[#This Row],[Grupp]],[2]!Tabell_Grupp[#Data],2,FALSE)</f>
        <v>#REF!</v>
      </c>
      <c r="L2303" s="3" t="s">
        <v>834</v>
      </c>
      <c r="M2303" s="203" t="s">
        <v>834</v>
      </c>
      <c r="N2303" s="151" t="s">
        <v>1558</v>
      </c>
      <c r="O2303" s="151"/>
    </row>
    <row r="2304" spans="1:15" ht="39.950000000000003" hidden="1" customHeight="1">
      <c r="A2304" s="151" t="s">
        <v>1573</v>
      </c>
      <c r="B2304" s="3" t="s">
        <v>155</v>
      </c>
      <c r="C2304" s="3" t="s">
        <v>1224</v>
      </c>
      <c r="D2304" s="9" t="s">
        <v>1225</v>
      </c>
      <c r="E2304" s="131" t="str">
        <f>Tabell_Rättigheter37[[#This Row],[Grupp]]&amp;"_"&amp;Tabell_Rättigheter37[[#This Row],[Rättighetsnod/ Funktionskloss]]</f>
        <v>Läkemedel_Catalogue administration</v>
      </c>
      <c r="F2304" s="131" t="str">
        <f>Tabell_Rättigheter37[[#This Row],[Grupp]]&amp;"_"&amp;Tabell_Rättigheter37[[#This Row],[Rättighetsnod/ Funktionskloss]]&amp;"_"&amp;Tabell_Rättigheter37[[#This Row],[Värde]]</f>
        <v>Läkemedel_Catalogue administration_Edit Local drugs</v>
      </c>
      <c r="G2304" s="281" t="s">
        <v>1226</v>
      </c>
      <c r="H2304" s="165"/>
      <c r="K2304" s="3" t="e">
        <f>VLOOKUP(Tabell_Rättigheter37[[#This Row],[Grupp]],[2]!Tabell_Grupp[#Data],2,FALSE)</f>
        <v>#REF!</v>
      </c>
      <c r="L2304" s="3" t="s">
        <v>834</v>
      </c>
      <c r="M2304" s="203" t="s">
        <v>834</v>
      </c>
      <c r="N2304" s="151" t="s">
        <v>1558</v>
      </c>
      <c r="O2304" s="151"/>
    </row>
    <row r="2305" spans="1:15" ht="53.25" hidden="1" customHeight="1">
      <c r="A2305" s="151" t="s">
        <v>1573</v>
      </c>
      <c r="B2305" s="3" t="s">
        <v>155</v>
      </c>
      <c r="C2305" s="3" t="s">
        <v>1224</v>
      </c>
      <c r="D2305" s="9" t="s">
        <v>1227</v>
      </c>
      <c r="E2305" s="131" t="str">
        <f>Tabell_Rättigheter37[[#This Row],[Grupp]]&amp;"_"&amp;Tabell_Rättigheter37[[#This Row],[Rättighetsnod/ Funktionskloss]]</f>
        <v>Läkemedel_Catalogue administration</v>
      </c>
      <c r="F2305" s="131" t="str">
        <f>Tabell_Rättigheter37[[#This Row],[Grupp]]&amp;"_"&amp;Tabell_Rättigheter37[[#This Row],[Rättighetsnod/ Funktionskloss]]&amp;"_"&amp;Tabell_Rättigheter37[[#This Row],[Värde]]</f>
        <v>Läkemedel_Catalogue administration_Search drug catalogue</v>
      </c>
      <c r="G2305" s="165" t="s">
        <v>1228</v>
      </c>
      <c r="H2305" s="165"/>
      <c r="J2305" s="1"/>
      <c r="K2305" s="3" t="e">
        <f>VLOOKUP(Tabell_Rättigheter37[[#This Row],[Grupp]],[2]!Tabell_Grupp[#Data],2,FALSE)</f>
        <v>#REF!</v>
      </c>
      <c r="L2305" s="3" t="s">
        <v>834</v>
      </c>
      <c r="M2305" s="203" t="s">
        <v>834</v>
      </c>
      <c r="N2305" s="151" t="s">
        <v>1558</v>
      </c>
      <c r="O2305" s="151"/>
    </row>
    <row r="2306" spans="1:15" ht="39.950000000000003" hidden="1" customHeight="1">
      <c r="A2306" s="151" t="s">
        <v>1573</v>
      </c>
      <c r="B2306" s="3" t="s">
        <v>155</v>
      </c>
      <c r="C2306" s="3" t="s">
        <v>1258</v>
      </c>
      <c r="D2306" s="9" t="s">
        <v>1281</v>
      </c>
      <c r="E2306" s="131" t="str">
        <f>Tabell_Rättigheter37[[#This Row],[Grupp]]&amp;"_"&amp;Tabell_Rättigheter37[[#This Row],[Rättighetsnod/ Funktionskloss]]</f>
        <v>Läkemedel_Template administration</v>
      </c>
      <c r="F2306" s="131" t="str">
        <f>Tabell_Rättigheter37[[#This Row],[Grupp]]&amp;"_"&amp;Tabell_Rättigheter37[[#This Row],[Rättighetsnod/ Funktionskloss]]&amp;"_"&amp;Tabell_Rättigheter37[[#This Row],[Värde]]</f>
        <v>Läkemedel_Template administration_Export templates</v>
      </c>
      <c r="G2306" s="165" t="s">
        <v>1282</v>
      </c>
      <c r="H2306" s="165"/>
      <c r="K2306" s="3" t="e">
        <f>VLOOKUP(Tabell_Rättigheter37[[#This Row],[Grupp]],[2]!Tabell_Grupp[#Data],2,FALSE)</f>
        <v>#REF!</v>
      </c>
      <c r="L2306" s="3" t="s">
        <v>834</v>
      </c>
      <c r="M2306" s="203" t="s">
        <v>834</v>
      </c>
      <c r="N2306" s="151" t="s">
        <v>1558</v>
      </c>
      <c r="O2306" s="151"/>
    </row>
    <row r="2307" spans="1:15" ht="39.950000000000003" hidden="1" customHeight="1">
      <c r="A2307" s="151" t="s">
        <v>1573</v>
      </c>
      <c r="B2307" s="3" t="s">
        <v>155</v>
      </c>
      <c r="C2307" s="3" t="s">
        <v>1258</v>
      </c>
      <c r="D2307" s="9" t="s">
        <v>1283</v>
      </c>
      <c r="E2307" s="131" t="str">
        <f>Tabell_Rättigheter37[[#This Row],[Grupp]]&amp;"_"&amp;Tabell_Rättigheter37[[#This Row],[Rättighetsnod/ Funktionskloss]]</f>
        <v>Läkemedel_Template administration</v>
      </c>
      <c r="F2307" s="131" t="str">
        <f>Tabell_Rättigheter37[[#This Row],[Grupp]]&amp;"_"&amp;Tabell_Rättigheter37[[#This Row],[Rättighetsnod/ Funktionskloss]]&amp;"_"&amp;Tabell_Rättigheter37[[#This Row],[Värde]]</f>
        <v>Läkemedel_Template administration_Import templates</v>
      </c>
      <c r="G2307" s="165" t="s">
        <v>1284</v>
      </c>
      <c r="H2307" s="165"/>
      <c r="K2307" s="3" t="e">
        <f>VLOOKUP(Tabell_Rättigheter37[[#This Row],[Grupp]],[2]!Tabell_Grupp[#Data],2,FALSE)</f>
        <v>#REF!</v>
      </c>
      <c r="L2307" s="3" t="s">
        <v>834</v>
      </c>
      <c r="M2307" s="203" t="s">
        <v>834</v>
      </c>
      <c r="N2307" s="151" t="s">
        <v>1558</v>
      </c>
      <c r="O2307" s="151"/>
    </row>
    <row r="2308" spans="1:15" ht="39.950000000000003" hidden="1" customHeight="1">
      <c r="A2308" s="151" t="s">
        <v>1573</v>
      </c>
      <c r="B2308" s="3" t="s">
        <v>155</v>
      </c>
      <c r="C2308" s="3" t="s">
        <v>1229</v>
      </c>
      <c r="D2308" s="9" t="s">
        <v>1230</v>
      </c>
      <c r="E2308" s="131" t="str">
        <f>Tabell_Rättigheter37[[#This Row],[Grupp]]&amp;"_"&amp;Tabell_Rättigheter37[[#This Row],[Rättighetsnod/ Funktionskloss]]</f>
        <v>Läkemedel_Unit times administration</v>
      </c>
      <c r="F2308" s="131" t="str">
        <f>Tabell_Rättigheter37[[#This Row],[Grupp]]&amp;"_"&amp;Tabell_Rättigheter37[[#This Row],[Rättighetsnod/ Funktionskloss]]&amp;"_"&amp;Tabell_Rättigheter37[[#This Row],[Värde]]</f>
        <v>Läkemedel_Unit times administration_Administer administration times at specific unit</v>
      </c>
      <c r="G2308" s="165" t="s">
        <v>1231</v>
      </c>
      <c r="H2308" s="165"/>
      <c r="K2308" s="3" t="e">
        <f>VLOOKUP(Tabell_Rättigheter37[[#This Row],[Grupp]],[2]!Tabell_Grupp[#Data],2,FALSE)</f>
        <v>#REF!</v>
      </c>
      <c r="L2308" s="3" t="s">
        <v>834</v>
      </c>
      <c r="M2308" s="203" t="s">
        <v>834</v>
      </c>
      <c r="N2308" s="151" t="s">
        <v>1558</v>
      </c>
      <c r="O2308" s="151"/>
    </row>
    <row r="2309" spans="1:15" ht="39.950000000000003" hidden="1" customHeight="1">
      <c r="A2309" s="516" t="s">
        <v>1573</v>
      </c>
      <c r="B2309" s="38" t="s">
        <v>155</v>
      </c>
      <c r="C2309" s="38" t="s">
        <v>1229</v>
      </c>
      <c r="D2309" s="541" t="s">
        <v>1232</v>
      </c>
      <c r="E2309" s="131" t="str">
        <f>Tabell_Rättigheter37[[#This Row],[Grupp]]&amp;"_"&amp;Tabell_Rättigheter37[[#This Row],[Rättighetsnod/ Funktionskloss]]</f>
        <v>Läkemedel_Unit times administration</v>
      </c>
      <c r="F2309" s="131" t="str">
        <f>Tabell_Rättigheter37[[#This Row],[Grupp]]&amp;"_"&amp;Tabell_Rättigheter37[[#This Row],[Rättighetsnod/ Funktionskloss]]&amp;"_"&amp;Tabell_Rättigheter37[[#This Row],[Värde]]</f>
        <v>Läkemedel_Unit times administration_Administer administration times generally</v>
      </c>
      <c r="G2309" s="511" t="s">
        <v>1233</v>
      </c>
      <c r="H2309" s="511"/>
      <c r="J2309" s="40" t="s">
        <v>1675</v>
      </c>
      <c r="K2309" s="3" t="e">
        <f>VLOOKUP(Tabell_Rättigheter37[[#This Row],[Grupp]],[2]!Tabell_Grupp[#Data],2,FALSE)</f>
        <v>#REF!</v>
      </c>
      <c r="L2309" s="3" t="s">
        <v>834</v>
      </c>
      <c r="M2309" s="38"/>
      <c r="N2309" s="151"/>
      <c r="O2309" s="151"/>
    </row>
    <row r="2310" spans="1:15" ht="39.950000000000003" hidden="1" customHeight="1">
      <c r="A2310" s="151" t="s">
        <v>1573</v>
      </c>
      <c r="B2310" s="3" t="s">
        <v>155</v>
      </c>
      <c r="C2310" s="3" t="s">
        <v>31</v>
      </c>
      <c r="D2310" s="9" t="s">
        <v>1234</v>
      </c>
      <c r="E2310" s="131" t="str">
        <f>Tabell_Rättigheter37[[#This Row],[Grupp]]&amp;"_"&amp;Tabell_Rättigheter37[[#This Row],[Rättighetsnod/ Funktionskloss]]</f>
        <v>Läkemedel_View</v>
      </c>
      <c r="F2310" s="131" t="str">
        <f>Tabell_Rättigheter37[[#This Row],[Grupp]]&amp;"_"&amp;Tabell_Rättigheter37[[#This Row],[Rättighetsnod/ Funktionskloss]]&amp;"_"&amp;Tabell_Rättigheter37[[#This Row],[Värde]]</f>
        <v>Läkemedel_View_Open Catalogue administration</v>
      </c>
      <c r="G2310" s="165" t="s">
        <v>1235</v>
      </c>
      <c r="H2310" s="165"/>
      <c r="K2310" s="3" t="e">
        <f>VLOOKUP(Tabell_Rättigheter37[[#This Row],[Grupp]],[2]!Tabell_Grupp[#Data],2,FALSE)</f>
        <v>#REF!</v>
      </c>
      <c r="L2310" s="3" t="s">
        <v>834</v>
      </c>
      <c r="M2310" s="203" t="s">
        <v>834</v>
      </c>
      <c r="N2310" s="151" t="s">
        <v>1558</v>
      </c>
      <c r="O2310" s="151"/>
    </row>
    <row r="2311" spans="1:15" ht="39.950000000000003" hidden="1" customHeight="1">
      <c r="A2311" s="151" t="s">
        <v>1573</v>
      </c>
      <c r="B2311" s="3" t="s">
        <v>155</v>
      </c>
      <c r="C2311" s="3" t="s">
        <v>31</v>
      </c>
      <c r="D2311" s="9" t="s">
        <v>215</v>
      </c>
      <c r="E2311" s="131" t="str">
        <f>Tabell_Rättigheter37[[#This Row],[Grupp]]&amp;"_"&amp;Tabell_Rättigheter37[[#This Row],[Rättighetsnod/ Funktionskloss]]</f>
        <v>Läkemedel_View</v>
      </c>
      <c r="F2311" s="131" t="str">
        <f>Tabell_Rättigheter37[[#This Row],[Grupp]]&amp;"_"&amp;Tabell_Rättigheter37[[#This Row],[Rättighetsnod/ Funktionskloss]]&amp;"_"&amp;Tabell_Rättigheter37[[#This Row],[Värde]]</f>
        <v>Läkemedel_View_Open Medication</v>
      </c>
      <c r="G2311" s="165" t="s">
        <v>216</v>
      </c>
      <c r="H2311" s="165"/>
      <c r="K2311" s="3" t="e">
        <f>VLOOKUP(Tabell_Rättigheter37[[#This Row],[Grupp]],[2]!Tabell_Grupp[#Data],2,FALSE)</f>
        <v>#REF!</v>
      </c>
      <c r="L2311" s="3" t="s">
        <v>834</v>
      </c>
      <c r="M2311" s="203" t="s">
        <v>834</v>
      </c>
      <c r="N2311" s="151" t="s">
        <v>1558</v>
      </c>
      <c r="O2311" s="151"/>
    </row>
    <row r="2312" spans="1:15" ht="39.950000000000003" hidden="1" customHeight="1">
      <c r="A2312" s="151" t="s">
        <v>1573</v>
      </c>
      <c r="B2312" s="3" t="s">
        <v>155</v>
      </c>
      <c r="C2312" s="3" t="s">
        <v>31</v>
      </c>
      <c r="D2312" s="9" t="s">
        <v>217</v>
      </c>
      <c r="E2312" s="131" t="str">
        <f>Tabell_Rättigheter37[[#This Row],[Grupp]]&amp;"_"&amp;Tabell_Rättigheter37[[#This Row],[Rättighetsnod/ Funktionskloss]]</f>
        <v>Läkemedel_View</v>
      </c>
      <c r="F2312" s="131" t="str">
        <f>Tabell_Rättigheter37[[#This Row],[Grupp]]&amp;"_"&amp;Tabell_Rättigheter37[[#This Row],[Rättighetsnod/ Funktionskloss]]&amp;"_"&amp;Tabell_Rättigheter37[[#This Row],[Värde]]</f>
        <v>Läkemedel_View_Open planned occasion for unit</v>
      </c>
      <c r="G2312" s="165" t="s">
        <v>218</v>
      </c>
      <c r="H2312" s="165"/>
      <c r="K2312" s="3" t="e">
        <f>VLOOKUP(Tabell_Rättigheter37[[#This Row],[Grupp]],[2]!Tabell_Grupp[#Data],2,FALSE)</f>
        <v>#REF!</v>
      </c>
      <c r="L2312" s="3" t="s">
        <v>834</v>
      </c>
      <c r="M2312" s="203" t="s">
        <v>834</v>
      </c>
      <c r="N2312" s="151" t="s">
        <v>1558</v>
      </c>
      <c r="O2312" s="151"/>
    </row>
    <row r="2313" spans="1:15" ht="39.950000000000003" hidden="1" customHeight="1">
      <c r="A2313" s="151" t="s">
        <v>1573</v>
      </c>
      <c r="B2313" s="3" t="s">
        <v>155</v>
      </c>
      <c r="C2313" s="3" t="s">
        <v>31</v>
      </c>
      <c r="D2313" s="9" t="s">
        <v>229</v>
      </c>
      <c r="E2313" s="131" t="str">
        <f>Tabell_Rättigheter37[[#This Row],[Grupp]]&amp;"_"&amp;Tabell_Rättigheter37[[#This Row],[Rättighetsnod/ Funktionskloss]]</f>
        <v>Läkemedel_View</v>
      </c>
      <c r="F2313" s="131" t="str">
        <f>Tabell_Rättigheter37[[#This Row],[Grupp]]&amp;"_"&amp;Tabell_Rättigheter37[[#This Row],[Rättighetsnod/ Funktionskloss]]&amp;"_"&amp;Tabell_Rättigheter37[[#This Row],[Värde]]</f>
        <v>Läkemedel_View_open sent e-recipe over view</v>
      </c>
      <c r="G2313" s="165" t="s">
        <v>230</v>
      </c>
      <c r="H2313" s="165"/>
      <c r="K2313" s="3" t="e">
        <f>VLOOKUP(Tabell_Rättigheter37[[#This Row],[Grupp]],[2]!Tabell_Grupp[#Data],2,FALSE)</f>
        <v>#REF!</v>
      </c>
      <c r="L2313" s="3" t="s">
        <v>834</v>
      </c>
      <c r="M2313" s="203" t="s">
        <v>834</v>
      </c>
      <c r="N2313" s="151" t="s">
        <v>1558</v>
      </c>
      <c r="O2313" s="151"/>
    </row>
    <row r="2314" spans="1:15" ht="39.950000000000003" hidden="1" customHeight="1">
      <c r="A2314" s="151" t="s">
        <v>1573</v>
      </c>
      <c r="B2314" s="3" t="s">
        <v>155</v>
      </c>
      <c r="C2314" s="3" t="s">
        <v>31</v>
      </c>
      <c r="D2314" s="9" t="s">
        <v>220</v>
      </c>
      <c r="E2314" s="131" t="str">
        <f>Tabell_Rättigheter37[[#This Row],[Grupp]]&amp;"_"&amp;Tabell_Rättigheter37[[#This Row],[Rättighetsnod/ Funktionskloss]]</f>
        <v>Läkemedel_View</v>
      </c>
      <c r="F2314" s="131" t="str">
        <f>Tabell_Rättigheter37[[#This Row],[Grupp]]&amp;"_"&amp;Tabell_Rättigheter37[[#This Row],[Rättighetsnod/ Funktionskloss]]&amp;"_"&amp;Tabell_Rättigheter37[[#This Row],[Värde]]</f>
        <v>Läkemedel_View_Open Unit time and medicine cabinet administration</v>
      </c>
      <c r="G2314" s="165" t="s">
        <v>221</v>
      </c>
      <c r="H2314" s="165"/>
      <c r="K2314" s="3" t="e">
        <f>VLOOKUP(Tabell_Rättigheter37[[#This Row],[Grupp]],[2]!Tabell_Grupp[#Data],2,FALSE)</f>
        <v>#REF!</v>
      </c>
      <c r="L2314" s="3" t="s">
        <v>834</v>
      </c>
      <c r="M2314" s="203" t="s">
        <v>834</v>
      </c>
      <c r="N2314" s="151" t="s">
        <v>1558</v>
      </c>
      <c r="O2314" s="151"/>
    </row>
    <row r="2315" spans="1:15" ht="39.950000000000003" hidden="1" customHeight="1">
      <c r="A2315" s="151" t="s">
        <v>1573</v>
      </c>
      <c r="B2315" s="3" t="s">
        <v>231</v>
      </c>
      <c r="C2315" s="3" t="s">
        <v>1236</v>
      </c>
      <c r="D2315" s="9" t="s">
        <v>1237</v>
      </c>
      <c r="E2315" s="131" t="str">
        <f>Tabell_Rättigheter37[[#This Row],[Grupp]]&amp;"_"&amp;Tabell_Rättigheter37[[#This Row],[Rättighetsnod/ Funktionskloss]]</f>
        <v>Media Management_Handle error</v>
      </c>
      <c r="F2315" s="131" t="str">
        <f>Tabell_Rättigheter37[[#This Row],[Grupp]]&amp;"_"&amp;Tabell_Rättigheter37[[#This Row],[Rättighetsnod/ Funktionskloss]]&amp;"_"&amp;Tabell_Rättigheter37[[#This Row],[Värde]]</f>
        <v>Media Management_Handle error_Clear error</v>
      </c>
      <c r="G2315" s="165" t="s">
        <v>1238</v>
      </c>
      <c r="H2315" s="165"/>
      <c r="K2315" s="3" t="e">
        <f>VLOOKUP(Tabell_Rättigheter37[[#This Row],[Grupp]],[2]!Tabell_Grupp[#Data],2,FALSE)</f>
        <v>#REF!</v>
      </c>
      <c r="L2315" s="3" t="s">
        <v>834</v>
      </c>
      <c r="M2315" s="203" t="s">
        <v>834</v>
      </c>
      <c r="N2315" s="151" t="s">
        <v>1558</v>
      </c>
      <c r="O2315" s="151"/>
    </row>
    <row r="2316" spans="1:15" ht="39.950000000000003" hidden="1" customHeight="1">
      <c r="A2316" s="151" t="s">
        <v>1573</v>
      </c>
      <c r="B2316" s="3" t="s">
        <v>231</v>
      </c>
      <c r="C2316" s="3" t="s">
        <v>235</v>
      </c>
      <c r="D2316" s="9" t="s">
        <v>236</v>
      </c>
      <c r="E2316" s="131" t="str">
        <f>Tabell_Rättigheter37[[#This Row],[Grupp]]&amp;"_"&amp;Tabell_Rättigheter37[[#This Row],[Rättighetsnod/ Funktionskloss]]</f>
        <v>Media Management_Media overview</v>
      </c>
      <c r="F2316" s="131" t="str">
        <f>Tabell_Rättigheter37[[#This Row],[Grupp]]&amp;"_"&amp;Tabell_Rättigheter37[[#This Row],[Rättighetsnod/ Funktionskloss]]&amp;"_"&amp;Tabell_Rättigheter37[[#This Row],[Värde]]</f>
        <v>Media Management_Media overview_Search</v>
      </c>
      <c r="G2316" s="165" t="s">
        <v>237</v>
      </c>
      <c r="H2316" s="165"/>
      <c r="K2316" s="3" t="e">
        <f>VLOOKUP(Tabell_Rättigheter37[[#This Row],[Grupp]],[2]!Tabell_Grupp[#Data],2,FALSE)</f>
        <v>#REF!</v>
      </c>
      <c r="L2316" s="3" t="s">
        <v>834</v>
      </c>
      <c r="M2316" s="203" t="s">
        <v>834</v>
      </c>
      <c r="N2316" s="151" t="s">
        <v>1558</v>
      </c>
      <c r="O2316" s="151"/>
    </row>
    <row r="2317" spans="1:15" ht="39.950000000000003" hidden="1" customHeight="1">
      <c r="A2317" s="151" t="s">
        <v>1573</v>
      </c>
      <c r="B2317" s="3" t="s">
        <v>231</v>
      </c>
      <c r="C2317" s="3" t="s">
        <v>238</v>
      </c>
      <c r="D2317" s="9" t="s">
        <v>23</v>
      </c>
      <c r="E2317" s="131" t="str">
        <f>Tabell_Rättigheter37[[#This Row],[Grupp]]&amp;"_"&amp;Tabell_Rättigheter37[[#This Row],[Rättighetsnod/ Funktionskloss]]</f>
        <v>Media Management_Media studies</v>
      </c>
      <c r="F2317" s="131" t="str">
        <f>Tabell_Rättigheter37[[#This Row],[Grupp]]&amp;"_"&amp;Tabell_Rättigheter37[[#This Row],[Rättighetsnod/ Funktionskloss]]&amp;"_"&amp;Tabell_Rättigheter37[[#This Row],[Värde]]</f>
        <v>Media Management_Media studies_Open</v>
      </c>
      <c r="G2317" s="165" t="s">
        <v>239</v>
      </c>
      <c r="H2317" s="165"/>
      <c r="K2317" s="3" t="e">
        <f>VLOOKUP(Tabell_Rättigheter37[[#This Row],[Grupp]],[2]!Tabell_Grupp[#Data],2,FALSE)</f>
        <v>#REF!</v>
      </c>
      <c r="L2317" s="3" t="s">
        <v>834</v>
      </c>
      <c r="M2317" s="203" t="s">
        <v>834</v>
      </c>
      <c r="N2317" s="151" t="s">
        <v>1558</v>
      </c>
      <c r="O2317" s="151"/>
    </row>
    <row r="2318" spans="1:15" ht="39.950000000000003" hidden="1" customHeight="1">
      <c r="A2318" s="151" t="s">
        <v>1573</v>
      </c>
      <c r="B2318" s="3" t="s">
        <v>1239</v>
      </c>
      <c r="C2318" s="3" t="s">
        <v>1240</v>
      </c>
      <c r="D2318" s="9" t="s">
        <v>23</v>
      </c>
      <c r="E2318" s="131" t="str">
        <f>Tabell_Rättigheter37[[#This Row],[Grupp]]&amp;"_"&amp;Tabell_Rättigheter37[[#This Row],[Rättighetsnod/ Funktionskloss]]</f>
        <v>Messenger_Out of Office Admin</v>
      </c>
      <c r="F2318" s="131" t="str">
        <f>Tabell_Rättigheter37[[#This Row],[Grupp]]&amp;"_"&amp;Tabell_Rättigheter37[[#This Row],[Rättighetsnod/ Funktionskloss]]&amp;"_"&amp;Tabell_Rättigheter37[[#This Row],[Värde]]</f>
        <v>Messenger_Out of Office Admin_Open</v>
      </c>
      <c r="G2318" s="165" t="s">
        <v>1241</v>
      </c>
      <c r="H2318" s="165"/>
      <c r="K2318" s="3" t="e">
        <f>VLOOKUP(Tabell_Rättigheter37[[#This Row],[Grupp]],[2]!Tabell_Grupp[#Data],2,FALSE)</f>
        <v>#REF!</v>
      </c>
      <c r="L2318" s="3" t="s">
        <v>834</v>
      </c>
      <c r="M2318" s="203" t="s">
        <v>834</v>
      </c>
      <c r="N2318" s="151" t="s">
        <v>1558</v>
      </c>
      <c r="O2318" s="151"/>
    </row>
    <row r="2319" spans="1:15" ht="39.950000000000003" hidden="1" customHeight="1">
      <c r="A2319" s="151" t="s">
        <v>1573</v>
      </c>
      <c r="B2319" s="3" t="s">
        <v>240</v>
      </c>
      <c r="C2319" s="3" t="s">
        <v>247</v>
      </c>
      <c r="D2319" s="9" t="s">
        <v>1242</v>
      </c>
      <c r="E2319" s="131" t="str">
        <f>Tabell_Rättigheter37[[#This Row],[Grupp]]&amp;"_"&amp;Tabell_Rättigheter37[[#This Row],[Rättighetsnod/ Funktionskloss]]</f>
        <v>Nova_Access</v>
      </c>
      <c r="F2319" s="131" t="str">
        <f>Tabell_Rättigheter37[[#This Row],[Grupp]]&amp;"_"&amp;Tabell_Rättigheter37[[#This Row],[Rättighetsnod/ Funktionskloss]]&amp;"_"&amp;Tabell_Rättigheter37[[#This Row],[Värde]]</f>
        <v>Nova_Access_Administrator</v>
      </c>
      <c r="G2319" s="165" t="s">
        <v>1243</v>
      </c>
      <c r="H2319" s="165"/>
      <c r="K2319" s="3" t="e">
        <f>VLOOKUP(Tabell_Rättigheter37[[#This Row],[Grupp]],[2]!Tabell_Grupp[#Data],2,FALSE)</f>
        <v>#REF!</v>
      </c>
      <c r="L2319" s="3" t="s">
        <v>834</v>
      </c>
      <c r="M2319" s="203" t="s">
        <v>834</v>
      </c>
      <c r="N2319" s="151" t="s">
        <v>1558</v>
      </c>
      <c r="O2319" s="151"/>
    </row>
    <row r="2320" spans="1:15" ht="39.950000000000003" hidden="1" customHeight="1">
      <c r="A2320" s="151" t="s">
        <v>1573</v>
      </c>
      <c r="B2320" s="3" t="s">
        <v>910</v>
      </c>
      <c r="C2320" s="3" t="s">
        <v>31</v>
      </c>
      <c r="D2320" s="9" t="s">
        <v>1054</v>
      </c>
      <c r="E2320" s="131" t="str">
        <f>Tabell_Rättigheter37[[#This Row],[Grupp]]&amp;"_"&amp;Tabell_Rättigheter37[[#This Row],[Rättighetsnod/ Funktionskloss]]</f>
        <v>Operation (TM2) _View</v>
      </c>
      <c r="F2320" s="131" t="str">
        <f>Tabell_Rättigheter37[[#This Row],[Grupp]]&amp;"_"&amp;Tabell_Rättigheter37[[#This Row],[Rättighetsnod/ Funktionskloss]]&amp;"_"&amp;Tabell_Rättigheter37[[#This Row],[Värde]]</f>
        <v>Operation (TM2) _View_Open Case view</v>
      </c>
      <c r="G2320" s="165" t="s">
        <v>154</v>
      </c>
      <c r="H2320" s="165"/>
      <c r="K2320" s="3" t="e">
        <f>VLOOKUP(Tabell_Rättigheter37[[#This Row],[Grupp]],[2]!Tabell_Grupp[#Data],2,FALSE)</f>
        <v>#REF!</v>
      </c>
      <c r="L2320" s="3" t="s">
        <v>834</v>
      </c>
      <c r="M2320" s="203" t="s">
        <v>834</v>
      </c>
      <c r="N2320" s="151" t="s">
        <v>1558</v>
      </c>
      <c r="O2320" s="151"/>
    </row>
    <row r="2321" spans="1:15" ht="39.950000000000003" hidden="1" customHeight="1">
      <c r="A2321" s="151" t="s">
        <v>1573</v>
      </c>
      <c r="B2321" s="3" t="s">
        <v>910</v>
      </c>
      <c r="C2321" s="3" t="s">
        <v>31</v>
      </c>
      <c r="D2321" s="9" t="s">
        <v>1055</v>
      </c>
      <c r="E2321" s="131" t="str">
        <f>Tabell_Rättigheter37[[#This Row],[Grupp]]&amp;"_"&amp;Tabell_Rättigheter37[[#This Row],[Rättighetsnod/ Funktionskloss]]</f>
        <v>Operation (TM2) _View</v>
      </c>
      <c r="F2321" s="131" t="str">
        <f>Tabell_Rättigheter37[[#This Row],[Grupp]]&amp;"_"&amp;Tabell_Rättigheter37[[#This Row],[Rättighetsnod/ Funktionskloss]]&amp;"_"&amp;Tabell_Rättigheter37[[#This Row],[Värde]]</f>
        <v>Operation (TM2) _View_Open Program view</v>
      </c>
      <c r="G2321" s="165" t="s">
        <v>1056</v>
      </c>
      <c r="H2321" s="165"/>
      <c r="K2321" s="3" t="e">
        <f>VLOOKUP(Tabell_Rättigheter37[[#This Row],[Grupp]],[2]!Tabell_Grupp[#Data],2,FALSE)</f>
        <v>#REF!</v>
      </c>
      <c r="L2321" s="3" t="s">
        <v>834</v>
      </c>
      <c r="M2321" s="203" t="s">
        <v>834</v>
      </c>
      <c r="N2321" s="151" t="s">
        <v>1558</v>
      </c>
      <c r="O2321" s="151"/>
    </row>
    <row r="2322" spans="1:15" ht="39.950000000000003" hidden="1" customHeight="1">
      <c r="A2322" s="151" t="s">
        <v>1573</v>
      </c>
      <c r="B2322" s="3" t="s">
        <v>968</v>
      </c>
      <c r="C2322" s="3" t="s">
        <v>978</v>
      </c>
      <c r="D2322" s="9" t="s">
        <v>23</v>
      </c>
      <c r="E2322" s="131" t="str">
        <f>Tabell_Rättigheter37[[#This Row],[Grupp]]&amp;"_"&amp;Tabell_Rättigheter37[[#This Row],[Rättighetsnod/ Funktionskloss]]</f>
        <v>Ramverk_Framework/PatientIDSearch</v>
      </c>
      <c r="F2322" s="131" t="str">
        <f>Tabell_Rättigheter37[[#This Row],[Grupp]]&amp;"_"&amp;Tabell_Rättigheter37[[#This Row],[Rättighetsnod/ Funktionskloss]]&amp;"_"&amp;Tabell_Rättigheter37[[#This Row],[Värde]]</f>
        <v>Ramverk_Framework/PatientIDSearch_Open</v>
      </c>
      <c r="G2322" s="165" t="s">
        <v>998</v>
      </c>
      <c r="H2322" s="165"/>
      <c r="J2322" s="205" t="s">
        <v>1640</v>
      </c>
      <c r="K2322" s="3" t="e">
        <f>VLOOKUP(Tabell_Rättigheter37[[#This Row],[Grupp]],[2]!Tabell_Grupp[#Data],2,FALSE)</f>
        <v>#REF!</v>
      </c>
      <c r="L2322" s="3" t="s">
        <v>834</v>
      </c>
      <c r="M2322" s="203" t="s">
        <v>834</v>
      </c>
      <c r="N2322" s="151" t="s">
        <v>1558</v>
      </c>
      <c r="O2322" s="151"/>
    </row>
    <row r="2323" spans="1:15" ht="53.25" hidden="1" customHeight="1">
      <c r="A2323" s="151" t="s">
        <v>1573</v>
      </c>
      <c r="B2323" s="3" t="s">
        <v>968</v>
      </c>
      <c r="C2323" s="3" t="s">
        <v>1244</v>
      </c>
      <c r="D2323" s="9" t="s">
        <v>1171</v>
      </c>
      <c r="E2323" s="131" t="str">
        <f>Tabell_Rättigheter37[[#This Row],[Grupp]]&amp;"_"&amp;Tabell_Rättigheter37[[#This Row],[Rättighetsnod/ Funktionskloss]]</f>
        <v>Ramverk_SettingService/ SettingValue/create</v>
      </c>
      <c r="F2323" s="131" t="str">
        <f>Tabell_Rättigheter37[[#This Row],[Grupp]]&amp;"_"&amp;Tabell_Rättigheter37[[#This Row],[Rättighetsnod/ Funktionskloss]]&amp;"_"&amp;Tabell_Rättigheter37[[#This Row],[Värde]]</f>
        <v>Ramverk_SettingService/ SettingValue/create_createActive</v>
      </c>
      <c r="G2323" s="165" t="s">
        <v>1245</v>
      </c>
      <c r="H2323" s="165"/>
      <c r="K2323" s="3" t="e">
        <f>VLOOKUP(Tabell_Rättigheter37[[#This Row],[Grupp]],[2]!Tabell_Grupp[#Data],2,FALSE)</f>
        <v>#REF!</v>
      </c>
      <c r="L2323" s="3" t="s">
        <v>834</v>
      </c>
      <c r="M2323" s="203" t="s">
        <v>834</v>
      </c>
      <c r="N2323" s="151" t="s">
        <v>1558</v>
      </c>
      <c r="O2323" s="151"/>
    </row>
    <row r="2324" spans="1:15" ht="39.950000000000003" hidden="1" customHeight="1">
      <c r="A2324" s="151" t="s">
        <v>1573</v>
      </c>
      <c r="B2324" s="3" t="s">
        <v>968</v>
      </c>
      <c r="C2324" s="3" t="s">
        <v>1246</v>
      </c>
      <c r="D2324" s="9" t="s">
        <v>1247</v>
      </c>
      <c r="E2324" s="131" t="str">
        <f>Tabell_Rättigheter37[[#This Row],[Grupp]]&amp;"_"&amp;Tabell_Rättigheter37[[#This Row],[Rättighetsnod/ Funktionskloss]]</f>
        <v>Ramverk_SettingService/ SettingValue/remove</v>
      </c>
      <c r="F2324" s="131" t="str">
        <f>Tabell_Rättigheter37[[#This Row],[Grupp]]&amp;"_"&amp;Tabell_Rättigheter37[[#This Row],[Rättighetsnod/ Funktionskloss]]&amp;"_"&amp;Tabell_Rättigheter37[[#This Row],[Värde]]</f>
        <v>Ramverk_SettingService/ SettingValue/remove_removeActive</v>
      </c>
      <c r="G2324" s="165" t="s">
        <v>1248</v>
      </c>
      <c r="H2324" s="165"/>
      <c r="K2324" s="3" t="e">
        <f>VLOOKUP(Tabell_Rättigheter37[[#This Row],[Grupp]],[2]!Tabell_Grupp[#Data],2,FALSE)</f>
        <v>#REF!</v>
      </c>
      <c r="L2324" s="3" t="s">
        <v>834</v>
      </c>
      <c r="M2324" s="203" t="s">
        <v>834</v>
      </c>
      <c r="N2324" s="151" t="s">
        <v>1558</v>
      </c>
      <c r="O2324" s="151"/>
    </row>
    <row r="2325" spans="1:15" ht="39.950000000000003" hidden="1" customHeight="1">
      <c r="A2325" s="151" t="s">
        <v>1573</v>
      </c>
      <c r="B2325" s="3" t="s">
        <v>968</v>
      </c>
      <c r="C2325" s="3" t="s">
        <v>1249</v>
      </c>
      <c r="D2325" s="9" t="s">
        <v>1250</v>
      </c>
      <c r="E2325" s="131" t="str">
        <f>Tabell_Rättigheter37[[#This Row],[Grupp]]&amp;"_"&amp;Tabell_Rättigheter37[[#This Row],[Rättighetsnod/ Funktionskloss]]</f>
        <v>Ramverk_SettingService/ SettingValue/value</v>
      </c>
      <c r="F2325" s="131" t="str">
        <f>Tabell_Rättigheter37[[#This Row],[Grupp]]&amp;"_"&amp;Tabell_Rättigheter37[[#This Row],[Rättighetsnod/ Funktionskloss]]&amp;"_"&amp;Tabell_Rättigheter37[[#This Row],[Värde]]</f>
        <v>Ramverk_SettingService/ SettingValue/value_modify</v>
      </c>
      <c r="G2325" s="165" t="s">
        <v>1251</v>
      </c>
      <c r="H2325" s="165"/>
      <c r="K2325" s="3" t="e">
        <f>VLOOKUP(Tabell_Rättigheter37[[#This Row],[Grupp]],[2]!Tabell_Grupp[#Data],2,FALSE)</f>
        <v>#REF!</v>
      </c>
      <c r="L2325" s="3" t="s">
        <v>834</v>
      </c>
      <c r="M2325" s="203" t="s">
        <v>834</v>
      </c>
      <c r="N2325" s="151" t="s">
        <v>1558</v>
      </c>
      <c r="O2325" s="151"/>
    </row>
    <row r="2326" spans="1:15" ht="39.950000000000003" hidden="1" customHeight="1">
      <c r="A2326" s="151" t="s">
        <v>1573</v>
      </c>
      <c r="B2326" s="3" t="s">
        <v>246</v>
      </c>
      <c r="C2326" s="3" t="s">
        <v>247</v>
      </c>
      <c r="D2326" s="9" t="s">
        <v>14</v>
      </c>
      <c r="E2326" s="131" t="str">
        <f>Tabell_Rättigheter37[[#This Row],[Grupp]]&amp;"_"&amp;Tabell_Rättigheter37[[#This Row],[Rättighetsnod/ Funktionskloss]]</f>
        <v>Remiss_Access</v>
      </c>
      <c r="F2326" s="131" t="str">
        <f>Tabell_Rättigheter37[[#This Row],[Grupp]]&amp;"_"&amp;Tabell_Rättigheter37[[#This Row],[Rättighetsnod/ Funktionskloss]]&amp;"_"&amp;Tabell_Rättigheter37[[#This Row],[Värde]]</f>
        <v>Remiss_Access_Read</v>
      </c>
      <c r="G2326" s="165" t="s">
        <v>248</v>
      </c>
      <c r="H2326" s="165"/>
      <c r="K2326" s="3" t="e">
        <f>VLOOKUP(Tabell_Rättigheter37[[#This Row],[Grupp]],[2]!Tabell_Grupp[#Data],2,FALSE)</f>
        <v>#REF!</v>
      </c>
      <c r="L2326" s="3" t="s">
        <v>834</v>
      </c>
      <c r="M2326" s="203" t="s">
        <v>834</v>
      </c>
      <c r="N2326" s="151" t="s">
        <v>1558</v>
      </c>
      <c r="O2326" s="151"/>
    </row>
    <row r="2327" spans="1:15" ht="39.950000000000003" hidden="1" customHeight="1">
      <c r="A2327" s="151" t="s">
        <v>1573</v>
      </c>
      <c r="B2327" s="3" t="s">
        <v>246</v>
      </c>
      <c r="C2327" s="3" t="s">
        <v>262</v>
      </c>
      <c r="D2327" s="9" t="s">
        <v>275</v>
      </c>
      <c r="E2327" s="131" t="str">
        <f>Tabell_Rättigheter37[[#This Row],[Grupp]]&amp;"_"&amp;Tabell_Rättigheter37[[#This Row],[Rättighetsnod/ Funktionskloss]]</f>
        <v>Remiss_Request</v>
      </c>
      <c r="F2327" s="131" t="str">
        <f>Tabell_Rättigheter37[[#This Row],[Grupp]]&amp;"_"&amp;Tabell_Rättigheter37[[#This Row],[Rättighetsnod/ Funktionskloss]]&amp;"_"&amp;Tabell_Rättigheter37[[#This Row],[Värde]]</f>
        <v>Remiss_Request_ViewMedicalInformation</v>
      </c>
      <c r="G2327" s="165" t="s">
        <v>276</v>
      </c>
      <c r="H2327" s="165"/>
      <c r="K2327" s="3" t="e">
        <f>VLOOKUP(Tabell_Rättigheter37[[#This Row],[Grupp]],[2]!Tabell_Grupp[#Data],2,FALSE)</f>
        <v>#REF!</v>
      </c>
      <c r="L2327" s="3" t="s">
        <v>834</v>
      </c>
      <c r="M2327" s="203" t="s">
        <v>834</v>
      </c>
      <c r="N2327" s="151" t="s">
        <v>1558</v>
      </c>
      <c r="O2327" s="151"/>
    </row>
    <row r="2328" spans="1:15" ht="55.5" hidden="1" customHeight="1">
      <c r="A2328" s="151" t="s">
        <v>1573</v>
      </c>
      <c r="B2328" s="3" t="s">
        <v>246</v>
      </c>
      <c r="C2328" s="3" t="s">
        <v>31</v>
      </c>
      <c r="D2328" s="9" t="s">
        <v>283</v>
      </c>
      <c r="E2328" s="131" t="str">
        <f>Tabell_Rättigheter37[[#This Row],[Grupp]]&amp;"_"&amp;Tabell_Rättigheter37[[#This Row],[Rättighetsnod/ Funktionskloss]]</f>
        <v>Remiss_View</v>
      </c>
      <c r="F2328" s="131" t="str">
        <f>Tabell_Rättigheter37[[#This Row],[Grupp]]&amp;"_"&amp;Tabell_Rättigheter37[[#This Row],[Rättighetsnod/ Funktionskloss]]&amp;"_"&amp;Tabell_Rättigheter37[[#This Row],[Värde]]</f>
        <v>Remiss_View_OpenReceivedRequests</v>
      </c>
      <c r="G2328" s="165" t="s">
        <v>284</v>
      </c>
      <c r="H2328" s="165"/>
      <c r="K2328" s="3" t="e">
        <f>VLOOKUP(Tabell_Rättigheter37[[#This Row],[Grupp]],[2]!Tabell_Grupp[#Data],2,FALSE)</f>
        <v>#REF!</v>
      </c>
      <c r="L2328" s="3" t="s">
        <v>834</v>
      </c>
      <c r="M2328" s="203" t="s">
        <v>834</v>
      </c>
      <c r="N2328" s="151" t="s">
        <v>1558</v>
      </c>
      <c r="O2328" s="151"/>
    </row>
    <row r="2329" spans="1:15" ht="39.950000000000003" hidden="1" customHeight="1">
      <c r="A2329" s="151" t="s">
        <v>1573</v>
      </c>
      <c r="B2329" s="3" t="s">
        <v>246</v>
      </c>
      <c r="C2329" s="3" t="s">
        <v>31</v>
      </c>
      <c r="D2329" s="9" t="s">
        <v>285</v>
      </c>
      <c r="E2329" s="131" t="str">
        <f>Tabell_Rättigheter37[[#This Row],[Grupp]]&amp;"_"&amp;Tabell_Rättigheter37[[#This Row],[Rättighetsnod/ Funktionskloss]]</f>
        <v>Remiss_View</v>
      </c>
      <c r="F2329" s="131" t="str">
        <f>Tabell_Rättigheter37[[#This Row],[Grupp]]&amp;"_"&amp;Tabell_Rättigheter37[[#This Row],[Rättighetsnod/ Funktionskloss]]&amp;"_"&amp;Tabell_Rättigheter37[[#This Row],[Värde]]</f>
        <v>Remiss_View_OpenSavedAndSentRequests</v>
      </c>
      <c r="G2329" s="165" t="s">
        <v>286</v>
      </c>
      <c r="H2329" s="165"/>
      <c r="K2329" s="3" t="e">
        <f>VLOOKUP(Tabell_Rättigheter37[[#This Row],[Grupp]],[2]!Tabell_Grupp[#Data],2,FALSE)</f>
        <v>#REF!</v>
      </c>
      <c r="L2329" s="3" t="s">
        <v>834</v>
      </c>
      <c r="M2329" s="203" t="s">
        <v>834</v>
      </c>
      <c r="N2329" s="151" t="s">
        <v>1558</v>
      </c>
      <c r="O2329" s="151"/>
    </row>
    <row r="2330" spans="1:15" ht="39.950000000000003" hidden="1" customHeight="1">
      <c r="A2330" s="151" t="s">
        <v>1573</v>
      </c>
      <c r="B2330" s="3" t="s">
        <v>287</v>
      </c>
      <c r="C2330" s="3" t="s">
        <v>288</v>
      </c>
      <c r="D2330" s="9" t="s">
        <v>289</v>
      </c>
      <c r="E2330" s="131" t="str">
        <f>Tabell_Rättigheter37[[#This Row],[Grupp]]&amp;"_"&amp;Tabell_Rättigheter37[[#This Row],[Rättighetsnod/ Funktionskloss]]</f>
        <v>Resursplanering_PlanAction</v>
      </c>
      <c r="F2330" s="131" t="str">
        <f>Tabell_Rättigheter37[[#This Row],[Grupp]]&amp;"_"&amp;Tabell_Rättigheter37[[#This Row],[Rättighetsnod/ Funktionskloss]]&amp;"_"&amp;Tabell_Rättigheter37[[#This Row],[Värde]]</f>
        <v>Resursplanering_PlanAction_OpenPlanAction</v>
      </c>
      <c r="G2330" s="165" t="s">
        <v>290</v>
      </c>
      <c r="H2330" s="165"/>
      <c r="K2330" s="3" t="e">
        <f>VLOOKUP(Tabell_Rättigheter37[[#This Row],[Grupp]],[2]!Tabell_Grupp[#Data],2,FALSE)</f>
        <v>#REF!</v>
      </c>
      <c r="L2330" s="3" t="s">
        <v>834</v>
      </c>
      <c r="M2330" s="203" t="s">
        <v>834</v>
      </c>
      <c r="N2330" s="151" t="s">
        <v>1558</v>
      </c>
      <c r="O2330" s="151"/>
    </row>
    <row r="2331" spans="1:15" ht="39.950000000000003" hidden="1" customHeight="1">
      <c r="A2331" s="151" t="s">
        <v>1573</v>
      </c>
      <c r="B2331" s="3" t="s">
        <v>287</v>
      </c>
      <c r="C2331" s="3" t="s">
        <v>288</v>
      </c>
      <c r="D2331" s="9" t="s">
        <v>291</v>
      </c>
      <c r="E2331" s="131" t="str">
        <f>Tabell_Rättigheter37[[#This Row],[Grupp]]&amp;"_"&amp;Tabell_Rättigheter37[[#This Row],[Rättighetsnod/ Funktionskloss]]</f>
        <v>Resursplanering_PlanAction</v>
      </c>
      <c r="F2331" s="131" t="str">
        <f>Tabell_Rättigheter37[[#This Row],[Grupp]]&amp;"_"&amp;Tabell_Rättigheter37[[#This Row],[Rättighetsnod/ Funktionskloss]]&amp;"_"&amp;Tabell_Rättigheter37[[#This Row],[Värde]]</f>
        <v>Resursplanering_PlanAction_OpenPlannedActions</v>
      </c>
      <c r="G2331" s="165" t="s">
        <v>292</v>
      </c>
      <c r="H2331" s="165"/>
      <c r="K2331" s="3" t="e">
        <f>VLOOKUP(Tabell_Rättigheter37[[#This Row],[Grupp]],[2]!Tabell_Grupp[#Data],2,FALSE)</f>
        <v>#REF!</v>
      </c>
      <c r="L2331" s="3" t="s">
        <v>834</v>
      </c>
      <c r="M2331" s="203" t="s">
        <v>834</v>
      </c>
      <c r="N2331" s="151" t="s">
        <v>1558</v>
      </c>
      <c r="O2331" s="151"/>
    </row>
    <row r="2332" spans="1:15" ht="39.950000000000003" hidden="1" customHeight="1">
      <c r="A2332" s="151" t="s">
        <v>1573</v>
      </c>
      <c r="B2332" s="3" t="s">
        <v>287</v>
      </c>
      <c r="C2332" s="3" t="s">
        <v>304</v>
      </c>
      <c r="D2332" s="9" t="s">
        <v>309</v>
      </c>
      <c r="E2332" s="131" t="str">
        <f>Tabell_Rättigheter37[[#This Row],[Grupp]]&amp;"_"&amp;Tabell_Rättigheter37[[#This Row],[Rättighetsnod/ Funktionskloss]]</f>
        <v>Resursplanering_Schedule</v>
      </c>
      <c r="F2332" s="131" t="str">
        <f>Tabell_Rättigheter37[[#This Row],[Grupp]]&amp;"_"&amp;Tabell_Rättigheter37[[#This Row],[Rättighetsnod/ Funktionskloss]]&amp;"_"&amp;Tabell_Rättigheter37[[#This Row],[Värde]]</f>
        <v>Resursplanering_Schedule_OpenSchedule</v>
      </c>
      <c r="G2332" s="165" t="s">
        <v>310</v>
      </c>
      <c r="H2332" s="165"/>
      <c r="K2332" s="3" t="e">
        <f>VLOOKUP(Tabell_Rättigheter37[[#This Row],[Grupp]],[2]!Tabell_Grupp[#Data],2,FALSE)</f>
        <v>#REF!</v>
      </c>
      <c r="L2332" s="3" t="s">
        <v>834</v>
      </c>
      <c r="M2332" s="203" t="s">
        <v>834</v>
      </c>
      <c r="N2332" s="151" t="s">
        <v>1558</v>
      </c>
      <c r="O2332" s="151"/>
    </row>
    <row r="2333" spans="1:15" ht="39.950000000000003" hidden="1" customHeight="1">
      <c r="A2333" s="151" t="s">
        <v>1573</v>
      </c>
      <c r="B2333" s="3" t="s">
        <v>287</v>
      </c>
      <c r="C2333" s="3" t="s">
        <v>315</v>
      </c>
      <c r="D2333" s="9" t="s">
        <v>316</v>
      </c>
      <c r="E2333" s="131" t="str">
        <f>Tabell_Rättigheter37[[#This Row],[Grupp]]&amp;"_"&amp;Tabell_Rättigheter37[[#This Row],[Rättighetsnod/ Funktionskloss]]</f>
        <v>Resursplanering_Scheme</v>
      </c>
      <c r="F2333" s="131" t="str">
        <f>Tabell_Rättigheter37[[#This Row],[Grupp]]&amp;"_"&amp;Tabell_Rättigheter37[[#This Row],[Rättighetsnod/ Funktionskloss]]&amp;"_"&amp;Tabell_Rättigheter37[[#This Row],[Värde]]</f>
        <v>Resursplanering_Scheme_ReadOfferScheme</v>
      </c>
      <c r="G2333" s="165" t="s">
        <v>317</v>
      </c>
      <c r="H2333" s="165"/>
      <c r="K2333" s="3" t="e">
        <f>VLOOKUP(Tabell_Rättigheter37[[#This Row],[Grupp]],[2]!Tabell_Grupp[#Data],2,FALSE)</f>
        <v>#REF!</v>
      </c>
      <c r="L2333" s="3" t="s">
        <v>834</v>
      </c>
      <c r="M2333" s="203" t="s">
        <v>834</v>
      </c>
      <c r="N2333" s="151" t="s">
        <v>1558</v>
      </c>
      <c r="O2333" s="151"/>
    </row>
    <row r="2334" spans="1:15" ht="39.950000000000003" hidden="1" customHeight="1">
      <c r="A2334" s="151" t="s">
        <v>1573</v>
      </c>
      <c r="B2334" s="3" t="s">
        <v>287</v>
      </c>
      <c r="C2334" s="3" t="s">
        <v>315</v>
      </c>
      <c r="D2334" s="9" t="s">
        <v>318</v>
      </c>
      <c r="E2334" s="131" t="str">
        <f>Tabell_Rättigheter37[[#This Row],[Grupp]]&amp;"_"&amp;Tabell_Rättigheter37[[#This Row],[Rättighetsnod/ Funktionskloss]]</f>
        <v>Resursplanering_Scheme</v>
      </c>
      <c r="F2334" s="131" t="str">
        <f>Tabell_Rättigheter37[[#This Row],[Grupp]]&amp;"_"&amp;Tabell_Rättigheter37[[#This Row],[Rättighetsnod/ Funktionskloss]]&amp;"_"&amp;Tabell_Rättigheter37[[#This Row],[Värde]]</f>
        <v>Resursplanering_Scheme_ReadResourceAssignment</v>
      </c>
      <c r="G2334" s="165" t="s">
        <v>319</v>
      </c>
      <c r="H2334" s="165"/>
      <c r="K2334" s="3" t="e">
        <f>VLOOKUP(Tabell_Rättigheter37[[#This Row],[Grupp]],[2]!Tabell_Grupp[#Data],2,FALSE)</f>
        <v>#REF!</v>
      </c>
      <c r="L2334" s="3" t="s">
        <v>834</v>
      </c>
      <c r="M2334" s="203" t="s">
        <v>834</v>
      </c>
      <c r="N2334" s="151" t="s">
        <v>1558</v>
      </c>
      <c r="O2334" s="151"/>
    </row>
    <row r="2335" spans="1:15" ht="39.950000000000003" hidden="1" customHeight="1">
      <c r="A2335" s="151" t="s">
        <v>1573</v>
      </c>
      <c r="B2335" s="3" t="s">
        <v>287</v>
      </c>
      <c r="C2335" s="3" t="s">
        <v>315</v>
      </c>
      <c r="D2335" s="9" t="s">
        <v>320</v>
      </c>
      <c r="E2335" s="131" t="str">
        <f>Tabell_Rättigheter37[[#This Row],[Grupp]]&amp;"_"&amp;Tabell_Rättigheter37[[#This Row],[Rättighetsnod/ Funktionskloss]]</f>
        <v>Resursplanering_Scheme</v>
      </c>
      <c r="F2335" s="131" t="str">
        <f>Tabell_Rättigheter37[[#This Row],[Grupp]]&amp;"_"&amp;Tabell_Rättigheter37[[#This Row],[Rättighetsnod/ Funktionskloss]]&amp;"_"&amp;Tabell_Rättigheter37[[#This Row],[Värde]]</f>
        <v>Resursplanering_Scheme_ReadResourceScheme</v>
      </c>
      <c r="G2335" s="165" t="s">
        <v>321</v>
      </c>
      <c r="H2335" s="165"/>
      <c r="K2335" s="3" t="e">
        <f>VLOOKUP(Tabell_Rättigheter37[[#This Row],[Grupp]],[2]!Tabell_Grupp[#Data],2,FALSE)</f>
        <v>#REF!</v>
      </c>
      <c r="L2335" s="3" t="s">
        <v>834</v>
      </c>
      <c r="M2335" s="203" t="s">
        <v>834</v>
      </c>
      <c r="N2335" s="151" t="s">
        <v>1558</v>
      </c>
      <c r="O2335" s="151"/>
    </row>
    <row r="2336" spans="1:15" ht="39.950000000000003" hidden="1" customHeight="1">
      <c r="A2336" s="151" t="s">
        <v>1573</v>
      </c>
      <c r="B2336" s="3" t="s">
        <v>877</v>
      </c>
      <c r="C2336" s="3" t="s">
        <v>878</v>
      </c>
      <c r="D2336" s="9" t="s">
        <v>14</v>
      </c>
      <c r="E2336" s="131" t="str">
        <f>Tabell_Rättigheter37[[#This Row],[Grupp]]&amp;"_"&amp;Tabell_Rättigheter37[[#This Row],[Rättighetsnod/ Funktionskloss]]</f>
        <v>Samtycke_Consent for shared EHR</v>
      </c>
      <c r="F2336" s="131" t="str">
        <f>Tabell_Rättigheter37[[#This Row],[Grupp]]&amp;"_"&amp;Tabell_Rättigheter37[[#This Row],[Rättighetsnod/ Funktionskloss]]&amp;"_"&amp;Tabell_Rättigheter37[[#This Row],[Värde]]</f>
        <v>Samtycke_Consent for shared EHR_Read</v>
      </c>
      <c r="G2336" s="165" t="s">
        <v>879</v>
      </c>
      <c r="H2336" s="165"/>
      <c r="K2336" s="3" t="e">
        <f>VLOOKUP(Tabell_Rättigheter37[[#This Row],[Grupp]],[2]!Tabell_Grupp[#Data],2,FALSE)</f>
        <v>#REF!</v>
      </c>
      <c r="L2336" s="3" t="s">
        <v>834</v>
      </c>
      <c r="M2336" s="203" t="s">
        <v>834</v>
      </c>
      <c r="N2336" s="151" t="s">
        <v>1558</v>
      </c>
      <c r="O2336" s="151"/>
    </row>
    <row r="2337" spans="1:15" ht="39.950000000000003" hidden="1" customHeight="1">
      <c r="A2337" s="151" t="s">
        <v>1573</v>
      </c>
      <c r="B2337" s="3" t="s">
        <v>877</v>
      </c>
      <c r="C2337" s="3" t="s">
        <v>880</v>
      </c>
      <c r="D2337" s="9" t="s">
        <v>23</v>
      </c>
      <c r="E2337" s="131" t="str">
        <f>Tabell_Rättigheter37[[#This Row],[Grupp]]&amp;"_"&amp;Tabell_Rättigheter37[[#This Row],[Rättighetsnod/ Funktionskloss]]</f>
        <v>Samtycke_Consent Management</v>
      </c>
      <c r="F2337" s="131" t="str">
        <f>Tabell_Rättigheter37[[#This Row],[Grupp]]&amp;"_"&amp;Tabell_Rättigheter37[[#This Row],[Rättighetsnod/ Funktionskloss]]&amp;"_"&amp;Tabell_Rättigheter37[[#This Row],[Värde]]</f>
        <v>Samtycke_Consent Management_Open</v>
      </c>
      <c r="G2337" s="165" t="s">
        <v>881</v>
      </c>
      <c r="H2337" s="165"/>
      <c r="K2337" s="3" t="e">
        <f>VLOOKUP(Tabell_Rättigheter37[[#This Row],[Grupp]],[2]!Tabell_Grupp[#Data],2,FALSE)</f>
        <v>#REF!</v>
      </c>
      <c r="L2337" s="3" t="s">
        <v>834</v>
      </c>
      <c r="M2337" s="203" t="s">
        <v>834</v>
      </c>
      <c r="N2337" s="151" t="s">
        <v>1558</v>
      </c>
      <c r="O2337" s="151"/>
    </row>
    <row r="2338" spans="1:15" ht="51.75" hidden="1" customHeight="1">
      <c r="A2338" s="151" t="s">
        <v>1573</v>
      </c>
      <c r="B2338" s="3" t="s">
        <v>966</v>
      </c>
      <c r="C2338" s="3" t="s">
        <v>979</v>
      </c>
      <c r="D2338" s="9" t="s">
        <v>999</v>
      </c>
      <c r="E2338" s="131" t="str">
        <f>Tabell_Rättigheter37[[#This Row],[Grupp]]&amp;"_"&amp;Tabell_Rättigheter37[[#This Row],[Rättighetsnod/ Funktionskloss]]</f>
        <v>Tillväxtkurva_GrowthChart</v>
      </c>
      <c r="F2338" s="131" t="str">
        <f>Tabell_Rättigheter37[[#This Row],[Grupp]]&amp;"_"&amp;Tabell_Rättigheter37[[#This Row],[Rättighetsnod/ Funktionskloss]]&amp;"_"&amp;Tabell_Rättigheter37[[#This Row],[Värde]]</f>
        <v>Tillväxtkurva_GrowthChart_OpenGrowthChart</v>
      </c>
      <c r="G2338" s="165" t="s">
        <v>1000</v>
      </c>
      <c r="H2338" s="165"/>
      <c r="K2338" s="3" t="e">
        <f>VLOOKUP(Tabell_Rättigheter37[[#This Row],[Grupp]],[2]!Tabell_Grupp[#Data],2,FALSE)</f>
        <v>#REF!</v>
      </c>
      <c r="L2338" s="3" t="s">
        <v>834</v>
      </c>
      <c r="M2338" s="203" t="s">
        <v>834</v>
      </c>
      <c r="N2338" s="151" t="s">
        <v>1558</v>
      </c>
      <c r="O2338" s="151"/>
    </row>
    <row r="2339" spans="1:15" ht="39.950000000000003" hidden="1" customHeight="1">
      <c r="A2339" s="151" t="s">
        <v>1573</v>
      </c>
      <c r="B2339" s="3" t="s">
        <v>324</v>
      </c>
      <c r="C2339" s="3" t="s">
        <v>325</v>
      </c>
      <c r="D2339" s="9" t="s">
        <v>325</v>
      </c>
      <c r="E2339" s="131" t="str">
        <f>Tabell_Rättigheter37[[#This Row],[Grupp]]&amp;"_"&amp;Tabell_Rättigheter37[[#This Row],[Rättighetsnod/ Funktionskloss]]</f>
        <v>Uppmärksamhetssignal_Read attention signal</v>
      </c>
      <c r="F2339" s="131" t="str">
        <f>Tabell_Rättigheter37[[#This Row],[Grupp]]&amp;"_"&amp;Tabell_Rättigheter37[[#This Row],[Rättighetsnod/ Funktionskloss]]&amp;"_"&amp;Tabell_Rättigheter37[[#This Row],[Värde]]</f>
        <v>Uppmärksamhetssignal_Read attention signal_Read attention signal</v>
      </c>
      <c r="G2339" s="165" t="s">
        <v>326</v>
      </c>
      <c r="H2339" s="165"/>
      <c r="K2339" s="3" t="e">
        <f>VLOOKUP(Tabell_Rättigheter37[[#This Row],[Grupp]],[2]!Tabell_Grupp[#Data],2,FALSE)</f>
        <v>#REF!</v>
      </c>
      <c r="L2339" s="3" t="s">
        <v>834</v>
      </c>
      <c r="M2339" s="203" t="s">
        <v>834</v>
      </c>
      <c r="N2339" s="151" t="s">
        <v>1558</v>
      </c>
      <c r="O2339" s="151"/>
    </row>
    <row r="2340" spans="1:15" ht="39.950000000000003" hidden="1" customHeight="1">
      <c r="A2340" s="151" t="s">
        <v>1573</v>
      </c>
      <c r="B2340" s="3" t="s">
        <v>349</v>
      </c>
      <c r="C2340" s="3" t="s">
        <v>353</v>
      </c>
      <c r="D2340" s="9" t="s">
        <v>23</v>
      </c>
      <c r="E2340" s="131" t="str">
        <f>Tabell_Rättigheter37[[#This Row],[Grupp]]&amp;"_"&amp;Tabell_Rättigheter37[[#This Row],[Rättighetsnod/ Funktionskloss]]</f>
        <v>Vårdadministration_Contact overview</v>
      </c>
      <c r="F2340" s="131" t="str">
        <f>Tabell_Rättigheter37[[#This Row],[Grupp]]&amp;"_"&amp;Tabell_Rättigheter37[[#This Row],[Rättighetsnod/ Funktionskloss]]&amp;"_"&amp;Tabell_Rättigheter37[[#This Row],[Värde]]</f>
        <v>Vårdadministration_Contact overview_Open</v>
      </c>
      <c r="G2340" s="165" t="s">
        <v>354</v>
      </c>
      <c r="H2340" s="165"/>
      <c r="K2340" s="3" t="e">
        <f>VLOOKUP(Tabell_Rättigheter37[[#This Row],[Grupp]],[2]!Tabell_Grupp[#Data],2,FALSE)</f>
        <v>#REF!</v>
      </c>
      <c r="L2340" s="3" t="s">
        <v>834</v>
      </c>
      <c r="M2340" s="203" t="s">
        <v>834</v>
      </c>
      <c r="N2340" s="151" t="s">
        <v>1558</v>
      </c>
      <c r="O2340" s="151"/>
    </row>
    <row r="2341" spans="1:15" ht="39.950000000000003" hidden="1" customHeight="1">
      <c r="A2341" s="151" t="s">
        <v>1573</v>
      </c>
      <c r="B2341" s="3" t="s">
        <v>349</v>
      </c>
      <c r="C2341" s="3" t="s">
        <v>1192</v>
      </c>
      <c r="D2341" s="9" t="s">
        <v>1252</v>
      </c>
      <c r="E2341" s="131" t="str">
        <f>Tabell_Rättigheter37[[#This Row],[Grupp]]&amp;"_"&amp;Tabell_Rättigheter37[[#This Row],[Rättighetsnod/ Funktionskloss]]</f>
        <v>Vårdadministration_Counter administration</v>
      </c>
      <c r="F2341" s="131" t="str">
        <f>Tabell_Rättigheter37[[#This Row],[Grupp]]&amp;"_"&amp;Tabell_Rättigheter37[[#This Row],[Rättighetsnod/ Funktionskloss]]&amp;"_"&amp;Tabell_Rättigheter37[[#This Row],[Värde]]</f>
        <v>Vårdadministration_Counter administration_Change preferences</v>
      </c>
      <c r="G2341" s="165" t="s">
        <v>1253</v>
      </c>
      <c r="H2341" s="165"/>
      <c r="K2341" s="3" t="e">
        <f>VLOOKUP(Tabell_Rättigheter37[[#This Row],[Grupp]],[2]!Tabell_Grupp[#Data],2,FALSE)</f>
        <v>#REF!</v>
      </c>
      <c r="L2341" s="3" t="s">
        <v>834</v>
      </c>
      <c r="M2341" s="203" t="s">
        <v>834</v>
      </c>
      <c r="N2341" s="151" t="s">
        <v>1558</v>
      </c>
      <c r="O2341" s="151"/>
    </row>
    <row r="2342" spans="1:15" ht="39.950000000000003" hidden="1" customHeight="1">
      <c r="A2342" s="151" t="s">
        <v>1573</v>
      </c>
      <c r="B2342" s="3" t="s">
        <v>349</v>
      </c>
      <c r="C2342" s="3" t="s">
        <v>1192</v>
      </c>
      <c r="D2342" s="9" t="s">
        <v>1254</v>
      </c>
      <c r="E2342" s="131" t="str">
        <f>Tabell_Rättigheter37[[#This Row],[Grupp]]&amp;"_"&amp;Tabell_Rättigheter37[[#This Row],[Rättighetsnod/ Funktionskloss]]</f>
        <v>Vårdadministration_Counter administration</v>
      </c>
      <c r="F2342" s="131" t="str">
        <f>Tabell_Rättigheter37[[#This Row],[Grupp]]&amp;"_"&amp;Tabell_Rättigheter37[[#This Row],[Rättighetsnod/ Funktionskloss]]&amp;"_"&amp;Tabell_Rättigheter37[[#This Row],[Värde]]</f>
        <v>Vårdadministration_Counter administration_LogOutUsers</v>
      </c>
      <c r="G2342" s="165" t="s">
        <v>1255</v>
      </c>
      <c r="H2342" s="165"/>
      <c r="K2342" s="3" t="e">
        <f>VLOOKUP(Tabell_Rättigheter37[[#This Row],[Grupp]],[2]!Tabell_Grupp[#Data],2,FALSE)</f>
        <v>#REF!</v>
      </c>
      <c r="L2342" s="3" t="s">
        <v>834</v>
      </c>
      <c r="M2342" s="203" t="s">
        <v>834</v>
      </c>
      <c r="N2342" s="151" t="s">
        <v>1558</v>
      </c>
      <c r="O2342" s="151"/>
    </row>
    <row r="2343" spans="1:15" ht="39.950000000000003" hidden="1" customHeight="1">
      <c r="A2343" s="151" t="s">
        <v>1573</v>
      </c>
      <c r="B2343" s="3" t="s">
        <v>349</v>
      </c>
      <c r="C2343" s="3" t="s">
        <v>1192</v>
      </c>
      <c r="D2343" s="9" t="s">
        <v>23</v>
      </c>
      <c r="E2343" s="131" t="str">
        <f>Tabell_Rättigheter37[[#This Row],[Grupp]]&amp;"_"&amp;Tabell_Rättigheter37[[#This Row],[Rättighetsnod/ Funktionskloss]]</f>
        <v>Vårdadministration_Counter administration</v>
      </c>
      <c r="F2343" s="131" t="str">
        <f>Tabell_Rättigheter37[[#This Row],[Grupp]]&amp;"_"&amp;Tabell_Rättigheter37[[#This Row],[Rättighetsnod/ Funktionskloss]]&amp;"_"&amp;Tabell_Rättigheter37[[#This Row],[Värde]]</f>
        <v>Vårdadministration_Counter administration_Open</v>
      </c>
      <c r="G2343" s="165" t="s">
        <v>356</v>
      </c>
      <c r="H2343" s="165"/>
      <c r="K2343" s="3" t="e">
        <f>VLOOKUP(Tabell_Rättigheter37[[#This Row],[Grupp]],[2]!Tabell_Grupp[#Data],2,FALSE)</f>
        <v>#REF!</v>
      </c>
      <c r="L2343" s="3" t="s">
        <v>834</v>
      </c>
      <c r="M2343" s="203" t="s">
        <v>834</v>
      </c>
      <c r="N2343" s="151" t="s">
        <v>1558</v>
      </c>
      <c r="O2343" s="151"/>
    </row>
    <row r="2344" spans="1:15" ht="39.950000000000003" customHeight="1" thickTop="1">
      <c r="A2344" s="151" t="s">
        <v>1573</v>
      </c>
      <c r="B2344" s="3" t="s">
        <v>349</v>
      </c>
      <c r="C2344" s="3" t="s">
        <v>987</v>
      </c>
      <c r="D2344" s="9" t="s">
        <v>23</v>
      </c>
      <c r="E2344" s="131" t="str">
        <f>Tabell_Rättigheter37[[#This Row],[Grupp]]&amp;"_"&amp;Tabell_Rättigheter37[[#This Row],[Rättighetsnod/ Funktionskloss]]</f>
        <v>Vårdadministration_Counter period check</v>
      </c>
      <c r="F2344" s="131" t="str">
        <f>Tabell_Rättigheter37[[#This Row],[Grupp]]&amp;"_"&amp;Tabell_Rättigheter37[[#This Row],[Rättighetsnod/ Funktionskloss]]&amp;"_"&amp;Tabell_Rättigheter37[[#This Row],[Värde]]</f>
        <v>Vårdadministration_Counter period check_Open</v>
      </c>
      <c r="G2344" s="165" t="s">
        <v>1027</v>
      </c>
      <c r="H2344" s="165"/>
      <c r="K2344" s="3" t="e">
        <f>VLOOKUP(Tabell_Rättigheter37[[#This Row],[Grupp]],[2]!Tabell_Grupp[#Data],2,FALSE)</f>
        <v>#REF!</v>
      </c>
      <c r="L2344" s="3" t="s">
        <v>834</v>
      </c>
      <c r="M2344" s="203" t="s">
        <v>834</v>
      </c>
      <c r="N2344" s="151" t="s">
        <v>1558</v>
      </c>
      <c r="O2344" s="151"/>
    </row>
    <row r="2345" spans="1:15" ht="39.950000000000003" hidden="1" customHeight="1">
      <c r="A2345" s="151" t="s">
        <v>1573</v>
      </c>
      <c r="B2345" s="3" t="s">
        <v>349</v>
      </c>
      <c r="C2345" s="3" t="s">
        <v>357</v>
      </c>
      <c r="D2345" s="9" t="s">
        <v>23</v>
      </c>
      <c r="E2345" s="131" t="str">
        <f>Tabell_Rättigheter37[[#This Row],[Grupp]]&amp;"_"&amp;Tabell_Rättigheter37[[#This Row],[Rättighetsnod/ Funktionskloss]]</f>
        <v>Vårdadministration_Counter registration</v>
      </c>
      <c r="F2345" s="131" t="str">
        <f>Tabell_Rättigheter37[[#This Row],[Grupp]]&amp;"_"&amp;Tabell_Rättigheter37[[#This Row],[Rättighetsnod/ Funktionskloss]]&amp;"_"&amp;Tabell_Rättigheter37[[#This Row],[Värde]]</f>
        <v>Vårdadministration_Counter registration_Open</v>
      </c>
      <c r="G2345" s="165" t="s">
        <v>358</v>
      </c>
      <c r="H2345" s="165"/>
      <c r="K2345" s="3" t="e">
        <f>VLOOKUP(Tabell_Rättigheter37[[#This Row],[Grupp]],[2]!Tabell_Grupp[#Data],2,FALSE)</f>
        <v>#REF!</v>
      </c>
      <c r="L2345" s="3" t="s">
        <v>834</v>
      </c>
      <c r="M2345" s="203" t="s">
        <v>834</v>
      </c>
      <c r="N2345" s="151" t="s">
        <v>1558</v>
      </c>
      <c r="O2345" s="151"/>
    </row>
    <row r="2346" spans="1:15" ht="39.950000000000003" hidden="1" customHeight="1">
      <c r="A2346" s="151" t="s">
        <v>1573</v>
      </c>
      <c r="B2346" s="3" t="s">
        <v>349</v>
      </c>
      <c r="C2346" s="3" t="s">
        <v>1256</v>
      </c>
      <c r="D2346" s="9" t="s">
        <v>23</v>
      </c>
      <c r="E2346" s="131" t="str">
        <f>Tabell_Rättigheter37[[#This Row],[Grupp]]&amp;"_"&amp;Tabell_Rättigheter37[[#This Row],[Rättighetsnod/ Funktionskloss]]</f>
        <v>Vårdadministration_Exportoverview</v>
      </c>
      <c r="F2346" s="131" t="str">
        <f>Tabell_Rättigheter37[[#This Row],[Grupp]]&amp;"_"&amp;Tabell_Rättigheter37[[#This Row],[Rättighetsnod/ Funktionskloss]]&amp;"_"&amp;Tabell_Rättigheter37[[#This Row],[Värde]]</f>
        <v>Vårdadministration_Exportoverview_Open</v>
      </c>
      <c r="G2346" s="165" t="s">
        <v>1257</v>
      </c>
      <c r="H2346" s="165"/>
      <c r="K2346" s="3" t="e">
        <f>VLOOKUP(Tabell_Rättigheter37[[#This Row],[Grupp]],[2]!Tabell_Grupp[#Data],2,FALSE)</f>
        <v>#REF!</v>
      </c>
      <c r="L2346" s="3" t="s">
        <v>834</v>
      </c>
      <c r="M2346" s="203" t="s">
        <v>834</v>
      </c>
      <c r="N2346" s="151" t="s">
        <v>1558</v>
      </c>
      <c r="O2346" s="151"/>
    </row>
    <row r="2347" spans="1:15" ht="39.950000000000003" hidden="1" customHeight="1">
      <c r="A2347" s="151" t="s">
        <v>1646</v>
      </c>
      <c r="B2347" s="3" t="s">
        <v>1084</v>
      </c>
      <c r="C2347" s="3" t="s">
        <v>13</v>
      </c>
      <c r="D2347" s="9" t="s">
        <v>14</v>
      </c>
      <c r="E2347" s="131" t="str">
        <f>Tabell_Rättigheter37[[#This Row],[Grupp]]&amp;"_"&amp;Tabell_Rättigheter37[[#This Row],[Rättighetsnod/ Funktionskloss]]</f>
        <v>Aktivitetsramverket_Data</v>
      </c>
      <c r="F2347" s="131" t="str">
        <f>Tabell_Rättigheter37[[#This Row],[Grupp]]&amp;"_"&amp;Tabell_Rättigheter37[[#This Row],[Rättighetsnod/ Funktionskloss]]&amp;"_"&amp;Tabell_Rättigheter37[[#This Row],[Värde]]</f>
        <v>Aktivitetsramverket_Data_Read</v>
      </c>
      <c r="G2347" s="165" t="s">
        <v>839</v>
      </c>
      <c r="H2347" s="165"/>
      <c r="J2347" s="205" t="s">
        <v>1647</v>
      </c>
      <c r="K2347" s="3" t="e">
        <f>VLOOKUP(Tabell_Rättigheter37[[#This Row],[Grupp]],[2]!Tabell_Grupp[#Data],2,FALSE)</f>
        <v>#REF!</v>
      </c>
      <c r="L2347" s="3" t="s">
        <v>931</v>
      </c>
      <c r="M2347" s="206" t="s">
        <v>834</v>
      </c>
      <c r="N2347" s="151" t="s">
        <v>1558</v>
      </c>
      <c r="O2347" s="151"/>
    </row>
    <row r="2348" spans="1:15" ht="39.950000000000003" hidden="1" customHeight="1">
      <c r="A2348" s="151" t="s">
        <v>1646</v>
      </c>
      <c r="B2348" s="3" t="s">
        <v>16</v>
      </c>
      <c r="C2348" s="3" t="s">
        <v>17</v>
      </c>
      <c r="D2348" s="9" t="s">
        <v>17</v>
      </c>
      <c r="E2348" s="131" t="str">
        <f>Tabell_Rättigheter37[[#This Row],[Grupp]]&amp;"_"&amp;Tabell_Rättigheter37[[#This Row],[Rättighetsnod/ Funktionskloss]]</f>
        <v>Arketyper_ReadClinicalParameters</v>
      </c>
      <c r="F2348" s="131" t="str">
        <f>Tabell_Rättigheter37[[#This Row],[Grupp]]&amp;"_"&amp;Tabell_Rättigheter37[[#This Row],[Rättighetsnod/ Funktionskloss]]&amp;"_"&amp;Tabell_Rättigheter37[[#This Row],[Värde]]</f>
        <v>Arketyper_ReadClinicalParameters_ReadClinicalParameters</v>
      </c>
      <c r="G2348" s="165" t="s">
        <v>18</v>
      </c>
      <c r="H2348" s="165"/>
      <c r="J2348" s="205" t="s">
        <v>1647</v>
      </c>
      <c r="K2348" s="3" t="e">
        <f>VLOOKUP(Tabell_Rättigheter37[[#This Row],[Grupp]],[2]!Tabell_Grupp[#Data],2,FALSE)</f>
        <v>#REF!</v>
      </c>
      <c r="L2348" s="3" t="s">
        <v>931</v>
      </c>
      <c r="M2348" s="206" t="s">
        <v>834</v>
      </c>
      <c r="N2348" s="151" t="s">
        <v>1558</v>
      </c>
      <c r="O2348" s="151"/>
    </row>
    <row r="2349" spans="1:15" ht="39.950000000000003" hidden="1" customHeight="1">
      <c r="A2349" s="151" t="s">
        <v>1646</v>
      </c>
      <c r="B2349" s="3" t="s">
        <v>21</v>
      </c>
      <c r="C2349" s="3" t="s">
        <v>22</v>
      </c>
      <c r="D2349" s="9" t="s">
        <v>23</v>
      </c>
      <c r="E2349" s="131" t="str">
        <f>Tabell_Rättigheter37[[#This Row],[Grupp]]&amp;"_"&amp;Tabell_Rättigheter37[[#This Row],[Rättighetsnod/ Funktionskloss]]</f>
        <v>Att göra - Patient_To do - Patient</v>
      </c>
      <c r="F2349" s="131" t="str">
        <f>Tabell_Rättigheter37[[#This Row],[Grupp]]&amp;"_"&amp;Tabell_Rättigheter37[[#This Row],[Rättighetsnod/ Funktionskloss]]&amp;"_"&amp;Tabell_Rättigheter37[[#This Row],[Värde]]</f>
        <v>Att göra - Patient_To do - Patient_Open</v>
      </c>
      <c r="G2349" s="165" t="s">
        <v>24</v>
      </c>
      <c r="H2349" s="165"/>
      <c r="J2349" s="205" t="s">
        <v>1647</v>
      </c>
      <c r="K2349" s="3" t="e">
        <f>VLOOKUP(Tabell_Rättigheter37[[#This Row],[Grupp]],[2]!Tabell_Grupp[#Data],2,FALSE)</f>
        <v>#REF!</v>
      </c>
      <c r="L2349" s="3" t="s">
        <v>931</v>
      </c>
      <c r="M2349" s="206" t="s">
        <v>834</v>
      </c>
      <c r="N2349" s="151" t="s">
        <v>1558</v>
      </c>
      <c r="O2349" s="151"/>
    </row>
    <row r="2350" spans="1:15" ht="39.950000000000003" hidden="1" customHeight="1">
      <c r="A2350" s="151" t="s">
        <v>1646</v>
      </c>
      <c r="B2350" s="3" t="s">
        <v>30</v>
      </c>
      <c r="C2350" s="3" t="s">
        <v>31</v>
      </c>
      <c r="D2350" s="9" t="s">
        <v>32</v>
      </c>
      <c r="E2350" s="131" t="str">
        <f>Tabell_Rättigheter37[[#This Row],[Grupp]]&amp;"_"&amp;Tabell_Rättigheter37[[#This Row],[Rättighetsnod/ Funktionskloss]]</f>
        <v>Bed management_View</v>
      </c>
      <c r="F2350" s="131" t="str">
        <f>Tabell_Rättigheter37[[#This Row],[Grupp]]&amp;"_"&amp;Tabell_Rättigheter37[[#This Row],[Rättighetsnod/ Funktionskloss]]&amp;"_"&amp;Tabell_Rättigheter37[[#This Row],[Värde]]</f>
        <v>Bed management_View_OpenBedOverview</v>
      </c>
      <c r="G2350" s="165" t="s">
        <v>33</v>
      </c>
      <c r="H2350" s="165"/>
      <c r="J2350" s="205" t="s">
        <v>1647</v>
      </c>
      <c r="K2350" s="3" t="e">
        <f>VLOOKUP(Tabell_Rättigheter37[[#This Row],[Grupp]],[2]!Tabell_Grupp[#Data],2,FALSE)</f>
        <v>#REF!</v>
      </c>
      <c r="L2350" s="3" t="s">
        <v>931</v>
      </c>
      <c r="M2350" s="206" t="s">
        <v>834</v>
      </c>
      <c r="N2350" s="151" t="s">
        <v>1558</v>
      </c>
      <c r="O2350" s="151"/>
    </row>
    <row r="2351" spans="1:15" ht="39.950000000000003" hidden="1" customHeight="1">
      <c r="A2351" s="151" t="s">
        <v>1594</v>
      </c>
      <c r="B2351" s="3" t="s">
        <v>34</v>
      </c>
      <c r="C2351" s="3" t="s">
        <v>1090</v>
      </c>
      <c r="D2351" s="9" t="s">
        <v>1091</v>
      </c>
      <c r="E2351" s="131" t="s">
        <v>1673</v>
      </c>
      <c r="F2351" s="131" t="s">
        <v>1674</v>
      </c>
      <c r="G2351" s="165" t="s">
        <v>1092</v>
      </c>
      <c r="H2351" s="165"/>
      <c r="K2351" s="3" t="s">
        <v>934</v>
      </c>
      <c r="L2351" s="3" t="s">
        <v>834</v>
      </c>
      <c r="M2351" s="203" t="s">
        <v>834</v>
      </c>
      <c r="N2351" s="151" t="s">
        <v>1558</v>
      </c>
    </row>
    <row r="2352" spans="1:15" ht="39.950000000000003" hidden="1" customHeight="1">
      <c r="A2352" s="151" t="s">
        <v>1595</v>
      </c>
      <c r="B2352" s="3" t="s">
        <v>34</v>
      </c>
      <c r="C2352" s="3" t="s">
        <v>1090</v>
      </c>
      <c r="D2352" s="9" t="s">
        <v>1091</v>
      </c>
      <c r="E2352" s="131" t="s">
        <v>1673</v>
      </c>
      <c r="F2352" s="131" t="s">
        <v>1674</v>
      </c>
      <c r="G2352" s="165" t="s">
        <v>1092</v>
      </c>
      <c r="H2352" s="165"/>
      <c r="K2352" s="3" t="s">
        <v>934</v>
      </c>
      <c r="L2352" s="3" t="s">
        <v>834</v>
      </c>
      <c r="M2352" s="203" t="s">
        <v>834</v>
      </c>
      <c r="N2352" s="151" t="s">
        <v>1558</v>
      </c>
    </row>
    <row r="2353" spans="1:15" ht="39.950000000000003" hidden="1" customHeight="1">
      <c r="A2353" s="151" t="s">
        <v>1596</v>
      </c>
      <c r="B2353" s="3" t="s">
        <v>34</v>
      </c>
      <c r="C2353" s="3" t="s">
        <v>1090</v>
      </c>
      <c r="D2353" s="3" t="s">
        <v>1091</v>
      </c>
      <c r="E2353" s="131" t="s">
        <v>1673</v>
      </c>
      <c r="F2353" s="131" t="s">
        <v>1674</v>
      </c>
      <c r="G2353" s="165" t="s">
        <v>1092</v>
      </c>
      <c r="H2353" s="165"/>
      <c r="J2353" s="205"/>
      <c r="K2353" s="3" t="s">
        <v>934</v>
      </c>
      <c r="L2353" s="3" t="s">
        <v>834</v>
      </c>
      <c r="M2353" s="203" t="s">
        <v>834</v>
      </c>
      <c r="N2353" s="151" t="s">
        <v>1558</v>
      </c>
    </row>
    <row r="2354" spans="1:15" ht="39.950000000000003" hidden="1" customHeight="1">
      <c r="A2354" s="151" t="s">
        <v>1646</v>
      </c>
      <c r="B2354" s="3" t="s">
        <v>70</v>
      </c>
      <c r="C2354" s="3" t="s">
        <v>73</v>
      </c>
      <c r="D2354" s="9" t="s">
        <v>23</v>
      </c>
      <c r="E2354" s="131" t="str">
        <f>Tabell_Rättigheter37[[#This Row],[Grupp]]&amp;"_"&amp;Tabell_Rättigheter37[[#This Row],[Rättighetsnod/ Funktionskloss]]</f>
        <v>Diktering_Opendictation</v>
      </c>
      <c r="F2354" s="131" t="str">
        <f>Tabell_Rättigheter37[[#This Row],[Grupp]]&amp;"_"&amp;Tabell_Rättigheter37[[#This Row],[Rättighetsnod/ Funktionskloss]]&amp;"_"&amp;Tabell_Rättigheter37[[#This Row],[Värde]]</f>
        <v>Diktering_Opendictation_Open</v>
      </c>
      <c r="G2354" s="165" t="s">
        <v>74</v>
      </c>
      <c r="H2354" s="165"/>
      <c r="J2354" s="205" t="s">
        <v>1647</v>
      </c>
      <c r="K2354" s="3" t="e">
        <f>VLOOKUP(Tabell_Rättigheter37[[#This Row],[Grupp]],[2]!Tabell_Grupp[#Data],2,FALSE)</f>
        <v>#REF!</v>
      </c>
      <c r="L2354" s="3" t="s">
        <v>931</v>
      </c>
      <c r="M2354" s="206" t="s">
        <v>834</v>
      </c>
      <c r="N2354" s="151" t="s">
        <v>1558</v>
      </c>
      <c r="O2354" s="151"/>
    </row>
    <row r="2355" spans="1:15" ht="39.950000000000003" hidden="1" customHeight="1">
      <c r="A2355" s="151" t="s">
        <v>1646</v>
      </c>
      <c r="B2355" s="3" t="s">
        <v>78</v>
      </c>
      <c r="C2355" s="3" t="s">
        <v>79</v>
      </c>
      <c r="D2355" s="9" t="s">
        <v>80</v>
      </c>
      <c r="E2355" s="131" t="str">
        <f>Tabell_Rättigheter37[[#This Row],[Grupp]]&amp;"_"&amp;Tabell_Rättigheter37[[#This Row],[Rättighetsnod/ Funktionskloss]]</f>
        <v>Enhetsöversikten_Activity_handler</v>
      </c>
      <c r="F2355" s="131" t="str">
        <f>Tabell_Rättigheter37[[#This Row],[Grupp]]&amp;"_"&amp;Tabell_Rättigheter37[[#This Row],[Rättighetsnod/ Funktionskloss]]&amp;"_"&amp;Tabell_Rättigheter37[[#This Row],[Värde]]</f>
        <v>Enhetsöversikten_Activity_handler_Open_Activity_Handler</v>
      </c>
      <c r="G2355" s="165" t="s">
        <v>81</v>
      </c>
      <c r="H2355" s="165"/>
      <c r="J2355" s="205" t="s">
        <v>1647</v>
      </c>
      <c r="K2355" s="3" t="e">
        <f>VLOOKUP(Tabell_Rättigheter37[[#This Row],[Grupp]],[2]!Tabell_Grupp[#Data],2,FALSE)</f>
        <v>#REF!</v>
      </c>
      <c r="L2355" s="3" t="s">
        <v>931</v>
      </c>
      <c r="M2355" s="206" t="s">
        <v>834</v>
      </c>
      <c r="N2355" s="151" t="s">
        <v>1558</v>
      </c>
      <c r="O2355" s="151"/>
    </row>
    <row r="2356" spans="1:15" ht="39.950000000000003" hidden="1" customHeight="1">
      <c r="A2356" s="151" t="s">
        <v>1646</v>
      </c>
      <c r="B2356" s="3" t="s">
        <v>78</v>
      </c>
      <c r="C2356" s="3" t="s">
        <v>85</v>
      </c>
      <c r="D2356" s="9" t="s">
        <v>86</v>
      </c>
      <c r="E2356" s="131" t="str">
        <f>Tabell_Rättigheter37[[#This Row],[Grupp]]&amp;"_"&amp;Tabell_Rättigheter37[[#This Row],[Rättighetsnod/ Funktionskloss]]</f>
        <v>Enhetsöversikten_Contact_Admin</v>
      </c>
      <c r="F2356" s="131" t="str">
        <f>Tabell_Rättigheter37[[#This Row],[Grupp]]&amp;"_"&amp;Tabell_Rättigheter37[[#This Row],[Rättighetsnod/ Funktionskloss]]&amp;"_"&amp;Tabell_Rättigheter37[[#This Row],[Värde]]</f>
        <v>Enhetsöversikten_Contact_Admin_Open_Contact_Admin</v>
      </c>
      <c r="G2356" s="165" t="s">
        <v>87</v>
      </c>
      <c r="H2356" s="165"/>
      <c r="J2356" s="205" t="s">
        <v>1647</v>
      </c>
      <c r="K2356" s="3" t="e">
        <f>VLOOKUP(Tabell_Rättigheter37[[#This Row],[Grupp]],[2]!Tabell_Grupp[#Data],2,FALSE)</f>
        <v>#REF!</v>
      </c>
      <c r="L2356" s="3" t="s">
        <v>931</v>
      </c>
      <c r="M2356" s="206" t="s">
        <v>834</v>
      </c>
      <c r="N2356" s="151" t="s">
        <v>1558</v>
      </c>
      <c r="O2356" s="151"/>
    </row>
    <row r="2357" spans="1:15" ht="39.950000000000003" hidden="1" customHeight="1">
      <c r="A2357" s="151" t="s">
        <v>1646</v>
      </c>
      <c r="B2357" s="3" t="s">
        <v>78</v>
      </c>
      <c r="C2357" s="3" t="s">
        <v>90</v>
      </c>
      <c r="D2357" s="9" t="s">
        <v>91</v>
      </c>
      <c r="E2357" s="131" t="str">
        <f>Tabell_Rättigheter37[[#This Row],[Grupp]]&amp;"_"&amp;Tabell_Rättigheter37[[#This Row],[Rättighetsnod/ Funktionskloss]]</f>
        <v>Enhetsöversikten_Emergency_Overview</v>
      </c>
      <c r="F2357" s="131" t="str">
        <f>Tabell_Rättigheter37[[#This Row],[Grupp]]&amp;"_"&amp;Tabell_Rättigheter37[[#This Row],[Rättighetsnod/ Funktionskloss]]&amp;"_"&amp;Tabell_Rättigheter37[[#This Row],[Värde]]</f>
        <v>Enhetsöversikten_Emergency_Overview_Open_Emergency_Overview</v>
      </c>
      <c r="G2357" s="165" t="s">
        <v>92</v>
      </c>
      <c r="H2357" s="165"/>
      <c r="J2357" s="205" t="s">
        <v>1647</v>
      </c>
      <c r="K2357" s="3" t="e">
        <f>VLOOKUP(Tabell_Rättigheter37[[#This Row],[Grupp]],[2]!Tabell_Grupp[#Data],2,FALSE)</f>
        <v>#REF!</v>
      </c>
      <c r="L2357" s="3" t="s">
        <v>931</v>
      </c>
      <c r="M2357" s="206" t="s">
        <v>834</v>
      </c>
      <c r="N2357" s="151" t="s">
        <v>1558</v>
      </c>
      <c r="O2357" s="151"/>
    </row>
    <row r="2358" spans="1:15" ht="39.950000000000003" hidden="1" customHeight="1">
      <c r="A2358" s="151" t="s">
        <v>1646</v>
      </c>
      <c r="B2358" s="3" t="s">
        <v>112</v>
      </c>
      <c r="C2358" s="3" t="s">
        <v>116</v>
      </c>
      <c r="D2358" s="9" t="s">
        <v>117</v>
      </c>
      <c r="E2358" s="131" t="str">
        <f>Tabell_Rättigheter37[[#This Row],[Grupp]]&amp;"_"&amp;Tabell_Rättigheter37[[#This Row],[Rättighetsnod/ Funktionskloss]]</f>
        <v>Insight_list</v>
      </c>
      <c r="F2358" s="131" t="str">
        <f>Tabell_Rättigheter37[[#This Row],[Grupp]]&amp;"_"&amp;Tabell_Rättigheter37[[#This Row],[Rättighetsnod/ Funktionskloss]]&amp;"_"&amp;Tabell_Rättigheter37[[#This Row],[Värde]]</f>
        <v>Insight_list_view</v>
      </c>
      <c r="G2358" s="165" t="s">
        <v>118</v>
      </c>
      <c r="H2358" s="165"/>
      <c r="J2358" s="205" t="s">
        <v>1647</v>
      </c>
      <c r="K2358" s="3" t="e">
        <f>VLOOKUP(Tabell_Rättigheter37[[#This Row],[Grupp]],[2]!Tabell_Grupp[#Data],2,FALSE)</f>
        <v>#REF!</v>
      </c>
      <c r="L2358" s="3" t="s">
        <v>931</v>
      </c>
      <c r="M2358" s="206" t="s">
        <v>834</v>
      </c>
      <c r="N2358" s="151" t="s">
        <v>1558</v>
      </c>
      <c r="O2358" s="151"/>
    </row>
    <row r="2359" spans="1:15" ht="39.950000000000003" hidden="1" customHeight="1">
      <c r="A2359" s="151" t="s">
        <v>1646</v>
      </c>
      <c r="B2359" s="3" t="s">
        <v>112</v>
      </c>
      <c r="C2359" s="3" t="s">
        <v>113</v>
      </c>
      <c r="D2359" s="9" t="s">
        <v>114</v>
      </c>
      <c r="E2359" s="131" t="str">
        <f>Tabell_Rättigheter37[[#This Row],[Grupp]]&amp;"_"&amp;Tabell_Rättigheter37[[#This Row],[Rättighetsnod/ Funktionskloss]]</f>
        <v>Insight_open_insight</v>
      </c>
      <c r="F2359" s="131" t="str">
        <f>Tabell_Rättigheter37[[#This Row],[Grupp]]&amp;"_"&amp;Tabell_Rättigheter37[[#This Row],[Rättighetsnod/ Funktionskloss]]&amp;"_"&amp;Tabell_Rättigheter37[[#This Row],[Värde]]</f>
        <v>Insight_open_insight_open</v>
      </c>
      <c r="G2359" s="165" t="s">
        <v>115</v>
      </c>
      <c r="H2359" s="165"/>
      <c r="J2359" s="205" t="s">
        <v>1647</v>
      </c>
      <c r="K2359" s="3" t="e">
        <f>VLOOKUP(Tabell_Rättigheter37[[#This Row],[Grupp]],[2]!Tabell_Grupp[#Data],2,FALSE)</f>
        <v>#REF!</v>
      </c>
      <c r="L2359" s="3" t="s">
        <v>931</v>
      </c>
      <c r="M2359" s="206" t="s">
        <v>834</v>
      </c>
      <c r="N2359" s="151" t="s">
        <v>1558</v>
      </c>
      <c r="O2359" s="151"/>
    </row>
    <row r="2360" spans="1:15" ht="39.950000000000003" hidden="1" customHeight="1">
      <c r="A2360" s="151" t="s">
        <v>1646</v>
      </c>
      <c r="B2360" s="3" t="s">
        <v>125</v>
      </c>
      <c r="C2360" s="3" t="s">
        <v>31</v>
      </c>
      <c r="D2360" s="9" t="s">
        <v>126</v>
      </c>
      <c r="E2360" s="131" t="str">
        <f>Tabell_Rättigheter37[[#This Row],[Grupp]]&amp;"_"&amp;Tabell_Rättigheter37[[#This Row],[Rättighetsnod/ Funktionskloss]]</f>
        <v>Kliniska översikter_View</v>
      </c>
      <c r="F2360" s="131" t="str">
        <f>Tabell_Rättigheter37[[#This Row],[Grupp]]&amp;"_"&amp;Tabell_Rättigheter37[[#This Row],[Rättighetsnod/ Funktionskloss]]&amp;"_"&amp;Tabell_Rättigheter37[[#This Row],[Värde]]</f>
        <v>Kliniska översikter_View_Open Analyse Area</v>
      </c>
      <c r="G2360" s="165" t="s">
        <v>127</v>
      </c>
      <c r="H2360" s="165"/>
      <c r="J2360" s="205" t="s">
        <v>1647</v>
      </c>
      <c r="K2360" s="3" t="e">
        <f>VLOOKUP(Tabell_Rättigheter37[[#This Row],[Grupp]],[2]!Tabell_Grupp[#Data],2,FALSE)</f>
        <v>#REF!</v>
      </c>
      <c r="L2360" s="3" t="s">
        <v>931</v>
      </c>
      <c r="M2360" s="206" t="s">
        <v>834</v>
      </c>
      <c r="N2360" s="151" t="s">
        <v>1558</v>
      </c>
      <c r="O2360" s="151"/>
    </row>
    <row r="2361" spans="1:15" ht="39.950000000000003" hidden="1" customHeight="1">
      <c r="A2361" s="151" t="s">
        <v>1646</v>
      </c>
      <c r="B2361" s="3" t="s">
        <v>125</v>
      </c>
      <c r="C2361" s="3" t="s">
        <v>31</v>
      </c>
      <c r="D2361" s="9" t="s">
        <v>132</v>
      </c>
      <c r="E2361" s="131" t="str">
        <f>Tabell_Rättigheter37[[#This Row],[Grupp]]&amp;"_"&amp;Tabell_Rättigheter37[[#This Row],[Rättighetsnod/ Funktionskloss]]</f>
        <v>Kliniska översikter_View</v>
      </c>
      <c r="F2361" s="131" t="str">
        <f>Tabell_Rättigheter37[[#This Row],[Grupp]]&amp;"_"&amp;Tabell_Rättigheter37[[#This Row],[Rättighetsnod/ Funktionskloss]]&amp;"_"&amp;Tabell_Rättigheter37[[#This Row],[Värde]]</f>
        <v>Kliniska översikter_View_Open patient overview</v>
      </c>
      <c r="G2361" s="165" t="s">
        <v>133</v>
      </c>
      <c r="H2361" s="165"/>
      <c r="J2361" s="205" t="s">
        <v>1647</v>
      </c>
      <c r="K2361" s="3" t="e">
        <f>VLOOKUP(Tabell_Rättigheter37[[#This Row],[Grupp]],[2]!Tabell_Grupp[#Data],2,FALSE)</f>
        <v>#REF!</v>
      </c>
      <c r="L2361" s="3" t="s">
        <v>931</v>
      </c>
      <c r="M2361" s="206" t="s">
        <v>834</v>
      </c>
      <c r="N2361" s="151" t="s">
        <v>1558</v>
      </c>
      <c r="O2361" s="151"/>
    </row>
    <row r="2362" spans="1:15" ht="39.950000000000003" hidden="1" customHeight="1">
      <c r="A2362" s="151" t="s">
        <v>1646</v>
      </c>
      <c r="B2362" s="3" t="s">
        <v>968</v>
      </c>
      <c r="C2362" s="3" t="s">
        <v>978</v>
      </c>
      <c r="D2362" s="9" t="s">
        <v>23</v>
      </c>
      <c r="E2362" s="131" t="str">
        <f>Tabell_Rättigheter37[[#This Row],[Grupp]]&amp;"_"&amp;Tabell_Rättigheter37[[#This Row],[Rättighetsnod/ Funktionskloss]]</f>
        <v>Ramverk_Framework/PatientIDSearch</v>
      </c>
      <c r="F2362" s="131" t="str">
        <f>Tabell_Rättigheter37[[#This Row],[Grupp]]&amp;"_"&amp;Tabell_Rättigheter37[[#This Row],[Rättighetsnod/ Funktionskloss]]&amp;"_"&amp;Tabell_Rättigheter37[[#This Row],[Värde]]</f>
        <v>Ramverk_Framework/PatientIDSearch_Open</v>
      </c>
      <c r="G2362" s="165" t="s">
        <v>998</v>
      </c>
      <c r="H2362" s="165"/>
      <c r="J2362" s="205" t="s">
        <v>1640</v>
      </c>
      <c r="K2362" s="3" t="e">
        <f>VLOOKUP(Tabell_Rättigheter37[[#This Row],[Grupp]],[2]!Tabell_Grupp[#Data],2,FALSE)</f>
        <v>#REF!</v>
      </c>
      <c r="L2362" s="3" t="s">
        <v>931</v>
      </c>
      <c r="M2362" s="203" t="s">
        <v>834</v>
      </c>
      <c r="N2362" s="151" t="s">
        <v>1558</v>
      </c>
      <c r="O2362" s="151"/>
    </row>
    <row r="2363" spans="1:15" ht="39.950000000000003" hidden="1" customHeight="1">
      <c r="A2363" s="151" t="s">
        <v>1646</v>
      </c>
      <c r="B2363" s="3" t="s">
        <v>246</v>
      </c>
      <c r="C2363" s="3" t="s">
        <v>247</v>
      </c>
      <c r="D2363" s="9" t="s">
        <v>14</v>
      </c>
      <c r="E2363" s="131" t="str">
        <f>Tabell_Rättigheter37[[#This Row],[Grupp]]&amp;"_"&amp;Tabell_Rättigheter37[[#This Row],[Rättighetsnod/ Funktionskloss]]</f>
        <v>Remiss_Access</v>
      </c>
      <c r="F2363" s="131" t="str">
        <f>Tabell_Rättigheter37[[#This Row],[Grupp]]&amp;"_"&amp;Tabell_Rättigheter37[[#This Row],[Rättighetsnod/ Funktionskloss]]&amp;"_"&amp;Tabell_Rättigheter37[[#This Row],[Värde]]</f>
        <v>Remiss_Access_Read</v>
      </c>
      <c r="G2363" s="165" t="s">
        <v>248</v>
      </c>
      <c r="H2363" s="165"/>
      <c r="J2363" s="205" t="s">
        <v>1647</v>
      </c>
      <c r="K2363" s="3" t="e">
        <f>VLOOKUP(Tabell_Rättigheter37[[#This Row],[Grupp]],[2]!Tabell_Grupp[#Data],2,FALSE)</f>
        <v>#REF!</v>
      </c>
      <c r="L2363" s="3" t="s">
        <v>931</v>
      </c>
      <c r="M2363" s="206" t="s">
        <v>834</v>
      </c>
      <c r="N2363" s="151" t="s">
        <v>1558</v>
      </c>
      <c r="O2363" s="151"/>
    </row>
    <row r="2364" spans="1:15" ht="39.950000000000003" hidden="1" customHeight="1">
      <c r="A2364" s="151" t="s">
        <v>1646</v>
      </c>
      <c r="B2364" s="3" t="s">
        <v>246</v>
      </c>
      <c r="C2364" s="3" t="s">
        <v>31</v>
      </c>
      <c r="D2364" s="9" t="s">
        <v>283</v>
      </c>
      <c r="E2364" s="131" t="str">
        <f>Tabell_Rättigheter37[[#This Row],[Grupp]]&amp;"_"&amp;Tabell_Rättigheter37[[#This Row],[Rättighetsnod/ Funktionskloss]]</f>
        <v>Remiss_View</v>
      </c>
      <c r="F2364" s="131" t="str">
        <f>Tabell_Rättigheter37[[#This Row],[Grupp]]&amp;"_"&amp;Tabell_Rättigheter37[[#This Row],[Rättighetsnod/ Funktionskloss]]&amp;"_"&amp;Tabell_Rättigheter37[[#This Row],[Värde]]</f>
        <v>Remiss_View_OpenReceivedRequests</v>
      </c>
      <c r="G2364" s="165" t="s">
        <v>284</v>
      </c>
      <c r="H2364" s="165"/>
      <c r="J2364" s="205" t="s">
        <v>1647</v>
      </c>
      <c r="K2364" s="3" t="e">
        <f>VLOOKUP(Tabell_Rättigheter37[[#This Row],[Grupp]],[2]!Tabell_Grupp[#Data],2,FALSE)</f>
        <v>#REF!</v>
      </c>
      <c r="L2364" s="3" t="s">
        <v>931</v>
      </c>
      <c r="M2364" s="206" t="s">
        <v>834</v>
      </c>
      <c r="N2364" s="151" t="s">
        <v>1558</v>
      </c>
      <c r="O2364" s="151"/>
    </row>
    <row r="2365" spans="1:15" ht="39.950000000000003" hidden="1" customHeight="1">
      <c r="A2365" s="151" t="s">
        <v>1646</v>
      </c>
      <c r="B2365" s="3" t="s">
        <v>246</v>
      </c>
      <c r="C2365" s="3" t="s">
        <v>31</v>
      </c>
      <c r="D2365" s="9" t="s">
        <v>285</v>
      </c>
      <c r="E2365" s="131" t="str">
        <f>Tabell_Rättigheter37[[#This Row],[Grupp]]&amp;"_"&amp;Tabell_Rättigheter37[[#This Row],[Rättighetsnod/ Funktionskloss]]</f>
        <v>Remiss_View</v>
      </c>
      <c r="F2365" s="131" t="str">
        <f>Tabell_Rättigheter37[[#This Row],[Grupp]]&amp;"_"&amp;Tabell_Rättigheter37[[#This Row],[Rättighetsnod/ Funktionskloss]]&amp;"_"&amp;Tabell_Rättigheter37[[#This Row],[Värde]]</f>
        <v>Remiss_View_OpenSavedAndSentRequests</v>
      </c>
      <c r="G2365" s="165" t="s">
        <v>286</v>
      </c>
      <c r="H2365" s="165"/>
      <c r="J2365" s="205" t="s">
        <v>1647</v>
      </c>
      <c r="K2365" s="3" t="e">
        <f>VLOOKUP(Tabell_Rättigheter37[[#This Row],[Grupp]],[2]!Tabell_Grupp[#Data],2,FALSE)</f>
        <v>#REF!</v>
      </c>
      <c r="L2365" s="3" t="s">
        <v>931</v>
      </c>
      <c r="M2365" s="206" t="s">
        <v>834</v>
      </c>
      <c r="N2365" s="151" t="s">
        <v>1558</v>
      </c>
      <c r="O2365" s="151"/>
    </row>
    <row r="2366" spans="1:15" ht="39.950000000000003" hidden="1" customHeight="1">
      <c r="A2366" s="151" t="s">
        <v>1646</v>
      </c>
      <c r="B2366" s="3" t="s">
        <v>877</v>
      </c>
      <c r="C2366" s="3" t="s">
        <v>878</v>
      </c>
      <c r="D2366" s="9" t="s">
        <v>14</v>
      </c>
      <c r="E2366" s="131" t="str">
        <f>Tabell_Rättigheter37[[#This Row],[Grupp]]&amp;"_"&amp;Tabell_Rättigheter37[[#This Row],[Rättighetsnod/ Funktionskloss]]</f>
        <v>Samtycke_Consent for shared EHR</v>
      </c>
      <c r="F2366" s="131" t="str">
        <f>Tabell_Rättigheter37[[#This Row],[Grupp]]&amp;"_"&amp;Tabell_Rättigheter37[[#This Row],[Rättighetsnod/ Funktionskloss]]&amp;"_"&amp;Tabell_Rättigheter37[[#This Row],[Värde]]</f>
        <v>Samtycke_Consent for shared EHR_Read</v>
      </c>
      <c r="G2366" s="165" t="s">
        <v>879</v>
      </c>
      <c r="H2366" s="165"/>
      <c r="J2366" s="205" t="s">
        <v>1647</v>
      </c>
      <c r="K2366" s="3" t="e">
        <f>VLOOKUP(Tabell_Rättigheter37[[#This Row],[Grupp]],[2]!Tabell_Grupp[#Data],2,FALSE)</f>
        <v>#REF!</v>
      </c>
      <c r="L2366" s="3" t="s">
        <v>931</v>
      </c>
      <c r="M2366" s="206" t="s">
        <v>834</v>
      </c>
      <c r="N2366" s="151" t="s">
        <v>1558</v>
      </c>
      <c r="O2366" s="151"/>
    </row>
    <row r="2367" spans="1:15" ht="39.950000000000003" hidden="1" customHeight="1">
      <c r="A2367" s="151" t="s">
        <v>1646</v>
      </c>
      <c r="B2367" s="3" t="s">
        <v>877</v>
      </c>
      <c r="C2367" s="3" t="s">
        <v>880</v>
      </c>
      <c r="D2367" s="9" t="s">
        <v>23</v>
      </c>
      <c r="E2367" s="131" t="str">
        <f>Tabell_Rättigheter37[[#This Row],[Grupp]]&amp;"_"&amp;Tabell_Rättigheter37[[#This Row],[Rättighetsnod/ Funktionskloss]]</f>
        <v>Samtycke_Consent Management</v>
      </c>
      <c r="F2367" s="131" t="str">
        <f>Tabell_Rättigheter37[[#This Row],[Grupp]]&amp;"_"&amp;Tabell_Rättigheter37[[#This Row],[Rättighetsnod/ Funktionskloss]]&amp;"_"&amp;Tabell_Rättigheter37[[#This Row],[Värde]]</f>
        <v>Samtycke_Consent Management_Open</v>
      </c>
      <c r="G2367" s="165" t="s">
        <v>881</v>
      </c>
      <c r="H2367" s="165"/>
      <c r="J2367" s="205" t="s">
        <v>1647</v>
      </c>
      <c r="K2367" s="3" t="e">
        <f>VLOOKUP(Tabell_Rättigheter37[[#This Row],[Grupp]],[2]!Tabell_Grupp[#Data],2,FALSE)</f>
        <v>#REF!</v>
      </c>
      <c r="L2367" s="3" t="s">
        <v>931</v>
      </c>
      <c r="M2367" s="206" t="s">
        <v>834</v>
      </c>
      <c r="N2367" s="151" t="s">
        <v>1558</v>
      </c>
      <c r="O2367" s="151"/>
    </row>
    <row r="2368" spans="1:15" ht="39.950000000000003" hidden="1" customHeight="1">
      <c r="A2368" s="151" t="s">
        <v>1646</v>
      </c>
      <c r="B2368" s="3" t="s">
        <v>324</v>
      </c>
      <c r="C2368" s="3" t="s">
        <v>325</v>
      </c>
      <c r="D2368" s="9" t="s">
        <v>325</v>
      </c>
      <c r="E2368" s="131" t="str">
        <f>Tabell_Rättigheter37[[#This Row],[Grupp]]&amp;"_"&amp;Tabell_Rättigheter37[[#This Row],[Rättighetsnod/ Funktionskloss]]</f>
        <v>Uppmärksamhetssignal_Read attention signal</v>
      </c>
      <c r="F2368" s="131" t="str">
        <f>Tabell_Rättigheter37[[#This Row],[Grupp]]&amp;"_"&amp;Tabell_Rättigheter37[[#This Row],[Rättighetsnod/ Funktionskloss]]&amp;"_"&amp;Tabell_Rättigheter37[[#This Row],[Värde]]</f>
        <v>Uppmärksamhetssignal_Read attention signal_Read attention signal</v>
      </c>
      <c r="G2368" s="165" t="s">
        <v>326</v>
      </c>
      <c r="H2368" s="165"/>
      <c r="J2368" s="205" t="s">
        <v>1647</v>
      </c>
      <c r="K2368" s="3" t="e">
        <f>VLOOKUP(Tabell_Rättigheter37[[#This Row],[Grupp]],[2]!Tabell_Grupp[#Data],2,FALSE)</f>
        <v>#REF!</v>
      </c>
      <c r="L2368" s="3" t="s">
        <v>931</v>
      </c>
      <c r="M2368" s="206" t="s">
        <v>834</v>
      </c>
      <c r="N2368" s="151" t="s">
        <v>1558</v>
      </c>
      <c r="O2368" s="151"/>
    </row>
    <row r="2369" spans="1:15" ht="39.950000000000003" hidden="1" customHeight="1">
      <c r="A2369" s="151" t="s">
        <v>1646</v>
      </c>
      <c r="B2369" s="3" t="s">
        <v>349</v>
      </c>
      <c r="C2369" s="3" t="s">
        <v>353</v>
      </c>
      <c r="D2369" s="9" t="s">
        <v>23</v>
      </c>
      <c r="E2369" s="131" t="str">
        <f>Tabell_Rättigheter37[[#This Row],[Grupp]]&amp;"_"&amp;Tabell_Rättigheter37[[#This Row],[Rättighetsnod/ Funktionskloss]]</f>
        <v>Vårdadministration_Contact overview</v>
      </c>
      <c r="F2369" s="131" t="str">
        <f>Tabell_Rättigheter37[[#This Row],[Grupp]]&amp;"_"&amp;Tabell_Rättigheter37[[#This Row],[Rättighetsnod/ Funktionskloss]]&amp;"_"&amp;Tabell_Rättigheter37[[#This Row],[Värde]]</f>
        <v>Vårdadministration_Contact overview_Open</v>
      </c>
      <c r="G2369" s="165" t="s">
        <v>354</v>
      </c>
      <c r="H2369" s="165"/>
      <c r="J2369" s="205" t="s">
        <v>1647</v>
      </c>
      <c r="K2369" s="3" t="e">
        <f>VLOOKUP(Tabell_Rättigheter37[[#This Row],[Grupp]],[2]!Tabell_Grupp[#Data],2,FALSE)</f>
        <v>#REF!</v>
      </c>
      <c r="L2369" s="3" t="s">
        <v>931</v>
      </c>
      <c r="M2369" s="206" t="s">
        <v>834</v>
      </c>
      <c r="N2369" s="151" t="s">
        <v>1558</v>
      </c>
      <c r="O2369" s="151"/>
    </row>
    <row r="2370" spans="1:15" ht="39.950000000000003" hidden="1" customHeight="1">
      <c r="A2370" s="151" t="s">
        <v>1646</v>
      </c>
      <c r="B2370" s="3" t="s">
        <v>349</v>
      </c>
      <c r="C2370" s="3" t="s">
        <v>365</v>
      </c>
      <c r="D2370" s="9" t="s">
        <v>23</v>
      </c>
      <c r="E2370" s="131" t="str">
        <f>Tabell_Rättigheter37[[#This Row],[Grupp]]&amp;"_"&amp;Tabell_Rättigheter37[[#This Row],[Rättighetsnod/ Funktionskloss]]</f>
        <v>Vårdadministration_Occurrence</v>
      </c>
      <c r="F2370" s="131" t="str">
        <f>Tabell_Rättigheter37[[#This Row],[Grupp]]&amp;"_"&amp;Tabell_Rättigheter37[[#This Row],[Rättighetsnod/ Funktionskloss]]&amp;"_"&amp;Tabell_Rättigheter37[[#This Row],[Värde]]</f>
        <v>Vårdadministration_Occurrence_Open</v>
      </c>
      <c r="G2370" s="165" t="s">
        <v>366</v>
      </c>
      <c r="H2370" s="165"/>
      <c r="J2370" s="205" t="s">
        <v>1647</v>
      </c>
      <c r="K2370" s="3" t="e">
        <f>VLOOKUP(Tabell_Rättigheter37[[#This Row],[Grupp]],[2]!Tabell_Grupp[#Data],2,FALSE)</f>
        <v>#REF!</v>
      </c>
      <c r="L2370" s="3" t="s">
        <v>931</v>
      </c>
      <c r="M2370" s="206" t="s">
        <v>834</v>
      </c>
      <c r="N2370" s="151" t="s">
        <v>1558</v>
      </c>
      <c r="O2370" s="151"/>
    </row>
    <row r="2371" spans="1:15" ht="39.950000000000003" hidden="1" customHeight="1">
      <c r="A2371" s="151" t="s">
        <v>1646</v>
      </c>
      <c r="B2371" s="3" t="s">
        <v>369</v>
      </c>
      <c r="C2371" s="3" t="s">
        <v>13</v>
      </c>
      <c r="D2371" s="9" t="s">
        <v>14</v>
      </c>
      <c r="E2371" s="131" t="str">
        <f>Tabell_Rättigheter37[[#This Row],[Grupp]]&amp;"_"&amp;Tabell_Rättigheter37[[#This Row],[Rättighetsnod/ Funktionskloss]]</f>
        <v>Vårddokumentation_Data</v>
      </c>
      <c r="F2371" s="131" t="str">
        <f>Tabell_Rättigheter37[[#This Row],[Grupp]]&amp;"_"&amp;Tabell_Rättigheter37[[#This Row],[Rättighetsnod/ Funktionskloss]]&amp;"_"&amp;Tabell_Rättigheter37[[#This Row],[Värde]]</f>
        <v>Vårddokumentation_Data_Read</v>
      </c>
      <c r="G2371" s="165" t="s">
        <v>370</v>
      </c>
      <c r="H2371" s="165"/>
      <c r="J2371" s="205" t="s">
        <v>1647</v>
      </c>
      <c r="K2371" s="3" t="e">
        <f>VLOOKUP(Tabell_Rättigheter37[[#This Row],[Grupp]],[2]!Tabell_Grupp[#Data],2,FALSE)</f>
        <v>#REF!</v>
      </c>
      <c r="L2371" s="3" t="s">
        <v>931</v>
      </c>
      <c r="M2371" s="206" t="s">
        <v>834</v>
      </c>
      <c r="N2371" s="151" t="s">
        <v>1558</v>
      </c>
      <c r="O2371" s="151"/>
    </row>
    <row r="2372" spans="1:15" ht="39.950000000000003" hidden="1" customHeight="1">
      <c r="A2372" s="151" t="s">
        <v>1646</v>
      </c>
      <c r="B2372" s="3" t="s">
        <v>369</v>
      </c>
      <c r="C2372" s="3" t="s">
        <v>379</v>
      </c>
      <c r="D2372" s="9" t="s">
        <v>23</v>
      </c>
      <c r="E2372" s="131" t="str">
        <f>Tabell_Rättigheter37[[#This Row],[Grupp]]&amp;"_"&amp;Tabell_Rättigheter37[[#This Row],[Rättighetsnod/ Funktionskloss]]</f>
        <v>Vårddokumentation_PDF</v>
      </c>
      <c r="F2372" s="131" t="str">
        <f>Tabell_Rättigheter37[[#This Row],[Grupp]]&amp;"_"&amp;Tabell_Rättigheter37[[#This Row],[Rättighetsnod/ Funktionskloss]]&amp;"_"&amp;Tabell_Rättigheter37[[#This Row],[Värde]]</f>
        <v>Vårddokumentation_PDF_Open</v>
      </c>
      <c r="G2372" s="165" t="s">
        <v>380</v>
      </c>
      <c r="H2372" s="165"/>
      <c r="J2372" s="205" t="s">
        <v>1647</v>
      </c>
      <c r="K2372" s="3" t="e">
        <f>VLOOKUP(Tabell_Rättigheter37[[#This Row],[Grupp]],[2]!Tabell_Grupp[#Data],2,FALSE)</f>
        <v>#REF!</v>
      </c>
      <c r="L2372" s="3" t="s">
        <v>931</v>
      </c>
      <c r="M2372" s="206" t="s">
        <v>834</v>
      </c>
      <c r="N2372" s="151" t="s">
        <v>1558</v>
      </c>
      <c r="O2372" s="151"/>
    </row>
    <row r="2373" spans="1:15" ht="39.950000000000003" hidden="1" customHeight="1">
      <c r="A2373" s="151" t="s">
        <v>1648</v>
      </c>
      <c r="B2373" s="3" t="s">
        <v>1084</v>
      </c>
      <c r="C2373" s="3" t="s">
        <v>13</v>
      </c>
      <c r="D2373" s="9" t="s">
        <v>14</v>
      </c>
      <c r="E2373" s="131" t="str">
        <f>Tabell_Rättigheter37[[#This Row],[Grupp]]&amp;"_"&amp;Tabell_Rättigheter37[[#This Row],[Rättighetsnod/ Funktionskloss]]</f>
        <v>Aktivitetsramverket_Data</v>
      </c>
      <c r="F2373" s="131" t="str">
        <f>Tabell_Rättigheter37[[#This Row],[Grupp]]&amp;"_"&amp;Tabell_Rättigheter37[[#This Row],[Rättighetsnod/ Funktionskloss]]&amp;"_"&amp;Tabell_Rättigheter37[[#This Row],[Värde]]</f>
        <v>Aktivitetsramverket_Data_Read</v>
      </c>
      <c r="G2373" s="165" t="s">
        <v>839</v>
      </c>
      <c r="H2373" s="165"/>
      <c r="J2373" s="3" t="s">
        <v>1650</v>
      </c>
      <c r="K2373" s="3" t="e">
        <f>VLOOKUP(Tabell_Rättigheter37[[#This Row],[Grupp]],[2]!Tabell_Grupp[#Data],2,FALSE)</f>
        <v>#REF!</v>
      </c>
      <c r="L2373" s="3" t="s">
        <v>834</v>
      </c>
      <c r="M2373" s="203" t="s">
        <v>834</v>
      </c>
      <c r="N2373" s="151" t="s">
        <v>1558</v>
      </c>
      <c r="O2373" s="151"/>
    </row>
    <row r="2374" spans="1:15" ht="39.950000000000003" hidden="1" customHeight="1">
      <c r="A2374" s="151" t="s">
        <v>1648</v>
      </c>
      <c r="B2374" s="3" t="s">
        <v>16</v>
      </c>
      <c r="C2374" s="3" t="s">
        <v>17</v>
      </c>
      <c r="D2374" s="9" t="s">
        <v>17</v>
      </c>
      <c r="E2374" s="131" t="str">
        <f>Tabell_Rättigheter37[[#This Row],[Grupp]]&amp;"_"&amp;Tabell_Rättigheter37[[#This Row],[Rättighetsnod/ Funktionskloss]]</f>
        <v>Arketyper_ReadClinicalParameters</v>
      </c>
      <c r="F2374" s="131" t="str">
        <f>Tabell_Rättigheter37[[#This Row],[Grupp]]&amp;"_"&amp;Tabell_Rättigheter37[[#This Row],[Rättighetsnod/ Funktionskloss]]&amp;"_"&amp;Tabell_Rättigheter37[[#This Row],[Värde]]</f>
        <v>Arketyper_ReadClinicalParameters_ReadClinicalParameters</v>
      </c>
      <c r="G2374" s="165" t="s">
        <v>18</v>
      </c>
      <c r="H2374" s="165"/>
      <c r="J2374" s="3" t="s">
        <v>1650</v>
      </c>
      <c r="K2374" s="3" t="e">
        <f>VLOOKUP(Tabell_Rättigheter37[[#This Row],[Grupp]],[2]!Tabell_Grupp[#Data],2,FALSE)</f>
        <v>#REF!</v>
      </c>
      <c r="L2374" s="3" t="s">
        <v>834</v>
      </c>
      <c r="M2374" s="203" t="s">
        <v>834</v>
      </c>
      <c r="N2374" s="151" t="s">
        <v>1558</v>
      </c>
      <c r="O2374" s="151"/>
    </row>
    <row r="2375" spans="1:15" ht="39.950000000000003" hidden="1" customHeight="1">
      <c r="A2375" s="151" t="s">
        <v>1597</v>
      </c>
      <c r="B2375" s="205" t="s">
        <v>34</v>
      </c>
      <c r="C2375" s="205" t="s">
        <v>1090</v>
      </c>
      <c r="D2375" s="205" t="s">
        <v>1091</v>
      </c>
      <c r="E2375" s="131" t="s">
        <v>1673</v>
      </c>
      <c r="F2375" s="131" t="s">
        <v>1674</v>
      </c>
      <c r="G2375" s="165" t="s">
        <v>1092</v>
      </c>
      <c r="H2375" s="165"/>
      <c r="J2375" s="205"/>
      <c r="K2375" s="3" t="s">
        <v>934</v>
      </c>
      <c r="L2375" s="3" t="s">
        <v>834</v>
      </c>
      <c r="M2375" s="203" t="s">
        <v>834</v>
      </c>
      <c r="N2375" s="151" t="s">
        <v>1558</v>
      </c>
    </row>
    <row r="2376" spans="1:15" ht="39.950000000000003" hidden="1" customHeight="1">
      <c r="A2376" s="151" t="s">
        <v>1648</v>
      </c>
      <c r="B2376" s="3" t="s">
        <v>125</v>
      </c>
      <c r="C2376" s="3" t="s">
        <v>31</v>
      </c>
      <c r="D2376" s="9" t="s">
        <v>132</v>
      </c>
      <c r="E2376" s="131" t="str">
        <f>Tabell_Rättigheter37[[#This Row],[Grupp]]&amp;"_"&amp;Tabell_Rättigheter37[[#This Row],[Rättighetsnod/ Funktionskloss]]</f>
        <v>Kliniska översikter_View</v>
      </c>
      <c r="F2376" s="131" t="str">
        <f>Tabell_Rättigheter37[[#This Row],[Grupp]]&amp;"_"&amp;Tabell_Rättigheter37[[#This Row],[Rättighetsnod/ Funktionskloss]]&amp;"_"&amp;Tabell_Rättigheter37[[#This Row],[Värde]]</f>
        <v>Kliniska översikter_View_Open patient overview</v>
      </c>
      <c r="G2376" s="165" t="s">
        <v>133</v>
      </c>
      <c r="H2376" s="165"/>
      <c r="K2376" s="3" t="e">
        <f>VLOOKUP(Tabell_Rättigheter37[[#This Row],[Grupp]],[2]!Tabell_Grupp[#Data],2,FALSE)</f>
        <v>#REF!</v>
      </c>
      <c r="L2376" s="3" t="s">
        <v>834</v>
      </c>
      <c r="M2376" s="203" t="s">
        <v>834</v>
      </c>
      <c r="N2376" s="151" t="s">
        <v>1558</v>
      </c>
      <c r="O2376" s="151"/>
    </row>
    <row r="2377" spans="1:15" ht="39.950000000000003" hidden="1" customHeight="1">
      <c r="A2377" s="151" t="s">
        <v>1648</v>
      </c>
      <c r="B2377" s="3" t="s">
        <v>155</v>
      </c>
      <c r="C2377" s="3" t="s">
        <v>31</v>
      </c>
      <c r="D2377" s="9" t="s">
        <v>215</v>
      </c>
      <c r="E2377" s="131" t="str">
        <f>Tabell_Rättigheter37[[#This Row],[Grupp]]&amp;"_"&amp;Tabell_Rättigheter37[[#This Row],[Rättighetsnod/ Funktionskloss]]</f>
        <v>Läkemedel_View</v>
      </c>
      <c r="F2377" s="131" t="str">
        <f>Tabell_Rättigheter37[[#This Row],[Grupp]]&amp;"_"&amp;Tabell_Rättigheter37[[#This Row],[Rättighetsnod/ Funktionskloss]]&amp;"_"&amp;Tabell_Rättigheter37[[#This Row],[Värde]]</f>
        <v>Läkemedel_View_Open Medication</v>
      </c>
      <c r="G2377" s="165" t="s">
        <v>216</v>
      </c>
      <c r="H2377" s="165"/>
      <c r="K2377" s="3" t="e">
        <f>VLOOKUP(Tabell_Rättigheter37[[#This Row],[Grupp]],[2]!Tabell_Grupp[#Data],2,FALSE)</f>
        <v>#REF!</v>
      </c>
      <c r="L2377" s="3" t="s">
        <v>834</v>
      </c>
      <c r="M2377" s="203" t="s">
        <v>834</v>
      </c>
      <c r="N2377" s="151" t="s">
        <v>1558</v>
      </c>
      <c r="O2377" s="151"/>
    </row>
    <row r="2378" spans="1:15" ht="39.950000000000003" hidden="1" customHeight="1">
      <c r="A2378" s="151" t="s">
        <v>1648</v>
      </c>
      <c r="B2378" s="3" t="s">
        <v>231</v>
      </c>
      <c r="C2378" s="3" t="s">
        <v>235</v>
      </c>
      <c r="D2378" s="9" t="s">
        <v>236</v>
      </c>
      <c r="E2378" s="131" t="str">
        <f>Tabell_Rättigheter37[[#This Row],[Grupp]]&amp;"_"&amp;Tabell_Rättigheter37[[#This Row],[Rättighetsnod/ Funktionskloss]]</f>
        <v>Media Management_Media overview</v>
      </c>
      <c r="F2378" s="131" t="str">
        <f>Tabell_Rättigheter37[[#This Row],[Grupp]]&amp;"_"&amp;Tabell_Rättigheter37[[#This Row],[Rättighetsnod/ Funktionskloss]]&amp;"_"&amp;Tabell_Rättigheter37[[#This Row],[Värde]]</f>
        <v>Media Management_Media overview_Search</v>
      </c>
      <c r="G2378" s="281" t="s">
        <v>237</v>
      </c>
      <c r="H2378" s="165"/>
      <c r="K2378" s="3" t="e">
        <f>VLOOKUP(Tabell_Rättigheter37[[#This Row],[Grupp]],[2]!Tabell_Grupp[#Data],2,FALSE)</f>
        <v>#REF!</v>
      </c>
      <c r="L2378" s="3" t="s">
        <v>834</v>
      </c>
      <c r="M2378" s="203" t="s">
        <v>834</v>
      </c>
      <c r="N2378" s="151" t="s">
        <v>1558</v>
      </c>
      <c r="O2378" s="151"/>
    </row>
    <row r="2379" spans="1:15" ht="39.950000000000003" hidden="1" customHeight="1">
      <c r="A2379" s="151" t="s">
        <v>1648</v>
      </c>
      <c r="B2379" s="3" t="s">
        <v>231</v>
      </c>
      <c r="C2379" s="3" t="s">
        <v>238</v>
      </c>
      <c r="D2379" s="9" t="s">
        <v>23</v>
      </c>
      <c r="E2379" s="131" t="str">
        <f>Tabell_Rättigheter37[[#This Row],[Grupp]]&amp;"_"&amp;Tabell_Rättigheter37[[#This Row],[Rättighetsnod/ Funktionskloss]]</f>
        <v>Media Management_Media studies</v>
      </c>
      <c r="F2379" s="131" t="str">
        <f>Tabell_Rättigheter37[[#This Row],[Grupp]]&amp;"_"&amp;Tabell_Rättigheter37[[#This Row],[Rättighetsnod/ Funktionskloss]]&amp;"_"&amp;Tabell_Rättigheter37[[#This Row],[Värde]]</f>
        <v>Media Management_Media studies_Open</v>
      </c>
      <c r="G2379" s="165" t="s">
        <v>239</v>
      </c>
      <c r="H2379" s="165"/>
      <c r="K2379" s="3" t="e">
        <f>VLOOKUP(Tabell_Rättigheter37[[#This Row],[Grupp]],[2]!Tabell_Grupp[#Data],2,FALSE)</f>
        <v>#REF!</v>
      </c>
      <c r="L2379" s="3" t="s">
        <v>834</v>
      </c>
      <c r="M2379" s="203" t="s">
        <v>834</v>
      </c>
      <c r="N2379" s="151" t="s">
        <v>1558</v>
      </c>
      <c r="O2379" s="151"/>
    </row>
    <row r="2380" spans="1:15" ht="39.950000000000003" hidden="1" customHeight="1">
      <c r="A2380" s="151" t="s">
        <v>1648</v>
      </c>
      <c r="B2380" s="3" t="s">
        <v>968</v>
      </c>
      <c r="C2380" s="3" t="s">
        <v>978</v>
      </c>
      <c r="D2380" s="9" t="s">
        <v>23</v>
      </c>
      <c r="E2380" s="131" t="str">
        <f>Tabell_Rättigheter37[[#This Row],[Grupp]]&amp;"_"&amp;Tabell_Rättigheter37[[#This Row],[Rättighetsnod/ Funktionskloss]]</f>
        <v>Ramverk_Framework/PatientIDSearch</v>
      </c>
      <c r="F2380" s="131" t="str">
        <f>Tabell_Rättigheter37[[#This Row],[Grupp]]&amp;"_"&amp;Tabell_Rättigheter37[[#This Row],[Rättighetsnod/ Funktionskloss]]&amp;"_"&amp;Tabell_Rättigheter37[[#This Row],[Värde]]</f>
        <v>Ramverk_Framework/PatientIDSearch_Open</v>
      </c>
      <c r="G2380" s="165" t="s">
        <v>998</v>
      </c>
      <c r="H2380" s="165" t="s">
        <v>1650</v>
      </c>
      <c r="J2380" s="205" t="s">
        <v>1640</v>
      </c>
      <c r="K2380" s="3" t="e">
        <f>VLOOKUP(Tabell_Rättigheter37[[#This Row],[Grupp]],[2]!Tabell_Grupp[#Data],2,FALSE)</f>
        <v>#REF!</v>
      </c>
      <c r="L2380" s="3" t="s">
        <v>931</v>
      </c>
      <c r="M2380" s="203" t="s">
        <v>834</v>
      </c>
      <c r="N2380" s="151" t="s">
        <v>1558</v>
      </c>
      <c r="O2380" s="151"/>
    </row>
    <row r="2381" spans="1:15" ht="39.950000000000003" hidden="1" customHeight="1">
      <c r="A2381" s="151" t="s">
        <v>1648</v>
      </c>
      <c r="B2381" s="3" t="s">
        <v>246</v>
      </c>
      <c r="C2381" s="3" t="s">
        <v>247</v>
      </c>
      <c r="D2381" s="9" t="s">
        <v>14</v>
      </c>
      <c r="E2381" s="131" t="str">
        <f>Tabell_Rättigheter37[[#This Row],[Grupp]]&amp;"_"&amp;Tabell_Rättigheter37[[#This Row],[Rättighetsnod/ Funktionskloss]]</f>
        <v>Remiss_Access</v>
      </c>
      <c r="F2381" s="131" t="str">
        <f>Tabell_Rättigheter37[[#This Row],[Grupp]]&amp;"_"&amp;Tabell_Rättigheter37[[#This Row],[Rättighetsnod/ Funktionskloss]]&amp;"_"&amp;Tabell_Rättigheter37[[#This Row],[Värde]]</f>
        <v>Remiss_Access_Read</v>
      </c>
      <c r="G2381" s="165" t="s">
        <v>248</v>
      </c>
      <c r="H2381" s="165"/>
      <c r="K2381" s="3" t="e">
        <f>VLOOKUP(Tabell_Rättigheter37[[#This Row],[Grupp]],[2]!Tabell_Grupp[#Data],2,FALSE)</f>
        <v>#REF!</v>
      </c>
      <c r="L2381" s="3" t="s">
        <v>834</v>
      </c>
      <c r="M2381" s="203" t="s">
        <v>834</v>
      </c>
      <c r="N2381" s="151" t="s">
        <v>1558</v>
      </c>
      <c r="O2381" s="151"/>
    </row>
    <row r="2382" spans="1:15" ht="39.950000000000003" hidden="1" customHeight="1">
      <c r="A2382" s="151" t="s">
        <v>1648</v>
      </c>
      <c r="B2382" s="3" t="s">
        <v>246</v>
      </c>
      <c r="C2382" s="3" t="s">
        <v>262</v>
      </c>
      <c r="D2382" s="9" t="s">
        <v>275</v>
      </c>
      <c r="E2382" s="131" t="str">
        <f>Tabell_Rättigheter37[[#This Row],[Grupp]]&amp;"_"&amp;Tabell_Rättigheter37[[#This Row],[Rättighetsnod/ Funktionskloss]]</f>
        <v>Remiss_Request</v>
      </c>
      <c r="F2382" s="131" t="str">
        <f>Tabell_Rättigheter37[[#This Row],[Grupp]]&amp;"_"&amp;Tabell_Rättigheter37[[#This Row],[Rättighetsnod/ Funktionskloss]]&amp;"_"&amp;Tabell_Rättigheter37[[#This Row],[Värde]]</f>
        <v>Remiss_Request_ViewMedicalInformation</v>
      </c>
      <c r="G2382" s="165" t="s">
        <v>276</v>
      </c>
      <c r="H2382" s="165"/>
      <c r="K2382" s="3" t="e">
        <f>VLOOKUP(Tabell_Rättigheter37[[#This Row],[Grupp]],[2]!Tabell_Grupp[#Data],2,FALSE)</f>
        <v>#REF!</v>
      </c>
      <c r="L2382" s="3" t="s">
        <v>834</v>
      </c>
      <c r="M2382" s="203" t="s">
        <v>834</v>
      </c>
      <c r="N2382" s="151" t="s">
        <v>1558</v>
      </c>
      <c r="O2382" s="151"/>
    </row>
    <row r="2383" spans="1:15" ht="39.950000000000003" hidden="1" customHeight="1">
      <c r="A2383" s="151" t="s">
        <v>1648</v>
      </c>
      <c r="B2383" s="3" t="s">
        <v>966</v>
      </c>
      <c r="C2383" s="3" t="s">
        <v>979</v>
      </c>
      <c r="D2383" s="9" t="s">
        <v>999</v>
      </c>
      <c r="E2383" s="131" t="str">
        <f>Tabell_Rättigheter37[[#This Row],[Grupp]]&amp;"_"&amp;Tabell_Rättigheter37[[#This Row],[Rättighetsnod/ Funktionskloss]]</f>
        <v>Tillväxtkurva_GrowthChart</v>
      </c>
      <c r="F2383" s="131" t="str">
        <f>Tabell_Rättigheter37[[#This Row],[Grupp]]&amp;"_"&amp;Tabell_Rättigheter37[[#This Row],[Rättighetsnod/ Funktionskloss]]&amp;"_"&amp;Tabell_Rättigheter37[[#This Row],[Värde]]</f>
        <v>Tillväxtkurva_GrowthChart_OpenGrowthChart</v>
      </c>
      <c r="G2383" s="165" t="s">
        <v>1000</v>
      </c>
      <c r="H2383" s="165"/>
      <c r="K2383" s="3" t="e">
        <f>VLOOKUP(Tabell_Rättigheter37[[#This Row],[Grupp]],[2]!Tabell_Grupp[#Data],2,FALSE)</f>
        <v>#REF!</v>
      </c>
      <c r="L2383" s="3" t="s">
        <v>834</v>
      </c>
      <c r="M2383" s="203" t="s">
        <v>834</v>
      </c>
      <c r="N2383" s="151" t="s">
        <v>1558</v>
      </c>
      <c r="O2383" s="151"/>
    </row>
    <row r="2384" spans="1:15" ht="39.950000000000003" hidden="1" customHeight="1">
      <c r="A2384" s="151" t="s">
        <v>1648</v>
      </c>
      <c r="B2384" s="3" t="s">
        <v>324</v>
      </c>
      <c r="C2384" s="3" t="s">
        <v>325</v>
      </c>
      <c r="D2384" s="9" t="s">
        <v>325</v>
      </c>
      <c r="E2384" s="131" t="str">
        <f>Tabell_Rättigheter37[[#This Row],[Grupp]]&amp;"_"&amp;Tabell_Rättigheter37[[#This Row],[Rättighetsnod/ Funktionskloss]]</f>
        <v>Uppmärksamhetssignal_Read attention signal</v>
      </c>
      <c r="F2384" s="131" t="str">
        <f>Tabell_Rättigheter37[[#This Row],[Grupp]]&amp;"_"&amp;Tabell_Rättigheter37[[#This Row],[Rättighetsnod/ Funktionskloss]]&amp;"_"&amp;Tabell_Rättigheter37[[#This Row],[Värde]]</f>
        <v>Uppmärksamhetssignal_Read attention signal_Read attention signal</v>
      </c>
      <c r="G2384" s="281" t="s">
        <v>326</v>
      </c>
      <c r="H2384" s="165"/>
      <c r="K2384" s="3" t="e">
        <f>VLOOKUP(Tabell_Rättigheter37[[#This Row],[Grupp]],[2]!Tabell_Grupp[#Data],2,FALSE)</f>
        <v>#REF!</v>
      </c>
      <c r="L2384" s="3" t="s">
        <v>834</v>
      </c>
      <c r="M2384" s="203" t="s">
        <v>834</v>
      </c>
      <c r="N2384" s="151" t="s">
        <v>1558</v>
      </c>
      <c r="O2384" s="151"/>
    </row>
    <row r="2385" spans="1:15" ht="39.950000000000003" hidden="1" customHeight="1">
      <c r="A2385" s="151" t="s">
        <v>1648</v>
      </c>
      <c r="B2385" s="3" t="s">
        <v>349</v>
      </c>
      <c r="C2385" s="3" t="s">
        <v>1192</v>
      </c>
      <c r="D2385" s="9" t="s">
        <v>23</v>
      </c>
      <c r="E2385" s="131" t="str">
        <f>Tabell_Rättigheter37[[#This Row],[Grupp]]&amp;"_"&amp;Tabell_Rättigheter37[[#This Row],[Rättighetsnod/ Funktionskloss]]</f>
        <v>Vårdadministration_Counter administration</v>
      </c>
      <c r="F2385" s="131" t="str">
        <f>Tabell_Rättigheter37[[#This Row],[Grupp]]&amp;"_"&amp;Tabell_Rättigheter37[[#This Row],[Rättighetsnod/ Funktionskloss]]&amp;"_"&amp;Tabell_Rättigheter37[[#This Row],[Värde]]</f>
        <v>Vårdadministration_Counter administration_Open</v>
      </c>
      <c r="G2385" s="165" t="s">
        <v>356</v>
      </c>
      <c r="H2385" s="165"/>
      <c r="K2385" s="3" t="e">
        <f>VLOOKUP(Tabell_Rättigheter37[[#This Row],[Grupp]],[2]!Tabell_Grupp[#Data],2,FALSE)</f>
        <v>#REF!</v>
      </c>
      <c r="L2385" s="3" t="s">
        <v>834</v>
      </c>
      <c r="M2385" s="203" t="s">
        <v>834</v>
      </c>
      <c r="N2385" s="151" t="s">
        <v>1558</v>
      </c>
      <c r="O2385" s="151"/>
    </row>
    <row r="2386" spans="1:15" ht="39.950000000000003" customHeight="1">
      <c r="A2386" s="151" t="s">
        <v>1648</v>
      </c>
      <c r="B2386" s="3" t="s">
        <v>349</v>
      </c>
      <c r="C2386" s="3" t="s">
        <v>987</v>
      </c>
      <c r="D2386" s="9" t="s">
        <v>23</v>
      </c>
      <c r="E2386" s="131" t="str">
        <f>Tabell_Rättigheter37[[#This Row],[Grupp]]&amp;"_"&amp;Tabell_Rättigheter37[[#This Row],[Rättighetsnod/ Funktionskloss]]</f>
        <v>Vårdadministration_Counter period check</v>
      </c>
      <c r="F2386" s="131" t="str">
        <f>Tabell_Rättigheter37[[#This Row],[Grupp]]&amp;"_"&amp;Tabell_Rättigheter37[[#This Row],[Rättighetsnod/ Funktionskloss]]&amp;"_"&amp;Tabell_Rättigheter37[[#This Row],[Värde]]</f>
        <v>Vårdadministration_Counter period check_Open</v>
      </c>
      <c r="G2386" s="165" t="s">
        <v>1027</v>
      </c>
      <c r="H2386" s="165"/>
      <c r="K2386" s="3" t="e">
        <f>VLOOKUP(Tabell_Rättigheter37[[#This Row],[Grupp]],[2]!Tabell_Grupp[#Data],2,FALSE)</f>
        <v>#REF!</v>
      </c>
      <c r="L2386" s="3" t="s">
        <v>834</v>
      </c>
      <c r="M2386" s="203" t="s">
        <v>834</v>
      </c>
      <c r="N2386" s="151" t="s">
        <v>1558</v>
      </c>
      <c r="O2386" s="151"/>
    </row>
    <row r="2387" spans="1:15" ht="39.950000000000003" hidden="1" customHeight="1">
      <c r="A2387" s="151" t="s">
        <v>1648</v>
      </c>
      <c r="B2387" s="3" t="s">
        <v>349</v>
      </c>
      <c r="C2387" s="3" t="s">
        <v>359</v>
      </c>
      <c r="D2387" s="9" t="s">
        <v>23</v>
      </c>
      <c r="E2387" s="131" t="str">
        <f>Tabell_Rättigheter37[[#This Row],[Grupp]]&amp;"_"&amp;Tabell_Rättigheter37[[#This Row],[Rättighetsnod/ Funktionskloss]]</f>
        <v>Vårdadministration_GoodsSale overview</v>
      </c>
      <c r="F2387" s="131" t="str">
        <f>Tabell_Rättigheter37[[#This Row],[Grupp]]&amp;"_"&amp;Tabell_Rättigheter37[[#This Row],[Rättighetsnod/ Funktionskloss]]&amp;"_"&amp;Tabell_Rättigheter37[[#This Row],[Värde]]</f>
        <v>Vårdadministration_GoodsSale overview_Open</v>
      </c>
      <c r="G2387" s="165" t="s">
        <v>360</v>
      </c>
      <c r="H2387" s="165"/>
      <c r="K2387" s="3" t="e">
        <f>VLOOKUP(Tabell_Rättigheter37[[#This Row],[Grupp]],[2]!Tabell_Grupp[#Data],2,FALSE)</f>
        <v>#REF!</v>
      </c>
      <c r="L2387" s="3" t="s">
        <v>834</v>
      </c>
      <c r="M2387" s="203" t="s">
        <v>834</v>
      </c>
      <c r="N2387" s="151" t="s">
        <v>1558</v>
      </c>
      <c r="O2387" s="151"/>
    </row>
    <row r="2388" spans="1:15" ht="39.950000000000003" hidden="1" customHeight="1">
      <c r="A2388" s="151" t="s">
        <v>1648</v>
      </c>
      <c r="B2388" s="3" t="s">
        <v>369</v>
      </c>
      <c r="C2388" s="3" t="s">
        <v>13</v>
      </c>
      <c r="D2388" s="9" t="s">
        <v>14</v>
      </c>
      <c r="E2388" s="131" t="str">
        <f>Tabell_Rättigheter37[[#This Row],[Grupp]]&amp;"_"&amp;Tabell_Rättigheter37[[#This Row],[Rättighetsnod/ Funktionskloss]]</f>
        <v>Vårddokumentation_Data</v>
      </c>
      <c r="F2388" s="131" t="str">
        <f>Tabell_Rättigheter37[[#This Row],[Grupp]]&amp;"_"&amp;Tabell_Rättigheter37[[#This Row],[Rättighetsnod/ Funktionskloss]]&amp;"_"&amp;Tabell_Rättigheter37[[#This Row],[Värde]]</f>
        <v>Vårddokumentation_Data_Read</v>
      </c>
      <c r="G2388" s="165" t="s">
        <v>370</v>
      </c>
      <c r="H2388" s="165"/>
      <c r="K2388" s="3" t="e">
        <f>VLOOKUP(Tabell_Rättigheter37[[#This Row],[Grupp]],[2]!Tabell_Grupp[#Data],2,FALSE)</f>
        <v>#REF!</v>
      </c>
      <c r="L2388" s="3" t="s">
        <v>834</v>
      </c>
      <c r="M2388" s="203" t="s">
        <v>834</v>
      </c>
      <c r="N2388" s="151" t="s">
        <v>1558</v>
      </c>
      <c r="O2388" s="151"/>
    </row>
    <row r="2389" spans="1:15" ht="39.950000000000003" hidden="1" customHeight="1">
      <c r="A2389" s="151" t="s">
        <v>1648</v>
      </c>
      <c r="B2389" s="3" t="s">
        <v>369</v>
      </c>
      <c r="C2389" s="3" t="s">
        <v>371</v>
      </c>
      <c r="D2389" s="9" t="s">
        <v>23</v>
      </c>
      <c r="E2389" s="131" t="str">
        <f>Tabell_Rättigheter37[[#This Row],[Grupp]]&amp;"_"&amp;Tabell_Rättigheter37[[#This Row],[Rättighetsnod/ Funktionskloss]]</f>
        <v>Vårddokumentation_Journal</v>
      </c>
      <c r="F2389" s="131" t="str">
        <f>Tabell_Rättigheter37[[#This Row],[Grupp]]&amp;"_"&amp;Tabell_Rättigheter37[[#This Row],[Rättighetsnod/ Funktionskloss]]&amp;"_"&amp;Tabell_Rättigheter37[[#This Row],[Värde]]</f>
        <v>Vårddokumentation_Journal_Open</v>
      </c>
      <c r="G2389" s="165" t="s">
        <v>375</v>
      </c>
      <c r="H2389" s="165"/>
      <c r="K2389" s="3" t="e">
        <f>VLOOKUP(Tabell_Rättigheter37[[#This Row],[Grupp]],[2]!Tabell_Grupp[#Data],2,FALSE)</f>
        <v>#REF!</v>
      </c>
      <c r="L2389" s="3" t="s">
        <v>834</v>
      </c>
      <c r="M2389" s="203" t="s">
        <v>834</v>
      </c>
      <c r="N2389" s="151" t="s">
        <v>1558</v>
      </c>
      <c r="O2389" s="151"/>
    </row>
    <row r="2390" spans="1:15" ht="39.950000000000003" hidden="1" customHeight="1">
      <c r="A2390" s="151" t="s">
        <v>1648</v>
      </c>
      <c r="B2390" s="3" t="s">
        <v>369</v>
      </c>
      <c r="C2390" s="3" t="s">
        <v>371</v>
      </c>
      <c r="D2390" s="9" t="s">
        <v>37</v>
      </c>
      <c r="E2390" s="131" t="str">
        <f>Tabell_Rättigheter37[[#This Row],[Grupp]]&amp;"_"&amp;Tabell_Rättigheter37[[#This Row],[Rättighetsnod/ Funktionskloss]]</f>
        <v>Vårddokumentation_Journal</v>
      </c>
      <c r="F2390" s="131" t="str">
        <f>Tabell_Rättigheter37[[#This Row],[Grupp]]&amp;"_"&amp;Tabell_Rättigheter37[[#This Row],[Rättighetsnod/ Funktionskloss]]&amp;"_"&amp;Tabell_Rättigheter37[[#This Row],[Värde]]</f>
        <v>Vårddokumentation_Journal_Sign</v>
      </c>
      <c r="G2390" s="165" t="s">
        <v>376</v>
      </c>
      <c r="H2390" s="165"/>
      <c r="K2390" s="3" t="e">
        <f>VLOOKUP(Tabell_Rättigheter37[[#This Row],[Grupp]],[2]!Tabell_Grupp[#Data],2,FALSE)</f>
        <v>#REF!</v>
      </c>
      <c r="L2390" s="3" t="s">
        <v>834</v>
      </c>
      <c r="M2390" s="203" t="s">
        <v>834</v>
      </c>
      <c r="N2390" s="151" t="s">
        <v>1558</v>
      </c>
      <c r="O2390" s="151"/>
    </row>
    <row r="2391" spans="1:15" ht="39.950000000000003" hidden="1" customHeight="1">
      <c r="A2391" s="151" t="s">
        <v>1648</v>
      </c>
      <c r="B2391" s="3" t="s">
        <v>369</v>
      </c>
      <c r="C2391" s="3" t="s">
        <v>371</v>
      </c>
      <c r="D2391" s="9" t="s">
        <v>377</v>
      </c>
      <c r="E2391" s="131" t="str">
        <f>Tabell_Rättigheter37[[#This Row],[Grupp]]&amp;"_"&amp;Tabell_Rättigheter37[[#This Row],[Rättighetsnod/ Funktionskloss]]</f>
        <v>Vårddokumentation_Journal</v>
      </c>
      <c r="F2391" s="131" t="str">
        <f>Tabell_Rättigheter37[[#This Row],[Grupp]]&amp;"_"&amp;Tabell_Rättigheter37[[#This Row],[Rättighetsnod/ Funktionskloss]]&amp;"_"&amp;Tabell_Rättigheter37[[#This Row],[Värde]]</f>
        <v>Vårddokumentation_Journal_Write</v>
      </c>
      <c r="G2391" s="165" t="s">
        <v>378</v>
      </c>
      <c r="H2391" s="165"/>
      <c r="K2391" s="3" t="e">
        <f>VLOOKUP(Tabell_Rättigheter37[[#This Row],[Grupp]],[2]!Tabell_Grupp[#Data],2,FALSE)</f>
        <v>#REF!</v>
      </c>
      <c r="L2391" s="3" t="s">
        <v>834</v>
      </c>
      <c r="M2391" s="203" t="s">
        <v>834</v>
      </c>
      <c r="N2391" s="151" t="s">
        <v>1558</v>
      </c>
      <c r="O2391" s="151"/>
    </row>
    <row r="2392" spans="1:15" ht="39.950000000000003" hidden="1" customHeight="1">
      <c r="A2392" s="151" t="s">
        <v>1648</v>
      </c>
      <c r="B2392" s="3" t="s">
        <v>369</v>
      </c>
      <c r="C2392" s="3" t="s">
        <v>379</v>
      </c>
      <c r="D2392" s="9" t="s">
        <v>23</v>
      </c>
      <c r="E2392" s="131" t="str">
        <f>Tabell_Rättigheter37[[#This Row],[Grupp]]&amp;"_"&amp;Tabell_Rättigheter37[[#This Row],[Rättighetsnod/ Funktionskloss]]</f>
        <v>Vårddokumentation_PDF</v>
      </c>
      <c r="F2392" s="131" t="str">
        <f>Tabell_Rättigheter37[[#This Row],[Grupp]]&amp;"_"&amp;Tabell_Rättigheter37[[#This Row],[Rättighetsnod/ Funktionskloss]]&amp;"_"&amp;Tabell_Rättigheter37[[#This Row],[Värde]]</f>
        <v>Vårddokumentation_PDF_Open</v>
      </c>
      <c r="G2392" s="165" t="s">
        <v>380</v>
      </c>
      <c r="H2392" s="165"/>
      <c r="K2392" s="3" t="e">
        <f>VLOOKUP(Tabell_Rättigheter37[[#This Row],[Grupp]],[2]!Tabell_Grupp[#Data],2,FALSE)</f>
        <v>#REF!</v>
      </c>
      <c r="L2392" s="3" t="s">
        <v>834</v>
      </c>
      <c r="M2392" s="203" t="s">
        <v>834</v>
      </c>
      <c r="N2392" s="151" t="s">
        <v>1558</v>
      </c>
      <c r="O2392" s="151"/>
    </row>
    <row r="2393" spans="1:15" ht="39.950000000000003" hidden="1" customHeight="1">
      <c r="A2393" s="151" t="s">
        <v>1648</v>
      </c>
      <c r="B2393" s="3" t="s">
        <v>369</v>
      </c>
      <c r="C2393" s="3" t="s">
        <v>381</v>
      </c>
      <c r="D2393" s="9" t="s">
        <v>363</v>
      </c>
      <c r="E2393" s="131" t="str">
        <f>Tabell_Rättigheter37[[#This Row],[Grupp]]&amp;"_"&amp;Tabell_Rättigheter37[[#This Row],[Rättighetsnod/ Funktionskloss]]</f>
        <v>Vårddokumentation_PrintoutReference</v>
      </c>
      <c r="F2393" s="131" t="str">
        <f>Tabell_Rättigheter37[[#This Row],[Grupp]]&amp;"_"&amp;Tabell_Rättigheter37[[#This Row],[Rättighetsnod/ Funktionskloss]]&amp;"_"&amp;Tabell_Rättigheter37[[#This Row],[Värde]]</f>
        <v>Vårddokumentation_PrintoutReference_Invalidate</v>
      </c>
      <c r="G2393" s="165" t="s">
        <v>382</v>
      </c>
      <c r="H2393" s="165"/>
      <c r="K2393" s="3" t="e">
        <f>VLOOKUP(Tabell_Rättigheter37[[#This Row],[Grupp]],[2]!Tabell_Grupp[#Data],2,FALSE)</f>
        <v>#REF!</v>
      </c>
      <c r="L2393" s="3" t="s">
        <v>834</v>
      </c>
      <c r="M2393" s="203" t="s">
        <v>834</v>
      </c>
      <c r="N2393" s="151" t="s">
        <v>1558</v>
      </c>
      <c r="O2393" s="151"/>
    </row>
    <row r="2394" spans="1:15" ht="39.950000000000003" hidden="1" customHeight="1">
      <c r="A2394" s="151" t="s">
        <v>1559</v>
      </c>
      <c r="B2394" s="3" t="s">
        <v>1084</v>
      </c>
      <c r="C2394" s="3" t="s">
        <v>1289</v>
      </c>
      <c r="D2394" s="9" t="s">
        <v>1290</v>
      </c>
      <c r="E2394" s="131" t="str">
        <f>Tabell_Rättigheter37[[#This Row],[Grupp]]&amp;"_"&amp;Tabell_Rättigheter37[[#This Row],[Rättighetsnod/ Funktionskloss]]</f>
        <v>Aktivitetsramverket_Activity group administration</v>
      </c>
      <c r="F2394" s="131" t="str">
        <f>Tabell_Rättigheter37[[#This Row],[Grupp]]&amp;"_"&amp;Tabell_Rättigheter37[[#This Row],[Rättighetsnod/ Funktionskloss]]&amp;"_"&amp;Tabell_Rättigheter37[[#This Row],[Värde]]</f>
        <v>Aktivitetsramverket_Activity group administration_Edit groups</v>
      </c>
      <c r="G2394" s="165" t="s">
        <v>1291</v>
      </c>
      <c r="H2394" s="165"/>
      <c r="K2394" s="3" t="e">
        <f>VLOOKUP(Tabell_Rättigheter37[[#This Row],[Grupp]],[2]!Tabell_Grupp[#Data],2,FALSE)</f>
        <v>#REF!</v>
      </c>
      <c r="L2394" s="3" t="s">
        <v>834</v>
      </c>
      <c r="M2394" s="203" t="s">
        <v>834</v>
      </c>
      <c r="N2394" s="151" t="s">
        <v>1558</v>
      </c>
      <c r="O2394" s="151"/>
    </row>
    <row r="2395" spans="1:15" ht="39.950000000000003" hidden="1" customHeight="1">
      <c r="A2395" s="151" t="s">
        <v>1559</v>
      </c>
      <c r="B2395" s="3" t="s">
        <v>1084</v>
      </c>
      <c r="C2395" s="3" t="s">
        <v>1289</v>
      </c>
      <c r="D2395" s="9" t="s">
        <v>1292</v>
      </c>
      <c r="E2395" s="131" t="str">
        <f>Tabell_Rättigheter37[[#This Row],[Grupp]]&amp;"_"&amp;Tabell_Rättigheter37[[#This Row],[Rättighetsnod/ Funktionskloss]]</f>
        <v>Aktivitetsramverket_Activity group administration</v>
      </c>
      <c r="F2395" s="131" t="str">
        <f>Tabell_Rättigheter37[[#This Row],[Grupp]]&amp;"_"&amp;Tabell_Rättigheter37[[#This Row],[Rättighetsnod/ Funktionskloss]]&amp;"_"&amp;Tabell_Rättigheter37[[#This Row],[Värde]]</f>
        <v>Aktivitetsramverket_Activity group administration_Open groups</v>
      </c>
      <c r="G2395" s="165" t="s">
        <v>1293</v>
      </c>
      <c r="H2395" s="165"/>
      <c r="K2395" s="3" t="e">
        <f>VLOOKUP(Tabell_Rättigheter37[[#This Row],[Grupp]],[2]!Tabell_Grupp[#Data],2,FALSE)</f>
        <v>#REF!</v>
      </c>
      <c r="L2395" s="3" t="s">
        <v>834</v>
      </c>
      <c r="M2395" s="203" t="s">
        <v>834</v>
      </c>
      <c r="N2395" s="151" t="s">
        <v>1558</v>
      </c>
      <c r="O2395" s="151"/>
    </row>
    <row r="2396" spans="1:15" ht="39.950000000000003" hidden="1" customHeight="1">
      <c r="A2396" s="151" t="s">
        <v>1559</v>
      </c>
      <c r="B2396" s="3" t="s">
        <v>1084</v>
      </c>
      <c r="C2396" s="3" t="s">
        <v>1258</v>
      </c>
      <c r="D2396" s="9" t="s">
        <v>1294</v>
      </c>
      <c r="E2396" s="131" t="str">
        <f>Tabell_Rättigheter37[[#This Row],[Grupp]]&amp;"_"&amp;Tabell_Rättigheter37[[#This Row],[Rättighetsnod/ Funktionskloss]]</f>
        <v>Aktivitetsramverket_Template administration</v>
      </c>
      <c r="F2396" s="131" t="str">
        <f>Tabell_Rättigheter37[[#This Row],[Grupp]]&amp;"_"&amp;Tabell_Rättigheter37[[#This Row],[Rättighetsnod/ Funktionskloss]]&amp;"_"&amp;Tabell_Rättigheter37[[#This Row],[Värde]]</f>
        <v>Aktivitetsramverket_Template administration_Administer Activity Definition templates</v>
      </c>
      <c r="G2396" s="165" t="s">
        <v>1295</v>
      </c>
      <c r="H2396" s="165"/>
      <c r="K2396" s="3" t="e">
        <f>VLOOKUP(Tabell_Rättigheter37[[#This Row],[Grupp]],[2]!Tabell_Grupp[#Data],2,FALSE)</f>
        <v>#REF!</v>
      </c>
      <c r="L2396" s="3" t="s">
        <v>834</v>
      </c>
      <c r="M2396" s="203" t="s">
        <v>834</v>
      </c>
      <c r="N2396" s="151" t="s">
        <v>1558</v>
      </c>
      <c r="O2396" s="151"/>
    </row>
    <row r="2397" spans="1:15" ht="39.950000000000003" hidden="1" customHeight="1">
      <c r="A2397" s="151" t="s">
        <v>1559</v>
      </c>
      <c r="B2397" s="3" t="s">
        <v>1084</v>
      </c>
      <c r="C2397" s="3" t="s">
        <v>1258</v>
      </c>
      <c r="D2397" s="9" t="s">
        <v>1296</v>
      </c>
      <c r="E2397" s="131" t="str">
        <f>Tabell_Rättigheter37[[#This Row],[Grupp]]&amp;"_"&amp;Tabell_Rättigheter37[[#This Row],[Rättighetsnod/ Funktionskloss]]</f>
        <v>Aktivitetsramverket_Template administration</v>
      </c>
      <c r="F2397" s="131" t="str">
        <f>Tabell_Rättigheter37[[#This Row],[Grupp]]&amp;"_"&amp;Tabell_Rättigheter37[[#This Row],[Rättighetsnod/ Funktionskloss]]&amp;"_"&amp;Tabell_Rättigheter37[[#This Row],[Värde]]</f>
        <v>Aktivitetsramverket_Template administration_Administer Plan Definition templates</v>
      </c>
      <c r="G2397" s="165" t="s">
        <v>1297</v>
      </c>
      <c r="H2397" s="165"/>
      <c r="K2397" s="3" t="e">
        <f>VLOOKUP(Tabell_Rättigheter37[[#This Row],[Grupp]],[2]!Tabell_Grupp[#Data],2,FALSE)</f>
        <v>#REF!</v>
      </c>
      <c r="L2397" s="3" t="s">
        <v>834</v>
      </c>
      <c r="M2397" s="203" t="s">
        <v>834</v>
      </c>
      <c r="N2397" s="151" t="s">
        <v>1558</v>
      </c>
      <c r="O2397" s="151"/>
    </row>
    <row r="2398" spans="1:15" ht="39.950000000000003" hidden="1" customHeight="1">
      <c r="A2398" s="151" t="s">
        <v>1559</v>
      </c>
      <c r="B2398" s="3" t="s">
        <v>1084</v>
      </c>
      <c r="C2398" s="3" t="s">
        <v>1258</v>
      </c>
      <c r="D2398" s="9" t="s">
        <v>1298</v>
      </c>
      <c r="E2398" s="131" t="str">
        <f>Tabell_Rättigheter37[[#This Row],[Grupp]]&amp;"_"&amp;Tabell_Rättigheter37[[#This Row],[Rättighetsnod/ Funktionskloss]]</f>
        <v>Aktivitetsramverket_Template administration</v>
      </c>
      <c r="F2398" s="131" t="str">
        <f>Tabell_Rättigheter37[[#This Row],[Grupp]]&amp;"_"&amp;Tabell_Rättigheter37[[#This Row],[Rättighetsnod/ Funktionskloss]]&amp;"_"&amp;Tabell_Rättigheter37[[#This Row],[Värde]]</f>
        <v>Aktivitetsramverket_Template administration_Approve Activity Definition templates</v>
      </c>
      <c r="G2398" s="165" t="s">
        <v>1299</v>
      </c>
      <c r="H2398" s="165"/>
      <c r="K2398" s="3" t="e">
        <f>VLOOKUP(Tabell_Rättigheter37[[#This Row],[Grupp]],[2]!Tabell_Grupp[#Data],2,FALSE)</f>
        <v>#REF!</v>
      </c>
      <c r="L2398" s="3" t="s">
        <v>834</v>
      </c>
      <c r="M2398" s="203" t="s">
        <v>834</v>
      </c>
      <c r="N2398" s="151" t="s">
        <v>1558</v>
      </c>
      <c r="O2398" s="151"/>
    </row>
    <row r="2399" spans="1:15" ht="39.950000000000003" hidden="1" customHeight="1">
      <c r="A2399" s="151" t="s">
        <v>1559</v>
      </c>
      <c r="B2399" s="3" t="s">
        <v>1084</v>
      </c>
      <c r="C2399" s="3" t="s">
        <v>1258</v>
      </c>
      <c r="D2399" s="9" t="s">
        <v>1300</v>
      </c>
      <c r="E2399" s="131" t="str">
        <f>Tabell_Rättigheter37[[#This Row],[Grupp]]&amp;"_"&amp;Tabell_Rättigheter37[[#This Row],[Rättighetsnod/ Funktionskloss]]</f>
        <v>Aktivitetsramverket_Template administration</v>
      </c>
      <c r="F2399" s="131" t="str">
        <f>Tabell_Rättigheter37[[#This Row],[Grupp]]&amp;"_"&amp;Tabell_Rättigheter37[[#This Row],[Rättighetsnod/ Funktionskloss]]&amp;"_"&amp;Tabell_Rättigheter37[[#This Row],[Värde]]</f>
        <v>Aktivitetsramverket_Template administration_Approve Plan Definition templates</v>
      </c>
      <c r="G2399" s="165" t="s">
        <v>1301</v>
      </c>
      <c r="H2399" s="165"/>
      <c r="K2399" s="3" t="e">
        <f>VLOOKUP(Tabell_Rättigheter37[[#This Row],[Grupp]],[2]!Tabell_Grupp[#Data],2,FALSE)</f>
        <v>#REF!</v>
      </c>
      <c r="L2399" s="3" t="s">
        <v>834</v>
      </c>
      <c r="M2399" s="203" t="s">
        <v>834</v>
      </c>
      <c r="N2399" s="151" t="s">
        <v>1558</v>
      </c>
      <c r="O2399" s="151"/>
    </row>
    <row r="2400" spans="1:15" ht="39.950000000000003" hidden="1" customHeight="1">
      <c r="A2400" s="151" t="s">
        <v>1559</v>
      </c>
      <c r="B2400" s="3" t="s">
        <v>16</v>
      </c>
      <c r="C2400" s="3" t="s">
        <v>1302</v>
      </c>
      <c r="D2400" s="9" t="s">
        <v>1216</v>
      </c>
      <c r="E2400" s="131" t="str">
        <f>Tabell_Rättigheter37[[#This Row],[Grupp]]&amp;"_"&amp;Tabell_Rättigheter37[[#This Row],[Rättighetsnod/ Funktionskloss]]</f>
        <v>Arketyper_CommonClinicalModel/ ArchetypeBindingConfiguration</v>
      </c>
      <c r="F2400" s="131" t="str">
        <f>Tabell_Rättigheter37[[#This Row],[Grupp]]&amp;"_"&amp;Tabell_Rättigheter37[[#This Row],[Rättighetsnod/ Funktionskloss]]&amp;"_"&amp;Tabell_Rättigheter37[[#This Row],[Värde]]</f>
        <v>Arketyper_CommonClinicalModel/ ArchetypeBindingConfiguration_Edit</v>
      </c>
      <c r="G2400" s="165" t="s">
        <v>1303</v>
      </c>
      <c r="H2400" s="165"/>
      <c r="K2400" s="3" t="e">
        <f>VLOOKUP(Tabell_Rättigheter37[[#This Row],[Grupp]],[2]!Tabell_Grupp[#Data],2,FALSE)</f>
        <v>#REF!</v>
      </c>
      <c r="L2400" s="3" t="s">
        <v>834</v>
      </c>
      <c r="M2400" s="203" t="s">
        <v>834</v>
      </c>
      <c r="N2400" s="151" t="s">
        <v>1558</v>
      </c>
      <c r="O2400" s="151"/>
    </row>
    <row r="2401" spans="1:15" ht="39.950000000000003" hidden="1" customHeight="1">
      <c r="A2401" s="151" t="s">
        <v>1559</v>
      </c>
      <c r="B2401" s="3" t="s">
        <v>30</v>
      </c>
      <c r="C2401" s="3" t="s">
        <v>31</v>
      </c>
      <c r="D2401" s="9" t="s">
        <v>1067</v>
      </c>
      <c r="E2401" s="131" t="str">
        <f>Tabell_Rättigheter37[[#This Row],[Grupp]]&amp;"_"&amp;Tabell_Rättigheter37[[#This Row],[Rättighetsnod/ Funktionskloss]]</f>
        <v>Bed management_View</v>
      </c>
      <c r="F2401" s="131" t="str">
        <f>Tabell_Rättigheter37[[#This Row],[Grupp]]&amp;"_"&amp;Tabell_Rättigheter37[[#This Row],[Rättighetsnod/ Funktionskloss]]&amp;"_"&amp;Tabell_Rättigheter37[[#This Row],[Värde]]</f>
        <v>Bed management_View_OpenAdministerEstablishedBeds</v>
      </c>
      <c r="G2401" s="165" t="s">
        <v>1304</v>
      </c>
      <c r="H2401" s="165"/>
      <c r="K2401" s="3" t="e">
        <f>VLOOKUP(Tabell_Rättigheter37[[#This Row],[Grupp]],[2]!Tabell_Grupp[#Data],2,FALSE)</f>
        <v>#REF!</v>
      </c>
      <c r="L2401" s="3" t="s">
        <v>834</v>
      </c>
      <c r="M2401" s="203" t="s">
        <v>834</v>
      </c>
      <c r="N2401" s="151" t="s">
        <v>1558</v>
      </c>
      <c r="O2401" s="151"/>
    </row>
    <row r="2402" spans="1:15" ht="39.950000000000003" hidden="1" customHeight="1">
      <c r="A2402" s="151" t="s">
        <v>1598</v>
      </c>
      <c r="B2402" s="3" t="s">
        <v>34</v>
      </c>
      <c r="C2402" s="3" t="s">
        <v>1090</v>
      </c>
      <c r="D2402" s="9" t="s">
        <v>1091</v>
      </c>
      <c r="E2402" s="131" t="s">
        <v>1673</v>
      </c>
      <c r="F2402" s="131" t="s">
        <v>1674</v>
      </c>
      <c r="G2402" s="165" t="s">
        <v>1092</v>
      </c>
      <c r="H2402" s="165"/>
      <c r="K2402" s="3" t="s">
        <v>934</v>
      </c>
      <c r="L2402" s="3" t="s">
        <v>834</v>
      </c>
      <c r="M2402" s="307" t="s">
        <v>1599</v>
      </c>
      <c r="N2402" s="151"/>
    </row>
    <row r="2403" spans="1:15" ht="39.950000000000003" hidden="1" customHeight="1">
      <c r="A2403" s="214" t="s">
        <v>1600</v>
      </c>
      <c r="B2403" s="3" t="s">
        <v>34</v>
      </c>
      <c r="C2403" s="3" t="s">
        <v>1090</v>
      </c>
      <c r="D2403" s="9" t="s">
        <v>1091</v>
      </c>
      <c r="E2403" s="131" t="s">
        <v>1673</v>
      </c>
      <c r="F2403" s="131" t="s">
        <v>1674</v>
      </c>
      <c r="G2403" s="165" t="s">
        <v>1092</v>
      </c>
      <c r="H2403" s="165"/>
      <c r="K2403" s="3" t="s">
        <v>934</v>
      </c>
      <c r="L2403" s="3" t="s">
        <v>834</v>
      </c>
      <c r="M2403" s="203" t="s">
        <v>834</v>
      </c>
      <c r="N2403" s="151" t="s">
        <v>1558</v>
      </c>
      <c r="O2403" s="151"/>
    </row>
    <row r="2404" spans="1:15" ht="39.950000000000003" hidden="1" customHeight="1">
      <c r="A2404" s="214" t="s">
        <v>1601</v>
      </c>
      <c r="B2404" s="3" t="s">
        <v>34</v>
      </c>
      <c r="C2404" s="3" t="s">
        <v>1090</v>
      </c>
      <c r="D2404" s="9" t="s">
        <v>1091</v>
      </c>
      <c r="E2404" s="131" t="s">
        <v>1673</v>
      </c>
      <c r="F2404" s="131" t="s">
        <v>1674</v>
      </c>
      <c r="G2404" s="165" t="s">
        <v>1092</v>
      </c>
      <c r="H2404" s="165"/>
      <c r="K2404" s="3" t="s">
        <v>934</v>
      </c>
      <c r="L2404" s="3" t="s">
        <v>834</v>
      </c>
      <c r="M2404" s="203" t="s">
        <v>834</v>
      </c>
      <c r="N2404" s="151" t="s">
        <v>1558</v>
      </c>
      <c r="O2404" s="151"/>
    </row>
    <row r="2405" spans="1:15" ht="39.950000000000003" hidden="1" customHeight="1">
      <c r="A2405" s="151" t="s">
        <v>1557</v>
      </c>
      <c r="B2405" s="3" t="s">
        <v>34</v>
      </c>
      <c r="C2405" s="3" t="s">
        <v>840</v>
      </c>
      <c r="D2405" s="9" t="s">
        <v>23</v>
      </c>
      <c r="E2405" s="131" t="str">
        <f>Tabell_Rättigheter37[[#This Row],[Grupp]]&amp;"_"&amp;Tabell_Rättigheter37[[#This Row],[Rättighetsnod/ Funktionskloss]]</f>
        <v>Beställning och svar_ResistanceOverview</v>
      </c>
      <c r="F2405" s="131" t="str">
        <f>Tabell_Rättigheter37[[#This Row],[Grupp]]&amp;"_"&amp;Tabell_Rättigheter37[[#This Row],[Rättighetsnod/ Funktionskloss]]&amp;"_"&amp;Tabell_Rättigheter37[[#This Row],[Värde]]</f>
        <v>Beställning och svar_ResistanceOverview_Open</v>
      </c>
      <c r="G2405" s="165" t="s">
        <v>841</v>
      </c>
      <c r="H2405" s="165"/>
      <c r="K2405" s="3" t="e">
        <f>VLOOKUP(Tabell_Rättigheter37[[#This Row],[Grupp]],[2]!Tabell_Grupp[#Data],2,FALSE)</f>
        <v>#REF!</v>
      </c>
      <c r="M2405" s="203" t="s">
        <v>834</v>
      </c>
      <c r="N2405" s="151" t="s">
        <v>1558</v>
      </c>
      <c r="O2405" s="151"/>
    </row>
    <row r="2406" spans="1:15" ht="39.950000000000003" hidden="1" customHeight="1">
      <c r="A2406" s="151" t="s">
        <v>1564</v>
      </c>
      <c r="B2406" s="3" t="s">
        <v>34</v>
      </c>
      <c r="C2406" s="3" t="s">
        <v>840</v>
      </c>
      <c r="D2406" s="9" t="s">
        <v>23</v>
      </c>
      <c r="E2406" s="131" t="str">
        <f>Tabell_Rättigheter37[[#This Row],[Grupp]]&amp;"_"&amp;Tabell_Rättigheter37[[#This Row],[Rättighetsnod/ Funktionskloss]]</f>
        <v>Beställning och svar_ResistanceOverview</v>
      </c>
      <c r="F2406" s="131" t="str">
        <f>Tabell_Rättigheter37[[#This Row],[Grupp]]&amp;"_"&amp;Tabell_Rättigheter37[[#This Row],[Rättighetsnod/ Funktionskloss]]&amp;"_"&amp;Tabell_Rättigheter37[[#This Row],[Värde]]</f>
        <v>Beställning och svar_ResistanceOverview_Open</v>
      </c>
      <c r="G2406" s="165" t="s">
        <v>841</v>
      </c>
      <c r="H2406" s="165"/>
      <c r="K2406" s="3" t="e">
        <f>VLOOKUP(Tabell_Rättigheter37[[#This Row],[Grupp]],[2]!Tabell_Grupp[#Data],2,FALSE)</f>
        <v>#REF!</v>
      </c>
      <c r="L2406" s="3" t="s">
        <v>834</v>
      </c>
      <c r="M2406" s="203" t="s">
        <v>834</v>
      </c>
      <c r="N2406" s="151" t="s">
        <v>1558</v>
      </c>
      <c r="O2406" s="151"/>
    </row>
    <row r="2407" spans="1:15" ht="39.950000000000003" hidden="1" customHeight="1">
      <c r="A2407" s="151" t="s">
        <v>1559</v>
      </c>
      <c r="B2407" s="3" t="s">
        <v>1316</v>
      </c>
      <c r="C2407" s="3" t="s">
        <v>1316</v>
      </c>
      <c r="D2407" s="9" t="s">
        <v>1317</v>
      </c>
      <c r="E2407" s="131" t="str">
        <f>Tabell_Rättigheter37[[#This Row],[Grupp]]&amp;"_"&amp;Tabell_Rättigheter37[[#This Row],[Rättighetsnod/ Funktionskloss]]</f>
        <v>CDS_CDS</v>
      </c>
      <c r="F2407" s="131" t="str">
        <f>Tabell_Rättigheter37[[#This Row],[Grupp]]&amp;"_"&amp;Tabell_Rättigheter37[[#This Row],[Rättighetsnod/ Funktionskloss]]&amp;"_"&amp;Tabell_Rättigheter37[[#This Row],[Värde]]</f>
        <v>CDS_CDS_AccessCDS</v>
      </c>
      <c r="G2407" s="165" t="s">
        <v>1318</v>
      </c>
      <c r="H2407" s="165"/>
      <c r="K2407" s="3" t="e">
        <f>VLOOKUP(Tabell_Rättigheter37[[#This Row],[Grupp]],[2]!Tabell_Grupp[#Data],2,FALSE)</f>
        <v>#REF!</v>
      </c>
      <c r="L2407" s="3" t="s">
        <v>834</v>
      </c>
      <c r="M2407" s="203" t="s">
        <v>834</v>
      </c>
      <c r="N2407" s="151" t="s">
        <v>1558</v>
      </c>
      <c r="O2407" s="151"/>
    </row>
    <row r="2408" spans="1:15" ht="39.950000000000003" hidden="1" customHeight="1">
      <c r="A2408" s="151" t="s">
        <v>1559</v>
      </c>
      <c r="B2408" s="3" t="s">
        <v>78</v>
      </c>
      <c r="C2408" s="3" t="s">
        <v>1319</v>
      </c>
      <c r="D2408" s="9" t="s">
        <v>1320</v>
      </c>
      <c r="E2408" s="131" t="str">
        <f>Tabell_Rättigheter37[[#This Row],[Grupp]]&amp;"_"&amp;Tabell_Rättigheter37[[#This Row],[Rättighetsnod/ Funktionskloss]]</f>
        <v>Enhetsöversikten_Priority_Admin</v>
      </c>
      <c r="F2408" s="131" t="str">
        <f>Tabell_Rättigheter37[[#This Row],[Grupp]]&amp;"_"&amp;Tabell_Rättigheter37[[#This Row],[Rättighetsnod/ Funktionskloss]]&amp;"_"&amp;Tabell_Rättigheter37[[#This Row],[Värde]]</f>
        <v>Enhetsöversikten_Priority_Admin_Open_Priority_Admin</v>
      </c>
      <c r="G2408" s="165" t="s">
        <v>1321</v>
      </c>
      <c r="H2408" s="165"/>
      <c r="K2408" s="3" t="e">
        <f>VLOOKUP(Tabell_Rättigheter37[[#This Row],[Grupp]],[2]!Tabell_Grupp[#Data],2,FALSE)</f>
        <v>#REF!</v>
      </c>
      <c r="L2408" s="3" t="s">
        <v>834</v>
      </c>
      <c r="M2408" s="203" t="s">
        <v>834</v>
      </c>
      <c r="N2408" s="151" t="s">
        <v>1558</v>
      </c>
      <c r="O2408" s="151"/>
    </row>
    <row r="2409" spans="1:15" ht="39.950000000000003" hidden="1" customHeight="1">
      <c r="A2409" s="151" t="s">
        <v>1559</v>
      </c>
      <c r="B2409" s="3" t="s">
        <v>78</v>
      </c>
      <c r="C2409" s="3" t="s">
        <v>1319</v>
      </c>
      <c r="D2409" s="9" t="s">
        <v>1322</v>
      </c>
      <c r="E2409" s="131" t="str">
        <f>Tabell_Rättigheter37[[#This Row],[Grupp]]&amp;"_"&amp;Tabell_Rättigheter37[[#This Row],[Rättighetsnod/ Funktionskloss]]</f>
        <v>Enhetsöversikten_Priority_Admin</v>
      </c>
      <c r="F2409" s="131" t="str">
        <f>Tabell_Rättigheter37[[#This Row],[Grupp]]&amp;"_"&amp;Tabell_Rättigheter37[[#This Row],[Rättighetsnod/ Funktionskloss]]&amp;"_"&amp;Tabell_Rättigheter37[[#This Row],[Värde]]</f>
        <v>Enhetsöversikten_Priority_Admin_Save_Priority_Admin_Data</v>
      </c>
      <c r="G2409" s="165" t="s">
        <v>1323</v>
      </c>
      <c r="H2409" s="165"/>
      <c r="K2409" s="3" t="e">
        <f>VLOOKUP(Tabell_Rättigheter37[[#This Row],[Grupp]],[2]!Tabell_Grupp[#Data],2,FALSE)</f>
        <v>#REF!</v>
      </c>
      <c r="L2409" s="3" t="s">
        <v>834</v>
      </c>
      <c r="M2409" s="203" t="s">
        <v>834</v>
      </c>
      <c r="N2409" s="151" t="s">
        <v>1558</v>
      </c>
      <c r="O2409" s="151"/>
    </row>
    <row r="2410" spans="1:15" ht="39.950000000000003" hidden="1" customHeight="1">
      <c r="A2410" s="151" t="s">
        <v>1559</v>
      </c>
      <c r="B2410" s="3" t="s">
        <v>1104</v>
      </c>
      <c r="C2410" s="3" t="s">
        <v>1324</v>
      </c>
      <c r="D2410" s="9" t="s">
        <v>1325</v>
      </c>
      <c r="E2410" s="131" t="str">
        <f>Tabell_Rättigheter37[[#This Row],[Grupp]]&amp;"_"&amp;Tabell_Rättigheter37[[#This Row],[Rättighetsnod/ Funktionskloss]]</f>
        <v>Infektionsverktyget_SysAdminView</v>
      </c>
      <c r="F2410" s="131" t="str">
        <f>Tabell_Rättigheter37[[#This Row],[Grupp]]&amp;"_"&amp;Tabell_Rättigheter37[[#This Row],[Rättighetsnod/ Funktionskloss]]&amp;"_"&amp;Tabell_Rättigheter37[[#This Row],[Värde]]</f>
        <v>Infektionsverktyget_SysAdminView_All</v>
      </c>
      <c r="G2410" s="165" t="s">
        <v>1326</v>
      </c>
      <c r="H2410" s="165"/>
      <c r="K2410" s="3" t="e">
        <f>VLOOKUP(Tabell_Rättigheter37[[#This Row],[Grupp]],[2]!Tabell_Grupp[#Data],2,FALSE)</f>
        <v>#REF!</v>
      </c>
      <c r="L2410" s="3" t="s">
        <v>834</v>
      </c>
      <c r="M2410" s="203" t="s">
        <v>834</v>
      </c>
      <c r="N2410" s="151" t="s">
        <v>1558</v>
      </c>
      <c r="O2410" s="151"/>
    </row>
    <row r="2411" spans="1:15" ht="39.950000000000003" hidden="1" customHeight="1">
      <c r="A2411" s="151" t="s">
        <v>1559</v>
      </c>
      <c r="B2411" s="3" t="s">
        <v>1104</v>
      </c>
      <c r="C2411" s="3" t="s">
        <v>1327</v>
      </c>
      <c r="D2411" s="9" t="s">
        <v>1325</v>
      </c>
      <c r="E2411" s="131" t="str">
        <f>Tabell_Rättigheter37[[#This Row],[Grupp]]&amp;"_"&amp;Tabell_Rättigheter37[[#This Row],[Rättighetsnod/ Funktionskloss]]</f>
        <v>Infektionsverktyget_TechnicalView</v>
      </c>
      <c r="F2411" s="131" t="str">
        <f>Tabell_Rättigheter37[[#This Row],[Grupp]]&amp;"_"&amp;Tabell_Rättigheter37[[#This Row],[Rättighetsnod/ Funktionskloss]]&amp;"_"&amp;Tabell_Rättigheter37[[#This Row],[Värde]]</f>
        <v>Infektionsverktyget_TechnicalView_All</v>
      </c>
      <c r="G2411" s="165" t="s">
        <v>1328</v>
      </c>
      <c r="H2411" s="165"/>
      <c r="K2411" s="3" t="e">
        <f>VLOOKUP(Tabell_Rättigheter37[[#This Row],[Grupp]],[2]!Tabell_Grupp[#Data],2,FALSE)</f>
        <v>#REF!</v>
      </c>
      <c r="L2411" s="3" t="s">
        <v>834</v>
      </c>
      <c r="M2411" s="203" t="s">
        <v>834</v>
      </c>
      <c r="N2411" s="151" t="s">
        <v>1558</v>
      </c>
      <c r="O2411" s="151"/>
    </row>
    <row r="2412" spans="1:15" ht="39.950000000000003" hidden="1" customHeight="1">
      <c r="A2412" s="151" t="s">
        <v>1559</v>
      </c>
      <c r="B2412" s="3" t="s">
        <v>125</v>
      </c>
      <c r="C2412" s="3" t="s">
        <v>1329</v>
      </c>
      <c r="D2412" s="9" t="s">
        <v>1330</v>
      </c>
      <c r="E2412" s="131" t="str">
        <f>Tabell_Rättigheter37[[#This Row],[Grupp]]&amp;"_"&amp;Tabell_Rättigheter37[[#This Row],[Rättighetsnod/ Funktionskloss]]</f>
        <v>Kliniska översikter_clinicalinvestigations/ TemplateAdministration</v>
      </c>
      <c r="F2412" s="131" t="str">
        <f>Tabell_Rättigheter37[[#This Row],[Grupp]]&amp;"_"&amp;Tabell_Rättigheter37[[#This Row],[Rättighetsnod/ Funktionskloss]]&amp;"_"&amp;Tabell_Rättigheter37[[#This Row],[Värde]]</f>
        <v>Kliniska översikter_clinicalinvestigations/ TemplateAdministration_ApproveClinical Investiga tionTemplates</v>
      </c>
      <c r="G2412" s="165" t="s">
        <v>1331</v>
      </c>
      <c r="H2412" s="165"/>
      <c r="K2412" s="3" t="e">
        <f>VLOOKUP(Tabell_Rättigheter37[[#This Row],[Grupp]],[2]!Tabell_Grupp[#Data],2,FALSE)</f>
        <v>#REF!</v>
      </c>
      <c r="L2412" s="3" t="s">
        <v>834</v>
      </c>
      <c r="M2412" s="203" t="s">
        <v>834</v>
      </c>
      <c r="N2412" s="166" t="s">
        <v>1558</v>
      </c>
      <c r="O2412" s="151"/>
    </row>
    <row r="2413" spans="1:15" ht="39.950000000000003" hidden="1" customHeight="1">
      <c r="A2413" s="151" t="s">
        <v>1559</v>
      </c>
      <c r="B2413" s="3" t="s">
        <v>155</v>
      </c>
      <c r="C2413" s="3" t="s">
        <v>1224</v>
      </c>
      <c r="D2413" s="9" t="s">
        <v>1332</v>
      </c>
      <c r="E2413" s="131" t="str">
        <f>Tabell_Rättigheter37[[#This Row],[Grupp]]&amp;"_"&amp;Tabell_Rättigheter37[[#This Row],[Rättighetsnod/ Funktionskloss]]</f>
        <v>Läkemedel_Catalogue administration</v>
      </c>
      <c r="F2413" s="131" t="str">
        <f>Tabell_Rättigheter37[[#This Row],[Grupp]]&amp;"_"&amp;Tabell_Rättigheter37[[#This Row],[Rättighetsnod/ Funktionskloss]]&amp;"_"&amp;Tabell_Rättigheter37[[#This Row],[Värde]]</f>
        <v>Läkemedel_Catalogue administration_Edit attributes</v>
      </c>
      <c r="G2413" s="165" t="s">
        <v>1333</v>
      </c>
      <c r="H2413" s="165"/>
      <c r="K2413" s="3" t="e">
        <f>VLOOKUP(Tabell_Rättigheter37[[#This Row],[Grupp]],[2]!Tabell_Grupp[#Data],2,FALSE)</f>
        <v>#REF!</v>
      </c>
      <c r="L2413" s="3" t="s">
        <v>834</v>
      </c>
      <c r="M2413" s="203" t="s">
        <v>834</v>
      </c>
      <c r="N2413" s="151" t="s">
        <v>1558</v>
      </c>
      <c r="O2413" s="151"/>
    </row>
    <row r="2414" spans="1:15" ht="39.950000000000003" hidden="1" customHeight="1">
      <c r="A2414" s="151" t="s">
        <v>1559</v>
      </c>
      <c r="B2414" s="3" t="s">
        <v>155</v>
      </c>
      <c r="C2414" s="3" t="s">
        <v>1224</v>
      </c>
      <c r="D2414" s="9" t="s">
        <v>1334</v>
      </c>
      <c r="E2414" s="131" t="str">
        <f>Tabell_Rättigheter37[[#This Row],[Grupp]]&amp;"_"&amp;Tabell_Rättigheter37[[#This Row],[Rättighetsnod/ Funktionskloss]]</f>
        <v>Läkemedel_Catalogue administration</v>
      </c>
      <c r="F2414" s="131" t="str">
        <f>Tabell_Rättigheter37[[#This Row],[Grupp]]&amp;"_"&amp;Tabell_Rättigheter37[[#This Row],[Rättighetsnod/ Funktionskloss]]&amp;"_"&amp;Tabell_Rättigheter37[[#This Row],[Värde]]</f>
        <v>Läkemedel_Catalogue administration_Edit Consumables</v>
      </c>
      <c r="G2414" s="165" t="s">
        <v>1335</v>
      </c>
      <c r="H2414" s="165"/>
      <c r="K2414" s="3" t="e">
        <f>VLOOKUP(Tabell_Rättigheter37[[#This Row],[Grupp]],[2]!Tabell_Grupp[#Data],2,FALSE)</f>
        <v>#REF!</v>
      </c>
      <c r="L2414" s="3" t="s">
        <v>834</v>
      </c>
      <c r="M2414" s="203" t="s">
        <v>834</v>
      </c>
      <c r="N2414" s="151" t="s">
        <v>1558</v>
      </c>
      <c r="O2414" s="151"/>
    </row>
    <row r="2415" spans="1:15" ht="39.950000000000003" hidden="1" customHeight="1">
      <c r="A2415" s="151" t="s">
        <v>1559</v>
      </c>
      <c r="B2415" s="3" t="s">
        <v>155</v>
      </c>
      <c r="C2415" s="3" t="s">
        <v>1224</v>
      </c>
      <c r="D2415" s="9" t="s">
        <v>1336</v>
      </c>
      <c r="E2415" s="131" t="str">
        <f>Tabell_Rättigheter37[[#This Row],[Grupp]]&amp;"_"&amp;Tabell_Rättigheter37[[#This Row],[Rättighetsnod/ Funktionskloss]]</f>
        <v>Läkemedel_Catalogue administration</v>
      </c>
      <c r="F2415" s="131" t="str">
        <f>Tabell_Rättigheter37[[#This Row],[Grupp]]&amp;"_"&amp;Tabell_Rättigheter37[[#This Row],[Rättighetsnod/ Funktionskloss]]&amp;"_"&amp;Tabell_Rättigheter37[[#This Row],[Värde]]</f>
        <v>Läkemedel_Catalogue administration_Edit Drugs</v>
      </c>
      <c r="G2415" s="165" t="s">
        <v>1337</v>
      </c>
      <c r="H2415" s="165"/>
      <c r="K2415" s="3" t="e">
        <f>VLOOKUP(Tabell_Rättigheter37[[#This Row],[Grupp]],[2]!Tabell_Grupp[#Data],2,FALSE)</f>
        <v>#REF!</v>
      </c>
      <c r="L2415" s="3" t="s">
        <v>834</v>
      </c>
      <c r="M2415" s="203" t="s">
        <v>834</v>
      </c>
      <c r="N2415" s="151" t="s">
        <v>1558</v>
      </c>
      <c r="O2415" s="151"/>
    </row>
    <row r="2416" spans="1:15" ht="39.950000000000003" hidden="1" customHeight="1">
      <c r="A2416" s="151" t="s">
        <v>1559</v>
      </c>
      <c r="B2416" s="3" t="s">
        <v>155</v>
      </c>
      <c r="C2416" s="3" t="s">
        <v>1224</v>
      </c>
      <c r="D2416" s="9" t="s">
        <v>1338</v>
      </c>
      <c r="E2416" s="131" t="str">
        <f>Tabell_Rättigheter37[[#This Row],[Grupp]]&amp;"_"&amp;Tabell_Rättigheter37[[#This Row],[Rättighetsnod/ Funktionskloss]]</f>
        <v>Läkemedel_Catalogue administration</v>
      </c>
      <c r="F2416" s="131" t="str">
        <f>Tabell_Rättigheter37[[#This Row],[Grupp]]&amp;"_"&amp;Tabell_Rättigheter37[[#This Row],[Rättighetsnod/ Funktionskloss]]&amp;"_"&amp;Tabell_Rättigheter37[[#This Row],[Värde]]</f>
        <v>Läkemedel_Catalogue administration_Edit Generics</v>
      </c>
      <c r="G2416" s="165" t="s">
        <v>1339</v>
      </c>
      <c r="H2416" s="165"/>
      <c r="K2416" s="3" t="e">
        <f>VLOOKUP(Tabell_Rättigheter37[[#This Row],[Grupp]],[2]!Tabell_Grupp[#Data],2,FALSE)</f>
        <v>#REF!</v>
      </c>
      <c r="L2416" s="3" t="s">
        <v>834</v>
      </c>
      <c r="M2416" s="203" t="s">
        <v>834</v>
      </c>
      <c r="N2416" s="151" t="s">
        <v>1558</v>
      </c>
      <c r="O2416" s="151"/>
    </row>
    <row r="2417" spans="1:15" ht="39.950000000000003" hidden="1" customHeight="1">
      <c r="A2417" s="151" t="s">
        <v>1559</v>
      </c>
      <c r="B2417" s="3" t="s">
        <v>155</v>
      </c>
      <c r="C2417" s="3" t="s">
        <v>1224</v>
      </c>
      <c r="D2417" s="9" t="s">
        <v>1340</v>
      </c>
      <c r="E2417" s="131" t="str">
        <f>Tabell_Rättigheter37[[#This Row],[Grupp]]&amp;"_"&amp;Tabell_Rättigheter37[[#This Row],[Rättighetsnod/ Funktionskloss]]</f>
        <v>Läkemedel_Catalogue administration</v>
      </c>
      <c r="F2417" s="131" t="str">
        <f>Tabell_Rättigheter37[[#This Row],[Grupp]]&amp;"_"&amp;Tabell_Rättigheter37[[#This Row],[Rättighetsnod/ Funktionskloss]]&amp;"_"&amp;Tabell_Rättigheter37[[#This Row],[Värde]]</f>
        <v>Läkemedel_Catalogue administration_Edit Nutrition products</v>
      </c>
      <c r="G2417" s="165" t="s">
        <v>1341</v>
      </c>
      <c r="H2417" s="165"/>
      <c r="K2417" s="3" t="e">
        <f>VLOOKUP(Tabell_Rättigheter37[[#This Row],[Grupp]],[2]!Tabell_Grupp[#Data],2,FALSE)</f>
        <v>#REF!</v>
      </c>
      <c r="L2417" s="3" t="s">
        <v>834</v>
      </c>
      <c r="M2417" s="203" t="s">
        <v>834</v>
      </c>
      <c r="N2417" s="151" t="s">
        <v>1558</v>
      </c>
      <c r="O2417" s="151"/>
    </row>
    <row r="2418" spans="1:15" ht="39.950000000000003" hidden="1" customHeight="1">
      <c r="A2418" s="151" t="s">
        <v>1559</v>
      </c>
      <c r="B2418" s="3" t="s">
        <v>155</v>
      </c>
      <c r="C2418" s="3" t="s">
        <v>1224</v>
      </c>
      <c r="D2418" s="9" t="s">
        <v>1342</v>
      </c>
      <c r="E2418" s="131" t="str">
        <f>Tabell_Rättigheter37[[#This Row],[Grupp]]&amp;"_"&amp;Tabell_Rättigheter37[[#This Row],[Rättighetsnod/ Funktionskloss]]</f>
        <v>Läkemedel_Catalogue administration</v>
      </c>
      <c r="F2418" s="131" t="str">
        <f>Tabell_Rättigheter37[[#This Row],[Grupp]]&amp;"_"&amp;Tabell_Rättigheter37[[#This Row],[Rättighetsnod/ Funktionskloss]]&amp;"_"&amp;Tabell_Rättigheter37[[#This Row],[Värde]]</f>
        <v>Läkemedel_Catalogue administration_Publish Consumable</v>
      </c>
      <c r="G2418" s="165" t="s">
        <v>1343</v>
      </c>
      <c r="H2418" s="165"/>
      <c r="K2418" s="3" t="e">
        <f>VLOOKUP(Tabell_Rättigheter37[[#This Row],[Grupp]],[2]!Tabell_Grupp[#Data],2,FALSE)</f>
        <v>#REF!</v>
      </c>
      <c r="L2418" s="3" t="s">
        <v>834</v>
      </c>
      <c r="M2418" s="203" t="s">
        <v>834</v>
      </c>
      <c r="N2418" s="151" t="s">
        <v>1558</v>
      </c>
      <c r="O2418" s="151"/>
    </row>
    <row r="2419" spans="1:15" ht="39.950000000000003" hidden="1" customHeight="1">
      <c r="A2419" s="151" t="s">
        <v>1559</v>
      </c>
      <c r="B2419" s="3" t="s">
        <v>155</v>
      </c>
      <c r="C2419" s="3" t="s">
        <v>1224</v>
      </c>
      <c r="D2419" s="9" t="s">
        <v>1344</v>
      </c>
      <c r="E2419" s="131" t="str">
        <f>Tabell_Rättigheter37[[#This Row],[Grupp]]&amp;"_"&amp;Tabell_Rättigheter37[[#This Row],[Rättighetsnod/ Funktionskloss]]</f>
        <v>Läkemedel_Catalogue administration</v>
      </c>
      <c r="F2419" s="131" t="str">
        <f>Tabell_Rättigheter37[[#This Row],[Grupp]]&amp;"_"&amp;Tabell_Rättigheter37[[#This Row],[Rättighetsnod/ Funktionskloss]]&amp;"_"&amp;Tabell_Rättigheter37[[#This Row],[Värde]]</f>
        <v>Läkemedel_Catalogue administration_Publish Drug</v>
      </c>
      <c r="G2419" s="165" t="s">
        <v>1345</v>
      </c>
      <c r="H2419" s="165"/>
      <c r="K2419" s="3" t="e">
        <f>VLOOKUP(Tabell_Rättigheter37[[#This Row],[Grupp]],[2]!Tabell_Grupp[#Data],2,FALSE)</f>
        <v>#REF!</v>
      </c>
      <c r="L2419" s="3" t="s">
        <v>834</v>
      </c>
      <c r="M2419" s="203" t="s">
        <v>834</v>
      </c>
      <c r="N2419" s="151" t="s">
        <v>1558</v>
      </c>
      <c r="O2419" s="151"/>
    </row>
    <row r="2420" spans="1:15" ht="39.950000000000003" hidden="1" customHeight="1">
      <c r="A2420" s="151" t="s">
        <v>1559</v>
      </c>
      <c r="B2420" s="3" t="s">
        <v>155</v>
      </c>
      <c r="C2420" s="3" t="s">
        <v>1224</v>
      </c>
      <c r="D2420" s="9" t="s">
        <v>1346</v>
      </c>
      <c r="E2420" s="131" t="str">
        <f>Tabell_Rättigheter37[[#This Row],[Grupp]]&amp;"_"&amp;Tabell_Rättigheter37[[#This Row],[Rättighetsnod/ Funktionskloss]]</f>
        <v>Läkemedel_Catalogue administration</v>
      </c>
      <c r="F2420" s="131" t="str">
        <f>Tabell_Rättigheter37[[#This Row],[Grupp]]&amp;"_"&amp;Tabell_Rättigheter37[[#This Row],[Rättighetsnod/ Funktionskloss]]&amp;"_"&amp;Tabell_Rättigheter37[[#This Row],[Värde]]</f>
        <v>Läkemedel_Catalogue administration_Publish Local drugs</v>
      </c>
      <c r="G2420" s="165" t="s">
        <v>1347</v>
      </c>
      <c r="H2420" s="165"/>
      <c r="K2420" s="3" t="e">
        <f>VLOOKUP(Tabell_Rättigheter37[[#This Row],[Grupp]],[2]!Tabell_Grupp[#Data],2,FALSE)</f>
        <v>#REF!</v>
      </c>
      <c r="L2420" s="3" t="s">
        <v>834</v>
      </c>
      <c r="M2420" s="203" t="s">
        <v>834</v>
      </c>
      <c r="N2420" s="151" t="s">
        <v>1558</v>
      </c>
      <c r="O2420" s="151"/>
    </row>
    <row r="2421" spans="1:15" ht="39.950000000000003" hidden="1" customHeight="1">
      <c r="A2421" s="151" t="s">
        <v>1559</v>
      </c>
      <c r="B2421" s="3" t="s">
        <v>155</v>
      </c>
      <c r="C2421" s="3" t="s">
        <v>1224</v>
      </c>
      <c r="D2421" s="9" t="s">
        <v>1348</v>
      </c>
      <c r="E2421" s="131" t="str">
        <f>Tabell_Rättigheter37[[#This Row],[Grupp]]&amp;"_"&amp;Tabell_Rättigheter37[[#This Row],[Rättighetsnod/ Funktionskloss]]</f>
        <v>Läkemedel_Catalogue administration</v>
      </c>
      <c r="F2421" s="131" t="str">
        <f>Tabell_Rättigheter37[[#This Row],[Grupp]]&amp;"_"&amp;Tabell_Rättigheter37[[#This Row],[Rättighetsnod/ Funktionskloss]]&amp;"_"&amp;Tabell_Rättigheter37[[#This Row],[Värde]]</f>
        <v>Läkemedel_Catalogue administration_Publish Nutrition products</v>
      </c>
      <c r="G2421" s="165" t="s">
        <v>1349</v>
      </c>
      <c r="H2421" s="165"/>
      <c r="K2421" s="3" t="e">
        <f>VLOOKUP(Tabell_Rättigheter37[[#This Row],[Grupp]],[2]!Tabell_Grupp[#Data],2,FALSE)</f>
        <v>#REF!</v>
      </c>
      <c r="L2421" s="3" t="s">
        <v>834</v>
      </c>
      <c r="M2421" s="203" t="s">
        <v>834</v>
      </c>
      <c r="N2421" s="151" t="s">
        <v>1558</v>
      </c>
      <c r="O2421" s="151"/>
    </row>
    <row r="2422" spans="1:15" ht="39.950000000000003" hidden="1" customHeight="1">
      <c r="A2422" s="151" t="s">
        <v>1559</v>
      </c>
      <c r="B2422" s="3" t="s">
        <v>155</v>
      </c>
      <c r="C2422" s="3" t="s">
        <v>1224</v>
      </c>
      <c r="D2422" s="9" t="s">
        <v>1227</v>
      </c>
      <c r="E2422" s="131" t="str">
        <f>Tabell_Rättigheter37[[#This Row],[Grupp]]&amp;"_"&amp;Tabell_Rättigheter37[[#This Row],[Rättighetsnod/ Funktionskloss]]</f>
        <v>Läkemedel_Catalogue administration</v>
      </c>
      <c r="F2422" s="131" t="str">
        <f>Tabell_Rättigheter37[[#This Row],[Grupp]]&amp;"_"&amp;Tabell_Rättigheter37[[#This Row],[Rättighetsnod/ Funktionskloss]]&amp;"_"&amp;Tabell_Rättigheter37[[#This Row],[Värde]]</f>
        <v>Läkemedel_Catalogue administration_Search drug catalogue</v>
      </c>
      <c r="G2422" s="165" t="s">
        <v>1228</v>
      </c>
      <c r="H2422" s="165"/>
      <c r="K2422" s="3" t="e">
        <f>VLOOKUP(Tabell_Rättigheter37[[#This Row],[Grupp]],[2]!Tabell_Grupp[#Data],2,FALSE)</f>
        <v>#REF!</v>
      </c>
      <c r="L2422" s="3" t="s">
        <v>834</v>
      </c>
      <c r="M2422" s="203" t="s">
        <v>834</v>
      </c>
      <c r="N2422" s="151" t="s">
        <v>1558</v>
      </c>
      <c r="O2422" s="151"/>
    </row>
    <row r="2423" spans="1:15" ht="39.950000000000003" hidden="1" customHeight="1">
      <c r="A2423" s="151" t="s">
        <v>1559</v>
      </c>
      <c r="B2423" s="3" t="s">
        <v>155</v>
      </c>
      <c r="C2423" s="3" t="s">
        <v>31</v>
      </c>
      <c r="D2423" s="9" t="s">
        <v>1234</v>
      </c>
      <c r="E2423" s="131" t="str">
        <f>Tabell_Rättigheter37[[#This Row],[Grupp]]&amp;"_"&amp;Tabell_Rättigheter37[[#This Row],[Rättighetsnod/ Funktionskloss]]</f>
        <v>Läkemedel_View</v>
      </c>
      <c r="F2423" s="131" t="str">
        <f>Tabell_Rättigheter37[[#This Row],[Grupp]]&amp;"_"&amp;Tabell_Rättigheter37[[#This Row],[Rättighetsnod/ Funktionskloss]]&amp;"_"&amp;Tabell_Rättigheter37[[#This Row],[Värde]]</f>
        <v>Läkemedel_View_Open Catalogue administration</v>
      </c>
      <c r="G2423" s="165" t="s">
        <v>1235</v>
      </c>
      <c r="H2423" s="165"/>
      <c r="K2423" s="3" t="e">
        <f>VLOOKUP(Tabell_Rättigheter37[[#This Row],[Grupp]],[2]!Tabell_Grupp[#Data],2,FALSE)</f>
        <v>#REF!</v>
      </c>
      <c r="L2423" s="3" t="s">
        <v>834</v>
      </c>
      <c r="M2423" s="203" t="s">
        <v>834</v>
      </c>
      <c r="N2423" s="151" t="s">
        <v>1558</v>
      </c>
      <c r="O2423" s="151"/>
    </row>
    <row r="2424" spans="1:15" ht="39.950000000000003" hidden="1" customHeight="1">
      <c r="A2424" s="151" t="s">
        <v>1559</v>
      </c>
      <c r="B2424" s="3" t="s">
        <v>968</v>
      </c>
      <c r="C2424" s="3" t="s">
        <v>1350</v>
      </c>
      <c r="D2424" s="9" t="s">
        <v>1351</v>
      </c>
      <c r="E2424" s="131" t="str">
        <f>Tabell_Rättigheter37[[#This Row],[Grupp]]&amp;"_"&amp;Tabell_Rättigheter37[[#This Row],[Rättighetsnod/ Funktionskloss]]</f>
        <v>Ramverk_AccessService/ Access/active</v>
      </c>
      <c r="F2424" s="131" t="str">
        <f>Tabell_Rättigheter37[[#This Row],[Grupp]]&amp;"_"&amp;Tabell_Rättigheter37[[#This Row],[Rättighetsnod/ Funktionskloss]]&amp;"_"&amp;Tabell_Rättigheter37[[#This Row],[Värde]]</f>
        <v>Ramverk_AccessService/ Access/active_Activate</v>
      </c>
      <c r="G2424" s="165" t="s">
        <v>1352</v>
      </c>
      <c r="H2424" s="165"/>
      <c r="K2424" s="3" t="e">
        <f>VLOOKUP(Tabell_Rättigheter37[[#This Row],[Grupp]],[2]!Tabell_Grupp[#Data],2,FALSE)</f>
        <v>#REF!</v>
      </c>
      <c r="L2424" s="3" t="s">
        <v>834</v>
      </c>
      <c r="M2424" s="203" t="s">
        <v>834</v>
      </c>
      <c r="N2424" s="151" t="s">
        <v>1558</v>
      </c>
      <c r="O2424" s="151"/>
    </row>
    <row r="2425" spans="1:15" ht="39.950000000000003" hidden="1" customHeight="1">
      <c r="A2425" s="151" t="s">
        <v>1559</v>
      </c>
      <c r="B2425" s="3" t="s">
        <v>968</v>
      </c>
      <c r="C2425" s="3" t="s">
        <v>1350</v>
      </c>
      <c r="D2425" s="9" t="s">
        <v>1353</v>
      </c>
      <c r="E2425" s="131" t="str">
        <f>Tabell_Rättigheter37[[#This Row],[Grupp]]&amp;"_"&amp;Tabell_Rättigheter37[[#This Row],[Rättighetsnod/ Funktionskloss]]</f>
        <v>Ramverk_AccessService/ Access/active</v>
      </c>
      <c r="F2425" s="131" t="str">
        <f>Tabell_Rättigheter37[[#This Row],[Grupp]]&amp;"_"&amp;Tabell_Rättigheter37[[#This Row],[Rättighetsnod/ Funktionskloss]]&amp;"_"&amp;Tabell_Rättigheter37[[#This Row],[Värde]]</f>
        <v>Ramverk_AccessService/ Access/active_Deactivate</v>
      </c>
      <c r="G2425" s="165" t="s">
        <v>1354</v>
      </c>
      <c r="H2425" s="165"/>
      <c r="K2425" s="3" t="e">
        <f>VLOOKUP(Tabell_Rättigheter37[[#This Row],[Grupp]],[2]!Tabell_Grupp[#Data],2,FALSE)</f>
        <v>#REF!</v>
      </c>
      <c r="L2425" s="3" t="s">
        <v>834</v>
      </c>
      <c r="M2425" s="203" t="s">
        <v>834</v>
      </c>
      <c r="N2425" s="151" t="s">
        <v>1558</v>
      </c>
      <c r="O2425" s="151"/>
    </row>
    <row r="2426" spans="1:15" ht="39.950000000000003" hidden="1" customHeight="1">
      <c r="A2426" s="151" t="s">
        <v>1559</v>
      </c>
      <c r="B2426" s="3" t="s">
        <v>968</v>
      </c>
      <c r="C2426" s="3" t="s">
        <v>1355</v>
      </c>
      <c r="D2426" s="9" t="s">
        <v>1156</v>
      </c>
      <c r="E2426" s="131" t="str">
        <f>Tabell_Rättigheter37[[#This Row],[Grupp]]&amp;"_"&amp;Tabell_Rättigheter37[[#This Row],[Rättighetsnod/ Funktionskloss]]</f>
        <v>Ramverk_AccessService/ Access/modify</v>
      </c>
      <c r="F2426" s="131" t="str">
        <f>Tabell_Rättigheter37[[#This Row],[Grupp]]&amp;"_"&amp;Tabell_Rättigheter37[[#This Row],[Rättighetsnod/ Funktionskloss]]&amp;"_"&amp;Tabell_Rättigheter37[[#This Row],[Värde]]</f>
        <v>Ramverk_AccessService/ Access/modify_Modify</v>
      </c>
      <c r="G2426" s="165" t="s">
        <v>1356</v>
      </c>
      <c r="H2426" s="165"/>
      <c r="K2426" s="3" t="e">
        <f>VLOOKUP(Tabell_Rättigheter37[[#This Row],[Grupp]],[2]!Tabell_Grupp[#Data],2,FALSE)</f>
        <v>#REF!</v>
      </c>
      <c r="L2426" s="3" t="s">
        <v>834</v>
      </c>
      <c r="M2426" s="203" t="s">
        <v>834</v>
      </c>
      <c r="N2426" s="151" t="s">
        <v>1558</v>
      </c>
      <c r="O2426" s="151"/>
    </row>
    <row r="2427" spans="1:15" ht="39.950000000000003" hidden="1" customHeight="1">
      <c r="A2427" s="151" t="s">
        <v>1559</v>
      </c>
      <c r="B2427" s="3" t="s">
        <v>968</v>
      </c>
      <c r="C2427" s="3" t="s">
        <v>1357</v>
      </c>
      <c r="D2427" s="9" t="s">
        <v>1358</v>
      </c>
      <c r="E2427" s="131" t="str">
        <f>Tabell_Rättigheter37[[#This Row],[Grupp]]&amp;"_"&amp;Tabell_Rättigheter37[[#This Row],[Rättighetsnod/ Funktionskloss]]</f>
        <v>Ramverk_AccessService/Grant/add</v>
      </c>
      <c r="F2427" s="131" t="str">
        <f>Tabell_Rättigheter37[[#This Row],[Grupp]]&amp;"_"&amp;Tabell_Rättigheter37[[#This Row],[Rättighetsnod/ Funktionskloss]]&amp;"_"&amp;Tabell_Rättigheter37[[#This Row],[Värde]]</f>
        <v>Ramverk_AccessService/Grant/add_addActive</v>
      </c>
      <c r="G2427" s="165" t="s">
        <v>1359</v>
      </c>
      <c r="H2427" s="165"/>
      <c r="K2427" s="3" t="e">
        <f>VLOOKUP(Tabell_Rättigheter37[[#This Row],[Grupp]],[2]!Tabell_Grupp[#Data],2,FALSE)</f>
        <v>#REF!</v>
      </c>
      <c r="L2427" s="3" t="s">
        <v>834</v>
      </c>
      <c r="M2427" s="203" t="s">
        <v>834</v>
      </c>
      <c r="N2427" s="151" t="s">
        <v>1558</v>
      </c>
      <c r="O2427" s="151"/>
    </row>
    <row r="2428" spans="1:15" ht="39.950000000000003" hidden="1" customHeight="1">
      <c r="A2428" s="151" t="s">
        <v>1559</v>
      </c>
      <c r="B2428" s="3" t="s">
        <v>968</v>
      </c>
      <c r="C2428" s="3" t="s">
        <v>1357</v>
      </c>
      <c r="D2428" s="9" t="s">
        <v>1360</v>
      </c>
      <c r="E2428" s="131" t="str">
        <f>Tabell_Rättigheter37[[#This Row],[Grupp]]&amp;"_"&amp;Tabell_Rättigheter37[[#This Row],[Rättighetsnod/ Funktionskloss]]</f>
        <v>Ramverk_AccessService/Grant/add</v>
      </c>
      <c r="F2428" s="131" t="str">
        <f>Tabell_Rättigheter37[[#This Row],[Grupp]]&amp;"_"&amp;Tabell_Rättigheter37[[#This Row],[Rättighetsnod/ Funktionskloss]]&amp;"_"&amp;Tabell_Rättigheter37[[#This Row],[Värde]]</f>
        <v>Ramverk_AccessService/Grant/add_addInactive</v>
      </c>
      <c r="G2428" s="165" t="s">
        <v>1361</v>
      </c>
      <c r="H2428" s="165"/>
      <c r="K2428" s="3" t="e">
        <f>VLOOKUP(Tabell_Rättigheter37[[#This Row],[Grupp]],[2]!Tabell_Grupp[#Data],2,FALSE)</f>
        <v>#REF!</v>
      </c>
      <c r="L2428" s="3" t="s">
        <v>834</v>
      </c>
      <c r="M2428" s="203" t="s">
        <v>834</v>
      </c>
      <c r="N2428" s="151" t="s">
        <v>1558</v>
      </c>
      <c r="O2428" s="151"/>
    </row>
    <row r="2429" spans="1:15" ht="39.950000000000003" hidden="1" customHeight="1">
      <c r="A2429" s="151" t="s">
        <v>1559</v>
      </c>
      <c r="B2429" s="3" t="s">
        <v>968</v>
      </c>
      <c r="C2429" s="3" t="s">
        <v>1362</v>
      </c>
      <c r="D2429" s="9" t="s">
        <v>1250</v>
      </c>
      <c r="E2429" s="131" t="str">
        <f>Tabell_Rättigheter37[[#This Row],[Grupp]]&amp;"_"&amp;Tabell_Rättigheter37[[#This Row],[Rättighetsnod/ Funktionskloss]]</f>
        <v>Ramverk_ProfileService/ Profile/modify</v>
      </c>
      <c r="F2429" s="131" t="str">
        <f>Tabell_Rättigheter37[[#This Row],[Grupp]]&amp;"_"&amp;Tabell_Rättigheter37[[#This Row],[Rättighetsnod/ Funktionskloss]]&amp;"_"&amp;Tabell_Rättigheter37[[#This Row],[Värde]]</f>
        <v>Ramverk_ProfileService/ Profile/modify_modify</v>
      </c>
      <c r="G2429" s="165" t="s">
        <v>1363</v>
      </c>
      <c r="H2429" s="165"/>
      <c r="K2429" s="3" t="e">
        <f>VLOOKUP(Tabell_Rättigheter37[[#This Row],[Grupp]],[2]!Tabell_Grupp[#Data],2,FALSE)</f>
        <v>#REF!</v>
      </c>
      <c r="L2429" s="3" t="s">
        <v>834</v>
      </c>
      <c r="M2429" s="203" t="s">
        <v>834</v>
      </c>
      <c r="N2429" s="151" t="s">
        <v>1558</v>
      </c>
      <c r="O2429" s="151"/>
    </row>
    <row r="2430" spans="1:15" ht="39.950000000000003" hidden="1" customHeight="1">
      <c r="A2430" s="151" t="s">
        <v>1559</v>
      </c>
      <c r="B2430" s="3" t="s">
        <v>968</v>
      </c>
      <c r="C2430" s="3" t="s">
        <v>1364</v>
      </c>
      <c r="D2430" s="9" t="s">
        <v>1360</v>
      </c>
      <c r="E2430" s="131" t="str">
        <f>Tabell_Rättigheter37[[#This Row],[Grupp]]&amp;"_"&amp;Tabell_Rättigheter37[[#This Row],[Rättighetsnod/ Funktionskloss]]</f>
        <v>Ramverk_ProfileService/Manager</v>
      </c>
      <c r="F2430" s="131" t="str">
        <f>Tabell_Rättigheter37[[#This Row],[Grupp]]&amp;"_"&amp;Tabell_Rättigheter37[[#This Row],[Rättighetsnod/ Funktionskloss]]&amp;"_"&amp;Tabell_Rättigheter37[[#This Row],[Värde]]</f>
        <v>Ramverk_ProfileService/Manager_addInactive</v>
      </c>
      <c r="G2430" s="165" t="s">
        <v>1365</v>
      </c>
      <c r="H2430" s="165"/>
      <c r="K2430" s="3" t="e">
        <f>VLOOKUP(Tabell_Rättigheter37[[#This Row],[Grupp]],[2]!Tabell_Grupp[#Data],2,FALSE)</f>
        <v>#REF!</v>
      </c>
      <c r="L2430" s="3" t="s">
        <v>834</v>
      </c>
      <c r="M2430" s="203" t="s">
        <v>834</v>
      </c>
      <c r="N2430" s="151" t="s">
        <v>1558</v>
      </c>
      <c r="O2430" s="151"/>
    </row>
    <row r="2431" spans="1:15" ht="39.950000000000003" hidden="1" customHeight="1">
      <c r="A2431" s="151" t="s">
        <v>1559</v>
      </c>
      <c r="B2431" s="3" t="s">
        <v>968</v>
      </c>
      <c r="C2431" s="3" t="s">
        <v>1364</v>
      </c>
      <c r="D2431" s="9" t="s">
        <v>1171</v>
      </c>
      <c r="E2431" s="131" t="str">
        <f>Tabell_Rättigheter37[[#This Row],[Grupp]]&amp;"_"&amp;Tabell_Rättigheter37[[#This Row],[Rättighetsnod/ Funktionskloss]]</f>
        <v>Ramverk_ProfileService/Manager</v>
      </c>
      <c r="F2431" s="131" t="str">
        <f>Tabell_Rättigheter37[[#This Row],[Grupp]]&amp;"_"&amp;Tabell_Rättigheter37[[#This Row],[Rättighetsnod/ Funktionskloss]]&amp;"_"&amp;Tabell_Rättigheter37[[#This Row],[Värde]]</f>
        <v>Ramverk_ProfileService/Manager_createActive</v>
      </c>
      <c r="G2431" s="165" t="s">
        <v>1366</v>
      </c>
      <c r="H2431" s="165"/>
      <c r="K2431" s="3" t="e">
        <f>VLOOKUP(Tabell_Rättigheter37[[#This Row],[Grupp]],[2]!Tabell_Grupp[#Data],2,FALSE)</f>
        <v>#REF!</v>
      </c>
      <c r="L2431" s="3" t="s">
        <v>834</v>
      </c>
      <c r="M2431" s="203" t="s">
        <v>834</v>
      </c>
      <c r="N2431" s="151" t="s">
        <v>1558</v>
      </c>
      <c r="O2431" s="151"/>
    </row>
    <row r="2432" spans="1:15" ht="39.950000000000003" hidden="1" customHeight="1">
      <c r="A2432" s="151" t="s">
        <v>1559</v>
      </c>
      <c r="B2432" s="3" t="s">
        <v>968</v>
      </c>
      <c r="C2432" s="3" t="s">
        <v>1367</v>
      </c>
      <c r="D2432" s="9" t="s">
        <v>1368</v>
      </c>
      <c r="E2432" s="131" t="str">
        <f>Tabell_Rättigheter37[[#This Row],[Grupp]]&amp;"_"&amp;Tabell_Rättigheter37[[#This Row],[Rättighetsnod/ Funktionskloss]]</f>
        <v>Ramverk_SentrySpellCheckerClient /GlobalDictionary</v>
      </c>
      <c r="F2432" s="131" t="str">
        <f>Tabell_Rättigheter37[[#This Row],[Grupp]]&amp;"_"&amp;Tabell_Rättigheter37[[#This Row],[Rättighetsnod/ Funktionskloss]]&amp;"_"&amp;Tabell_Rättigheter37[[#This Row],[Värde]]</f>
        <v xml:space="preserve">Ramverk_SentrySpellCheckerClient /GlobalDictionary_Write </v>
      </c>
      <c r="G2432" s="165" t="s">
        <v>1369</v>
      </c>
      <c r="H2432" s="165"/>
      <c r="K2432" s="3" t="e">
        <f>VLOOKUP(Tabell_Rättigheter37[[#This Row],[Grupp]],[2]!Tabell_Grupp[#Data],2,FALSE)</f>
        <v>#REF!</v>
      </c>
      <c r="L2432" s="3" t="s">
        <v>834</v>
      </c>
      <c r="M2432" s="203" t="s">
        <v>834</v>
      </c>
      <c r="N2432" s="151" t="s">
        <v>1558</v>
      </c>
      <c r="O2432" s="151"/>
    </row>
    <row r="2433" spans="1:15" ht="39.950000000000003" hidden="1" customHeight="1">
      <c r="A2433" s="151" t="s">
        <v>1559</v>
      </c>
      <c r="B2433" s="3" t="s">
        <v>968</v>
      </c>
      <c r="C2433" s="3" t="s">
        <v>1244</v>
      </c>
      <c r="D2433" s="9" t="s">
        <v>1171</v>
      </c>
      <c r="E2433" s="131" t="str">
        <f>Tabell_Rättigheter37[[#This Row],[Grupp]]&amp;"_"&amp;Tabell_Rättigheter37[[#This Row],[Rättighetsnod/ Funktionskloss]]</f>
        <v>Ramverk_SettingService/ SettingValue/create</v>
      </c>
      <c r="F2433" s="131" t="str">
        <f>Tabell_Rättigheter37[[#This Row],[Grupp]]&amp;"_"&amp;Tabell_Rättigheter37[[#This Row],[Rättighetsnod/ Funktionskloss]]&amp;"_"&amp;Tabell_Rättigheter37[[#This Row],[Värde]]</f>
        <v>Ramverk_SettingService/ SettingValue/create_createActive</v>
      </c>
      <c r="G2433" s="165" t="s">
        <v>1245</v>
      </c>
      <c r="H2433" s="165"/>
      <c r="K2433" s="3" t="e">
        <f>VLOOKUP(Tabell_Rättigheter37[[#This Row],[Grupp]],[2]!Tabell_Grupp[#Data],2,FALSE)</f>
        <v>#REF!</v>
      </c>
      <c r="L2433" s="3" t="s">
        <v>834</v>
      </c>
      <c r="M2433" s="203" t="s">
        <v>834</v>
      </c>
      <c r="N2433" s="151" t="s">
        <v>1558</v>
      </c>
      <c r="O2433" s="151"/>
    </row>
    <row r="2434" spans="1:15" ht="39.950000000000003" hidden="1" customHeight="1">
      <c r="A2434" s="151" t="s">
        <v>1559</v>
      </c>
      <c r="B2434" s="3" t="s">
        <v>968</v>
      </c>
      <c r="C2434" s="3" t="s">
        <v>1246</v>
      </c>
      <c r="D2434" s="9" t="s">
        <v>1247</v>
      </c>
      <c r="E2434" s="131" t="str">
        <f>Tabell_Rättigheter37[[#This Row],[Grupp]]&amp;"_"&amp;Tabell_Rättigheter37[[#This Row],[Rättighetsnod/ Funktionskloss]]</f>
        <v>Ramverk_SettingService/ SettingValue/remove</v>
      </c>
      <c r="F2434" s="131" t="str">
        <f>Tabell_Rättigheter37[[#This Row],[Grupp]]&amp;"_"&amp;Tabell_Rättigheter37[[#This Row],[Rättighetsnod/ Funktionskloss]]&amp;"_"&amp;Tabell_Rättigheter37[[#This Row],[Värde]]</f>
        <v>Ramverk_SettingService/ SettingValue/remove_removeActive</v>
      </c>
      <c r="G2434" s="165" t="s">
        <v>1248</v>
      </c>
      <c r="H2434" s="165"/>
      <c r="K2434" s="3" t="e">
        <f>VLOOKUP(Tabell_Rättigheter37[[#This Row],[Grupp]],[2]!Tabell_Grupp[#Data],2,FALSE)</f>
        <v>#REF!</v>
      </c>
      <c r="L2434" s="3" t="s">
        <v>834</v>
      </c>
      <c r="M2434" s="203" t="s">
        <v>834</v>
      </c>
      <c r="N2434" s="151" t="s">
        <v>1558</v>
      </c>
      <c r="O2434" s="151"/>
    </row>
    <row r="2435" spans="1:15" ht="39.950000000000003" hidden="1" customHeight="1">
      <c r="A2435" s="151" t="s">
        <v>1559</v>
      </c>
      <c r="B2435" s="3" t="s">
        <v>968</v>
      </c>
      <c r="C2435" s="3" t="s">
        <v>1249</v>
      </c>
      <c r="D2435" s="9" t="s">
        <v>1250</v>
      </c>
      <c r="E2435" s="131" t="str">
        <f>Tabell_Rättigheter37[[#This Row],[Grupp]]&amp;"_"&amp;Tabell_Rättigheter37[[#This Row],[Rättighetsnod/ Funktionskloss]]</f>
        <v>Ramverk_SettingService/ SettingValue/value</v>
      </c>
      <c r="F2435" s="131" t="str">
        <f>Tabell_Rättigheter37[[#This Row],[Grupp]]&amp;"_"&amp;Tabell_Rättigheter37[[#This Row],[Rättighetsnod/ Funktionskloss]]&amp;"_"&amp;Tabell_Rättigheter37[[#This Row],[Värde]]</f>
        <v>Ramverk_SettingService/ SettingValue/value_modify</v>
      </c>
      <c r="G2435" s="165" t="s">
        <v>1251</v>
      </c>
      <c r="H2435" s="165"/>
      <c r="K2435" s="3" t="e">
        <f>VLOOKUP(Tabell_Rättigheter37[[#This Row],[Grupp]],[2]!Tabell_Grupp[#Data],2,FALSE)</f>
        <v>#REF!</v>
      </c>
      <c r="L2435" s="3" t="s">
        <v>834</v>
      </c>
      <c r="M2435" s="203" t="s">
        <v>834</v>
      </c>
      <c r="N2435" s="151" t="s">
        <v>1558</v>
      </c>
      <c r="O2435" s="151"/>
    </row>
    <row r="2436" spans="1:15" ht="39.950000000000003" hidden="1" customHeight="1">
      <c r="A2436" s="151" t="s">
        <v>1559</v>
      </c>
      <c r="B2436" s="3" t="s">
        <v>968</v>
      </c>
      <c r="C2436" s="3" t="s">
        <v>1388</v>
      </c>
      <c r="D2436" s="9" t="s">
        <v>1250</v>
      </c>
      <c r="E2436" s="131" t="str">
        <f>Tabell_Rättigheter37[[#This Row],[Grupp]]&amp;"_"&amp;Tabell_Rättigheter37[[#This Row],[Rättighetsnod/ Funktionskloss]]</f>
        <v>Ramverk_Unit/Modify</v>
      </c>
      <c r="F2436" s="131" t="str">
        <f>Tabell_Rättigheter37[[#This Row],[Grupp]]&amp;"_"&amp;Tabell_Rättigheter37[[#This Row],[Rättighetsnod/ Funktionskloss]]&amp;"_"&amp;Tabell_Rättigheter37[[#This Row],[Värde]]</f>
        <v>Ramverk_Unit/Modify_modify</v>
      </c>
      <c r="G2436" s="165" t="s">
        <v>1389</v>
      </c>
      <c r="H2436" s="165"/>
      <c r="K2436" s="3" t="e">
        <f>VLOOKUP(Tabell_Rättigheter37[[#This Row],[Grupp]],[2]!Tabell_Grupp[#Data],2,FALSE)</f>
        <v>#REF!</v>
      </c>
      <c r="L2436" s="3" t="s">
        <v>834</v>
      </c>
      <c r="M2436" s="203" t="s">
        <v>834</v>
      </c>
      <c r="N2436" s="151" t="s">
        <v>1558</v>
      </c>
      <c r="O2436" s="151"/>
    </row>
    <row r="2437" spans="1:15" ht="39.950000000000003" hidden="1" customHeight="1">
      <c r="A2437" s="151" t="s">
        <v>1559</v>
      </c>
      <c r="B2437" s="3" t="s">
        <v>968</v>
      </c>
      <c r="C2437" s="3" t="s">
        <v>1414</v>
      </c>
      <c r="D2437" s="9" t="s">
        <v>1156</v>
      </c>
      <c r="E2437" s="131" t="str">
        <f>Tabell_Rättigheter37[[#This Row],[Grupp]]&amp;"_"&amp;Tabell_Rättigheter37[[#This Row],[Rättighetsnod/ Funktionskloss]]</f>
        <v>Ramverk_UserService/User/modify</v>
      </c>
      <c r="F2437" s="131" t="str">
        <f>Tabell_Rättigheter37[[#This Row],[Grupp]]&amp;"_"&amp;Tabell_Rättigheter37[[#This Row],[Rättighetsnod/ Funktionskloss]]&amp;"_"&amp;Tabell_Rättigheter37[[#This Row],[Värde]]</f>
        <v>Ramverk_UserService/User/modify_Modify</v>
      </c>
      <c r="G2437" s="165" t="s">
        <v>1415</v>
      </c>
      <c r="H2437" s="165"/>
      <c r="K2437" s="3" t="e">
        <f>VLOOKUP(Tabell_Rättigheter37[[#This Row],[Grupp]],[2]!Tabell_Grupp[#Data],2,FALSE)</f>
        <v>#REF!</v>
      </c>
      <c r="L2437" s="3" t="s">
        <v>834</v>
      </c>
      <c r="M2437" s="203" t="s">
        <v>834</v>
      </c>
      <c r="N2437" s="151" t="s">
        <v>1558</v>
      </c>
      <c r="O2437" s="151"/>
    </row>
    <row r="2438" spans="1:15" ht="39.950000000000003" hidden="1" customHeight="1">
      <c r="A2438" s="151" t="s">
        <v>1559</v>
      </c>
      <c r="B2438" s="3" t="s">
        <v>968</v>
      </c>
      <c r="C2438" s="3" t="s">
        <v>1416</v>
      </c>
      <c r="D2438" s="9" t="s">
        <v>1132</v>
      </c>
      <c r="E2438" s="131" t="str">
        <f>Tabell_Rättigheter37[[#This Row],[Grupp]]&amp;"_"&amp;Tabell_Rättigheter37[[#This Row],[Rättighetsnod/ Funktionskloss]]</f>
        <v>Ramverk_UserService/Workingset</v>
      </c>
      <c r="F2438" s="131" t="str">
        <f>Tabell_Rättigheter37[[#This Row],[Grupp]]&amp;"_"&amp;Tabell_Rättigheter37[[#This Row],[Rättighetsnod/ Funktionskloss]]&amp;"_"&amp;Tabell_Rättigheter37[[#This Row],[Värde]]</f>
        <v>Ramverk_UserService/Workingset_set</v>
      </c>
      <c r="G2438" s="165" t="s">
        <v>1417</v>
      </c>
      <c r="H2438" s="165"/>
      <c r="K2438" s="3" t="e">
        <f>VLOOKUP(Tabell_Rättigheter37[[#This Row],[Grupp]],[2]!Tabell_Grupp[#Data],2,FALSE)</f>
        <v>#REF!</v>
      </c>
      <c r="L2438" s="3" t="s">
        <v>834</v>
      </c>
      <c r="M2438" s="203" t="s">
        <v>834</v>
      </c>
      <c r="N2438" s="151" t="s">
        <v>1558</v>
      </c>
      <c r="O2438" s="151"/>
    </row>
    <row r="2439" spans="1:15" ht="39.950000000000003" hidden="1" customHeight="1">
      <c r="A2439" s="151" t="s">
        <v>1559</v>
      </c>
      <c r="B2439" s="3" t="s">
        <v>246</v>
      </c>
      <c r="C2439" s="3" t="s">
        <v>1418</v>
      </c>
      <c r="D2439" s="9" t="s">
        <v>1419</v>
      </c>
      <c r="E2439" s="131" t="str">
        <f>Tabell_Rättigheter37[[#This Row],[Grupp]]&amp;"_"&amp;Tabell_Rättigheter37[[#This Row],[Rättighetsnod/ Funktionskloss]]</f>
        <v>Remiss_TemplateAdministration</v>
      </c>
      <c r="F2439" s="131" t="str">
        <f>Tabell_Rättigheter37[[#This Row],[Grupp]]&amp;"_"&amp;Tabell_Rättigheter37[[#This Row],[Rättighetsnod/ Funktionskloss]]&amp;"_"&amp;Tabell_Rättigheter37[[#This Row],[Värde]]</f>
        <v>Remiss_TemplateAdministration_ApproveRequest_x0002_Templates</v>
      </c>
      <c r="G2439" s="165" t="s">
        <v>1420</v>
      </c>
      <c r="H2439" s="165"/>
      <c r="K2439" s="3" t="e">
        <f>VLOOKUP(Tabell_Rättigheter37[[#This Row],[Grupp]],[2]!Tabell_Grupp[#Data],2,FALSE)</f>
        <v>#REF!</v>
      </c>
      <c r="L2439" s="3" t="s">
        <v>834</v>
      </c>
      <c r="M2439" s="203" t="s">
        <v>834</v>
      </c>
      <c r="N2439" s="151" t="s">
        <v>1558</v>
      </c>
      <c r="O2439" s="151"/>
    </row>
    <row r="2440" spans="1:15" ht="39.950000000000003" hidden="1" customHeight="1">
      <c r="A2440" s="151" t="s">
        <v>1559</v>
      </c>
      <c r="B2440" s="3" t="s">
        <v>246</v>
      </c>
      <c r="C2440" s="3" t="s">
        <v>1418</v>
      </c>
      <c r="D2440" s="9" t="s">
        <v>1421</v>
      </c>
      <c r="E2440" s="131" t="str">
        <f>Tabell_Rättigheter37[[#This Row],[Grupp]]&amp;"_"&amp;Tabell_Rättigheter37[[#This Row],[Rättighetsnod/ Funktionskloss]]</f>
        <v>Remiss_TemplateAdministration</v>
      </c>
      <c r="F2440" s="131" t="str">
        <f>Tabell_Rättigheter37[[#This Row],[Grupp]]&amp;"_"&amp;Tabell_Rättigheter37[[#This Row],[Rättighetsnod/ Funktionskloss]]&amp;"_"&amp;Tabell_Rättigheter37[[#This Row],[Värde]]</f>
        <v>Remiss_TemplateAdministration_EditRequestTemplates</v>
      </c>
      <c r="G2440" s="165" t="s">
        <v>1422</v>
      </c>
      <c r="H2440" s="165"/>
      <c r="K2440" s="3" t="e">
        <f>VLOOKUP(Tabell_Rättigheter37[[#This Row],[Grupp]],[2]!Tabell_Grupp[#Data],2,FALSE)</f>
        <v>#REF!</v>
      </c>
      <c r="L2440" s="3" t="s">
        <v>834</v>
      </c>
      <c r="M2440" s="203" t="s">
        <v>834</v>
      </c>
      <c r="N2440" s="151" t="s">
        <v>1558</v>
      </c>
      <c r="O2440" s="151"/>
    </row>
    <row r="2441" spans="1:15" ht="39.950000000000003" hidden="1" customHeight="1">
      <c r="A2441" s="151" t="s">
        <v>1559</v>
      </c>
      <c r="B2441" s="3" t="s">
        <v>246</v>
      </c>
      <c r="C2441" s="3" t="s">
        <v>1418</v>
      </c>
      <c r="D2441" s="9" t="s">
        <v>1423</v>
      </c>
      <c r="E2441" s="131" t="str">
        <f>Tabell_Rättigheter37[[#This Row],[Grupp]]&amp;"_"&amp;Tabell_Rättigheter37[[#This Row],[Rättighetsnod/ Funktionskloss]]</f>
        <v>Remiss_TemplateAdministration</v>
      </c>
      <c r="F2441" s="131" t="str">
        <f>Tabell_Rättigheter37[[#This Row],[Grupp]]&amp;"_"&amp;Tabell_Rättigheter37[[#This Row],[Rättighetsnod/ Funktionskloss]]&amp;"_"&amp;Tabell_Rättigheter37[[#This Row],[Värde]]</f>
        <v>Remiss_TemplateAdministration_OpenMedical_x0002_InformationTemplate_x0002_Administration</v>
      </c>
      <c r="G2441" s="165" t="s">
        <v>1424</v>
      </c>
      <c r="H2441" s="165"/>
      <c r="K2441" s="3" t="e">
        <f>VLOOKUP(Tabell_Rättigheter37[[#This Row],[Grupp]],[2]!Tabell_Grupp[#Data],2,FALSE)</f>
        <v>#REF!</v>
      </c>
      <c r="L2441" s="3" t="s">
        <v>834</v>
      </c>
      <c r="M2441" s="203" t="s">
        <v>834</v>
      </c>
      <c r="N2441" s="151" t="s">
        <v>1558</v>
      </c>
      <c r="O2441" s="151"/>
    </row>
    <row r="2442" spans="1:15" ht="39.950000000000003" hidden="1" customHeight="1">
      <c r="A2442" s="151" t="s">
        <v>1559</v>
      </c>
      <c r="B2442" s="3" t="s">
        <v>246</v>
      </c>
      <c r="C2442" s="3" t="s">
        <v>1425</v>
      </c>
      <c r="D2442" s="9" t="s">
        <v>1425</v>
      </c>
      <c r="E2442" s="131" t="str">
        <f>Tabell_Rättigheter37[[#This Row],[Grupp]]&amp;"_"&amp;Tabell_Rättigheter37[[#This Row],[Rättighetsnod/ Funktionskloss]]</f>
        <v>Remiss_Usage</v>
      </c>
      <c r="F2442" s="131" t="str">
        <f>Tabell_Rättigheter37[[#This Row],[Grupp]]&amp;"_"&amp;Tabell_Rättigheter37[[#This Row],[Rättighetsnod/ Funktionskloss]]&amp;"_"&amp;Tabell_Rättigheter37[[#This Row],[Värde]]</f>
        <v>Remiss_Usage_Usage</v>
      </c>
      <c r="G2442" s="165" t="s">
        <v>1426</v>
      </c>
      <c r="H2442" s="165"/>
      <c r="K2442" s="3" t="e">
        <f>VLOOKUP(Tabell_Rättigheter37[[#This Row],[Grupp]],[2]!Tabell_Grupp[#Data],2,FALSE)</f>
        <v>#REF!</v>
      </c>
      <c r="L2442" s="3" t="s">
        <v>834</v>
      </c>
      <c r="M2442" s="203" t="s">
        <v>834</v>
      </c>
      <c r="N2442" s="151" t="s">
        <v>1558</v>
      </c>
      <c r="O2442" s="151"/>
    </row>
    <row r="2443" spans="1:15" ht="39.950000000000003" hidden="1" customHeight="1">
      <c r="A2443" s="151" t="s">
        <v>1559</v>
      </c>
      <c r="B2443" s="3" t="s">
        <v>287</v>
      </c>
      <c r="C2443" s="3" t="s">
        <v>1427</v>
      </c>
      <c r="D2443" s="9" t="s">
        <v>351</v>
      </c>
      <c r="E2443" s="131" t="str">
        <f>Tabell_Rättigheter37[[#This Row],[Grupp]]&amp;"_"&amp;Tabell_Rättigheter37[[#This Row],[Rättighetsnod/ Funktionskloss]]</f>
        <v>Resursplanering_Connect MVK administration</v>
      </c>
      <c r="F2443" s="131" t="str">
        <f>Tabell_Rättigheter37[[#This Row],[Grupp]]&amp;"_"&amp;Tabell_Rättigheter37[[#This Row],[Rättighetsnod/ Funktionskloss]]&amp;"_"&amp;Tabell_Rättigheter37[[#This Row],[Värde]]</f>
        <v>Resursplanering_Connect MVK administration_Change</v>
      </c>
      <c r="G2443" s="165" t="s">
        <v>1428</v>
      </c>
      <c r="H2443" s="165"/>
      <c r="K2443" s="3" t="e">
        <f>VLOOKUP(Tabell_Rättigheter37[[#This Row],[Grupp]],[2]!Tabell_Grupp[#Data],2,FALSE)</f>
        <v>#REF!</v>
      </c>
      <c r="L2443" s="3" t="s">
        <v>834</v>
      </c>
      <c r="M2443" s="203" t="s">
        <v>834</v>
      </c>
      <c r="N2443" s="151" t="s">
        <v>1558</v>
      </c>
      <c r="O2443" s="151"/>
    </row>
    <row r="2444" spans="1:15" ht="39.950000000000003" hidden="1" customHeight="1">
      <c r="A2444" s="151" t="s">
        <v>1559</v>
      </c>
      <c r="B2444" s="3" t="s">
        <v>287</v>
      </c>
      <c r="C2444" s="3" t="s">
        <v>1427</v>
      </c>
      <c r="D2444" s="9" t="s">
        <v>23</v>
      </c>
      <c r="E2444" s="131" t="str">
        <f>Tabell_Rättigheter37[[#This Row],[Grupp]]&amp;"_"&amp;Tabell_Rättigheter37[[#This Row],[Rättighetsnod/ Funktionskloss]]</f>
        <v>Resursplanering_Connect MVK administration</v>
      </c>
      <c r="F2444" s="131" t="str">
        <f>Tabell_Rättigheter37[[#This Row],[Grupp]]&amp;"_"&amp;Tabell_Rättigheter37[[#This Row],[Rättighetsnod/ Funktionskloss]]&amp;"_"&amp;Tabell_Rättigheter37[[#This Row],[Värde]]</f>
        <v>Resursplanering_Connect MVK administration_Open</v>
      </c>
      <c r="G2444" s="165" t="s">
        <v>1429</v>
      </c>
      <c r="H2444" s="165"/>
      <c r="K2444" s="3" t="e">
        <f>VLOOKUP(Tabell_Rättigheter37[[#This Row],[Grupp]],[2]!Tabell_Grupp[#Data],2,FALSE)</f>
        <v>#REF!</v>
      </c>
      <c r="L2444" s="3" t="s">
        <v>834</v>
      </c>
      <c r="M2444" s="203" t="s">
        <v>834</v>
      </c>
      <c r="N2444" s="151" t="s">
        <v>1558</v>
      </c>
      <c r="O2444" s="151"/>
    </row>
    <row r="2445" spans="1:15" ht="39.950000000000003" hidden="1" customHeight="1">
      <c r="A2445" s="151" t="s">
        <v>1559</v>
      </c>
      <c r="B2445" s="3" t="s">
        <v>287</v>
      </c>
      <c r="C2445" s="3" t="s">
        <v>315</v>
      </c>
      <c r="D2445" s="9" t="s">
        <v>1430</v>
      </c>
      <c r="E2445" s="131" t="str">
        <f>Tabell_Rättigheter37[[#This Row],[Grupp]]&amp;"_"&amp;Tabell_Rättigheter37[[#This Row],[Rättighetsnod/ Funktionskloss]]</f>
        <v>Resursplanering_Scheme</v>
      </c>
      <c r="F2445" s="131" t="str">
        <f>Tabell_Rättigheter37[[#This Row],[Grupp]]&amp;"_"&amp;Tabell_Rättigheter37[[#This Row],[Rättighetsnod/ Funktionskloss]]&amp;"_"&amp;Tabell_Rättigheter37[[#This Row],[Värde]]</f>
        <v>Resursplanering_Scheme_EditOfferDefinition</v>
      </c>
      <c r="G2445" s="165" t="s">
        <v>1431</v>
      </c>
      <c r="H2445" s="165"/>
      <c r="K2445" s="3" t="e">
        <f>VLOOKUP(Tabell_Rättigheter37[[#This Row],[Grupp]],[2]!Tabell_Grupp[#Data],2,FALSE)</f>
        <v>#REF!</v>
      </c>
      <c r="L2445" s="3" t="s">
        <v>834</v>
      </c>
      <c r="M2445" s="203" t="s">
        <v>834</v>
      </c>
      <c r="N2445" s="151" t="s">
        <v>1558</v>
      </c>
      <c r="O2445" s="151"/>
    </row>
    <row r="2446" spans="1:15" ht="39.950000000000003" hidden="1" customHeight="1">
      <c r="A2446" s="151" t="s">
        <v>1559</v>
      </c>
      <c r="B2446" s="3" t="s">
        <v>349</v>
      </c>
      <c r="C2446" s="3" t="s">
        <v>1082</v>
      </c>
      <c r="D2446" s="9" t="s">
        <v>1351</v>
      </c>
      <c r="E2446" s="131" t="str">
        <f>Tabell_Rättigheter37[[#This Row],[Grupp]]&amp;"_"&amp;Tabell_Rättigheter37[[#This Row],[Rättighetsnod/ Funktionskloss]]</f>
        <v>Vårdadministration_Agreement administration</v>
      </c>
      <c r="F2446" s="131" t="str">
        <f>Tabell_Rättigheter37[[#This Row],[Grupp]]&amp;"_"&amp;Tabell_Rättigheter37[[#This Row],[Rättighetsnod/ Funktionskloss]]&amp;"_"&amp;Tabell_Rättigheter37[[#This Row],[Värde]]</f>
        <v>Vårdadministration_Agreement administration_Activate</v>
      </c>
      <c r="G2446" s="165" t="s">
        <v>1433</v>
      </c>
      <c r="H2446" s="165"/>
      <c r="K2446" s="3" t="e">
        <f>VLOOKUP(Tabell_Rättigheter37[[#This Row],[Grupp]],[2]!Tabell_Grupp[#Data],2,FALSE)</f>
        <v>#REF!</v>
      </c>
      <c r="L2446" s="3" t="s">
        <v>834</v>
      </c>
      <c r="M2446" s="203" t="s">
        <v>834</v>
      </c>
      <c r="N2446" s="151" t="s">
        <v>1558</v>
      </c>
      <c r="O2446" s="151"/>
    </row>
    <row r="2447" spans="1:15" ht="39.950000000000003" hidden="1" customHeight="1">
      <c r="A2447" s="151" t="s">
        <v>1559</v>
      </c>
      <c r="B2447" s="3" t="s">
        <v>349</v>
      </c>
      <c r="C2447" s="3" t="s">
        <v>1082</v>
      </c>
      <c r="D2447" s="9" t="s">
        <v>351</v>
      </c>
      <c r="E2447" s="131" t="str">
        <f>Tabell_Rättigheter37[[#This Row],[Grupp]]&amp;"_"&amp;Tabell_Rättigheter37[[#This Row],[Rättighetsnod/ Funktionskloss]]</f>
        <v>Vårdadministration_Agreement administration</v>
      </c>
      <c r="F2447" s="131" t="str">
        <f>Tabell_Rättigheter37[[#This Row],[Grupp]]&amp;"_"&amp;Tabell_Rättigheter37[[#This Row],[Rättighetsnod/ Funktionskloss]]&amp;"_"&amp;Tabell_Rättigheter37[[#This Row],[Värde]]</f>
        <v>Vårdadministration_Agreement administration_Change</v>
      </c>
      <c r="G2447" s="165" t="s">
        <v>1434</v>
      </c>
      <c r="H2447" s="165"/>
      <c r="K2447" s="3" t="e">
        <f>VLOOKUP(Tabell_Rättigheter37[[#This Row],[Grupp]],[2]!Tabell_Grupp[#Data],2,FALSE)</f>
        <v>#REF!</v>
      </c>
      <c r="L2447" s="3" t="s">
        <v>834</v>
      </c>
      <c r="M2447" s="203" t="s">
        <v>834</v>
      </c>
      <c r="N2447" s="151" t="s">
        <v>1558</v>
      </c>
      <c r="O2447" s="151"/>
    </row>
    <row r="2448" spans="1:15" ht="39.950000000000003" hidden="1" customHeight="1">
      <c r="A2448" s="151" t="s">
        <v>1559</v>
      </c>
      <c r="B2448" s="3" t="s">
        <v>349</v>
      </c>
      <c r="C2448" s="3" t="s">
        <v>1082</v>
      </c>
      <c r="D2448" s="9" t="s">
        <v>1435</v>
      </c>
      <c r="E2448" s="131" t="str">
        <f>Tabell_Rättigheter37[[#This Row],[Grupp]]&amp;"_"&amp;Tabell_Rättigheter37[[#This Row],[Rättighetsnod/ Funktionskloss]]</f>
        <v>Vårdadministration_Agreement administration</v>
      </c>
      <c r="F2448" s="131" t="str">
        <f>Tabell_Rättigheter37[[#This Row],[Grupp]]&amp;"_"&amp;Tabell_Rättigheter37[[#This Row],[Rättighetsnod/ Funktionskloss]]&amp;"_"&amp;Tabell_Rättigheter37[[#This Row],[Värde]]</f>
        <v>Vårdadministration_Agreement administration_Copy</v>
      </c>
      <c r="G2448" s="165" t="s">
        <v>1436</v>
      </c>
      <c r="H2448" s="165"/>
      <c r="K2448" s="3" t="e">
        <f>VLOOKUP(Tabell_Rättigheter37[[#This Row],[Grupp]],[2]!Tabell_Grupp[#Data],2,FALSE)</f>
        <v>#REF!</v>
      </c>
      <c r="L2448" s="3" t="s">
        <v>834</v>
      </c>
      <c r="M2448" s="203" t="s">
        <v>834</v>
      </c>
      <c r="N2448" s="151" t="s">
        <v>1558</v>
      </c>
      <c r="O2448" s="151"/>
    </row>
    <row r="2449" spans="1:15" ht="39.950000000000003" hidden="1" customHeight="1">
      <c r="A2449" s="151" t="s">
        <v>1559</v>
      </c>
      <c r="B2449" s="3" t="s">
        <v>349</v>
      </c>
      <c r="C2449" s="3" t="s">
        <v>1082</v>
      </c>
      <c r="D2449" s="9" t="s">
        <v>1437</v>
      </c>
      <c r="E2449" s="131" t="str">
        <f>Tabell_Rättigheter37[[#This Row],[Grupp]]&amp;"_"&amp;Tabell_Rättigheter37[[#This Row],[Rättighetsnod/ Funktionskloss]]</f>
        <v>Vårdadministration_Agreement administration</v>
      </c>
      <c r="F2449" s="131" t="str">
        <f>Tabell_Rättigheter37[[#This Row],[Grupp]]&amp;"_"&amp;Tabell_Rättigheter37[[#This Row],[Rättighetsnod/ Funktionskloss]]&amp;"_"&amp;Tabell_Rättigheter37[[#This Row],[Värde]]</f>
        <v xml:space="preserve">Vårdadministration_Agreement administration_Create  </v>
      </c>
      <c r="G2449" s="165" t="s">
        <v>1438</v>
      </c>
      <c r="H2449" s="165"/>
      <c r="K2449" s="3" t="e">
        <f>VLOOKUP(Tabell_Rättigheter37[[#This Row],[Grupp]],[2]!Tabell_Grupp[#Data],2,FALSE)</f>
        <v>#REF!</v>
      </c>
      <c r="L2449" s="3" t="s">
        <v>834</v>
      </c>
      <c r="M2449" s="203" t="s">
        <v>834</v>
      </c>
      <c r="N2449" s="151" t="s">
        <v>1558</v>
      </c>
      <c r="O2449" s="151"/>
    </row>
    <row r="2450" spans="1:15" ht="39.950000000000003" hidden="1" customHeight="1">
      <c r="A2450" s="151" t="s">
        <v>1559</v>
      </c>
      <c r="B2450" s="3" t="s">
        <v>349</v>
      </c>
      <c r="C2450" s="3" t="s">
        <v>1082</v>
      </c>
      <c r="D2450" s="9" t="s">
        <v>1439</v>
      </c>
      <c r="E2450" s="131" t="str">
        <f>Tabell_Rättigheter37[[#This Row],[Grupp]]&amp;"_"&amp;Tabell_Rättigheter37[[#This Row],[Rättighetsnod/ Funktionskloss]]</f>
        <v>Vårdadministration_Agreement administration</v>
      </c>
      <c r="F2450" s="131" t="str">
        <f>Tabell_Rättigheter37[[#This Row],[Grupp]]&amp;"_"&amp;Tabell_Rättigheter37[[#This Row],[Rättighetsnod/ Funktionskloss]]&amp;"_"&amp;Tabell_Rättigheter37[[#This Row],[Värde]]</f>
        <v>Vårdadministration_Agreement administration_Delete</v>
      </c>
      <c r="G2450" s="165" t="s">
        <v>1440</v>
      </c>
      <c r="H2450" s="165"/>
      <c r="K2450" s="3" t="e">
        <f>VLOOKUP(Tabell_Rättigheter37[[#This Row],[Grupp]],[2]!Tabell_Grupp[#Data],2,FALSE)</f>
        <v>#REF!</v>
      </c>
      <c r="L2450" s="3" t="s">
        <v>834</v>
      </c>
      <c r="M2450" s="203" t="s">
        <v>834</v>
      </c>
      <c r="N2450" s="151" t="s">
        <v>1558</v>
      </c>
      <c r="O2450" s="151"/>
    </row>
    <row r="2451" spans="1:15" ht="39.950000000000003" hidden="1" customHeight="1">
      <c r="A2451" s="151" t="s">
        <v>1559</v>
      </c>
      <c r="B2451" s="3" t="s">
        <v>349</v>
      </c>
      <c r="C2451" s="3" t="s">
        <v>1082</v>
      </c>
      <c r="D2451" s="9" t="s">
        <v>1441</v>
      </c>
      <c r="E2451" s="131" t="str">
        <f>Tabell_Rättigheter37[[#This Row],[Grupp]]&amp;"_"&amp;Tabell_Rättigheter37[[#This Row],[Rättighetsnod/ Funktionskloss]]</f>
        <v>Vårdadministration_Agreement administration</v>
      </c>
      <c r="F2451" s="131" t="str">
        <f>Tabell_Rättigheter37[[#This Row],[Grupp]]&amp;"_"&amp;Tabell_Rättigheter37[[#This Row],[Rättighetsnod/ Funktionskloss]]&amp;"_"&amp;Tabell_Rättigheter37[[#This Row],[Värde]]</f>
        <v>Vårdadministration_Agreement administration_Inactivte</v>
      </c>
      <c r="G2451" s="165" t="s">
        <v>1442</v>
      </c>
      <c r="H2451" s="165"/>
      <c r="K2451" s="3" t="e">
        <f>VLOOKUP(Tabell_Rättigheter37[[#This Row],[Grupp]],[2]!Tabell_Grupp[#Data],2,FALSE)</f>
        <v>#REF!</v>
      </c>
      <c r="L2451" s="3" t="s">
        <v>834</v>
      </c>
      <c r="M2451" s="203" t="s">
        <v>834</v>
      </c>
      <c r="N2451" s="151" t="s">
        <v>1558</v>
      </c>
      <c r="O2451" s="151"/>
    </row>
    <row r="2452" spans="1:15" ht="39.950000000000003" hidden="1" customHeight="1">
      <c r="A2452" s="151" t="s">
        <v>1559</v>
      </c>
      <c r="B2452" s="3" t="s">
        <v>349</v>
      </c>
      <c r="C2452" s="3" t="s">
        <v>1082</v>
      </c>
      <c r="D2452" s="9" t="s">
        <v>23</v>
      </c>
      <c r="E2452" s="131" t="str">
        <f>Tabell_Rättigheter37[[#This Row],[Grupp]]&amp;"_"&amp;Tabell_Rättigheter37[[#This Row],[Rättighetsnod/ Funktionskloss]]</f>
        <v>Vårdadministration_Agreement administration</v>
      </c>
      <c r="F2452" s="131" t="str">
        <f>Tabell_Rättigheter37[[#This Row],[Grupp]]&amp;"_"&amp;Tabell_Rättigheter37[[#This Row],[Rättighetsnod/ Funktionskloss]]&amp;"_"&amp;Tabell_Rättigheter37[[#This Row],[Värde]]</f>
        <v>Vårdadministration_Agreement administration_Open</v>
      </c>
      <c r="G2452" s="165" t="s">
        <v>1083</v>
      </c>
      <c r="H2452" s="165"/>
      <c r="K2452" s="3" t="e">
        <f>VLOOKUP(Tabell_Rättigheter37[[#This Row],[Grupp]],[2]!Tabell_Grupp[#Data],2,FALSE)</f>
        <v>#REF!</v>
      </c>
      <c r="L2452" s="3" t="s">
        <v>834</v>
      </c>
      <c r="M2452" s="203" t="s">
        <v>834</v>
      </c>
      <c r="N2452" s="151" t="s">
        <v>1558</v>
      </c>
      <c r="O2452" s="151"/>
    </row>
    <row r="2453" spans="1:15" ht="39.950000000000003" hidden="1" customHeight="1">
      <c r="A2453" s="151" t="s">
        <v>1559</v>
      </c>
      <c r="B2453" s="3" t="s">
        <v>349</v>
      </c>
      <c r="C2453" s="3" t="s">
        <v>1443</v>
      </c>
      <c r="D2453" s="9" t="s">
        <v>351</v>
      </c>
      <c r="E2453" s="131" t="str">
        <f>Tabell_Rättigheter37[[#This Row],[Grupp]]&amp;"_"&amp;Tabell_Rättigheter37[[#This Row],[Rättighetsnod/ Funktionskloss]]</f>
        <v>Vårdadministration_Base pricelist administration</v>
      </c>
      <c r="F2453" s="131" t="str">
        <f>Tabell_Rättigheter37[[#This Row],[Grupp]]&amp;"_"&amp;Tabell_Rättigheter37[[#This Row],[Rättighetsnod/ Funktionskloss]]&amp;"_"&amp;Tabell_Rättigheter37[[#This Row],[Värde]]</f>
        <v>Vårdadministration_Base pricelist administration_Change</v>
      </c>
      <c r="G2453" s="165" t="s">
        <v>1444</v>
      </c>
      <c r="H2453" s="165"/>
      <c r="K2453" s="3" t="e">
        <f>VLOOKUP(Tabell_Rättigheter37[[#This Row],[Grupp]],[2]!Tabell_Grupp[#Data],2,FALSE)</f>
        <v>#REF!</v>
      </c>
      <c r="L2453" s="3" t="s">
        <v>834</v>
      </c>
      <c r="M2453" s="203" t="s">
        <v>834</v>
      </c>
      <c r="N2453" s="151" t="s">
        <v>1558</v>
      </c>
      <c r="O2453" s="151"/>
    </row>
    <row r="2454" spans="1:15" ht="39.950000000000003" hidden="1" customHeight="1">
      <c r="A2454" s="151" t="s">
        <v>1559</v>
      </c>
      <c r="B2454" s="3" t="s">
        <v>349</v>
      </c>
      <c r="C2454" s="3" t="s">
        <v>1443</v>
      </c>
      <c r="D2454" s="9" t="s">
        <v>1435</v>
      </c>
      <c r="E2454" s="131" t="str">
        <f>Tabell_Rättigheter37[[#This Row],[Grupp]]&amp;"_"&amp;Tabell_Rättigheter37[[#This Row],[Rättighetsnod/ Funktionskloss]]</f>
        <v>Vårdadministration_Base pricelist administration</v>
      </c>
      <c r="F2454" s="131" t="str">
        <f>Tabell_Rättigheter37[[#This Row],[Grupp]]&amp;"_"&amp;Tabell_Rättigheter37[[#This Row],[Rättighetsnod/ Funktionskloss]]&amp;"_"&amp;Tabell_Rättigheter37[[#This Row],[Värde]]</f>
        <v>Vårdadministration_Base pricelist administration_Copy</v>
      </c>
      <c r="G2454" s="165" t="s">
        <v>1445</v>
      </c>
      <c r="H2454" s="165"/>
      <c r="K2454" s="3" t="e">
        <f>VLOOKUP(Tabell_Rättigheter37[[#This Row],[Grupp]],[2]!Tabell_Grupp[#Data],2,FALSE)</f>
        <v>#REF!</v>
      </c>
      <c r="L2454" s="3" t="s">
        <v>834</v>
      </c>
      <c r="M2454" s="203" t="s">
        <v>834</v>
      </c>
      <c r="N2454" s="151" t="s">
        <v>1558</v>
      </c>
      <c r="O2454" s="151"/>
    </row>
    <row r="2455" spans="1:15" ht="39.950000000000003" hidden="1" customHeight="1">
      <c r="A2455" s="151" t="s">
        <v>1559</v>
      </c>
      <c r="B2455" s="3" t="s">
        <v>349</v>
      </c>
      <c r="C2455" s="3" t="s">
        <v>1443</v>
      </c>
      <c r="D2455" s="9" t="s">
        <v>1446</v>
      </c>
      <c r="E2455" s="131" t="str">
        <f>Tabell_Rättigheter37[[#This Row],[Grupp]]&amp;"_"&amp;Tabell_Rättigheter37[[#This Row],[Rättighetsnod/ Funktionskloss]]</f>
        <v>Vårdadministration_Base pricelist administration</v>
      </c>
      <c r="F2455" s="131" t="str">
        <f>Tabell_Rättigheter37[[#This Row],[Grupp]]&amp;"_"&amp;Tabell_Rättigheter37[[#This Row],[Rättighetsnod/ Funktionskloss]]&amp;"_"&amp;Tabell_Rättigheter37[[#This Row],[Värde]]</f>
        <v xml:space="preserve">Vårdadministration_Base pricelist administration_Create   </v>
      </c>
      <c r="G2455" s="165" t="s">
        <v>1447</v>
      </c>
      <c r="H2455" s="165"/>
      <c r="K2455" s="3" t="e">
        <f>VLOOKUP(Tabell_Rättigheter37[[#This Row],[Grupp]],[2]!Tabell_Grupp[#Data],2,FALSE)</f>
        <v>#REF!</v>
      </c>
      <c r="L2455" s="3" t="s">
        <v>834</v>
      </c>
      <c r="M2455" s="203" t="s">
        <v>834</v>
      </c>
      <c r="N2455" s="151" t="s">
        <v>1558</v>
      </c>
      <c r="O2455" s="151"/>
    </row>
    <row r="2456" spans="1:15" ht="39.950000000000003" hidden="1" customHeight="1">
      <c r="A2456" s="151" t="s">
        <v>1559</v>
      </c>
      <c r="B2456" s="3" t="s">
        <v>349</v>
      </c>
      <c r="C2456" s="3" t="s">
        <v>1443</v>
      </c>
      <c r="D2456" s="9" t="s">
        <v>1439</v>
      </c>
      <c r="E2456" s="131" t="str">
        <f>Tabell_Rättigheter37[[#This Row],[Grupp]]&amp;"_"&amp;Tabell_Rättigheter37[[#This Row],[Rättighetsnod/ Funktionskloss]]</f>
        <v>Vårdadministration_Base pricelist administration</v>
      </c>
      <c r="F2456" s="131" t="str">
        <f>Tabell_Rättigheter37[[#This Row],[Grupp]]&amp;"_"&amp;Tabell_Rättigheter37[[#This Row],[Rättighetsnod/ Funktionskloss]]&amp;"_"&amp;Tabell_Rättigheter37[[#This Row],[Värde]]</f>
        <v>Vårdadministration_Base pricelist administration_Delete</v>
      </c>
      <c r="G2456" s="165" t="s">
        <v>1448</v>
      </c>
      <c r="H2456" s="165"/>
      <c r="K2456" s="3" t="e">
        <f>VLOOKUP(Tabell_Rättigheter37[[#This Row],[Grupp]],[2]!Tabell_Grupp[#Data],2,FALSE)</f>
        <v>#REF!</v>
      </c>
      <c r="L2456" s="3" t="s">
        <v>834</v>
      </c>
      <c r="M2456" s="203" t="s">
        <v>834</v>
      </c>
      <c r="N2456" s="151" t="s">
        <v>1558</v>
      </c>
      <c r="O2456" s="151"/>
    </row>
    <row r="2457" spans="1:15" ht="39.950000000000003" hidden="1" customHeight="1">
      <c r="A2457" s="151" t="s">
        <v>1559</v>
      </c>
      <c r="B2457" s="3" t="s">
        <v>349</v>
      </c>
      <c r="C2457" s="3" t="s">
        <v>1443</v>
      </c>
      <c r="D2457" s="9" t="s">
        <v>23</v>
      </c>
      <c r="E2457" s="131" t="str">
        <f>Tabell_Rättigheter37[[#This Row],[Grupp]]&amp;"_"&amp;Tabell_Rättigheter37[[#This Row],[Rättighetsnod/ Funktionskloss]]</f>
        <v>Vårdadministration_Base pricelist administration</v>
      </c>
      <c r="F2457" s="131" t="str">
        <f>Tabell_Rättigheter37[[#This Row],[Grupp]]&amp;"_"&amp;Tabell_Rättigheter37[[#This Row],[Rättighetsnod/ Funktionskloss]]&amp;"_"&amp;Tabell_Rättigheter37[[#This Row],[Värde]]</f>
        <v>Vårdadministration_Base pricelist administration_Open</v>
      </c>
      <c r="G2457" s="165" t="s">
        <v>1449</v>
      </c>
      <c r="H2457" s="165"/>
      <c r="K2457" s="3" t="e">
        <f>VLOOKUP(Tabell_Rättigheter37[[#This Row],[Grupp]],[2]!Tabell_Grupp[#Data],2,FALSE)</f>
        <v>#REF!</v>
      </c>
      <c r="L2457" s="3" t="s">
        <v>834</v>
      </c>
      <c r="M2457" s="203" t="s">
        <v>834</v>
      </c>
      <c r="N2457" s="151" t="s">
        <v>1558</v>
      </c>
      <c r="O2457" s="151"/>
    </row>
    <row r="2458" spans="1:15" ht="39.950000000000003" hidden="1" customHeight="1">
      <c r="A2458" s="151" t="s">
        <v>1559</v>
      </c>
      <c r="B2458" s="3" t="s">
        <v>349</v>
      </c>
      <c r="C2458" s="3" t="s">
        <v>1450</v>
      </c>
      <c r="D2458" s="9" t="s">
        <v>351</v>
      </c>
      <c r="E2458" s="131" t="str">
        <f>Tabell_Rättigheter37[[#This Row],[Grupp]]&amp;"_"&amp;Tabell_Rättigheter37[[#This Row],[Rättighetsnod/ Funktionskloss]]</f>
        <v>Vårdadministration_Cash register selection</v>
      </c>
      <c r="F2458" s="131" t="str">
        <f>Tabell_Rättigheter37[[#This Row],[Grupp]]&amp;"_"&amp;Tabell_Rättigheter37[[#This Row],[Rättighetsnod/ Funktionskloss]]&amp;"_"&amp;Tabell_Rättigheter37[[#This Row],[Värde]]</f>
        <v>Vårdadministration_Cash register selection_Change</v>
      </c>
      <c r="G2458" s="165" t="s">
        <v>1451</v>
      </c>
      <c r="H2458" s="165"/>
      <c r="K2458" s="3" t="e">
        <f>VLOOKUP(Tabell_Rättigheter37[[#This Row],[Grupp]],[2]!Tabell_Grupp[#Data],2,FALSE)</f>
        <v>#REF!</v>
      </c>
      <c r="L2458" s="3" t="s">
        <v>834</v>
      </c>
      <c r="M2458" s="203" t="s">
        <v>834</v>
      </c>
      <c r="N2458" s="151" t="s">
        <v>1558</v>
      </c>
      <c r="O2458" s="151"/>
    </row>
    <row r="2459" spans="1:15" ht="39.950000000000003" hidden="1" customHeight="1">
      <c r="A2459" s="151" t="s">
        <v>1559</v>
      </c>
      <c r="B2459" s="3" t="s">
        <v>349</v>
      </c>
      <c r="C2459" s="3" t="s">
        <v>1192</v>
      </c>
      <c r="D2459" s="9" t="s">
        <v>1252</v>
      </c>
      <c r="E2459" s="131" t="str">
        <f>Tabell_Rättigheter37[[#This Row],[Grupp]]&amp;"_"&amp;Tabell_Rättigheter37[[#This Row],[Rättighetsnod/ Funktionskloss]]</f>
        <v>Vårdadministration_Counter administration</v>
      </c>
      <c r="F2459" s="131" t="str">
        <f>Tabell_Rättigheter37[[#This Row],[Grupp]]&amp;"_"&amp;Tabell_Rättigheter37[[#This Row],[Rättighetsnod/ Funktionskloss]]&amp;"_"&amp;Tabell_Rättigheter37[[#This Row],[Värde]]</f>
        <v>Vårdadministration_Counter administration_Change preferences</v>
      </c>
      <c r="G2459" s="165" t="s">
        <v>1253</v>
      </c>
      <c r="H2459" s="165"/>
      <c r="K2459" s="3" t="e">
        <f>VLOOKUP(Tabell_Rättigheter37[[#This Row],[Grupp]],[2]!Tabell_Grupp[#Data],2,FALSE)</f>
        <v>#REF!</v>
      </c>
      <c r="L2459" s="3" t="s">
        <v>834</v>
      </c>
      <c r="M2459" s="203" t="s">
        <v>834</v>
      </c>
      <c r="N2459" s="151" t="s">
        <v>1558</v>
      </c>
      <c r="O2459" s="151"/>
    </row>
    <row r="2460" spans="1:15" ht="39.950000000000003" hidden="1" customHeight="1">
      <c r="A2460" s="151" t="s">
        <v>1559</v>
      </c>
      <c r="B2460" s="3" t="s">
        <v>349</v>
      </c>
      <c r="C2460" s="3" t="s">
        <v>1452</v>
      </c>
      <c r="D2460" s="9" t="s">
        <v>23</v>
      </c>
      <c r="E2460" s="131" t="str">
        <f>Tabell_Rättigheter37[[#This Row],[Grupp]]&amp;"_"&amp;Tabell_Rättigheter37[[#This Row],[Rättighetsnod/ Funktionskloss]]</f>
        <v>Vårdadministration_Goods administration</v>
      </c>
      <c r="F2460" s="131" t="str">
        <f>Tabell_Rättigheter37[[#This Row],[Grupp]]&amp;"_"&amp;Tabell_Rättigheter37[[#This Row],[Rättighetsnod/ Funktionskloss]]&amp;"_"&amp;Tabell_Rättigheter37[[#This Row],[Värde]]</f>
        <v>Vårdadministration_Goods administration_Open</v>
      </c>
      <c r="G2460" s="165" t="s">
        <v>1453</v>
      </c>
      <c r="H2460" s="165"/>
      <c r="K2460" s="3" t="e">
        <f>VLOOKUP(Tabell_Rättigheter37[[#This Row],[Grupp]],[2]!Tabell_Grupp[#Data],2,FALSE)</f>
        <v>#REF!</v>
      </c>
      <c r="L2460" s="3" t="s">
        <v>834</v>
      </c>
      <c r="M2460" s="203" t="s">
        <v>834</v>
      </c>
      <c r="N2460" s="151" t="s">
        <v>1558</v>
      </c>
      <c r="O2460" s="151"/>
    </row>
    <row r="2461" spans="1:15" ht="39.950000000000003" hidden="1" customHeight="1">
      <c r="A2461" s="151" t="s">
        <v>1559</v>
      </c>
      <c r="B2461" s="3" t="s">
        <v>349</v>
      </c>
      <c r="C2461" s="3" t="s">
        <v>1454</v>
      </c>
      <c r="D2461" s="9" t="s">
        <v>23</v>
      </c>
      <c r="E2461" s="131" t="str">
        <f>Tabell_Rättigheter37[[#This Row],[Grupp]]&amp;"_"&amp;Tabell_Rättigheter37[[#This Row],[Rättighetsnod/ Funktionskloss]]</f>
        <v>Vårdadministration_Patient classification</v>
      </c>
      <c r="F2461" s="131" t="str">
        <f>Tabell_Rättigheter37[[#This Row],[Grupp]]&amp;"_"&amp;Tabell_Rättigheter37[[#This Row],[Rättighetsnod/ Funktionskloss]]&amp;"_"&amp;Tabell_Rättigheter37[[#This Row],[Värde]]</f>
        <v>Vårdadministration_Patient classification_Open</v>
      </c>
      <c r="G2461" s="165" t="s">
        <v>1455</v>
      </c>
      <c r="H2461" s="165"/>
      <c r="K2461" s="3" t="e">
        <f>VLOOKUP(Tabell_Rättigheter37[[#This Row],[Grupp]],[2]!Tabell_Grupp[#Data],2,FALSE)</f>
        <v>#REF!</v>
      </c>
      <c r="L2461" s="3" t="s">
        <v>834</v>
      </c>
      <c r="M2461" s="203" t="s">
        <v>834</v>
      </c>
      <c r="N2461" s="151" t="s">
        <v>1558</v>
      </c>
      <c r="O2461" s="151"/>
    </row>
    <row r="2462" spans="1:15" ht="39.950000000000003" hidden="1" customHeight="1">
      <c r="A2462" s="151" t="s">
        <v>1559</v>
      </c>
      <c r="B2462" s="3" t="s">
        <v>349</v>
      </c>
      <c r="C2462" s="3" t="s">
        <v>1456</v>
      </c>
      <c r="D2462" s="9" t="s">
        <v>23</v>
      </c>
      <c r="E2462" s="131" t="str">
        <f>Tabell_Rättigheter37[[#This Row],[Grupp]]&amp;"_"&amp;Tabell_Rättigheter37[[#This Row],[Rättighetsnod/ Funktionskloss]]</f>
        <v>Vårdadministration_Patientfees</v>
      </c>
      <c r="F2462" s="131" t="str">
        <f>Tabell_Rättigheter37[[#This Row],[Grupp]]&amp;"_"&amp;Tabell_Rättigheter37[[#This Row],[Rättighetsnod/ Funktionskloss]]&amp;"_"&amp;Tabell_Rättigheter37[[#This Row],[Värde]]</f>
        <v>Vårdadministration_Patientfees_Open</v>
      </c>
      <c r="G2462" s="165" t="s">
        <v>1457</v>
      </c>
      <c r="H2462" s="165"/>
      <c r="K2462" s="3" t="e">
        <f>VLOOKUP(Tabell_Rättigheter37[[#This Row],[Grupp]],[2]!Tabell_Grupp[#Data],2,FALSE)</f>
        <v>#REF!</v>
      </c>
      <c r="L2462" s="3" t="s">
        <v>834</v>
      </c>
      <c r="M2462" s="203" t="s">
        <v>834</v>
      </c>
      <c r="N2462" s="151" t="s">
        <v>1558</v>
      </c>
      <c r="O2462" s="151"/>
    </row>
    <row r="2463" spans="1:15" ht="39.950000000000003" hidden="1" customHeight="1">
      <c r="A2463" s="151" t="s">
        <v>1559</v>
      </c>
      <c r="B2463" s="3" t="s">
        <v>349</v>
      </c>
      <c r="C2463" s="3" t="s">
        <v>1458</v>
      </c>
      <c r="D2463" s="9" t="s">
        <v>23</v>
      </c>
      <c r="E2463" s="131" t="str">
        <f>Tabell_Rättigheter37[[#This Row],[Grupp]]&amp;"_"&amp;Tabell_Rättigheter37[[#This Row],[Rättighetsnod/ Funktionskloss]]</f>
        <v>Vårdadministration_Vat classification</v>
      </c>
      <c r="F2463" s="131" t="str">
        <f>Tabell_Rättigheter37[[#This Row],[Grupp]]&amp;"_"&amp;Tabell_Rättigheter37[[#This Row],[Rättighetsnod/ Funktionskloss]]&amp;"_"&amp;Tabell_Rättigheter37[[#This Row],[Värde]]</f>
        <v>Vårdadministration_Vat classification_Open</v>
      </c>
      <c r="G2463" s="165" t="s">
        <v>1459</v>
      </c>
      <c r="H2463" s="165"/>
      <c r="K2463" s="3" t="e">
        <f>VLOOKUP(Tabell_Rättigheter37[[#This Row],[Grupp]],[2]!Tabell_Grupp[#Data],2,FALSE)</f>
        <v>#REF!</v>
      </c>
      <c r="L2463" s="3" t="s">
        <v>834</v>
      </c>
      <c r="M2463" s="203" t="s">
        <v>834</v>
      </c>
      <c r="N2463" s="151" t="s">
        <v>1558</v>
      </c>
      <c r="O2463" s="151"/>
    </row>
    <row r="2464" spans="1:15" ht="39.950000000000003" hidden="1" customHeight="1">
      <c r="A2464" s="151" t="s">
        <v>1559</v>
      </c>
      <c r="B2464" s="3" t="s">
        <v>369</v>
      </c>
      <c r="C2464" s="3" t="s">
        <v>1460</v>
      </c>
      <c r="D2464" s="9" t="s">
        <v>1216</v>
      </c>
      <c r="E2464" s="131" t="str">
        <f>Tabell_Rättigheter37[[#This Row],[Grupp]]&amp;"_"&amp;Tabell_Rättigheter37[[#This Row],[Rättighetsnod/ Funktionskloss]]</f>
        <v>Vårddokumentation_FixValueEditor</v>
      </c>
      <c r="F2464" s="131" t="str">
        <f>Tabell_Rättigheter37[[#This Row],[Grupp]]&amp;"_"&amp;Tabell_Rättigheter37[[#This Row],[Rättighetsnod/ Funktionskloss]]&amp;"_"&amp;Tabell_Rättigheter37[[#This Row],[Värde]]</f>
        <v>Vårddokumentation_FixValueEditor_Edit</v>
      </c>
      <c r="G2464" s="165" t="s">
        <v>1461</v>
      </c>
      <c r="H2464" s="165"/>
      <c r="K2464" s="3" t="e">
        <f>VLOOKUP(Tabell_Rättigheter37[[#This Row],[Grupp]],[2]!Tabell_Grupp[#Data],2,FALSE)</f>
        <v>#REF!</v>
      </c>
      <c r="L2464" s="3" t="s">
        <v>834</v>
      </c>
      <c r="M2464" s="203" t="s">
        <v>834</v>
      </c>
      <c r="N2464" s="151" t="s">
        <v>1558</v>
      </c>
      <c r="O2464" s="151"/>
    </row>
    <row r="2465" spans="1:15" ht="39.950000000000003" hidden="1" customHeight="1">
      <c r="A2465" s="151" t="s">
        <v>1559</v>
      </c>
      <c r="B2465" s="3" t="s">
        <v>369</v>
      </c>
      <c r="C2465" s="3" t="s">
        <v>1460</v>
      </c>
      <c r="D2465" s="9" t="s">
        <v>23</v>
      </c>
      <c r="E2465" s="131" t="str">
        <f>Tabell_Rättigheter37[[#This Row],[Grupp]]&amp;"_"&amp;Tabell_Rättigheter37[[#This Row],[Rättighetsnod/ Funktionskloss]]</f>
        <v>Vårddokumentation_FixValueEditor</v>
      </c>
      <c r="F2465" s="131" t="str">
        <f>Tabell_Rättigheter37[[#This Row],[Grupp]]&amp;"_"&amp;Tabell_Rättigheter37[[#This Row],[Rättighetsnod/ Funktionskloss]]&amp;"_"&amp;Tabell_Rättigheter37[[#This Row],[Värde]]</f>
        <v>Vårddokumentation_FixValueEditor_Open</v>
      </c>
      <c r="G2465" s="165" t="s">
        <v>1462</v>
      </c>
      <c r="H2465" s="165"/>
      <c r="K2465" s="3" t="e">
        <f>VLOOKUP(Tabell_Rättigheter37[[#This Row],[Grupp]],[2]!Tabell_Grupp[#Data],2,FALSE)</f>
        <v>#REF!</v>
      </c>
      <c r="L2465" s="3" t="s">
        <v>834</v>
      </c>
      <c r="M2465" s="203" t="s">
        <v>834</v>
      </c>
      <c r="N2465" s="151" t="s">
        <v>1558</v>
      </c>
      <c r="O2465" s="151"/>
    </row>
    <row r="2466" spans="1:15" ht="39.950000000000003" hidden="1" customHeight="1">
      <c r="A2466" s="151" t="s">
        <v>1559</v>
      </c>
      <c r="B2466" s="3" t="s">
        <v>369</v>
      </c>
      <c r="C2466" s="3" t="s">
        <v>1463</v>
      </c>
      <c r="D2466" s="9" t="s">
        <v>1216</v>
      </c>
      <c r="E2466" s="131" t="str">
        <f>Tabell_Rättigheter37[[#This Row],[Grupp]]&amp;"_"&amp;Tabell_Rättigheter37[[#This Row],[Rättighetsnod/ Funktionskloss]]</f>
        <v>Vårddokumentation_JournalForm Manager</v>
      </c>
      <c r="F2466" s="131" t="str">
        <f>Tabell_Rättigheter37[[#This Row],[Grupp]]&amp;"_"&amp;Tabell_Rättigheter37[[#This Row],[Rättighetsnod/ Funktionskloss]]&amp;"_"&amp;Tabell_Rättigheter37[[#This Row],[Värde]]</f>
        <v>Vårddokumentation_JournalForm Manager_Edit</v>
      </c>
      <c r="G2466" s="165" t="s">
        <v>1464</v>
      </c>
      <c r="H2466" s="165"/>
      <c r="K2466" s="3" t="e">
        <f>VLOOKUP(Tabell_Rättigheter37[[#This Row],[Grupp]],[2]!Tabell_Grupp[#Data],2,FALSE)</f>
        <v>#REF!</v>
      </c>
      <c r="L2466" s="3" t="s">
        <v>834</v>
      </c>
      <c r="M2466" s="203" t="s">
        <v>834</v>
      </c>
      <c r="N2466" s="151" t="s">
        <v>1558</v>
      </c>
      <c r="O2466" s="151"/>
    </row>
    <row r="2467" spans="1:15" ht="39.950000000000003" hidden="1" customHeight="1">
      <c r="A2467" s="151" t="s">
        <v>1559</v>
      </c>
      <c r="B2467" s="3" t="s">
        <v>369</v>
      </c>
      <c r="C2467" s="3" t="s">
        <v>1463</v>
      </c>
      <c r="D2467" s="9" t="s">
        <v>23</v>
      </c>
      <c r="E2467" s="131" t="str">
        <f>Tabell_Rättigheter37[[#This Row],[Grupp]]&amp;"_"&amp;Tabell_Rättigheter37[[#This Row],[Rättighetsnod/ Funktionskloss]]</f>
        <v>Vårddokumentation_JournalForm Manager</v>
      </c>
      <c r="F2467" s="131" t="str">
        <f>Tabell_Rättigheter37[[#This Row],[Grupp]]&amp;"_"&amp;Tabell_Rättigheter37[[#This Row],[Rättighetsnod/ Funktionskloss]]&amp;"_"&amp;Tabell_Rättigheter37[[#This Row],[Värde]]</f>
        <v>Vårddokumentation_JournalForm Manager_Open</v>
      </c>
      <c r="G2467" s="165" t="s">
        <v>1465</v>
      </c>
      <c r="H2467" s="165"/>
      <c r="K2467" s="3" t="e">
        <f>VLOOKUP(Tabell_Rättigheter37[[#This Row],[Grupp]],[2]!Tabell_Grupp[#Data],2,FALSE)</f>
        <v>#REF!</v>
      </c>
      <c r="L2467" s="3" t="s">
        <v>834</v>
      </c>
      <c r="M2467" s="203" t="s">
        <v>834</v>
      </c>
      <c r="N2467" s="151" t="s">
        <v>1558</v>
      </c>
      <c r="O2467" s="151"/>
    </row>
    <row r="2468" spans="1:15" ht="39.950000000000003" hidden="1" customHeight="1">
      <c r="A2468" s="151" t="s">
        <v>1559</v>
      </c>
      <c r="B2468" s="3" t="s">
        <v>369</v>
      </c>
      <c r="C2468" s="3" t="s">
        <v>1466</v>
      </c>
      <c r="D2468" s="9" t="s">
        <v>233</v>
      </c>
      <c r="E2468" s="131" t="str">
        <f>Tabell_Rättigheter37[[#This Row],[Grupp]]&amp;"_"&amp;Tabell_Rättigheter37[[#This Row],[Rättighetsnod/ Funktionskloss]]</f>
        <v>Vårddokumentation_KeyWordEditor</v>
      </c>
      <c r="F2468" s="131" t="str">
        <f>Tabell_Rättigheter37[[#This Row],[Grupp]]&amp;"_"&amp;Tabell_Rättigheter37[[#This Row],[Rättighetsnod/ Funktionskloss]]&amp;"_"&amp;Tabell_Rättigheter37[[#This Row],[Värde]]</f>
        <v>Vårddokumentation_KeyWordEditor_Create</v>
      </c>
      <c r="G2468" s="165" t="s">
        <v>1467</v>
      </c>
      <c r="H2468" s="165"/>
      <c r="K2468" s="3" t="e">
        <f>VLOOKUP(Tabell_Rättigheter37[[#This Row],[Grupp]],[2]!Tabell_Grupp[#Data],2,FALSE)</f>
        <v>#REF!</v>
      </c>
      <c r="L2468" s="3" t="s">
        <v>834</v>
      </c>
      <c r="M2468" s="203" t="s">
        <v>834</v>
      </c>
      <c r="N2468" s="151" t="s">
        <v>1558</v>
      </c>
      <c r="O2468" s="151"/>
    </row>
    <row r="2469" spans="1:15" ht="39.950000000000003" hidden="1" customHeight="1">
      <c r="A2469" s="151" t="s">
        <v>1559</v>
      </c>
      <c r="B2469" s="3" t="s">
        <v>369</v>
      </c>
      <c r="C2469" s="3" t="s">
        <v>1466</v>
      </c>
      <c r="D2469" s="9" t="s">
        <v>23</v>
      </c>
      <c r="E2469" s="131" t="str">
        <f>Tabell_Rättigheter37[[#This Row],[Grupp]]&amp;"_"&amp;Tabell_Rättigheter37[[#This Row],[Rättighetsnod/ Funktionskloss]]</f>
        <v>Vårddokumentation_KeyWordEditor</v>
      </c>
      <c r="F2469" s="131" t="str">
        <f>Tabell_Rättigheter37[[#This Row],[Grupp]]&amp;"_"&amp;Tabell_Rättigheter37[[#This Row],[Rättighetsnod/ Funktionskloss]]&amp;"_"&amp;Tabell_Rättigheter37[[#This Row],[Värde]]</f>
        <v>Vårddokumentation_KeyWordEditor_Open</v>
      </c>
      <c r="G2469" s="165" t="s">
        <v>1468</v>
      </c>
      <c r="H2469" s="165"/>
      <c r="K2469" s="3" t="e">
        <f>VLOOKUP(Tabell_Rättigheter37[[#This Row],[Grupp]],[2]!Tabell_Grupp[#Data],2,FALSE)</f>
        <v>#REF!</v>
      </c>
      <c r="L2469" s="3" t="s">
        <v>834</v>
      </c>
      <c r="M2469" s="203" t="s">
        <v>834</v>
      </c>
      <c r="N2469" s="151" t="s">
        <v>1558</v>
      </c>
      <c r="O2469" s="151"/>
    </row>
    <row r="2470" spans="1:15" ht="39.950000000000003" hidden="1" customHeight="1">
      <c r="A2470" s="151" t="s">
        <v>1559</v>
      </c>
      <c r="B2470" s="3" t="s">
        <v>369</v>
      </c>
      <c r="C2470" s="3" t="s">
        <v>1466</v>
      </c>
      <c r="D2470" s="9" t="s">
        <v>1469</v>
      </c>
      <c r="E2470" s="131" t="str">
        <f>Tabell_Rättigheter37[[#This Row],[Grupp]]&amp;"_"&amp;Tabell_Rättigheter37[[#This Row],[Rättighetsnod/ Funktionskloss]]</f>
        <v>Vårddokumentation_KeyWordEditor</v>
      </c>
      <c r="F2470" s="131" t="str">
        <f>Tabell_Rättigheter37[[#This Row],[Grupp]]&amp;"_"&amp;Tabell_Rättigheter37[[#This Row],[Rättighetsnod/ Funktionskloss]]&amp;"_"&amp;Tabell_Rättigheter37[[#This Row],[Värde]]</f>
        <v>Vårddokumentation_KeyWordEditor_Remove</v>
      </c>
      <c r="G2470" s="165" t="s">
        <v>1470</v>
      </c>
      <c r="H2470" s="165"/>
      <c r="K2470" s="3" t="e">
        <f>VLOOKUP(Tabell_Rättigheter37[[#This Row],[Grupp]],[2]!Tabell_Grupp[#Data],2,FALSE)</f>
        <v>#REF!</v>
      </c>
      <c r="L2470" s="3" t="s">
        <v>834</v>
      </c>
      <c r="M2470" s="203" t="s">
        <v>834</v>
      </c>
      <c r="N2470" s="151" t="s">
        <v>1558</v>
      </c>
      <c r="O2470" s="151"/>
    </row>
    <row r="2471" spans="1:15" ht="39.950000000000003" hidden="1" customHeight="1">
      <c r="A2471" s="151" t="s">
        <v>1559</v>
      </c>
      <c r="B2471" s="3" t="s">
        <v>369</v>
      </c>
      <c r="C2471" s="3" t="s">
        <v>1471</v>
      </c>
      <c r="D2471" s="9" t="s">
        <v>1472</v>
      </c>
      <c r="E2471" s="131" t="str">
        <f>Tabell_Rättigheter37[[#This Row],[Grupp]]&amp;"_"&amp;Tabell_Rättigheter37[[#This Row],[Rättighetsnod/ Funktionskloss]]</f>
        <v>Vårddokumentation_TerminologyBindingConfiguration</v>
      </c>
      <c r="F2471" s="131" t="str">
        <f>Tabell_Rättigheter37[[#This Row],[Grupp]]&amp;"_"&amp;Tabell_Rättigheter37[[#This Row],[Rättighetsnod/ Funktionskloss]]&amp;"_"&amp;Tabell_Rättigheter37[[#This Row],[Värde]]</f>
        <v>Vårddokumentation_TerminologyBindingConfiguration_edit</v>
      </c>
      <c r="G2471" s="165" t="s">
        <v>1473</v>
      </c>
      <c r="H2471" s="165"/>
      <c r="K2471" s="3" t="e">
        <f>VLOOKUP(Tabell_Rättigheter37[[#This Row],[Grupp]],[2]!Tabell_Grupp[#Data],2,FALSE)</f>
        <v>#REF!</v>
      </c>
      <c r="L2471" s="3" t="s">
        <v>834</v>
      </c>
      <c r="M2471" s="203" t="s">
        <v>834</v>
      </c>
      <c r="N2471" s="151" t="s">
        <v>1558</v>
      </c>
      <c r="O2471" s="151"/>
    </row>
    <row r="2472" spans="1:15" ht="39.950000000000003" hidden="1" customHeight="1">
      <c r="A2472" s="151" t="s">
        <v>1559</v>
      </c>
      <c r="B2472" s="3" t="s">
        <v>1474</v>
      </c>
      <c r="C2472" s="3" t="s">
        <v>1475</v>
      </c>
      <c r="D2472" s="9" t="s">
        <v>1325</v>
      </c>
      <c r="E2472" s="131" t="str">
        <f>Tabell_Rättigheter37[[#This Row],[Grupp]]&amp;"_"&amp;Tabell_Rättigheter37[[#This Row],[Rättighetsnod/ Funktionskloss]]</f>
        <v>Webcert_SynchronizationView</v>
      </c>
      <c r="F2472" s="131" t="str">
        <f>Tabell_Rättigheter37[[#This Row],[Grupp]]&amp;"_"&amp;Tabell_Rättigheter37[[#This Row],[Rättighetsnod/ Funktionskloss]]&amp;"_"&amp;Tabell_Rättigheter37[[#This Row],[Värde]]</f>
        <v>Webcert_SynchronizationView_All</v>
      </c>
      <c r="G2472" s="165" t="s">
        <v>1476</v>
      </c>
      <c r="H2472" s="165"/>
      <c r="K2472" s="3" t="e">
        <f>VLOOKUP(Tabell_Rättigheter37[[#This Row],[Grupp]],[2]!Tabell_Grupp[#Data],2,FALSE)</f>
        <v>#REF!</v>
      </c>
      <c r="L2472" s="3" t="s">
        <v>834</v>
      </c>
      <c r="M2472" s="203" t="s">
        <v>834</v>
      </c>
      <c r="N2472" s="151" t="s">
        <v>1558</v>
      </c>
      <c r="O2472" s="151"/>
    </row>
    <row r="2473" spans="1:15" ht="39.950000000000003" hidden="1" customHeight="1">
      <c r="A2473" s="151" t="s">
        <v>1676</v>
      </c>
      <c r="B2473" s="3" t="s">
        <v>78</v>
      </c>
      <c r="C2473" s="3" t="s">
        <v>90</v>
      </c>
      <c r="D2473" s="9" t="s">
        <v>91</v>
      </c>
      <c r="E2473" s="131" t="str">
        <f>Tabell_Rättigheter37[[#This Row],[Grupp]]&amp;"_"&amp;Tabell_Rättigheter37[[#This Row],[Rättighetsnod/ Funktionskloss]]</f>
        <v>Enhetsöversikten_Emergency_Overview</v>
      </c>
      <c r="F2473" s="131" t="str">
        <f>Tabell_Rättigheter37[[#This Row],[Grupp]]&amp;"_"&amp;Tabell_Rättigheter37[[#This Row],[Rättighetsnod/ Funktionskloss]]&amp;"_"&amp;Tabell_Rättigheter37[[#This Row],[Värde]]</f>
        <v>Enhetsöversikten_Emergency_Overview_Open_Emergency_Overview</v>
      </c>
      <c r="G2473" s="165" t="s">
        <v>92</v>
      </c>
      <c r="H2473" s="165"/>
      <c r="K2473" s="3" t="e">
        <f>VLOOKUP(Tabell_Rättigheter37[[#This Row],[Grupp]],[2]!Tabell_Grupp[#Data],2,FALSE)</f>
        <v>#REF!</v>
      </c>
      <c r="L2473" s="3" t="s">
        <v>834</v>
      </c>
      <c r="M2473" s="203" t="s">
        <v>834</v>
      </c>
      <c r="N2473" s="151" t="s">
        <v>1558</v>
      </c>
      <c r="O2473" s="151"/>
    </row>
    <row r="2474" spans="1:15" ht="39.950000000000003" hidden="1" customHeight="1">
      <c r="A2474" s="151" t="s">
        <v>1676</v>
      </c>
      <c r="B2474" s="3" t="s">
        <v>968</v>
      </c>
      <c r="C2474" s="3" t="s">
        <v>978</v>
      </c>
      <c r="D2474" s="9" t="s">
        <v>23</v>
      </c>
      <c r="E2474" s="131" t="str">
        <f>Tabell_Rättigheter37[[#This Row],[Grupp]]&amp;"_"&amp;Tabell_Rättigheter37[[#This Row],[Rättighetsnod/ Funktionskloss]]</f>
        <v>Ramverk_Framework/PatientIDSearch</v>
      </c>
      <c r="F2474" s="131" t="str">
        <f>Tabell_Rättigheter37[[#This Row],[Grupp]]&amp;"_"&amp;Tabell_Rättigheter37[[#This Row],[Rättighetsnod/ Funktionskloss]]&amp;"_"&amp;Tabell_Rättigheter37[[#This Row],[Värde]]</f>
        <v>Ramverk_Framework/PatientIDSearch_Open</v>
      </c>
      <c r="G2474" s="165" t="s">
        <v>998</v>
      </c>
      <c r="H2474" s="165"/>
      <c r="J2474" s="205" t="s">
        <v>1640</v>
      </c>
      <c r="K2474" s="3" t="e">
        <f>VLOOKUP(Tabell_Rättigheter37[[#This Row],[Grupp]],[2]!Tabell_Grupp[#Data],2,FALSE)</f>
        <v>#REF!</v>
      </c>
      <c r="L2474" s="3" t="s">
        <v>931</v>
      </c>
      <c r="M2474" s="203" t="s">
        <v>834</v>
      </c>
      <c r="N2474" s="151" t="s">
        <v>1558</v>
      </c>
      <c r="O2474" s="151"/>
    </row>
    <row r="2475" spans="1:15" ht="39.950000000000003" hidden="1" customHeight="1">
      <c r="A2475" s="151" t="s">
        <v>1676</v>
      </c>
      <c r="B2475" s="3" t="s">
        <v>349</v>
      </c>
      <c r="C2475" s="3" t="s">
        <v>353</v>
      </c>
      <c r="D2475" s="9" t="s">
        <v>23</v>
      </c>
      <c r="E2475" s="131" t="str">
        <f>Tabell_Rättigheter37[[#This Row],[Grupp]]&amp;"_"&amp;Tabell_Rättigheter37[[#This Row],[Rättighetsnod/ Funktionskloss]]</f>
        <v>Vårdadministration_Contact overview</v>
      </c>
      <c r="F2475" s="131" t="str">
        <f>Tabell_Rättigheter37[[#This Row],[Grupp]]&amp;"_"&amp;Tabell_Rättigheter37[[#This Row],[Rättighetsnod/ Funktionskloss]]&amp;"_"&amp;Tabell_Rättigheter37[[#This Row],[Värde]]</f>
        <v>Vårdadministration_Contact overview_Open</v>
      </c>
      <c r="G2475" s="165" t="s">
        <v>354</v>
      </c>
      <c r="H2475" s="165"/>
      <c r="K2475" s="3" t="e">
        <f>VLOOKUP(Tabell_Rättigheter37[[#This Row],[Grupp]],[2]!Tabell_Grupp[#Data],2,FALSE)</f>
        <v>#REF!</v>
      </c>
      <c r="L2475" s="3" t="s">
        <v>834</v>
      </c>
      <c r="M2475" s="203" t="s">
        <v>834</v>
      </c>
      <c r="N2475" s="151" t="s">
        <v>1558</v>
      </c>
      <c r="O2475" s="151"/>
    </row>
    <row r="2476" spans="1:15" ht="39.950000000000003" hidden="1" customHeight="1">
      <c r="A2476" s="151" t="s">
        <v>1676</v>
      </c>
      <c r="B2476" s="3" t="s">
        <v>349</v>
      </c>
      <c r="C2476" s="3" t="s">
        <v>357</v>
      </c>
      <c r="D2476" s="9" t="s">
        <v>23</v>
      </c>
      <c r="E2476" s="131" t="str">
        <f>Tabell_Rättigheter37[[#This Row],[Grupp]]&amp;"_"&amp;Tabell_Rättigheter37[[#This Row],[Rättighetsnod/ Funktionskloss]]</f>
        <v>Vårdadministration_Counter registration</v>
      </c>
      <c r="F2476" s="131" t="str">
        <f>Tabell_Rättigheter37[[#This Row],[Grupp]]&amp;"_"&amp;Tabell_Rättigheter37[[#This Row],[Rättighetsnod/ Funktionskloss]]&amp;"_"&amp;Tabell_Rättigheter37[[#This Row],[Värde]]</f>
        <v>Vårdadministration_Counter registration_Open</v>
      </c>
      <c r="G2476" s="165" t="s">
        <v>358</v>
      </c>
      <c r="H2476" s="165"/>
      <c r="K2476" s="3" t="e">
        <f>VLOOKUP(Tabell_Rättigheter37[[#This Row],[Grupp]],[2]!Tabell_Grupp[#Data],2,FALSE)</f>
        <v>#REF!</v>
      </c>
      <c r="L2476" s="3" t="s">
        <v>834</v>
      </c>
      <c r="M2476" s="203" t="s">
        <v>834</v>
      </c>
      <c r="N2476" s="151" t="s">
        <v>1558</v>
      </c>
      <c r="O2476" s="151"/>
    </row>
    <row r="2477" spans="1:15" ht="39.950000000000003" hidden="1" customHeight="1">
      <c r="A2477" s="151" t="s">
        <v>1676</v>
      </c>
      <c r="B2477" s="3" t="s">
        <v>349</v>
      </c>
      <c r="C2477" s="3" t="s">
        <v>361</v>
      </c>
      <c r="D2477" s="9" t="s">
        <v>23</v>
      </c>
      <c r="E2477" s="131" t="str">
        <f>Tabell_Rättigheter37[[#This Row],[Grupp]]&amp;"_"&amp;Tabell_Rättigheter37[[#This Row],[Rättighetsnod/ Funktionskloss]]</f>
        <v>Vårdadministration_Institutional registration</v>
      </c>
      <c r="F2477" s="131" t="str">
        <f>Tabell_Rättigheter37[[#This Row],[Grupp]]&amp;"_"&amp;Tabell_Rättigheter37[[#This Row],[Rättighetsnod/ Funktionskloss]]&amp;"_"&amp;Tabell_Rättigheter37[[#This Row],[Värde]]</f>
        <v>Vårdadministration_Institutional registration_Open</v>
      </c>
      <c r="G2477" s="165" t="s">
        <v>362</v>
      </c>
      <c r="H2477" s="165"/>
      <c r="K2477" s="3" t="e">
        <f>VLOOKUP(Tabell_Rättigheter37[[#This Row],[Grupp]],[2]!Tabell_Grupp[#Data],2,FALSE)</f>
        <v>#REF!</v>
      </c>
      <c r="L2477" s="3" t="s">
        <v>834</v>
      </c>
      <c r="M2477" s="203" t="s">
        <v>834</v>
      </c>
      <c r="N2477" s="151" t="s">
        <v>1558</v>
      </c>
      <c r="O2477" s="151"/>
    </row>
    <row r="2478" spans="1:15" ht="39.950000000000003" hidden="1" customHeight="1">
      <c r="A2478" s="151" t="s">
        <v>1677</v>
      </c>
      <c r="B2478" s="3" t="s">
        <v>16</v>
      </c>
      <c r="C2478" s="3" t="s">
        <v>17</v>
      </c>
      <c r="D2478" s="9" t="s">
        <v>17</v>
      </c>
      <c r="E2478" s="131" t="str">
        <f>Tabell_Rättigheter37[[#This Row],[Grupp]]&amp;"_"&amp;Tabell_Rättigheter37[[#This Row],[Rättighetsnod/ Funktionskloss]]</f>
        <v>Arketyper_ReadClinicalParameters</v>
      </c>
      <c r="F2478" s="131" t="str">
        <f>Tabell_Rättigheter37[[#This Row],[Grupp]]&amp;"_"&amp;Tabell_Rättigheter37[[#This Row],[Rättighetsnod/ Funktionskloss]]&amp;"_"&amp;Tabell_Rättigheter37[[#This Row],[Värde]]</f>
        <v>Arketyper_ReadClinicalParameters_ReadClinicalParameters</v>
      </c>
      <c r="G2478" s="165" t="s">
        <v>18</v>
      </c>
      <c r="H2478" s="165"/>
      <c r="K2478" s="3" t="e">
        <f>VLOOKUP(Tabell_Rättigheter37[[#This Row],[Grupp]],[2]!Tabell_Grupp[#Data],2,FALSE)</f>
        <v>#REF!</v>
      </c>
      <c r="L2478" s="3" t="s">
        <v>834</v>
      </c>
      <c r="M2478" s="203" t="s">
        <v>834</v>
      </c>
      <c r="N2478" s="151" t="s">
        <v>1558</v>
      </c>
      <c r="O2478" s="151"/>
    </row>
    <row r="2479" spans="1:15" ht="39.950000000000003" hidden="1" customHeight="1">
      <c r="A2479" s="151" t="s">
        <v>1677</v>
      </c>
      <c r="B2479" s="3" t="s">
        <v>25</v>
      </c>
      <c r="C2479" s="3" t="s">
        <v>26</v>
      </c>
      <c r="D2479" s="9" t="s">
        <v>23</v>
      </c>
      <c r="E2479" s="131" t="str">
        <f>Tabell_Rättigheter37[[#This Row],[Grupp]]&amp;"_"&amp;Tabell_Rättigheter37[[#This Row],[Rättighetsnod/ Funktionskloss]]</f>
        <v>Beställning_Order window</v>
      </c>
      <c r="F2479" s="131" t="str">
        <f>Tabell_Rättigheter37[[#This Row],[Grupp]]&amp;"_"&amp;Tabell_Rättigheter37[[#This Row],[Rättighetsnod/ Funktionskloss]]&amp;"_"&amp;Tabell_Rättigheter37[[#This Row],[Värde]]</f>
        <v>Beställning_Order window_Open</v>
      </c>
      <c r="G2479" s="165" t="s">
        <v>27</v>
      </c>
      <c r="H2479" s="165"/>
      <c r="K2479" s="3" t="e">
        <f>VLOOKUP(Tabell_Rättigheter37[[#This Row],[Grupp]],[2]!Tabell_Grupp[#Data],2,FALSE)</f>
        <v>#REF!</v>
      </c>
      <c r="L2479" s="3" t="s">
        <v>834</v>
      </c>
      <c r="M2479" s="203" t="s">
        <v>834</v>
      </c>
      <c r="N2479" s="151" t="s">
        <v>1558</v>
      </c>
      <c r="O2479" s="151"/>
    </row>
    <row r="2480" spans="1:15" ht="39.950000000000003" hidden="1" customHeight="1">
      <c r="A2480" s="151" t="s">
        <v>1677</v>
      </c>
      <c r="B2480" s="3" t="s">
        <v>78</v>
      </c>
      <c r="C2480" s="3" t="s">
        <v>90</v>
      </c>
      <c r="D2480" s="9" t="s">
        <v>91</v>
      </c>
      <c r="E2480" s="131" t="str">
        <f>Tabell_Rättigheter37[[#This Row],[Grupp]]&amp;"_"&amp;Tabell_Rättigheter37[[#This Row],[Rättighetsnod/ Funktionskloss]]</f>
        <v>Enhetsöversikten_Emergency_Overview</v>
      </c>
      <c r="F2480" s="131" t="str">
        <f>Tabell_Rättigheter37[[#This Row],[Grupp]]&amp;"_"&amp;Tabell_Rättigheter37[[#This Row],[Rättighetsnod/ Funktionskloss]]&amp;"_"&amp;Tabell_Rättigheter37[[#This Row],[Värde]]</f>
        <v>Enhetsöversikten_Emergency_Overview_Open_Emergency_Overview</v>
      </c>
      <c r="G2480" s="165" t="s">
        <v>92</v>
      </c>
      <c r="H2480" s="165"/>
      <c r="K2480" s="3" t="e">
        <f>VLOOKUP(Tabell_Rättigheter37[[#This Row],[Grupp]],[2]!Tabell_Grupp[#Data],2,FALSE)</f>
        <v>#REF!</v>
      </c>
      <c r="L2480" s="3" t="s">
        <v>834</v>
      </c>
      <c r="M2480" s="203" t="s">
        <v>834</v>
      </c>
      <c r="N2480" s="151" t="s">
        <v>1558</v>
      </c>
      <c r="O2480" s="151"/>
    </row>
    <row r="2481" spans="1:15" ht="39.950000000000003" hidden="1" customHeight="1">
      <c r="A2481" s="151" t="s">
        <v>1677</v>
      </c>
      <c r="B2481" s="3" t="s">
        <v>843</v>
      </c>
      <c r="C2481" s="3" t="s">
        <v>862</v>
      </c>
      <c r="D2481" s="9" t="s">
        <v>23</v>
      </c>
      <c r="E2481" s="131" t="str">
        <f>Tabell_Rättigheter37[[#This Row],[Grupp]]&amp;"_"&amp;Tabell_Rättigheter37[[#This Row],[Rättighetsnod/ Funktionskloss]]</f>
        <v>Hälsoärende_Health Issue overview</v>
      </c>
      <c r="F2481" s="131" t="str">
        <f>Tabell_Rättigheter37[[#This Row],[Grupp]]&amp;"_"&amp;Tabell_Rättigheter37[[#This Row],[Rättighetsnod/ Funktionskloss]]&amp;"_"&amp;Tabell_Rättigheter37[[#This Row],[Värde]]</f>
        <v>Hälsoärende_Health Issue overview_Open</v>
      </c>
      <c r="G2481" s="165" t="s">
        <v>863</v>
      </c>
      <c r="H2481" s="165"/>
      <c r="K2481" s="3" t="e">
        <f>VLOOKUP(Tabell_Rättigheter37[[#This Row],[Grupp]],[2]!Tabell_Grupp[#Data],2,FALSE)</f>
        <v>#REF!</v>
      </c>
      <c r="L2481" s="3" t="s">
        <v>834</v>
      </c>
      <c r="M2481" s="203" t="s">
        <v>834</v>
      </c>
      <c r="N2481" s="151" t="s">
        <v>1558</v>
      </c>
      <c r="O2481" s="151"/>
    </row>
    <row r="2482" spans="1:15" ht="39.950000000000003" hidden="1" customHeight="1">
      <c r="A2482" s="151" t="s">
        <v>1677</v>
      </c>
      <c r="B2482" s="3" t="s">
        <v>125</v>
      </c>
      <c r="C2482" s="3" t="s">
        <v>31</v>
      </c>
      <c r="D2482" s="9" t="s">
        <v>126</v>
      </c>
      <c r="E2482" s="131" t="str">
        <f>Tabell_Rättigheter37[[#This Row],[Grupp]]&amp;"_"&amp;Tabell_Rättigheter37[[#This Row],[Rättighetsnod/ Funktionskloss]]</f>
        <v>Kliniska översikter_View</v>
      </c>
      <c r="F2482" s="131" t="str">
        <f>Tabell_Rättigheter37[[#This Row],[Grupp]]&amp;"_"&amp;Tabell_Rättigheter37[[#This Row],[Rättighetsnod/ Funktionskloss]]&amp;"_"&amp;Tabell_Rättigheter37[[#This Row],[Värde]]</f>
        <v>Kliniska översikter_View_Open Analyse Area</v>
      </c>
      <c r="G2482" s="165" t="s">
        <v>127</v>
      </c>
      <c r="H2482" s="165"/>
      <c r="K2482" s="3" t="e">
        <f>VLOOKUP(Tabell_Rättigheter37[[#This Row],[Grupp]],[2]!Tabell_Grupp[#Data],2,FALSE)</f>
        <v>#REF!</v>
      </c>
      <c r="L2482" s="3" t="s">
        <v>834</v>
      </c>
      <c r="M2482" s="203" t="s">
        <v>834</v>
      </c>
      <c r="N2482" s="151" t="s">
        <v>1558</v>
      </c>
      <c r="O2482" s="151"/>
    </row>
    <row r="2483" spans="1:15" ht="39.950000000000003" hidden="1" customHeight="1">
      <c r="A2483" s="151" t="s">
        <v>1677</v>
      </c>
      <c r="B2483" s="3" t="s">
        <v>125</v>
      </c>
      <c r="C2483" s="3" t="s">
        <v>31</v>
      </c>
      <c r="D2483" s="9" t="s">
        <v>132</v>
      </c>
      <c r="E2483" s="131" t="str">
        <f>Tabell_Rättigheter37[[#This Row],[Grupp]]&amp;"_"&amp;Tabell_Rättigheter37[[#This Row],[Rättighetsnod/ Funktionskloss]]</f>
        <v>Kliniska översikter_View</v>
      </c>
      <c r="F2483" s="131" t="str">
        <f>Tabell_Rättigheter37[[#This Row],[Grupp]]&amp;"_"&amp;Tabell_Rättigheter37[[#This Row],[Rättighetsnod/ Funktionskloss]]&amp;"_"&amp;Tabell_Rättigheter37[[#This Row],[Värde]]</f>
        <v>Kliniska översikter_View_Open patient overview</v>
      </c>
      <c r="G2483" s="165" t="s">
        <v>133</v>
      </c>
      <c r="H2483" s="165"/>
      <c r="K2483" s="3" t="e">
        <f>VLOOKUP(Tabell_Rättigheter37[[#This Row],[Grupp]],[2]!Tabell_Grupp[#Data],2,FALSE)</f>
        <v>#REF!</v>
      </c>
      <c r="L2483" s="3" t="s">
        <v>834</v>
      </c>
      <c r="M2483" s="203" t="s">
        <v>834</v>
      </c>
      <c r="N2483" s="151" t="s">
        <v>1558</v>
      </c>
      <c r="O2483" s="151"/>
    </row>
    <row r="2484" spans="1:15" ht="39.950000000000003" hidden="1" customHeight="1">
      <c r="A2484" s="151" t="s">
        <v>1677</v>
      </c>
      <c r="B2484" s="3" t="s">
        <v>155</v>
      </c>
      <c r="C2484" s="3" t="s">
        <v>31</v>
      </c>
      <c r="D2484" s="9" t="s">
        <v>215</v>
      </c>
      <c r="E2484" s="131" t="str">
        <f>Tabell_Rättigheter37[[#This Row],[Grupp]]&amp;"_"&amp;Tabell_Rättigheter37[[#This Row],[Rättighetsnod/ Funktionskloss]]</f>
        <v>Läkemedel_View</v>
      </c>
      <c r="F2484" s="131" t="str">
        <f>Tabell_Rättigheter37[[#This Row],[Grupp]]&amp;"_"&amp;Tabell_Rättigheter37[[#This Row],[Rättighetsnod/ Funktionskloss]]&amp;"_"&amp;Tabell_Rättigheter37[[#This Row],[Värde]]</f>
        <v>Läkemedel_View_Open Medication</v>
      </c>
      <c r="G2484" s="165" t="s">
        <v>216</v>
      </c>
      <c r="H2484" s="165"/>
      <c r="K2484" s="3" t="e">
        <f>VLOOKUP(Tabell_Rättigheter37[[#This Row],[Grupp]],[2]!Tabell_Grupp[#Data],2,FALSE)</f>
        <v>#REF!</v>
      </c>
      <c r="L2484" s="3" t="s">
        <v>834</v>
      </c>
      <c r="M2484" s="203" t="s">
        <v>834</v>
      </c>
      <c r="N2484" s="151" t="s">
        <v>1558</v>
      </c>
      <c r="O2484" s="151"/>
    </row>
    <row r="2485" spans="1:15" ht="39.950000000000003" hidden="1" customHeight="1">
      <c r="A2485" s="151" t="s">
        <v>1677</v>
      </c>
      <c r="B2485" s="3" t="s">
        <v>968</v>
      </c>
      <c r="C2485" s="3" t="s">
        <v>978</v>
      </c>
      <c r="D2485" s="9" t="s">
        <v>23</v>
      </c>
      <c r="E2485" s="131" t="str">
        <f>Tabell_Rättigheter37[[#This Row],[Grupp]]&amp;"_"&amp;Tabell_Rättigheter37[[#This Row],[Rättighetsnod/ Funktionskloss]]</f>
        <v>Ramverk_Framework/PatientIDSearch</v>
      </c>
      <c r="F2485" s="131" t="str">
        <f>Tabell_Rättigheter37[[#This Row],[Grupp]]&amp;"_"&amp;Tabell_Rättigheter37[[#This Row],[Rättighetsnod/ Funktionskloss]]&amp;"_"&amp;Tabell_Rättigheter37[[#This Row],[Värde]]</f>
        <v>Ramverk_Framework/PatientIDSearch_Open</v>
      </c>
      <c r="G2485" s="165" t="s">
        <v>998</v>
      </c>
      <c r="H2485" s="165"/>
      <c r="J2485" s="205" t="s">
        <v>1640</v>
      </c>
      <c r="K2485" s="3" t="e">
        <f>VLOOKUP(Tabell_Rättigheter37[[#This Row],[Grupp]],[2]!Tabell_Grupp[#Data],2,FALSE)</f>
        <v>#REF!</v>
      </c>
      <c r="L2485" s="3" t="s">
        <v>931</v>
      </c>
      <c r="M2485" s="203" t="s">
        <v>834</v>
      </c>
      <c r="N2485" s="151" t="s">
        <v>1558</v>
      </c>
      <c r="O2485" s="151"/>
    </row>
    <row r="2486" spans="1:15" ht="39.950000000000003" hidden="1" customHeight="1">
      <c r="A2486" s="151" t="s">
        <v>1677</v>
      </c>
      <c r="B2486" s="3" t="s">
        <v>1285</v>
      </c>
      <c r="C2486" s="3" t="s">
        <v>1286</v>
      </c>
      <c r="D2486" s="9" t="s">
        <v>1216</v>
      </c>
      <c r="E2486" s="131" t="str">
        <f>Tabell_Rättigheter37[[#This Row],[Grupp]]&amp;"_"&amp;Tabell_Rättigheter37[[#This Row],[Rättighetsnod/ Funktionskloss]]</f>
        <v>Spärr_Blockadministration</v>
      </c>
      <c r="F2486" s="131" t="str">
        <f>Tabell_Rättigheter37[[#This Row],[Grupp]]&amp;"_"&amp;Tabell_Rättigheter37[[#This Row],[Rättighetsnod/ Funktionskloss]]&amp;"_"&amp;Tabell_Rättigheter37[[#This Row],[Värde]]</f>
        <v>Spärr_Blockadministration_Edit</v>
      </c>
      <c r="G2486" s="165" t="s">
        <v>1287</v>
      </c>
      <c r="H2486" s="165"/>
      <c r="K2486" s="3" t="e">
        <f>VLOOKUP(Tabell_Rättigheter37[[#This Row],[Grupp]],[2]!Tabell_Grupp[#Data],2,FALSE)</f>
        <v>#REF!</v>
      </c>
      <c r="L2486" s="3" t="s">
        <v>834</v>
      </c>
      <c r="M2486" s="203" t="s">
        <v>834</v>
      </c>
      <c r="N2486" s="151" t="s">
        <v>1558</v>
      </c>
      <c r="O2486" s="151"/>
    </row>
    <row r="2487" spans="1:15" ht="39.950000000000003" hidden="1" customHeight="1">
      <c r="A2487" s="151" t="s">
        <v>1677</v>
      </c>
      <c r="B2487" s="3" t="s">
        <v>1285</v>
      </c>
      <c r="C2487" s="3" t="s">
        <v>1286</v>
      </c>
      <c r="D2487" s="9" t="s">
        <v>23</v>
      </c>
      <c r="E2487" s="131" t="str">
        <f>Tabell_Rättigheter37[[#This Row],[Grupp]]&amp;"_"&amp;Tabell_Rättigheter37[[#This Row],[Rättighetsnod/ Funktionskloss]]</f>
        <v>Spärr_Blockadministration</v>
      </c>
      <c r="F2487" s="131" t="str">
        <f>Tabell_Rättigheter37[[#This Row],[Grupp]]&amp;"_"&amp;Tabell_Rättigheter37[[#This Row],[Rättighetsnod/ Funktionskloss]]&amp;"_"&amp;Tabell_Rättigheter37[[#This Row],[Värde]]</f>
        <v>Spärr_Blockadministration_Open</v>
      </c>
      <c r="G2487" s="165" t="s">
        <v>1288</v>
      </c>
      <c r="H2487" s="165"/>
      <c r="K2487" s="3" t="e">
        <f>VLOOKUP(Tabell_Rättigheter37[[#This Row],[Grupp]],[2]!Tabell_Grupp[#Data],2,FALSE)</f>
        <v>#REF!</v>
      </c>
      <c r="L2487" s="3" t="s">
        <v>834</v>
      </c>
      <c r="M2487" s="203" t="s">
        <v>834</v>
      </c>
      <c r="N2487" s="151" t="s">
        <v>1558</v>
      </c>
      <c r="O2487" s="151"/>
    </row>
    <row r="2488" spans="1:15" ht="39.950000000000003" hidden="1" customHeight="1">
      <c r="A2488" s="151" t="s">
        <v>1677</v>
      </c>
      <c r="B2488" s="3" t="s">
        <v>966</v>
      </c>
      <c r="C2488" s="3" t="s">
        <v>979</v>
      </c>
      <c r="D2488" s="9" t="s">
        <v>999</v>
      </c>
      <c r="E2488" s="131" t="str">
        <f>Tabell_Rättigheter37[[#This Row],[Grupp]]&amp;"_"&amp;Tabell_Rättigheter37[[#This Row],[Rättighetsnod/ Funktionskloss]]</f>
        <v>Tillväxtkurva_GrowthChart</v>
      </c>
      <c r="F2488" s="131" t="str">
        <f>Tabell_Rättigheter37[[#This Row],[Grupp]]&amp;"_"&amp;Tabell_Rättigheter37[[#This Row],[Rättighetsnod/ Funktionskloss]]&amp;"_"&amp;Tabell_Rättigheter37[[#This Row],[Värde]]</f>
        <v>Tillväxtkurva_GrowthChart_OpenGrowthChart</v>
      </c>
      <c r="G2488" s="165" t="s">
        <v>1000</v>
      </c>
      <c r="H2488" s="165"/>
      <c r="K2488" s="3" t="e">
        <f>VLOOKUP(Tabell_Rättigheter37[[#This Row],[Grupp]],[2]!Tabell_Grupp[#Data],2,FALSE)</f>
        <v>#REF!</v>
      </c>
      <c r="L2488" s="3" t="s">
        <v>834</v>
      </c>
      <c r="M2488" s="203" t="s">
        <v>834</v>
      </c>
      <c r="N2488" s="151" t="s">
        <v>1558</v>
      </c>
      <c r="O2488" s="151"/>
    </row>
    <row r="2489" spans="1:15" ht="39.950000000000003" hidden="1" customHeight="1">
      <c r="A2489" s="151" t="s">
        <v>1677</v>
      </c>
      <c r="B2489" s="3" t="s">
        <v>324</v>
      </c>
      <c r="C2489" s="3" t="s">
        <v>325</v>
      </c>
      <c r="D2489" s="9" t="s">
        <v>325</v>
      </c>
      <c r="E2489" s="131" t="str">
        <f>Tabell_Rättigheter37[[#This Row],[Grupp]]&amp;"_"&amp;Tabell_Rättigheter37[[#This Row],[Rättighetsnod/ Funktionskloss]]</f>
        <v>Uppmärksamhetssignal_Read attention signal</v>
      </c>
      <c r="F2489" s="131" t="str">
        <f>Tabell_Rättigheter37[[#This Row],[Grupp]]&amp;"_"&amp;Tabell_Rättigheter37[[#This Row],[Rättighetsnod/ Funktionskloss]]&amp;"_"&amp;Tabell_Rättigheter37[[#This Row],[Värde]]</f>
        <v>Uppmärksamhetssignal_Read attention signal_Read attention signal</v>
      </c>
      <c r="G2489" s="165" t="s">
        <v>326</v>
      </c>
      <c r="H2489" s="165"/>
      <c r="K2489" s="3" t="e">
        <f>VLOOKUP(Tabell_Rättigheter37[[#This Row],[Grupp]],[2]!Tabell_Grupp[#Data],2,FALSE)</f>
        <v>#REF!</v>
      </c>
      <c r="L2489" s="3" t="s">
        <v>834</v>
      </c>
      <c r="M2489" s="203" t="s">
        <v>834</v>
      </c>
      <c r="N2489" s="151" t="s">
        <v>1558</v>
      </c>
      <c r="O2489" s="151"/>
    </row>
    <row r="2490" spans="1:15" ht="39.950000000000003" hidden="1" customHeight="1">
      <c r="A2490" s="151" t="s">
        <v>1677</v>
      </c>
      <c r="B2490" s="3" t="s">
        <v>349</v>
      </c>
      <c r="C2490" s="3" t="s">
        <v>353</v>
      </c>
      <c r="D2490" s="9" t="s">
        <v>23</v>
      </c>
      <c r="E2490" s="131" t="str">
        <f>Tabell_Rättigheter37[[#This Row],[Grupp]]&amp;"_"&amp;Tabell_Rättigheter37[[#This Row],[Rättighetsnod/ Funktionskloss]]</f>
        <v>Vårdadministration_Contact overview</v>
      </c>
      <c r="F2490" s="131" t="str">
        <f>Tabell_Rättigheter37[[#This Row],[Grupp]]&amp;"_"&amp;Tabell_Rättigheter37[[#This Row],[Rättighetsnod/ Funktionskloss]]&amp;"_"&amp;Tabell_Rättigheter37[[#This Row],[Värde]]</f>
        <v>Vårdadministration_Contact overview_Open</v>
      </c>
      <c r="G2490" s="165" t="s">
        <v>354</v>
      </c>
      <c r="H2490" s="165"/>
      <c r="K2490" s="3" t="e">
        <f>VLOOKUP(Tabell_Rättigheter37[[#This Row],[Grupp]],[2]!Tabell_Grupp[#Data],2,FALSE)</f>
        <v>#REF!</v>
      </c>
      <c r="L2490" s="3" t="s">
        <v>834</v>
      </c>
      <c r="M2490" s="203" t="s">
        <v>834</v>
      </c>
      <c r="N2490" s="151" t="s">
        <v>1558</v>
      </c>
      <c r="O2490" s="151"/>
    </row>
    <row r="2491" spans="1:15" ht="39.950000000000003" hidden="1" customHeight="1">
      <c r="A2491" s="151" t="s">
        <v>1677</v>
      </c>
      <c r="B2491" s="3" t="s">
        <v>369</v>
      </c>
      <c r="C2491" s="3" t="s">
        <v>13</v>
      </c>
      <c r="D2491" s="9" t="s">
        <v>14</v>
      </c>
      <c r="E2491" s="131" t="str">
        <f>Tabell_Rättigheter37[[#This Row],[Grupp]]&amp;"_"&amp;Tabell_Rättigheter37[[#This Row],[Rättighetsnod/ Funktionskloss]]</f>
        <v>Vårddokumentation_Data</v>
      </c>
      <c r="F2491" s="131" t="str">
        <f>Tabell_Rättigheter37[[#This Row],[Grupp]]&amp;"_"&amp;Tabell_Rättigheter37[[#This Row],[Rättighetsnod/ Funktionskloss]]&amp;"_"&amp;Tabell_Rättigheter37[[#This Row],[Värde]]</f>
        <v>Vårddokumentation_Data_Read</v>
      </c>
      <c r="G2491" s="165" t="s">
        <v>370</v>
      </c>
      <c r="H2491" s="165"/>
      <c r="K2491" s="3" t="e">
        <f>VLOOKUP(Tabell_Rättigheter37[[#This Row],[Grupp]],[2]!Tabell_Grupp[#Data],2,FALSE)</f>
        <v>#REF!</v>
      </c>
      <c r="L2491" s="3" t="s">
        <v>834</v>
      </c>
      <c r="M2491" s="203" t="s">
        <v>834</v>
      </c>
      <c r="N2491" s="151" t="s">
        <v>1558</v>
      </c>
      <c r="O2491" s="151"/>
    </row>
    <row r="2492" spans="1:15" ht="39.950000000000003" hidden="1" customHeight="1">
      <c r="A2492" s="151" t="s">
        <v>1677</v>
      </c>
      <c r="B2492" s="3" t="s">
        <v>369</v>
      </c>
      <c r="C2492" s="3" t="s">
        <v>371</v>
      </c>
      <c r="D2492" s="9" t="s">
        <v>23</v>
      </c>
      <c r="E2492" s="131" t="str">
        <f>Tabell_Rättigheter37[[#This Row],[Grupp]]&amp;"_"&amp;Tabell_Rättigheter37[[#This Row],[Rättighetsnod/ Funktionskloss]]</f>
        <v>Vårddokumentation_Journal</v>
      </c>
      <c r="F2492" s="131" t="str">
        <f>Tabell_Rättigheter37[[#This Row],[Grupp]]&amp;"_"&amp;Tabell_Rättigheter37[[#This Row],[Rättighetsnod/ Funktionskloss]]&amp;"_"&amp;Tabell_Rättigheter37[[#This Row],[Värde]]</f>
        <v>Vårddokumentation_Journal_Open</v>
      </c>
      <c r="G2492" s="165" t="s">
        <v>375</v>
      </c>
      <c r="H2492" s="165"/>
      <c r="K2492" s="3" t="e">
        <f>VLOOKUP(Tabell_Rättigheter37[[#This Row],[Grupp]],[2]!Tabell_Grupp[#Data],2,FALSE)</f>
        <v>#REF!</v>
      </c>
      <c r="L2492" s="3" t="s">
        <v>834</v>
      </c>
      <c r="M2492" s="203" t="s">
        <v>834</v>
      </c>
      <c r="N2492" s="151" t="s">
        <v>1558</v>
      </c>
      <c r="O2492" s="151"/>
    </row>
    <row r="2493" spans="1:15" ht="39.950000000000003" hidden="1" customHeight="1">
      <c r="A2493" s="151" t="s">
        <v>1677</v>
      </c>
      <c r="B2493" s="3" t="s">
        <v>383</v>
      </c>
      <c r="C2493" s="3" t="s">
        <v>23</v>
      </c>
      <c r="D2493" s="9" t="s">
        <v>23</v>
      </c>
      <c r="E2493" s="131" t="str">
        <f>Tabell_Rättigheter37[[#This Row],[Grupp]]&amp;"_"&amp;Tabell_Rättigheter37[[#This Row],[Rättighetsnod/ Funktionskloss]]</f>
        <v>Xview_Open</v>
      </c>
      <c r="F2493" s="131" t="str">
        <f>Tabell_Rättigheter37[[#This Row],[Grupp]]&amp;"_"&amp;Tabell_Rättigheter37[[#This Row],[Rättighetsnod/ Funktionskloss]]&amp;"_"&amp;Tabell_Rättigheter37[[#This Row],[Värde]]</f>
        <v>Xview_Open_Open</v>
      </c>
      <c r="G2493" s="165" t="s">
        <v>384</v>
      </c>
      <c r="H2493" s="165"/>
      <c r="K2493" s="3" t="e">
        <f>VLOOKUP(Tabell_Rättigheter37[[#This Row],[Grupp]],[2]!Tabell_Grupp[#Data],2,FALSE)</f>
        <v>#REF!</v>
      </c>
      <c r="L2493" s="3" t="s">
        <v>834</v>
      </c>
      <c r="M2493" s="203" t="s">
        <v>834</v>
      </c>
      <c r="N2493" s="151" t="s">
        <v>1558</v>
      </c>
      <c r="O2493" s="151"/>
    </row>
    <row r="2494" spans="1:15" ht="39.950000000000003" hidden="1" customHeight="1">
      <c r="A2494" s="151" t="s">
        <v>1678</v>
      </c>
      <c r="B2494" s="3" t="s">
        <v>125</v>
      </c>
      <c r="C2494" s="3" t="s">
        <v>1258</v>
      </c>
      <c r="D2494" s="9" t="s">
        <v>1259</v>
      </c>
      <c r="E2494" s="131" t="str">
        <f>Tabell_Rättigheter37[[#This Row],[Grupp]]&amp;"_"&amp;Tabell_Rättigheter37[[#This Row],[Rättighetsnod/ Funktionskloss]]</f>
        <v>Kliniska översikter_Template administration</v>
      </c>
      <c r="F2494" s="131" t="str">
        <f>Tabell_Rättigheter37[[#This Row],[Grupp]]&amp;"_"&amp;Tabell_Rättigheter37[[#This Row],[Rättighetsnod/ Funktionskloss]]&amp;"_"&amp;Tabell_Rättigheter37[[#This Row],[Värde]]</f>
        <v>Kliniska översikter_Template administration_EditClinicalInvestigation Templates</v>
      </c>
      <c r="G2494" s="165" t="s">
        <v>1260</v>
      </c>
      <c r="H2494" s="165"/>
      <c r="K2494" s="3" t="e">
        <f>VLOOKUP(Tabell_Rättigheter37[[#This Row],[Grupp]],[2]!Tabell_Grupp[#Data],2,FALSE)</f>
        <v>#REF!</v>
      </c>
      <c r="L2494" s="3" t="s">
        <v>834</v>
      </c>
      <c r="M2494" s="203" t="s">
        <v>834</v>
      </c>
      <c r="N2494" s="151" t="s">
        <v>1558</v>
      </c>
      <c r="O2494" s="151"/>
    </row>
    <row r="2495" spans="1:15" ht="39.950000000000003" hidden="1" customHeight="1">
      <c r="A2495" s="151" t="s">
        <v>1678</v>
      </c>
      <c r="B2495" s="3" t="s">
        <v>155</v>
      </c>
      <c r="C2495" s="3" t="s">
        <v>1224</v>
      </c>
      <c r="D2495" s="9" t="s">
        <v>1225</v>
      </c>
      <c r="E2495" s="131" t="str">
        <f>Tabell_Rättigheter37[[#This Row],[Grupp]]&amp;"_"&amp;Tabell_Rättigheter37[[#This Row],[Rättighetsnod/ Funktionskloss]]</f>
        <v>Läkemedel_Catalogue administration</v>
      </c>
      <c r="F2495" s="131" t="str">
        <f>Tabell_Rättigheter37[[#This Row],[Grupp]]&amp;"_"&amp;Tabell_Rättigheter37[[#This Row],[Rättighetsnod/ Funktionskloss]]&amp;"_"&amp;Tabell_Rättigheter37[[#This Row],[Värde]]</f>
        <v>Läkemedel_Catalogue administration_Edit Local drugs</v>
      </c>
      <c r="G2495" s="165" t="s">
        <v>1226</v>
      </c>
      <c r="H2495" s="165"/>
      <c r="J2495" s="205" t="s">
        <v>1679</v>
      </c>
      <c r="K2495" s="3" t="e">
        <f>VLOOKUP(Tabell_Rättigheter37[[#This Row],[Grupp]],[2]!Tabell_Grupp[#Data],2,FALSE)</f>
        <v>#REF!</v>
      </c>
      <c r="L2495" s="3" t="s">
        <v>931</v>
      </c>
      <c r="M2495" s="203" t="s">
        <v>834</v>
      </c>
      <c r="N2495" s="151" t="s">
        <v>1558</v>
      </c>
      <c r="O2495" s="151"/>
    </row>
    <row r="2496" spans="1:15" ht="39.950000000000003" hidden="1" customHeight="1">
      <c r="A2496" s="151" t="s">
        <v>1678</v>
      </c>
      <c r="B2496" s="3" t="s">
        <v>155</v>
      </c>
      <c r="C2496" s="3" t="s">
        <v>1224</v>
      </c>
      <c r="D2496" s="9" t="s">
        <v>1227</v>
      </c>
      <c r="E2496" s="131" t="str">
        <f>Tabell_Rättigheter37[[#This Row],[Grupp]]&amp;"_"&amp;Tabell_Rättigheter37[[#This Row],[Rättighetsnod/ Funktionskloss]]</f>
        <v>Läkemedel_Catalogue administration</v>
      </c>
      <c r="F2496" s="131" t="str">
        <f>Tabell_Rättigheter37[[#This Row],[Grupp]]&amp;"_"&amp;Tabell_Rättigheter37[[#This Row],[Rättighetsnod/ Funktionskloss]]&amp;"_"&amp;Tabell_Rättigheter37[[#This Row],[Värde]]</f>
        <v>Läkemedel_Catalogue administration_Search drug catalogue</v>
      </c>
      <c r="G2496" s="165" t="s">
        <v>1228</v>
      </c>
      <c r="H2496" s="165"/>
      <c r="J2496" s="205" t="s">
        <v>1679</v>
      </c>
      <c r="K2496" s="3" t="e">
        <f>VLOOKUP(Tabell_Rättigheter37[[#This Row],[Grupp]],[2]!Tabell_Grupp[#Data],2,FALSE)</f>
        <v>#REF!</v>
      </c>
      <c r="L2496" s="3" t="s">
        <v>931</v>
      </c>
      <c r="M2496" s="203" t="s">
        <v>834</v>
      </c>
      <c r="N2496" s="151" t="s">
        <v>1558</v>
      </c>
      <c r="O2496" s="151"/>
    </row>
    <row r="2497" spans="1:15" ht="39.950000000000003" hidden="1" customHeight="1">
      <c r="A2497" s="151" t="s">
        <v>1678</v>
      </c>
      <c r="B2497" s="3" t="s">
        <v>155</v>
      </c>
      <c r="C2497" s="3" t="s">
        <v>1258</v>
      </c>
      <c r="D2497" s="9" t="s">
        <v>1261</v>
      </c>
      <c r="E2497" s="131" t="str">
        <f>Tabell_Rättigheter37[[#This Row],[Grupp]]&amp;"_"&amp;Tabell_Rättigheter37[[#This Row],[Rättighetsnod/ Funktionskloss]]</f>
        <v>Läkemedel_Template administration</v>
      </c>
      <c r="F2497" s="131" t="str">
        <f>Tabell_Rättigheter37[[#This Row],[Grupp]]&amp;"_"&amp;Tabell_Rättigheter37[[#This Row],[Rättighetsnod/ Funktionskloss]]&amp;"_"&amp;Tabell_Rättigheter37[[#This Row],[Värde]]</f>
        <v>Läkemedel_Template administration_Administer Consumable templates</v>
      </c>
      <c r="G2497" s="165" t="s">
        <v>1262</v>
      </c>
      <c r="H2497" s="165"/>
      <c r="K2497" s="3" t="e">
        <f>VLOOKUP(Tabell_Rättigheter37[[#This Row],[Grupp]],[2]!Tabell_Grupp[#Data],2,FALSE)</f>
        <v>#REF!</v>
      </c>
      <c r="L2497" s="3" t="s">
        <v>834</v>
      </c>
      <c r="M2497" s="203" t="s">
        <v>834</v>
      </c>
      <c r="N2497" s="151" t="s">
        <v>1558</v>
      </c>
      <c r="O2497" s="151"/>
    </row>
    <row r="2498" spans="1:15" ht="39.950000000000003" hidden="1" customHeight="1">
      <c r="A2498" s="151" t="s">
        <v>1678</v>
      </c>
      <c r="B2498" s="3" t="s">
        <v>155</v>
      </c>
      <c r="C2498" s="3" t="s">
        <v>1258</v>
      </c>
      <c r="D2498" s="9" t="s">
        <v>1263</v>
      </c>
      <c r="E2498" s="131" t="str">
        <f>Tabell_Rättigheter37[[#This Row],[Grupp]]&amp;"_"&amp;Tabell_Rättigheter37[[#This Row],[Rättighetsnod/ Funktionskloss]]</f>
        <v>Läkemedel_Template administration</v>
      </c>
      <c r="F2498" s="131" t="str">
        <f>Tabell_Rättigheter37[[#This Row],[Grupp]]&amp;"_"&amp;Tabell_Rättigheter37[[#This Row],[Rättighetsnod/ Funktionskloss]]&amp;"_"&amp;Tabell_Rättigheter37[[#This Row],[Värde]]</f>
        <v>Läkemedel_Template administration_Administer Drug templates</v>
      </c>
      <c r="G2498" s="165" t="s">
        <v>1264</v>
      </c>
      <c r="H2498" s="165"/>
      <c r="K2498" s="3" t="e">
        <f>VLOOKUP(Tabell_Rättigheter37[[#This Row],[Grupp]],[2]!Tabell_Grupp[#Data],2,FALSE)</f>
        <v>#REF!</v>
      </c>
      <c r="L2498" s="3" t="s">
        <v>834</v>
      </c>
      <c r="M2498" s="203" t="s">
        <v>834</v>
      </c>
      <c r="N2498" s="151" t="s">
        <v>1558</v>
      </c>
      <c r="O2498" s="151"/>
    </row>
    <row r="2499" spans="1:15" ht="39.950000000000003" hidden="1" customHeight="1">
      <c r="A2499" s="151" t="s">
        <v>1678</v>
      </c>
      <c r="B2499" s="3" t="s">
        <v>155</v>
      </c>
      <c r="C2499" s="3" t="s">
        <v>1258</v>
      </c>
      <c r="D2499" s="9" t="s">
        <v>1265</v>
      </c>
      <c r="E2499" s="131" t="str">
        <f>Tabell_Rättigheter37[[#This Row],[Grupp]]&amp;"_"&amp;Tabell_Rättigheter37[[#This Row],[Rättighetsnod/ Funktionskloss]]</f>
        <v>Läkemedel_Template administration</v>
      </c>
      <c r="F2499" s="131" t="str">
        <f>Tabell_Rättigheter37[[#This Row],[Grupp]]&amp;"_"&amp;Tabell_Rättigheter37[[#This Row],[Rättighetsnod/ Funktionskloss]]&amp;"_"&amp;Tabell_Rättigheter37[[#This Row],[Värde]]</f>
        <v>Läkemedel_Template administration_Administer Nutrition templates</v>
      </c>
      <c r="G2499" s="165" t="s">
        <v>1266</v>
      </c>
      <c r="H2499" s="165"/>
      <c r="K2499" s="3" t="e">
        <f>VLOOKUP(Tabell_Rättigheter37[[#This Row],[Grupp]],[2]!Tabell_Grupp[#Data],2,FALSE)</f>
        <v>#REF!</v>
      </c>
      <c r="L2499" s="3" t="s">
        <v>834</v>
      </c>
      <c r="M2499" s="203" t="s">
        <v>834</v>
      </c>
      <c r="N2499" s="151" t="s">
        <v>1558</v>
      </c>
      <c r="O2499" s="151"/>
    </row>
    <row r="2500" spans="1:15" ht="39.950000000000003" hidden="1" customHeight="1">
      <c r="A2500" s="151" t="s">
        <v>1678</v>
      </c>
      <c r="B2500" s="3" t="s">
        <v>155</v>
      </c>
      <c r="C2500" s="3" t="s">
        <v>1258</v>
      </c>
      <c r="D2500" s="9" t="s">
        <v>1267</v>
      </c>
      <c r="E2500" s="131" t="str">
        <f>Tabell_Rättigheter37[[#This Row],[Grupp]]&amp;"_"&amp;Tabell_Rättigheter37[[#This Row],[Rättighetsnod/ Funktionskloss]]</f>
        <v>Läkemedel_Template administration</v>
      </c>
      <c r="F2500" s="131" t="str">
        <f>Tabell_Rättigheter37[[#This Row],[Grupp]]&amp;"_"&amp;Tabell_Rättigheter37[[#This Row],[Rättighetsnod/ Funktionskloss]]&amp;"_"&amp;Tabell_Rättigheter37[[#This Row],[Värde]]</f>
        <v>Läkemedel_Template administration_Administer Packages</v>
      </c>
      <c r="G2500" s="165" t="s">
        <v>1268</v>
      </c>
      <c r="H2500" s="165"/>
      <c r="K2500" s="3" t="e">
        <f>VLOOKUP(Tabell_Rättigheter37[[#This Row],[Grupp]],[2]!Tabell_Grupp[#Data],2,FALSE)</f>
        <v>#REF!</v>
      </c>
      <c r="L2500" s="3" t="s">
        <v>834</v>
      </c>
      <c r="M2500" s="203" t="s">
        <v>834</v>
      </c>
      <c r="N2500" s="151" t="s">
        <v>1558</v>
      </c>
      <c r="O2500" s="151"/>
    </row>
    <row r="2501" spans="1:15" ht="39.950000000000003" hidden="1" customHeight="1">
      <c r="A2501" s="151" t="s">
        <v>1678</v>
      </c>
      <c r="B2501" s="3" t="s">
        <v>155</v>
      </c>
      <c r="C2501" s="3" t="s">
        <v>1258</v>
      </c>
      <c r="D2501" s="9" t="s">
        <v>1269</v>
      </c>
      <c r="E2501" s="131" t="str">
        <f>Tabell_Rättigheter37[[#This Row],[Grupp]]&amp;"_"&amp;Tabell_Rättigheter37[[#This Row],[Rättighetsnod/ Funktionskloss]]</f>
        <v>Läkemedel_Template administration</v>
      </c>
      <c r="F2501" s="131" t="str">
        <f>Tabell_Rättigheter37[[#This Row],[Grupp]]&amp;"_"&amp;Tabell_Rättigheter37[[#This Row],[Rättighetsnod/ Funktionskloss]]&amp;"_"&amp;Tabell_Rättigheter37[[#This Row],[Värde]]</f>
        <v>Läkemedel_Template administration_Administer PGD prescriptions</v>
      </c>
      <c r="G2501" s="165" t="s">
        <v>1270</v>
      </c>
      <c r="H2501" s="165"/>
      <c r="K2501" s="3" t="e">
        <f>VLOOKUP(Tabell_Rättigheter37[[#This Row],[Grupp]],[2]!Tabell_Grupp[#Data],2,FALSE)</f>
        <v>#REF!</v>
      </c>
      <c r="L2501" s="3" t="s">
        <v>834</v>
      </c>
      <c r="M2501" s="203" t="s">
        <v>834</v>
      </c>
      <c r="N2501" s="151" t="s">
        <v>1558</v>
      </c>
      <c r="O2501" s="151"/>
    </row>
    <row r="2502" spans="1:15" ht="39.950000000000003" hidden="1" customHeight="1">
      <c r="A2502" s="151" t="s">
        <v>1678</v>
      </c>
      <c r="B2502" s="3" t="s">
        <v>155</v>
      </c>
      <c r="C2502" s="3" t="s">
        <v>1258</v>
      </c>
      <c r="D2502" s="9" t="s">
        <v>1680</v>
      </c>
      <c r="E2502" s="131" t="str">
        <f>Tabell_Rättigheter37[[#This Row],[Grupp]]&amp;"_"&amp;Tabell_Rättigheter37[[#This Row],[Rättighetsnod/ Funktionskloss]]</f>
        <v>Läkemedel_Template administration</v>
      </c>
      <c r="F2502" s="131" t="str">
        <f>Tabell_Rättigheter37[[#This Row],[Grupp]]&amp;"_"&amp;Tabell_Rättigheter37[[#This Row],[Rättighetsnod/ Funktionskloss]]&amp;"_"&amp;Tabell_Rättigheter37[[#This Row],[Värde]]</f>
        <v>Läkemedel_Template administration_Approve Consumable templates</v>
      </c>
      <c r="G2502" s="165" t="s">
        <v>1272</v>
      </c>
      <c r="H2502" s="165"/>
      <c r="K2502" s="3" t="e">
        <f>VLOOKUP(Tabell_Rättigheter37[[#This Row],[Grupp]],[2]!Tabell_Grupp[#Data],2,FALSE)</f>
        <v>#REF!</v>
      </c>
      <c r="L2502" s="3" t="s">
        <v>834</v>
      </c>
      <c r="M2502" s="203" t="s">
        <v>834</v>
      </c>
      <c r="N2502" s="151" t="s">
        <v>1558</v>
      </c>
      <c r="O2502" s="151"/>
    </row>
    <row r="2503" spans="1:15" ht="39.950000000000003" hidden="1" customHeight="1">
      <c r="A2503" s="151" t="s">
        <v>1678</v>
      </c>
      <c r="B2503" s="3" t="s">
        <v>155</v>
      </c>
      <c r="C2503" s="3" t="s">
        <v>1258</v>
      </c>
      <c r="D2503" s="9" t="s">
        <v>1273</v>
      </c>
      <c r="E2503" s="131" t="str">
        <f>Tabell_Rättigheter37[[#This Row],[Grupp]]&amp;"_"&amp;Tabell_Rättigheter37[[#This Row],[Rättighetsnod/ Funktionskloss]]</f>
        <v>Läkemedel_Template administration</v>
      </c>
      <c r="F2503" s="131" t="str">
        <f>Tabell_Rättigheter37[[#This Row],[Grupp]]&amp;"_"&amp;Tabell_Rättigheter37[[#This Row],[Rättighetsnod/ Funktionskloss]]&amp;"_"&amp;Tabell_Rättigheter37[[#This Row],[Värde]]</f>
        <v>Läkemedel_Template administration_Approve Drug templates</v>
      </c>
      <c r="G2503" s="165" t="s">
        <v>1274</v>
      </c>
      <c r="H2503" s="165"/>
      <c r="K2503" s="3" t="e">
        <f>VLOOKUP(Tabell_Rättigheter37[[#This Row],[Grupp]],[2]!Tabell_Grupp[#Data],2,FALSE)</f>
        <v>#REF!</v>
      </c>
      <c r="L2503" s="3" t="s">
        <v>834</v>
      </c>
      <c r="M2503" s="203" t="s">
        <v>834</v>
      </c>
      <c r="N2503" s="151" t="s">
        <v>1558</v>
      </c>
      <c r="O2503" s="151"/>
    </row>
    <row r="2504" spans="1:15" ht="39.950000000000003" hidden="1" customHeight="1">
      <c r="A2504" s="151" t="s">
        <v>1678</v>
      </c>
      <c r="B2504" s="3" t="s">
        <v>155</v>
      </c>
      <c r="C2504" s="3" t="s">
        <v>1258</v>
      </c>
      <c r="D2504" s="9" t="s">
        <v>1681</v>
      </c>
      <c r="E2504" s="131" t="str">
        <f>Tabell_Rättigheter37[[#This Row],[Grupp]]&amp;"_"&amp;Tabell_Rättigheter37[[#This Row],[Rättighetsnod/ Funktionskloss]]</f>
        <v>Läkemedel_Template administration</v>
      </c>
      <c r="F2504" s="131" t="str">
        <f>Tabell_Rättigheter37[[#This Row],[Grupp]]&amp;"_"&amp;Tabell_Rättigheter37[[#This Row],[Rättighetsnod/ Funktionskloss]]&amp;"_"&amp;Tabell_Rättigheter37[[#This Row],[Värde]]</f>
        <v>Läkemedel_Template administration_Approve Nutrition templates</v>
      </c>
      <c r="G2504" s="165" t="s">
        <v>1276</v>
      </c>
      <c r="H2504" s="165"/>
      <c r="K2504" s="3" t="e">
        <f>VLOOKUP(Tabell_Rättigheter37[[#This Row],[Grupp]],[2]!Tabell_Grupp[#Data],2,FALSE)</f>
        <v>#REF!</v>
      </c>
      <c r="L2504" s="3" t="s">
        <v>834</v>
      </c>
      <c r="M2504" s="203" t="s">
        <v>834</v>
      </c>
      <c r="N2504" s="151" t="s">
        <v>1558</v>
      </c>
      <c r="O2504" s="151"/>
    </row>
    <row r="2505" spans="1:15" ht="39.950000000000003" hidden="1" customHeight="1">
      <c r="A2505" s="151" t="s">
        <v>1678</v>
      </c>
      <c r="B2505" s="3" t="s">
        <v>155</v>
      </c>
      <c r="C2505" s="3" t="s">
        <v>1258</v>
      </c>
      <c r="D2505" s="9" t="s">
        <v>1277</v>
      </c>
      <c r="E2505" s="131" t="str">
        <f>Tabell_Rättigheter37[[#This Row],[Grupp]]&amp;"_"&amp;Tabell_Rättigheter37[[#This Row],[Rättighetsnod/ Funktionskloss]]</f>
        <v>Läkemedel_Template administration</v>
      </c>
      <c r="F2505" s="131" t="str">
        <f>Tabell_Rättigheter37[[#This Row],[Grupp]]&amp;"_"&amp;Tabell_Rättigheter37[[#This Row],[Rättighetsnod/ Funktionskloss]]&amp;"_"&amp;Tabell_Rättigheter37[[#This Row],[Värde]]</f>
        <v>Läkemedel_Template administration_Approve Packages</v>
      </c>
      <c r="G2505" s="165" t="s">
        <v>1278</v>
      </c>
      <c r="H2505" s="165"/>
      <c r="K2505" s="3" t="e">
        <f>VLOOKUP(Tabell_Rättigheter37[[#This Row],[Grupp]],[2]!Tabell_Grupp[#Data],2,FALSE)</f>
        <v>#REF!</v>
      </c>
      <c r="L2505" s="3" t="s">
        <v>834</v>
      </c>
      <c r="M2505" s="203" t="s">
        <v>834</v>
      </c>
      <c r="N2505" s="151" t="s">
        <v>1558</v>
      </c>
      <c r="O2505" s="151"/>
    </row>
    <row r="2506" spans="1:15" ht="39.950000000000003" hidden="1" customHeight="1">
      <c r="A2506" s="151" t="s">
        <v>1678</v>
      </c>
      <c r="B2506" s="3" t="s">
        <v>155</v>
      </c>
      <c r="C2506" s="3" t="s">
        <v>1258</v>
      </c>
      <c r="D2506" s="9" t="s">
        <v>1279</v>
      </c>
      <c r="E2506" s="131" t="str">
        <f>Tabell_Rättigheter37[[#This Row],[Grupp]]&amp;"_"&amp;Tabell_Rättigheter37[[#This Row],[Rättighetsnod/ Funktionskloss]]</f>
        <v>Läkemedel_Template administration</v>
      </c>
      <c r="F2506" s="131" t="str">
        <f>Tabell_Rättigheter37[[#This Row],[Grupp]]&amp;"_"&amp;Tabell_Rättigheter37[[#This Row],[Rättighetsnod/ Funktionskloss]]&amp;"_"&amp;Tabell_Rättigheter37[[#This Row],[Värde]]</f>
        <v>Läkemedel_Template administration_Approve PGD prescriptions</v>
      </c>
      <c r="G2506" s="165" t="s">
        <v>1280</v>
      </c>
      <c r="H2506" s="165"/>
      <c r="K2506" s="3" t="e">
        <f>VLOOKUP(Tabell_Rättigheter37[[#This Row],[Grupp]],[2]!Tabell_Grupp[#Data],2,FALSE)</f>
        <v>#REF!</v>
      </c>
      <c r="L2506" s="3" t="s">
        <v>834</v>
      </c>
      <c r="M2506" s="203" t="s">
        <v>834</v>
      </c>
      <c r="N2506" s="151" t="s">
        <v>1558</v>
      </c>
      <c r="O2506" s="151"/>
    </row>
    <row r="2507" spans="1:15" ht="39.950000000000003" hidden="1" customHeight="1">
      <c r="A2507" s="151" t="s">
        <v>1678</v>
      </c>
      <c r="B2507" s="3" t="s">
        <v>155</v>
      </c>
      <c r="C2507" s="3" t="s">
        <v>1258</v>
      </c>
      <c r="D2507" s="9" t="s">
        <v>1281</v>
      </c>
      <c r="E2507" s="131" t="str">
        <f>Tabell_Rättigheter37[[#This Row],[Grupp]]&amp;"_"&amp;Tabell_Rättigheter37[[#This Row],[Rättighetsnod/ Funktionskloss]]</f>
        <v>Läkemedel_Template administration</v>
      </c>
      <c r="F2507" s="131" t="str">
        <f>Tabell_Rättigheter37[[#This Row],[Grupp]]&amp;"_"&amp;Tabell_Rättigheter37[[#This Row],[Rättighetsnod/ Funktionskloss]]&amp;"_"&amp;Tabell_Rättigheter37[[#This Row],[Värde]]</f>
        <v>Läkemedel_Template administration_Export templates</v>
      </c>
      <c r="G2507" s="165" t="s">
        <v>1282</v>
      </c>
      <c r="H2507" s="165"/>
      <c r="K2507" s="3" t="e">
        <f>VLOOKUP(Tabell_Rättigheter37[[#This Row],[Grupp]],[2]!Tabell_Grupp[#Data],2,FALSE)</f>
        <v>#REF!</v>
      </c>
      <c r="L2507" s="3" t="s">
        <v>834</v>
      </c>
      <c r="M2507" s="203" t="s">
        <v>834</v>
      </c>
      <c r="N2507" s="151" t="s">
        <v>1558</v>
      </c>
      <c r="O2507" s="151"/>
    </row>
    <row r="2508" spans="1:15" ht="39.950000000000003" hidden="1" customHeight="1">
      <c r="A2508" s="151" t="s">
        <v>1678</v>
      </c>
      <c r="B2508" s="3" t="s">
        <v>155</v>
      </c>
      <c r="C2508" s="3" t="s">
        <v>1258</v>
      </c>
      <c r="D2508" s="9" t="s">
        <v>1283</v>
      </c>
      <c r="E2508" s="131" t="str">
        <f>Tabell_Rättigheter37[[#This Row],[Grupp]]&amp;"_"&amp;Tabell_Rättigheter37[[#This Row],[Rättighetsnod/ Funktionskloss]]</f>
        <v>Läkemedel_Template administration</v>
      </c>
      <c r="F2508" s="131" t="str">
        <f>Tabell_Rättigheter37[[#This Row],[Grupp]]&amp;"_"&amp;Tabell_Rättigheter37[[#This Row],[Rättighetsnod/ Funktionskloss]]&amp;"_"&amp;Tabell_Rättigheter37[[#This Row],[Värde]]</f>
        <v>Läkemedel_Template administration_Import templates</v>
      </c>
      <c r="G2508" s="165" t="s">
        <v>1284</v>
      </c>
      <c r="H2508" s="165"/>
      <c r="K2508" s="3" t="e">
        <f>VLOOKUP(Tabell_Rättigheter37[[#This Row],[Grupp]],[2]!Tabell_Grupp[#Data],2,FALSE)</f>
        <v>#REF!</v>
      </c>
      <c r="L2508" s="3" t="s">
        <v>834</v>
      </c>
      <c r="M2508" s="203" t="s">
        <v>834</v>
      </c>
      <c r="N2508" s="151" t="s">
        <v>1558</v>
      </c>
      <c r="O2508" s="151"/>
    </row>
    <row r="2509" spans="1:15" ht="39.950000000000003" hidden="1" customHeight="1">
      <c r="A2509" s="151" t="s">
        <v>1678</v>
      </c>
      <c r="B2509" s="3" t="s">
        <v>155</v>
      </c>
      <c r="C2509" s="3" t="s">
        <v>31</v>
      </c>
      <c r="D2509" s="9" t="s">
        <v>1234</v>
      </c>
      <c r="E2509" s="131" t="str">
        <f>Tabell_Rättigheter37[[#This Row],[Grupp]]&amp;"_"&amp;Tabell_Rättigheter37[[#This Row],[Rättighetsnod/ Funktionskloss]]</f>
        <v>Läkemedel_View</v>
      </c>
      <c r="F2509" s="131" t="str">
        <f>Tabell_Rättigheter37[[#This Row],[Grupp]]&amp;"_"&amp;Tabell_Rättigheter37[[#This Row],[Rättighetsnod/ Funktionskloss]]&amp;"_"&amp;Tabell_Rättigheter37[[#This Row],[Värde]]</f>
        <v>Läkemedel_View_Open Catalogue administration</v>
      </c>
      <c r="G2509" s="165" t="s">
        <v>1235</v>
      </c>
      <c r="H2509" s="165"/>
      <c r="J2509" s="205" t="s">
        <v>1679</v>
      </c>
      <c r="K2509" s="3" t="e">
        <f>VLOOKUP(Tabell_Rättigheter37[[#This Row],[Grupp]],[2]!Tabell_Grupp[#Data],2,FALSE)</f>
        <v>#REF!</v>
      </c>
      <c r="L2509" s="3" t="s">
        <v>931</v>
      </c>
      <c r="M2509" s="203" t="s">
        <v>834</v>
      </c>
      <c r="N2509" s="151" t="s">
        <v>1558</v>
      </c>
      <c r="O2509" s="151"/>
    </row>
    <row r="2510" spans="1:15" ht="39.950000000000003" hidden="1" customHeight="1">
      <c r="A2510" s="151" t="s">
        <v>1678</v>
      </c>
      <c r="B2510" s="3" t="s">
        <v>155</v>
      </c>
      <c r="C2510" s="3" t="s">
        <v>31</v>
      </c>
      <c r="D2510" s="9" t="s">
        <v>215</v>
      </c>
      <c r="E2510" s="131" t="str">
        <f>Tabell_Rättigheter37[[#This Row],[Grupp]]&amp;"_"&amp;Tabell_Rättigheter37[[#This Row],[Rättighetsnod/ Funktionskloss]]</f>
        <v>Läkemedel_View</v>
      </c>
      <c r="F2510" s="131" t="str">
        <f>Tabell_Rättigheter37[[#This Row],[Grupp]]&amp;"_"&amp;Tabell_Rättigheter37[[#This Row],[Rättighetsnod/ Funktionskloss]]&amp;"_"&amp;Tabell_Rättigheter37[[#This Row],[Värde]]</f>
        <v>Läkemedel_View_Open Medication</v>
      </c>
      <c r="G2510" s="165" t="s">
        <v>216</v>
      </c>
      <c r="H2510" s="165"/>
      <c r="K2510" s="3" t="e">
        <f>VLOOKUP(Tabell_Rättigheter37[[#This Row],[Grupp]],[2]!Tabell_Grupp[#Data],2,FALSE)</f>
        <v>#REF!</v>
      </c>
      <c r="L2510" s="3" t="s">
        <v>834</v>
      </c>
      <c r="M2510" s="203" t="s">
        <v>834</v>
      </c>
      <c r="N2510" s="151" t="s">
        <v>1558</v>
      </c>
      <c r="O2510" s="151"/>
    </row>
    <row r="2511" spans="1:15" ht="39.950000000000003" hidden="1" customHeight="1">
      <c r="A2511" s="151" t="s">
        <v>1678</v>
      </c>
      <c r="B2511" s="3" t="s">
        <v>155</v>
      </c>
      <c r="C2511" s="3" t="s">
        <v>31</v>
      </c>
      <c r="D2511" s="9" t="s">
        <v>217</v>
      </c>
      <c r="E2511" s="131" t="str">
        <f>Tabell_Rättigheter37[[#This Row],[Grupp]]&amp;"_"&amp;Tabell_Rättigheter37[[#This Row],[Rättighetsnod/ Funktionskloss]]</f>
        <v>Läkemedel_View</v>
      </c>
      <c r="F2511" s="131" t="str">
        <f>Tabell_Rättigheter37[[#This Row],[Grupp]]&amp;"_"&amp;Tabell_Rättigheter37[[#This Row],[Rättighetsnod/ Funktionskloss]]&amp;"_"&amp;Tabell_Rättigheter37[[#This Row],[Värde]]</f>
        <v>Läkemedel_View_Open planned occasion for unit</v>
      </c>
      <c r="G2511" s="165" t="s">
        <v>218</v>
      </c>
      <c r="H2511" s="165"/>
      <c r="K2511" s="3" t="e">
        <f>VLOOKUP(Tabell_Rättigheter37[[#This Row],[Grupp]],[2]!Tabell_Grupp[#Data],2,FALSE)</f>
        <v>#REF!</v>
      </c>
      <c r="L2511" s="3" t="s">
        <v>834</v>
      </c>
      <c r="M2511" s="203" t="s">
        <v>834</v>
      </c>
      <c r="N2511" s="151" t="s">
        <v>1558</v>
      </c>
      <c r="O2511" s="151"/>
    </row>
    <row r="2512" spans="1:15" ht="39.950000000000003" hidden="1" customHeight="1">
      <c r="A2512" s="151" t="s">
        <v>1678</v>
      </c>
      <c r="B2512" s="3" t="s">
        <v>155</v>
      </c>
      <c r="C2512" s="3" t="s">
        <v>31</v>
      </c>
      <c r="D2512" s="9" t="s">
        <v>229</v>
      </c>
      <c r="E2512" s="131" t="str">
        <f>Tabell_Rättigheter37[[#This Row],[Grupp]]&amp;"_"&amp;Tabell_Rättigheter37[[#This Row],[Rättighetsnod/ Funktionskloss]]</f>
        <v>Läkemedel_View</v>
      </c>
      <c r="F2512" s="131" t="str">
        <f>Tabell_Rättigheter37[[#This Row],[Grupp]]&amp;"_"&amp;Tabell_Rättigheter37[[#This Row],[Rättighetsnod/ Funktionskloss]]&amp;"_"&amp;Tabell_Rättigheter37[[#This Row],[Värde]]</f>
        <v>Läkemedel_View_open sent e-recipe over view</v>
      </c>
      <c r="G2512" s="165" t="s">
        <v>230</v>
      </c>
      <c r="H2512" s="165"/>
      <c r="K2512" s="3" t="e">
        <f>VLOOKUP(Tabell_Rättigheter37[[#This Row],[Grupp]],[2]!Tabell_Grupp[#Data],2,FALSE)</f>
        <v>#REF!</v>
      </c>
      <c r="L2512" s="3" t="s">
        <v>834</v>
      </c>
      <c r="M2512" s="203" t="s">
        <v>834</v>
      </c>
      <c r="N2512" s="151" t="s">
        <v>1558</v>
      </c>
      <c r="O2512" s="151"/>
    </row>
    <row r="2513" spans="1:15" ht="39.950000000000003" hidden="1" customHeight="1">
      <c r="A2513" s="151" t="s">
        <v>1678</v>
      </c>
      <c r="B2513" s="3" t="s">
        <v>155</v>
      </c>
      <c r="C2513" s="3" t="s">
        <v>31</v>
      </c>
      <c r="D2513" s="9" t="s">
        <v>220</v>
      </c>
      <c r="E2513" s="131" t="str">
        <f>Tabell_Rättigheter37[[#This Row],[Grupp]]&amp;"_"&amp;Tabell_Rättigheter37[[#This Row],[Rättighetsnod/ Funktionskloss]]</f>
        <v>Läkemedel_View</v>
      </c>
      <c r="F2513" s="131" t="str">
        <f>Tabell_Rättigheter37[[#This Row],[Grupp]]&amp;"_"&amp;Tabell_Rättigheter37[[#This Row],[Rättighetsnod/ Funktionskloss]]&amp;"_"&amp;Tabell_Rättigheter37[[#This Row],[Värde]]</f>
        <v>Läkemedel_View_Open Unit time and medicine cabinet administration</v>
      </c>
      <c r="G2513" s="165" t="s">
        <v>221</v>
      </c>
      <c r="H2513" s="165"/>
      <c r="K2513" s="3" t="e">
        <f>VLOOKUP(Tabell_Rättigheter37[[#This Row],[Grupp]],[2]!Tabell_Grupp[#Data],2,FALSE)</f>
        <v>#REF!</v>
      </c>
      <c r="L2513" s="3" t="s">
        <v>834</v>
      </c>
      <c r="M2513" s="203" t="s">
        <v>834</v>
      </c>
      <c r="N2513" s="151" t="s">
        <v>1558</v>
      </c>
      <c r="O2513" s="151"/>
    </row>
    <row r="2514" spans="1:15" ht="39.950000000000003" hidden="1" customHeight="1">
      <c r="A2514" s="151" t="s">
        <v>1678</v>
      </c>
      <c r="B2514" s="3" t="s">
        <v>968</v>
      </c>
      <c r="C2514" s="3" t="s">
        <v>978</v>
      </c>
      <c r="D2514" s="9" t="s">
        <v>23</v>
      </c>
      <c r="E2514" s="131" t="str">
        <f>Tabell_Rättigheter37[[#This Row],[Grupp]]&amp;"_"&amp;Tabell_Rättigheter37[[#This Row],[Rättighetsnod/ Funktionskloss]]</f>
        <v>Ramverk_Framework/PatientIDSearch</v>
      </c>
      <c r="F2514" s="131" t="str">
        <f>Tabell_Rättigheter37[[#This Row],[Grupp]]&amp;"_"&amp;Tabell_Rättigheter37[[#This Row],[Rättighetsnod/ Funktionskloss]]&amp;"_"&amp;Tabell_Rättigheter37[[#This Row],[Värde]]</f>
        <v>Ramverk_Framework/PatientIDSearch_Open</v>
      </c>
      <c r="G2514" s="165" t="s">
        <v>998</v>
      </c>
      <c r="H2514" s="165"/>
      <c r="J2514" s="205" t="s">
        <v>1640</v>
      </c>
      <c r="K2514" s="3" t="e">
        <f>VLOOKUP(Tabell_Rättigheter37[[#This Row],[Grupp]],[2]!Tabell_Grupp[#Data],2,FALSE)</f>
        <v>#REF!</v>
      </c>
      <c r="L2514" s="3" t="s">
        <v>931</v>
      </c>
      <c r="M2514" s="203" t="s">
        <v>834</v>
      </c>
      <c r="N2514" s="151" t="s">
        <v>1558</v>
      </c>
      <c r="O2514" s="151"/>
    </row>
    <row r="2515" spans="1:15" ht="54" hidden="1" customHeight="1">
      <c r="A2515" s="151" t="s">
        <v>1560</v>
      </c>
      <c r="B2515" s="3" t="s">
        <v>1084</v>
      </c>
      <c r="C2515" s="3" t="s">
        <v>13</v>
      </c>
      <c r="D2515" s="9" t="s">
        <v>14</v>
      </c>
      <c r="E2515" s="131" t="str">
        <f>Tabell_Rättigheter37[[#This Row],[Grupp]]&amp;"_"&amp;Tabell_Rättigheter37[[#This Row],[Rättighetsnod/ Funktionskloss]]</f>
        <v>Aktivitetsramverket_Data</v>
      </c>
      <c r="F2515" s="131" t="str">
        <f>Tabell_Rättigheter37[[#This Row],[Grupp]]&amp;"_"&amp;Tabell_Rättigheter37[[#This Row],[Rättighetsnod/ Funktionskloss]]&amp;"_"&amp;Tabell_Rättigheter37[[#This Row],[Värde]]</f>
        <v>Aktivitetsramverket_Data_Read</v>
      </c>
      <c r="G2515" s="165" t="s">
        <v>839</v>
      </c>
      <c r="H2515" s="165"/>
      <c r="K2515" s="3" t="e">
        <f>VLOOKUP(Tabell_Rättigheter37[[#This Row],[Grupp]],[2]!Tabell_Grupp[#Data],2,FALSE)</f>
        <v>#REF!</v>
      </c>
      <c r="L2515" s="3" t="s">
        <v>834</v>
      </c>
      <c r="M2515" s="203" t="s">
        <v>834</v>
      </c>
      <c r="N2515" s="151" t="s">
        <v>1558</v>
      </c>
      <c r="O2515" s="151"/>
    </row>
    <row r="2516" spans="1:15" ht="55.5" hidden="1" customHeight="1">
      <c r="A2516" s="151" t="s">
        <v>1560</v>
      </c>
      <c r="B2516" s="3" t="s">
        <v>16</v>
      </c>
      <c r="C2516" s="3" t="s">
        <v>17</v>
      </c>
      <c r="D2516" s="9" t="s">
        <v>17</v>
      </c>
      <c r="E2516" s="131" t="str">
        <f>Tabell_Rättigheter37[[#This Row],[Grupp]]&amp;"_"&amp;Tabell_Rättigheter37[[#This Row],[Rättighetsnod/ Funktionskloss]]</f>
        <v>Arketyper_ReadClinicalParameters</v>
      </c>
      <c r="F2516" s="131" t="str">
        <f>Tabell_Rättigheter37[[#This Row],[Grupp]]&amp;"_"&amp;Tabell_Rättigheter37[[#This Row],[Rättighetsnod/ Funktionskloss]]&amp;"_"&amp;Tabell_Rättigheter37[[#This Row],[Värde]]</f>
        <v>Arketyper_ReadClinicalParameters_ReadClinicalParameters</v>
      </c>
      <c r="G2516" s="165" t="s">
        <v>18</v>
      </c>
      <c r="H2516" s="165"/>
      <c r="K2516" s="3" t="e">
        <f>VLOOKUP(Tabell_Rättigheter37[[#This Row],[Grupp]],[2]!Tabell_Grupp[#Data],2,FALSE)</f>
        <v>#REF!</v>
      </c>
      <c r="L2516" s="3" t="s">
        <v>834</v>
      </c>
      <c r="M2516" s="203" t="s">
        <v>834</v>
      </c>
      <c r="N2516" s="151" t="s">
        <v>1558</v>
      </c>
      <c r="O2516" s="151"/>
    </row>
    <row r="2517" spans="1:15" ht="39.950000000000003" hidden="1" customHeight="1">
      <c r="A2517" s="151" t="s">
        <v>1560</v>
      </c>
      <c r="B2517" s="3" t="s">
        <v>21</v>
      </c>
      <c r="C2517" s="3" t="s">
        <v>22</v>
      </c>
      <c r="D2517" s="9" t="s">
        <v>23</v>
      </c>
      <c r="E2517" s="131" t="str">
        <f>Tabell_Rättigheter37[[#This Row],[Grupp]]&amp;"_"&amp;Tabell_Rättigheter37[[#This Row],[Rättighetsnod/ Funktionskloss]]</f>
        <v>Att göra - Patient_To do - Patient</v>
      </c>
      <c r="F2517" s="131" t="str">
        <f>Tabell_Rättigheter37[[#This Row],[Grupp]]&amp;"_"&amp;Tabell_Rättigheter37[[#This Row],[Rättighetsnod/ Funktionskloss]]&amp;"_"&amp;Tabell_Rättigheter37[[#This Row],[Värde]]</f>
        <v>Att göra - Patient_To do - Patient_Open</v>
      </c>
      <c r="G2517" s="165" t="s">
        <v>24</v>
      </c>
      <c r="H2517" s="165"/>
      <c r="K2517" s="3" t="e">
        <f>VLOOKUP(Tabell_Rättigheter37[[#This Row],[Grupp]],[2]!Tabell_Grupp[#Data],2,FALSE)</f>
        <v>#REF!</v>
      </c>
      <c r="L2517" s="3" t="s">
        <v>834</v>
      </c>
      <c r="M2517" s="203" t="s">
        <v>834</v>
      </c>
      <c r="N2517" s="151" t="s">
        <v>1558</v>
      </c>
      <c r="O2517" s="151"/>
    </row>
    <row r="2518" spans="1:15" ht="39.950000000000003" hidden="1" customHeight="1">
      <c r="A2518" s="151" t="s">
        <v>1560</v>
      </c>
      <c r="B2518" s="3" t="s">
        <v>25</v>
      </c>
      <c r="C2518" s="3" t="s">
        <v>26</v>
      </c>
      <c r="D2518" s="9" t="s">
        <v>23</v>
      </c>
      <c r="E2518" s="131" t="str">
        <f>Tabell_Rättigheter37[[#This Row],[Grupp]]&amp;"_"&amp;Tabell_Rättigheter37[[#This Row],[Rättighetsnod/ Funktionskloss]]</f>
        <v>Beställning_Order window</v>
      </c>
      <c r="F2518" s="131" t="str">
        <f>Tabell_Rättigheter37[[#This Row],[Grupp]]&amp;"_"&amp;Tabell_Rättigheter37[[#This Row],[Rättighetsnod/ Funktionskloss]]&amp;"_"&amp;Tabell_Rättigheter37[[#This Row],[Värde]]</f>
        <v>Beställning_Order window_Open</v>
      </c>
      <c r="G2518" s="165" t="s">
        <v>27</v>
      </c>
      <c r="H2518" s="165"/>
      <c r="K2518" s="3" t="e">
        <f>VLOOKUP(Tabell_Rättigheter37[[#This Row],[Grupp]],[2]!Tabell_Grupp[#Data],2,FALSE)</f>
        <v>#REF!</v>
      </c>
      <c r="L2518" s="3" t="s">
        <v>834</v>
      </c>
      <c r="M2518" s="203" t="s">
        <v>834</v>
      </c>
      <c r="N2518" s="151" t="s">
        <v>1558</v>
      </c>
      <c r="O2518" s="151"/>
    </row>
    <row r="2519" spans="1:15" ht="39.950000000000003" hidden="1" customHeight="1">
      <c r="A2519" s="151" t="s">
        <v>1565</v>
      </c>
      <c r="B2519" s="3" t="s">
        <v>34</v>
      </c>
      <c r="C2519" s="3" t="s">
        <v>840</v>
      </c>
      <c r="D2519" s="9" t="s">
        <v>23</v>
      </c>
      <c r="E2519" s="131" t="str">
        <f>Tabell_Rättigheter37[[#This Row],[Grupp]]&amp;"_"&amp;Tabell_Rättigheter37[[#This Row],[Rättighetsnod/ Funktionskloss]]</f>
        <v>Beställning och svar_ResistanceOverview</v>
      </c>
      <c r="F2519" s="131" t="str">
        <f>Tabell_Rättigheter37[[#This Row],[Grupp]]&amp;"_"&amp;Tabell_Rättigheter37[[#This Row],[Rättighetsnod/ Funktionskloss]]&amp;"_"&amp;Tabell_Rättigheter37[[#This Row],[Värde]]</f>
        <v>Beställning och svar_ResistanceOverview_Open</v>
      </c>
      <c r="G2519" s="165" t="s">
        <v>841</v>
      </c>
      <c r="H2519" s="165"/>
      <c r="K2519" s="3" t="e">
        <f>VLOOKUP(Tabell_Rättigheter37[[#This Row],[Grupp]],[2]!Tabell_Grupp[#Data],2,FALSE)</f>
        <v>#REF!</v>
      </c>
      <c r="L2519" s="3" t="s">
        <v>834</v>
      </c>
      <c r="M2519" s="203" t="s">
        <v>834</v>
      </c>
      <c r="N2519" s="151" t="s">
        <v>1558</v>
      </c>
      <c r="O2519" s="151"/>
    </row>
    <row r="2520" spans="1:15" ht="39.950000000000003" hidden="1" customHeight="1">
      <c r="A2520" s="151" t="s">
        <v>1605</v>
      </c>
      <c r="B2520" s="3" t="s">
        <v>34</v>
      </c>
      <c r="C2520" s="3" t="s">
        <v>840</v>
      </c>
      <c r="D2520" s="9" t="s">
        <v>23</v>
      </c>
      <c r="E2520" s="131" t="str">
        <f>Tabell_Rättigheter37[[#This Row],[Grupp]]&amp;"_"&amp;Tabell_Rättigheter37[[#This Row],[Rättighetsnod/ Funktionskloss]]</f>
        <v>Beställning och svar_ResistanceOverview</v>
      </c>
      <c r="F2520" s="131" t="str">
        <f>Tabell_Rättigheter37[[#This Row],[Grupp]]&amp;"_"&amp;Tabell_Rättigheter37[[#This Row],[Rättighetsnod/ Funktionskloss]]&amp;"_"&amp;Tabell_Rättigheter37[[#This Row],[Värde]]</f>
        <v>Beställning och svar_ResistanceOverview_Open</v>
      </c>
      <c r="G2520" s="165" t="s">
        <v>841</v>
      </c>
      <c r="H2520" s="165"/>
      <c r="K2520" s="3" t="e">
        <f>VLOOKUP(Tabell_Rättigheter37[[#This Row],[Grupp]],[2]!Tabell_Grupp[#Data],2,FALSE)</f>
        <v>#REF!</v>
      </c>
      <c r="L2520" s="3" t="s">
        <v>834</v>
      </c>
      <c r="M2520" s="203" t="s">
        <v>834</v>
      </c>
      <c r="N2520" s="151" t="s">
        <v>1558</v>
      </c>
      <c r="O2520" s="151"/>
    </row>
    <row r="2521" spans="1:15" ht="39.950000000000003" hidden="1" customHeight="1">
      <c r="A2521" s="151" t="s">
        <v>1566</v>
      </c>
      <c r="B2521" s="3" t="s">
        <v>34</v>
      </c>
      <c r="C2521" s="3" t="s">
        <v>840</v>
      </c>
      <c r="D2521" s="9" t="s">
        <v>23</v>
      </c>
      <c r="E2521" s="131" t="str">
        <f>Tabell_Rättigheter37[[#This Row],[Grupp]]&amp;"_"&amp;Tabell_Rättigheter37[[#This Row],[Rättighetsnod/ Funktionskloss]]</f>
        <v>Beställning och svar_ResistanceOverview</v>
      </c>
      <c r="F2521" s="131" t="str">
        <f>Tabell_Rättigheter37[[#This Row],[Grupp]]&amp;"_"&amp;Tabell_Rättigheter37[[#This Row],[Rättighetsnod/ Funktionskloss]]&amp;"_"&amp;Tabell_Rättigheter37[[#This Row],[Värde]]</f>
        <v>Beställning och svar_ResistanceOverview_Open</v>
      </c>
      <c r="G2521" s="165" t="s">
        <v>841</v>
      </c>
      <c r="H2521" s="165"/>
      <c r="K2521" s="3" t="e">
        <f>VLOOKUP(Tabell_Rättigheter37[[#This Row],[Grupp]],[2]!Tabell_Grupp[#Data],2,FALSE)</f>
        <v>#REF!</v>
      </c>
      <c r="L2521" s="3" t="s">
        <v>834</v>
      </c>
      <c r="M2521" s="203" t="s">
        <v>834</v>
      </c>
      <c r="N2521" s="151" t="s">
        <v>1558</v>
      </c>
      <c r="O2521" s="151"/>
    </row>
    <row r="2522" spans="1:15" ht="39.950000000000003" hidden="1" customHeight="1">
      <c r="A2522" s="151" t="s">
        <v>1567</v>
      </c>
      <c r="B2522" s="3" t="s">
        <v>34</v>
      </c>
      <c r="C2522" s="3" t="s">
        <v>840</v>
      </c>
      <c r="D2522" s="9" t="s">
        <v>23</v>
      </c>
      <c r="E2522" s="131" t="str">
        <f>Tabell_Rättigheter37[[#This Row],[Grupp]]&amp;"_"&amp;Tabell_Rättigheter37[[#This Row],[Rättighetsnod/ Funktionskloss]]</f>
        <v>Beställning och svar_ResistanceOverview</v>
      </c>
      <c r="F2522" s="131" t="str">
        <f>Tabell_Rättigheter37[[#This Row],[Grupp]]&amp;"_"&amp;Tabell_Rättigheter37[[#This Row],[Rättighetsnod/ Funktionskloss]]&amp;"_"&amp;Tabell_Rättigheter37[[#This Row],[Värde]]</f>
        <v>Beställning och svar_ResistanceOverview_Open</v>
      </c>
      <c r="G2522" s="165" t="s">
        <v>841</v>
      </c>
      <c r="H2522" s="165"/>
      <c r="K2522" s="3" t="e">
        <f>VLOOKUP(Tabell_Rättigheter37[[#This Row],[Grupp]],[2]!Tabell_Grupp[#Data],2,FALSE)</f>
        <v>#REF!</v>
      </c>
      <c r="L2522" s="3" t="s">
        <v>834</v>
      </c>
      <c r="M2522" s="203" t="s">
        <v>834</v>
      </c>
      <c r="N2522" s="151" t="s">
        <v>1558</v>
      </c>
      <c r="O2522" s="151"/>
    </row>
    <row r="2523" spans="1:15" ht="39.950000000000003" hidden="1" customHeight="1">
      <c r="A2523" s="151" t="s">
        <v>1611</v>
      </c>
      <c r="B2523" s="3" t="s">
        <v>34</v>
      </c>
      <c r="C2523" s="3" t="s">
        <v>840</v>
      </c>
      <c r="D2523" s="9" t="s">
        <v>23</v>
      </c>
      <c r="E2523" s="131" t="str">
        <f>Tabell_Rättigheter37[[#This Row],[Grupp]]&amp;"_"&amp;Tabell_Rättigheter37[[#This Row],[Rättighetsnod/ Funktionskloss]]</f>
        <v>Beställning och svar_ResistanceOverview</v>
      </c>
      <c r="F2523" s="131" t="str">
        <f>Tabell_Rättigheter37[[#This Row],[Grupp]]&amp;"_"&amp;Tabell_Rättigheter37[[#This Row],[Rättighetsnod/ Funktionskloss]]&amp;"_"&amp;Tabell_Rättigheter37[[#This Row],[Värde]]</f>
        <v>Beställning och svar_ResistanceOverview_Open</v>
      </c>
      <c r="G2523" s="165" t="s">
        <v>841</v>
      </c>
      <c r="H2523" s="165"/>
      <c r="K2523" s="3" t="e">
        <f>VLOOKUP(Tabell_Rättigheter37[[#This Row],[Grupp]],[2]!Tabell_Grupp[#Data],2,FALSE)</f>
        <v>#REF!</v>
      </c>
      <c r="L2523" s="3" t="s">
        <v>834</v>
      </c>
      <c r="M2523" s="203" t="s">
        <v>834</v>
      </c>
      <c r="N2523" s="151" t="s">
        <v>1558</v>
      </c>
      <c r="O2523" s="151"/>
    </row>
    <row r="2524" spans="1:15" ht="39.950000000000003" hidden="1" customHeight="1">
      <c r="A2524" s="151" t="s">
        <v>1630</v>
      </c>
      <c r="B2524" s="3" t="s">
        <v>34</v>
      </c>
      <c r="C2524" s="3" t="s">
        <v>840</v>
      </c>
      <c r="D2524" s="9" t="s">
        <v>23</v>
      </c>
      <c r="E2524" s="131" t="str">
        <f>Tabell_Rättigheter37[[#This Row],[Grupp]]&amp;"_"&amp;Tabell_Rättigheter37[[#This Row],[Rättighetsnod/ Funktionskloss]]</f>
        <v>Beställning och svar_ResistanceOverview</v>
      </c>
      <c r="F2524" s="131" t="str">
        <f>Tabell_Rättigheter37[[#This Row],[Grupp]]&amp;"_"&amp;Tabell_Rättigheter37[[#This Row],[Rättighetsnod/ Funktionskloss]]&amp;"_"&amp;Tabell_Rättigheter37[[#This Row],[Värde]]</f>
        <v>Beställning och svar_ResistanceOverview_Open</v>
      </c>
      <c r="G2524" s="165" t="s">
        <v>841</v>
      </c>
      <c r="H2524" s="165"/>
      <c r="K2524" s="3" t="e">
        <f>VLOOKUP(Tabell_Rättigheter37[[#This Row],[Grupp]],[2]!Tabell_Grupp[#Data],2,FALSE)</f>
        <v>#REF!</v>
      </c>
      <c r="L2524" s="3" t="s">
        <v>834</v>
      </c>
      <c r="M2524" s="203" t="s">
        <v>834</v>
      </c>
      <c r="N2524" s="151" t="s">
        <v>1558</v>
      </c>
      <c r="O2524" s="151"/>
    </row>
    <row r="2525" spans="1:15" ht="39.950000000000003" hidden="1" customHeight="1">
      <c r="A2525" s="151" t="s">
        <v>1562</v>
      </c>
      <c r="B2525" s="3" t="s">
        <v>34</v>
      </c>
      <c r="C2525" s="3" t="s">
        <v>840</v>
      </c>
      <c r="D2525" s="9" t="s">
        <v>23</v>
      </c>
      <c r="E2525" s="131" t="str">
        <f>Tabell_Rättigheter37[[#This Row],[Grupp]]&amp;"_"&amp;Tabell_Rättigheter37[[#This Row],[Rättighetsnod/ Funktionskloss]]</f>
        <v>Beställning och svar_ResistanceOverview</v>
      </c>
      <c r="F2525" s="131" t="str">
        <f>Tabell_Rättigheter37[[#This Row],[Grupp]]&amp;"_"&amp;Tabell_Rättigheter37[[#This Row],[Rättighetsnod/ Funktionskloss]]&amp;"_"&amp;Tabell_Rättigheter37[[#This Row],[Värde]]</f>
        <v>Beställning och svar_ResistanceOverview_Open</v>
      </c>
      <c r="G2525" s="165" t="s">
        <v>841</v>
      </c>
      <c r="H2525" s="165"/>
      <c r="K2525" s="3" t="e">
        <f>VLOOKUP(Tabell_Rättigheter37[[#This Row],[Grupp]],[2]!Tabell_Grupp[#Data],2,FALSE)</f>
        <v>#REF!</v>
      </c>
      <c r="L2525" s="3" t="s">
        <v>834</v>
      </c>
      <c r="M2525" s="203" t="s">
        <v>834</v>
      </c>
      <c r="N2525" s="151" t="s">
        <v>1558</v>
      </c>
      <c r="O2525" s="151"/>
    </row>
    <row r="2526" spans="1:15" ht="39.950000000000003" hidden="1" customHeight="1">
      <c r="A2526" s="151" t="s">
        <v>1620</v>
      </c>
      <c r="B2526" s="3" t="s">
        <v>34</v>
      </c>
      <c r="C2526" s="3" t="s">
        <v>840</v>
      </c>
      <c r="D2526" s="9" t="s">
        <v>23</v>
      </c>
      <c r="E2526" s="131" t="str">
        <f>Tabell_Rättigheter37[[#This Row],[Grupp]]&amp;"_"&amp;Tabell_Rättigheter37[[#This Row],[Rättighetsnod/ Funktionskloss]]</f>
        <v>Beställning och svar_ResistanceOverview</v>
      </c>
      <c r="F2526" s="131" t="str">
        <f>Tabell_Rättigheter37[[#This Row],[Grupp]]&amp;"_"&amp;Tabell_Rättigheter37[[#This Row],[Rättighetsnod/ Funktionskloss]]&amp;"_"&amp;Tabell_Rättigheter37[[#This Row],[Värde]]</f>
        <v>Beställning och svar_ResistanceOverview_Open</v>
      </c>
      <c r="G2526" s="281" t="s">
        <v>841</v>
      </c>
      <c r="H2526" s="165"/>
      <c r="K2526" s="3" t="e">
        <f>VLOOKUP(Tabell_Rättigheter37[[#This Row],[Grupp]],[2]!Tabell_Grupp[#Data],2,FALSE)</f>
        <v>#REF!</v>
      </c>
      <c r="L2526" s="3" t="s">
        <v>834</v>
      </c>
      <c r="M2526" s="203" t="s">
        <v>834</v>
      </c>
      <c r="N2526" s="151" t="s">
        <v>1558</v>
      </c>
      <c r="O2526" s="151"/>
    </row>
    <row r="2527" spans="1:15" ht="39.950000000000003" hidden="1" customHeight="1">
      <c r="A2527" s="151" t="s">
        <v>1560</v>
      </c>
      <c r="B2527" s="3" t="s">
        <v>968</v>
      </c>
      <c r="C2527" s="3" t="s">
        <v>978</v>
      </c>
      <c r="D2527" s="9" t="s">
        <v>23</v>
      </c>
      <c r="E2527" s="131" t="str">
        <f>Tabell_Rättigheter37[[#This Row],[Grupp]]&amp;"_"&amp;Tabell_Rättigheter37[[#This Row],[Rättighetsnod/ Funktionskloss]]</f>
        <v>Ramverk_Framework/PatientIDSearch</v>
      </c>
      <c r="F2527" s="131" t="str">
        <f>Tabell_Rättigheter37[[#This Row],[Grupp]]&amp;"_"&amp;Tabell_Rättigheter37[[#This Row],[Rättighetsnod/ Funktionskloss]]&amp;"_"&amp;Tabell_Rättigheter37[[#This Row],[Värde]]</f>
        <v>Ramverk_Framework/PatientIDSearch_Open</v>
      </c>
      <c r="G2527" s="165" t="s">
        <v>998</v>
      </c>
      <c r="H2527" s="165"/>
      <c r="J2527" s="205" t="s">
        <v>1640</v>
      </c>
      <c r="K2527" s="3" t="e">
        <f>VLOOKUP(Tabell_Rättigheter37[[#This Row],[Grupp]],[2]!Tabell_Grupp[#Data],2,FALSE)</f>
        <v>#REF!</v>
      </c>
      <c r="L2527" s="3" t="s">
        <v>931</v>
      </c>
      <c r="M2527" s="203" t="s">
        <v>834</v>
      </c>
      <c r="N2527" s="151" t="s">
        <v>1558</v>
      </c>
      <c r="O2527" s="151"/>
    </row>
    <row r="2528" spans="1:15" ht="39.950000000000003" hidden="1" customHeight="1">
      <c r="A2528" s="151" t="s">
        <v>1682</v>
      </c>
      <c r="B2528" s="3" t="s">
        <v>112</v>
      </c>
      <c r="C2528" s="3" t="s">
        <v>1683</v>
      </c>
      <c r="D2528" s="9" t="s">
        <v>117</v>
      </c>
      <c r="E2528" s="131" t="str">
        <f>Tabell_Rättigheter37[[#This Row],[Grupp]]&amp;"_"&amp;Tabell_Rättigheter37[[#This Row],[Rättighetsnod/ Funktionskloss]]</f>
        <v>Insight_List</v>
      </c>
      <c r="F2528" s="131" t="str">
        <f>Tabell_Rättigheter37[[#This Row],[Grupp]]&amp;"_"&amp;Tabell_Rättigheter37[[#This Row],[Rättighetsnod/ Funktionskloss]]&amp;"_"&amp;Tabell_Rättigheter37[[#This Row],[Värde]]</f>
        <v>Insight_List_view</v>
      </c>
      <c r="G2528" s="165" t="s">
        <v>118</v>
      </c>
      <c r="H2528" s="165"/>
      <c r="K2528" s="3" t="e">
        <f>VLOOKUP(Tabell_Rättigheter37[[#This Row],[Grupp]],[2]!Tabell_Grupp[#Data],2,FALSE)</f>
        <v>#REF!</v>
      </c>
      <c r="L2528" s="3" t="s">
        <v>834</v>
      </c>
      <c r="M2528" s="203" t="s">
        <v>834</v>
      </c>
      <c r="N2528" s="151" t="s">
        <v>1558</v>
      </c>
      <c r="O2528" s="151"/>
    </row>
    <row r="2529" spans="1:15" ht="39.950000000000003" hidden="1" customHeight="1">
      <c r="A2529" s="151" t="s">
        <v>1682</v>
      </c>
      <c r="B2529" s="3" t="s">
        <v>112</v>
      </c>
      <c r="C2529" s="3" t="s">
        <v>1684</v>
      </c>
      <c r="D2529" s="9" t="s">
        <v>114</v>
      </c>
      <c r="E2529" s="131" t="str">
        <f>Tabell_Rättigheter37[[#This Row],[Grupp]]&amp;"_"&amp;Tabell_Rättigheter37[[#This Row],[Rättighetsnod/ Funktionskloss]]</f>
        <v>Insight_Open_insight</v>
      </c>
      <c r="F2529" s="131" t="str">
        <f>Tabell_Rättigheter37[[#This Row],[Grupp]]&amp;"_"&amp;Tabell_Rättigheter37[[#This Row],[Rättighetsnod/ Funktionskloss]]&amp;"_"&amp;Tabell_Rättigheter37[[#This Row],[Värde]]</f>
        <v>Insight_Open_insight_open</v>
      </c>
      <c r="G2529" s="165" t="s">
        <v>115</v>
      </c>
      <c r="H2529" s="165"/>
      <c r="K2529" s="3" t="e">
        <f>VLOOKUP(Tabell_Rättigheter37[[#This Row],[Grupp]],[2]!Tabell_Grupp[#Data],2,FALSE)</f>
        <v>#REF!</v>
      </c>
      <c r="L2529" s="3" t="s">
        <v>834</v>
      </c>
      <c r="M2529" s="203" t="s">
        <v>834</v>
      </c>
      <c r="N2529" s="151" t="s">
        <v>1558</v>
      </c>
      <c r="O2529" s="151"/>
    </row>
    <row r="2530" spans="1:15" ht="39.950000000000003" hidden="1" customHeight="1">
      <c r="A2530" s="151" t="s">
        <v>1682</v>
      </c>
      <c r="B2530" s="3" t="s">
        <v>112</v>
      </c>
      <c r="C2530" s="3" t="s">
        <v>981</v>
      </c>
      <c r="D2530" s="9" t="s">
        <v>1008</v>
      </c>
      <c r="E2530" s="131" t="str">
        <f>Tabell_Rättigheter37[[#This Row],[Grupp]]&amp;"_"&amp;Tabell_Rättigheter37[[#This Row],[Rättighetsnod/ Funktionskloss]]</f>
        <v>Insight_Query</v>
      </c>
      <c r="F2530" s="131" t="str">
        <f>Tabell_Rättigheter37[[#This Row],[Grupp]]&amp;"_"&amp;Tabell_Rättigheter37[[#This Row],[Rättighetsnod/ Funktionskloss]]&amp;"_"&amp;Tabell_Rättigheter37[[#This Row],[Värde]]</f>
        <v>Insight_Query_Review</v>
      </c>
      <c r="G2530" s="165" t="s">
        <v>1009</v>
      </c>
      <c r="H2530" s="165"/>
      <c r="K2530" s="3" t="e">
        <f>VLOOKUP(Tabell_Rättigheter37[[#This Row],[Grupp]],[2]!Tabell_Grupp[#Data],2,FALSE)</f>
        <v>#REF!</v>
      </c>
      <c r="L2530" s="3" t="s">
        <v>834</v>
      </c>
      <c r="M2530" s="203" t="s">
        <v>834</v>
      </c>
      <c r="N2530" s="151" t="s">
        <v>1558</v>
      </c>
      <c r="O2530" s="151"/>
    </row>
    <row r="2531" spans="1:15" ht="39.950000000000003" hidden="1" customHeight="1">
      <c r="A2531" s="151" t="s">
        <v>1682</v>
      </c>
      <c r="B2531" s="3" t="s">
        <v>112</v>
      </c>
      <c r="C2531" s="3" t="s">
        <v>984</v>
      </c>
      <c r="D2531" s="9" t="s">
        <v>1015</v>
      </c>
      <c r="E2531" s="131" t="str">
        <f>Tabell_Rättigheter37[[#This Row],[Grupp]]&amp;"_"&amp;Tabell_Rättigheter37[[#This Row],[Rättighetsnod/ Funktionskloss]]</f>
        <v>Insight_Resources</v>
      </c>
      <c r="F2531" s="131" t="str">
        <f>Tabell_Rättigheter37[[#This Row],[Grupp]]&amp;"_"&amp;Tabell_Rättigheter37[[#This Row],[Rättighetsnod/ Funktionskloss]]&amp;"_"&amp;Tabell_Rättigheter37[[#This Row],[Värde]]</f>
        <v>Insight_Resources_View_all_resources</v>
      </c>
      <c r="G2531" s="165" t="s">
        <v>1016</v>
      </c>
      <c r="H2531" s="165"/>
      <c r="K2531" s="3" t="e">
        <f>VLOOKUP(Tabell_Rättigheter37[[#This Row],[Grupp]],[2]!Tabell_Grupp[#Data],2,FALSE)</f>
        <v>#REF!</v>
      </c>
      <c r="L2531" s="3" t="s">
        <v>834</v>
      </c>
      <c r="M2531" s="203" t="s">
        <v>834</v>
      </c>
      <c r="N2531" s="151" t="s">
        <v>1558</v>
      </c>
      <c r="O2531" s="151"/>
    </row>
    <row r="2532" spans="1:15" ht="39.950000000000003" hidden="1" customHeight="1">
      <c r="A2532" s="151" t="s">
        <v>1682</v>
      </c>
      <c r="B2532" s="3" t="s">
        <v>112</v>
      </c>
      <c r="C2532" s="3" t="s">
        <v>1020</v>
      </c>
      <c r="D2532" s="9" t="s">
        <v>120</v>
      </c>
      <c r="E2532" s="131" t="str">
        <f>Tabell_Rättigheter37[[#This Row],[Grupp]]&amp;"_"&amp;Tabell_Rättigheter37[[#This Row],[Rättighetsnod/ Funktionskloss]]</f>
        <v>Insight_Result</v>
      </c>
      <c r="F2532" s="131" t="str">
        <f>Tabell_Rättigheter37[[#This Row],[Grupp]]&amp;"_"&amp;Tabell_Rättigheter37[[#This Row],[Rättighetsnod/ Funktionskloss]]&amp;"_"&amp;Tabell_Rättigheter37[[#This Row],[Värde]]</f>
        <v>Insight_Result_export_anonymized_data</v>
      </c>
      <c r="G2532" s="165" t="s">
        <v>121</v>
      </c>
      <c r="H2532" s="165"/>
      <c r="K2532" s="3" t="e">
        <f>VLOOKUP(Tabell_Rättigheter37[[#This Row],[Grupp]],[2]!Tabell_Grupp[#Data],2,FALSE)</f>
        <v>#REF!</v>
      </c>
      <c r="L2532" s="3" t="s">
        <v>834</v>
      </c>
      <c r="M2532" s="203" t="s">
        <v>834</v>
      </c>
      <c r="N2532" s="151" t="s">
        <v>1558</v>
      </c>
      <c r="O2532" s="151"/>
    </row>
    <row r="2533" spans="1:15" ht="39.950000000000003" hidden="1" customHeight="1">
      <c r="A2533" s="151" t="s">
        <v>1682</v>
      </c>
      <c r="B2533" s="3" t="s">
        <v>968</v>
      </c>
      <c r="C2533" s="3" t="s">
        <v>978</v>
      </c>
      <c r="D2533" s="9" t="s">
        <v>23</v>
      </c>
      <c r="E2533" s="131" t="str">
        <f>Tabell_Rättigheter37[[#This Row],[Grupp]]&amp;"_"&amp;Tabell_Rättigheter37[[#This Row],[Rättighetsnod/ Funktionskloss]]</f>
        <v>Ramverk_Framework/PatientIDSearch</v>
      </c>
      <c r="F2533" s="131" t="str">
        <f>Tabell_Rättigheter37[[#This Row],[Grupp]]&amp;"_"&amp;Tabell_Rättigheter37[[#This Row],[Rättighetsnod/ Funktionskloss]]&amp;"_"&amp;Tabell_Rättigheter37[[#This Row],[Värde]]</f>
        <v>Ramverk_Framework/PatientIDSearch_Open</v>
      </c>
      <c r="G2533" s="165" t="s">
        <v>998</v>
      </c>
      <c r="H2533" s="165"/>
      <c r="J2533" s="205" t="s">
        <v>1640</v>
      </c>
      <c r="K2533" s="3" t="e">
        <f>VLOOKUP(Tabell_Rättigheter37[[#This Row],[Grupp]],[2]!Tabell_Grupp[#Data],2,FALSE)</f>
        <v>#REF!</v>
      </c>
      <c r="L2533" s="3" t="s">
        <v>931</v>
      </c>
      <c r="M2533" s="203" t="s">
        <v>834</v>
      </c>
      <c r="N2533" s="151" t="s">
        <v>1558</v>
      </c>
      <c r="O2533" s="151"/>
    </row>
    <row r="2534" spans="1:15" ht="39.950000000000003" hidden="1" customHeight="1">
      <c r="A2534" s="151" t="s">
        <v>1685</v>
      </c>
      <c r="B2534" s="3" t="s">
        <v>112</v>
      </c>
      <c r="C2534" s="3" t="s">
        <v>1683</v>
      </c>
      <c r="D2534" s="9" t="s">
        <v>31</v>
      </c>
      <c r="E2534" s="131" t="str">
        <f>Tabell_Rättigheter37[[#This Row],[Grupp]]&amp;"_"&amp;Tabell_Rättigheter37[[#This Row],[Rättighetsnod/ Funktionskloss]]</f>
        <v>Insight_List</v>
      </c>
      <c r="F2534" s="131" t="str">
        <f>Tabell_Rättigheter37[[#This Row],[Grupp]]&amp;"_"&amp;Tabell_Rättigheter37[[#This Row],[Rättighetsnod/ Funktionskloss]]&amp;"_"&amp;Tabell_Rättigheter37[[#This Row],[Värde]]</f>
        <v>Insight_List_View</v>
      </c>
      <c r="G2534" s="165" t="s">
        <v>118</v>
      </c>
      <c r="H2534" s="165"/>
      <c r="K2534" s="3" t="e">
        <f>VLOOKUP(Tabell_Rättigheter37[[#This Row],[Grupp]],[2]!Tabell_Grupp[#Data],2,FALSE)</f>
        <v>#REF!</v>
      </c>
      <c r="L2534" s="3" t="s">
        <v>834</v>
      </c>
      <c r="M2534" s="203" t="s">
        <v>834</v>
      </c>
      <c r="N2534" s="151" t="s">
        <v>1558</v>
      </c>
      <c r="O2534" s="151"/>
    </row>
    <row r="2535" spans="1:15" ht="39.950000000000003" hidden="1" customHeight="1">
      <c r="A2535" s="151" t="s">
        <v>1685</v>
      </c>
      <c r="B2535" s="3" t="s">
        <v>112</v>
      </c>
      <c r="C2535" s="3" t="s">
        <v>983</v>
      </c>
      <c r="D2535" s="9" t="s">
        <v>31</v>
      </c>
      <c r="E2535" s="131" t="str">
        <f>Tabell_Rättigheter37[[#This Row],[Grupp]]&amp;"_"&amp;Tabell_Rättigheter37[[#This Row],[Rättighetsnod/ Funktionskloss]]</f>
        <v>Insight_Map</v>
      </c>
      <c r="F2535" s="131" t="str">
        <f>Tabell_Rättigheter37[[#This Row],[Grupp]]&amp;"_"&amp;Tabell_Rättigheter37[[#This Row],[Rättighetsnod/ Funktionskloss]]&amp;"_"&amp;Tabell_Rättigheter37[[#This Row],[Värde]]</f>
        <v>Insight_Map_View</v>
      </c>
      <c r="G2535" s="165" t="s">
        <v>1014</v>
      </c>
      <c r="H2535" s="165"/>
      <c r="K2535" s="3" t="e">
        <f>VLOOKUP(Tabell_Rättigheter37[[#This Row],[Grupp]],[2]!Tabell_Grupp[#Data],2,FALSE)</f>
        <v>#REF!</v>
      </c>
      <c r="L2535" s="3" t="s">
        <v>834</v>
      </c>
      <c r="M2535" s="203" t="s">
        <v>834</v>
      </c>
      <c r="N2535" s="151" t="s">
        <v>1558</v>
      </c>
      <c r="O2535" s="151"/>
    </row>
    <row r="2536" spans="1:15" ht="39.950000000000003" hidden="1" customHeight="1">
      <c r="A2536" s="151" t="s">
        <v>1685</v>
      </c>
      <c r="B2536" s="3" t="s">
        <v>112</v>
      </c>
      <c r="C2536" s="3" t="s">
        <v>1686</v>
      </c>
      <c r="D2536" s="9" t="s">
        <v>23</v>
      </c>
      <c r="E2536" s="131" t="str">
        <f>Tabell_Rättigheter37[[#This Row],[Grupp]]&amp;"_"&amp;Tabell_Rättigheter37[[#This Row],[Rättighetsnod/ Funktionskloss]]</f>
        <v>Insight_Open_Insight</v>
      </c>
      <c r="F2536" s="131" t="str">
        <f>Tabell_Rättigheter37[[#This Row],[Grupp]]&amp;"_"&amp;Tabell_Rättigheter37[[#This Row],[Rättighetsnod/ Funktionskloss]]&amp;"_"&amp;Tabell_Rättigheter37[[#This Row],[Värde]]</f>
        <v>Insight_Open_Insight_Open</v>
      </c>
      <c r="G2536" s="165" t="s">
        <v>115</v>
      </c>
      <c r="H2536" s="165"/>
      <c r="K2536" s="3" t="e">
        <f>VLOOKUP(Tabell_Rättigheter37[[#This Row],[Grupp]],[2]!Tabell_Grupp[#Data],2,FALSE)</f>
        <v>#REF!</v>
      </c>
      <c r="L2536" s="3" t="s">
        <v>834</v>
      </c>
      <c r="M2536" s="203" t="s">
        <v>834</v>
      </c>
      <c r="N2536" s="151" t="s">
        <v>1558</v>
      </c>
      <c r="O2536" s="151"/>
    </row>
    <row r="2537" spans="1:15" ht="39.950000000000003" hidden="1" customHeight="1">
      <c r="A2537" s="151" t="s">
        <v>1685</v>
      </c>
      <c r="B2537" s="3" t="s">
        <v>112</v>
      </c>
      <c r="C2537" s="3" t="s">
        <v>982</v>
      </c>
      <c r="D2537" s="9" t="s">
        <v>1010</v>
      </c>
      <c r="E2537" s="131" t="str">
        <f>Tabell_Rättigheter37[[#This Row],[Grupp]]&amp;"_"&amp;Tabell_Rättigheter37[[#This Row],[Rättighetsnod/ Funktionskloss]]</f>
        <v>Insight_Patient</v>
      </c>
      <c r="F2537" s="131" t="str">
        <f>Tabell_Rättigheter37[[#This Row],[Grupp]]&amp;"_"&amp;Tabell_Rättigheter37[[#This Row],[Rättighetsnod/ Funktionskloss]]&amp;"_"&amp;Tabell_Rättigheter37[[#This Row],[Värde]]</f>
        <v>Insight_Patient_Identify_all_patients</v>
      </c>
      <c r="G2537" s="165" t="s">
        <v>1011</v>
      </c>
      <c r="H2537" s="165"/>
      <c r="K2537" s="3" t="e">
        <f>VLOOKUP(Tabell_Rättigheter37[[#This Row],[Grupp]],[2]!Tabell_Grupp[#Data],2,FALSE)</f>
        <v>#REF!</v>
      </c>
      <c r="L2537" s="3" t="s">
        <v>834</v>
      </c>
      <c r="M2537" s="203" t="s">
        <v>834</v>
      </c>
      <c r="N2537" s="151" t="s">
        <v>1558</v>
      </c>
      <c r="O2537" s="151"/>
    </row>
    <row r="2538" spans="1:15" ht="39.950000000000003" hidden="1" customHeight="1">
      <c r="A2538" s="151" t="s">
        <v>1685</v>
      </c>
      <c r="B2538" s="3" t="s">
        <v>112</v>
      </c>
      <c r="C2538" s="3" t="s">
        <v>982</v>
      </c>
      <c r="D2538" s="9" t="s">
        <v>1012</v>
      </c>
      <c r="E2538" s="131" t="str">
        <f>Tabell_Rättigheter37[[#This Row],[Grupp]]&amp;"_"&amp;Tabell_Rättigheter37[[#This Row],[Rättighetsnod/ Funktionskloss]]</f>
        <v>Insight_Patient</v>
      </c>
      <c r="F2538" s="131" t="str">
        <f>Tabell_Rättigheter37[[#This Row],[Grupp]]&amp;"_"&amp;Tabell_Rättigheter37[[#This Row],[Rättighetsnod/ Funktionskloss]]&amp;"_"&amp;Tabell_Rättigheter37[[#This Row],[Värde]]</f>
        <v>Insight_Patient_Identify_listed_patients</v>
      </c>
      <c r="G2538" s="165" t="s">
        <v>1013</v>
      </c>
      <c r="H2538" s="165"/>
      <c r="K2538" s="3" t="e">
        <f>VLOOKUP(Tabell_Rättigheter37[[#This Row],[Grupp]],[2]!Tabell_Grupp[#Data],2,FALSE)</f>
        <v>#REF!</v>
      </c>
      <c r="L2538" s="3" t="s">
        <v>834</v>
      </c>
      <c r="M2538" s="203" t="s">
        <v>834</v>
      </c>
      <c r="N2538" s="151" t="s">
        <v>1558</v>
      </c>
      <c r="O2538" s="151"/>
    </row>
    <row r="2539" spans="1:15" ht="39.950000000000003" hidden="1" customHeight="1">
      <c r="A2539" s="151" t="s">
        <v>1685</v>
      </c>
      <c r="B2539" s="3" t="s">
        <v>112</v>
      </c>
      <c r="C2539" s="3" t="s">
        <v>981</v>
      </c>
      <c r="D2539" s="9" t="s">
        <v>233</v>
      </c>
      <c r="E2539" s="131" t="str">
        <f>Tabell_Rättigheter37[[#This Row],[Grupp]]&amp;"_"&amp;Tabell_Rättigheter37[[#This Row],[Rättighetsnod/ Funktionskloss]]</f>
        <v>Insight_Query</v>
      </c>
      <c r="F2539" s="131" t="str">
        <f>Tabell_Rättigheter37[[#This Row],[Grupp]]&amp;"_"&amp;Tabell_Rättigheter37[[#This Row],[Rättighetsnod/ Funktionskloss]]&amp;"_"&amp;Tabell_Rättigheter37[[#This Row],[Värde]]</f>
        <v>Insight_Query_Create</v>
      </c>
      <c r="G2539" s="165" t="s">
        <v>1005</v>
      </c>
      <c r="H2539" s="165"/>
      <c r="K2539" s="3" t="e">
        <f>VLOOKUP(Tabell_Rättigheter37[[#This Row],[Grupp]],[2]!Tabell_Grupp[#Data],2,FALSE)</f>
        <v>#REF!</v>
      </c>
      <c r="L2539" s="3" t="s">
        <v>834</v>
      </c>
      <c r="M2539" s="203" t="s">
        <v>834</v>
      </c>
      <c r="N2539" s="151" t="s">
        <v>1558</v>
      </c>
      <c r="O2539" s="151"/>
    </row>
    <row r="2540" spans="1:15" ht="39.950000000000003" hidden="1" customHeight="1">
      <c r="A2540" s="151" t="s">
        <v>1685</v>
      </c>
      <c r="B2540" s="3" t="s">
        <v>112</v>
      </c>
      <c r="C2540" s="3" t="s">
        <v>981</v>
      </c>
      <c r="D2540" s="9" t="s">
        <v>1006</v>
      </c>
      <c r="E2540" s="131" t="str">
        <f>Tabell_Rättigheter37[[#This Row],[Grupp]]&amp;"_"&amp;Tabell_Rättigheter37[[#This Row],[Rättighetsnod/ Funktionskloss]]</f>
        <v>Insight_Query</v>
      </c>
      <c r="F2540" s="131" t="str">
        <f>Tabell_Rättigheter37[[#This Row],[Grupp]]&amp;"_"&amp;Tabell_Rättigheter37[[#This Row],[Rättighetsnod/ Funktionskloss]]&amp;"_"&amp;Tabell_Rättigheter37[[#This Row],[Värde]]</f>
        <v>Insight_Query_Publish_all</v>
      </c>
      <c r="G2540" s="165" t="s">
        <v>1007</v>
      </c>
      <c r="H2540" s="165"/>
      <c r="K2540" s="3" t="e">
        <f>VLOOKUP(Tabell_Rättigheter37[[#This Row],[Grupp]],[2]!Tabell_Grupp[#Data],2,FALSE)</f>
        <v>#REF!</v>
      </c>
      <c r="L2540" s="3" t="s">
        <v>834</v>
      </c>
      <c r="M2540" s="203" t="s">
        <v>834</v>
      </c>
      <c r="N2540" s="151" t="s">
        <v>1558</v>
      </c>
      <c r="O2540" s="151"/>
    </row>
    <row r="2541" spans="1:15" ht="39.950000000000003" hidden="1" customHeight="1">
      <c r="A2541" s="151" t="s">
        <v>1685</v>
      </c>
      <c r="B2541" s="3" t="s">
        <v>112</v>
      </c>
      <c r="C2541" s="3" t="s">
        <v>981</v>
      </c>
      <c r="D2541" s="9" t="s">
        <v>1008</v>
      </c>
      <c r="E2541" s="131" t="str">
        <f>Tabell_Rättigheter37[[#This Row],[Grupp]]&amp;"_"&amp;Tabell_Rättigheter37[[#This Row],[Rättighetsnod/ Funktionskloss]]</f>
        <v>Insight_Query</v>
      </c>
      <c r="F2541" s="131" t="str">
        <f>Tabell_Rättigheter37[[#This Row],[Grupp]]&amp;"_"&amp;Tabell_Rättigheter37[[#This Row],[Rättighetsnod/ Funktionskloss]]&amp;"_"&amp;Tabell_Rättigheter37[[#This Row],[Värde]]</f>
        <v>Insight_Query_Review</v>
      </c>
      <c r="G2541" s="165" t="s">
        <v>1009</v>
      </c>
      <c r="H2541" s="165"/>
      <c r="K2541" s="3" t="e">
        <f>VLOOKUP(Tabell_Rättigheter37[[#This Row],[Grupp]],[2]!Tabell_Grupp[#Data],2,FALSE)</f>
        <v>#REF!</v>
      </c>
      <c r="L2541" s="3" t="s">
        <v>834</v>
      </c>
      <c r="M2541" s="203" t="s">
        <v>834</v>
      </c>
      <c r="N2541" s="151" t="s">
        <v>1558</v>
      </c>
      <c r="O2541" s="151"/>
    </row>
    <row r="2542" spans="1:15" ht="39.950000000000003" hidden="1" customHeight="1">
      <c r="A2542" s="151" t="s">
        <v>1685</v>
      </c>
      <c r="B2542" s="3" t="s">
        <v>112</v>
      </c>
      <c r="C2542" s="3" t="s">
        <v>984</v>
      </c>
      <c r="D2542" s="9" t="s">
        <v>1015</v>
      </c>
      <c r="E2542" s="131" t="str">
        <f>Tabell_Rättigheter37[[#This Row],[Grupp]]&amp;"_"&amp;Tabell_Rättigheter37[[#This Row],[Rättighetsnod/ Funktionskloss]]</f>
        <v>Insight_Resources</v>
      </c>
      <c r="F2542" s="131" t="str">
        <f>Tabell_Rättigheter37[[#This Row],[Grupp]]&amp;"_"&amp;Tabell_Rättigheter37[[#This Row],[Rättighetsnod/ Funktionskloss]]&amp;"_"&amp;Tabell_Rättigheter37[[#This Row],[Värde]]</f>
        <v>Insight_Resources_View_all_resources</v>
      </c>
      <c r="G2542" s="165" t="s">
        <v>1016</v>
      </c>
      <c r="H2542" s="165"/>
      <c r="K2542" s="3" t="e">
        <f>VLOOKUP(Tabell_Rättigheter37[[#This Row],[Grupp]],[2]!Tabell_Grupp[#Data],2,FALSE)</f>
        <v>#REF!</v>
      </c>
      <c r="L2542" s="3" t="s">
        <v>834</v>
      </c>
      <c r="M2542" s="203" t="s">
        <v>834</v>
      </c>
      <c r="N2542" s="151" t="s">
        <v>1558</v>
      </c>
      <c r="O2542" s="151"/>
    </row>
    <row r="2543" spans="1:15" ht="39.950000000000003" hidden="1" customHeight="1">
      <c r="A2543" s="151" t="s">
        <v>1685</v>
      </c>
      <c r="B2543" s="3" t="s">
        <v>112</v>
      </c>
      <c r="C2543" s="3" t="s">
        <v>985</v>
      </c>
      <c r="D2543" s="9" t="s">
        <v>1017</v>
      </c>
      <c r="E2543" s="131" t="str">
        <f>Tabell_Rättigheter37[[#This Row],[Grupp]]&amp;"_"&amp;Tabell_Rättigheter37[[#This Row],[Rättighetsnod/ Funktionskloss]]</f>
        <v>Insight_Restricted</v>
      </c>
      <c r="F2543" s="131" t="str">
        <f>Tabell_Rättigheter37[[#This Row],[Grupp]]&amp;"_"&amp;Tabell_Rättigheter37[[#This Row],[Rättighetsnod/ Funktionskloss]]&amp;"_"&amp;Tabell_Rättigheter37[[#This Row],[Värde]]</f>
        <v>Insight_Restricted_Include</v>
      </c>
      <c r="G2543" s="165" t="s">
        <v>1018</v>
      </c>
      <c r="H2543" s="165"/>
      <c r="K2543" s="3" t="e">
        <f>VLOOKUP(Tabell_Rättigheter37[[#This Row],[Grupp]],[2]!Tabell_Grupp[#Data],2,FALSE)</f>
        <v>#REF!</v>
      </c>
      <c r="L2543" s="3" t="s">
        <v>834</v>
      </c>
      <c r="M2543" s="203" t="s">
        <v>834</v>
      </c>
      <c r="N2543" s="151" t="s">
        <v>1558</v>
      </c>
      <c r="O2543" s="151"/>
    </row>
    <row r="2544" spans="1:15" ht="39.950000000000003" hidden="1" customHeight="1">
      <c r="A2544" s="151" t="s">
        <v>1685</v>
      </c>
      <c r="B2544" s="3" t="s">
        <v>112</v>
      </c>
      <c r="C2544" s="3" t="s">
        <v>1020</v>
      </c>
      <c r="D2544" s="9" t="s">
        <v>120</v>
      </c>
      <c r="E2544" s="131" t="str">
        <f>Tabell_Rättigheter37[[#This Row],[Grupp]]&amp;"_"&amp;Tabell_Rättigheter37[[#This Row],[Rättighetsnod/ Funktionskloss]]</f>
        <v>Insight_Result</v>
      </c>
      <c r="F2544" s="131" t="str">
        <f>Tabell_Rättigheter37[[#This Row],[Grupp]]&amp;"_"&amp;Tabell_Rättigheter37[[#This Row],[Rättighetsnod/ Funktionskloss]]&amp;"_"&amp;Tabell_Rättigheter37[[#This Row],[Värde]]</f>
        <v>Insight_Result_export_anonymized_data</v>
      </c>
      <c r="G2544" s="165" t="s">
        <v>121</v>
      </c>
      <c r="H2544" s="165"/>
      <c r="K2544" s="3" t="e">
        <f>VLOOKUP(Tabell_Rättigheter37[[#This Row],[Grupp]],[2]!Tabell_Grupp[#Data],2,FALSE)</f>
        <v>#REF!</v>
      </c>
      <c r="L2544" s="3" t="s">
        <v>834</v>
      </c>
      <c r="M2544" s="203" t="s">
        <v>834</v>
      </c>
      <c r="N2544" s="151" t="s">
        <v>1558</v>
      </c>
      <c r="O2544" s="151"/>
    </row>
    <row r="2545" spans="1:15" ht="39.950000000000003" hidden="1" customHeight="1">
      <c r="A2545" s="151" t="s">
        <v>1685</v>
      </c>
      <c r="B2545" s="3" t="s">
        <v>112</v>
      </c>
      <c r="C2545" s="3" t="s">
        <v>1020</v>
      </c>
      <c r="D2545" s="9" t="s">
        <v>1023</v>
      </c>
      <c r="E2545" s="131" t="str">
        <f>Tabell_Rättigheter37[[#This Row],[Grupp]]&amp;"_"&amp;Tabell_Rättigheter37[[#This Row],[Rättighetsnod/ Funktionskloss]]</f>
        <v>Insight_Result</v>
      </c>
      <c r="F2545" s="131" t="str">
        <f>Tabell_Rättigheter37[[#This Row],[Grupp]]&amp;"_"&amp;Tabell_Rättigheter37[[#This Row],[Rättighetsnod/ Funktionskloss]]&amp;"_"&amp;Tabell_Rättigheter37[[#This Row],[Värde]]</f>
        <v>Insight_Result_Export_identfied_data</v>
      </c>
      <c r="G2545" s="165" t="s">
        <v>1024</v>
      </c>
      <c r="H2545" s="165"/>
      <c r="K2545" s="3" t="e">
        <f>VLOOKUP(Tabell_Rättigheter37[[#This Row],[Grupp]],[2]!Tabell_Grupp[#Data],2,FALSE)</f>
        <v>#REF!</v>
      </c>
      <c r="L2545" s="3" t="s">
        <v>834</v>
      </c>
      <c r="M2545" s="203" t="s">
        <v>834</v>
      </c>
      <c r="N2545" s="151" t="s">
        <v>1558</v>
      </c>
      <c r="O2545" s="151"/>
    </row>
    <row r="2546" spans="1:15" ht="39.950000000000003" hidden="1" customHeight="1">
      <c r="A2546" s="151" t="s">
        <v>1685</v>
      </c>
      <c r="B2546" s="3" t="s">
        <v>112</v>
      </c>
      <c r="C2546" s="3" t="s">
        <v>1020</v>
      </c>
      <c r="D2546" s="9" t="s">
        <v>1021</v>
      </c>
      <c r="E2546" s="131" t="str">
        <f>Tabell_Rättigheter37[[#This Row],[Grupp]]&amp;"_"&amp;Tabell_Rättigheter37[[#This Row],[Rättighetsnod/ Funktionskloss]]</f>
        <v>Insight_Result</v>
      </c>
      <c r="F2546" s="131" t="str">
        <f>Tabell_Rättigheter37[[#This Row],[Grupp]]&amp;"_"&amp;Tabell_Rättigheter37[[#This Row],[Rättighetsnod/ Funktionskloss]]&amp;"_"&amp;Tabell_Rättigheter37[[#This Row],[Värde]]</f>
        <v>Insight_Result_Export_pseudonymized_data</v>
      </c>
      <c r="G2546" s="165" t="s">
        <v>1022</v>
      </c>
      <c r="H2546" s="165"/>
      <c r="K2546" s="3" t="e">
        <f>VLOOKUP(Tabell_Rättigheter37[[#This Row],[Grupp]],[2]!Tabell_Grupp[#Data],2,FALSE)</f>
        <v>#REF!</v>
      </c>
      <c r="L2546" s="3" t="s">
        <v>834</v>
      </c>
      <c r="M2546" s="203" t="s">
        <v>834</v>
      </c>
      <c r="N2546" s="151" t="s">
        <v>1558</v>
      </c>
      <c r="O2546" s="151"/>
    </row>
    <row r="2547" spans="1:15" ht="39.950000000000003" hidden="1" customHeight="1">
      <c r="A2547" s="151" t="s">
        <v>1685</v>
      </c>
      <c r="B2547" s="3" t="s">
        <v>112</v>
      </c>
      <c r="C2547" s="3" t="s">
        <v>1020</v>
      </c>
      <c r="D2547" s="9" t="s">
        <v>1025</v>
      </c>
      <c r="E2547" s="131" t="str">
        <f>Tabell_Rättigheter37[[#This Row],[Grupp]]&amp;"_"&amp;Tabell_Rättigheter37[[#This Row],[Rättighetsnod/ Funktionskloss]]</f>
        <v>Insight_Result</v>
      </c>
      <c r="F2547" s="131" t="str">
        <f>Tabell_Rättigheter37[[#This Row],[Grupp]]&amp;"_"&amp;Tabell_Rättigheter37[[#This Row],[Rättighetsnod/ Funktionskloss]]&amp;"_"&amp;Tabell_Rättigheter37[[#This Row],[Värde]]</f>
        <v>Insight_Result_Export_serverside</v>
      </c>
      <c r="G2547" s="165" t="s">
        <v>1026</v>
      </c>
      <c r="H2547" s="165"/>
      <c r="K2547" s="3" t="e">
        <f>VLOOKUP(Tabell_Rättigheter37[[#This Row],[Grupp]],[2]!Tabell_Grupp[#Data],2,FALSE)</f>
        <v>#REF!</v>
      </c>
      <c r="L2547" s="3" t="s">
        <v>834</v>
      </c>
      <c r="M2547" s="203" t="s">
        <v>834</v>
      </c>
      <c r="N2547" s="151" t="s">
        <v>1558</v>
      </c>
      <c r="O2547" s="151"/>
    </row>
    <row r="2548" spans="1:15" ht="39.950000000000003" hidden="1" customHeight="1">
      <c r="A2548" s="151" t="s">
        <v>1685</v>
      </c>
      <c r="B2548" s="3" t="s">
        <v>112</v>
      </c>
      <c r="C2548" s="3" t="s">
        <v>986</v>
      </c>
      <c r="D2548" s="9" t="s">
        <v>31</v>
      </c>
      <c r="E2548" s="131" t="str">
        <f>Tabell_Rättigheter37[[#This Row],[Grupp]]&amp;"_"&amp;Tabell_Rättigheter37[[#This Row],[Rättighetsnod/ Funktionskloss]]</f>
        <v>Insight_Search_log</v>
      </c>
      <c r="F2548" s="131" t="str">
        <f>Tabell_Rättigheter37[[#This Row],[Grupp]]&amp;"_"&amp;Tabell_Rättigheter37[[#This Row],[Rättighetsnod/ Funktionskloss]]&amp;"_"&amp;Tabell_Rättigheter37[[#This Row],[Värde]]</f>
        <v>Insight_Search_log_View</v>
      </c>
      <c r="G2548" s="165" t="s">
        <v>1019</v>
      </c>
      <c r="H2548" s="165"/>
      <c r="K2548" s="3" t="e">
        <f>VLOOKUP(Tabell_Rättigheter37[[#This Row],[Grupp]],[2]!Tabell_Grupp[#Data],2,FALSE)</f>
        <v>#REF!</v>
      </c>
      <c r="L2548" s="3" t="s">
        <v>834</v>
      </c>
      <c r="M2548" s="203" t="s">
        <v>834</v>
      </c>
      <c r="N2548" s="151" t="s">
        <v>1558</v>
      </c>
      <c r="O2548" s="151"/>
    </row>
    <row r="2549" spans="1:15" ht="39.950000000000003" hidden="1" customHeight="1">
      <c r="A2549" s="151" t="s">
        <v>1687</v>
      </c>
      <c r="B2549" s="3" t="s">
        <v>78</v>
      </c>
      <c r="C2549" s="3" t="s">
        <v>85</v>
      </c>
      <c r="D2549" s="9" t="s">
        <v>86</v>
      </c>
      <c r="E2549" s="131" t="str">
        <f>Tabell_Rättigheter37[[#This Row],[Grupp]]&amp;"_"&amp;Tabell_Rättigheter37[[#This Row],[Rättighetsnod/ Funktionskloss]]</f>
        <v>Enhetsöversikten_Contact_Admin</v>
      </c>
      <c r="F2549" s="131" t="str">
        <f>Tabell_Rättigheter37[[#This Row],[Grupp]]&amp;"_"&amp;Tabell_Rättigheter37[[#This Row],[Rättighetsnod/ Funktionskloss]]&amp;"_"&amp;Tabell_Rättigheter37[[#This Row],[Värde]]</f>
        <v>Enhetsöversikten_Contact_Admin_Open_Contact_Admin</v>
      </c>
      <c r="G2549" s="165" t="s">
        <v>87</v>
      </c>
      <c r="H2549" s="165"/>
      <c r="K2549" s="3" t="e">
        <f>VLOOKUP(Tabell_Rättigheter37[[#This Row],[Grupp]],[2]!Tabell_Grupp[#Data],2,FALSE)</f>
        <v>#REF!</v>
      </c>
      <c r="L2549" s="3" t="s">
        <v>834</v>
      </c>
      <c r="M2549" s="203" t="s">
        <v>834</v>
      </c>
      <c r="N2549" s="151" t="s">
        <v>1558</v>
      </c>
      <c r="O2549" s="151"/>
    </row>
    <row r="2550" spans="1:15" ht="39.950000000000003" hidden="1" customHeight="1">
      <c r="A2550" s="151" t="s">
        <v>1687</v>
      </c>
      <c r="B2550" s="3" t="s">
        <v>968</v>
      </c>
      <c r="C2550" s="3" t="s">
        <v>978</v>
      </c>
      <c r="D2550" s="9" t="s">
        <v>23</v>
      </c>
      <c r="E2550" s="131" t="str">
        <f>Tabell_Rättigheter37[[#This Row],[Grupp]]&amp;"_"&amp;Tabell_Rättigheter37[[#This Row],[Rättighetsnod/ Funktionskloss]]</f>
        <v>Ramverk_Framework/PatientIDSearch</v>
      </c>
      <c r="F2550" s="131" t="str">
        <f>Tabell_Rättigheter37[[#This Row],[Grupp]]&amp;"_"&amp;Tabell_Rättigheter37[[#This Row],[Rättighetsnod/ Funktionskloss]]&amp;"_"&amp;Tabell_Rättigheter37[[#This Row],[Värde]]</f>
        <v>Ramverk_Framework/PatientIDSearch_Open</v>
      </c>
      <c r="G2550" s="165" t="s">
        <v>998</v>
      </c>
      <c r="H2550" s="165"/>
      <c r="J2550" s="205" t="s">
        <v>1640</v>
      </c>
      <c r="K2550" s="3" t="e">
        <f>VLOOKUP(Tabell_Rättigheter37[[#This Row],[Grupp]],[2]!Tabell_Grupp[#Data],2,FALSE)</f>
        <v>#REF!</v>
      </c>
      <c r="L2550" s="3" t="s">
        <v>834</v>
      </c>
      <c r="M2550" s="203" t="s">
        <v>834</v>
      </c>
      <c r="N2550" s="151" t="s">
        <v>1558</v>
      </c>
      <c r="O2550" s="151"/>
    </row>
    <row r="2551" spans="1:15" ht="39.950000000000003" hidden="1" customHeight="1">
      <c r="A2551" s="151" t="s">
        <v>1687</v>
      </c>
      <c r="B2551" s="3" t="s">
        <v>349</v>
      </c>
      <c r="C2551" s="3" t="s">
        <v>353</v>
      </c>
      <c r="D2551" s="9" t="s">
        <v>23</v>
      </c>
      <c r="E2551" s="131" t="str">
        <f>Tabell_Rättigheter37[[#This Row],[Grupp]]&amp;"_"&amp;Tabell_Rättigheter37[[#This Row],[Rättighetsnod/ Funktionskloss]]</f>
        <v>Vårdadministration_Contact overview</v>
      </c>
      <c r="F2551" s="131" t="str">
        <f>Tabell_Rättigheter37[[#This Row],[Grupp]]&amp;"_"&amp;Tabell_Rättigheter37[[#This Row],[Rättighetsnod/ Funktionskloss]]&amp;"_"&amp;Tabell_Rättigheter37[[#This Row],[Värde]]</f>
        <v>Vårdadministration_Contact overview_Open</v>
      </c>
      <c r="G2551" s="165" t="s">
        <v>354</v>
      </c>
      <c r="H2551" s="165"/>
      <c r="K2551" s="3" t="e">
        <f>VLOOKUP(Tabell_Rättigheter37[[#This Row],[Grupp]],[2]!Tabell_Grupp[#Data],2,FALSE)</f>
        <v>#REF!</v>
      </c>
      <c r="L2551" s="3" t="s">
        <v>834</v>
      </c>
      <c r="M2551" s="203" t="s">
        <v>834</v>
      </c>
      <c r="N2551" s="151" t="s">
        <v>1558</v>
      </c>
      <c r="O2551" s="151"/>
    </row>
    <row r="2552" spans="1:15" ht="39.950000000000003" hidden="1" customHeight="1">
      <c r="A2552" s="151" t="s">
        <v>1687</v>
      </c>
      <c r="B2552" s="3" t="s">
        <v>349</v>
      </c>
      <c r="C2552" s="3" t="s">
        <v>1192</v>
      </c>
      <c r="D2552" s="9" t="s">
        <v>23</v>
      </c>
      <c r="E2552" s="131" t="str">
        <f>Tabell_Rättigheter37[[#This Row],[Grupp]]&amp;"_"&amp;Tabell_Rättigheter37[[#This Row],[Rättighetsnod/ Funktionskloss]]</f>
        <v>Vårdadministration_Counter administration</v>
      </c>
      <c r="F2552" s="131" t="str">
        <f>Tabell_Rättigheter37[[#This Row],[Grupp]]&amp;"_"&amp;Tabell_Rättigheter37[[#This Row],[Rättighetsnod/ Funktionskloss]]&amp;"_"&amp;Tabell_Rättigheter37[[#This Row],[Värde]]</f>
        <v>Vårdadministration_Counter administration_Open</v>
      </c>
      <c r="G2552" s="165" t="s">
        <v>356</v>
      </c>
      <c r="H2552" s="165"/>
      <c r="K2552" s="3" t="e">
        <f>VLOOKUP(Tabell_Rättigheter37[[#This Row],[Grupp]],[2]!Tabell_Grupp[#Data],2,FALSE)</f>
        <v>#REF!</v>
      </c>
      <c r="L2552" s="3" t="s">
        <v>834</v>
      </c>
      <c r="M2552" s="203" t="s">
        <v>834</v>
      </c>
      <c r="N2552" s="151" t="s">
        <v>1558</v>
      </c>
      <c r="O2552" s="151"/>
    </row>
    <row r="2553" spans="1:15" ht="39.950000000000003" customHeight="1">
      <c r="A2553" s="151" t="s">
        <v>1687</v>
      </c>
      <c r="B2553" s="3" t="s">
        <v>349</v>
      </c>
      <c r="C2553" s="3" t="s">
        <v>987</v>
      </c>
      <c r="D2553" s="9" t="s">
        <v>23</v>
      </c>
      <c r="E2553" s="131" t="str">
        <f>Tabell_Rättigheter37[[#This Row],[Grupp]]&amp;"_"&amp;Tabell_Rättigheter37[[#This Row],[Rättighetsnod/ Funktionskloss]]</f>
        <v>Vårdadministration_Counter period check</v>
      </c>
      <c r="F2553" s="131" t="str">
        <f>Tabell_Rättigheter37[[#This Row],[Grupp]]&amp;"_"&amp;Tabell_Rättigheter37[[#This Row],[Rättighetsnod/ Funktionskloss]]&amp;"_"&amp;Tabell_Rättigheter37[[#This Row],[Värde]]</f>
        <v>Vårdadministration_Counter period check_Open</v>
      </c>
      <c r="G2553" s="165" t="s">
        <v>1027</v>
      </c>
      <c r="H2553" s="165"/>
      <c r="K2553" s="3" t="e">
        <f>VLOOKUP(Tabell_Rättigheter37[[#This Row],[Grupp]],[2]!Tabell_Grupp[#Data],2,FALSE)</f>
        <v>#REF!</v>
      </c>
      <c r="L2553" s="3" t="s">
        <v>834</v>
      </c>
      <c r="M2553" s="203" t="s">
        <v>834</v>
      </c>
      <c r="N2553" s="151" t="s">
        <v>1558</v>
      </c>
      <c r="O2553" s="151"/>
    </row>
    <row r="2554" spans="1:15" ht="39.950000000000003" hidden="1" customHeight="1">
      <c r="A2554" s="151" t="s">
        <v>1687</v>
      </c>
      <c r="B2554" s="3" t="s">
        <v>349</v>
      </c>
      <c r="C2554" s="3" t="s">
        <v>357</v>
      </c>
      <c r="D2554" s="9" t="s">
        <v>23</v>
      </c>
      <c r="E2554" s="131" t="str">
        <f>Tabell_Rättigheter37[[#This Row],[Grupp]]&amp;"_"&amp;Tabell_Rättigheter37[[#This Row],[Rättighetsnod/ Funktionskloss]]</f>
        <v>Vårdadministration_Counter registration</v>
      </c>
      <c r="F2554" s="131" t="str">
        <f>Tabell_Rättigheter37[[#This Row],[Grupp]]&amp;"_"&amp;Tabell_Rättigheter37[[#This Row],[Rättighetsnod/ Funktionskloss]]&amp;"_"&amp;Tabell_Rättigheter37[[#This Row],[Värde]]</f>
        <v>Vårdadministration_Counter registration_Open</v>
      </c>
      <c r="G2554" s="165" t="s">
        <v>358</v>
      </c>
      <c r="H2554" s="165"/>
      <c r="K2554" s="3" t="e">
        <f>VLOOKUP(Tabell_Rättigheter37[[#This Row],[Grupp]],[2]!Tabell_Grupp[#Data],2,FALSE)</f>
        <v>#REF!</v>
      </c>
      <c r="L2554" s="3" t="s">
        <v>834</v>
      </c>
      <c r="M2554" s="203" t="s">
        <v>834</v>
      </c>
      <c r="N2554" s="151" t="s">
        <v>1558</v>
      </c>
      <c r="O2554" s="151"/>
    </row>
    <row r="2555" spans="1:15" ht="39.950000000000003" hidden="1" customHeight="1">
      <c r="A2555" s="151" t="s">
        <v>1687</v>
      </c>
      <c r="B2555" s="3" t="s">
        <v>349</v>
      </c>
      <c r="C2555" s="3" t="s">
        <v>359</v>
      </c>
      <c r="D2555" s="9" t="s">
        <v>23</v>
      </c>
      <c r="E2555" s="131" t="str">
        <f>Tabell_Rättigheter37[[#This Row],[Grupp]]&amp;"_"&amp;Tabell_Rättigheter37[[#This Row],[Rättighetsnod/ Funktionskloss]]</f>
        <v>Vårdadministration_GoodsSale overview</v>
      </c>
      <c r="F2555" s="131" t="str">
        <f>Tabell_Rättigheter37[[#This Row],[Grupp]]&amp;"_"&amp;Tabell_Rättigheter37[[#This Row],[Rättighetsnod/ Funktionskloss]]&amp;"_"&amp;Tabell_Rättigheter37[[#This Row],[Värde]]</f>
        <v>Vårdadministration_GoodsSale overview_Open</v>
      </c>
      <c r="G2555" s="165" t="s">
        <v>360</v>
      </c>
      <c r="H2555" s="165"/>
      <c r="K2555" s="3" t="e">
        <f>VLOOKUP(Tabell_Rättigheter37[[#This Row],[Grupp]],[2]!Tabell_Grupp[#Data],2,FALSE)</f>
        <v>#REF!</v>
      </c>
      <c r="L2555" s="3" t="s">
        <v>834</v>
      </c>
      <c r="M2555" s="203" t="s">
        <v>834</v>
      </c>
      <c r="N2555" s="151" t="s">
        <v>1558</v>
      </c>
      <c r="O2555" s="151"/>
    </row>
    <row r="2556" spans="1:15" ht="39.950000000000003" hidden="1" customHeight="1">
      <c r="A2556" s="151" t="s">
        <v>1687</v>
      </c>
      <c r="B2556" s="3" t="s">
        <v>349</v>
      </c>
      <c r="C2556" s="3" t="s">
        <v>361</v>
      </c>
      <c r="D2556" s="9" t="s">
        <v>23</v>
      </c>
      <c r="E2556" s="131" t="str">
        <f>Tabell_Rättigheter37[[#This Row],[Grupp]]&amp;"_"&amp;Tabell_Rättigheter37[[#This Row],[Rättighetsnod/ Funktionskloss]]</f>
        <v>Vårdadministration_Institutional registration</v>
      </c>
      <c r="F2556" s="131" t="str">
        <f>Tabell_Rättigheter37[[#This Row],[Grupp]]&amp;"_"&amp;Tabell_Rättigheter37[[#This Row],[Rättighetsnod/ Funktionskloss]]&amp;"_"&amp;Tabell_Rättigheter37[[#This Row],[Värde]]</f>
        <v>Vårdadministration_Institutional registration_Open</v>
      </c>
      <c r="G2556" s="165" t="s">
        <v>362</v>
      </c>
      <c r="H2556" s="165"/>
      <c r="K2556" s="3" t="e">
        <f>VLOOKUP(Tabell_Rättigheter37[[#This Row],[Grupp]],[2]!Tabell_Grupp[#Data],2,FALSE)</f>
        <v>#REF!</v>
      </c>
      <c r="L2556" s="3" t="s">
        <v>834</v>
      </c>
      <c r="M2556" s="203" t="s">
        <v>834</v>
      </c>
      <c r="N2556" s="151" t="s">
        <v>1558</v>
      </c>
      <c r="O2556" s="151"/>
    </row>
    <row r="2557" spans="1:15" ht="39.950000000000003" hidden="1" customHeight="1">
      <c r="A2557" s="151" t="s">
        <v>1687</v>
      </c>
      <c r="B2557" s="3" t="s">
        <v>349</v>
      </c>
      <c r="C2557" s="3" t="s">
        <v>461</v>
      </c>
      <c r="D2557" s="9" t="s">
        <v>23</v>
      </c>
      <c r="E2557" s="131" t="str">
        <f>Tabell_Rättigheter37[[#This Row],[Grupp]]&amp;"_"&amp;Tabell_Rättigheter37[[#This Row],[Rättighetsnod/ Funktionskloss]]</f>
        <v>Vårdadministration_Invoice overview</v>
      </c>
      <c r="F2557" s="131" t="str">
        <f>Tabell_Rättigheter37[[#This Row],[Grupp]]&amp;"_"&amp;Tabell_Rättigheter37[[#This Row],[Rättighetsnod/ Funktionskloss]]&amp;"_"&amp;Tabell_Rättigheter37[[#This Row],[Värde]]</f>
        <v>Vårdadministration_Invoice overview_Open</v>
      </c>
      <c r="G2557" s="165" t="s">
        <v>462</v>
      </c>
      <c r="H2557" s="165"/>
      <c r="K2557" s="3" t="e">
        <f>VLOOKUP(Tabell_Rättigheter37[[#This Row],[Grupp]],[2]!Tabell_Grupp[#Data],2,FALSE)</f>
        <v>#REF!</v>
      </c>
      <c r="L2557" s="3" t="s">
        <v>834</v>
      </c>
      <c r="M2557" s="203" t="s">
        <v>834</v>
      </c>
      <c r="N2557" s="151" t="s">
        <v>1558</v>
      </c>
      <c r="O2557" s="151"/>
    </row>
    <row r="2558" spans="1:15" ht="39.950000000000003" hidden="1" customHeight="1">
      <c r="A2558" s="151" t="s">
        <v>1687</v>
      </c>
      <c r="B2558" s="3" t="s">
        <v>349</v>
      </c>
      <c r="C2558" s="3" t="s">
        <v>463</v>
      </c>
      <c r="D2558" s="9" t="s">
        <v>464</v>
      </c>
      <c r="E2558" s="131" t="str">
        <f>Tabell_Rättigheter37[[#This Row],[Grupp]]&amp;"_"&amp;Tabell_Rättigheter37[[#This Row],[Rättighetsnod/ Funktionskloss]]</f>
        <v>Vårdadministration_Ready to export</v>
      </c>
      <c r="F2558" s="131" t="str">
        <f>Tabell_Rättigheter37[[#This Row],[Grupp]]&amp;"_"&amp;Tabell_Rättigheter37[[#This Row],[Rättighetsnod/ Funktionskloss]]&amp;"_"&amp;Tabell_Rättigheter37[[#This Row],[Värde]]</f>
        <v>Vårdadministration_Ready to export_Enabled</v>
      </c>
      <c r="G2558" s="165" t="s">
        <v>465</v>
      </c>
      <c r="H2558" s="165"/>
      <c r="K2558" s="3" t="e">
        <f>VLOOKUP(Tabell_Rättigheter37[[#This Row],[Grupp]],[2]!Tabell_Grupp[#Data],2,FALSE)</f>
        <v>#REF!</v>
      </c>
      <c r="L2558" s="3" t="s">
        <v>834</v>
      </c>
      <c r="M2558" s="203" t="s">
        <v>834</v>
      </c>
      <c r="N2558" s="151" t="s">
        <v>1558</v>
      </c>
      <c r="O2558" s="151"/>
    </row>
    <row r="2559" spans="1:15" ht="39.950000000000003" hidden="1" customHeight="1">
      <c r="A2559" s="151" t="s">
        <v>1687</v>
      </c>
      <c r="B2559" s="3" t="s">
        <v>349</v>
      </c>
      <c r="C2559" s="3" t="s">
        <v>367</v>
      </c>
      <c r="D2559" s="9" t="s">
        <v>23</v>
      </c>
      <c r="E2559" s="131" t="str">
        <f>Tabell_Rättigheter37[[#This Row],[Grupp]]&amp;"_"&amp;Tabell_Rättigheter37[[#This Row],[Rättighetsnod/ Funktionskloss]]</f>
        <v>Vårdadministration_Registrate codes</v>
      </c>
      <c r="F2559" s="131" t="str">
        <f>Tabell_Rättigheter37[[#This Row],[Grupp]]&amp;"_"&amp;Tabell_Rättigheter37[[#This Row],[Rättighetsnod/ Funktionskloss]]&amp;"_"&amp;Tabell_Rättigheter37[[#This Row],[Värde]]</f>
        <v>Vårdadministration_Registrate codes_Open</v>
      </c>
      <c r="G2559" s="165" t="s">
        <v>368</v>
      </c>
      <c r="H2559" s="165"/>
      <c r="K2559" s="3" t="e">
        <f>VLOOKUP(Tabell_Rättigheter37[[#This Row],[Grupp]],[2]!Tabell_Grupp[#Data],2,FALSE)</f>
        <v>#REF!</v>
      </c>
      <c r="L2559" s="3" t="s">
        <v>834</v>
      </c>
      <c r="M2559" s="203" t="s">
        <v>834</v>
      </c>
      <c r="N2559" s="151" t="s">
        <v>1558</v>
      </c>
      <c r="O2559" s="151"/>
    </row>
    <row r="2560" spans="1:15" ht="39.950000000000003" hidden="1" customHeight="1">
      <c r="A2560" s="151" t="s">
        <v>1688</v>
      </c>
      <c r="B2560" s="3" t="s">
        <v>78</v>
      </c>
      <c r="C2560" s="3" t="s">
        <v>85</v>
      </c>
      <c r="D2560" s="9" t="s">
        <v>86</v>
      </c>
      <c r="E2560" s="131" t="str">
        <f>Tabell_Rättigheter37[[#This Row],[Grupp]]&amp;"_"&amp;Tabell_Rättigheter37[[#This Row],[Rättighetsnod/ Funktionskloss]]</f>
        <v>Enhetsöversikten_Contact_Admin</v>
      </c>
      <c r="F2560" s="131" t="str">
        <f>Tabell_Rättigheter37[[#This Row],[Grupp]]&amp;"_"&amp;Tabell_Rättigheter37[[#This Row],[Rättighetsnod/ Funktionskloss]]&amp;"_"&amp;Tabell_Rättigheter37[[#This Row],[Värde]]</f>
        <v>Enhetsöversikten_Contact_Admin_Open_Contact_Admin</v>
      </c>
      <c r="G2560" s="165" t="s">
        <v>87</v>
      </c>
      <c r="H2560" s="165"/>
      <c r="J2560" s="3" t="s">
        <v>1575</v>
      </c>
      <c r="K2560" s="3" t="e">
        <f>VLOOKUP(Tabell_Rättigheter37[[#This Row],[Grupp]],[2]!Tabell_Grupp[#Data],2,FALSE)</f>
        <v>#REF!</v>
      </c>
      <c r="L2560" s="3" t="s">
        <v>834</v>
      </c>
      <c r="M2560" s="203" t="s">
        <v>834</v>
      </c>
      <c r="N2560" s="151" t="s">
        <v>1558</v>
      </c>
      <c r="O2560" s="151"/>
    </row>
    <row r="2561" spans="1:15" ht="39.950000000000003" hidden="1" customHeight="1">
      <c r="A2561" s="151" t="s">
        <v>1688</v>
      </c>
      <c r="B2561" s="3" t="s">
        <v>125</v>
      </c>
      <c r="C2561" s="3" t="s">
        <v>31</v>
      </c>
      <c r="D2561" s="9" t="s">
        <v>132</v>
      </c>
      <c r="E2561" s="131" t="str">
        <f>Tabell_Rättigheter37[[#This Row],[Grupp]]&amp;"_"&amp;Tabell_Rättigheter37[[#This Row],[Rättighetsnod/ Funktionskloss]]</f>
        <v>Kliniska översikter_View</v>
      </c>
      <c r="F2561" s="131" t="str">
        <f>Tabell_Rättigheter37[[#This Row],[Grupp]]&amp;"_"&amp;Tabell_Rättigheter37[[#This Row],[Rättighetsnod/ Funktionskloss]]&amp;"_"&amp;Tabell_Rättigheter37[[#This Row],[Värde]]</f>
        <v>Kliniska översikter_View_Open patient overview</v>
      </c>
      <c r="G2561" s="165" t="s">
        <v>133</v>
      </c>
      <c r="H2561" s="165"/>
      <c r="K2561" s="3" t="e">
        <f>VLOOKUP(Tabell_Rättigheter37[[#This Row],[Grupp]],[2]!Tabell_Grupp[#Data],2,FALSE)</f>
        <v>#REF!</v>
      </c>
      <c r="L2561" s="3" t="s">
        <v>834</v>
      </c>
      <c r="M2561" s="203" t="s">
        <v>834</v>
      </c>
      <c r="N2561" s="151" t="s">
        <v>1558</v>
      </c>
      <c r="O2561" s="151"/>
    </row>
    <row r="2562" spans="1:15" ht="39.950000000000003" hidden="1" customHeight="1">
      <c r="A2562" s="151" t="s">
        <v>1688</v>
      </c>
      <c r="B2562" s="3" t="s">
        <v>968</v>
      </c>
      <c r="C2562" s="3" t="s">
        <v>978</v>
      </c>
      <c r="D2562" s="9" t="s">
        <v>23</v>
      </c>
      <c r="E2562" s="131" t="str">
        <f>Tabell_Rättigheter37[[#This Row],[Grupp]]&amp;"_"&amp;Tabell_Rättigheter37[[#This Row],[Rättighetsnod/ Funktionskloss]]</f>
        <v>Ramverk_Framework/PatientIDSearch</v>
      </c>
      <c r="F2562" s="131" t="str">
        <f>Tabell_Rättigheter37[[#This Row],[Grupp]]&amp;"_"&amp;Tabell_Rättigheter37[[#This Row],[Rättighetsnod/ Funktionskloss]]&amp;"_"&amp;Tabell_Rättigheter37[[#This Row],[Värde]]</f>
        <v>Ramverk_Framework/PatientIDSearch_Open</v>
      </c>
      <c r="G2562" s="165" t="s">
        <v>998</v>
      </c>
      <c r="H2562" s="165"/>
      <c r="J2562" s="205" t="s">
        <v>1640</v>
      </c>
      <c r="K2562" s="3" t="e">
        <f>VLOOKUP(Tabell_Rättigheter37[[#This Row],[Grupp]],[2]!Tabell_Grupp[#Data],2,FALSE)</f>
        <v>#REF!</v>
      </c>
      <c r="L2562" s="3" t="s">
        <v>834</v>
      </c>
      <c r="M2562" s="203" t="s">
        <v>834</v>
      </c>
      <c r="N2562" s="151" t="s">
        <v>1558</v>
      </c>
      <c r="O2562" s="151"/>
    </row>
    <row r="2563" spans="1:15" ht="39.950000000000003" hidden="1" customHeight="1">
      <c r="A2563" s="151" t="s">
        <v>1688</v>
      </c>
      <c r="B2563" s="3" t="s">
        <v>246</v>
      </c>
      <c r="C2563" s="3" t="s">
        <v>247</v>
      </c>
      <c r="D2563" s="9" t="s">
        <v>14</v>
      </c>
      <c r="E2563" s="131" t="str">
        <f>Tabell_Rättigheter37[[#This Row],[Grupp]]&amp;"_"&amp;Tabell_Rättigheter37[[#This Row],[Rättighetsnod/ Funktionskloss]]</f>
        <v>Remiss_Access</v>
      </c>
      <c r="F2563" s="131" t="str">
        <f>Tabell_Rättigheter37[[#This Row],[Grupp]]&amp;"_"&amp;Tabell_Rättigheter37[[#This Row],[Rättighetsnod/ Funktionskloss]]&amp;"_"&amp;Tabell_Rättigheter37[[#This Row],[Värde]]</f>
        <v>Remiss_Access_Read</v>
      </c>
      <c r="G2563" s="165" t="s">
        <v>248</v>
      </c>
      <c r="H2563" s="165"/>
      <c r="K2563" s="3" t="e">
        <f>VLOOKUP(Tabell_Rättigheter37[[#This Row],[Grupp]],[2]!Tabell_Grupp[#Data],2,FALSE)</f>
        <v>#REF!</v>
      </c>
      <c r="L2563" s="3" t="s">
        <v>834</v>
      </c>
      <c r="M2563" s="203" t="s">
        <v>834</v>
      </c>
      <c r="N2563" s="151" t="s">
        <v>1558</v>
      </c>
      <c r="O2563" s="151"/>
    </row>
    <row r="2564" spans="1:15" ht="39.950000000000003" hidden="1" customHeight="1">
      <c r="A2564" s="151" t="s">
        <v>1688</v>
      </c>
      <c r="B2564" s="3" t="s">
        <v>349</v>
      </c>
      <c r="C2564" s="3" t="s">
        <v>353</v>
      </c>
      <c r="D2564" s="9" t="s">
        <v>23</v>
      </c>
      <c r="E2564" s="131" t="str">
        <f>Tabell_Rättigheter37[[#This Row],[Grupp]]&amp;"_"&amp;Tabell_Rättigheter37[[#This Row],[Rättighetsnod/ Funktionskloss]]</f>
        <v>Vårdadministration_Contact overview</v>
      </c>
      <c r="F2564" s="131" t="str">
        <f>Tabell_Rättigheter37[[#This Row],[Grupp]]&amp;"_"&amp;Tabell_Rättigheter37[[#This Row],[Rättighetsnod/ Funktionskloss]]&amp;"_"&amp;Tabell_Rättigheter37[[#This Row],[Värde]]</f>
        <v>Vårdadministration_Contact overview_Open</v>
      </c>
      <c r="G2564" s="165" t="s">
        <v>354</v>
      </c>
      <c r="H2564" s="165"/>
      <c r="K2564" s="3" t="e">
        <f>VLOOKUP(Tabell_Rättigheter37[[#This Row],[Grupp]],[2]!Tabell_Grupp[#Data],2,FALSE)</f>
        <v>#REF!</v>
      </c>
      <c r="L2564" s="3" t="s">
        <v>834</v>
      </c>
      <c r="M2564" s="203" t="s">
        <v>834</v>
      </c>
      <c r="N2564" s="151" t="s">
        <v>1558</v>
      </c>
      <c r="O2564" s="151"/>
    </row>
    <row r="2565" spans="1:15" ht="39.950000000000003" hidden="1" customHeight="1">
      <c r="A2565" s="151" t="s">
        <v>1688</v>
      </c>
      <c r="B2565" s="3" t="s">
        <v>349</v>
      </c>
      <c r="C2565" s="3" t="s">
        <v>1192</v>
      </c>
      <c r="D2565" s="9" t="s">
        <v>23</v>
      </c>
      <c r="E2565" s="131" t="str">
        <f>Tabell_Rättigheter37[[#This Row],[Grupp]]&amp;"_"&amp;Tabell_Rättigheter37[[#This Row],[Rättighetsnod/ Funktionskloss]]</f>
        <v>Vårdadministration_Counter administration</v>
      </c>
      <c r="F2565" s="131" t="str">
        <f>Tabell_Rättigheter37[[#This Row],[Grupp]]&amp;"_"&amp;Tabell_Rättigheter37[[#This Row],[Rättighetsnod/ Funktionskloss]]&amp;"_"&amp;Tabell_Rättigheter37[[#This Row],[Värde]]</f>
        <v>Vårdadministration_Counter administration_Open</v>
      </c>
      <c r="G2565" s="165" t="s">
        <v>356</v>
      </c>
      <c r="H2565" s="165"/>
      <c r="J2565" s="205" t="s">
        <v>1689</v>
      </c>
      <c r="K2565" s="3" t="e">
        <f>VLOOKUP(Tabell_Rättigheter37[[#This Row],[Grupp]],[2]!Tabell_Grupp[#Data],2,FALSE)</f>
        <v>#REF!</v>
      </c>
      <c r="L2565" s="3" t="s">
        <v>931</v>
      </c>
      <c r="M2565" s="203" t="s">
        <v>834</v>
      </c>
      <c r="N2565" s="151" t="s">
        <v>1558</v>
      </c>
      <c r="O2565" s="151"/>
    </row>
    <row r="2566" spans="1:15" ht="39.950000000000003" customHeight="1">
      <c r="A2566" s="151" t="s">
        <v>1688</v>
      </c>
      <c r="B2566" s="3" t="s">
        <v>349</v>
      </c>
      <c r="C2566" s="3" t="s">
        <v>987</v>
      </c>
      <c r="D2566" s="9" t="s">
        <v>23</v>
      </c>
      <c r="E2566" s="131" t="str">
        <f>Tabell_Rättigheter37[[#This Row],[Grupp]]&amp;"_"&amp;Tabell_Rättigheter37[[#This Row],[Rättighetsnod/ Funktionskloss]]</f>
        <v>Vårdadministration_Counter period check</v>
      </c>
      <c r="F2566" s="131" t="str">
        <f>Tabell_Rättigheter37[[#This Row],[Grupp]]&amp;"_"&amp;Tabell_Rättigheter37[[#This Row],[Rättighetsnod/ Funktionskloss]]&amp;"_"&amp;Tabell_Rättigheter37[[#This Row],[Värde]]</f>
        <v>Vårdadministration_Counter period check_Open</v>
      </c>
      <c r="G2566" s="165" t="s">
        <v>1027</v>
      </c>
      <c r="H2566" s="165"/>
      <c r="J2566" s="205" t="s">
        <v>1689</v>
      </c>
      <c r="K2566" s="3" t="e">
        <f>VLOOKUP(Tabell_Rättigheter37[[#This Row],[Grupp]],[2]!Tabell_Grupp[#Data],2,FALSE)</f>
        <v>#REF!</v>
      </c>
      <c r="L2566" s="3" t="s">
        <v>931</v>
      </c>
      <c r="M2566" s="203" t="s">
        <v>834</v>
      </c>
      <c r="N2566" s="151" t="s">
        <v>1558</v>
      </c>
      <c r="O2566" s="151"/>
    </row>
    <row r="2567" spans="1:15" ht="39.950000000000003" hidden="1" customHeight="1">
      <c r="A2567" s="151" t="s">
        <v>1688</v>
      </c>
      <c r="B2567" s="3" t="s">
        <v>349</v>
      </c>
      <c r="C2567" s="3" t="s">
        <v>357</v>
      </c>
      <c r="D2567" s="9" t="s">
        <v>23</v>
      </c>
      <c r="E2567" s="131" t="str">
        <f>Tabell_Rättigheter37[[#This Row],[Grupp]]&amp;"_"&amp;Tabell_Rättigheter37[[#This Row],[Rättighetsnod/ Funktionskloss]]</f>
        <v>Vårdadministration_Counter registration</v>
      </c>
      <c r="F2567" s="131" t="str">
        <f>Tabell_Rättigheter37[[#This Row],[Grupp]]&amp;"_"&amp;Tabell_Rättigheter37[[#This Row],[Rättighetsnod/ Funktionskloss]]&amp;"_"&amp;Tabell_Rättigheter37[[#This Row],[Värde]]</f>
        <v>Vårdadministration_Counter registration_Open</v>
      </c>
      <c r="G2567" s="165" t="s">
        <v>358</v>
      </c>
      <c r="H2567" s="165"/>
      <c r="K2567" s="3" t="e">
        <f>VLOOKUP(Tabell_Rättigheter37[[#This Row],[Grupp]],[2]!Tabell_Grupp[#Data],2,FALSE)</f>
        <v>#REF!</v>
      </c>
      <c r="L2567" s="3" t="s">
        <v>834</v>
      </c>
      <c r="M2567" s="203" t="s">
        <v>834</v>
      </c>
      <c r="N2567" s="151" t="s">
        <v>1558</v>
      </c>
      <c r="O2567" s="151"/>
    </row>
    <row r="2568" spans="1:15" ht="39.950000000000003" hidden="1" customHeight="1">
      <c r="A2568" s="151" t="s">
        <v>1688</v>
      </c>
      <c r="B2568" s="3" t="s">
        <v>349</v>
      </c>
      <c r="C2568" s="3" t="s">
        <v>361</v>
      </c>
      <c r="D2568" s="9" t="s">
        <v>23</v>
      </c>
      <c r="E2568" s="131" t="str">
        <f>Tabell_Rättigheter37[[#This Row],[Grupp]]&amp;"_"&amp;Tabell_Rättigheter37[[#This Row],[Rättighetsnod/ Funktionskloss]]</f>
        <v>Vårdadministration_Institutional registration</v>
      </c>
      <c r="F2568" s="131" t="str">
        <f>Tabell_Rättigheter37[[#This Row],[Grupp]]&amp;"_"&amp;Tabell_Rättigheter37[[#This Row],[Rättighetsnod/ Funktionskloss]]&amp;"_"&amp;Tabell_Rättigheter37[[#This Row],[Värde]]</f>
        <v>Vårdadministration_Institutional registration_Open</v>
      </c>
      <c r="G2568" s="165" t="s">
        <v>362</v>
      </c>
      <c r="H2568" s="165"/>
      <c r="K2568" s="3" t="e">
        <f>VLOOKUP(Tabell_Rättigheter37[[#This Row],[Grupp]],[2]!Tabell_Grupp[#Data],2,FALSE)</f>
        <v>#REF!</v>
      </c>
      <c r="L2568" s="3" t="s">
        <v>834</v>
      </c>
      <c r="M2568" s="203" t="s">
        <v>834</v>
      </c>
      <c r="N2568" s="151" t="s">
        <v>1558</v>
      </c>
      <c r="O2568" s="151"/>
    </row>
    <row r="2569" spans="1:15" ht="39.950000000000003" hidden="1" customHeight="1">
      <c r="A2569" s="151" t="s">
        <v>1688</v>
      </c>
      <c r="B2569" s="3" t="s">
        <v>349</v>
      </c>
      <c r="C2569" s="3" t="s">
        <v>461</v>
      </c>
      <c r="D2569" s="9" t="s">
        <v>23</v>
      </c>
      <c r="E2569" s="131" t="str">
        <f>Tabell_Rättigheter37[[#This Row],[Grupp]]&amp;"_"&amp;Tabell_Rättigheter37[[#This Row],[Rättighetsnod/ Funktionskloss]]</f>
        <v>Vårdadministration_Invoice overview</v>
      </c>
      <c r="F2569" s="131" t="str">
        <f>Tabell_Rättigheter37[[#This Row],[Grupp]]&amp;"_"&amp;Tabell_Rättigheter37[[#This Row],[Rättighetsnod/ Funktionskloss]]&amp;"_"&amp;Tabell_Rättigheter37[[#This Row],[Värde]]</f>
        <v>Vårdadministration_Invoice overview_Open</v>
      </c>
      <c r="G2569" s="165" t="s">
        <v>462</v>
      </c>
      <c r="H2569" s="165"/>
      <c r="K2569" s="3" t="e">
        <f>VLOOKUP(Tabell_Rättigheter37[[#This Row],[Grupp]],[2]!Tabell_Grupp[#Data],2,FALSE)</f>
        <v>#REF!</v>
      </c>
      <c r="L2569" s="3" t="s">
        <v>834</v>
      </c>
      <c r="M2569" s="203" t="s">
        <v>834</v>
      </c>
      <c r="N2569" s="151" t="s">
        <v>1558</v>
      </c>
      <c r="O2569" s="151"/>
    </row>
    <row r="2570" spans="1:15" ht="39.950000000000003" hidden="1" customHeight="1">
      <c r="A2570" s="151" t="s">
        <v>1688</v>
      </c>
      <c r="B2570" s="3" t="s">
        <v>349</v>
      </c>
      <c r="C2570" s="3" t="s">
        <v>463</v>
      </c>
      <c r="D2570" s="9" t="s">
        <v>464</v>
      </c>
      <c r="E2570" s="131" t="str">
        <f>Tabell_Rättigheter37[[#This Row],[Grupp]]&amp;"_"&amp;Tabell_Rättigheter37[[#This Row],[Rättighetsnod/ Funktionskloss]]</f>
        <v>Vårdadministration_Ready to export</v>
      </c>
      <c r="F2570" s="131" t="str">
        <f>Tabell_Rättigheter37[[#This Row],[Grupp]]&amp;"_"&amp;Tabell_Rättigheter37[[#This Row],[Rättighetsnod/ Funktionskloss]]&amp;"_"&amp;Tabell_Rättigheter37[[#This Row],[Värde]]</f>
        <v>Vårdadministration_Ready to export_Enabled</v>
      </c>
      <c r="G2570" s="165" t="s">
        <v>465</v>
      </c>
      <c r="H2570" s="165"/>
      <c r="K2570" s="3" t="e">
        <f>VLOOKUP(Tabell_Rättigheter37[[#This Row],[Grupp]],[2]!Tabell_Grupp[#Data],2,FALSE)</f>
        <v>#REF!</v>
      </c>
      <c r="L2570" s="3" t="s">
        <v>834</v>
      </c>
      <c r="M2570" s="203" t="s">
        <v>834</v>
      </c>
      <c r="N2570" s="151" t="s">
        <v>1558</v>
      </c>
      <c r="O2570" s="151"/>
    </row>
    <row r="2571" spans="1:15" ht="39.950000000000003" hidden="1" customHeight="1">
      <c r="A2571" s="151" t="s">
        <v>1688</v>
      </c>
      <c r="B2571" s="3" t="s">
        <v>349</v>
      </c>
      <c r="C2571" s="3" t="s">
        <v>367</v>
      </c>
      <c r="D2571" s="9" t="s">
        <v>23</v>
      </c>
      <c r="E2571" s="131" t="str">
        <f>Tabell_Rättigheter37[[#This Row],[Grupp]]&amp;"_"&amp;Tabell_Rättigheter37[[#This Row],[Rättighetsnod/ Funktionskloss]]</f>
        <v>Vårdadministration_Registrate codes</v>
      </c>
      <c r="F2571" s="131" t="str">
        <f>Tabell_Rättigheter37[[#This Row],[Grupp]]&amp;"_"&amp;Tabell_Rättigheter37[[#This Row],[Rättighetsnod/ Funktionskloss]]&amp;"_"&amp;Tabell_Rättigheter37[[#This Row],[Värde]]</f>
        <v>Vårdadministration_Registrate codes_Open</v>
      </c>
      <c r="G2571" s="165" t="s">
        <v>368</v>
      </c>
      <c r="H2571" s="165"/>
      <c r="K2571" s="3" t="e">
        <f>VLOOKUP(Tabell_Rättigheter37[[#This Row],[Grupp]],[2]!Tabell_Grupp[#Data],2,FALSE)</f>
        <v>#REF!</v>
      </c>
      <c r="L2571" s="3" t="s">
        <v>834</v>
      </c>
      <c r="M2571" s="203" t="s">
        <v>834</v>
      </c>
      <c r="N2571" s="151" t="s">
        <v>1558</v>
      </c>
      <c r="O2571" s="151"/>
    </row>
    <row r="2572" spans="1:15" ht="39.950000000000003" hidden="1" customHeight="1">
      <c r="A2572" s="151" t="s">
        <v>1690</v>
      </c>
      <c r="B2572" s="3" t="s">
        <v>1084</v>
      </c>
      <c r="C2572" s="3" t="s">
        <v>13</v>
      </c>
      <c r="D2572" s="9" t="s">
        <v>14</v>
      </c>
      <c r="E2572" s="131" t="str">
        <f>Tabell_Rättigheter37[[#This Row],[Grupp]]&amp;"_"&amp;Tabell_Rättigheter37[[#This Row],[Rättighetsnod/ Funktionskloss]]</f>
        <v>Aktivitetsramverket_Data</v>
      </c>
      <c r="F2572" s="131" t="str">
        <f>Tabell_Rättigheter37[[#This Row],[Grupp]]&amp;"_"&amp;Tabell_Rättigheter37[[#This Row],[Rättighetsnod/ Funktionskloss]]&amp;"_"&amp;Tabell_Rättigheter37[[#This Row],[Värde]]</f>
        <v>Aktivitetsramverket_Data_Read</v>
      </c>
      <c r="G2572" s="165" t="s">
        <v>839</v>
      </c>
      <c r="H2572" s="165"/>
      <c r="K2572" s="3" t="e">
        <f>VLOOKUP(Tabell_Rättigheter37[[#This Row],[Grupp]],[2]!Tabell_Grupp[#Data],2,FALSE)</f>
        <v>#REF!</v>
      </c>
      <c r="L2572" s="3" t="s">
        <v>834</v>
      </c>
      <c r="M2572" s="203" t="s">
        <v>834</v>
      </c>
      <c r="N2572" s="151" t="s">
        <v>1558</v>
      </c>
      <c r="O2572" s="151"/>
    </row>
    <row r="2573" spans="1:15" ht="39.950000000000003" hidden="1" customHeight="1">
      <c r="A2573" s="151" t="s">
        <v>1690</v>
      </c>
      <c r="B2573" s="3" t="s">
        <v>16</v>
      </c>
      <c r="C2573" s="3" t="s">
        <v>17</v>
      </c>
      <c r="D2573" s="9" t="s">
        <v>17</v>
      </c>
      <c r="E2573" s="131" t="str">
        <f>Tabell_Rättigheter37[[#This Row],[Grupp]]&amp;"_"&amp;Tabell_Rättigheter37[[#This Row],[Rättighetsnod/ Funktionskloss]]</f>
        <v>Arketyper_ReadClinicalParameters</v>
      </c>
      <c r="F2573" s="131" t="str">
        <f>Tabell_Rättigheter37[[#This Row],[Grupp]]&amp;"_"&amp;Tabell_Rättigheter37[[#This Row],[Rättighetsnod/ Funktionskloss]]&amp;"_"&amp;Tabell_Rättigheter37[[#This Row],[Värde]]</f>
        <v>Arketyper_ReadClinicalParameters_ReadClinicalParameters</v>
      </c>
      <c r="G2573" s="165" t="s">
        <v>18</v>
      </c>
      <c r="H2573" s="165"/>
      <c r="K2573" s="3" t="e">
        <f>VLOOKUP(Tabell_Rättigheter37[[#This Row],[Grupp]],[2]!Tabell_Grupp[#Data],2,FALSE)</f>
        <v>#REF!</v>
      </c>
      <c r="L2573" s="3" t="s">
        <v>834</v>
      </c>
      <c r="M2573" s="203" t="s">
        <v>834</v>
      </c>
      <c r="N2573" s="151" t="s">
        <v>1558</v>
      </c>
      <c r="O2573" s="151"/>
    </row>
    <row r="2574" spans="1:15" ht="39.950000000000003" hidden="1" customHeight="1">
      <c r="A2574" s="151" t="s">
        <v>1690</v>
      </c>
      <c r="B2574" s="3" t="s">
        <v>134</v>
      </c>
      <c r="C2574" s="3" t="s">
        <v>135</v>
      </c>
      <c r="D2574" s="9" t="s">
        <v>136</v>
      </c>
      <c r="E2574" s="131" t="str">
        <f>Tabell_Rättigheter37[[#This Row],[Grupp]]&amp;"_"&amp;Tabell_Rättigheter37[[#This Row],[Rättighetsnod/ Funktionskloss]]</f>
        <v>Link_CaseOverviewAndCaseForView</v>
      </c>
      <c r="F2574" s="131" t="str">
        <f>Tabell_Rättigheter37[[#This Row],[Grupp]]&amp;"_"&amp;Tabell_Rättigheter37[[#This Row],[Rättighetsnod/ Funktionskloss]]&amp;"_"&amp;Tabell_Rättigheter37[[#This Row],[Värde]]</f>
        <v>Link_CaseOverviewAndCaseForView_CloseAndActivateCase</v>
      </c>
      <c r="G2574" s="165" t="s">
        <v>137</v>
      </c>
      <c r="H2574" s="165"/>
      <c r="K2574" s="3" t="e">
        <f>VLOOKUP(Tabell_Rättigheter37[[#This Row],[Grupp]],[2]!Tabell_Grupp[#Data],2,FALSE)</f>
        <v>#REF!</v>
      </c>
      <c r="L2574" s="3" t="s">
        <v>834</v>
      </c>
      <c r="M2574" s="203" t="s">
        <v>834</v>
      </c>
      <c r="N2574" s="151" t="s">
        <v>1558</v>
      </c>
      <c r="O2574" s="151"/>
    </row>
    <row r="2575" spans="1:15" ht="39.950000000000003" hidden="1" customHeight="1">
      <c r="A2575" s="151" t="s">
        <v>1690</v>
      </c>
      <c r="B2575" s="3" t="s">
        <v>134</v>
      </c>
      <c r="C2575" s="3" t="s">
        <v>135</v>
      </c>
      <c r="D2575" s="9" t="s">
        <v>138</v>
      </c>
      <c r="E2575" s="131" t="str">
        <f>Tabell_Rättigheter37[[#This Row],[Grupp]]&amp;"_"&amp;Tabell_Rättigheter37[[#This Row],[Rättighetsnod/ Funktionskloss]]</f>
        <v>Link_CaseOverviewAndCaseForView</v>
      </c>
      <c r="F2575" s="131" t="str">
        <f>Tabell_Rättigheter37[[#This Row],[Grupp]]&amp;"_"&amp;Tabell_Rättigheter37[[#This Row],[Rättighetsnod/ Funktionskloss]]&amp;"_"&amp;Tabell_Rättigheter37[[#This Row],[Värde]]</f>
        <v>Link_CaseOverviewAndCaseForView_InvalidateCase</v>
      </c>
      <c r="G2575" s="165" t="s">
        <v>139</v>
      </c>
      <c r="H2575" s="165"/>
      <c r="K2575" s="3" t="e">
        <f>VLOOKUP(Tabell_Rättigheter37[[#This Row],[Grupp]],[2]!Tabell_Grupp[#Data],2,FALSE)</f>
        <v>#REF!</v>
      </c>
      <c r="L2575" s="3" t="s">
        <v>834</v>
      </c>
      <c r="M2575" s="203" t="s">
        <v>834</v>
      </c>
      <c r="N2575" s="151" t="s">
        <v>1558</v>
      </c>
      <c r="O2575" s="151"/>
    </row>
    <row r="2576" spans="1:15" ht="39.950000000000003" hidden="1" customHeight="1">
      <c r="A2576" s="151" t="s">
        <v>1690</v>
      </c>
      <c r="B2576" s="3" t="s">
        <v>134</v>
      </c>
      <c r="C2576" s="3" t="s">
        <v>135</v>
      </c>
      <c r="D2576" s="9" t="s">
        <v>145</v>
      </c>
      <c r="E2576" s="131" t="str">
        <f>Tabell_Rättigheter37[[#This Row],[Grupp]]&amp;"_"&amp;Tabell_Rättigheter37[[#This Row],[Rättighetsnod/ Funktionskloss]]</f>
        <v>Link_CaseOverviewAndCaseForView</v>
      </c>
      <c r="F2576" s="131" t="str">
        <f>Tabell_Rättigheter37[[#This Row],[Grupp]]&amp;"_"&amp;Tabell_Rättigheter37[[#This Row],[Rättighetsnod/ Funktionskloss]]&amp;"_"&amp;Tabell_Rättigheter37[[#This Row],[Värde]]</f>
        <v>Link_CaseOverviewAndCaseForView_ViewDocumenttationOfPlans</v>
      </c>
      <c r="G2576" s="165" t="s">
        <v>146</v>
      </c>
      <c r="H2576" s="165"/>
      <c r="K2576" s="3" t="e">
        <f>VLOOKUP(Tabell_Rättigheter37[[#This Row],[Grupp]],[2]!Tabell_Grupp[#Data],2,FALSE)</f>
        <v>#REF!</v>
      </c>
      <c r="L2576" s="3" t="s">
        <v>834</v>
      </c>
      <c r="M2576" s="203" t="s">
        <v>834</v>
      </c>
      <c r="N2576" s="151" t="s">
        <v>1558</v>
      </c>
      <c r="O2576" s="151"/>
    </row>
    <row r="2577" spans="1:15" ht="39.950000000000003" hidden="1" customHeight="1">
      <c r="A2577" s="151" t="s">
        <v>1690</v>
      </c>
      <c r="B2577" s="3" t="s">
        <v>134</v>
      </c>
      <c r="C2577" s="3" t="s">
        <v>135</v>
      </c>
      <c r="D2577" s="9" t="s">
        <v>147</v>
      </c>
      <c r="E2577" s="131" t="str">
        <f>Tabell_Rättigheter37[[#This Row],[Grupp]]&amp;"_"&amp;Tabell_Rättigheter37[[#This Row],[Rättighetsnod/ Funktionskloss]]</f>
        <v>Link_CaseOverviewAndCaseForView</v>
      </c>
      <c r="F2577" s="131" t="str">
        <f>Tabell_Rättigheter37[[#This Row],[Grupp]]&amp;"_"&amp;Tabell_Rättigheter37[[#This Row],[Rättighetsnod/ Funktionskloss]]&amp;"_"&amp;Tabell_Rättigheter37[[#This Row],[Värde]]</f>
        <v>Link_CaseOverviewAndCaseForView_ViewMessages</v>
      </c>
      <c r="G2577" s="165" t="s">
        <v>148</v>
      </c>
      <c r="H2577" s="165"/>
      <c r="K2577" s="3" t="e">
        <f>VLOOKUP(Tabell_Rättigheter37[[#This Row],[Grupp]],[2]!Tabell_Grupp[#Data],2,FALSE)</f>
        <v>#REF!</v>
      </c>
      <c r="L2577" s="3" t="s">
        <v>834</v>
      </c>
      <c r="M2577" s="203" t="s">
        <v>834</v>
      </c>
      <c r="N2577" s="151" t="s">
        <v>1558</v>
      </c>
      <c r="O2577" s="151"/>
    </row>
    <row r="2578" spans="1:15" ht="39.950000000000003" hidden="1" customHeight="1">
      <c r="A2578" s="151" t="s">
        <v>1690</v>
      </c>
      <c r="B2578" s="3" t="s">
        <v>134</v>
      </c>
      <c r="C2578" s="3" t="s">
        <v>135</v>
      </c>
      <c r="D2578" s="9" t="s">
        <v>873</v>
      </c>
      <c r="E2578" s="131" t="str">
        <f>Tabell_Rättigheter37[[#This Row],[Grupp]]&amp;"_"&amp;Tabell_Rättigheter37[[#This Row],[Rättighetsnod/ Funktionskloss]]</f>
        <v>Link_CaseOverviewAndCaseForView</v>
      </c>
      <c r="F2578" s="131" t="str">
        <f>Tabell_Rättigheter37[[#This Row],[Grupp]]&amp;"_"&amp;Tabell_Rättigheter37[[#This Row],[Rättighetsnod/ Funktionskloss]]&amp;"_"&amp;Tabell_Rättigheter37[[#This Row],[Värde]]</f>
        <v>Link_CaseOverviewAndCaseForView_WriteMessagesTab</v>
      </c>
      <c r="G2578" s="165" t="s">
        <v>150</v>
      </c>
      <c r="H2578" s="165"/>
      <c r="K2578" s="3" t="e">
        <f>VLOOKUP(Tabell_Rättigheter37[[#This Row],[Grupp]],[2]!Tabell_Grupp[#Data],2,FALSE)</f>
        <v>#REF!</v>
      </c>
      <c r="L2578" s="3" t="s">
        <v>834</v>
      </c>
      <c r="M2578" s="203" t="s">
        <v>834</v>
      </c>
      <c r="N2578" s="151" t="s">
        <v>1558</v>
      </c>
      <c r="O2578" s="151"/>
    </row>
    <row r="2579" spans="1:15" ht="39.950000000000003" hidden="1" customHeight="1">
      <c r="A2579" s="151" t="s">
        <v>1690</v>
      </c>
      <c r="B2579" s="3" t="s">
        <v>134</v>
      </c>
      <c r="C2579" s="3" t="s">
        <v>31</v>
      </c>
      <c r="D2579" s="9" t="s">
        <v>151</v>
      </c>
      <c r="E2579" s="131" t="str">
        <f>Tabell_Rättigheter37[[#This Row],[Grupp]]&amp;"_"&amp;Tabell_Rättigheter37[[#This Row],[Rättighetsnod/ Funktionskloss]]</f>
        <v>Link_View</v>
      </c>
      <c r="F2579" s="131" t="str">
        <f>Tabell_Rättigheter37[[#This Row],[Grupp]]&amp;"_"&amp;Tabell_Rättigheter37[[#This Row],[Rättighetsnod/ Funktionskloss]]&amp;"_"&amp;Tabell_Rättigheter37[[#This Row],[Värde]]</f>
        <v>Link_View_OpenCaseForView</v>
      </c>
      <c r="G2579" s="165" t="s">
        <v>152</v>
      </c>
      <c r="H2579" s="165"/>
      <c r="K2579" s="3" t="e">
        <f>VLOOKUP(Tabell_Rättigheter37[[#This Row],[Grupp]],[2]!Tabell_Grupp[#Data],2,FALSE)</f>
        <v>#REF!</v>
      </c>
      <c r="L2579" s="3" t="s">
        <v>834</v>
      </c>
      <c r="M2579" s="203" t="s">
        <v>834</v>
      </c>
      <c r="N2579" s="151" t="s">
        <v>1558</v>
      </c>
      <c r="O2579" s="151"/>
    </row>
    <row r="2580" spans="1:15" ht="39.950000000000003" hidden="1" customHeight="1">
      <c r="A2580" s="151" t="s">
        <v>1690</v>
      </c>
      <c r="B2580" s="3" t="s">
        <v>134</v>
      </c>
      <c r="C2580" s="3" t="s">
        <v>31</v>
      </c>
      <c r="D2580" s="9" t="s">
        <v>153</v>
      </c>
      <c r="E2580" s="131" t="str">
        <f>Tabell_Rättigheter37[[#This Row],[Grupp]]&amp;"_"&amp;Tabell_Rättigheter37[[#This Row],[Rättighetsnod/ Funktionskloss]]</f>
        <v>Link_View</v>
      </c>
      <c r="F2580" s="131" t="str">
        <f>Tabell_Rättigheter37[[#This Row],[Grupp]]&amp;"_"&amp;Tabell_Rättigheter37[[#This Row],[Rättighetsnod/ Funktionskloss]]&amp;"_"&amp;Tabell_Rättigheter37[[#This Row],[Värde]]</f>
        <v>Link_View_OpenCaseOverview</v>
      </c>
      <c r="G2580" s="165" t="s">
        <v>154</v>
      </c>
      <c r="H2580" s="165"/>
      <c r="K2580" s="3" t="e">
        <f>VLOOKUP(Tabell_Rättigheter37[[#This Row],[Grupp]],[2]!Tabell_Grupp[#Data],2,FALSE)</f>
        <v>#REF!</v>
      </c>
      <c r="L2580" s="3" t="s">
        <v>834</v>
      </c>
      <c r="M2580" s="203" t="s">
        <v>834</v>
      </c>
      <c r="N2580" s="151" t="s">
        <v>1558</v>
      </c>
      <c r="O2580" s="151"/>
    </row>
    <row r="2581" spans="1:15" ht="39.950000000000003" hidden="1" customHeight="1">
      <c r="A2581" s="151" t="s">
        <v>1690</v>
      </c>
      <c r="B2581" s="3" t="s">
        <v>968</v>
      </c>
      <c r="C2581" s="3" t="s">
        <v>1122</v>
      </c>
      <c r="D2581" s="9" t="s">
        <v>464</v>
      </c>
      <c r="E2581" s="131" t="str">
        <f>Tabell_Rättigheter37[[#This Row],[Grupp]]&amp;"_"&amp;Tabell_Rättigheter37[[#This Row],[Rättighetsnod/ Funktionskloss]]</f>
        <v>Ramverk_Framework/ LogFolderAccess</v>
      </c>
      <c r="F2581" s="131" t="str">
        <f>Tabell_Rättigheter37[[#This Row],[Grupp]]&amp;"_"&amp;Tabell_Rättigheter37[[#This Row],[Rättighetsnod/ Funktionskloss]]&amp;"_"&amp;Tabell_Rättigheter37[[#This Row],[Värde]]</f>
        <v>Ramverk_Framework/ LogFolderAccess_Enabled</v>
      </c>
      <c r="G2581" s="165" t="s">
        <v>1123</v>
      </c>
      <c r="H2581" s="165"/>
      <c r="K2581" s="3" t="e">
        <f>VLOOKUP(Tabell_Rättigheter37[[#This Row],[Grupp]],[2]!Tabell_Grupp[#Data],2,FALSE)</f>
        <v>#REF!</v>
      </c>
      <c r="L2581" s="3" t="s">
        <v>834</v>
      </c>
      <c r="M2581" s="203" t="s">
        <v>834</v>
      </c>
      <c r="N2581" s="151" t="s">
        <v>1558</v>
      </c>
      <c r="O2581" s="151"/>
    </row>
    <row r="2582" spans="1:15" ht="39.950000000000003" hidden="1" customHeight="1">
      <c r="A2582" s="151" t="s">
        <v>1690</v>
      </c>
      <c r="B2582" s="3" t="s">
        <v>968</v>
      </c>
      <c r="C2582" s="3" t="s">
        <v>1124</v>
      </c>
      <c r="D2582" s="9" t="s">
        <v>1128</v>
      </c>
      <c r="E2582" s="131" t="str">
        <f>Tabell_Rättigheter37[[#This Row],[Grupp]]&amp;"_"&amp;Tabell_Rättigheter37[[#This Row],[Rättighetsnod/ Funktionskloss]]</f>
        <v>Ramverk_Patient/Address</v>
      </c>
      <c r="F2582" s="131" t="str">
        <f>Tabell_Rättigheter37[[#This Row],[Grupp]]&amp;"_"&amp;Tabell_Rättigheter37[[#This Row],[Rättighetsnod/ Funktionskloss]]&amp;"_"&amp;Tabell_Rättigheter37[[#This Row],[Värde]]</f>
        <v>Ramverk_Patient/Address_get</v>
      </c>
      <c r="G2582" s="165" t="s">
        <v>1129</v>
      </c>
      <c r="H2582" s="165"/>
      <c r="J2582" s="205" t="s">
        <v>1691</v>
      </c>
      <c r="K2582" s="3" t="e">
        <f>VLOOKUP(Tabell_Rättigheter37[[#This Row],[Grupp]],[2]!Tabell_Grupp[#Data],2,FALSE)</f>
        <v>#REF!</v>
      </c>
      <c r="L2582" s="3" t="s">
        <v>931</v>
      </c>
      <c r="M2582" s="203" t="s">
        <v>834</v>
      </c>
      <c r="N2582" s="151" t="s">
        <v>1558</v>
      </c>
      <c r="O2582" s="151"/>
    </row>
    <row r="2583" spans="1:15" ht="39.950000000000003" hidden="1" customHeight="1">
      <c r="A2583" s="151" t="s">
        <v>1690</v>
      </c>
      <c r="B2583" s="3" t="s">
        <v>968</v>
      </c>
      <c r="C2583" s="3" t="s">
        <v>1134</v>
      </c>
      <c r="D2583" s="9" t="s">
        <v>1128</v>
      </c>
      <c r="E2583" s="131" t="str">
        <f>Tabell_Rättigheter37[[#This Row],[Grupp]]&amp;"_"&amp;Tabell_Rättigheter37[[#This Row],[Rättighetsnod/ Funktionskloss]]</f>
        <v>Ramverk_Patient/Birth</v>
      </c>
      <c r="F2583" s="131" t="str">
        <f>Tabell_Rättigheter37[[#This Row],[Grupp]]&amp;"_"&amp;Tabell_Rättigheter37[[#This Row],[Rättighetsnod/ Funktionskloss]]&amp;"_"&amp;Tabell_Rättigheter37[[#This Row],[Värde]]</f>
        <v>Ramverk_Patient/Birth_get</v>
      </c>
      <c r="G2583" s="165" t="s">
        <v>1135</v>
      </c>
      <c r="H2583" s="165"/>
      <c r="J2583" s="205" t="s">
        <v>1691</v>
      </c>
      <c r="K2583" s="3" t="e">
        <f>VLOOKUP(Tabell_Rättigheter37[[#This Row],[Grupp]],[2]!Tabell_Grupp[#Data],2,FALSE)</f>
        <v>#REF!</v>
      </c>
      <c r="L2583" s="3" t="s">
        <v>931</v>
      </c>
      <c r="M2583" s="203" t="s">
        <v>834</v>
      </c>
      <c r="N2583" s="151" t="s">
        <v>1558</v>
      </c>
      <c r="O2583" s="151"/>
    </row>
    <row r="2584" spans="1:15" ht="39.950000000000003" hidden="1" customHeight="1">
      <c r="A2584" s="151" t="s">
        <v>1690</v>
      </c>
      <c r="B2584" s="3" t="s">
        <v>968</v>
      </c>
      <c r="C2584" s="3" t="s">
        <v>1137</v>
      </c>
      <c r="D2584" s="9" t="s">
        <v>1128</v>
      </c>
      <c r="E2584" s="131" t="str">
        <f>Tabell_Rättigheter37[[#This Row],[Grupp]]&amp;"_"&amp;Tabell_Rättigheter37[[#This Row],[Rättighetsnod/ Funktionskloss]]</f>
        <v>Ramverk_Patient/Death</v>
      </c>
      <c r="F2584" s="131" t="str">
        <f>Tabell_Rättigheter37[[#This Row],[Grupp]]&amp;"_"&amp;Tabell_Rättigheter37[[#This Row],[Rättighetsnod/ Funktionskloss]]&amp;"_"&amp;Tabell_Rättigheter37[[#This Row],[Värde]]</f>
        <v>Ramverk_Patient/Death_get</v>
      </c>
      <c r="G2584" s="165" t="s">
        <v>1138</v>
      </c>
      <c r="H2584" s="165"/>
      <c r="J2584" s="205" t="s">
        <v>1691</v>
      </c>
      <c r="K2584" s="3" t="e">
        <f>VLOOKUP(Tabell_Rättigheter37[[#This Row],[Grupp]],[2]!Tabell_Grupp[#Data],2,FALSE)</f>
        <v>#REF!</v>
      </c>
      <c r="L2584" s="3" t="s">
        <v>931</v>
      </c>
      <c r="M2584" s="203" t="s">
        <v>834</v>
      </c>
      <c r="N2584" s="151" t="s">
        <v>1558</v>
      </c>
      <c r="O2584" s="151"/>
    </row>
    <row r="2585" spans="1:15" ht="39.950000000000003" hidden="1" customHeight="1">
      <c r="A2585" s="151" t="s">
        <v>1690</v>
      </c>
      <c r="B2585" s="3" t="s">
        <v>968</v>
      </c>
      <c r="C2585" s="3" t="s">
        <v>1142</v>
      </c>
      <c r="D2585" s="9" t="s">
        <v>1128</v>
      </c>
      <c r="E2585" s="131" t="str">
        <f>Tabell_Rättigheter37[[#This Row],[Grupp]]&amp;"_"&amp;Tabell_Rättigheter37[[#This Row],[Rättighetsnod/ Funktionskloss]]</f>
        <v>Ramverk_Patient/Email</v>
      </c>
      <c r="F2585" s="131" t="str">
        <f>Tabell_Rättigheter37[[#This Row],[Grupp]]&amp;"_"&amp;Tabell_Rättigheter37[[#This Row],[Rättighetsnod/ Funktionskloss]]&amp;"_"&amp;Tabell_Rättigheter37[[#This Row],[Värde]]</f>
        <v>Ramverk_Patient/Email_get</v>
      </c>
      <c r="G2585" s="165" t="s">
        <v>1144</v>
      </c>
      <c r="H2585" s="165"/>
      <c r="J2585" s="205" t="s">
        <v>1691</v>
      </c>
      <c r="K2585" s="3" t="e">
        <f>VLOOKUP(Tabell_Rättigheter37[[#This Row],[Grupp]],[2]!Tabell_Grupp[#Data],2,FALSE)</f>
        <v>#REF!</v>
      </c>
      <c r="L2585" s="3" t="s">
        <v>931</v>
      </c>
      <c r="M2585" s="203" t="s">
        <v>834</v>
      </c>
      <c r="N2585" s="151" t="s">
        <v>1558</v>
      </c>
      <c r="O2585" s="151"/>
    </row>
    <row r="2586" spans="1:15" ht="39.950000000000003" hidden="1" customHeight="1">
      <c r="A2586" s="151" t="s">
        <v>1690</v>
      </c>
      <c r="B2586" s="3" t="s">
        <v>968</v>
      </c>
      <c r="C2586" s="3" t="s">
        <v>1147</v>
      </c>
      <c r="D2586" s="9" t="s">
        <v>1128</v>
      </c>
      <c r="E2586" s="131" t="str">
        <f>Tabell_Rättigheter37[[#This Row],[Grupp]]&amp;"_"&amp;Tabell_Rättigheter37[[#This Row],[Rättighetsnod/ Funktionskloss]]</f>
        <v>Ramverk_Patient/get</v>
      </c>
      <c r="F2586" s="131" t="str">
        <f>Tabell_Rättigheter37[[#This Row],[Grupp]]&amp;"_"&amp;Tabell_Rättigheter37[[#This Row],[Rättighetsnod/ Funktionskloss]]&amp;"_"&amp;Tabell_Rättigheter37[[#This Row],[Värde]]</f>
        <v>Ramverk_Patient/get_get</v>
      </c>
      <c r="G2586" s="165" t="s">
        <v>1148</v>
      </c>
      <c r="H2586" s="165"/>
      <c r="J2586" s="205" t="s">
        <v>1691</v>
      </c>
      <c r="K2586" s="3" t="e">
        <f>VLOOKUP(Tabell_Rättigheter37[[#This Row],[Grupp]],[2]!Tabell_Grupp[#Data],2,FALSE)</f>
        <v>#REF!</v>
      </c>
      <c r="L2586" s="3" t="s">
        <v>931</v>
      </c>
      <c r="M2586" s="203" t="s">
        <v>834</v>
      </c>
      <c r="N2586" s="151" t="s">
        <v>1558</v>
      </c>
      <c r="O2586" s="151"/>
    </row>
    <row r="2587" spans="1:15" ht="39.950000000000003" hidden="1" customHeight="1">
      <c r="A2587" s="151" t="s">
        <v>1690</v>
      </c>
      <c r="B2587" s="3" t="s">
        <v>968</v>
      </c>
      <c r="C2587" s="3" t="s">
        <v>1149</v>
      </c>
      <c r="D2587" s="9" t="s">
        <v>1128</v>
      </c>
      <c r="E2587" s="131" t="str">
        <f>Tabell_Rättigheter37[[#This Row],[Grupp]]&amp;"_"&amp;Tabell_Rättigheter37[[#This Row],[Rättighetsnod/ Funktionskloss]]</f>
        <v>Ramverk_Patient/Home</v>
      </c>
      <c r="F2587" s="131" t="str">
        <f>Tabell_Rättigheter37[[#This Row],[Grupp]]&amp;"_"&amp;Tabell_Rättigheter37[[#This Row],[Rättighetsnod/ Funktionskloss]]&amp;"_"&amp;Tabell_Rättigheter37[[#This Row],[Värde]]</f>
        <v>Ramverk_Patient/Home_get</v>
      </c>
      <c r="G2587" s="165" t="s">
        <v>1150</v>
      </c>
      <c r="H2587" s="165"/>
      <c r="J2587" s="205" t="s">
        <v>1691</v>
      </c>
      <c r="K2587" s="3" t="e">
        <f>VLOOKUP(Tabell_Rättigheter37[[#This Row],[Grupp]],[2]!Tabell_Grupp[#Data],2,FALSE)</f>
        <v>#REF!</v>
      </c>
      <c r="L2587" s="3" t="s">
        <v>931</v>
      </c>
      <c r="M2587" s="203" t="s">
        <v>834</v>
      </c>
      <c r="N2587" s="151" t="s">
        <v>1558</v>
      </c>
      <c r="O2587" s="151"/>
    </row>
    <row r="2588" spans="1:15" ht="39.950000000000003" hidden="1" customHeight="1">
      <c r="A2588" s="151" t="s">
        <v>1690</v>
      </c>
      <c r="B2588" s="3" t="s">
        <v>968</v>
      </c>
      <c r="C2588" s="3" t="s">
        <v>1152</v>
      </c>
      <c r="D2588" s="9" t="s">
        <v>1128</v>
      </c>
      <c r="E2588" s="131" t="str">
        <f>Tabell_Rättigheter37[[#This Row],[Grupp]]&amp;"_"&amp;Tabell_Rättigheter37[[#This Row],[Rättighetsnod/ Funktionskloss]]</f>
        <v>Ramverk_Patient/Identifier</v>
      </c>
      <c r="F2588" s="131" t="str">
        <f>Tabell_Rättigheter37[[#This Row],[Grupp]]&amp;"_"&amp;Tabell_Rättigheter37[[#This Row],[Rättighetsnod/ Funktionskloss]]&amp;"_"&amp;Tabell_Rättigheter37[[#This Row],[Värde]]</f>
        <v>Ramverk_Patient/Identifier_get</v>
      </c>
      <c r="G2588" s="165" t="s">
        <v>1154</v>
      </c>
      <c r="H2588" s="165"/>
      <c r="J2588" s="205" t="s">
        <v>1691</v>
      </c>
      <c r="K2588" s="3" t="e">
        <f>VLOOKUP(Tabell_Rättigheter37[[#This Row],[Grupp]],[2]!Tabell_Grupp[#Data],2,FALSE)</f>
        <v>#REF!</v>
      </c>
      <c r="L2588" s="3" t="s">
        <v>931</v>
      </c>
      <c r="M2588" s="203" t="s">
        <v>834</v>
      </c>
      <c r="N2588" s="151" t="s">
        <v>1558</v>
      </c>
      <c r="O2588" s="151"/>
    </row>
    <row r="2589" spans="1:15" ht="39.950000000000003" hidden="1" customHeight="1">
      <c r="A2589" s="151" t="s">
        <v>1690</v>
      </c>
      <c r="B2589" s="3" t="s">
        <v>968</v>
      </c>
      <c r="C2589" s="3" t="s">
        <v>1162</v>
      </c>
      <c r="D2589" s="9" t="s">
        <v>1128</v>
      </c>
      <c r="E2589" s="131" t="str">
        <f>Tabell_Rättigheter37[[#This Row],[Grupp]]&amp;"_"&amp;Tabell_Rättigheter37[[#This Row],[Rättighetsnod/ Funktionskloss]]</f>
        <v>Ramverk_Patient/PhoneNumber</v>
      </c>
      <c r="F2589" s="131" t="str">
        <f>Tabell_Rättigheter37[[#This Row],[Grupp]]&amp;"_"&amp;Tabell_Rättigheter37[[#This Row],[Rättighetsnod/ Funktionskloss]]&amp;"_"&amp;Tabell_Rättigheter37[[#This Row],[Värde]]</f>
        <v>Ramverk_Patient/PhoneNumber_get</v>
      </c>
      <c r="G2589" s="165" t="s">
        <v>1164</v>
      </c>
      <c r="H2589" s="165"/>
      <c r="J2589" s="205" t="s">
        <v>1691</v>
      </c>
      <c r="K2589" s="3" t="e">
        <f>VLOOKUP(Tabell_Rättigheter37[[#This Row],[Grupp]],[2]!Tabell_Grupp[#Data],2,FALSE)</f>
        <v>#REF!</v>
      </c>
      <c r="L2589" s="3" t="s">
        <v>931</v>
      </c>
      <c r="M2589" s="203" t="s">
        <v>834</v>
      </c>
      <c r="N2589" s="151" t="s">
        <v>1558</v>
      </c>
      <c r="O2589" s="151"/>
    </row>
    <row r="2590" spans="1:15" ht="39.950000000000003" hidden="1" customHeight="1">
      <c r="A2590" s="151" t="s">
        <v>1690</v>
      </c>
      <c r="B2590" s="3" t="s">
        <v>968</v>
      </c>
      <c r="C2590" s="3" t="s">
        <v>1167</v>
      </c>
      <c r="D2590" s="9" t="s">
        <v>1128</v>
      </c>
      <c r="E2590" s="131" t="str">
        <f>Tabell_Rättigheter37[[#This Row],[Grupp]]&amp;"_"&amp;Tabell_Rättigheter37[[#This Row],[Rättighetsnod/ Funktionskloss]]</f>
        <v>Ramverk_Patient/Sex</v>
      </c>
      <c r="F2590" s="131" t="str">
        <f>Tabell_Rättigheter37[[#This Row],[Grupp]]&amp;"_"&amp;Tabell_Rättigheter37[[#This Row],[Rättighetsnod/ Funktionskloss]]&amp;"_"&amp;Tabell_Rättigheter37[[#This Row],[Värde]]</f>
        <v>Ramverk_Patient/Sex_get</v>
      </c>
      <c r="G2590" s="165" t="s">
        <v>1168</v>
      </c>
      <c r="H2590" s="165"/>
      <c r="J2590" s="205" t="s">
        <v>1691</v>
      </c>
      <c r="K2590" s="3" t="e">
        <f>VLOOKUP(Tabell_Rättigheter37[[#This Row],[Grupp]],[2]!Tabell_Grupp[#Data],2,FALSE)</f>
        <v>#REF!</v>
      </c>
      <c r="L2590" s="3" t="s">
        <v>931</v>
      </c>
      <c r="M2590" s="203" t="s">
        <v>834</v>
      </c>
      <c r="N2590" s="151" t="s">
        <v>1558</v>
      </c>
      <c r="O2590" s="151"/>
    </row>
    <row r="2591" spans="1:15" ht="39.950000000000003" hidden="1" customHeight="1">
      <c r="A2591" s="151" t="s">
        <v>1690</v>
      </c>
      <c r="B2591" s="3" t="s">
        <v>324</v>
      </c>
      <c r="C2591" s="3" t="s">
        <v>325</v>
      </c>
      <c r="D2591" s="9" t="s">
        <v>325</v>
      </c>
      <c r="E2591" s="131" t="str">
        <f>Tabell_Rättigheter37[[#This Row],[Grupp]]&amp;"_"&amp;Tabell_Rättigheter37[[#This Row],[Rättighetsnod/ Funktionskloss]]</f>
        <v>Uppmärksamhetssignal_Read attention signal</v>
      </c>
      <c r="F2591" s="131" t="str">
        <f>Tabell_Rättigheter37[[#This Row],[Grupp]]&amp;"_"&amp;Tabell_Rättigheter37[[#This Row],[Rättighetsnod/ Funktionskloss]]&amp;"_"&amp;Tabell_Rättigheter37[[#This Row],[Värde]]</f>
        <v>Uppmärksamhetssignal_Read attention signal_Read attention signal</v>
      </c>
      <c r="G2591" s="165" t="s">
        <v>326</v>
      </c>
      <c r="H2591" s="165"/>
      <c r="K2591" s="3" t="e">
        <f>VLOOKUP(Tabell_Rättigheter37[[#This Row],[Grupp]],[2]!Tabell_Grupp[#Data],2,FALSE)</f>
        <v>#REF!</v>
      </c>
      <c r="L2591" s="3" t="s">
        <v>834</v>
      </c>
      <c r="M2591" s="203" t="s">
        <v>834</v>
      </c>
      <c r="N2591" s="151" t="s">
        <v>1558</v>
      </c>
      <c r="O2591" s="151"/>
    </row>
    <row r="2592" spans="1:15" ht="39.950000000000003" hidden="1" customHeight="1">
      <c r="A2592" s="151" t="s">
        <v>1690</v>
      </c>
      <c r="B2592" s="3" t="s">
        <v>369</v>
      </c>
      <c r="C2592" s="3" t="s">
        <v>13</v>
      </c>
      <c r="D2592" s="9" t="s">
        <v>14</v>
      </c>
      <c r="E2592" s="131" t="str">
        <f>Tabell_Rättigheter37[[#This Row],[Grupp]]&amp;"_"&amp;Tabell_Rättigheter37[[#This Row],[Rättighetsnod/ Funktionskloss]]</f>
        <v>Vårddokumentation_Data</v>
      </c>
      <c r="F2592" s="131" t="str">
        <f>Tabell_Rättigheter37[[#This Row],[Grupp]]&amp;"_"&amp;Tabell_Rättigheter37[[#This Row],[Rättighetsnod/ Funktionskloss]]&amp;"_"&amp;Tabell_Rättigheter37[[#This Row],[Värde]]</f>
        <v>Vårddokumentation_Data_Read</v>
      </c>
      <c r="G2592" s="165" t="s">
        <v>370</v>
      </c>
      <c r="H2592" s="165"/>
      <c r="K2592" s="3" t="e">
        <f>VLOOKUP(Tabell_Rättigheter37[[#This Row],[Grupp]],[2]!Tabell_Grupp[#Data],2,FALSE)</f>
        <v>#REF!</v>
      </c>
      <c r="L2592" s="3" t="s">
        <v>834</v>
      </c>
      <c r="M2592" s="203" t="s">
        <v>834</v>
      </c>
      <c r="N2592" s="151" t="s">
        <v>1558</v>
      </c>
      <c r="O2592" s="151"/>
    </row>
    <row r="2593" spans="1:15" ht="39.950000000000003" hidden="1" customHeight="1">
      <c r="A2593" s="151" t="s">
        <v>1690</v>
      </c>
      <c r="B2593" s="3" t="s">
        <v>1193</v>
      </c>
      <c r="C2593" s="3" t="s">
        <v>1198</v>
      </c>
      <c r="D2593" s="9" t="s">
        <v>1128</v>
      </c>
      <c r="E2593" s="131" t="str">
        <f>Tabell_Rättigheter37[[#This Row],[Grupp]]&amp;"_"&amp;Tabell_Rättigheter37[[#This Row],[Rättighetsnod/ Funktionskloss]]</f>
        <v>Vårdmodellen_Contact</v>
      </c>
      <c r="F2593" s="131" t="str">
        <f>Tabell_Rättigheter37[[#This Row],[Grupp]]&amp;"_"&amp;Tabell_Rättigheter37[[#This Row],[Rättighetsnod/ Funktionskloss]]&amp;"_"&amp;Tabell_Rättigheter37[[#This Row],[Värde]]</f>
        <v>Vårdmodellen_Contact_get</v>
      </c>
      <c r="G2593" s="165" t="s">
        <v>1199</v>
      </c>
      <c r="H2593" s="165"/>
      <c r="K2593" s="3" t="e">
        <f>VLOOKUP(Tabell_Rättigheter37[[#This Row],[Grupp]],[2]!Tabell_Grupp[#Data],2,FALSE)</f>
        <v>#REF!</v>
      </c>
      <c r="L2593" s="3" t="s">
        <v>834</v>
      </c>
      <c r="M2593" s="203" t="s">
        <v>834</v>
      </c>
      <c r="N2593" s="151" t="s">
        <v>1558</v>
      </c>
      <c r="O2593" s="151"/>
    </row>
    <row r="2594" spans="1:15" ht="39.950000000000003" hidden="1" customHeight="1">
      <c r="A2594" s="151" t="s">
        <v>1692</v>
      </c>
      <c r="B2594" s="3" t="s">
        <v>1084</v>
      </c>
      <c r="C2594" s="3" t="s">
        <v>13</v>
      </c>
      <c r="D2594" s="9" t="s">
        <v>14</v>
      </c>
      <c r="E2594" s="131" t="str">
        <f>Tabell_Rättigheter37[[#This Row],[Grupp]]&amp;"_"&amp;Tabell_Rättigheter37[[#This Row],[Rättighetsnod/ Funktionskloss]]</f>
        <v>Aktivitetsramverket_Data</v>
      </c>
      <c r="F2594" s="131" t="str">
        <f>Tabell_Rättigheter37[[#This Row],[Grupp]]&amp;"_"&amp;Tabell_Rättigheter37[[#This Row],[Rättighetsnod/ Funktionskloss]]&amp;"_"&amp;Tabell_Rättigheter37[[#This Row],[Värde]]</f>
        <v>Aktivitetsramverket_Data_Read</v>
      </c>
      <c r="G2594" s="165" t="s">
        <v>839</v>
      </c>
      <c r="H2594" s="165"/>
      <c r="K2594" s="3" t="e">
        <f>VLOOKUP(Tabell_Rättigheter37[[#This Row],[Grupp]],[2]!Tabell_Grupp[#Data],2,FALSE)</f>
        <v>#REF!</v>
      </c>
      <c r="L2594" s="3" t="s">
        <v>834</v>
      </c>
      <c r="M2594" s="203" t="s">
        <v>834</v>
      </c>
      <c r="N2594" s="151" t="s">
        <v>1558</v>
      </c>
      <c r="O2594" s="151"/>
    </row>
    <row r="2595" spans="1:15" ht="39.950000000000003" hidden="1" customHeight="1">
      <c r="A2595" s="151" t="s">
        <v>1692</v>
      </c>
      <c r="B2595" s="3" t="s">
        <v>16</v>
      </c>
      <c r="C2595" s="3" t="s">
        <v>17</v>
      </c>
      <c r="D2595" s="9" t="s">
        <v>17</v>
      </c>
      <c r="E2595" s="131" t="str">
        <f>Tabell_Rättigheter37[[#This Row],[Grupp]]&amp;"_"&amp;Tabell_Rättigheter37[[#This Row],[Rättighetsnod/ Funktionskloss]]</f>
        <v>Arketyper_ReadClinicalParameters</v>
      </c>
      <c r="F2595" s="131" t="str">
        <f>Tabell_Rättigheter37[[#This Row],[Grupp]]&amp;"_"&amp;Tabell_Rättigheter37[[#This Row],[Rättighetsnod/ Funktionskloss]]&amp;"_"&amp;Tabell_Rättigheter37[[#This Row],[Värde]]</f>
        <v>Arketyper_ReadClinicalParameters_ReadClinicalParameters</v>
      </c>
      <c r="G2595" s="165" t="s">
        <v>18</v>
      </c>
      <c r="H2595" s="165"/>
      <c r="K2595" s="3" t="e">
        <f>VLOOKUP(Tabell_Rättigheter37[[#This Row],[Grupp]],[2]!Tabell_Grupp[#Data],2,FALSE)</f>
        <v>#REF!</v>
      </c>
      <c r="L2595" s="3" t="s">
        <v>834</v>
      </c>
      <c r="M2595" s="203" t="s">
        <v>834</v>
      </c>
      <c r="N2595" s="151" t="s">
        <v>1558</v>
      </c>
      <c r="O2595" s="151"/>
    </row>
    <row r="2596" spans="1:15" ht="39.950000000000003" hidden="1" customHeight="1">
      <c r="A2596" s="151" t="s">
        <v>1692</v>
      </c>
      <c r="B2596" s="3" t="s">
        <v>134</v>
      </c>
      <c r="C2596" s="3" t="s">
        <v>135</v>
      </c>
      <c r="D2596" s="9" t="s">
        <v>136</v>
      </c>
      <c r="E2596" s="131" t="str">
        <f>Tabell_Rättigheter37[[#This Row],[Grupp]]&amp;"_"&amp;Tabell_Rättigheter37[[#This Row],[Rättighetsnod/ Funktionskloss]]</f>
        <v>Link_CaseOverviewAndCaseForView</v>
      </c>
      <c r="F2596" s="131" t="str">
        <f>Tabell_Rättigheter37[[#This Row],[Grupp]]&amp;"_"&amp;Tabell_Rättigheter37[[#This Row],[Rättighetsnod/ Funktionskloss]]&amp;"_"&amp;Tabell_Rättigheter37[[#This Row],[Värde]]</f>
        <v>Link_CaseOverviewAndCaseForView_CloseAndActivateCase</v>
      </c>
      <c r="G2596" s="165" t="s">
        <v>137</v>
      </c>
      <c r="H2596" s="165"/>
      <c r="K2596" s="3" t="e">
        <f>VLOOKUP(Tabell_Rättigheter37[[#This Row],[Grupp]],[2]!Tabell_Grupp[#Data],2,FALSE)</f>
        <v>#REF!</v>
      </c>
      <c r="L2596" s="3" t="s">
        <v>834</v>
      </c>
      <c r="M2596" s="203" t="s">
        <v>834</v>
      </c>
      <c r="N2596" s="151" t="s">
        <v>1558</v>
      </c>
      <c r="O2596" s="151"/>
    </row>
    <row r="2597" spans="1:15" ht="39.950000000000003" hidden="1" customHeight="1">
      <c r="A2597" s="151" t="s">
        <v>1692</v>
      </c>
      <c r="B2597" s="3" t="s">
        <v>134</v>
      </c>
      <c r="C2597" s="3" t="s">
        <v>135</v>
      </c>
      <c r="D2597" s="9" t="s">
        <v>138</v>
      </c>
      <c r="E2597" s="131" t="str">
        <f>Tabell_Rättigheter37[[#This Row],[Grupp]]&amp;"_"&amp;Tabell_Rättigheter37[[#This Row],[Rättighetsnod/ Funktionskloss]]</f>
        <v>Link_CaseOverviewAndCaseForView</v>
      </c>
      <c r="F2597" s="131" t="str">
        <f>Tabell_Rättigheter37[[#This Row],[Grupp]]&amp;"_"&amp;Tabell_Rättigheter37[[#This Row],[Rättighetsnod/ Funktionskloss]]&amp;"_"&amp;Tabell_Rättigheter37[[#This Row],[Värde]]</f>
        <v>Link_CaseOverviewAndCaseForView_InvalidateCase</v>
      </c>
      <c r="G2597" s="165" t="s">
        <v>139</v>
      </c>
      <c r="H2597" s="165"/>
      <c r="K2597" s="3" t="e">
        <f>VLOOKUP(Tabell_Rättigheter37[[#This Row],[Grupp]],[2]!Tabell_Grupp[#Data],2,FALSE)</f>
        <v>#REF!</v>
      </c>
      <c r="L2597" s="3" t="s">
        <v>834</v>
      </c>
      <c r="M2597" s="203" t="s">
        <v>834</v>
      </c>
      <c r="N2597" s="151" t="s">
        <v>1558</v>
      </c>
      <c r="O2597" s="151"/>
    </row>
    <row r="2598" spans="1:15" ht="39.950000000000003" hidden="1" customHeight="1">
      <c r="A2598" s="151" t="s">
        <v>1692</v>
      </c>
      <c r="B2598" s="3" t="s">
        <v>134</v>
      </c>
      <c r="C2598" s="3" t="s">
        <v>135</v>
      </c>
      <c r="D2598" s="9" t="s">
        <v>145</v>
      </c>
      <c r="E2598" s="131" t="str">
        <f>Tabell_Rättigheter37[[#This Row],[Grupp]]&amp;"_"&amp;Tabell_Rättigheter37[[#This Row],[Rättighetsnod/ Funktionskloss]]</f>
        <v>Link_CaseOverviewAndCaseForView</v>
      </c>
      <c r="F2598" s="131" t="str">
        <f>Tabell_Rättigheter37[[#This Row],[Grupp]]&amp;"_"&amp;Tabell_Rättigheter37[[#This Row],[Rättighetsnod/ Funktionskloss]]&amp;"_"&amp;Tabell_Rättigheter37[[#This Row],[Värde]]</f>
        <v>Link_CaseOverviewAndCaseForView_ViewDocumenttationOfPlans</v>
      </c>
      <c r="G2598" s="165" t="s">
        <v>146</v>
      </c>
      <c r="H2598" s="165"/>
      <c r="K2598" s="3" t="e">
        <f>VLOOKUP(Tabell_Rättigheter37[[#This Row],[Grupp]],[2]!Tabell_Grupp[#Data],2,FALSE)</f>
        <v>#REF!</v>
      </c>
      <c r="L2598" s="3" t="s">
        <v>834</v>
      </c>
      <c r="M2598" s="203" t="s">
        <v>834</v>
      </c>
      <c r="N2598" s="151" t="s">
        <v>1558</v>
      </c>
      <c r="O2598" s="151"/>
    </row>
    <row r="2599" spans="1:15" ht="39.950000000000003" hidden="1" customHeight="1">
      <c r="A2599" s="151" t="s">
        <v>1692</v>
      </c>
      <c r="B2599" s="3" t="s">
        <v>134</v>
      </c>
      <c r="C2599" s="3" t="s">
        <v>135</v>
      </c>
      <c r="D2599" s="9" t="s">
        <v>147</v>
      </c>
      <c r="E2599" s="131" t="str">
        <f>Tabell_Rättigheter37[[#This Row],[Grupp]]&amp;"_"&amp;Tabell_Rättigheter37[[#This Row],[Rättighetsnod/ Funktionskloss]]</f>
        <v>Link_CaseOverviewAndCaseForView</v>
      </c>
      <c r="F2599" s="131" t="str">
        <f>Tabell_Rättigheter37[[#This Row],[Grupp]]&amp;"_"&amp;Tabell_Rättigheter37[[#This Row],[Rättighetsnod/ Funktionskloss]]&amp;"_"&amp;Tabell_Rättigheter37[[#This Row],[Värde]]</f>
        <v>Link_CaseOverviewAndCaseForView_ViewMessages</v>
      </c>
      <c r="G2599" s="165" t="s">
        <v>148</v>
      </c>
      <c r="H2599" s="165"/>
      <c r="K2599" s="3" t="e">
        <f>VLOOKUP(Tabell_Rättigheter37[[#This Row],[Grupp]],[2]!Tabell_Grupp[#Data],2,FALSE)</f>
        <v>#REF!</v>
      </c>
      <c r="L2599" s="3" t="s">
        <v>834</v>
      </c>
      <c r="M2599" s="203" t="s">
        <v>834</v>
      </c>
      <c r="N2599" s="151" t="s">
        <v>1558</v>
      </c>
      <c r="O2599" s="151"/>
    </row>
    <row r="2600" spans="1:15" ht="39.950000000000003" hidden="1" customHeight="1">
      <c r="A2600" s="151" t="s">
        <v>1692</v>
      </c>
      <c r="B2600" s="3" t="s">
        <v>134</v>
      </c>
      <c r="C2600" s="3" t="s">
        <v>135</v>
      </c>
      <c r="D2600" s="9" t="s">
        <v>873</v>
      </c>
      <c r="E2600" s="131" t="str">
        <f>Tabell_Rättigheter37[[#This Row],[Grupp]]&amp;"_"&amp;Tabell_Rättigheter37[[#This Row],[Rättighetsnod/ Funktionskloss]]</f>
        <v>Link_CaseOverviewAndCaseForView</v>
      </c>
      <c r="F2600" s="131" t="str">
        <f>Tabell_Rättigheter37[[#This Row],[Grupp]]&amp;"_"&amp;Tabell_Rättigheter37[[#This Row],[Rättighetsnod/ Funktionskloss]]&amp;"_"&amp;Tabell_Rättigheter37[[#This Row],[Värde]]</f>
        <v>Link_CaseOverviewAndCaseForView_WriteMessagesTab</v>
      </c>
      <c r="G2600" s="165" t="s">
        <v>150</v>
      </c>
      <c r="H2600" s="165"/>
      <c r="K2600" s="3" t="e">
        <f>VLOOKUP(Tabell_Rättigheter37[[#This Row],[Grupp]],[2]!Tabell_Grupp[#Data],2,FALSE)</f>
        <v>#REF!</v>
      </c>
      <c r="L2600" s="3" t="s">
        <v>834</v>
      </c>
      <c r="M2600" s="203" t="s">
        <v>834</v>
      </c>
      <c r="N2600" s="151" t="s">
        <v>1558</v>
      </c>
      <c r="O2600" s="151"/>
    </row>
    <row r="2601" spans="1:15" ht="39.950000000000003" hidden="1" customHeight="1">
      <c r="A2601" s="151" t="s">
        <v>1692</v>
      </c>
      <c r="B2601" s="3" t="s">
        <v>134</v>
      </c>
      <c r="C2601" s="3" t="s">
        <v>31</v>
      </c>
      <c r="D2601" s="9" t="s">
        <v>151</v>
      </c>
      <c r="E2601" s="131" t="str">
        <f>Tabell_Rättigheter37[[#This Row],[Grupp]]&amp;"_"&amp;Tabell_Rättigheter37[[#This Row],[Rättighetsnod/ Funktionskloss]]</f>
        <v>Link_View</v>
      </c>
      <c r="F2601" s="131" t="str">
        <f>Tabell_Rättigheter37[[#This Row],[Grupp]]&amp;"_"&amp;Tabell_Rättigheter37[[#This Row],[Rättighetsnod/ Funktionskloss]]&amp;"_"&amp;Tabell_Rättigheter37[[#This Row],[Värde]]</f>
        <v>Link_View_OpenCaseForView</v>
      </c>
      <c r="G2601" s="165" t="s">
        <v>152</v>
      </c>
      <c r="H2601" s="165"/>
      <c r="K2601" s="3" t="e">
        <f>VLOOKUP(Tabell_Rättigheter37[[#This Row],[Grupp]],[2]!Tabell_Grupp[#Data],2,FALSE)</f>
        <v>#REF!</v>
      </c>
      <c r="L2601" s="3" t="s">
        <v>834</v>
      </c>
      <c r="M2601" s="203" t="s">
        <v>834</v>
      </c>
      <c r="N2601" s="151" t="s">
        <v>1558</v>
      </c>
      <c r="O2601" s="151"/>
    </row>
    <row r="2602" spans="1:15" ht="39.950000000000003" hidden="1" customHeight="1">
      <c r="A2602" s="151" t="s">
        <v>1692</v>
      </c>
      <c r="B2602" s="3" t="s">
        <v>134</v>
      </c>
      <c r="C2602" s="3" t="s">
        <v>31</v>
      </c>
      <c r="D2602" s="9" t="s">
        <v>153</v>
      </c>
      <c r="E2602" s="131" t="str">
        <f>Tabell_Rättigheter37[[#This Row],[Grupp]]&amp;"_"&amp;Tabell_Rättigheter37[[#This Row],[Rättighetsnod/ Funktionskloss]]</f>
        <v>Link_View</v>
      </c>
      <c r="F2602" s="131" t="str">
        <f>Tabell_Rättigheter37[[#This Row],[Grupp]]&amp;"_"&amp;Tabell_Rättigheter37[[#This Row],[Rättighetsnod/ Funktionskloss]]&amp;"_"&amp;Tabell_Rättigheter37[[#This Row],[Värde]]</f>
        <v>Link_View_OpenCaseOverview</v>
      </c>
      <c r="G2602" s="165" t="s">
        <v>154</v>
      </c>
      <c r="H2602" s="165"/>
      <c r="K2602" s="3" t="e">
        <f>VLOOKUP(Tabell_Rättigheter37[[#This Row],[Grupp]],[2]!Tabell_Grupp[#Data],2,FALSE)</f>
        <v>#REF!</v>
      </c>
      <c r="L2602" s="3" t="s">
        <v>834</v>
      </c>
      <c r="M2602" s="203" t="s">
        <v>834</v>
      </c>
      <c r="N2602" s="151" t="s">
        <v>1558</v>
      </c>
      <c r="O2602" s="151"/>
    </row>
    <row r="2603" spans="1:15" ht="39.950000000000003" hidden="1" customHeight="1">
      <c r="A2603" s="151" t="s">
        <v>1692</v>
      </c>
      <c r="B2603" s="3" t="s">
        <v>968</v>
      </c>
      <c r="C2603" s="3" t="s">
        <v>1122</v>
      </c>
      <c r="D2603" s="9" t="s">
        <v>464</v>
      </c>
      <c r="E2603" s="131" t="str">
        <f>Tabell_Rättigheter37[[#This Row],[Grupp]]&amp;"_"&amp;Tabell_Rättigheter37[[#This Row],[Rättighetsnod/ Funktionskloss]]</f>
        <v>Ramverk_Framework/ LogFolderAccess</v>
      </c>
      <c r="F2603" s="131" t="str">
        <f>Tabell_Rättigheter37[[#This Row],[Grupp]]&amp;"_"&amp;Tabell_Rättigheter37[[#This Row],[Rättighetsnod/ Funktionskloss]]&amp;"_"&amp;Tabell_Rättigheter37[[#This Row],[Värde]]</f>
        <v>Ramverk_Framework/ LogFolderAccess_Enabled</v>
      </c>
      <c r="G2603" s="165" t="s">
        <v>1123</v>
      </c>
      <c r="H2603" s="165"/>
      <c r="K2603" s="3" t="e">
        <f>VLOOKUP(Tabell_Rättigheter37[[#This Row],[Grupp]],[2]!Tabell_Grupp[#Data],2,FALSE)</f>
        <v>#REF!</v>
      </c>
      <c r="L2603" s="3" t="s">
        <v>834</v>
      </c>
      <c r="M2603" s="203" t="s">
        <v>834</v>
      </c>
      <c r="N2603" s="151" t="s">
        <v>1558</v>
      </c>
      <c r="O2603" s="151"/>
    </row>
    <row r="2604" spans="1:15" ht="39.950000000000003" hidden="1" customHeight="1">
      <c r="A2604" s="151" t="s">
        <v>1692</v>
      </c>
      <c r="B2604" s="3" t="s">
        <v>968</v>
      </c>
      <c r="C2604" s="3" t="s">
        <v>1124</v>
      </c>
      <c r="D2604" s="9" t="s">
        <v>1128</v>
      </c>
      <c r="E2604" s="131" t="str">
        <f>Tabell_Rättigheter37[[#This Row],[Grupp]]&amp;"_"&amp;Tabell_Rättigheter37[[#This Row],[Rättighetsnod/ Funktionskloss]]</f>
        <v>Ramverk_Patient/Address</v>
      </c>
      <c r="F2604" s="131" t="str">
        <f>Tabell_Rättigheter37[[#This Row],[Grupp]]&amp;"_"&amp;Tabell_Rättigheter37[[#This Row],[Rättighetsnod/ Funktionskloss]]&amp;"_"&amp;Tabell_Rättigheter37[[#This Row],[Värde]]</f>
        <v>Ramverk_Patient/Address_get</v>
      </c>
      <c r="G2604" s="165" t="s">
        <v>1129</v>
      </c>
      <c r="H2604" s="165"/>
      <c r="J2604" s="205" t="s">
        <v>1691</v>
      </c>
      <c r="K2604" s="3" t="e">
        <f>VLOOKUP(Tabell_Rättigheter37[[#This Row],[Grupp]],[2]!Tabell_Grupp[#Data],2,FALSE)</f>
        <v>#REF!</v>
      </c>
      <c r="L2604" s="3" t="s">
        <v>931</v>
      </c>
      <c r="M2604" s="203" t="s">
        <v>834</v>
      </c>
      <c r="N2604" s="151" t="s">
        <v>1558</v>
      </c>
      <c r="O2604" s="151"/>
    </row>
    <row r="2605" spans="1:15" ht="39.950000000000003" hidden="1" customHeight="1">
      <c r="A2605" s="151" t="s">
        <v>1692</v>
      </c>
      <c r="B2605" s="3" t="s">
        <v>968</v>
      </c>
      <c r="C2605" s="3" t="s">
        <v>1134</v>
      </c>
      <c r="D2605" s="9" t="s">
        <v>1128</v>
      </c>
      <c r="E2605" s="131" t="str">
        <f>Tabell_Rättigheter37[[#This Row],[Grupp]]&amp;"_"&amp;Tabell_Rättigheter37[[#This Row],[Rättighetsnod/ Funktionskloss]]</f>
        <v>Ramverk_Patient/Birth</v>
      </c>
      <c r="F2605" s="131" t="str">
        <f>Tabell_Rättigheter37[[#This Row],[Grupp]]&amp;"_"&amp;Tabell_Rättigheter37[[#This Row],[Rättighetsnod/ Funktionskloss]]&amp;"_"&amp;Tabell_Rättigheter37[[#This Row],[Värde]]</f>
        <v>Ramverk_Patient/Birth_get</v>
      </c>
      <c r="G2605" s="165" t="s">
        <v>1135</v>
      </c>
      <c r="H2605" s="165"/>
      <c r="J2605" s="205" t="s">
        <v>1691</v>
      </c>
      <c r="K2605" s="3" t="e">
        <f>VLOOKUP(Tabell_Rättigheter37[[#This Row],[Grupp]],[2]!Tabell_Grupp[#Data],2,FALSE)</f>
        <v>#REF!</v>
      </c>
      <c r="L2605" s="3" t="s">
        <v>931</v>
      </c>
      <c r="M2605" s="203" t="s">
        <v>834</v>
      </c>
      <c r="N2605" s="151" t="s">
        <v>1558</v>
      </c>
      <c r="O2605" s="151"/>
    </row>
    <row r="2606" spans="1:15" ht="39.950000000000003" hidden="1" customHeight="1">
      <c r="A2606" s="151" t="s">
        <v>1692</v>
      </c>
      <c r="B2606" s="3" t="s">
        <v>968</v>
      </c>
      <c r="C2606" s="3" t="s">
        <v>1137</v>
      </c>
      <c r="D2606" s="9" t="s">
        <v>1128</v>
      </c>
      <c r="E2606" s="131" t="str">
        <f>Tabell_Rättigheter37[[#This Row],[Grupp]]&amp;"_"&amp;Tabell_Rättigheter37[[#This Row],[Rättighetsnod/ Funktionskloss]]</f>
        <v>Ramverk_Patient/Death</v>
      </c>
      <c r="F2606" s="131" t="str">
        <f>Tabell_Rättigheter37[[#This Row],[Grupp]]&amp;"_"&amp;Tabell_Rättigheter37[[#This Row],[Rättighetsnod/ Funktionskloss]]&amp;"_"&amp;Tabell_Rättigheter37[[#This Row],[Värde]]</f>
        <v>Ramverk_Patient/Death_get</v>
      </c>
      <c r="G2606" s="165" t="s">
        <v>1138</v>
      </c>
      <c r="H2606" s="165"/>
      <c r="J2606" s="205" t="s">
        <v>1691</v>
      </c>
      <c r="K2606" s="3" t="e">
        <f>VLOOKUP(Tabell_Rättigheter37[[#This Row],[Grupp]],[2]!Tabell_Grupp[#Data],2,FALSE)</f>
        <v>#REF!</v>
      </c>
      <c r="L2606" s="3" t="s">
        <v>931</v>
      </c>
      <c r="M2606" s="203" t="s">
        <v>834</v>
      </c>
      <c r="N2606" s="151" t="s">
        <v>1558</v>
      </c>
      <c r="O2606" s="151"/>
    </row>
    <row r="2607" spans="1:15" ht="39.950000000000003" hidden="1" customHeight="1">
      <c r="A2607" s="151" t="s">
        <v>1692</v>
      </c>
      <c r="B2607" s="3" t="s">
        <v>968</v>
      </c>
      <c r="C2607" s="3" t="s">
        <v>1142</v>
      </c>
      <c r="D2607" s="9" t="s">
        <v>1128</v>
      </c>
      <c r="E2607" s="131" t="str">
        <f>Tabell_Rättigheter37[[#This Row],[Grupp]]&amp;"_"&amp;Tabell_Rättigheter37[[#This Row],[Rättighetsnod/ Funktionskloss]]</f>
        <v>Ramverk_Patient/Email</v>
      </c>
      <c r="F2607" s="131" t="str">
        <f>Tabell_Rättigheter37[[#This Row],[Grupp]]&amp;"_"&amp;Tabell_Rättigheter37[[#This Row],[Rättighetsnod/ Funktionskloss]]&amp;"_"&amp;Tabell_Rättigheter37[[#This Row],[Värde]]</f>
        <v>Ramverk_Patient/Email_get</v>
      </c>
      <c r="G2607" s="165" t="s">
        <v>1144</v>
      </c>
      <c r="H2607" s="165"/>
      <c r="J2607" s="205" t="s">
        <v>1691</v>
      </c>
      <c r="K2607" s="3" t="e">
        <f>VLOOKUP(Tabell_Rättigheter37[[#This Row],[Grupp]],[2]!Tabell_Grupp[#Data],2,FALSE)</f>
        <v>#REF!</v>
      </c>
      <c r="L2607" s="3" t="s">
        <v>931</v>
      </c>
      <c r="M2607" s="203" t="s">
        <v>834</v>
      </c>
      <c r="N2607" s="151" t="s">
        <v>1558</v>
      </c>
      <c r="O2607" s="151"/>
    </row>
    <row r="2608" spans="1:15" ht="39.950000000000003" hidden="1" customHeight="1">
      <c r="A2608" s="151" t="s">
        <v>1692</v>
      </c>
      <c r="B2608" s="3" t="s">
        <v>968</v>
      </c>
      <c r="C2608" s="3" t="s">
        <v>1147</v>
      </c>
      <c r="D2608" s="9" t="s">
        <v>1128</v>
      </c>
      <c r="E2608" s="131" t="str">
        <f>Tabell_Rättigheter37[[#This Row],[Grupp]]&amp;"_"&amp;Tabell_Rättigheter37[[#This Row],[Rättighetsnod/ Funktionskloss]]</f>
        <v>Ramverk_Patient/get</v>
      </c>
      <c r="F2608" s="131" t="str">
        <f>Tabell_Rättigheter37[[#This Row],[Grupp]]&amp;"_"&amp;Tabell_Rättigheter37[[#This Row],[Rättighetsnod/ Funktionskloss]]&amp;"_"&amp;Tabell_Rättigheter37[[#This Row],[Värde]]</f>
        <v>Ramverk_Patient/get_get</v>
      </c>
      <c r="G2608" s="165" t="s">
        <v>1148</v>
      </c>
      <c r="H2608" s="165"/>
      <c r="J2608" s="205" t="s">
        <v>1691</v>
      </c>
      <c r="K2608" s="3" t="e">
        <f>VLOOKUP(Tabell_Rättigheter37[[#This Row],[Grupp]],[2]!Tabell_Grupp[#Data],2,FALSE)</f>
        <v>#REF!</v>
      </c>
      <c r="L2608" s="3" t="s">
        <v>931</v>
      </c>
      <c r="M2608" s="203" t="s">
        <v>834</v>
      </c>
      <c r="N2608" s="151" t="s">
        <v>1558</v>
      </c>
      <c r="O2608" s="151"/>
    </row>
    <row r="2609" spans="1:15" ht="39.950000000000003" hidden="1" customHeight="1">
      <c r="A2609" s="151" t="s">
        <v>1692</v>
      </c>
      <c r="B2609" s="3" t="s">
        <v>968</v>
      </c>
      <c r="C2609" s="3" t="s">
        <v>1149</v>
      </c>
      <c r="D2609" s="9" t="s">
        <v>1128</v>
      </c>
      <c r="E2609" s="131" t="str">
        <f>Tabell_Rättigheter37[[#This Row],[Grupp]]&amp;"_"&amp;Tabell_Rättigheter37[[#This Row],[Rättighetsnod/ Funktionskloss]]</f>
        <v>Ramverk_Patient/Home</v>
      </c>
      <c r="F2609" s="131" t="str">
        <f>Tabell_Rättigheter37[[#This Row],[Grupp]]&amp;"_"&amp;Tabell_Rättigheter37[[#This Row],[Rättighetsnod/ Funktionskloss]]&amp;"_"&amp;Tabell_Rättigheter37[[#This Row],[Värde]]</f>
        <v>Ramverk_Patient/Home_get</v>
      </c>
      <c r="G2609" s="165" t="s">
        <v>1150</v>
      </c>
      <c r="H2609" s="165"/>
      <c r="J2609" s="205" t="s">
        <v>1691</v>
      </c>
      <c r="K2609" s="3" t="e">
        <f>VLOOKUP(Tabell_Rättigheter37[[#This Row],[Grupp]],[2]!Tabell_Grupp[#Data],2,FALSE)</f>
        <v>#REF!</v>
      </c>
      <c r="L2609" s="3" t="s">
        <v>931</v>
      </c>
      <c r="M2609" s="203" t="s">
        <v>834</v>
      </c>
      <c r="N2609" s="151" t="s">
        <v>1558</v>
      </c>
      <c r="O2609" s="151"/>
    </row>
    <row r="2610" spans="1:15" ht="39.950000000000003" hidden="1" customHeight="1">
      <c r="A2610" s="151" t="s">
        <v>1692</v>
      </c>
      <c r="B2610" s="3" t="s">
        <v>968</v>
      </c>
      <c r="C2610" s="3" t="s">
        <v>1152</v>
      </c>
      <c r="D2610" s="9" t="s">
        <v>1128</v>
      </c>
      <c r="E2610" s="131" t="str">
        <f>Tabell_Rättigheter37[[#This Row],[Grupp]]&amp;"_"&amp;Tabell_Rättigheter37[[#This Row],[Rättighetsnod/ Funktionskloss]]</f>
        <v>Ramverk_Patient/Identifier</v>
      </c>
      <c r="F2610" s="131" t="str">
        <f>Tabell_Rättigheter37[[#This Row],[Grupp]]&amp;"_"&amp;Tabell_Rättigheter37[[#This Row],[Rättighetsnod/ Funktionskloss]]&amp;"_"&amp;Tabell_Rättigheter37[[#This Row],[Värde]]</f>
        <v>Ramverk_Patient/Identifier_get</v>
      </c>
      <c r="G2610" s="165" t="s">
        <v>1154</v>
      </c>
      <c r="H2610" s="165"/>
      <c r="J2610" s="205" t="s">
        <v>1691</v>
      </c>
      <c r="K2610" s="3" t="e">
        <f>VLOOKUP(Tabell_Rättigheter37[[#This Row],[Grupp]],[2]!Tabell_Grupp[#Data],2,FALSE)</f>
        <v>#REF!</v>
      </c>
      <c r="L2610" s="3" t="s">
        <v>931</v>
      </c>
      <c r="M2610" s="203" t="s">
        <v>834</v>
      </c>
      <c r="N2610" s="151" t="s">
        <v>1558</v>
      </c>
      <c r="O2610" s="151"/>
    </row>
    <row r="2611" spans="1:15" ht="39.950000000000003" hidden="1" customHeight="1">
      <c r="A2611" s="151" t="s">
        <v>1692</v>
      </c>
      <c r="B2611" s="3" t="s">
        <v>968</v>
      </c>
      <c r="C2611" s="3" t="s">
        <v>1162</v>
      </c>
      <c r="D2611" s="9" t="s">
        <v>1128</v>
      </c>
      <c r="E2611" s="131" t="str">
        <f>Tabell_Rättigheter37[[#This Row],[Grupp]]&amp;"_"&amp;Tabell_Rättigheter37[[#This Row],[Rättighetsnod/ Funktionskloss]]</f>
        <v>Ramverk_Patient/PhoneNumber</v>
      </c>
      <c r="F2611" s="131" t="str">
        <f>Tabell_Rättigheter37[[#This Row],[Grupp]]&amp;"_"&amp;Tabell_Rättigheter37[[#This Row],[Rättighetsnod/ Funktionskloss]]&amp;"_"&amp;Tabell_Rättigheter37[[#This Row],[Värde]]</f>
        <v>Ramverk_Patient/PhoneNumber_get</v>
      </c>
      <c r="G2611" s="165" t="s">
        <v>1164</v>
      </c>
      <c r="H2611" s="165"/>
      <c r="J2611" s="205" t="s">
        <v>1691</v>
      </c>
      <c r="K2611" s="3" t="e">
        <f>VLOOKUP(Tabell_Rättigheter37[[#This Row],[Grupp]],[2]!Tabell_Grupp[#Data],2,FALSE)</f>
        <v>#REF!</v>
      </c>
      <c r="L2611" s="3" t="s">
        <v>931</v>
      </c>
      <c r="M2611" s="203" t="s">
        <v>834</v>
      </c>
      <c r="N2611" s="151" t="s">
        <v>1558</v>
      </c>
      <c r="O2611" s="151"/>
    </row>
    <row r="2612" spans="1:15" ht="39.950000000000003" hidden="1" customHeight="1">
      <c r="A2612" s="151" t="s">
        <v>1692</v>
      </c>
      <c r="B2612" s="3" t="s">
        <v>968</v>
      </c>
      <c r="C2612" s="3" t="s">
        <v>1167</v>
      </c>
      <c r="D2612" s="9" t="s">
        <v>1128</v>
      </c>
      <c r="E2612" s="131" t="str">
        <f>Tabell_Rättigheter37[[#This Row],[Grupp]]&amp;"_"&amp;Tabell_Rättigheter37[[#This Row],[Rättighetsnod/ Funktionskloss]]</f>
        <v>Ramverk_Patient/Sex</v>
      </c>
      <c r="F2612" s="131" t="str">
        <f>Tabell_Rättigheter37[[#This Row],[Grupp]]&amp;"_"&amp;Tabell_Rättigheter37[[#This Row],[Rättighetsnod/ Funktionskloss]]&amp;"_"&amp;Tabell_Rättigheter37[[#This Row],[Värde]]</f>
        <v>Ramverk_Patient/Sex_get</v>
      </c>
      <c r="G2612" s="165" t="s">
        <v>1168</v>
      </c>
      <c r="H2612" s="165"/>
      <c r="J2612" s="205" t="s">
        <v>1691</v>
      </c>
      <c r="K2612" s="3" t="e">
        <f>VLOOKUP(Tabell_Rättigheter37[[#This Row],[Grupp]],[2]!Tabell_Grupp[#Data],2,FALSE)</f>
        <v>#REF!</v>
      </c>
      <c r="L2612" s="3" t="s">
        <v>931</v>
      </c>
      <c r="M2612" s="203" t="s">
        <v>834</v>
      </c>
      <c r="N2612" s="151" t="s">
        <v>1558</v>
      </c>
      <c r="O2612" s="151"/>
    </row>
    <row r="2613" spans="1:15" ht="39.950000000000003" hidden="1" customHeight="1">
      <c r="A2613" s="151" t="s">
        <v>1692</v>
      </c>
      <c r="B2613" s="3" t="s">
        <v>324</v>
      </c>
      <c r="C2613" s="3" t="s">
        <v>325</v>
      </c>
      <c r="D2613" s="9" t="s">
        <v>325</v>
      </c>
      <c r="E2613" s="131" t="str">
        <f>Tabell_Rättigheter37[[#This Row],[Grupp]]&amp;"_"&amp;Tabell_Rättigheter37[[#This Row],[Rättighetsnod/ Funktionskloss]]</f>
        <v>Uppmärksamhetssignal_Read attention signal</v>
      </c>
      <c r="F2613" s="131" t="str">
        <f>Tabell_Rättigheter37[[#This Row],[Grupp]]&amp;"_"&amp;Tabell_Rättigheter37[[#This Row],[Rättighetsnod/ Funktionskloss]]&amp;"_"&amp;Tabell_Rättigheter37[[#This Row],[Värde]]</f>
        <v>Uppmärksamhetssignal_Read attention signal_Read attention signal</v>
      </c>
      <c r="G2613" s="165" t="s">
        <v>326</v>
      </c>
      <c r="H2613" s="165"/>
      <c r="K2613" s="3" t="e">
        <f>VLOOKUP(Tabell_Rättigheter37[[#This Row],[Grupp]],[2]!Tabell_Grupp[#Data],2,FALSE)</f>
        <v>#REF!</v>
      </c>
      <c r="L2613" s="3" t="s">
        <v>834</v>
      </c>
      <c r="M2613" s="203" t="s">
        <v>834</v>
      </c>
      <c r="N2613" s="151" t="s">
        <v>1558</v>
      </c>
      <c r="O2613" s="151"/>
    </row>
    <row r="2614" spans="1:15" ht="39.950000000000003" hidden="1" customHeight="1">
      <c r="A2614" s="151" t="s">
        <v>1692</v>
      </c>
      <c r="B2614" s="3" t="s">
        <v>369</v>
      </c>
      <c r="C2614" s="3" t="s">
        <v>13</v>
      </c>
      <c r="D2614" s="9" t="s">
        <v>14</v>
      </c>
      <c r="E2614" s="131" t="str">
        <f>Tabell_Rättigheter37[[#This Row],[Grupp]]&amp;"_"&amp;Tabell_Rättigheter37[[#This Row],[Rättighetsnod/ Funktionskloss]]</f>
        <v>Vårddokumentation_Data</v>
      </c>
      <c r="F2614" s="131" t="str">
        <f>Tabell_Rättigheter37[[#This Row],[Grupp]]&amp;"_"&amp;Tabell_Rättigheter37[[#This Row],[Rättighetsnod/ Funktionskloss]]&amp;"_"&amp;Tabell_Rättigheter37[[#This Row],[Värde]]</f>
        <v>Vårddokumentation_Data_Read</v>
      </c>
      <c r="G2614" s="165" t="s">
        <v>370</v>
      </c>
      <c r="H2614" s="165"/>
      <c r="K2614" s="3" t="e">
        <f>VLOOKUP(Tabell_Rättigheter37[[#This Row],[Grupp]],[2]!Tabell_Grupp[#Data],2,FALSE)</f>
        <v>#REF!</v>
      </c>
      <c r="L2614" s="3" t="s">
        <v>834</v>
      </c>
      <c r="M2614" s="203" t="s">
        <v>834</v>
      </c>
      <c r="N2614" s="151" t="s">
        <v>1558</v>
      </c>
      <c r="O2614" s="151"/>
    </row>
    <row r="2615" spans="1:15" ht="48" hidden="1" customHeight="1">
      <c r="A2615" s="151" t="s">
        <v>1557</v>
      </c>
      <c r="B2615" s="3" t="s">
        <v>287</v>
      </c>
      <c r="C2615" s="3" t="s">
        <v>315</v>
      </c>
      <c r="D2615" s="9" t="s">
        <v>1037</v>
      </c>
      <c r="E2615" s="131" t="str">
        <f>Tabell_Rättigheter37[[#This Row],[Grupp]]&amp;"_"&amp;Tabell_Rättigheter37[[#This Row],[Rättighetsnod/ Funktionskloss]]</f>
        <v>Resursplanering_Scheme</v>
      </c>
      <c r="F2615" s="131" t="str">
        <f>Tabell_Rättigheter37[[#This Row],[Grupp]]&amp;"_"&amp;Tabell_Rättigheter37[[#This Row],[Rättighetsnod/ Funktionskloss]]&amp;"_"&amp;Tabell_Rättigheter37[[#This Row],[Värde]]</f>
        <v>Resursplanering_Scheme_EditResourceAssignment</v>
      </c>
      <c r="G2615" s="165" t="s">
        <v>1038</v>
      </c>
      <c r="H2615" s="165"/>
      <c r="J2615" s="205" t="s">
        <v>1693</v>
      </c>
      <c r="K2615" s="3" t="e">
        <f>VLOOKUP(Tabell_Rättigheter37[[#This Row],[Grupp]],[2]!Tabell_Grupp[#Data],2,FALSE)</f>
        <v>#REF!</v>
      </c>
      <c r="L2615" s="3" t="s">
        <v>834</v>
      </c>
      <c r="M2615" s="203" t="s">
        <v>834</v>
      </c>
      <c r="N2615" s="151" t="s">
        <v>1558</v>
      </c>
      <c r="O2615" s="151"/>
    </row>
    <row r="2616" spans="1:15" ht="39.950000000000003" hidden="1" customHeight="1">
      <c r="A2616" s="151" t="s">
        <v>1562</v>
      </c>
      <c r="B2616" s="3" t="s">
        <v>287</v>
      </c>
      <c r="C2616" s="3" t="s">
        <v>315</v>
      </c>
      <c r="D2616" s="9" t="s">
        <v>1037</v>
      </c>
      <c r="E2616" s="131" t="str">
        <f>Tabell_Rättigheter37[[#This Row],[Grupp]]&amp;"_"&amp;Tabell_Rättigheter37[[#This Row],[Rättighetsnod/ Funktionskloss]]</f>
        <v>Resursplanering_Scheme</v>
      </c>
      <c r="F2616" s="131" t="str">
        <f>Tabell_Rättigheter37[[#This Row],[Grupp]]&amp;"_"&amp;Tabell_Rättigheter37[[#This Row],[Rättighetsnod/ Funktionskloss]]&amp;"_"&amp;Tabell_Rättigheter37[[#This Row],[Värde]]</f>
        <v>Resursplanering_Scheme_EditResourceAssignment</v>
      </c>
      <c r="G2616" s="165" t="s">
        <v>1038</v>
      </c>
      <c r="H2616" s="165"/>
      <c r="J2616" s="205" t="s">
        <v>1693</v>
      </c>
      <c r="K2616" s="3" t="e">
        <f>VLOOKUP(Tabell_Rättigheter37[[#This Row],[Grupp]],[2]!Tabell_Grupp[#Data],2,FALSE)</f>
        <v>#REF!</v>
      </c>
      <c r="L2616" s="3" t="s">
        <v>834</v>
      </c>
      <c r="M2616" s="203" t="s">
        <v>834</v>
      </c>
      <c r="N2616" s="151" t="s">
        <v>1558</v>
      </c>
      <c r="O2616" s="151"/>
    </row>
    <row r="2617" spans="1:15" ht="39.950000000000003" hidden="1" customHeight="1">
      <c r="A2617" s="151" t="s">
        <v>1568</v>
      </c>
      <c r="B2617" s="3" t="s">
        <v>287</v>
      </c>
      <c r="C2617" s="3" t="s">
        <v>315</v>
      </c>
      <c r="D2617" s="9" t="s">
        <v>1037</v>
      </c>
      <c r="E2617" s="131" t="str">
        <f>Tabell_Rättigheter37[[#This Row],[Grupp]]&amp;"_"&amp;Tabell_Rättigheter37[[#This Row],[Rättighetsnod/ Funktionskloss]]</f>
        <v>Resursplanering_Scheme</v>
      </c>
      <c r="F2617" s="131" t="str">
        <f>Tabell_Rättigheter37[[#This Row],[Grupp]]&amp;"_"&amp;Tabell_Rättigheter37[[#This Row],[Rättighetsnod/ Funktionskloss]]&amp;"_"&amp;Tabell_Rättigheter37[[#This Row],[Värde]]</f>
        <v>Resursplanering_Scheme_EditResourceAssignment</v>
      </c>
      <c r="G2617" s="165" t="s">
        <v>1038</v>
      </c>
      <c r="H2617" s="165"/>
      <c r="J2617" s="205" t="s">
        <v>1693</v>
      </c>
      <c r="K2617" s="3" t="e">
        <f>VLOOKUP(Tabell_Rättigheter37[[#This Row],[Grupp]],[2]!Tabell_Grupp[#Data],2,FALSE)</f>
        <v>#REF!</v>
      </c>
      <c r="L2617" s="3" t="s">
        <v>834</v>
      </c>
      <c r="M2617" s="203" t="s">
        <v>834</v>
      </c>
      <c r="N2617" s="151" t="s">
        <v>1558</v>
      </c>
      <c r="O2617" s="151"/>
    </row>
    <row r="2618" spans="1:15" ht="39.950000000000003" hidden="1" customHeight="1">
      <c r="A2618" s="151" t="s">
        <v>1569</v>
      </c>
      <c r="B2618" s="3" t="s">
        <v>287</v>
      </c>
      <c r="C2618" s="3" t="s">
        <v>315</v>
      </c>
      <c r="D2618" s="9" t="s">
        <v>1037</v>
      </c>
      <c r="E2618" s="131" t="str">
        <f>Tabell_Rättigheter37[[#This Row],[Grupp]]&amp;"_"&amp;Tabell_Rättigheter37[[#This Row],[Rättighetsnod/ Funktionskloss]]</f>
        <v>Resursplanering_Scheme</v>
      </c>
      <c r="F2618" s="131" t="str">
        <f>Tabell_Rättigheter37[[#This Row],[Grupp]]&amp;"_"&amp;Tabell_Rättigheter37[[#This Row],[Rättighetsnod/ Funktionskloss]]&amp;"_"&amp;Tabell_Rättigheter37[[#This Row],[Värde]]</f>
        <v>Resursplanering_Scheme_EditResourceAssignment</v>
      </c>
      <c r="G2618" s="165" t="s">
        <v>1038</v>
      </c>
      <c r="H2618" s="165"/>
      <c r="J2618" s="205" t="s">
        <v>1693</v>
      </c>
      <c r="K2618" s="3" t="e">
        <f>VLOOKUP(Tabell_Rättigheter37[[#This Row],[Grupp]],[2]!Tabell_Grupp[#Data],2,FALSE)</f>
        <v>#REF!</v>
      </c>
      <c r="L2618" s="3" t="s">
        <v>834</v>
      </c>
      <c r="M2618" s="203" t="s">
        <v>834</v>
      </c>
      <c r="N2618" s="151" t="s">
        <v>1558</v>
      </c>
      <c r="O2618" s="151"/>
    </row>
    <row r="2619" spans="1:15" ht="39.950000000000003" hidden="1" customHeight="1">
      <c r="A2619" s="151" t="s">
        <v>1570</v>
      </c>
      <c r="B2619" s="3" t="s">
        <v>287</v>
      </c>
      <c r="C2619" s="3" t="s">
        <v>315</v>
      </c>
      <c r="D2619" s="9" t="s">
        <v>1037</v>
      </c>
      <c r="E2619" s="131" t="str">
        <f>Tabell_Rättigheter37[[#This Row],[Grupp]]&amp;"_"&amp;Tabell_Rättigheter37[[#This Row],[Rättighetsnod/ Funktionskloss]]</f>
        <v>Resursplanering_Scheme</v>
      </c>
      <c r="F2619" s="131" t="str">
        <f>Tabell_Rättigheter37[[#This Row],[Grupp]]&amp;"_"&amp;Tabell_Rättigheter37[[#This Row],[Rättighetsnod/ Funktionskloss]]&amp;"_"&amp;Tabell_Rättigheter37[[#This Row],[Värde]]</f>
        <v>Resursplanering_Scheme_EditResourceAssignment</v>
      </c>
      <c r="G2619" s="165" t="s">
        <v>1038</v>
      </c>
      <c r="H2619" s="165"/>
      <c r="J2619" s="205" t="s">
        <v>1693</v>
      </c>
      <c r="K2619" s="3" t="e">
        <f>VLOOKUP(Tabell_Rättigheter37[[#This Row],[Grupp]],[2]!Tabell_Grupp[#Data],2,FALSE)</f>
        <v>#REF!</v>
      </c>
      <c r="L2619" s="3" t="s">
        <v>834</v>
      </c>
      <c r="M2619" s="203" t="s">
        <v>834</v>
      </c>
      <c r="N2619" s="151" t="s">
        <v>1558</v>
      </c>
      <c r="O2619" s="151"/>
    </row>
    <row r="2620" spans="1:15" ht="39.950000000000003" hidden="1" customHeight="1">
      <c r="A2620" s="151" t="s">
        <v>1629</v>
      </c>
      <c r="B2620" s="3" t="s">
        <v>287</v>
      </c>
      <c r="C2620" s="3" t="s">
        <v>315</v>
      </c>
      <c r="D2620" s="9" t="s">
        <v>1037</v>
      </c>
      <c r="E2620" s="131" t="str">
        <f>Tabell_Rättigheter37[[#This Row],[Grupp]]&amp;"_"&amp;Tabell_Rättigheter37[[#This Row],[Rättighetsnod/ Funktionskloss]]</f>
        <v>Resursplanering_Scheme</v>
      </c>
      <c r="F2620" s="131" t="str">
        <f>Tabell_Rättigheter37[[#This Row],[Grupp]]&amp;"_"&amp;Tabell_Rättigheter37[[#This Row],[Rättighetsnod/ Funktionskloss]]&amp;"_"&amp;Tabell_Rättigheter37[[#This Row],[Värde]]</f>
        <v>Resursplanering_Scheme_EditResourceAssignment</v>
      </c>
      <c r="G2620" s="165" t="s">
        <v>1038</v>
      </c>
      <c r="H2620" s="165"/>
      <c r="J2620" s="205" t="s">
        <v>1693</v>
      </c>
      <c r="K2620" s="3" t="e">
        <f>VLOOKUP(Tabell_Rättigheter37[[#This Row],[Grupp]],[2]!Tabell_Grupp[#Data],2,FALSE)</f>
        <v>#REF!</v>
      </c>
      <c r="L2620" s="3" t="s">
        <v>834</v>
      </c>
      <c r="M2620" s="203" t="s">
        <v>834</v>
      </c>
      <c r="N2620" s="151" t="s">
        <v>1558</v>
      </c>
      <c r="O2620" s="151"/>
    </row>
    <row r="2621" spans="1:15" ht="39.950000000000003" hidden="1" customHeight="1">
      <c r="A2621" s="151" t="s">
        <v>1644</v>
      </c>
      <c r="B2621" s="3" t="s">
        <v>287</v>
      </c>
      <c r="C2621" s="3" t="s">
        <v>315</v>
      </c>
      <c r="D2621" s="9" t="s">
        <v>1037</v>
      </c>
      <c r="E2621" s="131" t="str">
        <f>Tabell_Rättigheter37[[#This Row],[Grupp]]&amp;"_"&amp;Tabell_Rättigheter37[[#This Row],[Rättighetsnod/ Funktionskloss]]</f>
        <v>Resursplanering_Scheme</v>
      </c>
      <c r="F2621" s="131" t="str">
        <f>Tabell_Rättigheter37[[#This Row],[Grupp]]&amp;"_"&amp;Tabell_Rättigheter37[[#This Row],[Rättighetsnod/ Funktionskloss]]&amp;"_"&amp;Tabell_Rättigheter37[[#This Row],[Värde]]</f>
        <v>Resursplanering_Scheme_EditResourceAssignment</v>
      </c>
      <c r="G2621" s="165" t="s">
        <v>1038</v>
      </c>
      <c r="H2621" s="165"/>
      <c r="J2621" s="205" t="s">
        <v>1693</v>
      </c>
      <c r="K2621" s="3" t="e">
        <f>VLOOKUP(Tabell_Rättigheter37[[#This Row],[Grupp]],[2]!Tabell_Grupp[#Data],2,FALSE)</f>
        <v>#REF!</v>
      </c>
      <c r="L2621" s="3" t="s">
        <v>834</v>
      </c>
      <c r="M2621" s="203" t="s">
        <v>834</v>
      </c>
      <c r="N2621" s="151" t="s">
        <v>1558</v>
      </c>
      <c r="O2621" s="151"/>
    </row>
    <row r="2622" spans="1:15" ht="39.950000000000003" hidden="1" customHeight="1">
      <c r="A2622" s="151" t="s">
        <v>1603</v>
      </c>
      <c r="B2622" s="3" t="s">
        <v>287</v>
      </c>
      <c r="C2622" s="3" t="s">
        <v>315</v>
      </c>
      <c r="D2622" s="9" t="s">
        <v>1037</v>
      </c>
      <c r="E2622" s="131" t="str">
        <f>Tabell_Rättigheter37[[#This Row],[Grupp]]&amp;"_"&amp;Tabell_Rättigheter37[[#This Row],[Rättighetsnod/ Funktionskloss]]</f>
        <v>Resursplanering_Scheme</v>
      </c>
      <c r="F2622" s="131" t="str">
        <f>Tabell_Rättigheter37[[#This Row],[Grupp]]&amp;"_"&amp;Tabell_Rättigheter37[[#This Row],[Rättighetsnod/ Funktionskloss]]&amp;"_"&amp;Tabell_Rättigheter37[[#This Row],[Värde]]</f>
        <v>Resursplanering_Scheme_EditResourceAssignment</v>
      </c>
      <c r="G2622" s="165" t="s">
        <v>1038</v>
      </c>
      <c r="H2622" s="165"/>
      <c r="J2622" s="205" t="s">
        <v>1693</v>
      </c>
      <c r="K2622" s="3" t="e">
        <f>VLOOKUP(Tabell_Rättigheter37[[#This Row],[Grupp]],[2]!Tabell_Grupp[#Data],2,FALSE)</f>
        <v>#REF!</v>
      </c>
      <c r="L2622" s="3" t="s">
        <v>834</v>
      </c>
      <c r="M2622" s="203" t="s">
        <v>834</v>
      </c>
      <c r="N2622" s="151" t="s">
        <v>1558</v>
      </c>
      <c r="O2622" s="151"/>
    </row>
    <row r="2623" spans="1:15" ht="39.950000000000003" hidden="1" customHeight="1">
      <c r="A2623" s="151" t="s">
        <v>1645</v>
      </c>
      <c r="B2623" s="3" t="s">
        <v>287</v>
      </c>
      <c r="C2623" s="3" t="s">
        <v>315</v>
      </c>
      <c r="D2623" s="9" t="s">
        <v>1037</v>
      </c>
      <c r="E2623" s="131" t="str">
        <f>Tabell_Rättigheter37[[#This Row],[Grupp]]&amp;"_"&amp;Tabell_Rättigheter37[[#This Row],[Rättighetsnod/ Funktionskloss]]</f>
        <v>Resursplanering_Scheme</v>
      </c>
      <c r="F2623" s="131" t="str">
        <f>Tabell_Rättigheter37[[#This Row],[Grupp]]&amp;"_"&amp;Tabell_Rättigheter37[[#This Row],[Rättighetsnod/ Funktionskloss]]&amp;"_"&amp;Tabell_Rättigheter37[[#This Row],[Värde]]</f>
        <v>Resursplanering_Scheme_EditResourceAssignment</v>
      </c>
      <c r="G2623" s="165" t="s">
        <v>1038</v>
      </c>
      <c r="H2623" s="165"/>
      <c r="J2623" s="205" t="s">
        <v>1693</v>
      </c>
      <c r="K2623" s="3" t="e">
        <f>VLOOKUP(Tabell_Rättigheter37[[#This Row],[Grupp]],[2]!Tabell_Grupp[#Data],2,FALSE)</f>
        <v>#REF!</v>
      </c>
      <c r="L2623" s="3" t="s">
        <v>834</v>
      </c>
      <c r="M2623" s="203" t="s">
        <v>834</v>
      </c>
      <c r="N2623" s="151" t="s">
        <v>1558</v>
      </c>
      <c r="O2623" s="151"/>
    </row>
    <row r="2624" spans="1:15" ht="39.950000000000003" hidden="1" customHeight="1">
      <c r="A2624" s="151" t="s">
        <v>1564</v>
      </c>
      <c r="B2624" s="3" t="s">
        <v>287</v>
      </c>
      <c r="C2624" s="3" t="s">
        <v>315</v>
      </c>
      <c r="D2624" s="9" t="s">
        <v>1037</v>
      </c>
      <c r="E2624" s="131" t="str">
        <f>Tabell_Rättigheter37[[#This Row],[Grupp]]&amp;"_"&amp;Tabell_Rättigheter37[[#This Row],[Rättighetsnod/ Funktionskloss]]</f>
        <v>Resursplanering_Scheme</v>
      </c>
      <c r="F2624" s="131" t="str">
        <f>Tabell_Rättigheter37[[#This Row],[Grupp]]&amp;"_"&amp;Tabell_Rättigheter37[[#This Row],[Rättighetsnod/ Funktionskloss]]&amp;"_"&amp;Tabell_Rättigheter37[[#This Row],[Värde]]</f>
        <v>Resursplanering_Scheme_EditResourceAssignment</v>
      </c>
      <c r="G2624" s="165" t="s">
        <v>1038</v>
      </c>
      <c r="H2624" s="165"/>
      <c r="J2624" s="205" t="s">
        <v>1693</v>
      </c>
      <c r="K2624" s="3" t="e">
        <f>VLOOKUP(Tabell_Rättigheter37[[#This Row],[Grupp]],[2]!Tabell_Grupp[#Data],2,FALSE)</f>
        <v>#REF!</v>
      </c>
      <c r="L2624" s="3" t="s">
        <v>834</v>
      </c>
      <c r="M2624" s="203" t="s">
        <v>834</v>
      </c>
      <c r="N2624" s="151" t="s">
        <v>1558</v>
      </c>
      <c r="O2624" s="151"/>
    </row>
    <row r="2625" spans="1:15" ht="39.950000000000003" hidden="1" customHeight="1">
      <c r="A2625" s="151" t="s">
        <v>1565</v>
      </c>
      <c r="B2625" s="3" t="s">
        <v>287</v>
      </c>
      <c r="C2625" s="3" t="s">
        <v>315</v>
      </c>
      <c r="D2625" s="9" t="s">
        <v>1037</v>
      </c>
      <c r="E2625" s="131" t="str">
        <f>Tabell_Rättigheter37[[#This Row],[Grupp]]&amp;"_"&amp;Tabell_Rättigheter37[[#This Row],[Rättighetsnod/ Funktionskloss]]</f>
        <v>Resursplanering_Scheme</v>
      </c>
      <c r="F2625" s="131" t="str">
        <f>Tabell_Rättigheter37[[#This Row],[Grupp]]&amp;"_"&amp;Tabell_Rättigheter37[[#This Row],[Rättighetsnod/ Funktionskloss]]&amp;"_"&amp;Tabell_Rättigheter37[[#This Row],[Värde]]</f>
        <v>Resursplanering_Scheme_EditResourceAssignment</v>
      </c>
      <c r="G2625" s="165" t="s">
        <v>1038</v>
      </c>
      <c r="H2625" s="165"/>
      <c r="J2625" s="205" t="s">
        <v>1693</v>
      </c>
      <c r="K2625" s="3" t="e">
        <f>VLOOKUP(Tabell_Rättigheter37[[#This Row],[Grupp]],[2]!Tabell_Grupp[#Data],2,FALSE)</f>
        <v>#REF!</v>
      </c>
      <c r="L2625" s="3" t="s">
        <v>834</v>
      </c>
      <c r="M2625" s="203" t="s">
        <v>834</v>
      </c>
      <c r="N2625" s="151" t="s">
        <v>1558</v>
      </c>
      <c r="O2625" s="151"/>
    </row>
    <row r="2626" spans="1:15" ht="39.950000000000003" hidden="1" customHeight="1">
      <c r="A2626" s="151" t="s">
        <v>1571</v>
      </c>
      <c r="B2626" s="3" t="s">
        <v>287</v>
      </c>
      <c r="C2626" s="3" t="s">
        <v>315</v>
      </c>
      <c r="D2626" s="9" t="s">
        <v>1037</v>
      </c>
      <c r="E2626" s="131" t="str">
        <f>Tabell_Rättigheter37[[#This Row],[Grupp]]&amp;"_"&amp;Tabell_Rättigheter37[[#This Row],[Rättighetsnod/ Funktionskloss]]</f>
        <v>Resursplanering_Scheme</v>
      </c>
      <c r="F2626" s="131" t="str">
        <f>Tabell_Rättigheter37[[#This Row],[Grupp]]&amp;"_"&amp;Tabell_Rättigheter37[[#This Row],[Rättighetsnod/ Funktionskloss]]&amp;"_"&amp;Tabell_Rättigheter37[[#This Row],[Värde]]</f>
        <v>Resursplanering_Scheme_EditResourceAssignment</v>
      </c>
      <c r="G2626" s="165" t="s">
        <v>1038</v>
      </c>
      <c r="H2626" s="165"/>
      <c r="J2626" s="205" t="s">
        <v>1693</v>
      </c>
      <c r="K2626" s="3" t="e">
        <f>VLOOKUP(Tabell_Rättigheter37[[#This Row],[Grupp]],[2]!Tabell_Grupp[#Data],2,FALSE)</f>
        <v>#REF!</v>
      </c>
      <c r="L2626" s="3" t="s">
        <v>834</v>
      </c>
      <c r="M2626" s="203" t="s">
        <v>834</v>
      </c>
      <c r="N2626" s="151" t="s">
        <v>1558</v>
      </c>
      <c r="O2626" s="151"/>
    </row>
    <row r="2627" spans="1:15" ht="39.950000000000003" hidden="1" customHeight="1">
      <c r="A2627" s="151" t="s">
        <v>1572</v>
      </c>
      <c r="B2627" s="3" t="s">
        <v>287</v>
      </c>
      <c r="C2627" s="3" t="s">
        <v>315</v>
      </c>
      <c r="D2627" s="9" t="s">
        <v>1037</v>
      </c>
      <c r="E2627" s="131" t="str">
        <f>Tabell_Rättigheter37[[#This Row],[Grupp]]&amp;"_"&amp;Tabell_Rättigheter37[[#This Row],[Rättighetsnod/ Funktionskloss]]</f>
        <v>Resursplanering_Scheme</v>
      </c>
      <c r="F2627" s="131" t="str">
        <f>Tabell_Rättigheter37[[#This Row],[Grupp]]&amp;"_"&amp;Tabell_Rättigheter37[[#This Row],[Rättighetsnod/ Funktionskloss]]&amp;"_"&amp;Tabell_Rättigheter37[[#This Row],[Värde]]</f>
        <v>Resursplanering_Scheme_EditResourceAssignment</v>
      </c>
      <c r="G2627" s="165" t="s">
        <v>1038</v>
      </c>
      <c r="H2627" s="165"/>
      <c r="J2627" s="205" t="s">
        <v>1693</v>
      </c>
      <c r="K2627" s="3" t="e">
        <f>VLOOKUP(Tabell_Rättigheter37[[#This Row],[Grupp]],[2]!Tabell_Grupp[#Data],2,FALSE)</f>
        <v>#REF!</v>
      </c>
      <c r="L2627" s="3" t="s">
        <v>834</v>
      </c>
      <c r="M2627" s="203" t="s">
        <v>834</v>
      </c>
      <c r="N2627" s="151" t="s">
        <v>1558</v>
      </c>
      <c r="O2627" s="151"/>
    </row>
    <row r="2628" spans="1:15" ht="69.75" hidden="1" customHeight="1">
      <c r="A2628" s="151" t="s">
        <v>1573</v>
      </c>
      <c r="B2628" s="3" t="s">
        <v>349</v>
      </c>
      <c r="C2628" s="3" t="s">
        <v>359</v>
      </c>
      <c r="D2628" s="9" t="s">
        <v>23</v>
      </c>
      <c r="E2628" s="131" t="str">
        <f>Tabell_Rättigheter37[[#This Row],[Grupp]]&amp;"_"&amp;Tabell_Rättigheter37[[#This Row],[Rättighetsnod/ Funktionskloss]]</f>
        <v>Vårdadministration_GoodsSale overview</v>
      </c>
      <c r="F2628" s="131" t="str">
        <f>Tabell_Rättigheter37[[#This Row],[Grupp]]&amp;"_"&amp;Tabell_Rättigheter37[[#This Row],[Rättighetsnod/ Funktionskloss]]&amp;"_"&amp;Tabell_Rättigheter37[[#This Row],[Värde]]</f>
        <v>Vårdadministration_GoodsSale overview_Open</v>
      </c>
      <c r="G2628" s="165" t="s">
        <v>360</v>
      </c>
      <c r="H2628" s="165"/>
      <c r="K2628" s="3" t="e">
        <f>VLOOKUP(Tabell_Rättigheter37[[#This Row],[Grupp]],[2]!Tabell_Grupp[#Data],2,FALSE)</f>
        <v>#REF!</v>
      </c>
      <c r="L2628" s="3" t="s">
        <v>834</v>
      </c>
      <c r="M2628" s="203" t="s">
        <v>834</v>
      </c>
      <c r="N2628" s="151" t="s">
        <v>1558</v>
      </c>
      <c r="O2628" s="151"/>
    </row>
    <row r="2629" spans="1:15" ht="39.950000000000003" hidden="1" customHeight="1">
      <c r="A2629" s="151" t="s">
        <v>1589</v>
      </c>
      <c r="B2629" s="3" t="s">
        <v>1084</v>
      </c>
      <c r="C2629" s="3" t="s">
        <v>13</v>
      </c>
      <c r="D2629" s="9" t="s">
        <v>14</v>
      </c>
      <c r="E2629" s="131" t="s">
        <v>1694</v>
      </c>
      <c r="F2629" s="131" t="s">
        <v>1695</v>
      </c>
      <c r="G2629" s="165" t="s">
        <v>839</v>
      </c>
      <c r="H2629" s="165"/>
      <c r="K2629" s="3" t="e">
        <v>#N/A</v>
      </c>
      <c r="M2629" s="203" t="s">
        <v>834</v>
      </c>
      <c r="N2629" s="151" t="s">
        <v>1558</v>
      </c>
    </row>
    <row r="2630" spans="1:15" ht="39.950000000000003" hidden="1" customHeight="1">
      <c r="A2630" s="151" t="s">
        <v>1589</v>
      </c>
      <c r="B2630" s="3" t="s">
        <v>16</v>
      </c>
      <c r="C2630" s="3" t="s">
        <v>17</v>
      </c>
      <c r="D2630" s="9" t="s">
        <v>17</v>
      </c>
      <c r="E2630" s="131" t="s">
        <v>1696</v>
      </c>
      <c r="F2630" s="131" t="s">
        <v>1697</v>
      </c>
      <c r="G2630" s="165" t="s">
        <v>18</v>
      </c>
      <c r="H2630" s="165" t="s">
        <v>1086</v>
      </c>
      <c r="K2630" s="3" t="s">
        <v>923</v>
      </c>
      <c r="M2630" s="203" t="s">
        <v>834</v>
      </c>
      <c r="N2630" s="151" t="s">
        <v>1558</v>
      </c>
    </row>
    <row r="2631" spans="1:15" ht="39.950000000000003" hidden="1" customHeight="1">
      <c r="A2631" s="151" t="s">
        <v>1589</v>
      </c>
      <c r="B2631" s="3" t="s">
        <v>16</v>
      </c>
      <c r="C2631" s="3" t="s">
        <v>19</v>
      </c>
      <c r="D2631" s="9" t="s">
        <v>19</v>
      </c>
      <c r="E2631" s="131" t="s">
        <v>1698</v>
      </c>
      <c r="F2631" s="131" t="s">
        <v>1699</v>
      </c>
      <c r="G2631" s="165" t="s">
        <v>20</v>
      </c>
      <c r="H2631" s="165"/>
      <c r="K2631" s="3" t="s">
        <v>923</v>
      </c>
      <c r="M2631" s="203" t="s">
        <v>834</v>
      </c>
      <c r="N2631" s="151" t="s">
        <v>1558</v>
      </c>
    </row>
    <row r="2632" spans="1:15" ht="39.950000000000003" hidden="1" customHeight="1">
      <c r="A2632" s="151" t="s">
        <v>1589</v>
      </c>
      <c r="B2632" s="3" t="s">
        <v>1087</v>
      </c>
      <c r="C2632" s="3" t="s">
        <v>1088</v>
      </c>
      <c r="D2632" s="9" t="s">
        <v>23</v>
      </c>
      <c r="E2632" s="131" t="s">
        <v>1700</v>
      </c>
      <c r="F2632" s="131" t="s">
        <v>1701</v>
      </c>
      <c r="G2632" s="165" t="s">
        <v>1089</v>
      </c>
      <c r="H2632" s="165"/>
      <c r="K2632" s="3" t="e">
        <v>#N/A</v>
      </c>
      <c r="M2632" s="203" t="s">
        <v>834</v>
      </c>
      <c r="N2632" s="151" t="s">
        <v>1558</v>
      </c>
    </row>
    <row r="2633" spans="1:15" ht="39.950000000000003" hidden="1" customHeight="1">
      <c r="A2633" s="151" t="s">
        <v>1589</v>
      </c>
      <c r="B2633" s="3" t="s">
        <v>21</v>
      </c>
      <c r="C2633" s="3" t="s">
        <v>22</v>
      </c>
      <c r="D2633" s="9" t="s">
        <v>23</v>
      </c>
      <c r="E2633" s="131" t="s">
        <v>1702</v>
      </c>
      <c r="F2633" s="131" t="s">
        <v>1703</v>
      </c>
      <c r="G2633" s="165" t="s">
        <v>24</v>
      </c>
      <c r="H2633" s="165"/>
      <c r="K2633" s="3" t="s">
        <v>923</v>
      </c>
      <c r="M2633" s="203" t="s">
        <v>834</v>
      </c>
      <c r="N2633" s="151" t="s">
        <v>1558</v>
      </c>
    </row>
    <row r="2634" spans="1:15" ht="39.950000000000003" hidden="1" customHeight="1">
      <c r="A2634" s="151" t="s">
        <v>1589</v>
      </c>
      <c r="B2634" s="3" t="s">
        <v>30</v>
      </c>
      <c r="C2634" s="3" t="s">
        <v>31</v>
      </c>
      <c r="D2634" s="9" t="s">
        <v>32</v>
      </c>
      <c r="E2634" s="131" t="s">
        <v>1704</v>
      </c>
      <c r="F2634" s="131" t="s">
        <v>1705</v>
      </c>
      <c r="G2634" s="165" t="s">
        <v>33</v>
      </c>
      <c r="H2634" s="165"/>
      <c r="K2634" s="3" t="s">
        <v>936</v>
      </c>
      <c r="M2634" s="203" t="s">
        <v>834</v>
      </c>
      <c r="N2634" s="151" t="s">
        <v>1558</v>
      </c>
    </row>
    <row r="2635" spans="1:15" ht="39.950000000000003" hidden="1" customHeight="1">
      <c r="A2635" s="151" t="s">
        <v>1589</v>
      </c>
      <c r="B2635" s="3" t="s">
        <v>25</v>
      </c>
      <c r="C2635" s="3" t="s">
        <v>26</v>
      </c>
      <c r="D2635" s="9" t="s">
        <v>23</v>
      </c>
      <c r="E2635" s="131" t="s">
        <v>1706</v>
      </c>
      <c r="F2635" s="131" t="s">
        <v>1707</v>
      </c>
      <c r="G2635" s="165" t="s">
        <v>27</v>
      </c>
      <c r="H2635" s="165"/>
      <c r="K2635" s="3" t="s">
        <v>934</v>
      </c>
      <c r="M2635" s="203" t="s">
        <v>834</v>
      </c>
      <c r="N2635" s="151" t="s">
        <v>1558</v>
      </c>
    </row>
    <row r="2636" spans="1:15" ht="39.950000000000003" hidden="1" customHeight="1">
      <c r="A2636" s="151" t="s">
        <v>1589</v>
      </c>
      <c r="B2636" s="3" t="s">
        <v>25</v>
      </c>
      <c r="C2636" s="3" t="s">
        <v>26</v>
      </c>
      <c r="D2636" s="9" t="s">
        <v>28</v>
      </c>
      <c r="E2636" s="131" t="s">
        <v>1706</v>
      </c>
      <c r="F2636" s="131" t="s">
        <v>1708</v>
      </c>
      <c r="G2636" s="165" t="s">
        <v>29</v>
      </c>
      <c r="H2636" s="165"/>
      <c r="K2636" s="3" t="s">
        <v>934</v>
      </c>
      <c r="M2636" s="203" t="s">
        <v>834</v>
      </c>
      <c r="N2636" s="151" t="s">
        <v>1558</v>
      </c>
    </row>
    <row r="2637" spans="1:15" ht="39.950000000000003" hidden="1" customHeight="1">
      <c r="A2637" s="151" t="s">
        <v>1568</v>
      </c>
      <c r="B2637" s="3" t="s">
        <v>34</v>
      </c>
      <c r="C2637" s="3" t="s">
        <v>840</v>
      </c>
      <c r="D2637" s="9" t="s">
        <v>23</v>
      </c>
      <c r="E2637" s="131" t="str">
        <f>Tabell_Rättigheter37[[#This Row],[Grupp]]&amp;"_"&amp;Tabell_Rättigheter37[[#This Row],[Rättighetsnod/ Funktionskloss]]</f>
        <v>Beställning och svar_ResistanceOverview</v>
      </c>
      <c r="F2637" s="131" t="str">
        <f>Tabell_Rättigheter37[[#This Row],[Grupp]]&amp;"_"&amp;Tabell_Rättigheter37[[#This Row],[Rättighetsnod/ Funktionskloss]]&amp;"_"&amp;Tabell_Rättigheter37[[#This Row],[Värde]]</f>
        <v>Beställning och svar_ResistanceOverview_Open</v>
      </c>
      <c r="G2637" s="165" t="s">
        <v>841</v>
      </c>
      <c r="H2637" s="165"/>
      <c r="K2637" s="3" t="e">
        <f>VLOOKUP(Tabell_Rättigheter37[[#This Row],[Grupp]],[2]!Tabell_Grupp[#Data],2,FALSE)</f>
        <v>#REF!</v>
      </c>
      <c r="L2637" s="3" t="s">
        <v>834</v>
      </c>
      <c r="M2637" s="203" t="s">
        <v>834</v>
      </c>
      <c r="N2637" s="151" t="s">
        <v>1558</v>
      </c>
      <c r="O2637" s="151"/>
    </row>
    <row r="2638" spans="1:15" ht="39.950000000000003" hidden="1" customHeight="1">
      <c r="A2638" s="151" t="s">
        <v>1569</v>
      </c>
      <c r="B2638" s="3" t="s">
        <v>34</v>
      </c>
      <c r="C2638" s="3" t="s">
        <v>840</v>
      </c>
      <c r="D2638" s="9" t="s">
        <v>23</v>
      </c>
      <c r="E2638" s="131" t="str">
        <f>Tabell_Rättigheter37[[#This Row],[Grupp]]&amp;"_"&amp;Tabell_Rättigheter37[[#This Row],[Rättighetsnod/ Funktionskloss]]</f>
        <v>Beställning och svar_ResistanceOverview</v>
      </c>
      <c r="F2638" s="131" t="str">
        <f>Tabell_Rättigheter37[[#This Row],[Grupp]]&amp;"_"&amp;Tabell_Rättigheter37[[#This Row],[Rättighetsnod/ Funktionskloss]]&amp;"_"&amp;Tabell_Rättigheter37[[#This Row],[Värde]]</f>
        <v>Beställning och svar_ResistanceOverview_Open</v>
      </c>
      <c r="G2638" s="165" t="s">
        <v>841</v>
      </c>
      <c r="H2638" s="165"/>
      <c r="K2638" s="3" t="e">
        <f>VLOOKUP(Tabell_Rättigheter37[[#This Row],[Grupp]],[2]!Tabell_Grupp[#Data],2,FALSE)</f>
        <v>#REF!</v>
      </c>
      <c r="L2638" s="3" t="s">
        <v>834</v>
      </c>
      <c r="M2638" s="203" t="s">
        <v>834</v>
      </c>
      <c r="N2638" s="151" t="s">
        <v>1558</v>
      </c>
      <c r="O2638" s="151"/>
    </row>
    <row r="2639" spans="1:15" ht="39.950000000000003" hidden="1" customHeight="1">
      <c r="A2639" s="151" t="s">
        <v>1570</v>
      </c>
      <c r="B2639" s="3" t="s">
        <v>34</v>
      </c>
      <c r="C2639" s="3" t="s">
        <v>840</v>
      </c>
      <c r="D2639" s="9" t="s">
        <v>23</v>
      </c>
      <c r="E2639" s="131" t="str">
        <f>Tabell_Rättigheter37[[#This Row],[Grupp]]&amp;"_"&amp;Tabell_Rättigheter37[[#This Row],[Rättighetsnod/ Funktionskloss]]</f>
        <v>Beställning och svar_ResistanceOverview</v>
      </c>
      <c r="F2639" s="131" t="str">
        <f>Tabell_Rättigheter37[[#This Row],[Grupp]]&amp;"_"&amp;Tabell_Rättigheter37[[#This Row],[Rättighetsnod/ Funktionskloss]]&amp;"_"&amp;Tabell_Rättigheter37[[#This Row],[Värde]]</f>
        <v>Beställning och svar_ResistanceOverview_Open</v>
      </c>
      <c r="G2639" s="165" t="s">
        <v>841</v>
      </c>
      <c r="H2639" s="165"/>
      <c r="K2639" s="3" t="e">
        <f>VLOOKUP(Tabell_Rättigheter37[[#This Row],[Grupp]],[2]!Tabell_Grupp[#Data],2,FALSE)</f>
        <v>#REF!</v>
      </c>
      <c r="L2639" s="3" t="s">
        <v>834</v>
      </c>
      <c r="M2639" s="203" t="s">
        <v>834</v>
      </c>
      <c r="N2639" s="151" t="s">
        <v>1558</v>
      </c>
      <c r="O2639" s="151"/>
    </row>
    <row r="2640" spans="1:15" ht="39.950000000000003" hidden="1" customHeight="1">
      <c r="A2640" s="151" t="s">
        <v>1629</v>
      </c>
      <c r="B2640" s="3" t="s">
        <v>34</v>
      </c>
      <c r="C2640" s="3" t="s">
        <v>840</v>
      </c>
      <c r="D2640" s="9" t="s">
        <v>23</v>
      </c>
      <c r="E2640" s="131" t="str">
        <f>Tabell_Rättigheter37[[#This Row],[Grupp]]&amp;"_"&amp;Tabell_Rättigheter37[[#This Row],[Rättighetsnod/ Funktionskloss]]</f>
        <v>Beställning och svar_ResistanceOverview</v>
      </c>
      <c r="F2640" s="131" t="str">
        <f>Tabell_Rättigheter37[[#This Row],[Grupp]]&amp;"_"&amp;Tabell_Rättigheter37[[#This Row],[Rättighetsnod/ Funktionskloss]]&amp;"_"&amp;Tabell_Rättigheter37[[#This Row],[Värde]]</f>
        <v>Beställning och svar_ResistanceOverview_Open</v>
      </c>
      <c r="G2640" s="165" t="s">
        <v>841</v>
      </c>
      <c r="H2640" s="165"/>
      <c r="K2640" s="3" t="e">
        <f>VLOOKUP(Tabell_Rättigheter37[[#This Row],[Grupp]],[2]!Tabell_Grupp[#Data],2,FALSE)</f>
        <v>#REF!</v>
      </c>
      <c r="L2640" s="3" t="s">
        <v>834</v>
      </c>
      <c r="M2640" s="203" t="s">
        <v>834</v>
      </c>
      <c r="N2640" s="151" t="s">
        <v>1558</v>
      </c>
      <c r="O2640" s="151"/>
    </row>
    <row r="2641" spans="1:15" ht="39.950000000000003" hidden="1" customHeight="1">
      <c r="A2641" s="151" t="s">
        <v>1644</v>
      </c>
      <c r="B2641" s="3" t="s">
        <v>34</v>
      </c>
      <c r="C2641" s="3" t="s">
        <v>840</v>
      </c>
      <c r="D2641" s="9" t="s">
        <v>23</v>
      </c>
      <c r="E2641" s="131" t="str">
        <f>Tabell_Rättigheter37[[#This Row],[Grupp]]&amp;"_"&amp;Tabell_Rättigheter37[[#This Row],[Rättighetsnod/ Funktionskloss]]</f>
        <v>Beställning och svar_ResistanceOverview</v>
      </c>
      <c r="F2641" s="131" t="str">
        <f>Tabell_Rättigheter37[[#This Row],[Grupp]]&amp;"_"&amp;Tabell_Rättigheter37[[#This Row],[Rättighetsnod/ Funktionskloss]]&amp;"_"&amp;Tabell_Rättigheter37[[#This Row],[Värde]]</f>
        <v>Beställning och svar_ResistanceOverview_Open</v>
      </c>
      <c r="G2641" s="165" t="s">
        <v>841</v>
      </c>
      <c r="H2641" s="165"/>
      <c r="K2641" s="3" t="e">
        <f>VLOOKUP(Tabell_Rättigheter37[[#This Row],[Grupp]],[2]!Tabell_Grupp[#Data],2,FALSE)</f>
        <v>#REF!</v>
      </c>
      <c r="L2641" s="3" t="s">
        <v>834</v>
      </c>
      <c r="M2641" s="203" t="s">
        <v>834</v>
      </c>
      <c r="N2641" s="151" t="s">
        <v>1558</v>
      </c>
      <c r="O2641" s="151"/>
    </row>
    <row r="2642" spans="1:15" ht="39.950000000000003" hidden="1" customHeight="1">
      <c r="A2642" s="151" t="s">
        <v>1603</v>
      </c>
      <c r="B2642" s="3" t="s">
        <v>34</v>
      </c>
      <c r="C2642" s="3" t="s">
        <v>840</v>
      </c>
      <c r="D2642" s="9" t="s">
        <v>23</v>
      </c>
      <c r="E2642" s="131" t="str">
        <f>Tabell_Rättigheter37[[#This Row],[Grupp]]&amp;"_"&amp;Tabell_Rättigheter37[[#This Row],[Rättighetsnod/ Funktionskloss]]</f>
        <v>Beställning och svar_ResistanceOverview</v>
      </c>
      <c r="F2642" s="131" t="str">
        <f>Tabell_Rättigheter37[[#This Row],[Grupp]]&amp;"_"&amp;Tabell_Rättigheter37[[#This Row],[Rättighetsnod/ Funktionskloss]]&amp;"_"&amp;Tabell_Rättigheter37[[#This Row],[Värde]]</f>
        <v>Beställning och svar_ResistanceOverview_Open</v>
      </c>
      <c r="G2642" s="165" t="s">
        <v>841</v>
      </c>
      <c r="H2642" s="165"/>
      <c r="K2642" s="3" t="e">
        <f>VLOOKUP(Tabell_Rättigheter37[[#This Row],[Grupp]],[2]!Tabell_Grupp[#Data],2,FALSE)</f>
        <v>#REF!</v>
      </c>
      <c r="L2642" s="3" t="s">
        <v>834</v>
      </c>
      <c r="M2642" s="203" t="s">
        <v>834</v>
      </c>
      <c r="N2642" s="151" t="s">
        <v>1558</v>
      </c>
      <c r="O2642" s="151"/>
    </row>
    <row r="2643" spans="1:15" ht="39.950000000000003" hidden="1" customHeight="1">
      <c r="A2643" s="151" t="s">
        <v>1645</v>
      </c>
      <c r="B2643" s="3" t="s">
        <v>34</v>
      </c>
      <c r="C2643" s="3" t="s">
        <v>840</v>
      </c>
      <c r="D2643" s="9" t="s">
        <v>23</v>
      </c>
      <c r="E2643" s="131" t="str">
        <f>Tabell_Rättigheter37[[#This Row],[Grupp]]&amp;"_"&amp;Tabell_Rättigheter37[[#This Row],[Rättighetsnod/ Funktionskloss]]</f>
        <v>Beställning och svar_ResistanceOverview</v>
      </c>
      <c r="F2643" s="131" t="str">
        <f>Tabell_Rättigheter37[[#This Row],[Grupp]]&amp;"_"&amp;Tabell_Rättigheter37[[#This Row],[Rättighetsnod/ Funktionskloss]]&amp;"_"&amp;Tabell_Rättigheter37[[#This Row],[Värde]]</f>
        <v>Beställning och svar_ResistanceOverview_Open</v>
      </c>
      <c r="G2643" s="165" t="s">
        <v>841</v>
      </c>
      <c r="H2643" s="165"/>
      <c r="K2643" s="3" t="e">
        <f>VLOOKUP(Tabell_Rättigheter37[[#This Row],[Grupp]],[2]!Tabell_Grupp[#Data],2,FALSE)</f>
        <v>#REF!</v>
      </c>
      <c r="L2643" s="3" t="s">
        <v>834</v>
      </c>
      <c r="M2643" s="203" t="s">
        <v>834</v>
      </c>
      <c r="N2643" s="151" t="s">
        <v>1558</v>
      </c>
      <c r="O2643" s="151"/>
    </row>
    <row r="2644" spans="1:15" ht="39.950000000000003" hidden="1" customHeight="1">
      <c r="A2644" s="151" t="s">
        <v>1573</v>
      </c>
      <c r="B2644" s="3" t="s">
        <v>349</v>
      </c>
      <c r="C2644" s="3" t="s">
        <v>361</v>
      </c>
      <c r="D2644" s="9" t="s">
        <v>23</v>
      </c>
      <c r="E2644" s="131" t="str">
        <f>Tabell_Rättigheter37[[#This Row],[Grupp]]&amp;"_"&amp;Tabell_Rättigheter37[[#This Row],[Rättighetsnod/ Funktionskloss]]</f>
        <v>Vårdadministration_Institutional registration</v>
      </c>
      <c r="F2644" s="131" t="str">
        <f>Tabell_Rättigheter37[[#This Row],[Grupp]]&amp;"_"&amp;Tabell_Rättigheter37[[#This Row],[Rättighetsnod/ Funktionskloss]]&amp;"_"&amp;Tabell_Rättigheter37[[#This Row],[Värde]]</f>
        <v>Vårdadministration_Institutional registration_Open</v>
      </c>
      <c r="G2644" s="165" t="s">
        <v>362</v>
      </c>
      <c r="H2644" s="165"/>
      <c r="K2644" s="3" t="e">
        <f>VLOOKUP(Tabell_Rättigheter37[[#This Row],[Grupp]],[2]!Tabell_Grupp[#Data],2,FALSE)</f>
        <v>#REF!</v>
      </c>
      <c r="L2644" s="3" t="s">
        <v>834</v>
      </c>
      <c r="M2644" s="203" t="s">
        <v>834</v>
      </c>
      <c r="N2644" s="151" t="s">
        <v>1558</v>
      </c>
      <c r="O2644" s="151"/>
    </row>
    <row r="2645" spans="1:15" ht="39.950000000000003" hidden="1" customHeight="1">
      <c r="A2645" s="151" t="s">
        <v>1646</v>
      </c>
      <c r="B2645" s="3" t="s">
        <v>34</v>
      </c>
      <c r="C2645" s="3" t="s">
        <v>840</v>
      </c>
      <c r="D2645" s="9" t="s">
        <v>23</v>
      </c>
      <c r="E2645" s="131" t="str">
        <f>Tabell_Rättigheter37[[#This Row],[Grupp]]&amp;"_"&amp;Tabell_Rättigheter37[[#This Row],[Rättighetsnod/ Funktionskloss]]</f>
        <v>Beställning och svar_ResistanceOverview</v>
      </c>
      <c r="F2645" s="131" t="str">
        <f>Tabell_Rättigheter37[[#This Row],[Grupp]]&amp;"_"&amp;Tabell_Rättigheter37[[#This Row],[Rättighetsnod/ Funktionskloss]]&amp;"_"&amp;Tabell_Rättigheter37[[#This Row],[Värde]]</f>
        <v>Beställning och svar_ResistanceOverview_Open</v>
      </c>
      <c r="G2645" s="165" t="s">
        <v>841</v>
      </c>
      <c r="H2645" s="165"/>
      <c r="J2645" s="205" t="s">
        <v>1647</v>
      </c>
      <c r="K2645" s="3" t="e">
        <f>VLOOKUP(Tabell_Rättigheter37[[#This Row],[Grupp]],[2]!Tabell_Grupp[#Data],2,FALSE)</f>
        <v>#REF!</v>
      </c>
      <c r="L2645" s="3" t="s">
        <v>931</v>
      </c>
      <c r="M2645" s="206" t="s">
        <v>834</v>
      </c>
      <c r="N2645" s="151" t="s">
        <v>1558</v>
      </c>
      <c r="O2645" s="151"/>
    </row>
    <row r="2646" spans="1:15" ht="39.950000000000003" hidden="1" customHeight="1">
      <c r="A2646" s="151" t="s">
        <v>1560</v>
      </c>
      <c r="B2646" s="3" t="s">
        <v>34</v>
      </c>
      <c r="C2646" s="3" t="s">
        <v>840</v>
      </c>
      <c r="D2646" s="9" t="s">
        <v>23</v>
      </c>
      <c r="E2646" s="131" t="str">
        <f>Tabell_Rättigheter37[[#This Row],[Grupp]]&amp;"_"&amp;Tabell_Rättigheter37[[#This Row],[Rättighetsnod/ Funktionskloss]]</f>
        <v>Beställning och svar_ResistanceOverview</v>
      </c>
      <c r="F2646" s="131" t="str">
        <f>Tabell_Rättigheter37[[#This Row],[Grupp]]&amp;"_"&amp;Tabell_Rättigheter37[[#This Row],[Rättighetsnod/ Funktionskloss]]&amp;"_"&amp;Tabell_Rättigheter37[[#This Row],[Värde]]</f>
        <v>Beställning och svar_ResistanceOverview_Open</v>
      </c>
      <c r="G2646" s="165" t="s">
        <v>841</v>
      </c>
      <c r="H2646" s="165"/>
      <c r="K2646" s="3" t="e">
        <f>VLOOKUP(Tabell_Rättigheter37[[#This Row],[Grupp]],[2]!Tabell_Grupp[#Data],2,FALSE)</f>
        <v>#REF!</v>
      </c>
      <c r="L2646" s="3" t="s">
        <v>834</v>
      </c>
      <c r="M2646" s="203" t="s">
        <v>834</v>
      </c>
      <c r="N2646" s="151" t="s">
        <v>1558</v>
      </c>
      <c r="O2646" s="151"/>
    </row>
    <row r="2647" spans="1:15" ht="39.950000000000003" hidden="1" customHeight="1">
      <c r="A2647" s="151" t="s">
        <v>1589</v>
      </c>
      <c r="B2647" s="3" t="s">
        <v>34</v>
      </c>
      <c r="C2647" s="3" t="s">
        <v>840</v>
      </c>
      <c r="D2647" s="9" t="s">
        <v>23</v>
      </c>
      <c r="E2647" s="131" t="s">
        <v>1709</v>
      </c>
      <c r="F2647" s="131" t="s">
        <v>1710</v>
      </c>
      <c r="G2647" s="165" t="s">
        <v>841</v>
      </c>
      <c r="H2647" s="165"/>
      <c r="K2647" s="3" t="s">
        <v>934</v>
      </c>
      <c r="M2647" s="203" t="s">
        <v>834</v>
      </c>
      <c r="N2647" s="151" t="s">
        <v>1558</v>
      </c>
    </row>
    <row r="2648" spans="1:15" ht="39.950000000000003" hidden="1" customHeight="1">
      <c r="A2648" s="151" t="s">
        <v>1592</v>
      </c>
      <c r="B2648" s="3" t="s">
        <v>34</v>
      </c>
      <c r="C2648" s="3" t="s">
        <v>840</v>
      </c>
      <c r="D2648" s="9" t="s">
        <v>23</v>
      </c>
      <c r="E2648" s="131" t="s">
        <v>1709</v>
      </c>
      <c r="F2648" s="131" t="s">
        <v>1710</v>
      </c>
      <c r="G2648" s="165" t="s">
        <v>841</v>
      </c>
      <c r="H2648" s="165"/>
      <c r="K2648" s="3" t="s">
        <v>934</v>
      </c>
      <c r="L2648" s="3" t="s">
        <v>834</v>
      </c>
      <c r="M2648" s="203" t="s">
        <v>834</v>
      </c>
      <c r="N2648" s="151" t="s">
        <v>1558</v>
      </c>
    </row>
    <row r="2649" spans="1:15" ht="39.950000000000003" hidden="1" customHeight="1">
      <c r="A2649" s="151" t="s">
        <v>1593</v>
      </c>
      <c r="B2649" s="3" t="s">
        <v>34</v>
      </c>
      <c r="C2649" s="3" t="s">
        <v>840</v>
      </c>
      <c r="D2649" s="9" t="s">
        <v>23</v>
      </c>
      <c r="E2649" s="131" t="s">
        <v>1709</v>
      </c>
      <c r="F2649" s="131" t="s">
        <v>1710</v>
      </c>
      <c r="G2649" s="165" t="s">
        <v>841</v>
      </c>
      <c r="H2649" s="165"/>
      <c r="K2649" s="3" t="s">
        <v>934</v>
      </c>
      <c r="L2649" s="3" t="s">
        <v>834</v>
      </c>
      <c r="M2649" s="203" t="s">
        <v>834</v>
      </c>
      <c r="N2649" s="151" t="s">
        <v>1558</v>
      </c>
    </row>
    <row r="2650" spans="1:15" ht="39.950000000000003" hidden="1" customHeight="1">
      <c r="A2650" s="151" t="s">
        <v>1594</v>
      </c>
      <c r="B2650" s="3" t="s">
        <v>34</v>
      </c>
      <c r="C2650" s="3" t="s">
        <v>840</v>
      </c>
      <c r="D2650" s="9" t="s">
        <v>23</v>
      </c>
      <c r="E2650" s="131" t="s">
        <v>1709</v>
      </c>
      <c r="F2650" s="131" t="s">
        <v>1710</v>
      </c>
      <c r="G2650" s="165" t="s">
        <v>841</v>
      </c>
      <c r="H2650" s="165"/>
      <c r="K2650" s="3" t="s">
        <v>934</v>
      </c>
      <c r="L2650" s="3" t="s">
        <v>834</v>
      </c>
      <c r="M2650" s="203" t="s">
        <v>834</v>
      </c>
      <c r="N2650" s="151" t="s">
        <v>1558</v>
      </c>
    </row>
    <row r="2651" spans="1:15" ht="39.950000000000003" hidden="1" customHeight="1">
      <c r="A2651" s="151" t="s">
        <v>1602</v>
      </c>
      <c r="B2651" s="3" t="s">
        <v>34</v>
      </c>
      <c r="C2651" s="3" t="s">
        <v>840</v>
      </c>
      <c r="D2651" s="9" t="s">
        <v>23</v>
      </c>
      <c r="E2651" s="131" t="s">
        <v>1709</v>
      </c>
      <c r="F2651" s="131" t="s">
        <v>1710</v>
      </c>
      <c r="G2651" s="165" t="s">
        <v>841</v>
      </c>
      <c r="H2651" s="165"/>
      <c r="K2651" s="3" t="s">
        <v>934</v>
      </c>
      <c r="L2651" s="3" t="s">
        <v>834</v>
      </c>
      <c r="M2651" s="203" t="s">
        <v>834</v>
      </c>
      <c r="N2651" s="151" t="s">
        <v>1558</v>
      </c>
    </row>
    <row r="2652" spans="1:15" ht="39.950000000000003" hidden="1" customHeight="1">
      <c r="A2652" s="151" t="s">
        <v>1656</v>
      </c>
      <c r="B2652" s="3" t="s">
        <v>34</v>
      </c>
      <c r="C2652" s="3" t="s">
        <v>840</v>
      </c>
      <c r="D2652" s="9" t="s">
        <v>23</v>
      </c>
      <c r="E2652" s="131" t="s">
        <v>1709</v>
      </c>
      <c r="F2652" s="131" t="s">
        <v>1710</v>
      </c>
      <c r="G2652" s="165" t="s">
        <v>841</v>
      </c>
      <c r="H2652" s="165"/>
      <c r="K2652" s="3" t="s">
        <v>934</v>
      </c>
      <c r="L2652" s="3" t="s">
        <v>834</v>
      </c>
      <c r="M2652" s="206" t="s">
        <v>834</v>
      </c>
      <c r="N2652" s="151" t="s">
        <v>1558</v>
      </c>
    </row>
    <row r="2653" spans="1:15" ht="39.950000000000003" hidden="1" customHeight="1">
      <c r="A2653" s="151" t="s">
        <v>1595</v>
      </c>
      <c r="B2653" s="3" t="s">
        <v>34</v>
      </c>
      <c r="C2653" s="3" t="s">
        <v>840</v>
      </c>
      <c r="D2653" s="9" t="s">
        <v>23</v>
      </c>
      <c r="E2653" s="131" t="s">
        <v>1709</v>
      </c>
      <c r="F2653" s="131" t="s">
        <v>1710</v>
      </c>
      <c r="G2653" s="165" t="s">
        <v>841</v>
      </c>
      <c r="H2653" s="165"/>
      <c r="K2653" s="3" t="s">
        <v>934</v>
      </c>
      <c r="L2653" s="3" t="s">
        <v>834</v>
      </c>
      <c r="M2653" s="203" t="s">
        <v>834</v>
      </c>
      <c r="N2653" s="151" t="s">
        <v>1558</v>
      </c>
    </row>
    <row r="2654" spans="1:15" ht="39.950000000000003" hidden="1" customHeight="1">
      <c r="A2654" s="151" t="s">
        <v>1596</v>
      </c>
      <c r="B2654" s="3" t="s">
        <v>34</v>
      </c>
      <c r="C2654" s="3" t="s">
        <v>840</v>
      </c>
      <c r="D2654" s="3" t="s">
        <v>23</v>
      </c>
      <c r="E2654" s="131" t="s">
        <v>1709</v>
      </c>
      <c r="F2654" s="131" t="s">
        <v>1710</v>
      </c>
      <c r="G2654" s="165" t="s">
        <v>841</v>
      </c>
      <c r="H2654" s="165"/>
      <c r="J2654" s="205"/>
      <c r="K2654" s="3" t="s">
        <v>934</v>
      </c>
      <c r="L2654" s="3" t="s">
        <v>834</v>
      </c>
      <c r="M2654" s="203" t="s">
        <v>834</v>
      </c>
      <c r="N2654" s="151" t="s">
        <v>1558</v>
      </c>
    </row>
    <row r="2655" spans="1:15" ht="39.950000000000003" hidden="1" customHeight="1">
      <c r="A2655" s="151" t="s">
        <v>1628</v>
      </c>
      <c r="B2655" s="205" t="s">
        <v>34</v>
      </c>
      <c r="C2655" s="205" t="s">
        <v>840</v>
      </c>
      <c r="D2655" s="205" t="s">
        <v>23</v>
      </c>
      <c r="E2655" s="131" t="s">
        <v>1709</v>
      </c>
      <c r="F2655" s="131" t="s">
        <v>1710</v>
      </c>
      <c r="G2655" s="165" t="s">
        <v>841</v>
      </c>
      <c r="H2655" s="165"/>
      <c r="J2655" s="205"/>
      <c r="K2655" s="3" t="s">
        <v>934</v>
      </c>
      <c r="L2655" s="3" t="s">
        <v>834</v>
      </c>
      <c r="M2655" s="203" t="s">
        <v>834</v>
      </c>
      <c r="N2655" s="151" t="s">
        <v>1558</v>
      </c>
    </row>
    <row r="2656" spans="1:15" ht="39.950000000000003" hidden="1" customHeight="1">
      <c r="A2656" s="151" t="s">
        <v>1589</v>
      </c>
      <c r="B2656" s="3" t="s">
        <v>70</v>
      </c>
      <c r="C2656" s="3" t="s">
        <v>73</v>
      </c>
      <c r="D2656" s="9" t="s">
        <v>23</v>
      </c>
      <c r="E2656" s="131" t="s">
        <v>1711</v>
      </c>
      <c r="F2656" s="131" t="s">
        <v>1712</v>
      </c>
      <c r="G2656" s="165" t="s">
        <v>74</v>
      </c>
      <c r="H2656" s="165"/>
      <c r="K2656" s="3" t="s">
        <v>923</v>
      </c>
      <c r="M2656" s="203" t="s">
        <v>834</v>
      </c>
      <c r="N2656" s="151" t="s">
        <v>1558</v>
      </c>
    </row>
    <row r="2657" spans="1:14" ht="39.950000000000003" hidden="1" customHeight="1">
      <c r="A2657" s="151" t="s">
        <v>1589</v>
      </c>
      <c r="B2657" s="3" t="s">
        <v>75</v>
      </c>
      <c r="C2657" s="3" t="s">
        <v>76</v>
      </c>
      <c r="D2657" s="9" t="s">
        <v>76</v>
      </c>
      <c r="E2657" s="131" t="s">
        <v>1713</v>
      </c>
      <c r="F2657" s="131" t="s">
        <v>1714</v>
      </c>
      <c r="G2657" s="165" t="s">
        <v>77</v>
      </c>
      <c r="H2657" s="165"/>
      <c r="K2657" s="3" t="s">
        <v>942</v>
      </c>
      <c r="M2657" s="203" t="s">
        <v>834</v>
      </c>
      <c r="N2657" s="151" t="s">
        <v>1558</v>
      </c>
    </row>
    <row r="2658" spans="1:14" ht="39.950000000000003" hidden="1" customHeight="1">
      <c r="A2658" s="151" t="s">
        <v>1589</v>
      </c>
      <c r="B2658" s="3" t="s">
        <v>78</v>
      </c>
      <c r="C2658" s="3" t="s">
        <v>79</v>
      </c>
      <c r="D2658" s="9" t="s">
        <v>80</v>
      </c>
      <c r="E2658" s="131" t="s">
        <v>1715</v>
      </c>
      <c r="F2658" s="131" t="s">
        <v>1716</v>
      </c>
      <c r="G2658" s="165" t="s">
        <v>81</v>
      </c>
      <c r="H2658" s="165"/>
      <c r="K2658" s="3" t="s">
        <v>936</v>
      </c>
      <c r="M2658" s="203" t="s">
        <v>834</v>
      </c>
      <c r="N2658" s="151" t="s">
        <v>1558</v>
      </c>
    </row>
    <row r="2659" spans="1:14" ht="39.950000000000003" hidden="1" customHeight="1">
      <c r="A2659" s="151" t="s">
        <v>1589</v>
      </c>
      <c r="B2659" s="3" t="s">
        <v>78</v>
      </c>
      <c r="C2659" s="3" t="s">
        <v>82</v>
      </c>
      <c r="D2659" s="9" t="s">
        <v>83</v>
      </c>
      <c r="E2659" s="131" t="s">
        <v>1717</v>
      </c>
      <c r="F2659" s="131" t="s">
        <v>1718</v>
      </c>
      <c r="G2659" s="165" t="s">
        <v>84</v>
      </c>
      <c r="H2659" s="165"/>
      <c r="K2659" s="3" t="s">
        <v>936</v>
      </c>
      <c r="M2659" s="203" t="s">
        <v>834</v>
      </c>
      <c r="N2659" s="151" t="s">
        <v>1558</v>
      </c>
    </row>
    <row r="2660" spans="1:14" ht="39.950000000000003" hidden="1" customHeight="1">
      <c r="A2660" s="151" t="s">
        <v>1589</v>
      </c>
      <c r="B2660" s="3" t="s">
        <v>78</v>
      </c>
      <c r="C2660" s="3" t="s">
        <v>85</v>
      </c>
      <c r="D2660" s="9" t="s">
        <v>86</v>
      </c>
      <c r="E2660" s="131" t="s">
        <v>1719</v>
      </c>
      <c r="F2660" s="131" t="s">
        <v>1720</v>
      </c>
      <c r="G2660" s="165" t="s">
        <v>87</v>
      </c>
      <c r="H2660" s="165"/>
      <c r="J2660" s="3" t="s">
        <v>1575</v>
      </c>
      <c r="K2660" s="3" t="s">
        <v>936</v>
      </c>
      <c r="M2660" s="203" t="s">
        <v>834</v>
      </c>
      <c r="N2660" s="151" t="s">
        <v>1558</v>
      </c>
    </row>
    <row r="2661" spans="1:14" ht="39.950000000000003" hidden="1" customHeight="1">
      <c r="A2661" s="151" t="s">
        <v>1589</v>
      </c>
      <c r="B2661" s="3" t="s">
        <v>78</v>
      </c>
      <c r="C2661" s="3" t="s">
        <v>85</v>
      </c>
      <c r="D2661" s="9" t="s">
        <v>842</v>
      </c>
      <c r="E2661" s="131" t="s">
        <v>1719</v>
      </c>
      <c r="F2661" s="131" t="s">
        <v>1721</v>
      </c>
      <c r="G2661" s="165" t="s">
        <v>89</v>
      </c>
      <c r="H2661" s="165"/>
      <c r="J2661" s="3" t="s">
        <v>1575</v>
      </c>
      <c r="K2661" s="3" t="s">
        <v>936</v>
      </c>
      <c r="M2661" s="203" t="s">
        <v>834</v>
      </c>
      <c r="N2661" s="151" t="s">
        <v>1558</v>
      </c>
    </row>
    <row r="2662" spans="1:14" ht="39.950000000000003" hidden="1" customHeight="1">
      <c r="A2662" s="151" t="s">
        <v>1589</v>
      </c>
      <c r="B2662" s="3" t="s">
        <v>78</v>
      </c>
      <c r="C2662" s="3" t="s">
        <v>90</v>
      </c>
      <c r="D2662" s="9" t="s">
        <v>91</v>
      </c>
      <c r="E2662" s="131" t="s">
        <v>1722</v>
      </c>
      <c r="F2662" s="131" t="s">
        <v>1723</v>
      </c>
      <c r="G2662" s="165" t="s">
        <v>92</v>
      </c>
      <c r="H2662" s="165"/>
      <c r="K2662" s="3" t="s">
        <v>936</v>
      </c>
      <c r="M2662" s="203" t="s">
        <v>834</v>
      </c>
      <c r="N2662" s="151" t="s">
        <v>1558</v>
      </c>
    </row>
    <row r="2663" spans="1:14" ht="39.950000000000003" hidden="1" customHeight="1">
      <c r="A2663" s="151" t="s">
        <v>1589</v>
      </c>
      <c r="B2663" s="3" t="s">
        <v>78</v>
      </c>
      <c r="C2663" s="3" t="s">
        <v>93</v>
      </c>
      <c r="D2663" s="9" t="s">
        <v>94</v>
      </c>
      <c r="E2663" s="131" t="s">
        <v>1724</v>
      </c>
      <c r="F2663" s="131" t="s">
        <v>1725</v>
      </c>
      <c r="G2663" s="165" t="s">
        <v>95</v>
      </c>
      <c r="H2663" s="165"/>
      <c r="K2663" s="3" t="s">
        <v>936</v>
      </c>
      <c r="M2663" s="203" t="s">
        <v>834</v>
      </c>
      <c r="N2663" s="151" t="s">
        <v>1558</v>
      </c>
    </row>
    <row r="2664" spans="1:14" ht="39.950000000000003" hidden="1" customHeight="1">
      <c r="A2664" s="151" t="s">
        <v>1589</v>
      </c>
      <c r="B2664" s="3" t="s">
        <v>78</v>
      </c>
      <c r="C2664" s="3" t="s">
        <v>96</v>
      </c>
      <c r="D2664" s="9" t="s">
        <v>97</v>
      </c>
      <c r="E2664" s="131" t="s">
        <v>1726</v>
      </c>
      <c r="F2664" s="131" t="s">
        <v>1727</v>
      </c>
      <c r="G2664" s="165" t="s">
        <v>98</v>
      </c>
      <c r="H2664" s="165"/>
      <c r="K2664" s="3" t="s">
        <v>936</v>
      </c>
      <c r="M2664" s="203" t="s">
        <v>834</v>
      </c>
      <c r="N2664" s="151" t="s">
        <v>1558</v>
      </c>
    </row>
    <row r="2665" spans="1:14" ht="39.950000000000003" hidden="1" customHeight="1">
      <c r="A2665" s="151" t="s">
        <v>1589</v>
      </c>
      <c r="B2665" s="3" t="s">
        <v>78</v>
      </c>
      <c r="C2665" s="3" t="s">
        <v>96</v>
      </c>
      <c r="D2665" s="9" t="s">
        <v>99</v>
      </c>
      <c r="E2665" s="131" t="s">
        <v>1726</v>
      </c>
      <c r="F2665" s="131" t="s">
        <v>1728</v>
      </c>
      <c r="G2665" s="165" t="s">
        <v>100</v>
      </c>
      <c r="H2665" s="165"/>
      <c r="K2665" s="3" t="s">
        <v>936</v>
      </c>
      <c r="M2665" s="203" t="s">
        <v>834</v>
      </c>
      <c r="N2665" s="151" t="s">
        <v>1558</v>
      </c>
    </row>
    <row r="2666" spans="1:14" ht="39.950000000000003" hidden="1" customHeight="1">
      <c r="A2666" s="151" t="s">
        <v>1589</v>
      </c>
      <c r="B2666" s="3" t="s">
        <v>78</v>
      </c>
      <c r="C2666" s="3" t="s">
        <v>101</v>
      </c>
      <c r="D2666" s="9" t="s">
        <v>102</v>
      </c>
      <c r="E2666" s="131" t="s">
        <v>1729</v>
      </c>
      <c r="F2666" s="131" t="s">
        <v>1730</v>
      </c>
      <c r="G2666" s="165" t="s">
        <v>103</v>
      </c>
      <c r="H2666" s="165"/>
      <c r="J2666" s="3" t="s">
        <v>1575</v>
      </c>
      <c r="K2666" s="3" t="s">
        <v>936</v>
      </c>
      <c r="M2666" s="203" t="s">
        <v>834</v>
      </c>
      <c r="N2666" s="151" t="s">
        <v>1558</v>
      </c>
    </row>
    <row r="2667" spans="1:14" ht="39.950000000000003" hidden="1" customHeight="1">
      <c r="A2667" s="151" t="s">
        <v>1589</v>
      </c>
      <c r="B2667" s="3" t="s">
        <v>78</v>
      </c>
      <c r="C2667" s="3" t="s">
        <v>101</v>
      </c>
      <c r="D2667" s="9" t="s">
        <v>104</v>
      </c>
      <c r="E2667" s="131" t="s">
        <v>1729</v>
      </c>
      <c r="F2667" s="131" t="s">
        <v>1731</v>
      </c>
      <c r="G2667" s="165" t="s">
        <v>105</v>
      </c>
      <c r="H2667" s="165"/>
      <c r="J2667" s="3" t="s">
        <v>1575</v>
      </c>
      <c r="K2667" s="3" t="s">
        <v>936</v>
      </c>
      <c r="M2667" s="203" t="s">
        <v>834</v>
      </c>
      <c r="N2667" s="151" t="s">
        <v>1558</v>
      </c>
    </row>
    <row r="2668" spans="1:14" ht="39.950000000000003" hidden="1" customHeight="1">
      <c r="A2668" s="151" t="s">
        <v>1589</v>
      </c>
      <c r="B2668" s="3" t="s">
        <v>109</v>
      </c>
      <c r="C2668" s="3" t="s">
        <v>110</v>
      </c>
      <c r="D2668" s="9" t="s">
        <v>23</v>
      </c>
      <c r="E2668" s="131" t="s">
        <v>1732</v>
      </c>
      <c r="F2668" s="131" t="s">
        <v>1733</v>
      </c>
      <c r="G2668" s="165" t="s">
        <v>111</v>
      </c>
      <c r="H2668" s="165"/>
      <c r="K2668" s="3" t="s">
        <v>923</v>
      </c>
      <c r="M2668" s="203" t="s">
        <v>834</v>
      </c>
      <c r="N2668" s="151" t="s">
        <v>1558</v>
      </c>
    </row>
    <row r="2669" spans="1:14" ht="39.950000000000003" hidden="1" customHeight="1">
      <c r="A2669" s="151" t="s">
        <v>1589</v>
      </c>
      <c r="B2669" s="3" t="s">
        <v>843</v>
      </c>
      <c r="C2669" s="3" t="s">
        <v>13</v>
      </c>
      <c r="D2669" s="9" t="s">
        <v>14</v>
      </c>
      <c r="E2669" s="131" t="s">
        <v>1734</v>
      </c>
      <c r="F2669" s="131" t="s">
        <v>1735</v>
      </c>
      <c r="G2669" s="165" t="s">
        <v>844</v>
      </c>
      <c r="H2669" s="165"/>
      <c r="K2669" s="3" t="s">
        <v>960</v>
      </c>
      <c r="M2669" s="203" t="s">
        <v>834</v>
      </c>
      <c r="N2669" s="151" t="s">
        <v>1558</v>
      </c>
    </row>
    <row r="2670" spans="1:14" ht="39.950000000000003" hidden="1" customHeight="1">
      <c r="A2670" s="151" t="s">
        <v>1589</v>
      </c>
      <c r="B2670" s="3" t="s">
        <v>843</v>
      </c>
      <c r="C2670" s="3" t="s">
        <v>845</v>
      </c>
      <c r="D2670" s="9" t="s">
        <v>1102</v>
      </c>
      <c r="E2670" s="131" t="s">
        <v>1736</v>
      </c>
      <c r="F2670" s="131" t="s">
        <v>1737</v>
      </c>
      <c r="G2670" s="165" t="s">
        <v>847</v>
      </c>
      <c r="H2670" s="165"/>
      <c r="K2670" s="3" t="s">
        <v>960</v>
      </c>
      <c r="M2670" s="203" t="s">
        <v>834</v>
      </c>
      <c r="N2670" s="151" t="s">
        <v>1558</v>
      </c>
    </row>
    <row r="2671" spans="1:14" ht="39.950000000000003" hidden="1" customHeight="1">
      <c r="A2671" s="151" t="s">
        <v>1589</v>
      </c>
      <c r="B2671" s="3" t="s">
        <v>843</v>
      </c>
      <c r="C2671" s="3" t="s">
        <v>845</v>
      </c>
      <c r="D2671" s="9" t="s">
        <v>848</v>
      </c>
      <c r="E2671" s="131" t="s">
        <v>1736</v>
      </c>
      <c r="F2671" s="131" t="s">
        <v>1738</v>
      </c>
      <c r="G2671" s="165" t="s">
        <v>849</v>
      </c>
      <c r="H2671" s="165"/>
      <c r="K2671" s="3" t="s">
        <v>960</v>
      </c>
      <c r="M2671" s="203" t="s">
        <v>834</v>
      </c>
      <c r="N2671" s="151" t="s">
        <v>1558</v>
      </c>
    </row>
    <row r="2672" spans="1:14" ht="39.950000000000003" hidden="1" customHeight="1">
      <c r="A2672" s="151" t="s">
        <v>1589</v>
      </c>
      <c r="B2672" s="3" t="s">
        <v>843</v>
      </c>
      <c r="C2672" s="3" t="s">
        <v>845</v>
      </c>
      <c r="D2672" s="9" t="s">
        <v>850</v>
      </c>
      <c r="E2672" s="131" t="s">
        <v>1736</v>
      </c>
      <c r="F2672" s="131" t="s">
        <v>1739</v>
      </c>
      <c r="G2672" s="165" t="s">
        <v>851</v>
      </c>
      <c r="H2672" s="165"/>
      <c r="K2672" s="3" t="s">
        <v>960</v>
      </c>
      <c r="M2672" s="203" t="s">
        <v>834</v>
      </c>
      <c r="N2672" s="151" t="s">
        <v>1558</v>
      </c>
    </row>
    <row r="2673" spans="1:14" ht="39.950000000000003" hidden="1" customHeight="1">
      <c r="A2673" s="151" t="s">
        <v>1589</v>
      </c>
      <c r="B2673" s="3" t="s">
        <v>843</v>
      </c>
      <c r="C2673" s="3" t="s">
        <v>845</v>
      </c>
      <c r="D2673" s="9" t="s">
        <v>852</v>
      </c>
      <c r="E2673" s="131" t="s">
        <v>1736</v>
      </c>
      <c r="F2673" s="131" t="s">
        <v>1740</v>
      </c>
      <c r="G2673" s="165" t="s">
        <v>853</v>
      </c>
      <c r="H2673" s="165"/>
      <c r="K2673" s="3" t="s">
        <v>960</v>
      </c>
      <c r="M2673" s="203" t="s">
        <v>834</v>
      </c>
      <c r="N2673" s="151" t="s">
        <v>1558</v>
      </c>
    </row>
    <row r="2674" spans="1:14" ht="39.950000000000003" hidden="1" customHeight="1">
      <c r="A2674" s="151" t="s">
        <v>1589</v>
      </c>
      <c r="B2674" s="3" t="s">
        <v>843</v>
      </c>
      <c r="C2674" s="3" t="s">
        <v>845</v>
      </c>
      <c r="D2674" s="9" t="s">
        <v>854</v>
      </c>
      <c r="E2674" s="131" t="s">
        <v>1736</v>
      </c>
      <c r="F2674" s="131" t="s">
        <v>1741</v>
      </c>
      <c r="G2674" s="165" t="s">
        <v>855</v>
      </c>
      <c r="H2674" s="165"/>
      <c r="K2674" s="3" t="s">
        <v>960</v>
      </c>
      <c r="M2674" s="203" t="s">
        <v>834</v>
      </c>
      <c r="N2674" s="151" t="s">
        <v>1558</v>
      </c>
    </row>
    <row r="2675" spans="1:14" ht="39.950000000000003" hidden="1" customHeight="1">
      <c r="A2675" s="151" t="s">
        <v>1589</v>
      </c>
      <c r="B2675" s="3" t="s">
        <v>843</v>
      </c>
      <c r="C2675" s="3" t="s">
        <v>845</v>
      </c>
      <c r="D2675" s="9" t="s">
        <v>856</v>
      </c>
      <c r="E2675" s="131" t="s">
        <v>1736</v>
      </c>
      <c r="F2675" s="131" t="s">
        <v>1742</v>
      </c>
      <c r="G2675" s="165" t="s">
        <v>857</v>
      </c>
      <c r="H2675" s="165"/>
      <c r="K2675" s="3" t="s">
        <v>960</v>
      </c>
      <c r="M2675" s="203" t="s">
        <v>834</v>
      </c>
      <c r="N2675" s="151" t="s">
        <v>1558</v>
      </c>
    </row>
    <row r="2676" spans="1:14" ht="39.950000000000003" hidden="1" customHeight="1">
      <c r="A2676" s="151" t="s">
        <v>1589</v>
      </c>
      <c r="B2676" s="3" t="s">
        <v>843</v>
      </c>
      <c r="C2676" s="3" t="s">
        <v>845</v>
      </c>
      <c r="D2676" s="9" t="s">
        <v>858</v>
      </c>
      <c r="E2676" s="131" t="s">
        <v>1736</v>
      </c>
      <c r="F2676" s="131" t="s">
        <v>1743</v>
      </c>
      <c r="G2676" s="165" t="s">
        <v>859</v>
      </c>
      <c r="H2676" s="165"/>
      <c r="K2676" s="3" t="s">
        <v>960</v>
      </c>
      <c r="M2676" s="203" t="s">
        <v>834</v>
      </c>
      <c r="N2676" s="151" t="s">
        <v>1558</v>
      </c>
    </row>
    <row r="2677" spans="1:14" ht="39.950000000000003" hidden="1" customHeight="1">
      <c r="A2677" s="151" t="s">
        <v>1589</v>
      </c>
      <c r="B2677" s="3" t="s">
        <v>843</v>
      </c>
      <c r="C2677" s="3" t="s">
        <v>845</v>
      </c>
      <c r="D2677" s="9" t="s">
        <v>860</v>
      </c>
      <c r="E2677" s="131" t="s">
        <v>1736</v>
      </c>
      <c r="F2677" s="131" t="s">
        <v>1744</v>
      </c>
      <c r="G2677" s="165" t="s">
        <v>861</v>
      </c>
      <c r="H2677" s="165"/>
      <c r="K2677" s="3" t="s">
        <v>960</v>
      </c>
      <c r="M2677" s="203" t="s">
        <v>834</v>
      </c>
      <c r="N2677" s="151" t="s">
        <v>1558</v>
      </c>
    </row>
    <row r="2678" spans="1:14" ht="39.950000000000003" hidden="1" customHeight="1">
      <c r="A2678" s="151" t="s">
        <v>1589</v>
      </c>
      <c r="B2678" s="3" t="s">
        <v>843</v>
      </c>
      <c r="C2678" s="3" t="s">
        <v>1103</v>
      </c>
      <c r="D2678" s="9" t="s">
        <v>23</v>
      </c>
      <c r="E2678" s="131" t="s">
        <v>1745</v>
      </c>
      <c r="F2678" s="131" t="s">
        <v>1746</v>
      </c>
      <c r="G2678" s="165" t="s">
        <v>863</v>
      </c>
      <c r="H2678" s="165"/>
      <c r="K2678" s="3" t="s">
        <v>960</v>
      </c>
      <c r="M2678" s="203" t="s">
        <v>834</v>
      </c>
      <c r="N2678" s="151" t="s">
        <v>1558</v>
      </c>
    </row>
    <row r="2679" spans="1:14" ht="39.950000000000003" hidden="1" customHeight="1">
      <c r="A2679" s="151" t="s">
        <v>1589</v>
      </c>
      <c r="B2679" s="3" t="s">
        <v>843</v>
      </c>
      <c r="C2679" s="3" t="s">
        <v>864</v>
      </c>
      <c r="D2679" s="9" t="s">
        <v>865</v>
      </c>
      <c r="E2679" s="131" t="s">
        <v>1747</v>
      </c>
      <c r="F2679" s="131" t="s">
        <v>1748</v>
      </c>
      <c r="G2679" s="165" t="s">
        <v>866</v>
      </c>
      <c r="H2679" s="165"/>
      <c r="K2679" s="3" t="s">
        <v>960</v>
      </c>
      <c r="M2679" s="203" t="s">
        <v>834</v>
      </c>
      <c r="N2679" s="151" t="s">
        <v>1558</v>
      </c>
    </row>
    <row r="2680" spans="1:14" ht="39.950000000000003" hidden="1" customHeight="1">
      <c r="A2680" s="151" t="s">
        <v>1589</v>
      </c>
      <c r="B2680" s="3" t="s">
        <v>843</v>
      </c>
      <c r="C2680" s="3" t="s">
        <v>864</v>
      </c>
      <c r="D2680" s="9" t="s">
        <v>867</v>
      </c>
      <c r="E2680" s="131" t="s">
        <v>1747</v>
      </c>
      <c r="F2680" s="131" t="s">
        <v>1749</v>
      </c>
      <c r="G2680" s="165" t="s">
        <v>868</v>
      </c>
      <c r="H2680" s="165"/>
      <c r="K2680" s="3" t="s">
        <v>960</v>
      </c>
      <c r="M2680" s="203" t="s">
        <v>834</v>
      </c>
      <c r="N2680" s="151" t="s">
        <v>1558</v>
      </c>
    </row>
    <row r="2681" spans="1:14" ht="39.950000000000003" hidden="1" customHeight="1">
      <c r="A2681" s="151" t="s">
        <v>1589</v>
      </c>
      <c r="B2681" s="3" t="s">
        <v>843</v>
      </c>
      <c r="C2681" s="3" t="s">
        <v>864</v>
      </c>
      <c r="D2681" s="9" t="s">
        <v>869</v>
      </c>
      <c r="E2681" s="131" t="s">
        <v>1747</v>
      </c>
      <c r="F2681" s="131" t="s">
        <v>1750</v>
      </c>
      <c r="G2681" s="165" t="s">
        <v>870</v>
      </c>
      <c r="H2681" s="165"/>
      <c r="K2681" s="3" t="s">
        <v>960</v>
      </c>
      <c r="M2681" s="203" t="s">
        <v>834</v>
      </c>
      <c r="N2681" s="151" t="s">
        <v>1558</v>
      </c>
    </row>
    <row r="2682" spans="1:14" ht="39.950000000000003" hidden="1" customHeight="1">
      <c r="A2682" s="151" t="s">
        <v>1589</v>
      </c>
      <c r="B2682" s="3" t="s">
        <v>1104</v>
      </c>
      <c r="C2682" s="3" t="s">
        <v>1105</v>
      </c>
      <c r="D2682" s="9" t="s">
        <v>1106</v>
      </c>
      <c r="E2682" s="131" t="s">
        <v>1751</v>
      </c>
      <c r="F2682" s="131" t="s">
        <v>1752</v>
      </c>
      <c r="G2682" s="165" t="s">
        <v>1107</v>
      </c>
      <c r="H2682" s="165"/>
      <c r="K2682" s="3" t="e">
        <v>#N/A</v>
      </c>
      <c r="M2682" s="203" t="s">
        <v>834</v>
      </c>
      <c r="N2682" s="151" t="s">
        <v>1558</v>
      </c>
    </row>
    <row r="2683" spans="1:14" ht="39.950000000000003" hidden="1" customHeight="1">
      <c r="A2683" s="151" t="s">
        <v>1589</v>
      </c>
      <c r="B2683" s="3" t="s">
        <v>112</v>
      </c>
      <c r="C2683" s="3" t="s">
        <v>116</v>
      </c>
      <c r="D2683" s="9" t="s">
        <v>117</v>
      </c>
      <c r="E2683" s="131" t="s">
        <v>1753</v>
      </c>
      <c r="F2683" s="131" t="s">
        <v>1754</v>
      </c>
      <c r="G2683" s="165" t="s">
        <v>118</v>
      </c>
      <c r="H2683" s="165"/>
      <c r="K2683" s="3" t="s">
        <v>946</v>
      </c>
      <c r="M2683" s="203" t="s">
        <v>834</v>
      </c>
      <c r="N2683" s="151" t="s">
        <v>1558</v>
      </c>
    </row>
    <row r="2684" spans="1:14" ht="39.950000000000003" hidden="1" customHeight="1">
      <c r="A2684" s="151" t="s">
        <v>1589</v>
      </c>
      <c r="B2684" s="3" t="s">
        <v>112</v>
      </c>
      <c r="C2684" s="3" t="s">
        <v>113</v>
      </c>
      <c r="D2684" s="9" t="s">
        <v>114</v>
      </c>
      <c r="E2684" s="131" t="s">
        <v>1755</v>
      </c>
      <c r="F2684" s="131" t="s">
        <v>1756</v>
      </c>
      <c r="G2684" s="165" t="s">
        <v>115</v>
      </c>
      <c r="H2684" s="165"/>
      <c r="K2684" s="3" t="s">
        <v>946</v>
      </c>
      <c r="M2684" s="203" t="s">
        <v>834</v>
      </c>
      <c r="N2684" s="151" t="s">
        <v>1558</v>
      </c>
    </row>
    <row r="2685" spans="1:14" ht="39.950000000000003" hidden="1" customHeight="1">
      <c r="A2685" s="151" t="s">
        <v>1589</v>
      </c>
      <c r="B2685" s="3" t="s">
        <v>112</v>
      </c>
      <c r="C2685" s="3" t="s">
        <v>119</v>
      </c>
      <c r="D2685" s="9" t="s">
        <v>120</v>
      </c>
      <c r="E2685" s="131" t="s">
        <v>1757</v>
      </c>
      <c r="F2685" s="131" t="s">
        <v>1758</v>
      </c>
      <c r="G2685" s="165" t="s">
        <v>121</v>
      </c>
      <c r="H2685" s="165" t="s">
        <v>1111</v>
      </c>
      <c r="K2685" s="3" t="s">
        <v>946</v>
      </c>
      <c r="M2685" s="203" t="s">
        <v>834</v>
      </c>
      <c r="N2685" s="151" t="s">
        <v>1558</v>
      </c>
    </row>
    <row r="2686" spans="1:14" ht="39.950000000000003" hidden="1" customHeight="1">
      <c r="A2686" s="151" t="s">
        <v>1589</v>
      </c>
      <c r="B2686" s="3" t="s">
        <v>122</v>
      </c>
      <c r="C2686" s="3" t="s">
        <v>123</v>
      </c>
      <c r="D2686" s="9" t="s">
        <v>871</v>
      </c>
      <c r="E2686" s="131" t="s">
        <v>1759</v>
      </c>
      <c r="F2686" s="131" t="s">
        <v>1760</v>
      </c>
      <c r="G2686" s="165" t="s">
        <v>872</v>
      </c>
      <c r="H2686" s="165"/>
      <c r="K2686" s="3" t="s">
        <v>923</v>
      </c>
      <c r="M2686" s="203" t="s">
        <v>834</v>
      </c>
      <c r="N2686" s="151" t="s">
        <v>1558</v>
      </c>
    </row>
    <row r="2687" spans="1:14" ht="39.950000000000003" hidden="1" customHeight="1">
      <c r="A2687" s="151" t="s">
        <v>1589</v>
      </c>
      <c r="B2687" s="3" t="s">
        <v>122</v>
      </c>
      <c r="C2687" s="3" t="s">
        <v>123</v>
      </c>
      <c r="D2687" s="9" t="s">
        <v>37</v>
      </c>
      <c r="E2687" s="131" t="s">
        <v>1759</v>
      </c>
      <c r="F2687" s="131" t="s">
        <v>1761</v>
      </c>
      <c r="G2687" s="165" t="s">
        <v>124</v>
      </c>
      <c r="H2687" s="165"/>
      <c r="K2687" s="3" t="s">
        <v>923</v>
      </c>
      <c r="M2687" s="203" t="s">
        <v>834</v>
      </c>
      <c r="N2687" s="151" t="s">
        <v>1558</v>
      </c>
    </row>
    <row r="2688" spans="1:14" ht="39.950000000000003" hidden="1" customHeight="1">
      <c r="A2688" s="151" t="s">
        <v>1589</v>
      </c>
      <c r="B2688" s="3" t="s">
        <v>125</v>
      </c>
      <c r="C2688" s="3" t="s">
        <v>31</v>
      </c>
      <c r="D2688" s="9" t="s">
        <v>126</v>
      </c>
      <c r="E2688" s="131" t="s">
        <v>1762</v>
      </c>
      <c r="F2688" s="131" t="s">
        <v>1763</v>
      </c>
      <c r="G2688" s="165" t="s">
        <v>127</v>
      </c>
      <c r="H2688" s="165"/>
      <c r="K2688" s="3" t="s">
        <v>936</v>
      </c>
      <c r="M2688" s="203" t="s">
        <v>834</v>
      </c>
      <c r="N2688" s="151" t="s">
        <v>1558</v>
      </c>
    </row>
    <row r="2689" spans="1:14" ht="39.950000000000003" hidden="1" customHeight="1">
      <c r="A2689" s="151" t="s">
        <v>1589</v>
      </c>
      <c r="B2689" s="3" t="s">
        <v>125</v>
      </c>
      <c r="C2689" s="3" t="s">
        <v>31</v>
      </c>
      <c r="D2689" s="9" t="s">
        <v>130</v>
      </c>
      <c r="E2689" s="131" t="s">
        <v>1762</v>
      </c>
      <c r="F2689" s="131" t="s">
        <v>1764</v>
      </c>
      <c r="G2689" s="165" t="s">
        <v>131</v>
      </c>
      <c r="H2689" s="165"/>
      <c r="K2689" s="3" t="s">
        <v>936</v>
      </c>
      <c r="M2689" s="203" t="s">
        <v>834</v>
      </c>
      <c r="N2689" s="151" t="s">
        <v>1558</v>
      </c>
    </row>
    <row r="2690" spans="1:14" ht="39.950000000000003" hidden="1" customHeight="1">
      <c r="A2690" s="151" t="s">
        <v>1589</v>
      </c>
      <c r="B2690" s="3" t="s">
        <v>125</v>
      </c>
      <c r="C2690" s="3" t="s">
        <v>31</v>
      </c>
      <c r="D2690" s="9" t="s">
        <v>132</v>
      </c>
      <c r="E2690" s="131" t="s">
        <v>1762</v>
      </c>
      <c r="F2690" s="131" t="s">
        <v>1765</v>
      </c>
      <c r="G2690" s="165" t="s">
        <v>133</v>
      </c>
      <c r="H2690" s="165"/>
      <c r="K2690" s="3" t="s">
        <v>936</v>
      </c>
      <c r="M2690" s="203" t="s">
        <v>834</v>
      </c>
      <c r="N2690" s="151" t="s">
        <v>1558</v>
      </c>
    </row>
    <row r="2691" spans="1:14" ht="39.950000000000003" hidden="1" customHeight="1">
      <c r="A2691" s="151" t="s">
        <v>1589</v>
      </c>
      <c r="B2691" s="3" t="s">
        <v>134</v>
      </c>
      <c r="C2691" s="3" t="s">
        <v>135</v>
      </c>
      <c r="D2691" s="9" t="s">
        <v>136</v>
      </c>
      <c r="E2691" s="131" t="s">
        <v>1766</v>
      </c>
      <c r="F2691" s="131" t="s">
        <v>1767</v>
      </c>
      <c r="G2691" s="165" t="s">
        <v>137</v>
      </c>
      <c r="H2691" s="165"/>
      <c r="K2691" s="3" t="s">
        <v>950</v>
      </c>
      <c r="M2691" s="203" t="s">
        <v>834</v>
      </c>
      <c r="N2691" s="151" t="s">
        <v>1558</v>
      </c>
    </row>
    <row r="2692" spans="1:14" ht="39.950000000000003" hidden="1" customHeight="1">
      <c r="A2692" s="151" t="s">
        <v>1589</v>
      </c>
      <c r="B2692" s="3" t="s">
        <v>134</v>
      </c>
      <c r="C2692" s="3" t="s">
        <v>135</v>
      </c>
      <c r="D2692" s="9" t="s">
        <v>138</v>
      </c>
      <c r="E2692" s="131" t="s">
        <v>1766</v>
      </c>
      <c r="F2692" s="131" t="s">
        <v>1768</v>
      </c>
      <c r="G2692" s="165" t="s">
        <v>139</v>
      </c>
      <c r="H2692" s="165"/>
      <c r="K2692" s="3" t="s">
        <v>950</v>
      </c>
      <c r="M2692" s="203" t="s">
        <v>834</v>
      </c>
      <c r="N2692" s="151" t="s">
        <v>1558</v>
      </c>
    </row>
    <row r="2693" spans="1:14" ht="39.950000000000003" hidden="1" customHeight="1">
      <c r="A2693" s="151" t="s">
        <v>1589</v>
      </c>
      <c r="B2693" s="3" t="s">
        <v>134</v>
      </c>
      <c r="C2693" s="3" t="s">
        <v>135</v>
      </c>
      <c r="D2693" s="9" t="s">
        <v>140</v>
      </c>
      <c r="E2693" s="131" t="s">
        <v>1766</v>
      </c>
      <c r="F2693" s="131" t="s">
        <v>1769</v>
      </c>
      <c r="G2693" s="165" t="s">
        <v>141</v>
      </c>
      <c r="H2693" s="165"/>
      <c r="K2693" s="3" t="s">
        <v>950</v>
      </c>
      <c r="M2693" s="203" t="s">
        <v>834</v>
      </c>
      <c r="N2693" s="151" t="s">
        <v>1558</v>
      </c>
    </row>
    <row r="2694" spans="1:14" ht="39.950000000000003" hidden="1" customHeight="1">
      <c r="A2694" s="151" t="s">
        <v>1589</v>
      </c>
      <c r="B2694" s="3" t="s">
        <v>134</v>
      </c>
      <c r="C2694" s="3" t="s">
        <v>135</v>
      </c>
      <c r="D2694" s="9" t="s">
        <v>143</v>
      </c>
      <c r="E2694" s="131" t="s">
        <v>1766</v>
      </c>
      <c r="F2694" s="131" t="s">
        <v>1770</v>
      </c>
      <c r="G2694" s="165" t="s">
        <v>144</v>
      </c>
      <c r="H2694" s="165"/>
      <c r="K2694" s="3" t="s">
        <v>950</v>
      </c>
      <c r="M2694" s="203" t="s">
        <v>834</v>
      </c>
      <c r="N2694" s="151" t="s">
        <v>1558</v>
      </c>
    </row>
    <row r="2695" spans="1:14" ht="39.950000000000003" hidden="1" customHeight="1">
      <c r="A2695" s="151" t="s">
        <v>1589</v>
      </c>
      <c r="B2695" s="3" t="s">
        <v>134</v>
      </c>
      <c r="C2695" s="3" t="s">
        <v>135</v>
      </c>
      <c r="D2695" s="9" t="s">
        <v>145</v>
      </c>
      <c r="E2695" s="131" t="s">
        <v>1766</v>
      </c>
      <c r="F2695" s="131" t="s">
        <v>1771</v>
      </c>
      <c r="G2695" s="165" t="s">
        <v>146</v>
      </c>
      <c r="H2695" s="165"/>
      <c r="K2695" s="3" t="s">
        <v>950</v>
      </c>
      <c r="M2695" s="203" t="s">
        <v>834</v>
      </c>
      <c r="N2695" s="151" t="s">
        <v>1558</v>
      </c>
    </row>
    <row r="2696" spans="1:14" ht="39.950000000000003" hidden="1" customHeight="1">
      <c r="A2696" s="151" t="s">
        <v>1589</v>
      </c>
      <c r="B2696" s="3" t="s">
        <v>134</v>
      </c>
      <c r="C2696" s="3" t="s">
        <v>135</v>
      </c>
      <c r="D2696" s="9" t="s">
        <v>147</v>
      </c>
      <c r="E2696" s="131" t="s">
        <v>1766</v>
      </c>
      <c r="F2696" s="131" t="s">
        <v>1772</v>
      </c>
      <c r="G2696" s="165" t="s">
        <v>148</v>
      </c>
      <c r="H2696" s="165"/>
      <c r="K2696" s="3" t="s">
        <v>950</v>
      </c>
      <c r="M2696" s="203" t="s">
        <v>834</v>
      </c>
      <c r="N2696" s="151" t="s">
        <v>1558</v>
      </c>
    </row>
    <row r="2697" spans="1:14" ht="39.950000000000003" hidden="1" customHeight="1">
      <c r="A2697" s="151" t="s">
        <v>1589</v>
      </c>
      <c r="B2697" s="3" t="s">
        <v>134</v>
      </c>
      <c r="C2697" s="3" t="s">
        <v>135</v>
      </c>
      <c r="D2697" s="9" t="s">
        <v>873</v>
      </c>
      <c r="E2697" s="131" t="s">
        <v>1766</v>
      </c>
      <c r="F2697" s="131" t="s">
        <v>1773</v>
      </c>
      <c r="G2697" s="165" t="s">
        <v>150</v>
      </c>
      <c r="H2697" s="165"/>
      <c r="K2697" s="3" t="s">
        <v>950</v>
      </c>
      <c r="M2697" s="203" t="s">
        <v>834</v>
      </c>
      <c r="N2697" s="151" t="s">
        <v>1558</v>
      </c>
    </row>
    <row r="2698" spans="1:14" ht="39.950000000000003" hidden="1" customHeight="1">
      <c r="A2698" s="151" t="s">
        <v>1589</v>
      </c>
      <c r="B2698" s="3" t="s">
        <v>134</v>
      </c>
      <c r="C2698" s="3" t="s">
        <v>31</v>
      </c>
      <c r="D2698" s="9" t="s">
        <v>151</v>
      </c>
      <c r="E2698" s="131" t="s">
        <v>1774</v>
      </c>
      <c r="F2698" s="131" t="s">
        <v>1775</v>
      </c>
      <c r="G2698" s="165" t="s">
        <v>152</v>
      </c>
      <c r="H2698" s="165"/>
      <c r="K2698" s="3" t="s">
        <v>950</v>
      </c>
      <c r="M2698" s="203" t="s">
        <v>834</v>
      </c>
      <c r="N2698" s="151" t="s">
        <v>1558</v>
      </c>
    </row>
    <row r="2699" spans="1:14" ht="39.950000000000003" hidden="1" customHeight="1">
      <c r="A2699" s="151" t="s">
        <v>1589</v>
      </c>
      <c r="B2699" s="3" t="s">
        <v>134</v>
      </c>
      <c r="C2699" s="3" t="s">
        <v>31</v>
      </c>
      <c r="D2699" s="9" t="s">
        <v>153</v>
      </c>
      <c r="E2699" s="131" t="s">
        <v>1774</v>
      </c>
      <c r="F2699" s="131" t="s">
        <v>1776</v>
      </c>
      <c r="G2699" s="165" t="s">
        <v>154</v>
      </c>
      <c r="H2699" s="165"/>
      <c r="K2699" s="3" t="s">
        <v>950</v>
      </c>
      <c r="M2699" s="203" t="s">
        <v>834</v>
      </c>
      <c r="N2699" s="151" t="s">
        <v>1558</v>
      </c>
    </row>
    <row r="2700" spans="1:14" ht="39.950000000000003" hidden="1" customHeight="1">
      <c r="A2700" s="151" t="s">
        <v>1589</v>
      </c>
      <c r="B2700" s="3" t="s">
        <v>155</v>
      </c>
      <c r="C2700" s="3" t="s">
        <v>156</v>
      </c>
      <c r="D2700" s="9" t="s">
        <v>157</v>
      </c>
      <c r="E2700" s="131" t="s">
        <v>1777</v>
      </c>
      <c r="F2700" s="131" t="s">
        <v>1778</v>
      </c>
      <c r="G2700" s="165" t="s">
        <v>158</v>
      </c>
      <c r="H2700" s="165"/>
      <c r="K2700" s="3" t="s">
        <v>953</v>
      </c>
      <c r="M2700" s="203" t="s">
        <v>834</v>
      </c>
      <c r="N2700" s="151" t="s">
        <v>1558</v>
      </c>
    </row>
    <row r="2701" spans="1:14" ht="39.950000000000003" hidden="1" customHeight="1">
      <c r="A2701" s="151" t="s">
        <v>1589</v>
      </c>
      <c r="B2701" s="3" t="s">
        <v>155</v>
      </c>
      <c r="C2701" s="3" t="s">
        <v>160</v>
      </c>
      <c r="D2701" s="9" t="s">
        <v>161</v>
      </c>
      <c r="E2701" s="131" t="s">
        <v>1779</v>
      </c>
      <c r="F2701" s="131" t="s">
        <v>1780</v>
      </c>
      <c r="G2701" s="165" t="s">
        <v>162</v>
      </c>
      <c r="H2701" s="165"/>
      <c r="K2701" s="3" t="s">
        <v>953</v>
      </c>
      <c r="M2701" s="203" t="s">
        <v>834</v>
      </c>
      <c r="N2701" s="151" t="s">
        <v>1558</v>
      </c>
    </row>
    <row r="2702" spans="1:14" ht="39.950000000000003" hidden="1" customHeight="1">
      <c r="A2702" s="151" t="s">
        <v>1589</v>
      </c>
      <c r="B2702" s="3" t="s">
        <v>155</v>
      </c>
      <c r="C2702" s="3" t="s">
        <v>160</v>
      </c>
      <c r="D2702" s="9" t="s">
        <v>163</v>
      </c>
      <c r="E2702" s="131" t="s">
        <v>1779</v>
      </c>
      <c r="F2702" s="131" t="s">
        <v>1781</v>
      </c>
      <c r="G2702" s="165" t="s">
        <v>164</v>
      </c>
      <c r="H2702" s="165"/>
      <c r="K2702" s="3" t="s">
        <v>953</v>
      </c>
      <c r="M2702" s="203" t="s">
        <v>834</v>
      </c>
      <c r="N2702" s="151" t="s">
        <v>1558</v>
      </c>
    </row>
    <row r="2703" spans="1:14" ht="39.950000000000003" hidden="1" customHeight="1">
      <c r="A2703" s="151" t="s">
        <v>1589</v>
      </c>
      <c r="B2703" s="3" t="s">
        <v>155</v>
      </c>
      <c r="C2703" s="3" t="s">
        <v>160</v>
      </c>
      <c r="D2703" s="9" t="s">
        <v>37</v>
      </c>
      <c r="E2703" s="131" t="s">
        <v>1779</v>
      </c>
      <c r="F2703" s="131" t="s">
        <v>1782</v>
      </c>
      <c r="G2703" s="165" t="s">
        <v>165</v>
      </c>
      <c r="H2703" s="165"/>
      <c r="K2703" s="3" t="s">
        <v>953</v>
      </c>
      <c r="M2703" s="203" t="s">
        <v>834</v>
      </c>
      <c r="N2703" s="151" t="s">
        <v>1558</v>
      </c>
    </row>
    <row r="2704" spans="1:14" ht="39.950000000000003" hidden="1" customHeight="1">
      <c r="A2704" s="151" t="s">
        <v>1589</v>
      </c>
      <c r="B2704" s="3" t="s">
        <v>155</v>
      </c>
      <c r="C2704" s="3" t="s">
        <v>166</v>
      </c>
      <c r="D2704" s="9" t="s">
        <v>167</v>
      </c>
      <c r="E2704" s="131" t="s">
        <v>1783</v>
      </c>
      <c r="F2704" s="131" t="s">
        <v>1784</v>
      </c>
      <c r="G2704" s="165" t="s">
        <v>168</v>
      </c>
      <c r="H2704" s="165"/>
      <c r="K2704" s="3" t="s">
        <v>953</v>
      </c>
      <c r="M2704" s="203" t="s">
        <v>834</v>
      </c>
      <c r="N2704" s="151" t="s">
        <v>1558</v>
      </c>
    </row>
    <row r="2705" spans="1:14" ht="39.950000000000003" hidden="1" customHeight="1">
      <c r="A2705" s="151" t="s">
        <v>1589</v>
      </c>
      <c r="B2705" s="3" t="s">
        <v>155</v>
      </c>
      <c r="C2705" s="3" t="s">
        <v>166</v>
      </c>
      <c r="D2705" s="9" t="s">
        <v>169</v>
      </c>
      <c r="E2705" s="131" t="s">
        <v>1783</v>
      </c>
      <c r="F2705" s="131" t="s">
        <v>1785</v>
      </c>
      <c r="G2705" s="165" t="s">
        <v>170</v>
      </c>
      <c r="H2705" s="165"/>
      <c r="K2705" s="3" t="s">
        <v>953</v>
      </c>
      <c r="M2705" s="203" t="s">
        <v>834</v>
      </c>
      <c r="N2705" s="151" t="s">
        <v>1558</v>
      </c>
    </row>
    <row r="2706" spans="1:14" ht="39.950000000000003" hidden="1" customHeight="1">
      <c r="A2706" s="151" t="s">
        <v>1589</v>
      </c>
      <c r="B2706" s="3" t="s">
        <v>155</v>
      </c>
      <c r="C2706" s="3" t="s">
        <v>166</v>
      </c>
      <c r="D2706" s="9" t="s">
        <v>171</v>
      </c>
      <c r="E2706" s="131" t="s">
        <v>1783</v>
      </c>
      <c r="F2706" s="131" t="s">
        <v>1786</v>
      </c>
      <c r="G2706" s="165" t="s">
        <v>172</v>
      </c>
      <c r="H2706" s="165"/>
      <c r="K2706" s="3" t="s">
        <v>953</v>
      </c>
      <c r="M2706" s="203" t="s">
        <v>834</v>
      </c>
      <c r="N2706" s="151" t="s">
        <v>1558</v>
      </c>
    </row>
    <row r="2707" spans="1:14" ht="39.950000000000003" hidden="1" customHeight="1">
      <c r="A2707" s="151" t="s">
        <v>1589</v>
      </c>
      <c r="B2707" s="3" t="s">
        <v>155</v>
      </c>
      <c r="C2707" s="3" t="s">
        <v>173</v>
      </c>
      <c r="D2707" s="9" t="s">
        <v>174</v>
      </c>
      <c r="E2707" s="131" t="s">
        <v>1787</v>
      </c>
      <c r="F2707" s="131" t="s">
        <v>1788</v>
      </c>
      <c r="G2707" s="165" t="s">
        <v>175</v>
      </c>
      <c r="H2707" s="165"/>
      <c r="K2707" s="3" t="s">
        <v>953</v>
      </c>
      <c r="M2707" s="203" t="s">
        <v>834</v>
      </c>
      <c r="N2707" s="151" t="s">
        <v>1558</v>
      </c>
    </row>
    <row r="2708" spans="1:14" ht="39.950000000000003" hidden="1" customHeight="1">
      <c r="A2708" s="151" t="s">
        <v>1589</v>
      </c>
      <c r="B2708" s="3" t="s">
        <v>155</v>
      </c>
      <c r="C2708" s="3" t="s">
        <v>173</v>
      </c>
      <c r="D2708" s="9" t="s">
        <v>176</v>
      </c>
      <c r="E2708" s="131" t="s">
        <v>1787</v>
      </c>
      <c r="F2708" s="131" t="s">
        <v>1789</v>
      </c>
      <c r="G2708" s="165" t="s">
        <v>177</v>
      </c>
      <c r="H2708" s="165"/>
      <c r="K2708" s="3" t="s">
        <v>953</v>
      </c>
      <c r="M2708" s="203" t="s">
        <v>834</v>
      </c>
      <c r="N2708" s="151" t="s">
        <v>1558</v>
      </c>
    </row>
    <row r="2709" spans="1:14" ht="39.950000000000003" hidden="1" customHeight="1">
      <c r="A2709" s="151" t="s">
        <v>1589</v>
      </c>
      <c r="B2709" s="3" t="s">
        <v>155</v>
      </c>
      <c r="C2709" s="3" t="s">
        <v>173</v>
      </c>
      <c r="D2709" s="9" t="s">
        <v>161</v>
      </c>
      <c r="E2709" s="131" t="s">
        <v>1787</v>
      </c>
      <c r="F2709" s="131" t="s">
        <v>1790</v>
      </c>
      <c r="G2709" s="165" t="s">
        <v>178</v>
      </c>
      <c r="H2709" s="165"/>
      <c r="K2709" s="3" t="s">
        <v>953</v>
      </c>
      <c r="M2709" s="203" t="s">
        <v>834</v>
      </c>
      <c r="N2709" s="151" t="s">
        <v>1558</v>
      </c>
    </row>
    <row r="2710" spans="1:14" ht="39.950000000000003" hidden="1" customHeight="1">
      <c r="A2710" s="151" t="s">
        <v>1589</v>
      </c>
      <c r="B2710" s="3" t="s">
        <v>155</v>
      </c>
      <c r="C2710" s="3" t="s">
        <v>173</v>
      </c>
      <c r="D2710" s="9" t="s">
        <v>163</v>
      </c>
      <c r="E2710" s="131" t="s">
        <v>1787</v>
      </c>
      <c r="F2710" s="131" t="s">
        <v>1791</v>
      </c>
      <c r="G2710" s="165" t="s">
        <v>179</v>
      </c>
      <c r="H2710" s="165"/>
      <c r="K2710" s="3" t="s">
        <v>953</v>
      </c>
      <c r="M2710" s="203" t="s">
        <v>834</v>
      </c>
      <c r="N2710" s="151" t="s">
        <v>1558</v>
      </c>
    </row>
    <row r="2711" spans="1:14" ht="39.950000000000003" hidden="1" customHeight="1">
      <c r="A2711" s="151" t="s">
        <v>1589</v>
      </c>
      <c r="B2711" s="3" t="s">
        <v>155</v>
      </c>
      <c r="C2711" s="3" t="s">
        <v>173</v>
      </c>
      <c r="D2711" s="9" t="s">
        <v>37</v>
      </c>
      <c r="E2711" s="131" t="s">
        <v>1787</v>
      </c>
      <c r="F2711" s="131" t="s">
        <v>1792</v>
      </c>
      <c r="G2711" s="165" t="s">
        <v>183</v>
      </c>
      <c r="H2711" s="165"/>
      <c r="K2711" s="3" t="s">
        <v>953</v>
      </c>
      <c r="M2711" s="203" t="s">
        <v>834</v>
      </c>
      <c r="N2711" s="151" t="s">
        <v>1558</v>
      </c>
    </row>
    <row r="2712" spans="1:14" ht="39.950000000000003" hidden="1" customHeight="1">
      <c r="A2712" s="151" t="s">
        <v>1589</v>
      </c>
      <c r="B2712" s="3" t="s">
        <v>155</v>
      </c>
      <c r="C2712" s="3" t="s">
        <v>184</v>
      </c>
      <c r="D2712" s="9" t="s">
        <v>185</v>
      </c>
      <c r="E2712" s="131" t="s">
        <v>1793</v>
      </c>
      <c r="F2712" s="131" t="s">
        <v>1794</v>
      </c>
      <c r="G2712" s="165" t="s">
        <v>186</v>
      </c>
      <c r="H2712" s="165"/>
      <c r="K2712" s="3" t="s">
        <v>953</v>
      </c>
      <c r="M2712" s="203" t="s">
        <v>834</v>
      </c>
      <c r="N2712" s="151" t="s">
        <v>1558</v>
      </c>
    </row>
    <row r="2713" spans="1:14" ht="39.950000000000003" hidden="1" customHeight="1">
      <c r="A2713" s="151" t="s">
        <v>1589</v>
      </c>
      <c r="B2713" s="3" t="s">
        <v>155</v>
      </c>
      <c r="C2713" s="3" t="s">
        <v>193</v>
      </c>
      <c r="D2713" s="9" t="s">
        <v>194</v>
      </c>
      <c r="E2713" s="131" t="s">
        <v>1795</v>
      </c>
      <c r="F2713" s="131" t="s">
        <v>1796</v>
      </c>
      <c r="G2713" s="165" t="s">
        <v>195</v>
      </c>
      <c r="H2713" s="165"/>
      <c r="K2713" s="3" t="s">
        <v>953</v>
      </c>
      <c r="M2713" s="203" t="s">
        <v>834</v>
      </c>
      <c r="N2713" s="151" t="s">
        <v>1558</v>
      </c>
    </row>
    <row r="2714" spans="1:14" ht="39.950000000000003" hidden="1" customHeight="1">
      <c r="A2714" s="151" t="s">
        <v>1589</v>
      </c>
      <c r="B2714" s="3" t="s">
        <v>155</v>
      </c>
      <c r="C2714" s="3" t="s">
        <v>193</v>
      </c>
      <c r="D2714" s="9" t="s">
        <v>201</v>
      </c>
      <c r="E2714" s="131" t="s">
        <v>1795</v>
      </c>
      <c r="F2714" s="131" t="s">
        <v>1797</v>
      </c>
      <c r="G2714" s="165" t="s">
        <v>202</v>
      </c>
      <c r="H2714" s="165"/>
      <c r="K2714" s="3" t="s">
        <v>953</v>
      </c>
      <c r="M2714" s="203" t="s">
        <v>834</v>
      </c>
      <c r="N2714" s="151" t="s">
        <v>1558</v>
      </c>
    </row>
    <row r="2715" spans="1:14" ht="39.950000000000003" hidden="1" customHeight="1">
      <c r="A2715" s="151" t="s">
        <v>1589</v>
      </c>
      <c r="B2715" s="3" t="s">
        <v>155</v>
      </c>
      <c r="C2715" s="3" t="s">
        <v>193</v>
      </c>
      <c r="D2715" s="9" t="s">
        <v>197</v>
      </c>
      <c r="E2715" s="131" t="s">
        <v>1795</v>
      </c>
      <c r="F2715" s="131" t="s">
        <v>1798</v>
      </c>
      <c r="G2715" s="165" t="s">
        <v>198</v>
      </c>
      <c r="H2715" s="165" t="s">
        <v>1113</v>
      </c>
      <c r="K2715" s="3" t="s">
        <v>953</v>
      </c>
      <c r="M2715" s="203" t="s">
        <v>834</v>
      </c>
      <c r="N2715" s="151" t="s">
        <v>1558</v>
      </c>
    </row>
    <row r="2716" spans="1:14" ht="39.950000000000003" hidden="1" customHeight="1">
      <c r="A2716" s="151" t="s">
        <v>1589</v>
      </c>
      <c r="B2716" s="3" t="s">
        <v>155</v>
      </c>
      <c r="C2716" s="3" t="s">
        <v>193</v>
      </c>
      <c r="D2716" s="9" t="s">
        <v>199</v>
      </c>
      <c r="E2716" s="131" t="s">
        <v>1795</v>
      </c>
      <c r="F2716" s="131" t="s">
        <v>1799</v>
      </c>
      <c r="G2716" s="165" t="s">
        <v>200</v>
      </c>
      <c r="H2716" s="165"/>
      <c r="K2716" s="3" t="s">
        <v>953</v>
      </c>
      <c r="M2716" s="203" t="s">
        <v>834</v>
      </c>
      <c r="N2716" s="151" t="s">
        <v>1558</v>
      </c>
    </row>
    <row r="2717" spans="1:14" ht="39.950000000000003" hidden="1" customHeight="1">
      <c r="A2717" s="151" t="s">
        <v>1589</v>
      </c>
      <c r="B2717" s="3" t="s">
        <v>155</v>
      </c>
      <c r="C2717" s="3" t="s">
        <v>203</v>
      </c>
      <c r="D2717" s="9" t="s">
        <v>174</v>
      </c>
      <c r="E2717" s="131" t="s">
        <v>1800</v>
      </c>
      <c r="F2717" s="131" t="s">
        <v>1801</v>
      </c>
      <c r="G2717" s="165" t="s">
        <v>204</v>
      </c>
      <c r="H2717" s="165"/>
      <c r="K2717" s="3" t="s">
        <v>953</v>
      </c>
      <c r="M2717" s="203" t="s">
        <v>834</v>
      </c>
      <c r="N2717" s="151" t="s">
        <v>1558</v>
      </c>
    </row>
    <row r="2718" spans="1:14" ht="39.950000000000003" hidden="1" customHeight="1">
      <c r="A2718" s="151" t="s">
        <v>1589</v>
      </c>
      <c r="B2718" s="3" t="s">
        <v>155</v>
      </c>
      <c r="C2718" s="3" t="s">
        <v>203</v>
      </c>
      <c r="D2718" s="9" t="s">
        <v>161</v>
      </c>
      <c r="E2718" s="131" t="s">
        <v>1800</v>
      </c>
      <c r="F2718" s="131" t="s">
        <v>1802</v>
      </c>
      <c r="G2718" s="165" t="s">
        <v>205</v>
      </c>
      <c r="H2718" s="165"/>
      <c r="K2718" s="3" t="s">
        <v>953</v>
      </c>
      <c r="M2718" s="203" t="s">
        <v>834</v>
      </c>
      <c r="N2718" s="151" t="s">
        <v>1558</v>
      </c>
    </row>
    <row r="2719" spans="1:14" ht="39.950000000000003" hidden="1" customHeight="1">
      <c r="A2719" s="151" t="s">
        <v>1589</v>
      </c>
      <c r="B2719" s="3" t="s">
        <v>155</v>
      </c>
      <c r="C2719" s="3" t="s">
        <v>203</v>
      </c>
      <c r="D2719" s="9" t="s">
        <v>163</v>
      </c>
      <c r="E2719" s="131" t="s">
        <v>1800</v>
      </c>
      <c r="F2719" s="131" t="s">
        <v>1803</v>
      </c>
      <c r="G2719" s="165" t="s">
        <v>206</v>
      </c>
      <c r="H2719" s="165"/>
      <c r="K2719" s="3" t="s">
        <v>953</v>
      </c>
      <c r="M2719" s="203" t="s">
        <v>834</v>
      </c>
      <c r="N2719" s="151" t="s">
        <v>1558</v>
      </c>
    </row>
    <row r="2720" spans="1:14" ht="39.950000000000003" hidden="1" customHeight="1">
      <c r="A2720" s="151" t="s">
        <v>1589</v>
      </c>
      <c r="B2720" s="3" t="s">
        <v>155</v>
      </c>
      <c r="C2720" s="3" t="s">
        <v>203</v>
      </c>
      <c r="D2720" s="9" t="s">
        <v>37</v>
      </c>
      <c r="E2720" s="131" t="s">
        <v>1800</v>
      </c>
      <c r="F2720" s="131" t="s">
        <v>1804</v>
      </c>
      <c r="G2720" s="165" t="s">
        <v>1114</v>
      </c>
      <c r="H2720" s="165"/>
      <c r="K2720" s="3" t="s">
        <v>953</v>
      </c>
      <c r="M2720" s="203" t="s">
        <v>834</v>
      </c>
      <c r="N2720" s="151" t="s">
        <v>1558</v>
      </c>
    </row>
    <row r="2721" spans="1:14" ht="39.950000000000003" hidden="1" customHeight="1">
      <c r="A2721" s="151" t="s">
        <v>1589</v>
      </c>
      <c r="B2721" s="3" t="s">
        <v>155</v>
      </c>
      <c r="C2721" s="3" t="s">
        <v>208</v>
      </c>
      <c r="D2721" s="9" t="s">
        <v>209</v>
      </c>
      <c r="E2721" s="131" t="s">
        <v>1805</v>
      </c>
      <c r="F2721" s="131" t="s">
        <v>1806</v>
      </c>
      <c r="G2721" s="165" t="s">
        <v>210</v>
      </c>
      <c r="H2721" s="165"/>
      <c r="J2721" s="3" t="s">
        <v>1580</v>
      </c>
      <c r="K2721" s="3" t="s">
        <v>953</v>
      </c>
      <c r="M2721" s="203" t="s">
        <v>834</v>
      </c>
      <c r="N2721" s="151" t="s">
        <v>1558</v>
      </c>
    </row>
    <row r="2722" spans="1:14" ht="39.950000000000003" hidden="1" customHeight="1">
      <c r="A2722" s="151" t="s">
        <v>1589</v>
      </c>
      <c r="B2722" s="3" t="s">
        <v>155</v>
      </c>
      <c r="C2722" s="3" t="s">
        <v>212</v>
      </c>
      <c r="D2722" s="9" t="s">
        <v>213</v>
      </c>
      <c r="E2722" s="131" t="s">
        <v>1807</v>
      </c>
      <c r="F2722" s="131" t="s">
        <v>1808</v>
      </c>
      <c r="G2722" s="165" t="s">
        <v>214</v>
      </c>
      <c r="H2722" s="165" t="s">
        <v>1115</v>
      </c>
      <c r="K2722" s="3" t="s">
        <v>953</v>
      </c>
      <c r="M2722" s="203" t="s">
        <v>834</v>
      </c>
      <c r="N2722" s="151" t="s">
        <v>1558</v>
      </c>
    </row>
    <row r="2723" spans="1:14" ht="39.950000000000003" hidden="1" customHeight="1">
      <c r="A2723" s="151" t="s">
        <v>1589</v>
      </c>
      <c r="B2723" s="3" t="s">
        <v>155</v>
      </c>
      <c r="C2723" s="3" t="s">
        <v>222</v>
      </c>
      <c r="D2723" s="9" t="s">
        <v>227</v>
      </c>
      <c r="E2723" s="131" t="s">
        <v>1809</v>
      </c>
      <c r="F2723" s="131" t="s">
        <v>1810</v>
      </c>
      <c r="G2723" s="165" t="s">
        <v>228</v>
      </c>
      <c r="H2723" s="165"/>
      <c r="K2723" s="3" t="s">
        <v>953</v>
      </c>
      <c r="M2723" s="203" t="s">
        <v>834</v>
      </c>
      <c r="N2723" s="151" t="s">
        <v>1558</v>
      </c>
    </row>
    <row r="2724" spans="1:14" ht="39.950000000000003" hidden="1" customHeight="1">
      <c r="A2724" s="151" t="s">
        <v>1589</v>
      </c>
      <c r="B2724" s="3" t="s">
        <v>155</v>
      </c>
      <c r="C2724" s="3" t="s">
        <v>222</v>
      </c>
      <c r="D2724" s="9" t="s">
        <v>223</v>
      </c>
      <c r="E2724" s="131" t="s">
        <v>1809</v>
      </c>
      <c r="F2724" s="131" t="s">
        <v>1811</v>
      </c>
      <c r="G2724" s="165" t="s">
        <v>224</v>
      </c>
      <c r="H2724" s="165"/>
      <c r="K2724" s="3" t="s">
        <v>953</v>
      </c>
      <c r="M2724" s="203" t="s">
        <v>834</v>
      </c>
      <c r="N2724" s="151" t="s">
        <v>1558</v>
      </c>
    </row>
    <row r="2725" spans="1:14" ht="39.950000000000003" hidden="1" customHeight="1">
      <c r="A2725" s="151" t="s">
        <v>1589</v>
      </c>
      <c r="B2725" s="3" t="s">
        <v>155</v>
      </c>
      <c r="C2725" s="3" t="s">
        <v>222</v>
      </c>
      <c r="D2725" s="9" t="s">
        <v>225</v>
      </c>
      <c r="E2725" s="131" t="s">
        <v>1809</v>
      </c>
      <c r="F2725" s="131" t="s">
        <v>1812</v>
      </c>
      <c r="G2725" s="165" t="s">
        <v>226</v>
      </c>
      <c r="H2725" s="165"/>
      <c r="K2725" s="3" t="s">
        <v>953</v>
      </c>
      <c r="M2725" s="203" t="s">
        <v>834</v>
      </c>
      <c r="N2725" s="151" t="s">
        <v>1558</v>
      </c>
    </row>
    <row r="2726" spans="1:14" ht="39.950000000000003" hidden="1" customHeight="1">
      <c r="A2726" s="151" t="s">
        <v>1589</v>
      </c>
      <c r="B2726" s="3" t="s">
        <v>155</v>
      </c>
      <c r="C2726" s="3" t="s">
        <v>31</v>
      </c>
      <c r="D2726" s="9" t="s">
        <v>215</v>
      </c>
      <c r="E2726" s="131" t="s">
        <v>1813</v>
      </c>
      <c r="F2726" s="131" t="s">
        <v>1814</v>
      </c>
      <c r="G2726" s="165" t="s">
        <v>216</v>
      </c>
      <c r="H2726" s="165"/>
      <c r="K2726" s="3" t="s">
        <v>953</v>
      </c>
      <c r="M2726" s="203" t="s">
        <v>834</v>
      </c>
      <c r="N2726" s="151" t="s">
        <v>1558</v>
      </c>
    </row>
    <row r="2727" spans="1:14" ht="39.950000000000003" hidden="1" customHeight="1">
      <c r="A2727" s="151" t="s">
        <v>1589</v>
      </c>
      <c r="B2727" s="3" t="s">
        <v>155</v>
      </c>
      <c r="C2727" s="3" t="s">
        <v>31</v>
      </c>
      <c r="D2727" s="9" t="s">
        <v>229</v>
      </c>
      <c r="E2727" s="131" t="s">
        <v>1813</v>
      </c>
      <c r="F2727" s="131" t="s">
        <v>1815</v>
      </c>
      <c r="G2727" s="165" t="s">
        <v>230</v>
      </c>
      <c r="H2727" s="165"/>
      <c r="K2727" s="3" t="s">
        <v>953</v>
      </c>
      <c r="M2727" s="203" t="s">
        <v>834</v>
      </c>
      <c r="N2727" s="151" t="s">
        <v>1558</v>
      </c>
    </row>
    <row r="2728" spans="1:14" ht="39.950000000000003" hidden="1" customHeight="1">
      <c r="A2728" s="151" t="s">
        <v>1589</v>
      </c>
      <c r="B2728" s="3" t="s">
        <v>231</v>
      </c>
      <c r="C2728" s="3" t="s">
        <v>232</v>
      </c>
      <c r="D2728" s="9" t="s">
        <v>233</v>
      </c>
      <c r="E2728" s="131" t="s">
        <v>1816</v>
      </c>
      <c r="F2728" s="131" t="s">
        <v>1817</v>
      </c>
      <c r="G2728" s="165" t="s">
        <v>234</v>
      </c>
      <c r="H2728" s="165"/>
      <c r="K2728" s="3" t="s">
        <v>955</v>
      </c>
      <c r="M2728" s="203" t="s">
        <v>834</v>
      </c>
      <c r="N2728" s="151" t="s">
        <v>1558</v>
      </c>
    </row>
    <row r="2729" spans="1:14" ht="39.950000000000003" hidden="1" customHeight="1">
      <c r="A2729" s="151" t="s">
        <v>1589</v>
      </c>
      <c r="B2729" s="3" t="s">
        <v>231</v>
      </c>
      <c r="C2729" s="3" t="s">
        <v>235</v>
      </c>
      <c r="D2729" s="9" t="s">
        <v>236</v>
      </c>
      <c r="E2729" s="131" t="s">
        <v>1818</v>
      </c>
      <c r="F2729" s="131" t="s">
        <v>1819</v>
      </c>
      <c r="G2729" s="165" t="s">
        <v>237</v>
      </c>
      <c r="H2729" s="165"/>
      <c r="K2729" s="3" t="s">
        <v>955</v>
      </c>
      <c r="M2729" s="203" t="s">
        <v>834</v>
      </c>
      <c r="N2729" s="151" t="s">
        <v>1558</v>
      </c>
    </row>
    <row r="2730" spans="1:14" ht="39.950000000000003" hidden="1" customHeight="1">
      <c r="A2730" s="151" t="s">
        <v>1589</v>
      </c>
      <c r="B2730" s="3" t="s">
        <v>231</v>
      </c>
      <c r="C2730" s="3" t="s">
        <v>238</v>
      </c>
      <c r="D2730" s="9" t="s">
        <v>23</v>
      </c>
      <c r="E2730" s="131" t="s">
        <v>1820</v>
      </c>
      <c r="F2730" s="131" t="s">
        <v>1821</v>
      </c>
      <c r="G2730" s="165" t="s">
        <v>239</v>
      </c>
      <c r="H2730" s="165"/>
      <c r="K2730" s="3" t="s">
        <v>955</v>
      </c>
      <c r="M2730" s="203" t="s">
        <v>834</v>
      </c>
      <c r="N2730" s="151" t="s">
        <v>1558</v>
      </c>
    </row>
    <row r="2731" spans="1:14" ht="39.950000000000003" hidden="1" customHeight="1">
      <c r="A2731" s="151" t="s">
        <v>1589</v>
      </c>
      <c r="B2731" s="3" t="s">
        <v>240</v>
      </c>
      <c r="C2731" s="3" t="s">
        <v>241</v>
      </c>
      <c r="D2731" s="9" t="s">
        <v>242</v>
      </c>
      <c r="E2731" s="131" t="s">
        <v>1822</v>
      </c>
      <c r="F2731" s="131" t="s">
        <v>1823</v>
      </c>
      <c r="G2731" s="165" t="s">
        <v>243</v>
      </c>
      <c r="H2731" s="165"/>
      <c r="K2731" s="3" t="s">
        <v>923</v>
      </c>
      <c r="M2731" s="203" t="s">
        <v>834</v>
      </c>
      <c r="N2731" s="151" t="s">
        <v>1558</v>
      </c>
    </row>
    <row r="2732" spans="1:14" ht="39.950000000000003" hidden="1" customHeight="1">
      <c r="A2732" s="151" t="s">
        <v>1589</v>
      </c>
      <c r="B2732" s="3" t="s">
        <v>910</v>
      </c>
      <c r="C2732" s="3" t="s">
        <v>989</v>
      </c>
      <c r="D2732" s="9" t="s">
        <v>43</v>
      </c>
      <c r="E2732" s="131" t="s">
        <v>1824</v>
      </c>
      <c r="F2732" s="131" t="s">
        <v>1825</v>
      </c>
      <c r="G2732" s="165" t="s">
        <v>1116</v>
      </c>
      <c r="H2732" s="165"/>
      <c r="J2732" s="223" t="s">
        <v>1581</v>
      </c>
      <c r="K2732" s="3" t="s">
        <v>958</v>
      </c>
      <c r="M2732" s="206" t="s">
        <v>834</v>
      </c>
      <c r="N2732" s="151" t="s">
        <v>1558</v>
      </c>
    </row>
    <row r="2733" spans="1:14" ht="39.950000000000003" hidden="1" customHeight="1">
      <c r="A2733" s="151" t="s">
        <v>1589</v>
      </c>
      <c r="B2733" s="3" t="s">
        <v>910</v>
      </c>
      <c r="C2733" s="3" t="s">
        <v>989</v>
      </c>
      <c r="D2733" s="9" t="s">
        <v>37</v>
      </c>
      <c r="E2733" s="131" t="s">
        <v>1824</v>
      </c>
      <c r="F2733" s="131" t="s">
        <v>1826</v>
      </c>
      <c r="G2733" s="165" t="s">
        <v>1117</v>
      </c>
      <c r="H2733" s="165"/>
      <c r="J2733" s="223" t="s">
        <v>1581</v>
      </c>
      <c r="K2733" s="3" t="s">
        <v>958</v>
      </c>
      <c r="M2733" s="206" t="s">
        <v>834</v>
      </c>
      <c r="N2733" s="151" t="s">
        <v>1558</v>
      </c>
    </row>
    <row r="2734" spans="1:14" ht="39.950000000000003" hidden="1" customHeight="1">
      <c r="A2734" s="151" t="s">
        <v>1589</v>
      </c>
      <c r="B2734" s="3" t="s">
        <v>910</v>
      </c>
      <c r="C2734" s="3" t="s">
        <v>911</v>
      </c>
      <c r="D2734" s="9" t="s">
        <v>43</v>
      </c>
      <c r="E2734" s="131" t="s">
        <v>1827</v>
      </c>
      <c r="F2734" s="131" t="s">
        <v>1828</v>
      </c>
      <c r="G2734" s="165" t="s">
        <v>1118</v>
      </c>
      <c r="H2734" s="165"/>
      <c r="J2734" s="223" t="s">
        <v>1581</v>
      </c>
      <c r="K2734" s="3" t="s">
        <v>958</v>
      </c>
      <c r="M2734" s="206" t="s">
        <v>834</v>
      </c>
      <c r="N2734" s="151" t="s">
        <v>1558</v>
      </c>
    </row>
    <row r="2735" spans="1:14" ht="39.950000000000003" hidden="1" customHeight="1">
      <c r="A2735" s="151" t="s">
        <v>1589</v>
      </c>
      <c r="B2735" s="3" t="s">
        <v>910</v>
      </c>
      <c r="C2735" s="3" t="s">
        <v>911</v>
      </c>
      <c r="D2735" s="9" t="s">
        <v>37</v>
      </c>
      <c r="E2735" s="131" t="s">
        <v>1827</v>
      </c>
      <c r="F2735" s="131" t="s">
        <v>1829</v>
      </c>
      <c r="G2735" s="165" t="s">
        <v>1119</v>
      </c>
      <c r="H2735" s="165"/>
      <c r="J2735" s="223" t="s">
        <v>1581</v>
      </c>
      <c r="K2735" s="3" t="s">
        <v>958</v>
      </c>
      <c r="M2735" s="206" t="s">
        <v>834</v>
      </c>
      <c r="N2735" s="151" t="s">
        <v>1558</v>
      </c>
    </row>
    <row r="2736" spans="1:14" ht="39.950000000000003" hidden="1" customHeight="1">
      <c r="A2736" s="151" t="s">
        <v>1589</v>
      </c>
      <c r="B2736" s="3" t="s">
        <v>910</v>
      </c>
      <c r="C2736" s="3" t="s">
        <v>31</v>
      </c>
      <c r="D2736" s="9" t="s">
        <v>1054</v>
      </c>
      <c r="E2736" s="131" t="s">
        <v>1830</v>
      </c>
      <c r="F2736" s="131" t="s">
        <v>1831</v>
      </c>
      <c r="G2736" s="165" t="s">
        <v>154</v>
      </c>
      <c r="H2736" s="165"/>
      <c r="J2736" s="223" t="s">
        <v>1581</v>
      </c>
      <c r="K2736" s="3" t="s">
        <v>958</v>
      </c>
      <c r="M2736" s="206" t="s">
        <v>834</v>
      </c>
      <c r="N2736" s="151" t="s">
        <v>1558</v>
      </c>
    </row>
    <row r="2737" spans="1:14" ht="39.950000000000003" hidden="1" customHeight="1">
      <c r="A2737" s="151" t="s">
        <v>1589</v>
      </c>
      <c r="B2737" s="3" t="s">
        <v>910</v>
      </c>
      <c r="C2737" s="3" t="s">
        <v>31</v>
      </c>
      <c r="D2737" s="9" t="s">
        <v>1055</v>
      </c>
      <c r="E2737" s="131" t="s">
        <v>1830</v>
      </c>
      <c r="F2737" s="131" t="s">
        <v>1832</v>
      </c>
      <c r="G2737" s="165" t="s">
        <v>1056</v>
      </c>
      <c r="H2737" s="165"/>
      <c r="J2737" s="223" t="s">
        <v>1581</v>
      </c>
      <c r="K2737" s="3" t="s">
        <v>958</v>
      </c>
      <c r="M2737" s="206" t="s">
        <v>834</v>
      </c>
      <c r="N2737" s="151" t="s">
        <v>1558</v>
      </c>
    </row>
    <row r="2738" spans="1:14" ht="39.950000000000003" hidden="1" customHeight="1">
      <c r="A2738" s="151" t="s">
        <v>1589</v>
      </c>
      <c r="B2738" s="3" t="s">
        <v>910</v>
      </c>
      <c r="C2738" s="3" t="s">
        <v>994</v>
      </c>
      <c r="D2738" s="9" t="s">
        <v>1052</v>
      </c>
      <c r="E2738" s="131" t="s">
        <v>1833</v>
      </c>
      <c r="F2738" s="131" t="s">
        <v>1834</v>
      </c>
      <c r="G2738" s="165" t="s">
        <v>1053</v>
      </c>
      <c r="H2738" s="165"/>
      <c r="J2738" s="223" t="s">
        <v>1581</v>
      </c>
      <c r="K2738" s="206" t="s">
        <v>834</v>
      </c>
      <c r="M2738" s="206" t="s">
        <v>834</v>
      </c>
      <c r="N2738" s="151" t="s">
        <v>1558</v>
      </c>
    </row>
    <row r="2739" spans="1:14" ht="39.950000000000003" hidden="1" customHeight="1">
      <c r="A2739" s="151" t="s">
        <v>1589</v>
      </c>
      <c r="B2739" s="3" t="s">
        <v>968</v>
      </c>
      <c r="C2739" s="3" t="s">
        <v>1122</v>
      </c>
      <c r="D2739" s="9" t="s">
        <v>464</v>
      </c>
      <c r="E2739" s="131" t="s">
        <v>1835</v>
      </c>
      <c r="F2739" s="131" t="s">
        <v>1836</v>
      </c>
      <c r="G2739" s="165" t="s">
        <v>1123</v>
      </c>
      <c r="H2739" s="165"/>
      <c r="K2739" s="3" t="s">
        <v>967</v>
      </c>
      <c r="M2739" s="203" t="s">
        <v>834</v>
      </c>
      <c r="N2739" s="151" t="s">
        <v>1558</v>
      </c>
    </row>
    <row r="2740" spans="1:14" ht="39.950000000000003" hidden="1" customHeight="1">
      <c r="A2740" s="151" t="s">
        <v>1589</v>
      </c>
      <c r="B2740" s="3" t="s">
        <v>968</v>
      </c>
      <c r="C2740" s="3" t="s">
        <v>1124</v>
      </c>
      <c r="D2740" s="9" t="s">
        <v>1125</v>
      </c>
      <c r="E2740" s="131" t="s">
        <v>1837</v>
      </c>
      <c r="F2740" s="131" t="s">
        <v>1838</v>
      </c>
      <c r="G2740" s="165" t="s">
        <v>1126</v>
      </c>
      <c r="H2740" s="165"/>
      <c r="K2740" s="3" t="s">
        <v>967</v>
      </c>
      <c r="M2740" s="203" t="s">
        <v>834</v>
      </c>
      <c r="N2740" s="151" t="s">
        <v>1558</v>
      </c>
    </row>
    <row r="2741" spans="1:14" ht="39.950000000000003" hidden="1" customHeight="1">
      <c r="A2741" s="151" t="s">
        <v>1589</v>
      </c>
      <c r="B2741" s="3" t="s">
        <v>968</v>
      </c>
      <c r="C2741" s="3" t="s">
        <v>1124</v>
      </c>
      <c r="D2741" s="9" t="s">
        <v>1128</v>
      </c>
      <c r="E2741" s="131" t="s">
        <v>1837</v>
      </c>
      <c r="F2741" s="131" t="s">
        <v>1839</v>
      </c>
      <c r="G2741" s="165" t="s">
        <v>1129</v>
      </c>
      <c r="H2741" s="165"/>
      <c r="K2741" s="3" t="s">
        <v>967</v>
      </c>
      <c r="M2741" s="203" t="s">
        <v>834</v>
      </c>
      <c r="N2741" s="151" t="s">
        <v>1558</v>
      </c>
    </row>
    <row r="2742" spans="1:14" ht="39.950000000000003" hidden="1" customHeight="1">
      <c r="A2742" s="151" t="s">
        <v>1589</v>
      </c>
      <c r="B2742" s="3" t="s">
        <v>968</v>
      </c>
      <c r="C2742" s="3" t="s">
        <v>1124</v>
      </c>
      <c r="D2742" s="9" t="s">
        <v>1130</v>
      </c>
      <c r="E2742" s="131" t="s">
        <v>1837</v>
      </c>
      <c r="F2742" s="131" t="s">
        <v>1840</v>
      </c>
      <c r="G2742" s="165" t="s">
        <v>1131</v>
      </c>
      <c r="H2742" s="165"/>
      <c r="K2742" s="3" t="s">
        <v>967</v>
      </c>
      <c r="M2742" s="203" t="s">
        <v>834</v>
      </c>
      <c r="N2742" s="151" t="s">
        <v>1558</v>
      </c>
    </row>
    <row r="2743" spans="1:14" ht="39.950000000000003" hidden="1" customHeight="1">
      <c r="A2743" s="151" t="s">
        <v>1589</v>
      </c>
      <c r="B2743" s="3" t="s">
        <v>968</v>
      </c>
      <c r="C2743" s="3" t="s">
        <v>1124</v>
      </c>
      <c r="D2743" s="9" t="s">
        <v>1132</v>
      </c>
      <c r="E2743" s="131" t="s">
        <v>1837</v>
      </c>
      <c r="F2743" s="131" t="s">
        <v>1841</v>
      </c>
      <c r="G2743" s="165" t="s">
        <v>1133</v>
      </c>
      <c r="H2743" s="165"/>
      <c r="K2743" s="3" t="s">
        <v>967</v>
      </c>
      <c r="M2743" s="203" t="s">
        <v>834</v>
      </c>
      <c r="N2743" s="151" t="s">
        <v>1558</v>
      </c>
    </row>
    <row r="2744" spans="1:14" ht="39.950000000000003" hidden="1" customHeight="1">
      <c r="A2744" s="151" t="s">
        <v>1589</v>
      </c>
      <c r="B2744" s="3" t="s">
        <v>968</v>
      </c>
      <c r="C2744" s="3" t="s">
        <v>1137</v>
      </c>
      <c r="D2744" s="9" t="s">
        <v>1128</v>
      </c>
      <c r="E2744" s="131" t="s">
        <v>1842</v>
      </c>
      <c r="F2744" s="131" t="s">
        <v>1843</v>
      </c>
      <c r="G2744" s="165" t="s">
        <v>1138</v>
      </c>
      <c r="H2744" s="165"/>
      <c r="J2744" s="205" t="s">
        <v>1582</v>
      </c>
      <c r="K2744" s="3" t="s">
        <v>967</v>
      </c>
      <c r="M2744" s="203" t="s">
        <v>834</v>
      </c>
      <c r="N2744" s="151" t="s">
        <v>1558</v>
      </c>
    </row>
    <row r="2745" spans="1:14" ht="39.950000000000003" hidden="1" customHeight="1">
      <c r="A2745" s="151" t="s">
        <v>1589</v>
      </c>
      <c r="B2745" s="3" t="s">
        <v>968</v>
      </c>
      <c r="C2745" s="3" t="s">
        <v>1137</v>
      </c>
      <c r="D2745" s="9" t="s">
        <v>1132</v>
      </c>
      <c r="E2745" s="131" t="s">
        <v>1842</v>
      </c>
      <c r="F2745" s="131" t="s">
        <v>1844</v>
      </c>
      <c r="G2745" s="165" t="s">
        <v>1139</v>
      </c>
      <c r="H2745" s="165"/>
      <c r="J2745" s="205" t="s">
        <v>1582</v>
      </c>
      <c r="K2745" s="3" t="s">
        <v>967</v>
      </c>
      <c r="M2745" s="203" t="s">
        <v>834</v>
      </c>
      <c r="N2745" s="151" t="s">
        <v>1558</v>
      </c>
    </row>
    <row r="2746" spans="1:14" ht="39.950000000000003" hidden="1" customHeight="1">
      <c r="A2746" s="151" t="s">
        <v>1589</v>
      </c>
      <c r="B2746" s="3" t="s">
        <v>968</v>
      </c>
      <c r="C2746" s="3" t="s">
        <v>1140</v>
      </c>
      <c r="D2746" s="9" t="s">
        <v>464</v>
      </c>
      <c r="E2746" s="131" t="s">
        <v>1845</v>
      </c>
      <c r="F2746" s="131" t="s">
        <v>1846</v>
      </c>
      <c r="G2746" s="165" t="s">
        <v>1141</v>
      </c>
      <c r="H2746" s="165"/>
      <c r="J2746" s="205" t="s">
        <v>1583</v>
      </c>
      <c r="K2746" s="3" t="s">
        <v>967</v>
      </c>
      <c r="M2746" s="203" t="s">
        <v>834</v>
      </c>
      <c r="N2746" s="151" t="s">
        <v>1558</v>
      </c>
    </row>
    <row r="2747" spans="1:14" ht="39.950000000000003" hidden="1" customHeight="1">
      <c r="A2747" s="151" t="s">
        <v>1589</v>
      </c>
      <c r="B2747" s="3" t="s">
        <v>968</v>
      </c>
      <c r="C2747" s="3" t="s">
        <v>1142</v>
      </c>
      <c r="D2747" s="9" t="s">
        <v>1125</v>
      </c>
      <c r="E2747" s="131" t="s">
        <v>1847</v>
      </c>
      <c r="F2747" s="131" t="s">
        <v>1848</v>
      </c>
      <c r="G2747" s="165" t="s">
        <v>1143</v>
      </c>
      <c r="H2747" s="165"/>
      <c r="K2747" s="3" t="s">
        <v>967</v>
      </c>
      <c r="M2747" s="203" t="s">
        <v>834</v>
      </c>
      <c r="N2747" s="151" t="s">
        <v>1558</v>
      </c>
    </row>
    <row r="2748" spans="1:14" ht="39.950000000000003" hidden="1" customHeight="1">
      <c r="A2748" s="151" t="s">
        <v>1589</v>
      </c>
      <c r="B2748" s="3" t="s">
        <v>968</v>
      </c>
      <c r="C2748" s="3" t="s">
        <v>1142</v>
      </c>
      <c r="D2748" s="9" t="s">
        <v>1128</v>
      </c>
      <c r="E2748" s="131" t="s">
        <v>1847</v>
      </c>
      <c r="F2748" s="131" t="s">
        <v>1849</v>
      </c>
      <c r="G2748" s="165" t="s">
        <v>1144</v>
      </c>
      <c r="H2748" s="165"/>
      <c r="K2748" s="3" t="s">
        <v>967</v>
      </c>
      <c r="M2748" s="203" t="s">
        <v>834</v>
      </c>
      <c r="N2748" s="151" t="s">
        <v>1558</v>
      </c>
    </row>
    <row r="2749" spans="1:14" ht="39.950000000000003" hidden="1" customHeight="1">
      <c r="A2749" s="151" t="s">
        <v>1589</v>
      </c>
      <c r="B2749" s="3" t="s">
        <v>968</v>
      </c>
      <c r="C2749" s="3" t="s">
        <v>1142</v>
      </c>
      <c r="D2749" s="9" t="s">
        <v>1130</v>
      </c>
      <c r="E2749" s="131" t="s">
        <v>1847</v>
      </c>
      <c r="F2749" s="131" t="s">
        <v>1850</v>
      </c>
      <c r="G2749" s="165" t="s">
        <v>1145</v>
      </c>
      <c r="H2749" s="165"/>
      <c r="K2749" s="3" t="s">
        <v>967</v>
      </c>
      <c r="M2749" s="203" t="s">
        <v>834</v>
      </c>
      <c r="N2749" s="151" t="s">
        <v>1558</v>
      </c>
    </row>
    <row r="2750" spans="1:14" ht="39.950000000000003" hidden="1" customHeight="1">
      <c r="A2750" s="151" t="s">
        <v>1589</v>
      </c>
      <c r="B2750" s="3" t="s">
        <v>968</v>
      </c>
      <c r="C2750" s="3" t="s">
        <v>1142</v>
      </c>
      <c r="D2750" s="9" t="s">
        <v>1132</v>
      </c>
      <c r="E2750" s="131" t="s">
        <v>1847</v>
      </c>
      <c r="F2750" s="131" t="s">
        <v>1851</v>
      </c>
      <c r="G2750" s="165" t="s">
        <v>1146</v>
      </c>
      <c r="H2750" s="165"/>
      <c r="K2750" s="3" t="s">
        <v>967</v>
      </c>
      <c r="M2750" s="203" t="s">
        <v>834</v>
      </c>
      <c r="N2750" s="151" t="s">
        <v>1558</v>
      </c>
    </row>
    <row r="2751" spans="1:14" ht="39.950000000000003" hidden="1" customHeight="1">
      <c r="A2751" s="151" t="s">
        <v>1589</v>
      </c>
      <c r="B2751" s="3" t="s">
        <v>968</v>
      </c>
      <c r="C2751" s="3" t="s">
        <v>1147</v>
      </c>
      <c r="D2751" s="9" t="s">
        <v>1128</v>
      </c>
      <c r="E2751" s="131" t="s">
        <v>1852</v>
      </c>
      <c r="F2751" s="131" t="s">
        <v>1853</v>
      </c>
      <c r="G2751" s="165" t="s">
        <v>1148</v>
      </c>
      <c r="H2751" s="165"/>
      <c r="K2751" s="3" t="s">
        <v>967</v>
      </c>
      <c r="M2751" s="203" t="s">
        <v>834</v>
      </c>
      <c r="N2751" s="151" t="s">
        <v>1558</v>
      </c>
    </row>
    <row r="2752" spans="1:14" ht="39.950000000000003" hidden="1" customHeight="1">
      <c r="A2752" s="151" t="s">
        <v>1589</v>
      </c>
      <c r="B2752" s="3" t="s">
        <v>968</v>
      </c>
      <c r="C2752" s="3" t="s">
        <v>1149</v>
      </c>
      <c r="D2752" s="9" t="s">
        <v>1128</v>
      </c>
      <c r="E2752" s="131" t="s">
        <v>1854</v>
      </c>
      <c r="F2752" s="131" t="s">
        <v>1855</v>
      </c>
      <c r="G2752" s="165" t="s">
        <v>1150</v>
      </c>
      <c r="H2752" s="165"/>
      <c r="K2752" s="3" t="s">
        <v>967</v>
      </c>
      <c r="M2752" s="203" t="s">
        <v>834</v>
      </c>
      <c r="N2752" s="151" t="s">
        <v>1558</v>
      </c>
    </row>
    <row r="2753" spans="1:14" ht="39.950000000000003" hidden="1" customHeight="1">
      <c r="A2753" s="151" t="s">
        <v>1589</v>
      </c>
      <c r="B2753" s="3" t="s">
        <v>968</v>
      </c>
      <c r="C2753" s="3" t="s">
        <v>1152</v>
      </c>
      <c r="D2753" s="9" t="s">
        <v>1125</v>
      </c>
      <c r="E2753" s="131" t="s">
        <v>1856</v>
      </c>
      <c r="F2753" s="131" t="s">
        <v>1857</v>
      </c>
      <c r="G2753" s="165" t="s">
        <v>1153</v>
      </c>
      <c r="H2753" s="165"/>
      <c r="K2753" s="3" t="s">
        <v>967</v>
      </c>
      <c r="M2753" s="203" t="s">
        <v>834</v>
      </c>
      <c r="N2753" s="151" t="s">
        <v>1558</v>
      </c>
    </row>
    <row r="2754" spans="1:14" ht="39.950000000000003" hidden="1" customHeight="1">
      <c r="A2754" s="151" t="s">
        <v>1589</v>
      </c>
      <c r="B2754" s="3" t="s">
        <v>968</v>
      </c>
      <c r="C2754" s="3" t="s">
        <v>1152</v>
      </c>
      <c r="D2754" s="9" t="s">
        <v>1128</v>
      </c>
      <c r="E2754" s="131" t="s">
        <v>1856</v>
      </c>
      <c r="F2754" s="131" t="s">
        <v>1858</v>
      </c>
      <c r="G2754" s="165" t="s">
        <v>1154</v>
      </c>
      <c r="H2754" s="165"/>
      <c r="K2754" s="3" t="s">
        <v>967</v>
      </c>
      <c r="M2754" s="203" t="s">
        <v>834</v>
      </c>
      <c r="N2754" s="151" t="s">
        <v>1558</v>
      </c>
    </row>
    <row r="2755" spans="1:14" ht="39.950000000000003" hidden="1" customHeight="1">
      <c r="A2755" s="151" t="s">
        <v>1589</v>
      </c>
      <c r="B2755" s="3" t="s">
        <v>968</v>
      </c>
      <c r="C2755" s="3" t="s">
        <v>1158</v>
      </c>
      <c r="D2755" s="9" t="s">
        <v>1132</v>
      </c>
      <c r="E2755" s="131" t="s">
        <v>1859</v>
      </c>
      <c r="F2755" s="131" t="s">
        <v>1860</v>
      </c>
      <c r="G2755" s="165" t="s">
        <v>1159</v>
      </c>
      <c r="H2755" s="165"/>
      <c r="K2755" s="3" t="s">
        <v>967</v>
      </c>
      <c r="M2755" s="203" t="s">
        <v>834</v>
      </c>
      <c r="N2755" s="151" t="s">
        <v>1558</v>
      </c>
    </row>
    <row r="2756" spans="1:14" ht="39.950000000000003" hidden="1" customHeight="1">
      <c r="A2756" s="151" t="s">
        <v>1589</v>
      </c>
      <c r="B2756" s="3" t="s">
        <v>968</v>
      </c>
      <c r="C2756" s="3" t="s">
        <v>1160</v>
      </c>
      <c r="D2756" s="9" t="s">
        <v>464</v>
      </c>
      <c r="E2756" s="131" t="s">
        <v>1861</v>
      </c>
      <c r="F2756" s="131" t="s">
        <v>1862</v>
      </c>
      <c r="G2756" s="165" t="s">
        <v>1161</v>
      </c>
      <c r="H2756" s="165"/>
      <c r="J2756" s="205" t="s">
        <v>1583</v>
      </c>
      <c r="K2756" s="3" t="s">
        <v>967</v>
      </c>
      <c r="M2756" s="203" t="s">
        <v>834</v>
      </c>
      <c r="N2756" s="151" t="s">
        <v>1558</v>
      </c>
    </row>
    <row r="2757" spans="1:14" ht="39.950000000000003" hidden="1" customHeight="1">
      <c r="A2757" s="151" t="s">
        <v>1589</v>
      </c>
      <c r="B2757" s="3" t="s">
        <v>968</v>
      </c>
      <c r="C2757" s="3" t="s">
        <v>1162</v>
      </c>
      <c r="D2757" s="9" t="s">
        <v>1125</v>
      </c>
      <c r="E2757" s="131" t="s">
        <v>1863</v>
      </c>
      <c r="F2757" s="131" t="s">
        <v>1864</v>
      </c>
      <c r="G2757" s="165" t="s">
        <v>1163</v>
      </c>
      <c r="H2757" s="165"/>
      <c r="K2757" s="3" t="s">
        <v>967</v>
      </c>
      <c r="M2757" s="203" t="s">
        <v>834</v>
      </c>
      <c r="N2757" s="151" t="s">
        <v>1558</v>
      </c>
    </row>
    <row r="2758" spans="1:14" ht="39.950000000000003" hidden="1" customHeight="1">
      <c r="A2758" s="151" t="s">
        <v>1589</v>
      </c>
      <c r="B2758" s="3" t="s">
        <v>968</v>
      </c>
      <c r="C2758" s="3" t="s">
        <v>1162</v>
      </c>
      <c r="D2758" s="9" t="s">
        <v>1128</v>
      </c>
      <c r="E2758" s="131" t="s">
        <v>1863</v>
      </c>
      <c r="F2758" s="131" t="s">
        <v>1865</v>
      </c>
      <c r="G2758" s="165" t="s">
        <v>1164</v>
      </c>
      <c r="H2758" s="165"/>
      <c r="K2758" s="3" t="s">
        <v>967</v>
      </c>
      <c r="M2758" s="203" t="s">
        <v>834</v>
      </c>
      <c r="N2758" s="151" t="s">
        <v>1558</v>
      </c>
    </row>
    <row r="2759" spans="1:14" ht="39.950000000000003" hidden="1" customHeight="1">
      <c r="A2759" s="151" t="s">
        <v>1589</v>
      </c>
      <c r="B2759" s="3" t="s">
        <v>968</v>
      </c>
      <c r="C2759" s="3" t="s">
        <v>1162</v>
      </c>
      <c r="D2759" s="9" t="s">
        <v>1130</v>
      </c>
      <c r="E2759" s="131" t="s">
        <v>1863</v>
      </c>
      <c r="F2759" s="131" t="s">
        <v>1866</v>
      </c>
      <c r="G2759" s="165" t="s">
        <v>1165</v>
      </c>
      <c r="H2759" s="165"/>
      <c r="K2759" s="3" t="s">
        <v>967</v>
      </c>
      <c r="M2759" s="203" t="s">
        <v>834</v>
      </c>
      <c r="N2759" s="151" t="s">
        <v>1558</v>
      </c>
    </row>
    <row r="2760" spans="1:14" ht="39.950000000000003" hidden="1" customHeight="1">
      <c r="A2760" s="151" t="s">
        <v>1589</v>
      </c>
      <c r="B2760" s="3" t="s">
        <v>968</v>
      </c>
      <c r="C2760" s="3" t="s">
        <v>1162</v>
      </c>
      <c r="D2760" s="9" t="s">
        <v>1132</v>
      </c>
      <c r="E2760" s="131" t="s">
        <v>1863</v>
      </c>
      <c r="F2760" s="131" t="s">
        <v>1867</v>
      </c>
      <c r="G2760" s="165" t="s">
        <v>1166</v>
      </c>
      <c r="H2760" s="165"/>
      <c r="K2760" s="3" t="s">
        <v>967</v>
      </c>
      <c r="M2760" s="203" t="s">
        <v>834</v>
      </c>
      <c r="N2760" s="151" t="s">
        <v>1558</v>
      </c>
    </row>
    <row r="2761" spans="1:14" ht="39.950000000000003" hidden="1" customHeight="1">
      <c r="A2761" s="151" t="s">
        <v>1589</v>
      </c>
      <c r="B2761" s="3" t="s">
        <v>968</v>
      </c>
      <c r="C2761" s="3" t="s">
        <v>1167</v>
      </c>
      <c r="D2761" s="9" t="s">
        <v>1128</v>
      </c>
      <c r="E2761" s="131" t="s">
        <v>1868</v>
      </c>
      <c r="F2761" s="131" t="s">
        <v>1869</v>
      </c>
      <c r="G2761" s="165" t="s">
        <v>1168</v>
      </c>
      <c r="H2761" s="165"/>
      <c r="K2761" s="3" t="s">
        <v>967</v>
      </c>
      <c r="M2761" s="203" t="s">
        <v>834</v>
      </c>
      <c r="N2761" s="151" t="s">
        <v>1558</v>
      </c>
    </row>
    <row r="2762" spans="1:14" ht="39.950000000000003" hidden="1" customHeight="1">
      <c r="A2762" s="151" t="s">
        <v>1589</v>
      </c>
      <c r="B2762" s="3" t="s">
        <v>968</v>
      </c>
      <c r="C2762" s="3" t="s">
        <v>1170</v>
      </c>
      <c r="D2762" s="9" t="s">
        <v>1171</v>
      </c>
      <c r="E2762" s="131" t="s">
        <v>1870</v>
      </c>
      <c r="F2762" s="131" t="s">
        <v>1871</v>
      </c>
      <c r="G2762" s="165" t="s">
        <v>1172</v>
      </c>
      <c r="H2762" s="165"/>
      <c r="K2762" s="3" t="s">
        <v>967</v>
      </c>
      <c r="M2762" s="203" t="s">
        <v>834</v>
      </c>
      <c r="N2762" s="151" t="s">
        <v>1558</v>
      </c>
    </row>
    <row r="2763" spans="1:14" ht="39.950000000000003" hidden="1" customHeight="1">
      <c r="A2763" s="151" t="s">
        <v>1589</v>
      </c>
      <c r="B2763" s="3" t="s">
        <v>246</v>
      </c>
      <c r="C2763" s="3" t="s">
        <v>247</v>
      </c>
      <c r="D2763" s="9" t="s">
        <v>14</v>
      </c>
      <c r="E2763" s="131" t="s">
        <v>1872</v>
      </c>
      <c r="F2763" s="131" t="s">
        <v>1873</v>
      </c>
      <c r="G2763" s="165" t="s">
        <v>248</v>
      </c>
      <c r="H2763" s="165"/>
      <c r="K2763" s="3" t="s">
        <v>960</v>
      </c>
      <c r="M2763" s="203" t="s">
        <v>834</v>
      </c>
      <c r="N2763" s="151" t="s">
        <v>1558</v>
      </c>
    </row>
    <row r="2764" spans="1:14" ht="39.950000000000003" hidden="1" customHeight="1">
      <c r="A2764" s="151" t="s">
        <v>1589</v>
      </c>
      <c r="B2764" s="3" t="s">
        <v>246</v>
      </c>
      <c r="C2764" s="3" t="s">
        <v>249</v>
      </c>
      <c r="D2764" s="9" t="s">
        <v>404</v>
      </c>
      <c r="E2764" s="131" t="s">
        <v>1874</v>
      </c>
      <c r="F2764" s="131" t="s">
        <v>1875</v>
      </c>
      <c r="G2764" s="165" t="s">
        <v>1176</v>
      </c>
      <c r="H2764" s="165" t="s">
        <v>1177</v>
      </c>
      <c r="K2764" s="3" t="s">
        <v>960</v>
      </c>
      <c r="M2764" s="203" t="s">
        <v>834</v>
      </c>
      <c r="N2764" s="151" t="s">
        <v>1558</v>
      </c>
    </row>
    <row r="2765" spans="1:14" ht="39.950000000000003" hidden="1" customHeight="1">
      <c r="A2765" s="151" t="s">
        <v>1589</v>
      </c>
      <c r="B2765" s="3" t="s">
        <v>246</v>
      </c>
      <c r="C2765" s="3" t="s">
        <v>249</v>
      </c>
      <c r="D2765" s="9" t="s">
        <v>252</v>
      </c>
      <c r="E2765" s="131" t="s">
        <v>1874</v>
      </c>
      <c r="F2765" s="131" t="s">
        <v>1876</v>
      </c>
      <c r="G2765" s="165" t="s">
        <v>253</v>
      </c>
      <c r="H2765" s="165" t="s">
        <v>1179</v>
      </c>
      <c r="K2765" s="3" t="s">
        <v>960</v>
      </c>
      <c r="M2765" s="203" t="s">
        <v>834</v>
      </c>
      <c r="N2765" s="151" t="s">
        <v>1558</v>
      </c>
    </row>
    <row r="2766" spans="1:14" ht="39.950000000000003" hidden="1" customHeight="1">
      <c r="A2766" s="151" t="s">
        <v>1589</v>
      </c>
      <c r="B2766" s="3" t="s">
        <v>246</v>
      </c>
      <c r="C2766" s="3" t="s">
        <v>254</v>
      </c>
      <c r="D2766" s="9" t="s">
        <v>255</v>
      </c>
      <c r="E2766" s="131" t="s">
        <v>1877</v>
      </c>
      <c r="F2766" s="131" t="s">
        <v>1878</v>
      </c>
      <c r="G2766" s="165" t="s">
        <v>256</v>
      </c>
      <c r="H2766" s="165" t="s">
        <v>1180</v>
      </c>
      <c r="K2766" s="3" t="s">
        <v>960</v>
      </c>
      <c r="M2766" s="203" t="s">
        <v>834</v>
      </c>
      <c r="N2766" s="151" t="s">
        <v>1558</v>
      </c>
    </row>
    <row r="2767" spans="1:14" ht="39.950000000000003" hidden="1" customHeight="1">
      <c r="A2767" s="151" t="s">
        <v>1589</v>
      </c>
      <c r="B2767" s="3" t="s">
        <v>246</v>
      </c>
      <c r="C2767" s="3" t="s">
        <v>254</v>
      </c>
      <c r="D2767" s="9" t="s">
        <v>250</v>
      </c>
      <c r="E2767" s="131" t="s">
        <v>1877</v>
      </c>
      <c r="F2767" s="131" t="s">
        <v>1879</v>
      </c>
      <c r="G2767" s="165" t="s">
        <v>257</v>
      </c>
      <c r="H2767" s="165"/>
      <c r="K2767" s="3" t="s">
        <v>960</v>
      </c>
      <c r="M2767" s="203" t="s">
        <v>834</v>
      </c>
      <c r="N2767" s="151" t="s">
        <v>1558</v>
      </c>
    </row>
    <row r="2768" spans="1:14" ht="39.950000000000003" hidden="1" customHeight="1">
      <c r="A2768" s="151" t="s">
        <v>1589</v>
      </c>
      <c r="B2768" s="3" t="s">
        <v>246</v>
      </c>
      <c r="C2768" s="3" t="s">
        <v>254</v>
      </c>
      <c r="D2768" s="9" t="s">
        <v>43</v>
      </c>
      <c r="E2768" s="131" t="s">
        <v>1877</v>
      </c>
      <c r="F2768" s="131" t="s">
        <v>1880</v>
      </c>
      <c r="G2768" s="165" t="s">
        <v>258</v>
      </c>
      <c r="H2768" s="165"/>
      <c r="K2768" s="3" t="s">
        <v>960</v>
      </c>
      <c r="M2768" s="203" t="s">
        <v>834</v>
      </c>
      <c r="N2768" s="151" t="s">
        <v>1558</v>
      </c>
    </row>
    <row r="2769" spans="1:15" ht="39.950000000000003" hidden="1" customHeight="1">
      <c r="A2769" s="151" t="s">
        <v>1589</v>
      </c>
      <c r="B2769" s="3" t="s">
        <v>246</v>
      </c>
      <c r="C2769" s="3" t="s">
        <v>259</v>
      </c>
      <c r="D2769" s="9" t="s">
        <v>260</v>
      </c>
      <c r="E2769" s="131" t="s">
        <v>1881</v>
      </c>
      <c r="F2769" s="131" t="s">
        <v>1882</v>
      </c>
      <c r="G2769" s="165" t="s">
        <v>261</v>
      </c>
      <c r="H2769" s="165" t="s">
        <v>1181</v>
      </c>
      <c r="K2769" s="3" t="s">
        <v>960</v>
      </c>
      <c r="M2769" s="203" t="s">
        <v>834</v>
      </c>
      <c r="N2769" s="151" t="s">
        <v>1558</v>
      </c>
    </row>
    <row r="2770" spans="1:15" ht="39.950000000000003" hidden="1" customHeight="1">
      <c r="A2770" s="151" t="s">
        <v>1589</v>
      </c>
      <c r="B2770" s="3" t="s">
        <v>246</v>
      </c>
      <c r="C2770" s="3" t="s">
        <v>262</v>
      </c>
      <c r="D2770" s="9" t="s">
        <v>265</v>
      </c>
      <c r="E2770" s="131" t="s">
        <v>1883</v>
      </c>
      <c r="F2770" s="131" t="s">
        <v>1884</v>
      </c>
      <c r="G2770" s="165" t="s">
        <v>266</v>
      </c>
      <c r="H2770" s="165"/>
      <c r="K2770" s="3" t="s">
        <v>960</v>
      </c>
      <c r="M2770" s="203" t="s">
        <v>834</v>
      </c>
      <c r="N2770" s="151" t="s">
        <v>1558</v>
      </c>
    </row>
    <row r="2771" spans="1:15" ht="39.950000000000003" hidden="1" customHeight="1">
      <c r="A2771" s="151" t="s">
        <v>1589</v>
      </c>
      <c r="B2771" s="3" t="s">
        <v>246</v>
      </c>
      <c r="C2771" s="3" t="s">
        <v>262</v>
      </c>
      <c r="D2771" s="9" t="s">
        <v>267</v>
      </c>
      <c r="E2771" s="131" t="s">
        <v>1883</v>
      </c>
      <c r="F2771" s="131" t="s">
        <v>1885</v>
      </c>
      <c r="G2771" s="165" t="s">
        <v>268</v>
      </c>
      <c r="H2771" s="165"/>
      <c r="K2771" s="3" t="s">
        <v>960</v>
      </c>
      <c r="M2771" s="203" t="s">
        <v>834</v>
      </c>
      <c r="N2771" s="151" t="s">
        <v>1558</v>
      </c>
    </row>
    <row r="2772" spans="1:15" ht="39.950000000000003" hidden="1" customHeight="1">
      <c r="A2772" s="151" t="s">
        <v>1589</v>
      </c>
      <c r="B2772" s="3" t="s">
        <v>246</v>
      </c>
      <c r="C2772" s="3" t="s">
        <v>262</v>
      </c>
      <c r="D2772" s="9" t="s">
        <v>269</v>
      </c>
      <c r="E2772" s="131" t="s">
        <v>1883</v>
      </c>
      <c r="F2772" s="131" t="s">
        <v>1886</v>
      </c>
      <c r="G2772" s="165" t="s">
        <v>270</v>
      </c>
      <c r="H2772" s="165"/>
      <c r="J2772" s="205" t="s">
        <v>1887</v>
      </c>
      <c r="K2772" s="3" t="s">
        <v>960</v>
      </c>
      <c r="L2772" s="3" t="s">
        <v>834</v>
      </c>
      <c r="M2772" s="203" t="s">
        <v>834</v>
      </c>
      <c r="N2772" s="151" t="s">
        <v>1558</v>
      </c>
    </row>
    <row r="2773" spans="1:15" ht="39.950000000000003" hidden="1" customHeight="1">
      <c r="A2773" s="151" t="s">
        <v>1589</v>
      </c>
      <c r="B2773" s="3" t="s">
        <v>246</v>
      </c>
      <c r="C2773" s="3" t="s">
        <v>262</v>
      </c>
      <c r="D2773" s="9" t="s">
        <v>273</v>
      </c>
      <c r="E2773" s="131" t="s">
        <v>1883</v>
      </c>
      <c r="F2773" s="131" t="s">
        <v>1888</v>
      </c>
      <c r="G2773" s="165" t="s">
        <v>1184</v>
      </c>
      <c r="H2773" s="165" t="s">
        <v>1185</v>
      </c>
      <c r="K2773" s="3" t="s">
        <v>960</v>
      </c>
      <c r="M2773" s="203" t="s">
        <v>834</v>
      </c>
      <c r="N2773" s="151" t="s">
        <v>1558</v>
      </c>
    </row>
    <row r="2774" spans="1:15" ht="39.950000000000003" hidden="1" customHeight="1">
      <c r="A2774" s="151" t="s">
        <v>1589</v>
      </c>
      <c r="B2774" s="3" t="s">
        <v>246</v>
      </c>
      <c r="C2774" s="3" t="s">
        <v>262</v>
      </c>
      <c r="D2774" s="9" t="s">
        <v>275</v>
      </c>
      <c r="E2774" s="131" t="s">
        <v>1883</v>
      </c>
      <c r="F2774" s="131" t="s">
        <v>1889</v>
      </c>
      <c r="G2774" s="165" t="s">
        <v>276</v>
      </c>
      <c r="H2774" s="165"/>
      <c r="K2774" s="3" t="s">
        <v>960</v>
      </c>
      <c r="M2774" s="203" t="s">
        <v>834</v>
      </c>
      <c r="N2774" s="151" t="s">
        <v>1558</v>
      </c>
    </row>
    <row r="2775" spans="1:15" ht="39.950000000000003" hidden="1" customHeight="1">
      <c r="A2775" s="151" t="s">
        <v>1589</v>
      </c>
      <c r="B2775" s="3" t="s">
        <v>246</v>
      </c>
      <c r="C2775" s="3" t="s">
        <v>277</v>
      </c>
      <c r="D2775" s="9" t="s">
        <v>255</v>
      </c>
      <c r="E2775" s="131" t="s">
        <v>1890</v>
      </c>
      <c r="F2775" s="131" t="s">
        <v>1891</v>
      </c>
      <c r="G2775" s="165" t="s">
        <v>278</v>
      </c>
      <c r="H2775" s="165" t="s">
        <v>1186</v>
      </c>
      <c r="K2775" s="3" t="s">
        <v>960</v>
      </c>
      <c r="M2775" s="203" t="s">
        <v>834</v>
      </c>
      <c r="N2775" s="151" t="s">
        <v>1558</v>
      </c>
    </row>
    <row r="2776" spans="1:15" ht="39.950000000000003" hidden="1" customHeight="1">
      <c r="A2776" s="151" t="s">
        <v>1644</v>
      </c>
      <c r="B2776" s="3" t="s">
        <v>246</v>
      </c>
      <c r="C2776" s="3" t="s">
        <v>31</v>
      </c>
      <c r="D2776" s="9" t="s">
        <v>279</v>
      </c>
      <c r="E2776" s="131" t="str">
        <f>Tabell_Rättigheter37[[#This Row],[Grupp]]&amp;"_"&amp;Tabell_Rättigheter37[[#This Row],[Rättighetsnod/ Funktionskloss]]</f>
        <v>Remiss_View</v>
      </c>
      <c r="F2776" s="131" t="str">
        <f>Tabell_Rättigheter37[[#This Row],[Grupp]]&amp;"_"&amp;Tabell_Rättigheter37[[#This Row],[Rättighetsnod/ Funktionskloss]]&amp;"_"&amp;Tabell_Rättigheter37[[#This Row],[Värde]]</f>
        <v>Remiss_View_OpenHandleReceivedRequests</v>
      </c>
      <c r="G2776" s="165" t="s">
        <v>280</v>
      </c>
      <c r="H2776" s="165"/>
      <c r="K2776" s="3" t="e">
        <f>VLOOKUP(Tabell_Rättigheter37[[#This Row],[Grupp]],[2]!Tabell_Grupp[#Data],2,FALSE)</f>
        <v>#REF!</v>
      </c>
      <c r="L2776" s="3" t="s">
        <v>834</v>
      </c>
      <c r="M2776" s="203" t="s">
        <v>834</v>
      </c>
      <c r="N2776" s="151" t="s">
        <v>1558</v>
      </c>
      <c r="O2776" s="151"/>
    </row>
    <row r="2777" spans="1:15" ht="39.950000000000003" hidden="1" customHeight="1">
      <c r="A2777" s="151" t="s">
        <v>1644</v>
      </c>
      <c r="B2777" s="3" t="s">
        <v>246</v>
      </c>
      <c r="C2777" s="3" t="s">
        <v>31</v>
      </c>
      <c r="D2777" s="9" t="s">
        <v>281</v>
      </c>
      <c r="E2777" s="131" t="str">
        <f>Tabell_Rättigheter37[[#This Row],[Grupp]]&amp;"_"&amp;Tabell_Rättigheter37[[#This Row],[Rättighetsnod/ Funktionskloss]]</f>
        <v>Remiss_View</v>
      </c>
      <c r="F2777" s="131" t="str">
        <f>Tabell_Rättigheter37[[#This Row],[Grupp]]&amp;"_"&amp;Tabell_Rättigheter37[[#This Row],[Rättighetsnod/ Funktionskloss]]&amp;"_"&amp;Tabell_Rättigheter37[[#This Row],[Värde]]</f>
        <v>Remiss_View_OpenHandleSavedAndSentRequests</v>
      </c>
      <c r="G2777" s="165" t="s">
        <v>282</v>
      </c>
      <c r="H2777" s="165"/>
      <c r="K2777" s="3" t="e">
        <f>VLOOKUP(Tabell_Rättigheter37[[#This Row],[Grupp]],[2]!Tabell_Grupp[#Data],2,FALSE)</f>
        <v>#REF!</v>
      </c>
      <c r="L2777" s="3" t="s">
        <v>834</v>
      </c>
      <c r="M2777" s="203" t="s">
        <v>834</v>
      </c>
      <c r="N2777" s="151" t="s">
        <v>1558</v>
      </c>
      <c r="O2777" s="151"/>
    </row>
    <row r="2778" spans="1:15" ht="39.950000000000003" hidden="1" customHeight="1">
      <c r="A2778" s="151" t="s">
        <v>1589</v>
      </c>
      <c r="B2778" s="3" t="s">
        <v>246</v>
      </c>
      <c r="C2778" s="3" t="s">
        <v>31</v>
      </c>
      <c r="D2778" s="9" t="s">
        <v>283</v>
      </c>
      <c r="E2778" s="131" t="s">
        <v>1635</v>
      </c>
      <c r="F2778" s="131" t="s">
        <v>1892</v>
      </c>
      <c r="G2778" s="165" t="s">
        <v>284</v>
      </c>
      <c r="H2778" s="165"/>
      <c r="K2778" s="3" t="s">
        <v>960</v>
      </c>
      <c r="L2778" s="3" t="s">
        <v>834</v>
      </c>
      <c r="M2778" s="203" t="s">
        <v>834</v>
      </c>
      <c r="N2778" s="151" t="s">
        <v>1558</v>
      </c>
    </row>
    <row r="2779" spans="1:15" ht="39.950000000000003" hidden="1" customHeight="1">
      <c r="A2779" s="151" t="s">
        <v>1589</v>
      </c>
      <c r="B2779" s="3" t="s">
        <v>246</v>
      </c>
      <c r="C2779" s="3" t="s">
        <v>31</v>
      </c>
      <c r="D2779" s="9" t="s">
        <v>285</v>
      </c>
      <c r="E2779" s="131" t="s">
        <v>1635</v>
      </c>
      <c r="F2779" s="131" t="s">
        <v>1893</v>
      </c>
      <c r="G2779" s="165" t="s">
        <v>286</v>
      </c>
      <c r="H2779" s="165"/>
      <c r="K2779" s="3" t="s">
        <v>960</v>
      </c>
      <c r="L2779" s="3" t="s">
        <v>834</v>
      </c>
      <c r="M2779" s="203" t="s">
        <v>834</v>
      </c>
      <c r="N2779" s="151" t="s">
        <v>1558</v>
      </c>
    </row>
    <row r="2780" spans="1:15" ht="39.950000000000003" hidden="1" customHeight="1">
      <c r="A2780" s="151" t="s">
        <v>1589</v>
      </c>
      <c r="B2780" s="3" t="s">
        <v>287</v>
      </c>
      <c r="C2780" s="3" t="s">
        <v>288</v>
      </c>
      <c r="D2780" s="9" t="s">
        <v>289</v>
      </c>
      <c r="E2780" s="131" t="s">
        <v>1894</v>
      </c>
      <c r="F2780" s="131" t="s">
        <v>1895</v>
      </c>
      <c r="G2780" s="165" t="s">
        <v>290</v>
      </c>
      <c r="H2780" s="165"/>
      <c r="K2780" s="3" t="s">
        <v>960</v>
      </c>
      <c r="L2780" s="3" t="s">
        <v>834</v>
      </c>
      <c r="M2780" s="203" t="s">
        <v>834</v>
      </c>
      <c r="N2780" s="151" t="s">
        <v>1558</v>
      </c>
    </row>
    <row r="2781" spans="1:15" ht="39.950000000000003" hidden="1" customHeight="1">
      <c r="A2781" s="151" t="s">
        <v>1589</v>
      </c>
      <c r="B2781" s="3" t="s">
        <v>287</v>
      </c>
      <c r="C2781" s="3" t="s">
        <v>288</v>
      </c>
      <c r="D2781" s="9" t="s">
        <v>291</v>
      </c>
      <c r="E2781" s="131" t="s">
        <v>1894</v>
      </c>
      <c r="F2781" s="131" t="s">
        <v>1896</v>
      </c>
      <c r="G2781" s="165" t="s">
        <v>292</v>
      </c>
      <c r="H2781" s="165"/>
      <c r="K2781" s="3" t="s">
        <v>960</v>
      </c>
      <c r="L2781" s="3" t="s">
        <v>834</v>
      </c>
      <c r="M2781" s="203" t="s">
        <v>834</v>
      </c>
      <c r="N2781" s="151" t="s">
        <v>1558</v>
      </c>
    </row>
    <row r="2782" spans="1:15" ht="39.950000000000003" hidden="1" customHeight="1">
      <c r="A2782" s="151" t="s">
        <v>1589</v>
      </c>
      <c r="B2782" s="3" t="s">
        <v>287</v>
      </c>
      <c r="C2782" s="3" t="s">
        <v>288</v>
      </c>
      <c r="D2782" s="9" t="s">
        <v>293</v>
      </c>
      <c r="E2782" s="131" t="s">
        <v>1894</v>
      </c>
      <c r="F2782" s="131" t="s">
        <v>1897</v>
      </c>
      <c r="G2782" s="165" t="s">
        <v>294</v>
      </c>
      <c r="H2782" s="165"/>
      <c r="K2782" s="3" t="s">
        <v>960</v>
      </c>
      <c r="L2782" s="3" t="s">
        <v>834</v>
      </c>
      <c r="M2782" s="203" t="s">
        <v>834</v>
      </c>
      <c r="N2782" s="151" t="s">
        <v>1558</v>
      </c>
    </row>
    <row r="2783" spans="1:15" ht="39.950000000000003" hidden="1" customHeight="1">
      <c r="A2783" s="151" t="s">
        <v>1589</v>
      </c>
      <c r="B2783" s="3" t="s">
        <v>287</v>
      </c>
      <c r="C2783" s="3" t="s">
        <v>295</v>
      </c>
      <c r="D2783" s="9" t="s">
        <v>296</v>
      </c>
      <c r="E2783" s="131" t="s">
        <v>1898</v>
      </c>
      <c r="F2783" s="131" t="s">
        <v>1899</v>
      </c>
      <c r="G2783" s="165" t="s">
        <v>1190</v>
      </c>
      <c r="H2783" s="165"/>
      <c r="K2783" s="3" t="s">
        <v>960</v>
      </c>
      <c r="L2783" s="3" t="s">
        <v>834</v>
      </c>
      <c r="M2783" s="203" t="s">
        <v>834</v>
      </c>
      <c r="N2783" s="151" t="s">
        <v>1558</v>
      </c>
    </row>
    <row r="2784" spans="1:15" ht="39.950000000000003" hidden="1" customHeight="1">
      <c r="A2784" s="151" t="s">
        <v>1589</v>
      </c>
      <c r="B2784" s="3" t="s">
        <v>287</v>
      </c>
      <c r="C2784" s="3" t="s">
        <v>295</v>
      </c>
      <c r="D2784" s="9" t="s">
        <v>302</v>
      </c>
      <c r="E2784" s="131" t="s">
        <v>1898</v>
      </c>
      <c r="F2784" s="131" t="s">
        <v>1900</v>
      </c>
      <c r="G2784" s="165" t="s">
        <v>1191</v>
      </c>
      <c r="H2784" s="165"/>
      <c r="K2784" s="3" t="s">
        <v>960</v>
      </c>
      <c r="L2784" s="3" t="s">
        <v>834</v>
      </c>
      <c r="M2784" s="203" t="s">
        <v>834</v>
      </c>
      <c r="N2784" s="151" t="s">
        <v>1558</v>
      </c>
    </row>
    <row r="2785" spans="1:14" ht="39.950000000000003" hidden="1" customHeight="1">
      <c r="A2785" s="151" t="s">
        <v>1589</v>
      </c>
      <c r="B2785" s="3" t="s">
        <v>287</v>
      </c>
      <c r="C2785" s="3" t="s">
        <v>304</v>
      </c>
      <c r="D2785" s="9" t="s">
        <v>305</v>
      </c>
      <c r="E2785" s="131" t="s">
        <v>1901</v>
      </c>
      <c r="F2785" s="131" t="s">
        <v>1902</v>
      </c>
      <c r="G2785" s="165" t="s">
        <v>306</v>
      </c>
      <c r="H2785" s="165"/>
      <c r="K2785" s="3" t="s">
        <v>960</v>
      </c>
      <c r="L2785" s="3" t="s">
        <v>834</v>
      </c>
      <c r="M2785" s="203" t="s">
        <v>834</v>
      </c>
      <c r="N2785" s="151" t="s">
        <v>1558</v>
      </c>
    </row>
    <row r="2786" spans="1:14" ht="39.950000000000003" hidden="1" customHeight="1">
      <c r="A2786" s="151" t="s">
        <v>1589</v>
      </c>
      <c r="B2786" s="3" t="s">
        <v>287</v>
      </c>
      <c r="C2786" s="3" t="s">
        <v>304</v>
      </c>
      <c r="D2786" s="9" t="s">
        <v>307</v>
      </c>
      <c r="E2786" s="131" t="s">
        <v>1901</v>
      </c>
      <c r="F2786" s="131" t="s">
        <v>1903</v>
      </c>
      <c r="G2786" s="165" t="s">
        <v>308</v>
      </c>
      <c r="H2786" s="165"/>
      <c r="K2786" s="3" t="s">
        <v>960</v>
      </c>
      <c r="L2786" s="3" t="s">
        <v>834</v>
      </c>
      <c r="M2786" s="203" t="s">
        <v>834</v>
      </c>
      <c r="N2786" s="151" t="s">
        <v>1558</v>
      </c>
    </row>
    <row r="2787" spans="1:14" ht="39.950000000000003" hidden="1" customHeight="1">
      <c r="A2787" s="151" t="s">
        <v>1589</v>
      </c>
      <c r="B2787" s="3" t="s">
        <v>287</v>
      </c>
      <c r="C2787" s="3" t="s">
        <v>304</v>
      </c>
      <c r="D2787" s="9" t="s">
        <v>322</v>
      </c>
      <c r="E2787" s="131" t="s">
        <v>1901</v>
      </c>
      <c r="F2787" s="131" t="s">
        <v>1904</v>
      </c>
      <c r="G2787" s="165" t="s">
        <v>323</v>
      </c>
      <c r="H2787" s="165"/>
      <c r="K2787" s="3" t="s">
        <v>960</v>
      </c>
      <c r="L2787" s="3" t="s">
        <v>834</v>
      </c>
      <c r="M2787" s="203" t="s">
        <v>834</v>
      </c>
      <c r="N2787" s="151" t="s">
        <v>1558</v>
      </c>
    </row>
    <row r="2788" spans="1:14" ht="39.950000000000003" hidden="1" customHeight="1">
      <c r="A2788" s="151" t="s">
        <v>1589</v>
      </c>
      <c r="B2788" s="3" t="s">
        <v>287</v>
      </c>
      <c r="C2788" s="3" t="s">
        <v>304</v>
      </c>
      <c r="D2788" s="9" t="s">
        <v>309</v>
      </c>
      <c r="E2788" s="131" t="s">
        <v>1901</v>
      </c>
      <c r="F2788" s="131" t="s">
        <v>1905</v>
      </c>
      <c r="G2788" s="165" t="s">
        <v>310</v>
      </c>
      <c r="H2788" s="165"/>
      <c r="K2788" s="3" t="s">
        <v>960</v>
      </c>
      <c r="L2788" s="3" t="s">
        <v>834</v>
      </c>
      <c r="M2788" s="203" t="s">
        <v>834</v>
      </c>
      <c r="N2788" s="151" t="s">
        <v>1558</v>
      </c>
    </row>
    <row r="2789" spans="1:14" ht="39.950000000000003" hidden="1" customHeight="1">
      <c r="A2789" s="151" t="s">
        <v>1589</v>
      </c>
      <c r="B2789" s="3" t="s">
        <v>287</v>
      </c>
      <c r="C2789" s="3" t="s">
        <v>304</v>
      </c>
      <c r="D2789" s="9" t="s">
        <v>311</v>
      </c>
      <c r="E2789" s="131" t="s">
        <v>1901</v>
      </c>
      <c r="F2789" s="131" t="s">
        <v>1906</v>
      </c>
      <c r="G2789" s="165" t="s">
        <v>312</v>
      </c>
      <c r="H2789" s="165"/>
      <c r="K2789" s="3" t="s">
        <v>960</v>
      </c>
      <c r="L2789" s="3" t="s">
        <v>834</v>
      </c>
      <c r="M2789" s="203" t="s">
        <v>834</v>
      </c>
      <c r="N2789" s="151" t="s">
        <v>1558</v>
      </c>
    </row>
    <row r="2790" spans="1:14" ht="39.950000000000003" hidden="1" customHeight="1">
      <c r="A2790" s="151" t="s">
        <v>1589</v>
      </c>
      <c r="B2790" s="3" t="s">
        <v>287</v>
      </c>
      <c r="C2790" s="3" t="s">
        <v>304</v>
      </c>
      <c r="D2790" s="9" t="s">
        <v>313</v>
      </c>
      <c r="E2790" s="131" t="s">
        <v>1901</v>
      </c>
      <c r="F2790" s="131" t="s">
        <v>1907</v>
      </c>
      <c r="G2790" s="165" t="s">
        <v>314</v>
      </c>
      <c r="H2790" s="165"/>
      <c r="K2790" s="3" t="s">
        <v>960</v>
      </c>
      <c r="L2790" s="3" t="s">
        <v>834</v>
      </c>
      <c r="M2790" s="203" t="s">
        <v>834</v>
      </c>
      <c r="N2790" s="151" t="s">
        <v>1558</v>
      </c>
    </row>
    <row r="2791" spans="1:14" ht="39.950000000000003" hidden="1" customHeight="1">
      <c r="A2791" s="151" t="s">
        <v>1589</v>
      </c>
      <c r="B2791" s="3" t="s">
        <v>287</v>
      </c>
      <c r="C2791" s="3" t="s">
        <v>315</v>
      </c>
      <c r="D2791" s="9" t="s">
        <v>316</v>
      </c>
      <c r="E2791" s="131" t="s">
        <v>1908</v>
      </c>
      <c r="F2791" s="131" t="s">
        <v>1909</v>
      </c>
      <c r="G2791" s="165" t="s">
        <v>317</v>
      </c>
      <c r="H2791" s="165"/>
      <c r="K2791" s="3" t="s">
        <v>960</v>
      </c>
      <c r="L2791" s="3" t="s">
        <v>834</v>
      </c>
      <c r="M2791" s="203" t="s">
        <v>834</v>
      </c>
      <c r="N2791" s="151" t="s">
        <v>1558</v>
      </c>
    </row>
    <row r="2792" spans="1:14" ht="39.950000000000003" hidden="1" customHeight="1">
      <c r="A2792" s="151" t="s">
        <v>1589</v>
      </c>
      <c r="B2792" s="3" t="s">
        <v>287</v>
      </c>
      <c r="C2792" s="3" t="s">
        <v>315</v>
      </c>
      <c r="D2792" s="9" t="s">
        <v>318</v>
      </c>
      <c r="E2792" s="131" t="s">
        <v>1908</v>
      </c>
      <c r="F2792" s="131" t="s">
        <v>1910</v>
      </c>
      <c r="G2792" s="165" t="s">
        <v>319</v>
      </c>
      <c r="H2792" s="165"/>
      <c r="K2792" s="3" t="s">
        <v>960</v>
      </c>
      <c r="L2792" s="3" t="s">
        <v>834</v>
      </c>
      <c r="M2792" s="203" t="s">
        <v>834</v>
      </c>
      <c r="N2792" s="151" t="s">
        <v>1558</v>
      </c>
    </row>
    <row r="2793" spans="1:14" ht="39.950000000000003" hidden="1" customHeight="1">
      <c r="A2793" s="151" t="s">
        <v>1589</v>
      </c>
      <c r="B2793" s="3" t="s">
        <v>287</v>
      </c>
      <c r="C2793" s="3" t="s">
        <v>315</v>
      </c>
      <c r="D2793" s="9" t="s">
        <v>320</v>
      </c>
      <c r="E2793" s="131" t="s">
        <v>1908</v>
      </c>
      <c r="F2793" s="131" t="s">
        <v>1911</v>
      </c>
      <c r="G2793" s="165" t="s">
        <v>321</v>
      </c>
      <c r="H2793" s="165"/>
      <c r="K2793" s="3" t="s">
        <v>960</v>
      </c>
      <c r="L2793" s="3" t="s">
        <v>834</v>
      </c>
      <c r="M2793" s="203" t="s">
        <v>834</v>
      </c>
      <c r="N2793" s="151" t="s">
        <v>1558</v>
      </c>
    </row>
    <row r="2794" spans="1:14" ht="39.950000000000003" hidden="1" customHeight="1">
      <c r="A2794" s="151" t="s">
        <v>1589</v>
      </c>
      <c r="B2794" s="3" t="s">
        <v>877</v>
      </c>
      <c r="C2794" s="3" t="s">
        <v>878</v>
      </c>
      <c r="D2794" s="9" t="s">
        <v>14</v>
      </c>
      <c r="E2794" s="131" t="s">
        <v>1912</v>
      </c>
      <c r="F2794" s="131" t="s">
        <v>1913</v>
      </c>
      <c r="G2794" s="165" t="s">
        <v>879</v>
      </c>
      <c r="H2794" s="165"/>
      <c r="K2794" s="3" t="s">
        <v>969</v>
      </c>
      <c r="L2794" s="3" t="s">
        <v>834</v>
      </c>
      <c r="M2794" s="203" t="s">
        <v>834</v>
      </c>
      <c r="N2794" s="151" t="s">
        <v>1558</v>
      </c>
    </row>
    <row r="2795" spans="1:14" ht="39.950000000000003" hidden="1" customHeight="1">
      <c r="A2795" s="151" t="s">
        <v>1589</v>
      </c>
      <c r="B2795" s="3" t="s">
        <v>877</v>
      </c>
      <c r="C2795" s="3" t="s">
        <v>880</v>
      </c>
      <c r="D2795" s="9" t="s">
        <v>23</v>
      </c>
      <c r="E2795" s="131" t="s">
        <v>1914</v>
      </c>
      <c r="F2795" s="131" t="s">
        <v>1915</v>
      </c>
      <c r="G2795" s="165" t="s">
        <v>881</v>
      </c>
      <c r="H2795" s="165"/>
      <c r="K2795" s="3" t="s">
        <v>969</v>
      </c>
      <c r="L2795" s="3" t="s">
        <v>834</v>
      </c>
      <c r="M2795" s="203" t="s">
        <v>834</v>
      </c>
      <c r="N2795" s="151" t="s">
        <v>1558</v>
      </c>
    </row>
    <row r="2796" spans="1:14" ht="39.950000000000003" hidden="1" customHeight="1">
      <c r="A2796" s="151" t="s">
        <v>1589</v>
      </c>
      <c r="B2796" s="3" t="s">
        <v>877</v>
      </c>
      <c r="C2796" s="3" t="s">
        <v>882</v>
      </c>
      <c r="D2796" s="9" t="s">
        <v>363</v>
      </c>
      <c r="E2796" s="131" t="s">
        <v>1916</v>
      </c>
      <c r="F2796" s="131" t="s">
        <v>1917</v>
      </c>
      <c r="G2796" s="165" t="s">
        <v>883</v>
      </c>
      <c r="H2796" s="165"/>
      <c r="K2796" s="3" t="s">
        <v>969</v>
      </c>
      <c r="L2796" s="3" t="s">
        <v>834</v>
      </c>
      <c r="M2796" s="203" t="s">
        <v>834</v>
      </c>
      <c r="N2796" s="151" t="s">
        <v>1558</v>
      </c>
    </row>
    <row r="2797" spans="1:14" ht="39.950000000000003" hidden="1" customHeight="1">
      <c r="A2797" s="151" t="s">
        <v>1589</v>
      </c>
      <c r="B2797" s="3" t="s">
        <v>877</v>
      </c>
      <c r="C2797" s="3" t="s">
        <v>882</v>
      </c>
      <c r="D2797" s="9" t="s">
        <v>884</v>
      </c>
      <c r="E2797" s="131" t="s">
        <v>1916</v>
      </c>
      <c r="F2797" s="131" t="s">
        <v>1918</v>
      </c>
      <c r="G2797" s="165" t="s">
        <v>885</v>
      </c>
      <c r="H2797" s="165"/>
      <c r="K2797" s="3" t="s">
        <v>969</v>
      </c>
      <c r="L2797" s="3" t="s">
        <v>834</v>
      </c>
      <c r="M2797" s="203" t="s">
        <v>834</v>
      </c>
      <c r="N2797" s="151" t="s">
        <v>1558</v>
      </c>
    </row>
    <row r="2798" spans="1:14" ht="39.950000000000003" hidden="1" customHeight="1">
      <c r="A2798" s="151" t="s">
        <v>1589</v>
      </c>
      <c r="B2798" s="3" t="s">
        <v>877</v>
      </c>
      <c r="C2798" s="3" t="s">
        <v>882</v>
      </c>
      <c r="D2798" s="9" t="s">
        <v>886</v>
      </c>
      <c r="E2798" s="131" t="s">
        <v>1916</v>
      </c>
      <c r="F2798" s="131" t="s">
        <v>1919</v>
      </c>
      <c r="G2798" s="165" t="s">
        <v>887</v>
      </c>
      <c r="H2798" s="165"/>
      <c r="K2798" s="3" t="s">
        <v>969</v>
      </c>
      <c r="L2798" s="3" t="s">
        <v>834</v>
      </c>
      <c r="M2798" s="203" t="s">
        <v>834</v>
      </c>
      <c r="N2798" s="151" t="s">
        <v>1558</v>
      </c>
    </row>
    <row r="2799" spans="1:14" ht="39.950000000000003" hidden="1" customHeight="1">
      <c r="A2799" s="151" t="s">
        <v>1589</v>
      </c>
      <c r="B2799" s="3" t="s">
        <v>966</v>
      </c>
      <c r="C2799" s="3" t="s">
        <v>979</v>
      </c>
      <c r="D2799" s="9" t="s">
        <v>999</v>
      </c>
      <c r="E2799" s="131" t="s">
        <v>1920</v>
      </c>
      <c r="F2799" s="131" t="s">
        <v>1921</v>
      </c>
      <c r="G2799" s="165" t="s">
        <v>1000</v>
      </c>
      <c r="H2799" s="165"/>
      <c r="K2799" s="3" t="s">
        <v>939</v>
      </c>
      <c r="L2799" s="3" t="s">
        <v>834</v>
      </c>
      <c r="M2799" s="203" t="s">
        <v>834</v>
      </c>
      <c r="N2799" s="151" t="s">
        <v>1558</v>
      </c>
    </row>
    <row r="2800" spans="1:14" ht="39.950000000000003" hidden="1" customHeight="1">
      <c r="A2800" s="151" t="s">
        <v>1589</v>
      </c>
      <c r="B2800" s="3" t="s">
        <v>324</v>
      </c>
      <c r="C2800" s="3" t="s">
        <v>325</v>
      </c>
      <c r="D2800" s="9" t="s">
        <v>325</v>
      </c>
      <c r="E2800" s="131" t="s">
        <v>1922</v>
      </c>
      <c r="F2800" s="131" t="s">
        <v>1923</v>
      </c>
      <c r="G2800" s="165" t="s">
        <v>326</v>
      </c>
      <c r="H2800" s="165"/>
      <c r="K2800" s="3" t="s">
        <v>923</v>
      </c>
      <c r="L2800" s="3" t="s">
        <v>834</v>
      </c>
      <c r="M2800" s="203" t="s">
        <v>834</v>
      </c>
      <c r="N2800" s="151" t="s">
        <v>1558</v>
      </c>
    </row>
    <row r="2801" spans="1:14" ht="39.950000000000003" hidden="1" customHeight="1">
      <c r="A2801" s="151" t="s">
        <v>1589</v>
      </c>
      <c r="B2801" s="3" t="s">
        <v>324</v>
      </c>
      <c r="C2801" s="3" t="s">
        <v>332</v>
      </c>
      <c r="D2801" s="9" t="s">
        <v>333</v>
      </c>
      <c r="E2801" s="131" t="s">
        <v>1924</v>
      </c>
      <c r="F2801" s="131" t="s">
        <v>1925</v>
      </c>
      <c r="G2801" s="165" t="s">
        <v>334</v>
      </c>
      <c r="H2801" s="165"/>
      <c r="K2801" s="3" t="s">
        <v>923</v>
      </c>
      <c r="L2801" s="3" t="s">
        <v>834</v>
      </c>
      <c r="M2801" s="203" t="s">
        <v>834</v>
      </c>
      <c r="N2801" s="151" t="s">
        <v>1558</v>
      </c>
    </row>
    <row r="2802" spans="1:14" ht="39.950000000000003" hidden="1" customHeight="1">
      <c r="A2802" s="151" t="s">
        <v>1589</v>
      </c>
      <c r="B2802" s="3" t="s">
        <v>324</v>
      </c>
      <c r="C2802" s="3" t="s">
        <v>327</v>
      </c>
      <c r="D2802" s="9" t="s">
        <v>328</v>
      </c>
      <c r="E2802" s="131" t="s">
        <v>1926</v>
      </c>
      <c r="F2802" s="131" t="s">
        <v>1927</v>
      </c>
      <c r="G2802" s="165" t="s">
        <v>329</v>
      </c>
      <c r="H2802" s="165"/>
      <c r="K2802" s="3" t="s">
        <v>923</v>
      </c>
      <c r="L2802" s="3" t="s">
        <v>834</v>
      </c>
      <c r="M2802" s="203" t="s">
        <v>834</v>
      </c>
      <c r="N2802" s="151" t="s">
        <v>1558</v>
      </c>
    </row>
    <row r="2803" spans="1:14" ht="39.950000000000003" hidden="1" customHeight="1">
      <c r="A2803" s="151" t="s">
        <v>1589</v>
      </c>
      <c r="B2803" s="3" t="s">
        <v>324</v>
      </c>
      <c r="C2803" s="3" t="s">
        <v>327</v>
      </c>
      <c r="D2803" s="9" t="s">
        <v>330</v>
      </c>
      <c r="E2803" s="131" t="s">
        <v>1926</v>
      </c>
      <c r="F2803" s="131" t="s">
        <v>1928</v>
      </c>
      <c r="G2803" s="165" t="s">
        <v>331</v>
      </c>
      <c r="H2803" s="165"/>
      <c r="K2803" s="3" t="s">
        <v>923</v>
      </c>
      <c r="L2803" s="3" t="s">
        <v>834</v>
      </c>
      <c r="M2803" s="203" t="s">
        <v>834</v>
      </c>
      <c r="N2803" s="151" t="s">
        <v>1558</v>
      </c>
    </row>
    <row r="2804" spans="1:14" ht="39.950000000000003" hidden="1" customHeight="1">
      <c r="A2804" s="151" t="s">
        <v>1589</v>
      </c>
      <c r="B2804" s="3" t="s">
        <v>324</v>
      </c>
      <c r="C2804" s="3" t="s">
        <v>335</v>
      </c>
      <c r="D2804" s="9" t="s">
        <v>336</v>
      </c>
      <c r="E2804" s="131" t="s">
        <v>1929</v>
      </c>
      <c r="F2804" s="131" t="s">
        <v>1930</v>
      </c>
      <c r="G2804" s="165" t="s">
        <v>337</v>
      </c>
      <c r="H2804" s="165"/>
      <c r="K2804" s="3" t="s">
        <v>923</v>
      </c>
      <c r="L2804" s="3" t="s">
        <v>834</v>
      </c>
      <c r="M2804" s="203" t="s">
        <v>834</v>
      </c>
      <c r="N2804" s="151" t="s">
        <v>1558</v>
      </c>
    </row>
    <row r="2805" spans="1:14" ht="39.950000000000003" hidden="1" customHeight="1">
      <c r="A2805" s="151" t="s">
        <v>1589</v>
      </c>
      <c r="B2805" s="3" t="s">
        <v>324</v>
      </c>
      <c r="C2805" s="3" t="s">
        <v>338</v>
      </c>
      <c r="D2805" s="9" t="s">
        <v>339</v>
      </c>
      <c r="E2805" s="131" t="s">
        <v>1931</v>
      </c>
      <c r="F2805" s="131" t="s">
        <v>1932</v>
      </c>
      <c r="G2805" s="165" t="s">
        <v>340</v>
      </c>
      <c r="H2805" s="165"/>
      <c r="K2805" s="3" t="s">
        <v>923</v>
      </c>
      <c r="L2805" s="3" t="s">
        <v>834</v>
      </c>
      <c r="M2805" s="203" t="s">
        <v>834</v>
      </c>
      <c r="N2805" s="151" t="s">
        <v>1558</v>
      </c>
    </row>
    <row r="2806" spans="1:14" ht="39.950000000000003" hidden="1" customHeight="1">
      <c r="A2806" s="151" t="s">
        <v>1589</v>
      </c>
      <c r="B2806" s="3" t="s">
        <v>324</v>
      </c>
      <c r="C2806" s="3" t="s">
        <v>338</v>
      </c>
      <c r="D2806" s="9" t="s">
        <v>342</v>
      </c>
      <c r="E2806" s="131" t="s">
        <v>1931</v>
      </c>
      <c r="F2806" s="131" t="s">
        <v>1933</v>
      </c>
      <c r="G2806" s="165" t="s">
        <v>343</v>
      </c>
      <c r="H2806" s="165"/>
      <c r="K2806" s="3" t="s">
        <v>923</v>
      </c>
      <c r="L2806" s="3" t="s">
        <v>834</v>
      </c>
      <c r="M2806" s="203" t="s">
        <v>834</v>
      </c>
      <c r="N2806" s="151" t="s">
        <v>1558</v>
      </c>
    </row>
    <row r="2807" spans="1:14" ht="39.950000000000003" hidden="1" customHeight="1">
      <c r="A2807" s="151" t="s">
        <v>1589</v>
      </c>
      <c r="B2807" s="3" t="s">
        <v>349</v>
      </c>
      <c r="C2807" s="3" t="s">
        <v>353</v>
      </c>
      <c r="D2807" s="9" t="s">
        <v>23</v>
      </c>
      <c r="E2807" s="131" t="s">
        <v>1934</v>
      </c>
      <c r="F2807" s="131" t="s">
        <v>1935</v>
      </c>
      <c r="G2807" s="165" t="s">
        <v>354</v>
      </c>
      <c r="H2807" s="165"/>
      <c r="K2807" s="3" t="s">
        <v>960</v>
      </c>
      <c r="L2807" s="3" t="s">
        <v>834</v>
      </c>
      <c r="M2807" s="203" t="s">
        <v>834</v>
      </c>
      <c r="N2807" s="151" t="s">
        <v>1558</v>
      </c>
    </row>
    <row r="2808" spans="1:14" ht="39.950000000000003" hidden="1" customHeight="1">
      <c r="A2808" s="151" t="s">
        <v>1589</v>
      </c>
      <c r="B2808" s="3" t="s">
        <v>349</v>
      </c>
      <c r="C2808" s="3" t="s">
        <v>361</v>
      </c>
      <c r="D2808" s="9" t="s">
        <v>23</v>
      </c>
      <c r="E2808" s="131" t="s">
        <v>1936</v>
      </c>
      <c r="F2808" s="131" t="s">
        <v>1937</v>
      </c>
      <c r="G2808" s="165" t="s">
        <v>362</v>
      </c>
      <c r="H2808" s="165"/>
      <c r="K2808" s="3" t="s">
        <v>960</v>
      </c>
      <c r="L2808" s="3" t="s">
        <v>834</v>
      </c>
      <c r="M2808" s="203" t="s">
        <v>834</v>
      </c>
      <c r="N2808" s="151" t="s">
        <v>1558</v>
      </c>
    </row>
    <row r="2809" spans="1:14" ht="64.5" hidden="1" customHeight="1">
      <c r="A2809" s="151" t="s">
        <v>1589</v>
      </c>
      <c r="B2809" s="3" t="s">
        <v>349</v>
      </c>
      <c r="C2809" s="3" t="s">
        <v>363</v>
      </c>
      <c r="D2809" s="9" t="s">
        <v>23</v>
      </c>
      <c r="E2809" s="131" t="s">
        <v>1938</v>
      </c>
      <c r="F2809" s="131" t="s">
        <v>1939</v>
      </c>
      <c r="G2809" s="165" t="s">
        <v>364</v>
      </c>
      <c r="H2809" s="165"/>
      <c r="J2809" s="215" t="s">
        <v>1587</v>
      </c>
      <c r="K2809" s="3" t="s">
        <v>960</v>
      </c>
      <c r="L2809" s="3" t="s">
        <v>931</v>
      </c>
      <c r="M2809" s="203" t="s">
        <v>834</v>
      </c>
      <c r="N2809" s="151" t="s">
        <v>1558</v>
      </c>
    </row>
    <row r="2810" spans="1:14" ht="39.950000000000003" hidden="1" customHeight="1">
      <c r="A2810" s="151" t="s">
        <v>1589</v>
      </c>
      <c r="B2810" s="3" t="s">
        <v>349</v>
      </c>
      <c r="C2810" s="3" t="s">
        <v>365</v>
      </c>
      <c r="D2810" s="9" t="s">
        <v>23</v>
      </c>
      <c r="E2810" s="131" t="s">
        <v>1940</v>
      </c>
      <c r="F2810" s="131" t="s">
        <v>1941</v>
      </c>
      <c r="G2810" s="165" t="s">
        <v>366</v>
      </c>
      <c r="H2810" s="165"/>
      <c r="K2810" s="3" t="s">
        <v>960</v>
      </c>
      <c r="L2810" s="3" t="s">
        <v>834</v>
      </c>
      <c r="M2810" s="203" t="s">
        <v>834</v>
      </c>
      <c r="N2810" s="151" t="s">
        <v>1558</v>
      </c>
    </row>
    <row r="2811" spans="1:14" ht="39.950000000000003" hidden="1" customHeight="1">
      <c r="A2811" s="151" t="s">
        <v>1589</v>
      </c>
      <c r="B2811" s="3" t="s">
        <v>349</v>
      </c>
      <c r="C2811" s="3" t="s">
        <v>367</v>
      </c>
      <c r="D2811" s="9" t="s">
        <v>23</v>
      </c>
      <c r="E2811" s="131" t="s">
        <v>1942</v>
      </c>
      <c r="F2811" s="131" t="s">
        <v>1943</v>
      </c>
      <c r="G2811" s="165" t="s">
        <v>368</v>
      </c>
      <c r="H2811" s="165"/>
      <c r="K2811" s="3" t="s">
        <v>960</v>
      </c>
      <c r="L2811" s="3" t="s">
        <v>834</v>
      </c>
      <c r="M2811" s="203" t="s">
        <v>834</v>
      </c>
      <c r="N2811" s="151" t="s">
        <v>1558</v>
      </c>
    </row>
    <row r="2812" spans="1:14" ht="39.950000000000003" hidden="1" customHeight="1">
      <c r="A2812" s="151" t="s">
        <v>1589</v>
      </c>
      <c r="B2812" s="3" t="s">
        <v>349</v>
      </c>
      <c r="C2812" s="3" t="s">
        <v>888</v>
      </c>
      <c r="D2812" s="9" t="s">
        <v>889</v>
      </c>
      <c r="E2812" s="131" t="s">
        <v>1944</v>
      </c>
      <c r="F2812" s="131" t="s">
        <v>1945</v>
      </c>
      <c r="G2812" s="165" t="s">
        <v>890</v>
      </c>
      <c r="H2812" s="165"/>
      <c r="K2812" s="3" t="s">
        <v>960</v>
      </c>
      <c r="L2812" s="3" t="s">
        <v>834</v>
      </c>
      <c r="M2812" s="203" t="s">
        <v>834</v>
      </c>
      <c r="N2812" s="151" t="s">
        <v>1558</v>
      </c>
    </row>
    <row r="2813" spans="1:14" ht="39.950000000000003" hidden="1" customHeight="1">
      <c r="A2813" s="151" t="s">
        <v>1589</v>
      </c>
      <c r="B2813" s="3" t="s">
        <v>349</v>
      </c>
      <c r="C2813" s="3" t="s">
        <v>888</v>
      </c>
      <c r="D2813" s="9" t="s">
        <v>891</v>
      </c>
      <c r="E2813" s="131" t="s">
        <v>1944</v>
      </c>
      <c r="F2813" s="131" t="s">
        <v>1946</v>
      </c>
      <c r="G2813" s="165" t="s">
        <v>892</v>
      </c>
      <c r="H2813" s="165"/>
      <c r="K2813" s="3" t="s">
        <v>960</v>
      </c>
      <c r="L2813" s="3" t="s">
        <v>834</v>
      </c>
      <c r="M2813" s="203" t="s">
        <v>834</v>
      </c>
      <c r="N2813" s="151" t="s">
        <v>1558</v>
      </c>
    </row>
    <row r="2814" spans="1:14" ht="39.950000000000003" hidden="1" customHeight="1">
      <c r="A2814" s="151" t="s">
        <v>1589</v>
      </c>
      <c r="B2814" s="3" t="s">
        <v>369</v>
      </c>
      <c r="C2814" s="3" t="s">
        <v>13</v>
      </c>
      <c r="D2814" s="9" t="s">
        <v>14</v>
      </c>
      <c r="E2814" s="131" t="s">
        <v>1947</v>
      </c>
      <c r="F2814" s="131" t="s">
        <v>1948</v>
      </c>
      <c r="G2814" s="165" t="s">
        <v>370</v>
      </c>
      <c r="H2814" s="165"/>
      <c r="K2814" s="3" t="s">
        <v>923</v>
      </c>
      <c r="L2814" s="3" t="s">
        <v>834</v>
      </c>
      <c r="M2814" s="203" t="s">
        <v>834</v>
      </c>
      <c r="N2814" s="151" t="s">
        <v>1558</v>
      </c>
    </row>
    <row r="2815" spans="1:14" ht="39.950000000000003" hidden="1" customHeight="1">
      <c r="A2815" s="151" t="s">
        <v>1589</v>
      </c>
      <c r="B2815" s="3" t="s">
        <v>369</v>
      </c>
      <c r="C2815" s="3" t="s">
        <v>371</v>
      </c>
      <c r="D2815" s="9" t="s">
        <v>372</v>
      </c>
      <c r="E2815" s="131" t="s">
        <v>1949</v>
      </c>
      <c r="F2815" s="131" t="s">
        <v>1950</v>
      </c>
      <c r="G2815" s="165" t="s">
        <v>373</v>
      </c>
      <c r="H2815" s="165"/>
      <c r="K2815" s="3" t="s">
        <v>923</v>
      </c>
      <c r="L2815" s="3" t="s">
        <v>834</v>
      </c>
      <c r="M2815" s="203" t="s">
        <v>834</v>
      </c>
      <c r="N2815" s="151" t="s">
        <v>1558</v>
      </c>
    </row>
    <row r="2816" spans="1:14" ht="39.950000000000003" hidden="1" customHeight="1">
      <c r="A2816" s="151" t="s">
        <v>1589</v>
      </c>
      <c r="B2816" s="3" t="s">
        <v>369</v>
      </c>
      <c r="C2816" s="3" t="s">
        <v>371</v>
      </c>
      <c r="D2816" s="9" t="s">
        <v>23</v>
      </c>
      <c r="E2816" s="131" t="s">
        <v>1949</v>
      </c>
      <c r="F2816" s="131" t="s">
        <v>1951</v>
      </c>
      <c r="G2816" s="165" t="s">
        <v>375</v>
      </c>
      <c r="H2816" s="165"/>
      <c r="K2816" s="3" t="s">
        <v>923</v>
      </c>
      <c r="L2816" s="3" t="s">
        <v>834</v>
      </c>
      <c r="M2816" s="203" t="s">
        <v>834</v>
      </c>
      <c r="N2816" s="151" t="s">
        <v>1558</v>
      </c>
    </row>
    <row r="2817" spans="1:14" ht="39.950000000000003" hidden="1" customHeight="1">
      <c r="A2817" s="151" t="s">
        <v>1589</v>
      </c>
      <c r="B2817" s="3" t="s">
        <v>369</v>
      </c>
      <c r="C2817" s="3" t="s">
        <v>371</v>
      </c>
      <c r="D2817" s="9" t="s">
        <v>37</v>
      </c>
      <c r="E2817" s="131" t="s">
        <v>1949</v>
      </c>
      <c r="F2817" s="131" t="s">
        <v>1952</v>
      </c>
      <c r="G2817" s="165" t="s">
        <v>376</v>
      </c>
      <c r="H2817" s="165"/>
      <c r="K2817" s="3" t="s">
        <v>923</v>
      </c>
      <c r="L2817" s="3" t="s">
        <v>834</v>
      </c>
      <c r="M2817" s="203" t="s">
        <v>834</v>
      </c>
      <c r="N2817" s="151" t="s">
        <v>1558</v>
      </c>
    </row>
    <row r="2818" spans="1:14" ht="39.950000000000003" hidden="1" customHeight="1">
      <c r="A2818" s="151" t="s">
        <v>1589</v>
      </c>
      <c r="B2818" s="3" t="s">
        <v>369</v>
      </c>
      <c r="C2818" s="3" t="s">
        <v>371</v>
      </c>
      <c r="D2818" s="9" t="s">
        <v>377</v>
      </c>
      <c r="E2818" s="131" t="s">
        <v>1949</v>
      </c>
      <c r="F2818" s="131" t="s">
        <v>1953</v>
      </c>
      <c r="G2818" s="165" t="s">
        <v>378</v>
      </c>
      <c r="H2818" s="165"/>
      <c r="K2818" s="3" t="s">
        <v>923</v>
      </c>
      <c r="L2818" s="3" t="s">
        <v>834</v>
      </c>
      <c r="M2818" s="203" t="s">
        <v>834</v>
      </c>
      <c r="N2818" s="151" t="s">
        <v>1558</v>
      </c>
    </row>
    <row r="2819" spans="1:14" ht="39.950000000000003" hidden="1" customHeight="1">
      <c r="A2819" s="151" t="s">
        <v>1589</v>
      </c>
      <c r="B2819" s="3" t="s">
        <v>369</v>
      </c>
      <c r="C2819" s="3" t="s">
        <v>379</v>
      </c>
      <c r="D2819" s="9" t="s">
        <v>23</v>
      </c>
      <c r="E2819" s="131" t="s">
        <v>1954</v>
      </c>
      <c r="F2819" s="131" t="s">
        <v>1955</v>
      </c>
      <c r="G2819" s="165" t="s">
        <v>380</v>
      </c>
      <c r="H2819" s="165"/>
      <c r="K2819" s="3" t="s">
        <v>923</v>
      </c>
      <c r="L2819" s="3" t="s">
        <v>834</v>
      </c>
      <c r="M2819" s="203" t="s">
        <v>834</v>
      </c>
      <c r="N2819" s="151" t="s">
        <v>1558</v>
      </c>
    </row>
    <row r="2820" spans="1:14" ht="39.950000000000003" hidden="1" customHeight="1">
      <c r="A2820" s="151" t="s">
        <v>1589</v>
      </c>
      <c r="B2820" s="3" t="s">
        <v>369</v>
      </c>
      <c r="C2820" s="3" t="s">
        <v>381</v>
      </c>
      <c r="D2820" s="9" t="s">
        <v>363</v>
      </c>
      <c r="E2820" s="131" t="s">
        <v>1956</v>
      </c>
      <c r="F2820" s="131" t="s">
        <v>1957</v>
      </c>
      <c r="G2820" s="165" t="s">
        <v>382</v>
      </c>
      <c r="H2820" s="165"/>
      <c r="K2820" s="3" t="s">
        <v>923</v>
      </c>
      <c r="L2820" s="3" t="s">
        <v>834</v>
      </c>
      <c r="M2820" s="203" t="s">
        <v>834</v>
      </c>
      <c r="N2820" s="151" t="s">
        <v>1558</v>
      </c>
    </row>
    <row r="2821" spans="1:14" ht="39.950000000000003" hidden="1" customHeight="1">
      <c r="A2821" s="151" t="s">
        <v>1589</v>
      </c>
      <c r="B2821" s="3" t="s">
        <v>1193</v>
      </c>
      <c r="C2821" s="3" t="s">
        <v>1194</v>
      </c>
      <c r="D2821" s="9" t="s">
        <v>1128</v>
      </c>
      <c r="E2821" s="131" t="s">
        <v>1958</v>
      </c>
      <c r="F2821" s="131" t="s">
        <v>1959</v>
      </c>
      <c r="G2821" s="165" t="s">
        <v>1195</v>
      </c>
      <c r="H2821" s="165"/>
      <c r="K2821" s="3" t="e">
        <v>#N/A</v>
      </c>
      <c r="L2821" s="3" t="s">
        <v>834</v>
      </c>
      <c r="M2821" s="203" t="s">
        <v>834</v>
      </c>
      <c r="N2821" s="151" t="s">
        <v>1558</v>
      </c>
    </row>
    <row r="2822" spans="1:14" ht="39.950000000000003" hidden="1" customHeight="1">
      <c r="A2822" s="151" t="s">
        <v>1589</v>
      </c>
      <c r="B2822" s="3" t="s">
        <v>1193</v>
      </c>
      <c r="C2822" s="3" t="s">
        <v>1196</v>
      </c>
      <c r="D2822" s="9" t="s">
        <v>1128</v>
      </c>
      <c r="E2822" s="131" t="s">
        <v>1960</v>
      </c>
      <c r="F2822" s="131" t="s">
        <v>1961</v>
      </c>
      <c r="G2822" s="165" t="s">
        <v>1197</v>
      </c>
      <c r="H2822" s="165"/>
      <c r="K2822" s="3" t="e">
        <v>#N/A</v>
      </c>
      <c r="L2822" s="3" t="s">
        <v>834</v>
      </c>
      <c r="M2822" s="203" t="s">
        <v>834</v>
      </c>
      <c r="N2822" s="151" t="s">
        <v>1558</v>
      </c>
    </row>
    <row r="2823" spans="1:14" ht="39.950000000000003" hidden="1" customHeight="1">
      <c r="A2823" s="151" t="s">
        <v>1589</v>
      </c>
      <c r="B2823" s="3" t="s">
        <v>1193</v>
      </c>
      <c r="C2823" s="3" t="s">
        <v>1198</v>
      </c>
      <c r="D2823" s="9" t="s">
        <v>1128</v>
      </c>
      <c r="E2823" s="131" t="s">
        <v>1962</v>
      </c>
      <c r="F2823" s="131" t="s">
        <v>1963</v>
      </c>
      <c r="G2823" s="165" t="s">
        <v>1199</v>
      </c>
      <c r="H2823" s="165"/>
      <c r="K2823" s="3" t="e">
        <v>#N/A</v>
      </c>
      <c r="L2823" s="3" t="s">
        <v>834</v>
      </c>
      <c r="M2823" s="203" t="s">
        <v>834</v>
      </c>
      <c r="N2823" s="151" t="s">
        <v>1558</v>
      </c>
    </row>
    <row r="2824" spans="1:14" ht="39.950000000000003" hidden="1" customHeight="1">
      <c r="A2824" s="151" t="s">
        <v>1589</v>
      </c>
      <c r="B2824" s="3" t="s">
        <v>344</v>
      </c>
      <c r="C2824" s="3" t="s">
        <v>345</v>
      </c>
      <c r="D2824" s="9" t="s">
        <v>37</v>
      </c>
      <c r="E2824" s="131" t="s">
        <v>1964</v>
      </c>
      <c r="F2824" s="131" t="s">
        <v>1965</v>
      </c>
      <c r="G2824" s="165" t="s">
        <v>346</v>
      </c>
      <c r="H2824" s="165"/>
      <c r="K2824" s="3" t="s">
        <v>936</v>
      </c>
      <c r="L2824" s="3" t="s">
        <v>834</v>
      </c>
      <c r="M2824" s="203" t="s">
        <v>834</v>
      </c>
      <c r="N2824" s="151" t="s">
        <v>1558</v>
      </c>
    </row>
    <row r="2825" spans="1:14" ht="39.950000000000003" hidden="1" customHeight="1">
      <c r="A2825" s="151" t="s">
        <v>1589</v>
      </c>
      <c r="B2825" s="3" t="s">
        <v>344</v>
      </c>
      <c r="C2825" s="3" t="s">
        <v>347</v>
      </c>
      <c r="D2825" s="9" t="s">
        <v>37</v>
      </c>
      <c r="E2825" s="131" t="s">
        <v>1966</v>
      </c>
      <c r="F2825" s="131" t="s">
        <v>1967</v>
      </c>
      <c r="G2825" s="165" t="s">
        <v>348</v>
      </c>
      <c r="H2825" s="165"/>
      <c r="K2825" s="3" t="s">
        <v>936</v>
      </c>
      <c r="L2825" s="3" t="s">
        <v>834</v>
      </c>
      <c r="M2825" s="203" t="s">
        <v>834</v>
      </c>
      <c r="N2825" s="151" t="s">
        <v>1558</v>
      </c>
    </row>
    <row r="2826" spans="1:14" ht="39.950000000000003" hidden="1" customHeight="1">
      <c r="A2826" s="151" t="s">
        <v>1589</v>
      </c>
      <c r="B2826" s="3" t="s">
        <v>383</v>
      </c>
      <c r="C2826" s="3" t="s">
        <v>23</v>
      </c>
      <c r="D2826" s="9" t="s">
        <v>23</v>
      </c>
      <c r="E2826" s="131" t="s">
        <v>1968</v>
      </c>
      <c r="F2826" s="131" t="s">
        <v>1969</v>
      </c>
      <c r="G2826" s="165" t="s">
        <v>384</v>
      </c>
      <c r="H2826" s="165"/>
      <c r="K2826" s="3" t="s">
        <v>942</v>
      </c>
      <c r="L2826" s="3" t="s">
        <v>834</v>
      </c>
      <c r="M2826" s="203" t="s">
        <v>834</v>
      </c>
      <c r="N2826" s="151" t="s">
        <v>1558</v>
      </c>
    </row>
    <row r="2827" spans="1:14" ht="79.5" hidden="1" customHeight="1">
      <c r="A2827" s="151" t="s">
        <v>1589</v>
      </c>
      <c r="B2827" s="3" t="s">
        <v>287</v>
      </c>
      <c r="C2827" s="3" t="s">
        <v>315</v>
      </c>
      <c r="D2827" s="9" t="s">
        <v>1037</v>
      </c>
      <c r="E2827" s="131" t="s">
        <v>1908</v>
      </c>
      <c r="F2827" s="131" t="s">
        <v>1970</v>
      </c>
      <c r="G2827" s="165" t="s">
        <v>1038</v>
      </c>
      <c r="H2827" s="165"/>
      <c r="J2827" s="205" t="s">
        <v>1693</v>
      </c>
      <c r="K2827" s="3" t="s">
        <v>960</v>
      </c>
      <c r="L2827" s="3" t="s">
        <v>834</v>
      </c>
      <c r="M2827" s="203" t="s">
        <v>834</v>
      </c>
      <c r="N2827" s="151" t="s">
        <v>1558</v>
      </c>
    </row>
    <row r="2828" spans="1:14" ht="53.25" hidden="1" customHeight="1">
      <c r="A2828" s="151" t="s">
        <v>1592</v>
      </c>
      <c r="B2828" s="3" t="s">
        <v>1084</v>
      </c>
      <c r="C2828" s="3" t="s">
        <v>13</v>
      </c>
      <c r="D2828" s="9" t="s">
        <v>14</v>
      </c>
      <c r="E2828" s="131" t="s">
        <v>1694</v>
      </c>
      <c r="F2828" s="131" t="s">
        <v>1695</v>
      </c>
      <c r="G2828" s="165" t="s">
        <v>839</v>
      </c>
      <c r="H2828" s="165"/>
      <c r="K2828" s="3" t="e">
        <v>#N/A</v>
      </c>
      <c r="L2828" s="3" t="s">
        <v>834</v>
      </c>
      <c r="M2828" s="203" t="s">
        <v>834</v>
      </c>
      <c r="N2828" s="151" t="s">
        <v>1558</v>
      </c>
    </row>
    <row r="2829" spans="1:14" ht="78.75" hidden="1" customHeight="1">
      <c r="A2829" s="151" t="s">
        <v>1592</v>
      </c>
      <c r="B2829" s="3" t="s">
        <v>16</v>
      </c>
      <c r="C2829" s="3" t="s">
        <v>17</v>
      </c>
      <c r="D2829" s="9" t="s">
        <v>17</v>
      </c>
      <c r="E2829" s="131" t="s">
        <v>1696</v>
      </c>
      <c r="F2829" s="131" t="s">
        <v>1697</v>
      </c>
      <c r="G2829" s="165" t="s">
        <v>18</v>
      </c>
      <c r="H2829" s="165" t="s">
        <v>1086</v>
      </c>
      <c r="K2829" s="3" t="s">
        <v>923</v>
      </c>
      <c r="L2829" s="3" t="s">
        <v>834</v>
      </c>
      <c r="M2829" s="203" t="s">
        <v>834</v>
      </c>
      <c r="N2829" s="151" t="s">
        <v>1558</v>
      </c>
    </row>
    <row r="2830" spans="1:14" ht="55.5" hidden="1" customHeight="1">
      <c r="A2830" s="151" t="s">
        <v>1592</v>
      </c>
      <c r="B2830" s="3" t="s">
        <v>16</v>
      </c>
      <c r="C2830" s="3" t="s">
        <v>19</v>
      </c>
      <c r="D2830" s="9" t="s">
        <v>19</v>
      </c>
      <c r="E2830" s="131" t="s">
        <v>1698</v>
      </c>
      <c r="F2830" s="131" t="s">
        <v>1699</v>
      </c>
      <c r="G2830" s="165" t="s">
        <v>20</v>
      </c>
      <c r="H2830" s="165"/>
      <c r="K2830" s="3" t="s">
        <v>923</v>
      </c>
      <c r="L2830" s="3" t="s">
        <v>834</v>
      </c>
      <c r="M2830" s="203" t="s">
        <v>834</v>
      </c>
      <c r="N2830" s="151" t="s">
        <v>1558</v>
      </c>
    </row>
    <row r="2831" spans="1:14" ht="39.950000000000003" hidden="1" customHeight="1">
      <c r="A2831" s="151" t="s">
        <v>1592</v>
      </c>
      <c r="B2831" s="3" t="s">
        <v>1087</v>
      </c>
      <c r="C2831" s="3" t="s">
        <v>1088</v>
      </c>
      <c r="D2831" s="9" t="s">
        <v>23</v>
      </c>
      <c r="E2831" s="131" t="s">
        <v>1700</v>
      </c>
      <c r="F2831" s="131" t="s">
        <v>1701</v>
      </c>
      <c r="G2831" s="165" t="s">
        <v>1089</v>
      </c>
      <c r="H2831" s="165"/>
      <c r="K2831" s="3" t="e">
        <v>#N/A</v>
      </c>
      <c r="L2831" s="3" t="s">
        <v>834</v>
      </c>
      <c r="M2831" s="203" t="s">
        <v>834</v>
      </c>
      <c r="N2831" s="151" t="s">
        <v>1558</v>
      </c>
    </row>
    <row r="2832" spans="1:14" ht="39.950000000000003" hidden="1" customHeight="1">
      <c r="A2832" s="151" t="s">
        <v>1592</v>
      </c>
      <c r="B2832" s="3" t="s">
        <v>21</v>
      </c>
      <c r="C2832" s="3" t="s">
        <v>22</v>
      </c>
      <c r="D2832" s="9" t="s">
        <v>23</v>
      </c>
      <c r="E2832" s="131" t="s">
        <v>1702</v>
      </c>
      <c r="F2832" s="131" t="s">
        <v>1703</v>
      </c>
      <c r="G2832" s="165" t="s">
        <v>24</v>
      </c>
      <c r="H2832" s="165"/>
      <c r="K2832" s="3" t="s">
        <v>923</v>
      </c>
      <c r="L2832" s="3" t="s">
        <v>834</v>
      </c>
      <c r="M2832" s="203" t="s">
        <v>834</v>
      </c>
      <c r="N2832" s="151" t="s">
        <v>1558</v>
      </c>
    </row>
    <row r="2833" spans="1:15" ht="39.950000000000003" hidden="1" customHeight="1">
      <c r="A2833" s="151" t="s">
        <v>1592</v>
      </c>
      <c r="B2833" s="3" t="s">
        <v>30</v>
      </c>
      <c r="C2833" s="3" t="s">
        <v>31</v>
      </c>
      <c r="D2833" s="9" t="s">
        <v>32</v>
      </c>
      <c r="E2833" s="131" t="s">
        <v>1704</v>
      </c>
      <c r="F2833" s="131" t="s">
        <v>1705</v>
      </c>
      <c r="G2833" s="165" t="s">
        <v>33</v>
      </c>
      <c r="H2833" s="165"/>
      <c r="K2833" s="3" t="s">
        <v>936</v>
      </c>
      <c r="L2833" s="3" t="s">
        <v>834</v>
      </c>
      <c r="M2833" s="203" t="s">
        <v>834</v>
      </c>
      <c r="N2833" s="151" t="s">
        <v>1558</v>
      </c>
    </row>
    <row r="2834" spans="1:15" ht="39.950000000000003" hidden="1" customHeight="1">
      <c r="A2834" s="151" t="s">
        <v>1592</v>
      </c>
      <c r="B2834" s="3" t="s">
        <v>25</v>
      </c>
      <c r="C2834" s="3" t="s">
        <v>26</v>
      </c>
      <c r="D2834" s="9" t="s">
        <v>23</v>
      </c>
      <c r="E2834" s="131" t="s">
        <v>1706</v>
      </c>
      <c r="F2834" s="131" t="s">
        <v>1707</v>
      </c>
      <c r="G2834" s="165" t="s">
        <v>27</v>
      </c>
      <c r="H2834" s="165"/>
      <c r="K2834" s="3" t="s">
        <v>934</v>
      </c>
      <c r="L2834" s="3" t="s">
        <v>834</v>
      </c>
      <c r="M2834" s="203" t="s">
        <v>834</v>
      </c>
      <c r="N2834" s="151" t="s">
        <v>1558</v>
      </c>
    </row>
    <row r="2835" spans="1:15" ht="56.25" hidden="1" customHeight="1">
      <c r="A2835" s="151" t="s">
        <v>1592</v>
      </c>
      <c r="B2835" s="3" t="s">
        <v>25</v>
      </c>
      <c r="C2835" s="3" t="s">
        <v>26</v>
      </c>
      <c r="D2835" s="9" t="s">
        <v>28</v>
      </c>
      <c r="E2835" s="131" t="s">
        <v>1706</v>
      </c>
      <c r="F2835" s="131" t="s">
        <v>1708</v>
      </c>
      <c r="G2835" s="165" t="s">
        <v>29</v>
      </c>
      <c r="H2835" s="165"/>
      <c r="K2835" s="3" t="s">
        <v>934</v>
      </c>
      <c r="L2835" s="3" t="s">
        <v>834</v>
      </c>
      <c r="M2835" s="203" t="s">
        <v>834</v>
      </c>
      <c r="N2835" s="151" t="s">
        <v>1558</v>
      </c>
    </row>
    <row r="2836" spans="1:15" ht="39.950000000000003" hidden="1" customHeight="1">
      <c r="A2836" s="151" t="s">
        <v>1597</v>
      </c>
      <c r="B2836" s="205" t="s">
        <v>34</v>
      </c>
      <c r="C2836" s="205" t="s">
        <v>840</v>
      </c>
      <c r="D2836" s="205" t="s">
        <v>23</v>
      </c>
      <c r="E2836" s="131" t="s">
        <v>1709</v>
      </c>
      <c r="F2836" s="131" t="s">
        <v>1710</v>
      </c>
      <c r="G2836" s="165" t="s">
        <v>841</v>
      </c>
      <c r="H2836" s="165"/>
      <c r="J2836" s="205"/>
      <c r="K2836" s="3" t="s">
        <v>934</v>
      </c>
      <c r="L2836" s="3" t="s">
        <v>834</v>
      </c>
      <c r="M2836" s="203" t="s">
        <v>834</v>
      </c>
      <c r="N2836" s="151" t="s">
        <v>1558</v>
      </c>
    </row>
    <row r="2837" spans="1:15" ht="39.950000000000003" hidden="1" customHeight="1">
      <c r="A2837" s="151" t="s">
        <v>1604</v>
      </c>
      <c r="B2837" s="205" t="s">
        <v>34</v>
      </c>
      <c r="C2837" s="205" t="s">
        <v>840</v>
      </c>
      <c r="D2837" s="205" t="s">
        <v>23</v>
      </c>
      <c r="E2837" s="131" t="s">
        <v>1709</v>
      </c>
      <c r="F2837" s="131" t="s">
        <v>1710</v>
      </c>
      <c r="G2837" s="165" t="s">
        <v>841</v>
      </c>
      <c r="H2837" s="165"/>
      <c r="J2837" s="205"/>
      <c r="K2837" s="3" t="s">
        <v>934</v>
      </c>
      <c r="L2837" s="3" t="s">
        <v>834</v>
      </c>
      <c r="M2837" s="206" t="s">
        <v>834</v>
      </c>
      <c r="N2837" s="151" t="s">
        <v>1558</v>
      </c>
    </row>
    <row r="2838" spans="1:15" ht="39.950000000000003" hidden="1" customHeight="1">
      <c r="A2838" s="151" t="s">
        <v>1598</v>
      </c>
      <c r="B2838" s="3" t="s">
        <v>34</v>
      </c>
      <c r="C2838" s="3" t="s">
        <v>840</v>
      </c>
      <c r="D2838" s="9" t="s">
        <v>23</v>
      </c>
      <c r="E2838" s="131" t="s">
        <v>1709</v>
      </c>
      <c r="F2838" s="131" t="s">
        <v>1710</v>
      </c>
      <c r="G2838" s="165" t="s">
        <v>841</v>
      </c>
      <c r="H2838" s="165"/>
      <c r="K2838" s="3" t="s">
        <v>934</v>
      </c>
      <c r="L2838" s="3" t="s">
        <v>834</v>
      </c>
      <c r="M2838" s="307" t="s">
        <v>1599</v>
      </c>
      <c r="N2838" s="151"/>
    </row>
    <row r="2839" spans="1:15" ht="39.950000000000003" hidden="1" customHeight="1">
      <c r="A2839" s="214" t="s">
        <v>1600</v>
      </c>
      <c r="B2839" s="3" t="s">
        <v>34</v>
      </c>
      <c r="C2839" s="3" t="s">
        <v>840</v>
      </c>
      <c r="D2839" s="9" t="s">
        <v>23</v>
      </c>
      <c r="E2839" s="131" t="s">
        <v>1709</v>
      </c>
      <c r="F2839" s="131" t="s">
        <v>1710</v>
      </c>
      <c r="G2839" s="165" t="s">
        <v>841</v>
      </c>
      <c r="H2839" s="165"/>
      <c r="K2839" s="3" t="s">
        <v>934</v>
      </c>
      <c r="L2839" s="3" t="s">
        <v>834</v>
      </c>
      <c r="M2839" s="203" t="s">
        <v>834</v>
      </c>
      <c r="N2839" s="151" t="s">
        <v>1558</v>
      </c>
      <c r="O2839" s="151"/>
    </row>
    <row r="2840" spans="1:15" ht="39.950000000000003" hidden="1" customHeight="1">
      <c r="A2840" s="214" t="s">
        <v>1601</v>
      </c>
      <c r="B2840" s="3" t="s">
        <v>34</v>
      </c>
      <c r="C2840" s="3" t="s">
        <v>840</v>
      </c>
      <c r="D2840" s="9" t="s">
        <v>23</v>
      </c>
      <c r="E2840" s="131" t="s">
        <v>1709</v>
      </c>
      <c r="F2840" s="131" t="s">
        <v>1710</v>
      </c>
      <c r="G2840" s="165" t="s">
        <v>841</v>
      </c>
      <c r="H2840" s="165"/>
      <c r="K2840" s="3" t="s">
        <v>934</v>
      </c>
      <c r="L2840" s="3" t="s">
        <v>834</v>
      </c>
      <c r="M2840" s="203" t="s">
        <v>834</v>
      </c>
      <c r="N2840" s="151" t="s">
        <v>1558</v>
      </c>
      <c r="O2840" s="151"/>
    </row>
    <row r="2841" spans="1:15" ht="39.950000000000003" hidden="1" customHeight="1">
      <c r="A2841" s="151" t="s">
        <v>1557</v>
      </c>
      <c r="B2841" s="3" t="s">
        <v>34</v>
      </c>
      <c r="C2841" s="3" t="s">
        <v>55</v>
      </c>
      <c r="D2841" s="9" t="s">
        <v>23</v>
      </c>
      <c r="E2841" s="131" t="str">
        <f>Tabell_Rättigheter37[[#This Row],[Grupp]]&amp;"_"&amp;Tabell_Rättigheter37[[#This Row],[Rättighetsnod/ Funktionskloss]]</f>
        <v>Beställning och svar_SignedList</v>
      </c>
      <c r="F2841" s="131" t="str">
        <f>Tabell_Rättigheter37[[#This Row],[Grupp]]&amp;"_"&amp;Tabell_Rättigheter37[[#This Row],[Rättighetsnod/ Funktionskloss]]&amp;"_"&amp;Tabell_Rättigheter37[[#This Row],[Värde]]</f>
        <v>Beställning och svar_SignedList_Open</v>
      </c>
      <c r="G2841" s="165" t="s">
        <v>56</v>
      </c>
      <c r="H2841" s="165"/>
      <c r="K2841" s="3" t="e">
        <f>VLOOKUP(Tabell_Rättigheter37[[#This Row],[Grupp]],[2]!Tabell_Grupp[#Data],2,FALSE)</f>
        <v>#REF!</v>
      </c>
      <c r="M2841" s="203" t="s">
        <v>834</v>
      </c>
      <c r="N2841" s="151" t="s">
        <v>1558</v>
      </c>
      <c r="O2841" s="151"/>
    </row>
    <row r="2842" spans="1:15" ht="39.950000000000003" hidden="1" customHeight="1">
      <c r="A2842" s="151" t="s">
        <v>1564</v>
      </c>
      <c r="B2842" s="3" t="s">
        <v>34</v>
      </c>
      <c r="C2842" s="3" t="s">
        <v>55</v>
      </c>
      <c r="D2842" s="9" t="s">
        <v>23</v>
      </c>
      <c r="E2842" s="131" t="str">
        <f>Tabell_Rättigheter37[[#This Row],[Grupp]]&amp;"_"&amp;Tabell_Rättigheter37[[#This Row],[Rättighetsnod/ Funktionskloss]]</f>
        <v>Beställning och svar_SignedList</v>
      </c>
      <c r="F2842" s="131" t="str">
        <f>Tabell_Rättigheter37[[#This Row],[Grupp]]&amp;"_"&amp;Tabell_Rättigheter37[[#This Row],[Rättighetsnod/ Funktionskloss]]&amp;"_"&amp;Tabell_Rättigheter37[[#This Row],[Värde]]</f>
        <v>Beställning och svar_SignedList_Open</v>
      </c>
      <c r="G2842" s="165" t="s">
        <v>56</v>
      </c>
      <c r="H2842" s="165"/>
      <c r="K2842" s="3" t="e">
        <f>VLOOKUP(Tabell_Rättigheter37[[#This Row],[Grupp]],[2]!Tabell_Grupp[#Data],2,FALSE)</f>
        <v>#REF!</v>
      </c>
      <c r="L2842" s="3" t="s">
        <v>834</v>
      </c>
      <c r="M2842" s="203" t="s">
        <v>834</v>
      </c>
      <c r="N2842" s="151" t="s">
        <v>1558</v>
      </c>
      <c r="O2842" s="151"/>
    </row>
    <row r="2843" spans="1:15" ht="39.950000000000003" hidden="1" customHeight="1">
      <c r="A2843" s="151" t="s">
        <v>1565</v>
      </c>
      <c r="B2843" s="3" t="s">
        <v>34</v>
      </c>
      <c r="C2843" s="3" t="s">
        <v>55</v>
      </c>
      <c r="D2843" s="9" t="s">
        <v>23</v>
      </c>
      <c r="E2843" s="131" t="str">
        <f>Tabell_Rättigheter37[[#This Row],[Grupp]]&amp;"_"&amp;Tabell_Rättigheter37[[#This Row],[Rättighetsnod/ Funktionskloss]]</f>
        <v>Beställning och svar_SignedList</v>
      </c>
      <c r="F2843" s="131" t="str">
        <f>Tabell_Rättigheter37[[#This Row],[Grupp]]&amp;"_"&amp;Tabell_Rättigheter37[[#This Row],[Rättighetsnod/ Funktionskloss]]&amp;"_"&amp;Tabell_Rättigheter37[[#This Row],[Värde]]</f>
        <v>Beställning och svar_SignedList_Open</v>
      </c>
      <c r="G2843" s="165" t="s">
        <v>56</v>
      </c>
      <c r="H2843" s="165"/>
      <c r="K2843" s="3" t="e">
        <f>VLOOKUP(Tabell_Rättigheter37[[#This Row],[Grupp]],[2]!Tabell_Grupp[#Data],2,FALSE)</f>
        <v>#REF!</v>
      </c>
      <c r="L2843" s="3" t="s">
        <v>834</v>
      </c>
      <c r="M2843" s="203" t="s">
        <v>834</v>
      </c>
      <c r="N2843" s="151" t="s">
        <v>1558</v>
      </c>
      <c r="O2843" s="151"/>
    </row>
    <row r="2844" spans="1:15" ht="39.950000000000003" hidden="1" customHeight="1">
      <c r="A2844" s="151" t="s">
        <v>1571</v>
      </c>
      <c r="B2844" s="3" t="s">
        <v>34</v>
      </c>
      <c r="C2844" s="3" t="s">
        <v>55</v>
      </c>
      <c r="D2844" s="9" t="s">
        <v>23</v>
      </c>
      <c r="E2844" s="131" t="str">
        <f>Tabell_Rättigheter37[[#This Row],[Grupp]]&amp;"_"&amp;Tabell_Rättigheter37[[#This Row],[Rättighetsnod/ Funktionskloss]]</f>
        <v>Beställning och svar_SignedList</v>
      </c>
      <c r="F2844" s="131" t="str">
        <f>Tabell_Rättigheter37[[#This Row],[Grupp]]&amp;"_"&amp;Tabell_Rättigheter37[[#This Row],[Rättighetsnod/ Funktionskloss]]&amp;"_"&amp;Tabell_Rättigheter37[[#This Row],[Värde]]</f>
        <v>Beställning och svar_SignedList_Open</v>
      </c>
      <c r="G2844" s="165" t="s">
        <v>56</v>
      </c>
      <c r="H2844" s="165"/>
      <c r="K2844" s="3" t="e">
        <f>VLOOKUP(Tabell_Rättigheter37[[#This Row],[Grupp]],[2]!Tabell_Grupp[#Data],2,FALSE)</f>
        <v>#REF!</v>
      </c>
      <c r="L2844" s="3" t="s">
        <v>834</v>
      </c>
      <c r="M2844" s="203" t="s">
        <v>834</v>
      </c>
      <c r="N2844" s="151" t="s">
        <v>1558</v>
      </c>
      <c r="O2844" s="151"/>
    </row>
    <row r="2845" spans="1:15" ht="39.950000000000003" hidden="1" customHeight="1">
      <c r="A2845" s="151" t="s">
        <v>1572</v>
      </c>
      <c r="B2845" s="3" t="s">
        <v>34</v>
      </c>
      <c r="C2845" s="3" t="s">
        <v>55</v>
      </c>
      <c r="D2845" s="9" t="s">
        <v>23</v>
      </c>
      <c r="E2845" s="131" t="str">
        <f>Tabell_Rättigheter37[[#This Row],[Grupp]]&amp;"_"&amp;Tabell_Rättigheter37[[#This Row],[Rättighetsnod/ Funktionskloss]]</f>
        <v>Beställning och svar_SignedList</v>
      </c>
      <c r="F2845" s="131" t="str">
        <f>Tabell_Rättigheter37[[#This Row],[Grupp]]&amp;"_"&amp;Tabell_Rättigheter37[[#This Row],[Rättighetsnod/ Funktionskloss]]&amp;"_"&amp;Tabell_Rättigheter37[[#This Row],[Värde]]</f>
        <v>Beställning och svar_SignedList_Open</v>
      </c>
      <c r="G2845" s="165" t="s">
        <v>56</v>
      </c>
      <c r="H2845" s="165"/>
      <c r="K2845" s="3" t="e">
        <f>VLOOKUP(Tabell_Rättigheter37[[#This Row],[Grupp]],[2]!Tabell_Grupp[#Data],2,FALSE)</f>
        <v>#REF!</v>
      </c>
      <c r="L2845" s="3" t="s">
        <v>834</v>
      </c>
      <c r="M2845" s="203" t="s">
        <v>834</v>
      </c>
      <c r="N2845" s="151" t="s">
        <v>1558</v>
      </c>
      <c r="O2845" s="151"/>
    </row>
    <row r="2846" spans="1:15" ht="39.950000000000003" hidden="1" customHeight="1">
      <c r="A2846" s="151" t="s">
        <v>1573</v>
      </c>
      <c r="B2846" s="3" t="s">
        <v>349</v>
      </c>
      <c r="C2846" s="3" t="s">
        <v>461</v>
      </c>
      <c r="D2846" s="9" t="s">
        <v>23</v>
      </c>
      <c r="E2846" s="131" t="str">
        <f>Tabell_Rättigheter37[[#This Row],[Grupp]]&amp;"_"&amp;Tabell_Rättigheter37[[#This Row],[Rättighetsnod/ Funktionskloss]]</f>
        <v>Vårdadministration_Invoice overview</v>
      </c>
      <c r="F2846" s="131" t="str">
        <f>Tabell_Rättigheter37[[#This Row],[Grupp]]&amp;"_"&amp;Tabell_Rättigheter37[[#This Row],[Rättighetsnod/ Funktionskloss]]&amp;"_"&amp;Tabell_Rättigheter37[[#This Row],[Värde]]</f>
        <v>Vårdadministration_Invoice overview_Open</v>
      </c>
      <c r="G2846" s="165" t="s">
        <v>462</v>
      </c>
      <c r="H2846" s="165"/>
      <c r="K2846" s="3" t="e">
        <f>VLOOKUP(Tabell_Rättigheter37[[#This Row],[Grupp]],[2]!Tabell_Grupp[#Data],2,FALSE)</f>
        <v>#REF!</v>
      </c>
      <c r="L2846" s="3" t="s">
        <v>834</v>
      </c>
      <c r="M2846" s="203" t="s">
        <v>834</v>
      </c>
      <c r="N2846" s="151" t="s">
        <v>1558</v>
      </c>
      <c r="O2846" s="151"/>
    </row>
    <row r="2847" spans="1:15" ht="39.950000000000003" hidden="1" customHeight="1">
      <c r="A2847" s="151" t="s">
        <v>1592</v>
      </c>
      <c r="B2847" s="3" t="s">
        <v>70</v>
      </c>
      <c r="C2847" s="3" t="s">
        <v>73</v>
      </c>
      <c r="D2847" s="9" t="s">
        <v>23</v>
      </c>
      <c r="E2847" s="131" t="s">
        <v>1711</v>
      </c>
      <c r="F2847" s="131" t="s">
        <v>1712</v>
      </c>
      <c r="G2847" s="165" t="s">
        <v>74</v>
      </c>
      <c r="H2847" s="165"/>
      <c r="K2847" s="3" t="s">
        <v>923</v>
      </c>
      <c r="L2847" s="3" t="s">
        <v>834</v>
      </c>
      <c r="M2847" s="203" t="s">
        <v>834</v>
      </c>
      <c r="N2847" s="151" t="s">
        <v>1558</v>
      </c>
    </row>
    <row r="2848" spans="1:15" ht="39.950000000000003" hidden="1" customHeight="1">
      <c r="A2848" s="151" t="s">
        <v>1592</v>
      </c>
      <c r="B2848" s="3" t="s">
        <v>75</v>
      </c>
      <c r="C2848" s="3" t="s">
        <v>76</v>
      </c>
      <c r="D2848" s="9" t="s">
        <v>76</v>
      </c>
      <c r="E2848" s="131" t="s">
        <v>1713</v>
      </c>
      <c r="F2848" s="131" t="s">
        <v>1714</v>
      </c>
      <c r="G2848" s="165" t="s">
        <v>77</v>
      </c>
      <c r="H2848" s="165"/>
      <c r="K2848" s="3" t="s">
        <v>942</v>
      </c>
      <c r="L2848" s="3" t="s">
        <v>834</v>
      </c>
      <c r="M2848" s="203" t="s">
        <v>834</v>
      </c>
      <c r="N2848" s="151" t="s">
        <v>1558</v>
      </c>
    </row>
    <row r="2849" spans="1:14" ht="39.950000000000003" hidden="1" customHeight="1">
      <c r="A2849" s="151" t="s">
        <v>1592</v>
      </c>
      <c r="B2849" s="3" t="s">
        <v>78</v>
      </c>
      <c r="C2849" s="3" t="s">
        <v>79</v>
      </c>
      <c r="D2849" s="9" t="s">
        <v>80</v>
      </c>
      <c r="E2849" s="131" t="s">
        <v>1715</v>
      </c>
      <c r="F2849" s="131" t="s">
        <v>1716</v>
      </c>
      <c r="G2849" s="165" t="s">
        <v>81</v>
      </c>
      <c r="H2849" s="165"/>
      <c r="K2849" s="3" t="s">
        <v>936</v>
      </c>
      <c r="L2849" s="3" t="s">
        <v>834</v>
      </c>
      <c r="M2849" s="203" t="s">
        <v>834</v>
      </c>
      <c r="N2849" s="151" t="s">
        <v>1558</v>
      </c>
    </row>
    <row r="2850" spans="1:14" ht="39.950000000000003" hidden="1" customHeight="1">
      <c r="A2850" s="151" t="s">
        <v>1592</v>
      </c>
      <c r="B2850" s="3" t="s">
        <v>78</v>
      </c>
      <c r="C2850" s="3" t="s">
        <v>82</v>
      </c>
      <c r="D2850" s="9" t="s">
        <v>83</v>
      </c>
      <c r="E2850" s="131" t="s">
        <v>1717</v>
      </c>
      <c r="F2850" s="131" t="s">
        <v>1718</v>
      </c>
      <c r="G2850" s="165" t="s">
        <v>84</v>
      </c>
      <c r="H2850" s="165"/>
      <c r="K2850" s="3" t="s">
        <v>936</v>
      </c>
      <c r="L2850" s="3" t="s">
        <v>834</v>
      </c>
      <c r="M2850" s="203" t="s">
        <v>834</v>
      </c>
      <c r="N2850" s="151" t="s">
        <v>1558</v>
      </c>
    </row>
    <row r="2851" spans="1:14" ht="39.950000000000003" hidden="1" customHeight="1">
      <c r="A2851" s="151" t="s">
        <v>1592</v>
      </c>
      <c r="B2851" s="3" t="s">
        <v>78</v>
      </c>
      <c r="C2851" s="3" t="s">
        <v>85</v>
      </c>
      <c r="D2851" s="9" t="s">
        <v>86</v>
      </c>
      <c r="E2851" s="131" t="s">
        <v>1719</v>
      </c>
      <c r="F2851" s="131" t="s">
        <v>1720</v>
      </c>
      <c r="G2851" s="165" t="s">
        <v>87</v>
      </c>
      <c r="H2851" s="165"/>
      <c r="J2851" s="3" t="s">
        <v>1575</v>
      </c>
      <c r="K2851" s="3" t="s">
        <v>936</v>
      </c>
      <c r="L2851" s="3" t="s">
        <v>834</v>
      </c>
      <c r="M2851" s="203" t="s">
        <v>834</v>
      </c>
      <c r="N2851" s="151" t="s">
        <v>1558</v>
      </c>
    </row>
    <row r="2852" spans="1:14" ht="39.950000000000003" hidden="1" customHeight="1">
      <c r="A2852" s="151" t="s">
        <v>1592</v>
      </c>
      <c r="B2852" s="3" t="s">
        <v>78</v>
      </c>
      <c r="C2852" s="3" t="s">
        <v>85</v>
      </c>
      <c r="D2852" s="9" t="s">
        <v>842</v>
      </c>
      <c r="E2852" s="131" t="s">
        <v>1719</v>
      </c>
      <c r="F2852" s="131" t="s">
        <v>1721</v>
      </c>
      <c r="G2852" s="165" t="s">
        <v>89</v>
      </c>
      <c r="H2852" s="165"/>
      <c r="J2852" s="3" t="s">
        <v>1575</v>
      </c>
      <c r="K2852" s="3" t="s">
        <v>936</v>
      </c>
      <c r="L2852" s="3" t="s">
        <v>834</v>
      </c>
      <c r="M2852" s="203" t="s">
        <v>834</v>
      </c>
      <c r="N2852" s="151" t="s">
        <v>1558</v>
      </c>
    </row>
    <row r="2853" spans="1:14" ht="39.950000000000003" hidden="1" customHeight="1">
      <c r="A2853" s="151" t="s">
        <v>1592</v>
      </c>
      <c r="B2853" s="3" t="s">
        <v>78</v>
      </c>
      <c r="C2853" s="3" t="s">
        <v>90</v>
      </c>
      <c r="D2853" s="9" t="s">
        <v>91</v>
      </c>
      <c r="E2853" s="131" t="s">
        <v>1722</v>
      </c>
      <c r="F2853" s="131" t="s">
        <v>1723</v>
      </c>
      <c r="G2853" s="165" t="s">
        <v>92</v>
      </c>
      <c r="H2853" s="165"/>
      <c r="K2853" s="3" t="s">
        <v>936</v>
      </c>
      <c r="L2853" s="3" t="s">
        <v>834</v>
      </c>
      <c r="M2853" s="203" t="s">
        <v>834</v>
      </c>
      <c r="N2853" s="151" t="s">
        <v>1558</v>
      </c>
    </row>
    <row r="2854" spans="1:14" ht="39.950000000000003" hidden="1" customHeight="1">
      <c r="A2854" s="151" t="s">
        <v>1592</v>
      </c>
      <c r="B2854" s="3" t="s">
        <v>78</v>
      </c>
      <c r="C2854" s="3" t="s">
        <v>93</v>
      </c>
      <c r="D2854" s="9" t="s">
        <v>94</v>
      </c>
      <c r="E2854" s="131" t="s">
        <v>1724</v>
      </c>
      <c r="F2854" s="131" t="s">
        <v>1725</v>
      </c>
      <c r="G2854" s="165" t="s">
        <v>95</v>
      </c>
      <c r="H2854" s="165"/>
      <c r="K2854" s="3" t="s">
        <v>936</v>
      </c>
      <c r="L2854" s="3" t="s">
        <v>834</v>
      </c>
      <c r="M2854" s="203" t="s">
        <v>834</v>
      </c>
      <c r="N2854" s="151" t="s">
        <v>1558</v>
      </c>
    </row>
    <row r="2855" spans="1:14" ht="39.950000000000003" hidden="1" customHeight="1">
      <c r="A2855" s="151" t="s">
        <v>1592</v>
      </c>
      <c r="B2855" s="3" t="s">
        <v>78</v>
      </c>
      <c r="C2855" s="3" t="s">
        <v>96</v>
      </c>
      <c r="D2855" s="9" t="s">
        <v>97</v>
      </c>
      <c r="E2855" s="131" t="s">
        <v>1726</v>
      </c>
      <c r="F2855" s="131" t="s">
        <v>1727</v>
      </c>
      <c r="G2855" s="165" t="s">
        <v>98</v>
      </c>
      <c r="H2855" s="165"/>
      <c r="K2855" s="3" t="s">
        <v>936</v>
      </c>
      <c r="L2855" s="3" t="s">
        <v>834</v>
      </c>
      <c r="M2855" s="203" t="s">
        <v>834</v>
      </c>
      <c r="N2855" s="151" t="s">
        <v>1558</v>
      </c>
    </row>
    <row r="2856" spans="1:14" ht="39.950000000000003" hidden="1" customHeight="1">
      <c r="A2856" s="151" t="s">
        <v>1592</v>
      </c>
      <c r="B2856" s="3" t="s">
        <v>78</v>
      </c>
      <c r="C2856" s="3" t="s">
        <v>96</v>
      </c>
      <c r="D2856" s="9" t="s">
        <v>99</v>
      </c>
      <c r="E2856" s="131" t="s">
        <v>1726</v>
      </c>
      <c r="F2856" s="131" t="s">
        <v>1728</v>
      </c>
      <c r="G2856" s="165" t="s">
        <v>100</v>
      </c>
      <c r="H2856" s="165"/>
      <c r="K2856" s="3" t="s">
        <v>936</v>
      </c>
      <c r="L2856" s="3" t="s">
        <v>834</v>
      </c>
      <c r="M2856" s="203" t="s">
        <v>834</v>
      </c>
      <c r="N2856" s="151" t="s">
        <v>1558</v>
      </c>
    </row>
    <row r="2857" spans="1:14" ht="39.950000000000003" hidden="1" customHeight="1">
      <c r="A2857" s="151" t="s">
        <v>1592</v>
      </c>
      <c r="B2857" s="3" t="s">
        <v>78</v>
      </c>
      <c r="C2857" s="3" t="s">
        <v>101</v>
      </c>
      <c r="D2857" s="9" t="s">
        <v>102</v>
      </c>
      <c r="E2857" s="131" t="s">
        <v>1729</v>
      </c>
      <c r="F2857" s="131" t="s">
        <v>1730</v>
      </c>
      <c r="G2857" s="165" t="s">
        <v>103</v>
      </c>
      <c r="H2857" s="165"/>
      <c r="J2857" s="3" t="s">
        <v>1575</v>
      </c>
      <c r="K2857" s="3" t="s">
        <v>936</v>
      </c>
      <c r="L2857" s="3" t="s">
        <v>834</v>
      </c>
      <c r="M2857" s="203" t="s">
        <v>834</v>
      </c>
      <c r="N2857" s="151" t="s">
        <v>1558</v>
      </c>
    </row>
    <row r="2858" spans="1:14" ht="39.950000000000003" hidden="1" customHeight="1">
      <c r="A2858" s="151" t="s">
        <v>1592</v>
      </c>
      <c r="B2858" s="3" t="s">
        <v>78</v>
      </c>
      <c r="C2858" s="3" t="s">
        <v>101</v>
      </c>
      <c r="D2858" s="9" t="s">
        <v>104</v>
      </c>
      <c r="E2858" s="131" t="s">
        <v>1729</v>
      </c>
      <c r="F2858" s="131" t="s">
        <v>1731</v>
      </c>
      <c r="G2858" s="165" t="s">
        <v>105</v>
      </c>
      <c r="H2858" s="165"/>
      <c r="J2858" s="3" t="s">
        <v>1575</v>
      </c>
      <c r="K2858" s="3" t="s">
        <v>936</v>
      </c>
      <c r="L2858" s="3" t="s">
        <v>834</v>
      </c>
      <c r="M2858" s="203" t="s">
        <v>834</v>
      </c>
      <c r="N2858" s="151" t="s">
        <v>1558</v>
      </c>
    </row>
    <row r="2859" spans="1:14" ht="39.950000000000003" hidden="1" customHeight="1">
      <c r="A2859" s="151" t="s">
        <v>1592</v>
      </c>
      <c r="B2859" s="3" t="s">
        <v>78</v>
      </c>
      <c r="C2859" s="3" t="s">
        <v>106</v>
      </c>
      <c r="D2859" s="9" t="s">
        <v>23</v>
      </c>
      <c r="E2859" s="131" t="s">
        <v>1971</v>
      </c>
      <c r="F2859" s="131" t="s">
        <v>1972</v>
      </c>
      <c r="G2859" s="165" t="s">
        <v>107</v>
      </c>
      <c r="H2859" s="165"/>
      <c r="K2859" s="3" t="s">
        <v>936</v>
      </c>
      <c r="L2859" s="3" t="s">
        <v>834</v>
      </c>
      <c r="M2859" s="203" t="s">
        <v>834</v>
      </c>
      <c r="N2859" s="151" t="s">
        <v>1558</v>
      </c>
    </row>
    <row r="2860" spans="1:14" ht="39.950000000000003" hidden="1" customHeight="1">
      <c r="A2860" s="151" t="s">
        <v>1592</v>
      </c>
      <c r="B2860" s="3" t="s">
        <v>78</v>
      </c>
      <c r="C2860" s="3" t="s">
        <v>106</v>
      </c>
      <c r="D2860" s="9" t="s">
        <v>43</v>
      </c>
      <c r="E2860" s="131" t="s">
        <v>1971</v>
      </c>
      <c r="F2860" s="131" t="s">
        <v>1973</v>
      </c>
      <c r="G2860" s="165" t="s">
        <v>108</v>
      </c>
      <c r="H2860" s="165"/>
      <c r="K2860" s="3" t="s">
        <v>936</v>
      </c>
      <c r="L2860" s="3" t="s">
        <v>834</v>
      </c>
      <c r="M2860" s="203" t="s">
        <v>834</v>
      </c>
      <c r="N2860" s="151" t="s">
        <v>1558</v>
      </c>
    </row>
    <row r="2861" spans="1:14" ht="39.950000000000003" hidden="1" customHeight="1">
      <c r="A2861" s="151" t="s">
        <v>1592</v>
      </c>
      <c r="B2861" s="3" t="s">
        <v>109</v>
      </c>
      <c r="C2861" s="3" t="s">
        <v>110</v>
      </c>
      <c r="D2861" s="9" t="s">
        <v>23</v>
      </c>
      <c r="E2861" s="131" t="s">
        <v>1732</v>
      </c>
      <c r="F2861" s="131" t="s">
        <v>1733</v>
      </c>
      <c r="G2861" s="165" t="s">
        <v>111</v>
      </c>
      <c r="H2861" s="165"/>
      <c r="K2861" s="3" t="s">
        <v>923</v>
      </c>
      <c r="L2861" s="3" t="s">
        <v>834</v>
      </c>
      <c r="M2861" s="203" t="s">
        <v>834</v>
      </c>
      <c r="N2861" s="151" t="s">
        <v>1558</v>
      </c>
    </row>
    <row r="2862" spans="1:14" ht="83.25" hidden="1" customHeight="1">
      <c r="A2862" s="151" t="s">
        <v>1592</v>
      </c>
      <c r="B2862" s="3" t="s">
        <v>843</v>
      </c>
      <c r="C2862" s="3" t="s">
        <v>13</v>
      </c>
      <c r="D2862" s="9" t="s">
        <v>14</v>
      </c>
      <c r="E2862" s="131" t="s">
        <v>1734</v>
      </c>
      <c r="F2862" s="131" t="s">
        <v>1735</v>
      </c>
      <c r="G2862" s="165" t="s">
        <v>844</v>
      </c>
      <c r="H2862" s="165"/>
      <c r="K2862" s="3" t="s">
        <v>960</v>
      </c>
      <c r="L2862" s="3" t="s">
        <v>834</v>
      </c>
      <c r="M2862" s="203" t="s">
        <v>834</v>
      </c>
      <c r="N2862" s="151" t="s">
        <v>1558</v>
      </c>
    </row>
    <row r="2863" spans="1:14" ht="39.950000000000003" hidden="1" customHeight="1">
      <c r="A2863" s="151" t="s">
        <v>1592</v>
      </c>
      <c r="B2863" s="3" t="s">
        <v>843</v>
      </c>
      <c r="C2863" s="3" t="s">
        <v>845</v>
      </c>
      <c r="D2863" s="9" t="s">
        <v>1102</v>
      </c>
      <c r="E2863" s="131" t="s">
        <v>1736</v>
      </c>
      <c r="F2863" s="131" t="s">
        <v>1737</v>
      </c>
      <c r="G2863" s="165" t="s">
        <v>847</v>
      </c>
      <c r="H2863" s="165"/>
      <c r="K2863" s="3" t="s">
        <v>960</v>
      </c>
      <c r="L2863" s="3" t="s">
        <v>834</v>
      </c>
      <c r="M2863" s="203" t="s">
        <v>834</v>
      </c>
      <c r="N2863" s="151" t="s">
        <v>1558</v>
      </c>
    </row>
    <row r="2864" spans="1:14" ht="39.950000000000003" hidden="1" customHeight="1">
      <c r="A2864" s="151" t="s">
        <v>1592</v>
      </c>
      <c r="B2864" s="3" t="s">
        <v>843</v>
      </c>
      <c r="C2864" s="3" t="s">
        <v>845</v>
      </c>
      <c r="D2864" s="9" t="s">
        <v>848</v>
      </c>
      <c r="E2864" s="131" t="s">
        <v>1736</v>
      </c>
      <c r="F2864" s="131" t="s">
        <v>1738</v>
      </c>
      <c r="G2864" s="165" t="s">
        <v>849</v>
      </c>
      <c r="H2864" s="165"/>
      <c r="K2864" s="3" t="s">
        <v>960</v>
      </c>
      <c r="L2864" s="3" t="s">
        <v>834</v>
      </c>
      <c r="M2864" s="203" t="s">
        <v>834</v>
      </c>
      <c r="N2864" s="151" t="s">
        <v>1558</v>
      </c>
    </row>
    <row r="2865" spans="1:14" ht="39.950000000000003" hidden="1" customHeight="1">
      <c r="A2865" s="151" t="s">
        <v>1592</v>
      </c>
      <c r="B2865" s="3" t="s">
        <v>843</v>
      </c>
      <c r="C2865" s="3" t="s">
        <v>845</v>
      </c>
      <c r="D2865" s="9" t="s">
        <v>850</v>
      </c>
      <c r="E2865" s="131" t="s">
        <v>1736</v>
      </c>
      <c r="F2865" s="131" t="s">
        <v>1739</v>
      </c>
      <c r="G2865" s="165" t="s">
        <v>851</v>
      </c>
      <c r="H2865" s="165"/>
      <c r="K2865" s="3" t="s">
        <v>960</v>
      </c>
      <c r="L2865" s="3" t="s">
        <v>834</v>
      </c>
      <c r="M2865" s="203" t="s">
        <v>834</v>
      </c>
      <c r="N2865" s="151" t="s">
        <v>1558</v>
      </c>
    </row>
    <row r="2866" spans="1:14" ht="39.950000000000003" hidden="1" customHeight="1">
      <c r="A2866" s="151" t="s">
        <v>1592</v>
      </c>
      <c r="B2866" s="3" t="s">
        <v>843</v>
      </c>
      <c r="C2866" s="3" t="s">
        <v>845</v>
      </c>
      <c r="D2866" s="9" t="s">
        <v>852</v>
      </c>
      <c r="E2866" s="131" t="s">
        <v>1736</v>
      </c>
      <c r="F2866" s="131" t="s">
        <v>1740</v>
      </c>
      <c r="G2866" s="165" t="s">
        <v>853</v>
      </c>
      <c r="H2866" s="165"/>
      <c r="K2866" s="3" t="s">
        <v>960</v>
      </c>
      <c r="L2866" s="3" t="s">
        <v>834</v>
      </c>
      <c r="M2866" s="203" t="s">
        <v>834</v>
      </c>
      <c r="N2866" s="151" t="s">
        <v>1558</v>
      </c>
    </row>
    <row r="2867" spans="1:14" ht="39.950000000000003" hidden="1" customHeight="1">
      <c r="A2867" s="151" t="s">
        <v>1592</v>
      </c>
      <c r="B2867" s="3" t="s">
        <v>843</v>
      </c>
      <c r="C2867" s="3" t="s">
        <v>845</v>
      </c>
      <c r="D2867" s="9" t="s">
        <v>854</v>
      </c>
      <c r="E2867" s="131" t="s">
        <v>1736</v>
      </c>
      <c r="F2867" s="131" t="s">
        <v>1741</v>
      </c>
      <c r="G2867" s="165" t="s">
        <v>855</v>
      </c>
      <c r="H2867" s="165"/>
      <c r="K2867" s="3" t="s">
        <v>960</v>
      </c>
      <c r="L2867" s="3" t="s">
        <v>834</v>
      </c>
      <c r="M2867" s="203" t="s">
        <v>834</v>
      </c>
      <c r="N2867" s="151" t="s">
        <v>1558</v>
      </c>
    </row>
    <row r="2868" spans="1:14" ht="39.950000000000003" hidden="1" customHeight="1">
      <c r="A2868" s="151" t="s">
        <v>1592</v>
      </c>
      <c r="B2868" s="3" t="s">
        <v>843</v>
      </c>
      <c r="C2868" s="3" t="s">
        <v>845</v>
      </c>
      <c r="D2868" s="9" t="s">
        <v>856</v>
      </c>
      <c r="E2868" s="131" t="s">
        <v>1736</v>
      </c>
      <c r="F2868" s="131" t="s">
        <v>1742</v>
      </c>
      <c r="G2868" s="165" t="s">
        <v>857</v>
      </c>
      <c r="H2868" s="165"/>
      <c r="K2868" s="3" t="s">
        <v>960</v>
      </c>
      <c r="L2868" s="3" t="s">
        <v>834</v>
      </c>
      <c r="M2868" s="203" t="s">
        <v>834</v>
      </c>
      <c r="N2868" s="151" t="s">
        <v>1558</v>
      </c>
    </row>
    <row r="2869" spans="1:14" ht="39.950000000000003" hidden="1" customHeight="1">
      <c r="A2869" s="151" t="s">
        <v>1592</v>
      </c>
      <c r="B2869" s="3" t="s">
        <v>843</v>
      </c>
      <c r="C2869" s="3" t="s">
        <v>845</v>
      </c>
      <c r="D2869" s="9" t="s">
        <v>858</v>
      </c>
      <c r="E2869" s="131" t="s">
        <v>1736</v>
      </c>
      <c r="F2869" s="131" t="s">
        <v>1743</v>
      </c>
      <c r="G2869" s="165" t="s">
        <v>859</v>
      </c>
      <c r="H2869" s="165"/>
      <c r="K2869" s="3" t="s">
        <v>960</v>
      </c>
      <c r="L2869" s="3" t="s">
        <v>834</v>
      </c>
      <c r="M2869" s="203" t="s">
        <v>834</v>
      </c>
      <c r="N2869" s="151" t="s">
        <v>1558</v>
      </c>
    </row>
    <row r="2870" spans="1:14" ht="39.950000000000003" hidden="1" customHeight="1">
      <c r="A2870" s="151" t="s">
        <v>1592</v>
      </c>
      <c r="B2870" s="3" t="s">
        <v>843</v>
      </c>
      <c r="C2870" s="3" t="s">
        <v>845</v>
      </c>
      <c r="D2870" s="9" t="s">
        <v>860</v>
      </c>
      <c r="E2870" s="131" t="s">
        <v>1736</v>
      </c>
      <c r="F2870" s="131" t="s">
        <v>1744</v>
      </c>
      <c r="G2870" s="165" t="s">
        <v>861</v>
      </c>
      <c r="H2870" s="165"/>
      <c r="K2870" s="3" t="s">
        <v>960</v>
      </c>
      <c r="L2870" s="3" t="s">
        <v>834</v>
      </c>
      <c r="M2870" s="203" t="s">
        <v>834</v>
      </c>
      <c r="N2870" s="151" t="s">
        <v>1558</v>
      </c>
    </row>
    <row r="2871" spans="1:14" ht="39.950000000000003" hidden="1" customHeight="1">
      <c r="A2871" s="151" t="s">
        <v>1592</v>
      </c>
      <c r="B2871" s="3" t="s">
        <v>843</v>
      </c>
      <c r="C2871" s="3" t="s">
        <v>1103</v>
      </c>
      <c r="D2871" s="9" t="s">
        <v>23</v>
      </c>
      <c r="E2871" s="131" t="s">
        <v>1745</v>
      </c>
      <c r="F2871" s="131" t="s">
        <v>1746</v>
      </c>
      <c r="G2871" s="165" t="s">
        <v>863</v>
      </c>
      <c r="H2871" s="165"/>
      <c r="K2871" s="3" t="s">
        <v>960</v>
      </c>
      <c r="L2871" s="3" t="s">
        <v>834</v>
      </c>
      <c r="M2871" s="203" t="s">
        <v>834</v>
      </c>
      <c r="N2871" s="151" t="s">
        <v>1558</v>
      </c>
    </row>
    <row r="2872" spans="1:14" ht="39.950000000000003" hidden="1" customHeight="1">
      <c r="A2872" s="151" t="s">
        <v>1592</v>
      </c>
      <c r="B2872" s="3" t="s">
        <v>843</v>
      </c>
      <c r="C2872" s="3" t="s">
        <v>864</v>
      </c>
      <c r="D2872" s="9" t="s">
        <v>865</v>
      </c>
      <c r="E2872" s="131" t="s">
        <v>1747</v>
      </c>
      <c r="F2872" s="131" t="s">
        <v>1748</v>
      </c>
      <c r="G2872" s="165" t="s">
        <v>866</v>
      </c>
      <c r="H2872" s="165"/>
      <c r="K2872" s="3" t="s">
        <v>960</v>
      </c>
      <c r="L2872" s="3" t="s">
        <v>834</v>
      </c>
      <c r="M2872" s="203" t="s">
        <v>834</v>
      </c>
      <c r="N2872" s="151" t="s">
        <v>1558</v>
      </c>
    </row>
    <row r="2873" spans="1:14" ht="39.950000000000003" hidden="1" customHeight="1">
      <c r="A2873" s="151" t="s">
        <v>1592</v>
      </c>
      <c r="B2873" s="3" t="s">
        <v>843</v>
      </c>
      <c r="C2873" s="3" t="s">
        <v>864</v>
      </c>
      <c r="D2873" s="9" t="s">
        <v>867</v>
      </c>
      <c r="E2873" s="131" t="s">
        <v>1747</v>
      </c>
      <c r="F2873" s="131" t="s">
        <v>1749</v>
      </c>
      <c r="G2873" s="165" t="s">
        <v>868</v>
      </c>
      <c r="H2873" s="165"/>
      <c r="K2873" s="3" t="s">
        <v>960</v>
      </c>
      <c r="L2873" s="3" t="s">
        <v>834</v>
      </c>
      <c r="M2873" s="203" t="s">
        <v>834</v>
      </c>
      <c r="N2873" s="151" t="s">
        <v>1558</v>
      </c>
    </row>
    <row r="2874" spans="1:14" ht="39.950000000000003" hidden="1" customHeight="1">
      <c r="A2874" s="151" t="s">
        <v>1592</v>
      </c>
      <c r="B2874" s="3" t="s">
        <v>843</v>
      </c>
      <c r="C2874" s="3" t="s">
        <v>864</v>
      </c>
      <c r="D2874" s="9" t="s">
        <v>869</v>
      </c>
      <c r="E2874" s="131" t="s">
        <v>1747</v>
      </c>
      <c r="F2874" s="131" t="s">
        <v>1750</v>
      </c>
      <c r="G2874" s="165" t="s">
        <v>870</v>
      </c>
      <c r="H2874" s="165"/>
      <c r="K2874" s="3" t="s">
        <v>960</v>
      </c>
      <c r="L2874" s="3" t="s">
        <v>834</v>
      </c>
      <c r="M2874" s="203" t="s">
        <v>834</v>
      </c>
      <c r="N2874" s="151" t="s">
        <v>1558</v>
      </c>
    </row>
    <row r="2875" spans="1:14" ht="39.950000000000003" hidden="1" customHeight="1">
      <c r="A2875" s="151" t="s">
        <v>1592</v>
      </c>
      <c r="B2875" s="3" t="s">
        <v>1104</v>
      </c>
      <c r="C2875" s="3" t="s">
        <v>1105</v>
      </c>
      <c r="D2875" s="9" t="s">
        <v>1106</v>
      </c>
      <c r="E2875" s="131" t="s">
        <v>1751</v>
      </c>
      <c r="F2875" s="131" t="s">
        <v>1752</v>
      </c>
      <c r="G2875" s="165" t="s">
        <v>1107</v>
      </c>
      <c r="H2875" s="165"/>
      <c r="K2875" s="3" t="e">
        <v>#N/A</v>
      </c>
      <c r="L2875" s="3" t="s">
        <v>834</v>
      </c>
      <c r="M2875" s="203" t="s">
        <v>834</v>
      </c>
      <c r="N2875" s="151" t="s">
        <v>1558</v>
      </c>
    </row>
    <row r="2876" spans="1:14" ht="39.950000000000003" hidden="1" customHeight="1">
      <c r="A2876" s="151" t="s">
        <v>1592</v>
      </c>
      <c r="B2876" s="3" t="s">
        <v>112</v>
      </c>
      <c r="C2876" s="3" t="s">
        <v>116</v>
      </c>
      <c r="D2876" s="9" t="s">
        <v>117</v>
      </c>
      <c r="E2876" s="131" t="s">
        <v>1753</v>
      </c>
      <c r="F2876" s="131" t="s">
        <v>1754</v>
      </c>
      <c r="G2876" s="165" t="s">
        <v>118</v>
      </c>
      <c r="H2876" s="165"/>
      <c r="K2876" s="3" t="s">
        <v>946</v>
      </c>
      <c r="L2876" s="3" t="s">
        <v>834</v>
      </c>
      <c r="M2876" s="203" t="s">
        <v>834</v>
      </c>
      <c r="N2876" s="151" t="s">
        <v>1558</v>
      </c>
    </row>
    <row r="2877" spans="1:14" ht="39.950000000000003" hidden="1" customHeight="1">
      <c r="A2877" s="151" t="s">
        <v>1592</v>
      </c>
      <c r="B2877" s="3" t="s">
        <v>112</v>
      </c>
      <c r="C2877" s="3" t="s">
        <v>113</v>
      </c>
      <c r="D2877" s="9" t="s">
        <v>114</v>
      </c>
      <c r="E2877" s="131" t="s">
        <v>1755</v>
      </c>
      <c r="F2877" s="131" t="s">
        <v>1756</v>
      </c>
      <c r="G2877" s="165" t="s">
        <v>115</v>
      </c>
      <c r="H2877" s="165"/>
      <c r="K2877" s="3" t="s">
        <v>946</v>
      </c>
      <c r="L2877" s="3" t="s">
        <v>834</v>
      </c>
      <c r="M2877" s="203" t="s">
        <v>834</v>
      </c>
      <c r="N2877" s="151" t="s">
        <v>1558</v>
      </c>
    </row>
    <row r="2878" spans="1:14" ht="66.75" hidden="1" customHeight="1">
      <c r="A2878" s="151" t="s">
        <v>1592</v>
      </c>
      <c r="B2878" s="3" t="s">
        <v>112</v>
      </c>
      <c r="C2878" s="3" t="s">
        <v>119</v>
      </c>
      <c r="D2878" s="9" t="s">
        <v>120</v>
      </c>
      <c r="E2878" s="131" t="s">
        <v>1757</v>
      </c>
      <c r="F2878" s="131" t="s">
        <v>1758</v>
      </c>
      <c r="G2878" s="165" t="s">
        <v>121</v>
      </c>
      <c r="H2878" s="165" t="s">
        <v>1111</v>
      </c>
      <c r="K2878" s="3" t="s">
        <v>946</v>
      </c>
      <c r="L2878" s="3" t="s">
        <v>834</v>
      </c>
      <c r="M2878" s="203" t="s">
        <v>834</v>
      </c>
      <c r="N2878" s="151" t="s">
        <v>1558</v>
      </c>
    </row>
    <row r="2879" spans="1:14" ht="39.950000000000003" hidden="1" customHeight="1">
      <c r="A2879" s="151" t="s">
        <v>1592</v>
      </c>
      <c r="B2879" s="3" t="s">
        <v>122</v>
      </c>
      <c r="C2879" s="3" t="s">
        <v>123</v>
      </c>
      <c r="D2879" s="9" t="s">
        <v>871</v>
      </c>
      <c r="E2879" s="131" t="s">
        <v>1759</v>
      </c>
      <c r="F2879" s="131" t="s">
        <v>1760</v>
      </c>
      <c r="G2879" s="165" t="s">
        <v>872</v>
      </c>
      <c r="H2879" s="165"/>
      <c r="K2879" s="3" t="s">
        <v>923</v>
      </c>
      <c r="L2879" s="3" t="s">
        <v>834</v>
      </c>
      <c r="M2879" s="203" t="s">
        <v>834</v>
      </c>
      <c r="N2879" s="151" t="s">
        <v>1558</v>
      </c>
    </row>
    <row r="2880" spans="1:14" ht="39.950000000000003" hidden="1" customHeight="1">
      <c r="A2880" s="151" t="s">
        <v>1592</v>
      </c>
      <c r="B2880" s="3" t="s">
        <v>122</v>
      </c>
      <c r="C2880" s="3" t="s">
        <v>123</v>
      </c>
      <c r="D2880" s="9" t="s">
        <v>37</v>
      </c>
      <c r="E2880" s="131" t="s">
        <v>1759</v>
      </c>
      <c r="F2880" s="131" t="s">
        <v>1761</v>
      </c>
      <c r="G2880" s="165" t="s">
        <v>124</v>
      </c>
      <c r="H2880" s="165"/>
      <c r="K2880" s="3" t="s">
        <v>923</v>
      </c>
      <c r="L2880" s="3" t="s">
        <v>834</v>
      </c>
      <c r="M2880" s="203" t="s">
        <v>834</v>
      </c>
      <c r="N2880" s="151" t="s">
        <v>1558</v>
      </c>
    </row>
    <row r="2881" spans="1:14" ht="39.950000000000003" hidden="1" customHeight="1">
      <c r="A2881" s="151" t="s">
        <v>1592</v>
      </c>
      <c r="B2881" s="3" t="s">
        <v>125</v>
      </c>
      <c r="C2881" s="3" t="s">
        <v>31</v>
      </c>
      <c r="D2881" s="9" t="s">
        <v>126</v>
      </c>
      <c r="E2881" s="131" t="s">
        <v>1762</v>
      </c>
      <c r="F2881" s="131" t="s">
        <v>1763</v>
      </c>
      <c r="G2881" s="165" t="s">
        <v>127</v>
      </c>
      <c r="H2881" s="165"/>
      <c r="K2881" s="3" t="s">
        <v>936</v>
      </c>
      <c r="L2881" s="3" t="s">
        <v>834</v>
      </c>
      <c r="M2881" s="203" t="s">
        <v>834</v>
      </c>
      <c r="N2881" s="151" t="s">
        <v>1558</v>
      </c>
    </row>
    <row r="2882" spans="1:14" ht="39.950000000000003" hidden="1" customHeight="1">
      <c r="A2882" s="151" t="s">
        <v>1592</v>
      </c>
      <c r="B2882" s="3" t="s">
        <v>125</v>
      </c>
      <c r="C2882" s="3" t="s">
        <v>31</v>
      </c>
      <c r="D2882" s="9" t="s">
        <v>130</v>
      </c>
      <c r="E2882" s="131" t="s">
        <v>1762</v>
      </c>
      <c r="F2882" s="131" t="s">
        <v>1764</v>
      </c>
      <c r="G2882" s="165" t="s">
        <v>131</v>
      </c>
      <c r="H2882" s="165"/>
      <c r="K2882" s="3" t="s">
        <v>936</v>
      </c>
      <c r="L2882" s="3" t="s">
        <v>834</v>
      </c>
      <c r="M2882" s="203" t="s">
        <v>834</v>
      </c>
      <c r="N2882" s="151" t="s">
        <v>1558</v>
      </c>
    </row>
    <row r="2883" spans="1:14" ht="39.950000000000003" hidden="1" customHeight="1">
      <c r="A2883" s="151" t="s">
        <v>1592</v>
      </c>
      <c r="B2883" s="3" t="s">
        <v>125</v>
      </c>
      <c r="C2883" s="3" t="s">
        <v>31</v>
      </c>
      <c r="D2883" s="9" t="s">
        <v>132</v>
      </c>
      <c r="E2883" s="131" t="s">
        <v>1762</v>
      </c>
      <c r="F2883" s="131" t="s">
        <v>1765</v>
      </c>
      <c r="G2883" s="165" t="s">
        <v>133</v>
      </c>
      <c r="H2883" s="165"/>
      <c r="K2883" s="3" t="s">
        <v>936</v>
      </c>
      <c r="L2883" s="3" t="s">
        <v>834</v>
      </c>
      <c r="M2883" s="203" t="s">
        <v>834</v>
      </c>
      <c r="N2883" s="151" t="s">
        <v>1558</v>
      </c>
    </row>
    <row r="2884" spans="1:14" ht="39.950000000000003" hidden="1" customHeight="1">
      <c r="A2884" s="151" t="s">
        <v>1592</v>
      </c>
      <c r="B2884" s="3" t="s">
        <v>134</v>
      </c>
      <c r="C2884" s="3" t="s">
        <v>135</v>
      </c>
      <c r="D2884" s="9" t="s">
        <v>136</v>
      </c>
      <c r="E2884" s="131" t="s">
        <v>1766</v>
      </c>
      <c r="F2884" s="131" t="s">
        <v>1767</v>
      </c>
      <c r="G2884" s="165" t="s">
        <v>137</v>
      </c>
      <c r="H2884" s="165"/>
      <c r="K2884" s="3" t="s">
        <v>950</v>
      </c>
      <c r="L2884" s="3" t="s">
        <v>834</v>
      </c>
      <c r="M2884" s="203" t="s">
        <v>834</v>
      </c>
      <c r="N2884" s="151" t="s">
        <v>1558</v>
      </c>
    </row>
    <row r="2885" spans="1:14" ht="39.950000000000003" hidden="1" customHeight="1">
      <c r="A2885" s="151" t="s">
        <v>1592</v>
      </c>
      <c r="B2885" s="3" t="s">
        <v>134</v>
      </c>
      <c r="C2885" s="3" t="s">
        <v>135</v>
      </c>
      <c r="D2885" s="9" t="s">
        <v>138</v>
      </c>
      <c r="E2885" s="131" t="s">
        <v>1766</v>
      </c>
      <c r="F2885" s="131" t="s">
        <v>1768</v>
      </c>
      <c r="G2885" s="165" t="s">
        <v>139</v>
      </c>
      <c r="H2885" s="165"/>
      <c r="K2885" s="3" t="s">
        <v>950</v>
      </c>
      <c r="L2885" s="3" t="s">
        <v>834</v>
      </c>
      <c r="M2885" s="203" t="s">
        <v>834</v>
      </c>
      <c r="N2885" s="151" t="s">
        <v>1558</v>
      </c>
    </row>
    <row r="2886" spans="1:14" ht="39.950000000000003" hidden="1" customHeight="1">
      <c r="A2886" s="151" t="s">
        <v>1592</v>
      </c>
      <c r="B2886" s="3" t="s">
        <v>134</v>
      </c>
      <c r="C2886" s="3" t="s">
        <v>135</v>
      </c>
      <c r="D2886" s="9" t="s">
        <v>140</v>
      </c>
      <c r="E2886" s="131" t="s">
        <v>1766</v>
      </c>
      <c r="F2886" s="131" t="s">
        <v>1769</v>
      </c>
      <c r="G2886" s="165" t="s">
        <v>141</v>
      </c>
      <c r="H2886" s="165"/>
      <c r="K2886" s="3" t="s">
        <v>950</v>
      </c>
      <c r="L2886" s="3" t="s">
        <v>834</v>
      </c>
      <c r="M2886" s="203" t="s">
        <v>834</v>
      </c>
      <c r="N2886" s="151" t="s">
        <v>1558</v>
      </c>
    </row>
    <row r="2887" spans="1:14" ht="39.950000000000003" hidden="1" customHeight="1">
      <c r="A2887" s="151" t="s">
        <v>1592</v>
      </c>
      <c r="B2887" s="3" t="s">
        <v>134</v>
      </c>
      <c r="C2887" s="3" t="s">
        <v>135</v>
      </c>
      <c r="D2887" s="9" t="s">
        <v>143</v>
      </c>
      <c r="E2887" s="131" t="s">
        <v>1766</v>
      </c>
      <c r="F2887" s="131" t="s">
        <v>1770</v>
      </c>
      <c r="G2887" s="165" t="s">
        <v>144</v>
      </c>
      <c r="H2887" s="165"/>
      <c r="K2887" s="3" t="s">
        <v>950</v>
      </c>
      <c r="L2887" s="3" t="s">
        <v>834</v>
      </c>
      <c r="M2887" s="203" t="s">
        <v>834</v>
      </c>
      <c r="N2887" s="151" t="s">
        <v>1558</v>
      </c>
    </row>
    <row r="2888" spans="1:14" ht="39.950000000000003" hidden="1" customHeight="1">
      <c r="A2888" s="151" t="s">
        <v>1592</v>
      </c>
      <c r="B2888" s="3" t="s">
        <v>134</v>
      </c>
      <c r="C2888" s="3" t="s">
        <v>135</v>
      </c>
      <c r="D2888" s="9" t="s">
        <v>145</v>
      </c>
      <c r="E2888" s="131" t="s">
        <v>1766</v>
      </c>
      <c r="F2888" s="131" t="s">
        <v>1771</v>
      </c>
      <c r="G2888" s="165" t="s">
        <v>146</v>
      </c>
      <c r="H2888" s="165"/>
      <c r="K2888" s="3" t="s">
        <v>950</v>
      </c>
      <c r="L2888" s="3" t="s">
        <v>834</v>
      </c>
      <c r="M2888" s="203" t="s">
        <v>834</v>
      </c>
      <c r="N2888" s="151" t="s">
        <v>1558</v>
      </c>
    </row>
    <row r="2889" spans="1:14" ht="39.950000000000003" hidden="1" customHeight="1">
      <c r="A2889" s="151" t="s">
        <v>1592</v>
      </c>
      <c r="B2889" s="3" t="s">
        <v>134</v>
      </c>
      <c r="C2889" s="3" t="s">
        <v>135</v>
      </c>
      <c r="D2889" s="9" t="s">
        <v>147</v>
      </c>
      <c r="E2889" s="131" t="s">
        <v>1766</v>
      </c>
      <c r="F2889" s="131" t="s">
        <v>1772</v>
      </c>
      <c r="G2889" s="165" t="s">
        <v>148</v>
      </c>
      <c r="H2889" s="165"/>
      <c r="K2889" s="3" t="s">
        <v>950</v>
      </c>
      <c r="L2889" s="3" t="s">
        <v>834</v>
      </c>
      <c r="M2889" s="203" t="s">
        <v>834</v>
      </c>
      <c r="N2889" s="151" t="s">
        <v>1558</v>
      </c>
    </row>
    <row r="2890" spans="1:14" ht="39.950000000000003" hidden="1" customHeight="1">
      <c r="A2890" s="151" t="s">
        <v>1592</v>
      </c>
      <c r="B2890" s="3" t="s">
        <v>134</v>
      </c>
      <c r="C2890" s="3" t="s">
        <v>135</v>
      </c>
      <c r="D2890" s="9" t="s">
        <v>873</v>
      </c>
      <c r="E2890" s="131" t="s">
        <v>1766</v>
      </c>
      <c r="F2890" s="131" t="s">
        <v>1773</v>
      </c>
      <c r="G2890" s="165" t="s">
        <v>150</v>
      </c>
      <c r="H2890" s="165"/>
      <c r="K2890" s="3" t="s">
        <v>950</v>
      </c>
      <c r="L2890" s="3" t="s">
        <v>834</v>
      </c>
      <c r="M2890" s="203" t="s">
        <v>834</v>
      </c>
      <c r="N2890" s="151" t="s">
        <v>1558</v>
      </c>
    </row>
    <row r="2891" spans="1:14" ht="39.950000000000003" hidden="1" customHeight="1">
      <c r="A2891" s="151" t="s">
        <v>1592</v>
      </c>
      <c r="B2891" s="3" t="s">
        <v>134</v>
      </c>
      <c r="C2891" s="3" t="s">
        <v>31</v>
      </c>
      <c r="D2891" s="9" t="s">
        <v>151</v>
      </c>
      <c r="E2891" s="131" t="s">
        <v>1774</v>
      </c>
      <c r="F2891" s="131" t="s">
        <v>1775</v>
      </c>
      <c r="G2891" s="165" t="s">
        <v>152</v>
      </c>
      <c r="H2891" s="165"/>
      <c r="K2891" s="3" t="s">
        <v>950</v>
      </c>
      <c r="L2891" s="3" t="s">
        <v>834</v>
      </c>
      <c r="M2891" s="203" t="s">
        <v>834</v>
      </c>
      <c r="N2891" s="151" t="s">
        <v>1558</v>
      </c>
    </row>
    <row r="2892" spans="1:14" ht="39.950000000000003" hidden="1" customHeight="1">
      <c r="A2892" s="151" t="s">
        <v>1592</v>
      </c>
      <c r="B2892" s="3" t="s">
        <v>134</v>
      </c>
      <c r="C2892" s="3" t="s">
        <v>31</v>
      </c>
      <c r="D2892" s="9" t="s">
        <v>153</v>
      </c>
      <c r="E2892" s="131" t="s">
        <v>1774</v>
      </c>
      <c r="F2892" s="131" t="s">
        <v>1776</v>
      </c>
      <c r="G2892" s="165" t="s">
        <v>154</v>
      </c>
      <c r="H2892" s="165"/>
      <c r="K2892" s="3" t="s">
        <v>950</v>
      </c>
      <c r="L2892" s="3" t="s">
        <v>834</v>
      </c>
      <c r="M2892" s="203" t="s">
        <v>834</v>
      </c>
      <c r="N2892" s="151" t="s">
        <v>1558</v>
      </c>
    </row>
    <row r="2893" spans="1:14" ht="54.75" hidden="1" customHeight="1">
      <c r="A2893" s="151" t="s">
        <v>1592</v>
      </c>
      <c r="B2893" s="3" t="s">
        <v>155</v>
      </c>
      <c r="C2893" s="3" t="s">
        <v>156</v>
      </c>
      <c r="D2893" s="9" t="s">
        <v>157</v>
      </c>
      <c r="E2893" s="131" t="s">
        <v>1777</v>
      </c>
      <c r="F2893" s="131" t="s">
        <v>1778</v>
      </c>
      <c r="G2893" s="165" t="s">
        <v>158</v>
      </c>
      <c r="H2893" s="165"/>
      <c r="K2893" s="3" t="s">
        <v>953</v>
      </c>
      <c r="L2893" s="3" t="s">
        <v>834</v>
      </c>
      <c r="M2893" s="203" t="s">
        <v>834</v>
      </c>
      <c r="N2893" s="151" t="s">
        <v>1558</v>
      </c>
    </row>
    <row r="2894" spans="1:14" ht="39.950000000000003" hidden="1" customHeight="1">
      <c r="A2894" s="151" t="s">
        <v>1592</v>
      </c>
      <c r="B2894" s="3" t="s">
        <v>155</v>
      </c>
      <c r="C2894" s="3" t="s">
        <v>193</v>
      </c>
      <c r="D2894" s="9" t="s">
        <v>194</v>
      </c>
      <c r="E2894" s="131" t="s">
        <v>1795</v>
      </c>
      <c r="F2894" s="131" t="s">
        <v>1796</v>
      </c>
      <c r="G2894" s="165" t="s">
        <v>195</v>
      </c>
      <c r="H2894" s="165"/>
      <c r="K2894" s="3" t="s">
        <v>953</v>
      </c>
      <c r="L2894" s="3" t="s">
        <v>834</v>
      </c>
      <c r="M2894" s="203" t="s">
        <v>834</v>
      </c>
      <c r="N2894" s="151" t="s">
        <v>1558</v>
      </c>
    </row>
    <row r="2895" spans="1:14" ht="171.75" hidden="1" customHeight="1">
      <c r="A2895" s="151" t="s">
        <v>1592</v>
      </c>
      <c r="B2895" s="3" t="s">
        <v>155</v>
      </c>
      <c r="C2895" s="3" t="s">
        <v>193</v>
      </c>
      <c r="D2895" s="9" t="s">
        <v>197</v>
      </c>
      <c r="E2895" s="131" t="s">
        <v>1795</v>
      </c>
      <c r="F2895" s="131" t="s">
        <v>1798</v>
      </c>
      <c r="G2895" s="165" t="s">
        <v>198</v>
      </c>
      <c r="H2895" s="165" t="s">
        <v>1113</v>
      </c>
      <c r="K2895" s="3" t="s">
        <v>953</v>
      </c>
      <c r="L2895" s="3" t="s">
        <v>834</v>
      </c>
      <c r="M2895" s="203" t="s">
        <v>834</v>
      </c>
      <c r="N2895" s="151" t="s">
        <v>1558</v>
      </c>
    </row>
    <row r="2896" spans="1:14" ht="39.950000000000003" hidden="1" customHeight="1">
      <c r="A2896" s="151" t="s">
        <v>1592</v>
      </c>
      <c r="B2896" s="3" t="s">
        <v>155</v>
      </c>
      <c r="C2896" s="3" t="s">
        <v>193</v>
      </c>
      <c r="D2896" s="9" t="s">
        <v>199</v>
      </c>
      <c r="E2896" s="131" t="s">
        <v>1795</v>
      </c>
      <c r="F2896" s="131" t="s">
        <v>1799</v>
      </c>
      <c r="G2896" s="165" t="s">
        <v>200</v>
      </c>
      <c r="H2896" s="165"/>
      <c r="K2896" s="3" t="s">
        <v>953</v>
      </c>
      <c r="L2896" s="3" t="s">
        <v>834</v>
      </c>
      <c r="M2896" s="203" t="s">
        <v>834</v>
      </c>
      <c r="N2896" s="151" t="s">
        <v>1558</v>
      </c>
    </row>
    <row r="2897" spans="1:14" ht="39.950000000000003" hidden="1" customHeight="1">
      <c r="A2897" s="151" t="s">
        <v>1592</v>
      </c>
      <c r="B2897" s="3" t="s">
        <v>155</v>
      </c>
      <c r="C2897" s="3" t="s">
        <v>208</v>
      </c>
      <c r="D2897" s="9" t="s">
        <v>209</v>
      </c>
      <c r="E2897" s="131" t="s">
        <v>1805</v>
      </c>
      <c r="F2897" s="131" t="s">
        <v>1806</v>
      </c>
      <c r="G2897" s="165" t="s">
        <v>210</v>
      </c>
      <c r="H2897" s="165"/>
      <c r="K2897" s="3" t="s">
        <v>953</v>
      </c>
      <c r="L2897" s="3" t="s">
        <v>834</v>
      </c>
      <c r="M2897" s="203" t="s">
        <v>834</v>
      </c>
      <c r="N2897" s="151" t="s">
        <v>1558</v>
      </c>
    </row>
    <row r="2898" spans="1:14" ht="39.950000000000003" hidden="1" customHeight="1">
      <c r="A2898" s="151" t="s">
        <v>1592</v>
      </c>
      <c r="B2898" s="3" t="s">
        <v>155</v>
      </c>
      <c r="C2898" s="3" t="s">
        <v>423</v>
      </c>
      <c r="D2898" s="9" t="s">
        <v>424</v>
      </c>
      <c r="E2898" s="131" t="s">
        <v>1974</v>
      </c>
      <c r="F2898" s="131" t="s">
        <v>1975</v>
      </c>
      <c r="G2898" s="165" t="s">
        <v>1206</v>
      </c>
      <c r="H2898" s="165"/>
      <c r="K2898" s="3" t="s">
        <v>953</v>
      </c>
      <c r="L2898" s="3" t="s">
        <v>834</v>
      </c>
      <c r="M2898" s="203" t="s">
        <v>834</v>
      </c>
      <c r="N2898" s="151" t="s">
        <v>1558</v>
      </c>
    </row>
    <row r="2899" spans="1:14" ht="39.950000000000003" hidden="1" customHeight="1">
      <c r="A2899" s="151" t="s">
        <v>1592</v>
      </c>
      <c r="B2899" s="3" t="s">
        <v>155</v>
      </c>
      <c r="C2899" s="3" t="s">
        <v>31</v>
      </c>
      <c r="D2899" s="9" t="s">
        <v>215</v>
      </c>
      <c r="E2899" s="131" t="s">
        <v>1813</v>
      </c>
      <c r="F2899" s="131" t="s">
        <v>1814</v>
      </c>
      <c r="G2899" s="165" t="s">
        <v>216</v>
      </c>
      <c r="H2899" s="165"/>
      <c r="K2899" s="3" t="s">
        <v>953</v>
      </c>
      <c r="L2899" s="3" t="s">
        <v>834</v>
      </c>
      <c r="M2899" s="203" t="s">
        <v>834</v>
      </c>
      <c r="N2899" s="151" t="s">
        <v>1558</v>
      </c>
    </row>
    <row r="2900" spans="1:14" ht="39.950000000000003" hidden="1" customHeight="1">
      <c r="A2900" s="151" t="s">
        <v>1592</v>
      </c>
      <c r="B2900" s="3" t="s">
        <v>155</v>
      </c>
      <c r="C2900" s="3" t="s">
        <v>31</v>
      </c>
      <c r="D2900" s="9" t="s">
        <v>229</v>
      </c>
      <c r="E2900" s="131" t="s">
        <v>1813</v>
      </c>
      <c r="F2900" s="131" t="s">
        <v>1815</v>
      </c>
      <c r="G2900" s="165" t="s">
        <v>230</v>
      </c>
      <c r="H2900" s="165"/>
      <c r="K2900" s="3" t="s">
        <v>953</v>
      </c>
      <c r="L2900" s="3" t="s">
        <v>1616</v>
      </c>
      <c r="M2900" s="203" t="s">
        <v>834</v>
      </c>
      <c r="N2900" s="151" t="s">
        <v>1558</v>
      </c>
    </row>
    <row r="2901" spans="1:14" ht="39.950000000000003" hidden="1" customHeight="1">
      <c r="A2901" s="151" t="s">
        <v>1592</v>
      </c>
      <c r="B2901" s="3" t="s">
        <v>231</v>
      </c>
      <c r="C2901" s="3" t="s">
        <v>232</v>
      </c>
      <c r="D2901" s="9" t="s">
        <v>233</v>
      </c>
      <c r="E2901" s="131" t="s">
        <v>1816</v>
      </c>
      <c r="F2901" s="131" t="s">
        <v>1817</v>
      </c>
      <c r="G2901" s="165" t="s">
        <v>234</v>
      </c>
      <c r="H2901" s="165"/>
      <c r="K2901" s="3" t="s">
        <v>955</v>
      </c>
      <c r="L2901" s="3" t="s">
        <v>834</v>
      </c>
      <c r="M2901" s="203" t="s">
        <v>834</v>
      </c>
      <c r="N2901" s="151" t="s">
        <v>1558</v>
      </c>
    </row>
    <row r="2902" spans="1:14" ht="54.75" hidden="1" customHeight="1">
      <c r="A2902" s="151" t="s">
        <v>1592</v>
      </c>
      <c r="B2902" s="3" t="s">
        <v>231</v>
      </c>
      <c r="C2902" s="3" t="s">
        <v>235</v>
      </c>
      <c r="D2902" s="9" t="s">
        <v>236</v>
      </c>
      <c r="E2902" s="131" t="s">
        <v>1818</v>
      </c>
      <c r="F2902" s="131" t="s">
        <v>1819</v>
      </c>
      <c r="G2902" s="165" t="s">
        <v>237</v>
      </c>
      <c r="H2902" s="165"/>
      <c r="K2902" s="3" t="s">
        <v>955</v>
      </c>
      <c r="L2902" s="3" t="s">
        <v>834</v>
      </c>
      <c r="M2902" s="203" t="s">
        <v>834</v>
      </c>
      <c r="N2902" s="151" t="s">
        <v>1558</v>
      </c>
    </row>
    <row r="2903" spans="1:14" ht="39.950000000000003" hidden="1" customHeight="1">
      <c r="A2903" s="151" t="s">
        <v>1592</v>
      </c>
      <c r="B2903" s="3" t="s">
        <v>231</v>
      </c>
      <c r="C2903" s="3" t="s">
        <v>238</v>
      </c>
      <c r="D2903" s="9" t="s">
        <v>23</v>
      </c>
      <c r="E2903" s="131" t="s">
        <v>1820</v>
      </c>
      <c r="F2903" s="131" t="s">
        <v>1821</v>
      </c>
      <c r="G2903" s="165" t="s">
        <v>239</v>
      </c>
      <c r="H2903" s="165"/>
      <c r="K2903" s="3" t="s">
        <v>955</v>
      </c>
      <c r="L2903" s="3" t="s">
        <v>834</v>
      </c>
      <c r="M2903" s="203" t="s">
        <v>834</v>
      </c>
      <c r="N2903" s="151" t="s">
        <v>1558</v>
      </c>
    </row>
    <row r="2904" spans="1:14" ht="73.5" hidden="1" customHeight="1">
      <c r="A2904" s="151" t="s">
        <v>1592</v>
      </c>
      <c r="B2904" s="3" t="s">
        <v>240</v>
      </c>
      <c r="C2904" s="3" t="s">
        <v>241</v>
      </c>
      <c r="D2904" s="9" t="s">
        <v>242</v>
      </c>
      <c r="E2904" s="131" t="s">
        <v>1822</v>
      </c>
      <c r="F2904" s="131" t="s">
        <v>1823</v>
      </c>
      <c r="G2904" s="165" t="s">
        <v>243</v>
      </c>
      <c r="H2904" s="165"/>
      <c r="K2904" s="3" t="s">
        <v>923</v>
      </c>
      <c r="L2904" s="3" t="s">
        <v>834</v>
      </c>
      <c r="M2904" s="203" t="s">
        <v>834</v>
      </c>
      <c r="N2904" s="151" t="s">
        <v>1558</v>
      </c>
    </row>
    <row r="2905" spans="1:14" ht="39.950000000000003" hidden="1" customHeight="1">
      <c r="A2905" s="151" t="s">
        <v>1592</v>
      </c>
      <c r="B2905" s="3" t="s">
        <v>910</v>
      </c>
      <c r="C2905" s="3" t="s">
        <v>989</v>
      </c>
      <c r="D2905" s="9" t="s">
        <v>43</v>
      </c>
      <c r="E2905" s="131" t="s">
        <v>1824</v>
      </c>
      <c r="F2905" s="131" t="s">
        <v>1825</v>
      </c>
      <c r="G2905" s="165" t="s">
        <v>1116</v>
      </c>
      <c r="H2905" s="165"/>
      <c r="J2905" s="205" t="s">
        <v>1581</v>
      </c>
      <c r="K2905" s="3" t="s">
        <v>958</v>
      </c>
      <c r="L2905" s="3" t="s">
        <v>931</v>
      </c>
      <c r="M2905" s="206" t="s">
        <v>834</v>
      </c>
      <c r="N2905" s="151" t="s">
        <v>1558</v>
      </c>
    </row>
    <row r="2906" spans="1:14" ht="39.950000000000003" hidden="1" customHeight="1">
      <c r="A2906" s="151" t="s">
        <v>1592</v>
      </c>
      <c r="B2906" s="3" t="s">
        <v>910</v>
      </c>
      <c r="C2906" s="3" t="s">
        <v>992</v>
      </c>
      <c r="D2906" s="9" t="s">
        <v>43</v>
      </c>
      <c r="E2906" s="131" t="s">
        <v>1976</v>
      </c>
      <c r="F2906" s="131" t="s">
        <v>1977</v>
      </c>
      <c r="G2906" s="165" t="s">
        <v>1120</v>
      </c>
      <c r="H2906" s="165"/>
      <c r="J2906" s="205" t="s">
        <v>1581</v>
      </c>
      <c r="K2906" s="3" t="s">
        <v>958</v>
      </c>
      <c r="L2906" s="3" t="s">
        <v>931</v>
      </c>
      <c r="M2906" s="206" t="s">
        <v>834</v>
      </c>
      <c r="N2906" s="151" t="s">
        <v>1558</v>
      </c>
    </row>
    <row r="2907" spans="1:14" ht="39.950000000000003" hidden="1" customHeight="1">
      <c r="A2907" s="151" t="s">
        <v>1592</v>
      </c>
      <c r="B2907" s="3" t="s">
        <v>910</v>
      </c>
      <c r="C2907" s="3" t="s">
        <v>992</v>
      </c>
      <c r="D2907" s="9" t="s">
        <v>37</v>
      </c>
      <c r="E2907" s="131" t="s">
        <v>1976</v>
      </c>
      <c r="F2907" s="131" t="s">
        <v>1978</v>
      </c>
      <c r="G2907" s="165" t="s">
        <v>1121</v>
      </c>
      <c r="H2907" s="165"/>
      <c r="J2907" s="205" t="s">
        <v>1581</v>
      </c>
      <c r="K2907" s="3" t="s">
        <v>958</v>
      </c>
      <c r="L2907" s="3" t="s">
        <v>931</v>
      </c>
      <c r="M2907" s="206" t="s">
        <v>834</v>
      </c>
      <c r="N2907" s="151" t="s">
        <v>1558</v>
      </c>
    </row>
    <row r="2908" spans="1:14" ht="39.950000000000003" hidden="1" customHeight="1">
      <c r="A2908" s="151" t="s">
        <v>1592</v>
      </c>
      <c r="B2908" s="3" t="s">
        <v>910</v>
      </c>
      <c r="C2908" s="3" t="s">
        <v>31</v>
      </c>
      <c r="D2908" s="9" t="s">
        <v>1054</v>
      </c>
      <c r="E2908" s="131" t="s">
        <v>1830</v>
      </c>
      <c r="F2908" s="131" t="s">
        <v>1831</v>
      </c>
      <c r="G2908" s="165" t="s">
        <v>154</v>
      </c>
      <c r="H2908" s="165"/>
      <c r="J2908" s="205" t="s">
        <v>1581</v>
      </c>
      <c r="K2908" s="3" t="s">
        <v>958</v>
      </c>
      <c r="L2908" s="3" t="s">
        <v>931</v>
      </c>
      <c r="M2908" s="206" t="s">
        <v>834</v>
      </c>
      <c r="N2908" s="151" t="s">
        <v>1558</v>
      </c>
    </row>
    <row r="2909" spans="1:14" ht="39.950000000000003" hidden="1" customHeight="1">
      <c r="A2909" s="151" t="s">
        <v>1592</v>
      </c>
      <c r="B2909" s="3" t="s">
        <v>910</v>
      </c>
      <c r="C2909" s="3" t="s">
        <v>31</v>
      </c>
      <c r="D2909" s="9" t="s">
        <v>1055</v>
      </c>
      <c r="E2909" s="131" t="s">
        <v>1830</v>
      </c>
      <c r="F2909" s="131" t="s">
        <v>1832</v>
      </c>
      <c r="G2909" s="165" t="s">
        <v>1056</v>
      </c>
      <c r="H2909" s="165"/>
      <c r="J2909" s="205" t="s">
        <v>1581</v>
      </c>
      <c r="K2909" s="3" t="s">
        <v>958</v>
      </c>
      <c r="L2909" s="3" t="s">
        <v>931</v>
      </c>
      <c r="M2909" s="206" t="s">
        <v>834</v>
      </c>
      <c r="N2909" s="151" t="s">
        <v>1558</v>
      </c>
    </row>
    <row r="2910" spans="1:14" ht="39.950000000000003" hidden="1" customHeight="1">
      <c r="A2910" s="151" t="s">
        <v>1592</v>
      </c>
      <c r="B2910" s="3" t="s">
        <v>910</v>
      </c>
      <c r="C2910" s="3" t="s">
        <v>994</v>
      </c>
      <c r="D2910" s="9" t="s">
        <v>1052</v>
      </c>
      <c r="E2910" s="131" t="s">
        <v>1833</v>
      </c>
      <c r="F2910" s="131" t="s">
        <v>1834</v>
      </c>
      <c r="G2910" s="165" t="s">
        <v>1053</v>
      </c>
      <c r="H2910" s="165"/>
      <c r="J2910" s="205" t="s">
        <v>1581</v>
      </c>
      <c r="K2910" s="3" t="s">
        <v>958</v>
      </c>
      <c r="L2910" s="3" t="s">
        <v>931</v>
      </c>
      <c r="M2910" s="206" t="s">
        <v>834</v>
      </c>
      <c r="N2910" s="151" t="s">
        <v>1558</v>
      </c>
    </row>
    <row r="2911" spans="1:14" ht="51.75" hidden="1" customHeight="1">
      <c r="A2911" s="151" t="s">
        <v>1592</v>
      </c>
      <c r="B2911" s="3" t="s">
        <v>968</v>
      </c>
      <c r="C2911" s="3" t="s">
        <v>1122</v>
      </c>
      <c r="D2911" s="9" t="s">
        <v>464</v>
      </c>
      <c r="E2911" s="131" t="s">
        <v>1835</v>
      </c>
      <c r="F2911" s="131" t="s">
        <v>1836</v>
      </c>
      <c r="G2911" s="165" t="s">
        <v>1123</v>
      </c>
      <c r="H2911" s="165"/>
      <c r="K2911" s="3" t="s">
        <v>967</v>
      </c>
      <c r="L2911" s="3" t="s">
        <v>834</v>
      </c>
      <c r="M2911" s="203" t="s">
        <v>834</v>
      </c>
      <c r="N2911" s="151" t="s">
        <v>1558</v>
      </c>
    </row>
    <row r="2912" spans="1:14" ht="39.950000000000003" hidden="1" customHeight="1">
      <c r="A2912" s="151" t="s">
        <v>1592</v>
      </c>
      <c r="B2912" s="3" t="s">
        <v>968</v>
      </c>
      <c r="C2912" s="3" t="s">
        <v>1124</v>
      </c>
      <c r="D2912" s="9" t="s">
        <v>1125</v>
      </c>
      <c r="E2912" s="131" t="s">
        <v>1837</v>
      </c>
      <c r="F2912" s="131" t="s">
        <v>1838</v>
      </c>
      <c r="G2912" s="165" t="s">
        <v>1126</v>
      </c>
      <c r="H2912" s="165"/>
      <c r="K2912" s="3" t="s">
        <v>967</v>
      </c>
      <c r="L2912" s="3" t="s">
        <v>834</v>
      </c>
      <c r="M2912" s="203" t="s">
        <v>834</v>
      </c>
      <c r="N2912" s="151" t="s">
        <v>1558</v>
      </c>
    </row>
    <row r="2913" spans="1:14" ht="39.950000000000003" hidden="1" customHeight="1">
      <c r="A2913" s="151" t="s">
        <v>1592</v>
      </c>
      <c r="B2913" s="3" t="s">
        <v>968</v>
      </c>
      <c r="C2913" s="3" t="s">
        <v>1124</v>
      </c>
      <c r="D2913" s="9" t="s">
        <v>1128</v>
      </c>
      <c r="E2913" s="131" t="s">
        <v>1837</v>
      </c>
      <c r="F2913" s="131" t="s">
        <v>1839</v>
      </c>
      <c r="G2913" s="165" t="s">
        <v>1129</v>
      </c>
      <c r="H2913" s="165"/>
      <c r="K2913" s="3" t="s">
        <v>967</v>
      </c>
      <c r="L2913" s="3" t="s">
        <v>834</v>
      </c>
      <c r="M2913" s="203" t="s">
        <v>834</v>
      </c>
      <c r="N2913" s="151" t="s">
        <v>1558</v>
      </c>
    </row>
    <row r="2914" spans="1:14" ht="39.950000000000003" hidden="1" customHeight="1">
      <c r="A2914" s="151" t="s">
        <v>1592</v>
      </c>
      <c r="B2914" s="3" t="s">
        <v>968</v>
      </c>
      <c r="C2914" s="3" t="s">
        <v>1124</v>
      </c>
      <c r="D2914" s="9" t="s">
        <v>1130</v>
      </c>
      <c r="E2914" s="131" t="s">
        <v>1837</v>
      </c>
      <c r="F2914" s="131" t="s">
        <v>1840</v>
      </c>
      <c r="G2914" s="165" t="s">
        <v>1131</v>
      </c>
      <c r="H2914" s="165"/>
      <c r="K2914" s="3" t="s">
        <v>967</v>
      </c>
      <c r="L2914" s="3" t="s">
        <v>834</v>
      </c>
      <c r="M2914" s="203" t="s">
        <v>834</v>
      </c>
      <c r="N2914" s="151" t="s">
        <v>1558</v>
      </c>
    </row>
    <row r="2915" spans="1:14" ht="39.950000000000003" hidden="1" customHeight="1">
      <c r="A2915" s="151" t="s">
        <v>1592</v>
      </c>
      <c r="B2915" s="3" t="s">
        <v>968</v>
      </c>
      <c r="C2915" s="3" t="s">
        <v>1124</v>
      </c>
      <c r="D2915" s="9" t="s">
        <v>1132</v>
      </c>
      <c r="E2915" s="131" t="s">
        <v>1837</v>
      </c>
      <c r="F2915" s="131" t="s">
        <v>1841</v>
      </c>
      <c r="G2915" s="165" t="s">
        <v>1133</v>
      </c>
      <c r="H2915" s="165"/>
      <c r="K2915" s="3" t="s">
        <v>967</v>
      </c>
      <c r="L2915" s="3" t="s">
        <v>834</v>
      </c>
      <c r="M2915" s="203" t="s">
        <v>834</v>
      </c>
      <c r="N2915" s="151" t="s">
        <v>1558</v>
      </c>
    </row>
    <row r="2916" spans="1:14" ht="39.950000000000003" hidden="1" customHeight="1">
      <c r="A2916" s="151" t="s">
        <v>1592</v>
      </c>
      <c r="B2916" s="3" t="s">
        <v>968</v>
      </c>
      <c r="C2916" s="3" t="s">
        <v>1137</v>
      </c>
      <c r="D2916" s="9" t="s">
        <v>1128</v>
      </c>
      <c r="E2916" s="131" t="s">
        <v>1842</v>
      </c>
      <c r="F2916" s="131" t="s">
        <v>1843</v>
      </c>
      <c r="G2916" s="165" t="s">
        <v>1138</v>
      </c>
      <c r="H2916" s="165"/>
      <c r="J2916" s="205" t="s">
        <v>1582</v>
      </c>
      <c r="K2916" s="3" t="s">
        <v>967</v>
      </c>
      <c r="L2916" s="3" t="s">
        <v>931</v>
      </c>
      <c r="M2916" s="203" t="s">
        <v>834</v>
      </c>
      <c r="N2916" s="151" t="s">
        <v>1558</v>
      </c>
    </row>
    <row r="2917" spans="1:14" ht="50.25" hidden="1" customHeight="1">
      <c r="A2917" s="151" t="s">
        <v>1592</v>
      </c>
      <c r="B2917" s="3" t="s">
        <v>968</v>
      </c>
      <c r="C2917" s="3" t="s">
        <v>1137</v>
      </c>
      <c r="D2917" s="9" t="s">
        <v>1132</v>
      </c>
      <c r="E2917" s="131" t="s">
        <v>1842</v>
      </c>
      <c r="F2917" s="131" t="s">
        <v>1844</v>
      </c>
      <c r="G2917" s="165" t="s">
        <v>1139</v>
      </c>
      <c r="H2917" s="165"/>
      <c r="J2917" s="205" t="s">
        <v>1582</v>
      </c>
      <c r="K2917" s="3" t="s">
        <v>967</v>
      </c>
      <c r="L2917" s="3" t="s">
        <v>931</v>
      </c>
      <c r="M2917" s="203" t="s">
        <v>834</v>
      </c>
      <c r="N2917" s="151" t="s">
        <v>1558</v>
      </c>
    </row>
    <row r="2918" spans="1:14" ht="50.25" hidden="1" customHeight="1">
      <c r="A2918" s="151" t="s">
        <v>1592</v>
      </c>
      <c r="B2918" s="3" t="s">
        <v>968</v>
      </c>
      <c r="C2918" s="3" t="s">
        <v>1140</v>
      </c>
      <c r="D2918" s="9" t="s">
        <v>464</v>
      </c>
      <c r="E2918" s="131" t="s">
        <v>1845</v>
      </c>
      <c r="F2918" s="131" t="s">
        <v>1846</v>
      </c>
      <c r="G2918" s="165" t="s">
        <v>1141</v>
      </c>
      <c r="H2918" s="165"/>
      <c r="J2918" s="205" t="s">
        <v>1583</v>
      </c>
      <c r="K2918" s="3" t="s">
        <v>967</v>
      </c>
      <c r="L2918" s="3" t="s">
        <v>931</v>
      </c>
      <c r="M2918" s="203" t="s">
        <v>834</v>
      </c>
      <c r="N2918" s="151" t="s">
        <v>1558</v>
      </c>
    </row>
    <row r="2919" spans="1:14" ht="39.950000000000003" hidden="1" customHeight="1">
      <c r="A2919" s="151" t="s">
        <v>1592</v>
      </c>
      <c r="B2919" s="3" t="s">
        <v>968</v>
      </c>
      <c r="C2919" s="3" t="s">
        <v>1142</v>
      </c>
      <c r="D2919" s="9" t="s">
        <v>1125</v>
      </c>
      <c r="E2919" s="131" t="s">
        <v>1847</v>
      </c>
      <c r="F2919" s="131" t="s">
        <v>1848</v>
      </c>
      <c r="G2919" s="165" t="s">
        <v>1143</v>
      </c>
      <c r="H2919" s="165"/>
      <c r="K2919" s="3" t="s">
        <v>967</v>
      </c>
      <c r="L2919" s="3" t="s">
        <v>834</v>
      </c>
      <c r="M2919" s="203" t="s">
        <v>834</v>
      </c>
      <c r="N2919" s="151" t="s">
        <v>1558</v>
      </c>
    </row>
    <row r="2920" spans="1:14" ht="39.950000000000003" hidden="1" customHeight="1">
      <c r="A2920" s="151" t="s">
        <v>1592</v>
      </c>
      <c r="B2920" s="3" t="s">
        <v>968</v>
      </c>
      <c r="C2920" s="3" t="s">
        <v>1142</v>
      </c>
      <c r="D2920" s="9" t="s">
        <v>1128</v>
      </c>
      <c r="E2920" s="131" t="s">
        <v>1847</v>
      </c>
      <c r="F2920" s="131" t="s">
        <v>1849</v>
      </c>
      <c r="G2920" s="165" t="s">
        <v>1144</v>
      </c>
      <c r="H2920" s="165"/>
      <c r="K2920" s="3" t="s">
        <v>967</v>
      </c>
      <c r="L2920" s="3" t="s">
        <v>834</v>
      </c>
      <c r="M2920" s="203" t="s">
        <v>834</v>
      </c>
      <c r="N2920" s="151" t="s">
        <v>1558</v>
      </c>
    </row>
    <row r="2921" spans="1:14" ht="39.950000000000003" hidden="1" customHeight="1">
      <c r="A2921" s="151" t="s">
        <v>1592</v>
      </c>
      <c r="B2921" s="3" t="s">
        <v>968</v>
      </c>
      <c r="C2921" s="3" t="s">
        <v>1142</v>
      </c>
      <c r="D2921" s="9" t="s">
        <v>1130</v>
      </c>
      <c r="E2921" s="131" t="s">
        <v>1847</v>
      </c>
      <c r="F2921" s="131" t="s">
        <v>1850</v>
      </c>
      <c r="G2921" s="165" t="s">
        <v>1145</v>
      </c>
      <c r="H2921" s="165"/>
      <c r="K2921" s="3" t="s">
        <v>967</v>
      </c>
      <c r="L2921" s="3" t="s">
        <v>834</v>
      </c>
      <c r="M2921" s="203" t="s">
        <v>834</v>
      </c>
      <c r="N2921" s="151" t="s">
        <v>1558</v>
      </c>
    </row>
    <row r="2922" spans="1:14" ht="39.950000000000003" hidden="1" customHeight="1">
      <c r="A2922" s="151" t="s">
        <v>1592</v>
      </c>
      <c r="B2922" s="3" t="s">
        <v>968</v>
      </c>
      <c r="C2922" s="3" t="s">
        <v>1142</v>
      </c>
      <c r="D2922" s="9" t="s">
        <v>1132</v>
      </c>
      <c r="E2922" s="131" t="s">
        <v>1847</v>
      </c>
      <c r="F2922" s="131" t="s">
        <v>1851</v>
      </c>
      <c r="G2922" s="165" t="s">
        <v>1146</v>
      </c>
      <c r="H2922" s="165"/>
      <c r="K2922" s="3" t="s">
        <v>967</v>
      </c>
      <c r="L2922" s="3" t="s">
        <v>834</v>
      </c>
      <c r="M2922" s="203" t="s">
        <v>834</v>
      </c>
      <c r="N2922" s="151" t="s">
        <v>1558</v>
      </c>
    </row>
    <row r="2923" spans="1:14" ht="39.950000000000003" hidden="1" customHeight="1">
      <c r="A2923" s="151" t="s">
        <v>1592</v>
      </c>
      <c r="B2923" s="3" t="s">
        <v>968</v>
      </c>
      <c r="C2923" s="3" t="s">
        <v>1147</v>
      </c>
      <c r="D2923" s="9" t="s">
        <v>1128</v>
      </c>
      <c r="E2923" s="131" t="s">
        <v>1852</v>
      </c>
      <c r="F2923" s="131" t="s">
        <v>1853</v>
      </c>
      <c r="G2923" s="165" t="s">
        <v>1148</v>
      </c>
      <c r="H2923" s="165"/>
      <c r="K2923" s="3" t="s">
        <v>967</v>
      </c>
      <c r="L2923" s="3" t="s">
        <v>834</v>
      </c>
      <c r="M2923" s="203" t="s">
        <v>834</v>
      </c>
      <c r="N2923" s="151" t="s">
        <v>1558</v>
      </c>
    </row>
    <row r="2924" spans="1:14" ht="46.5" hidden="1" customHeight="1">
      <c r="A2924" s="151" t="s">
        <v>1592</v>
      </c>
      <c r="B2924" s="3" t="s">
        <v>968</v>
      </c>
      <c r="C2924" s="3" t="s">
        <v>1149</v>
      </c>
      <c r="D2924" s="9" t="s">
        <v>1128</v>
      </c>
      <c r="E2924" s="131" t="s">
        <v>1854</v>
      </c>
      <c r="F2924" s="131" t="s">
        <v>1855</v>
      </c>
      <c r="G2924" s="165" t="s">
        <v>1150</v>
      </c>
      <c r="H2924" s="165"/>
      <c r="K2924" s="3" t="s">
        <v>967</v>
      </c>
      <c r="L2924" s="3" t="s">
        <v>834</v>
      </c>
      <c r="M2924" s="203" t="s">
        <v>834</v>
      </c>
      <c r="N2924" s="151" t="s">
        <v>1558</v>
      </c>
    </row>
    <row r="2925" spans="1:14" ht="39.950000000000003" hidden="1" customHeight="1">
      <c r="A2925" s="151" t="s">
        <v>1592</v>
      </c>
      <c r="B2925" s="3" t="s">
        <v>968</v>
      </c>
      <c r="C2925" s="3" t="s">
        <v>1152</v>
      </c>
      <c r="D2925" s="9" t="s">
        <v>1125</v>
      </c>
      <c r="E2925" s="131" t="s">
        <v>1856</v>
      </c>
      <c r="F2925" s="131" t="s">
        <v>1857</v>
      </c>
      <c r="G2925" s="165" t="s">
        <v>1153</v>
      </c>
      <c r="H2925" s="165"/>
      <c r="K2925" s="3" t="s">
        <v>967</v>
      </c>
      <c r="L2925" s="3" t="s">
        <v>834</v>
      </c>
      <c r="M2925" s="203" t="s">
        <v>834</v>
      </c>
      <c r="N2925" s="151" t="s">
        <v>1558</v>
      </c>
    </row>
    <row r="2926" spans="1:14" ht="39.950000000000003" hidden="1" customHeight="1">
      <c r="A2926" s="151" t="s">
        <v>1592</v>
      </c>
      <c r="B2926" s="3" t="s">
        <v>968</v>
      </c>
      <c r="C2926" s="3" t="s">
        <v>1152</v>
      </c>
      <c r="D2926" s="9" t="s">
        <v>1128</v>
      </c>
      <c r="E2926" s="131" t="s">
        <v>1856</v>
      </c>
      <c r="F2926" s="131" t="s">
        <v>1858</v>
      </c>
      <c r="G2926" s="165" t="s">
        <v>1154</v>
      </c>
      <c r="H2926" s="165"/>
      <c r="K2926" s="3" t="s">
        <v>967</v>
      </c>
      <c r="L2926" s="3" t="s">
        <v>834</v>
      </c>
      <c r="M2926" s="203" t="s">
        <v>834</v>
      </c>
      <c r="N2926" s="151" t="s">
        <v>1558</v>
      </c>
    </row>
    <row r="2927" spans="1:14" ht="39.950000000000003" hidden="1" customHeight="1">
      <c r="A2927" s="151" t="s">
        <v>1592</v>
      </c>
      <c r="B2927" s="3" t="s">
        <v>968</v>
      </c>
      <c r="C2927" s="3" t="s">
        <v>1158</v>
      </c>
      <c r="D2927" s="9" t="s">
        <v>1132</v>
      </c>
      <c r="E2927" s="131" t="s">
        <v>1859</v>
      </c>
      <c r="F2927" s="131" t="s">
        <v>1860</v>
      </c>
      <c r="G2927" s="165" t="s">
        <v>1159</v>
      </c>
      <c r="H2927" s="165"/>
      <c r="K2927" s="3" t="s">
        <v>967</v>
      </c>
      <c r="L2927" s="3" t="s">
        <v>834</v>
      </c>
      <c r="M2927" s="203" t="s">
        <v>834</v>
      </c>
      <c r="N2927" s="151" t="s">
        <v>1558</v>
      </c>
    </row>
    <row r="2928" spans="1:14" ht="39.950000000000003" hidden="1" customHeight="1">
      <c r="A2928" s="151" t="s">
        <v>1592</v>
      </c>
      <c r="B2928" s="3" t="s">
        <v>968</v>
      </c>
      <c r="C2928" s="3" t="s">
        <v>1160</v>
      </c>
      <c r="D2928" s="9" t="s">
        <v>464</v>
      </c>
      <c r="E2928" s="131" t="s">
        <v>1861</v>
      </c>
      <c r="F2928" s="131" t="s">
        <v>1862</v>
      </c>
      <c r="G2928" s="165" t="s">
        <v>1161</v>
      </c>
      <c r="H2928" s="165"/>
      <c r="J2928" s="205" t="s">
        <v>1583</v>
      </c>
      <c r="K2928" s="3" t="s">
        <v>967</v>
      </c>
      <c r="L2928" s="3" t="s">
        <v>931</v>
      </c>
      <c r="M2928" s="203" t="s">
        <v>834</v>
      </c>
      <c r="N2928" s="151" t="s">
        <v>1558</v>
      </c>
    </row>
    <row r="2929" spans="1:14" ht="39.950000000000003" hidden="1" customHeight="1">
      <c r="A2929" s="151" t="s">
        <v>1592</v>
      </c>
      <c r="B2929" s="3" t="s">
        <v>968</v>
      </c>
      <c r="C2929" s="3" t="s">
        <v>1162</v>
      </c>
      <c r="D2929" s="9" t="s">
        <v>1125</v>
      </c>
      <c r="E2929" s="131" t="s">
        <v>1863</v>
      </c>
      <c r="F2929" s="131" t="s">
        <v>1864</v>
      </c>
      <c r="G2929" s="165" t="s">
        <v>1163</v>
      </c>
      <c r="H2929" s="165"/>
      <c r="K2929" s="3" t="s">
        <v>967</v>
      </c>
      <c r="L2929" s="3" t="s">
        <v>834</v>
      </c>
      <c r="M2929" s="203" t="s">
        <v>834</v>
      </c>
      <c r="N2929" s="151" t="s">
        <v>1558</v>
      </c>
    </row>
    <row r="2930" spans="1:14" ht="39.950000000000003" hidden="1" customHeight="1">
      <c r="A2930" s="151" t="s">
        <v>1592</v>
      </c>
      <c r="B2930" s="3" t="s">
        <v>968</v>
      </c>
      <c r="C2930" s="3" t="s">
        <v>1162</v>
      </c>
      <c r="D2930" s="9" t="s">
        <v>1128</v>
      </c>
      <c r="E2930" s="131" t="s">
        <v>1863</v>
      </c>
      <c r="F2930" s="131" t="s">
        <v>1865</v>
      </c>
      <c r="G2930" s="165" t="s">
        <v>1164</v>
      </c>
      <c r="H2930" s="165"/>
      <c r="K2930" s="3" t="s">
        <v>967</v>
      </c>
      <c r="L2930" s="3" t="s">
        <v>834</v>
      </c>
      <c r="M2930" s="203" t="s">
        <v>834</v>
      </c>
      <c r="N2930" s="151" t="s">
        <v>1558</v>
      </c>
    </row>
    <row r="2931" spans="1:14" ht="39.950000000000003" hidden="1" customHeight="1">
      <c r="A2931" s="151" t="s">
        <v>1592</v>
      </c>
      <c r="B2931" s="3" t="s">
        <v>968</v>
      </c>
      <c r="C2931" s="3" t="s">
        <v>1162</v>
      </c>
      <c r="D2931" s="9" t="s">
        <v>1130</v>
      </c>
      <c r="E2931" s="131" t="s">
        <v>1863</v>
      </c>
      <c r="F2931" s="131" t="s">
        <v>1866</v>
      </c>
      <c r="G2931" s="165" t="s">
        <v>1165</v>
      </c>
      <c r="H2931" s="165"/>
      <c r="K2931" s="3" t="s">
        <v>967</v>
      </c>
      <c r="L2931" s="3" t="s">
        <v>834</v>
      </c>
      <c r="M2931" s="203" t="s">
        <v>834</v>
      </c>
      <c r="N2931" s="151" t="s">
        <v>1558</v>
      </c>
    </row>
    <row r="2932" spans="1:14" ht="39.950000000000003" hidden="1" customHeight="1">
      <c r="A2932" s="151" t="s">
        <v>1592</v>
      </c>
      <c r="B2932" s="3" t="s">
        <v>968</v>
      </c>
      <c r="C2932" s="3" t="s">
        <v>1162</v>
      </c>
      <c r="D2932" s="9" t="s">
        <v>1132</v>
      </c>
      <c r="E2932" s="131" t="s">
        <v>1863</v>
      </c>
      <c r="F2932" s="131" t="s">
        <v>1867</v>
      </c>
      <c r="G2932" s="165" t="s">
        <v>1166</v>
      </c>
      <c r="H2932" s="165"/>
      <c r="K2932" s="3" t="s">
        <v>967</v>
      </c>
      <c r="L2932" s="3" t="s">
        <v>834</v>
      </c>
      <c r="M2932" s="203" t="s">
        <v>834</v>
      </c>
      <c r="N2932" s="151" t="s">
        <v>1558</v>
      </c>
    </row>
    <row r="2933" spans="1:14" ht="39.950000000000003" hidden="1" customHeight="1">
      <c r="A2933" s="151" t="s">
        <v>1592</v>
      </c>
      <c r="B2933" s="3" t="s">
        <v>968</v>
      </c>
      <c r="C2933" s="3" t="s">
        <v>1167</v>
      </c>
      <c r="D2933" s="9" t="s">
        <v>1128</v>
      </c>
      <c r="E2933" s="131" t="s">
        <v>1868</v>
      </c>
      <c r="F2933" s="131" t="s">
        <v>1869</v>
      </c>
      <c r="G2933" s="165" t="s">
        <v>1168</v>
      </c>
      <c r="H2933" s="165"/>
      <c r="K2933" s="3" t="s">
        <v>967</v>
      </c>
      <c r="L2933" s="3" t="s">
        <v>834</v>
      </c>
      <c r="M2933" s="203" t="s">
        <v>834</v>
      </c>
      <c r="N2933" s="151" t="s">
        <v>1558</v>
      </c>
    </row>
    <row r="2934" spans="1:14" ht="39.950000000000003" hidden="1" customHeight="1">
      <c r="A2934" s="151" t="s">
        <v>1592</v>
      </c>
      <c r="B2934" s="3" t="s">
        <v>968</v>
      </c>
      <c r="C2934" s="3" t="s">
        <v>1170</v>
      </c>
      <c r="D2934" s="9" t="s">
        <v>1171</v>
      </c>
      <c r="E2934" s="131" t="s">
        <v>1870</v>
      </c>
      <c r="F2934" s="131" t="s">
        <v>1871</v>
      </c>
      <c r="G2934" s="165" t="s">
        <v>1172</v>
      </c>
      <c r="H2934" s="165"/>
      <c r="K2934" s="3" t="s">
        <v>967</v>
      </c>
      <c r="L2934" s="3" t="s">
        <v>834</v>
      </c>
      <c r="M2934" s="203" t="s">
        <v>834</v>
      </c>
      <c r="N2934" s="151" t="s">
        <v>1558</v>
      </c>
    </row>
    <row r="2935" spans="1:14" ht="39.950000000000003" hidden="1" customHeight="1">
      <c r="A2935" s="151" t="s">
        <v>1592</v>
      </c>
      <c r="B2935" s="3" t="s">
        <v>246</v>
      </c>
      <c r="C2935" s="3" t="s">
        <v>247</v>
      </c>
      <c r="D2935" s="9" t="s">
        <v>14</v>
      </c>
      <c r="E2935" s="131" t="s">
        <v>1872</v>
      </c>
      <c r="F2935" s="131" t="s">
        <v>1873</v>
      </c>
      <c r="G2935" s="165" t="s">
        <v>248</v>
      </c>
      <c r="H2935" s="165"/>
      <c r="K2935" s="3" t="s">
        <v>960</v>
      </c>
      <c r="L2935" s="3" t="s">
        <v>834</v>
      </c>
      <c r="M2935" s="203" t="s">
        <v>834</v>
      </c>
      <c r="N2935" s="151" t="s">
        <v>1558</v>
      </c>
    </row>
    <row r="2936" spans="1:14" ht="57" hidden="1" customHeight="1">
      <c r="A2936" s="151" t="s">
        <v>1592</v>
      </c>
      <c r="B2936" s="3" t="s">
        <v>246</v>
      </c>
      <c r="C2936" s="3" t="s">
        <v>249</v>
      </c>
      <c r="D2936" s="9" t="s">
        <v>404</v>
      </c>
      <c r="E2936" s="131" t="s">
        <v>1874</v>
      </c>
      <c r="F2936" s="131" t="s">
        <v>1875</v>
      </c>
      <c r="G2936" s="165" t="s">
        <v>1176</v>
      </c>
      <c r="H2936" s="165" t="s">
        <v>1177</v>
      </c>
      <c r="K2936" s="3" t="s">
        <v>960</v>
      </c>
      <c r="L2936" s="3" t="s">
        <v>834</v>
      </c>
      <c r="M2936" s="203" t="s">
        <v>834</v>
      </c>
      <c r="N2936" s="151" t="s">
        <v>1558</v>
      </c>
    </row>
    <row r="2937" spans="1:14" ht="122.25" hidden="1" customHeight="1">
      <c r="A2937" s="151" t="s">
        <v>1592</v>
      </c>
      <c r="B2937" s="3" t="s">
        <v>246</v>
      </c>
      <c r="C2937" s="3" t="s">
        <v>249</v>
      </c>
      <c r="D2937" s="9" t="s">
        <v>252</v>
      </c>
      <c r="E2937" s="131" t="s">
        <v>1874</v>
      </c>
      <c r="F2937" s="131" t="s">
        <v>1876</v>
      </c>
      <c r="G2937" s="165" t="s">
        <v>253</v>
      </c>
      <c r="H2937" s="165" t="s">
        <v>1179</v>
      </c>
      <c r="K2937" s="3" t="s">
        <v>960</v>
      </c>
      <c r="L2937" s="3" t="s">
        <v>834</v>
      </c>
      <c r="M2937" s="203" t="s">
        <v>834</v>
      </c>
      <c r="N2937" s="151" t="s">
        <v>1558</v>
      </c>
    </row>
    <row r="2938" spans="1:14" ht="133.5" hidden="1" customHeight="1">
      <c r="A2938" s="151" t="s">
        <v>1592</v>
      </c>
      <c r="B2938" s="3" t="s">
        <v>246</v>
      </c>
      <c r="C2938" s="3" t="s">
        <v>254</v>
      </c>
      <c r="D2938" s="9" t="s">
        <v>255</v>
      </c>
      <c r="E2938" s="131" t="s">
        <v>1877</v>
      </c>
      <c r="F2938" s="131" t="s">
        <v>1878</v>
      </c>
      <c r="G2938" s="165" t="s">
        <v>256</v>
      </c>
      <c r="H2938" s="165" t="s">
        <v>1608</v>
      </c>
      <c r="K2938" s="3" t="s">
        <v>960</v>
      </c>
      <c r="L2938" s="3" t="s">
        <v>834</v>
      </c>
      <c r="M2938" s="203" t="s">
        <v>834</v>
      </c>
      <c r="N2938" s="151" t="s">
        <v>1558</v>
      </c>
    </row>
    <row r="2939" spans="1:14" ht="59.25" hidden="1" customHeight="1">
      <c r="A2939" s="151" t="s">
        <v>1592</v>
      </c>
      <c r="B2939" s="3" t="s">
        <v>246</v>
      </c>
      <c r="C2939" s="3" t="s">
        <v>254</v>
      </c>
      <c r="D2939" s="9" t="s">
        <v>250</v>
      </c>
      <c r="E2939" s="131" t="s">
        <v>1877</v>
      </c>
      <c r="F2939" s="131" t="s">
        <v>1879</v>
      </c>
      <c r="G2939" s="165" t="s">
        <v>257</v>
      </c>
      <c r="H2939" s="165"/>
      <c r="K2939" s="3" t="s">
        <v>960</v>
      </c>
      <c r="L2939" s="3" t="s">
        <v>834</v>
      </c>
      <c r="M2939" s="203" t="s">
        <v>834</v>
      </c>
      <c r="N2939" s="151" t="s">
        <v>1558</v>
      </c>
    </row>
    <row r="2940" spans="1:14" ht="39.950000000000003" hidden="1" customHeight="1">
      <c r="A2940" s="151" t="s">
        <v>1592</v>
      </c>
      <c r="B2940" s="3" t="s">
        <v>246</v>
      </c>
      <c r="C2940" s="3" t="s">
        <v>254</v>
      </c>
      <c r="D2940" s="9" t="s">
        <v>43</v>
      </c>
      <c r="E2940" s="131" t="s">
        <v>1877</v>
      </c>
      <c r="F2940" s="131" t="s">
        <v>1880</v>
      </c>
      <c r="G2940" s="165" t="s">
        <v>258</v>
      </c>
      <c r="H2940" s="165"/>
      <c r="K2940" s="3" t="s">
        <v>960</v>
      </c>
      <c r="L2940" s="3" t="s">
        <v>834</v>
      </c>
      <c r="M2940" s="203" t="s">
        <v>834</v>
      </c>
      <c r="N2940" s="151" t="s">
        <v>1558</v>
      </c>
    </row>
    <row r="2941" spans="1:14" ht="95.25" hidden="1" customHeight="1">
      <c r="A2941" s="151" t="s">
        <v>1592</v>
      </c>
      <c r="B2941" s="3" t="s">
        <v>246</v>
      </c>
      <c r="C2941" s="3" t="s">
        <v>259</v>
      </c>
      <c r="D2941" s="9" t="s">
        <v>408</v>
      </c>
      <c r="E2941" s="131" t="s">
        <v>1881</v>
      </c>
      <c r="F2941" s="131" t="s">
        <v>1979</v>
      </c>
      <c r="G2941" s="165" t="s">
        <v>1200</v>
      </c>
      <c r="H2941" s="165" t="s">
        <v>1201</v>
      </c>
      <c r="K2941" s="3" t="s">
        <v>960</v>
      </c>
      <c r="L2941" s="3" t="s">
        <v>834</v>
      </c>
      <c r="M2941" s="203" t="s">
        <v>834</v>
      </c>
      <c r="N2941" s="151" t="s">
        <v>1558</v>
      </c>
    </row>
    <row r="2942" spans="1:14" ht="92.25" hidden="1" customHeight="1">
      <c r="A2942" s="151" t="s">
        <v>1592</v>
      </c>
      <c r="B2942" s="3" t="s">
        <v>246</v>
      </c>
      <c r="C2942" s="3" t="s">
        <v>259</v>
      </c>
      <c r="D2942" s="9" t="s">
        <v>410</v>
      </c>
      <c r="E2942" s="131" t="s">
        <v>1881</v>
      </c>
      <c r="F2942" s="131" t="s">
        <v>1980</v>
      </c>
      <c r="G2942" s="165" t="s">
        <v>411</v>
      </c>
      <c r="H2942" s="165" t="s">
        <v>1201</v>
      </c>
      <c r="K2942" s="3" t="s">
        <v>960</v>
      </c>
      <c r="L2942" s="3" t="s">
        <v>834</v>
      </c>
      <c r="M2942" s="203" t="s">
        <v>834</v>
      </c>
      <c r="N2942" s="151" t="s">
        <v>1558</v>
      </c>
    </row>
    <row r="2943" spans="1:14" ht="135" hidden="1" customHeight="1">
      <c r="A2943" s="151" t="s">
        <v>1592</v>
      </c>
      <c r="B2943" s="3" t="s">
        <v>246</v>
      </c>
      <c r="C2943" s="3" t="s">
        <v>259</v>
      </c>
      <c r="D2943" s="9" t="s">
        <v>260</v>
      </c>
      <c r="E2943" s="131" t="s">
        <v>1881</v>
      </c>
      <c r="F2943" s="131" t="s">
        <v>1882</v>
      </c>
      <c r="G2943" s="165" t="s">
        <v>261</v>
      </c>
      <c r="H2943" s="165" t="s">
        <v>1181</v>
      </c>
      <c r="K2943" s="3" t="s">
        <v>960</v>
      </c>
      <c r="L2943" s="3" t="s">
        <v>834</v>
      </c>
      <c r="M2943" s="203" t="s">
        <v>834</v>
      </c>
      <c r="N2943" s="151" t="s">
        <v>1558</v>
      </c>
    </row>
    <row r="2944" spans="1:14" ht="39.950000000000003" hidden="1" customHeight="1">
      <c r="A2944" s="151" t="s">
        <v>1592</v>
      </c>
      <c r="B2944" s="3" t="s">
        <v>246</v>
      </c>
      <c r="C2944" s="3" t="s">
        <v>262</v>
      </c>
      <c r="D2944" s="9" t="s">
        <v>263</v>
      </c>
      <c r="E2944" s="131" t="s">
        <v>1883</v>
      </c>
      <c r="F2944" s="131" t="s">
        <v>1981</v>
      </c>
      <c r="G2944" s="165" t="s">
        <v>264</v>
      </c>
      <c r="H2944" s="165"/>
      <c r="K2944" s="3" t="s">
        <v>960</v>
      </c>
      <c r="L2944" s="3" t="s">
        <v>834</v>
      </c>
      <c r="M2944" s="203" t="s">
        <v>834</v>
      </c>
      <c r="N2944" s="151" t="s">
        <v>1558</v>
      </c>
    </row>
    <row r="2945" spans="1:15" ht="39.950000000000003" hidden="1" customHeight="1">
      <c r="A2945" s="151" t="s">
        <v>1592</v>
      </c>
      <c r="B2945" s="3" t="s">
        <v>246</v>
      </c>
      <c r="C2945" s="3" t="s">
        <v>262</v>
      </c>
      <c r="D2945" s="9" t="s">
        <v>265</v>
      </c>
      <c r="E2945" s="131" t="s">
        <v>1883</v>
      </c>
      <c r="F2945" s="131" t="s">
        <v>1884</v>
      </c>
      <c r="G2945" s="165" t="s">
        <v>266</v>
      </c>
      <c r="H2945" s="165"/>
      <c r="K2945" s="3" t="s">
        <v>960</v>
      </c>
      <c r="L2945" s="3" t="s">
        <v>834</v>
      </c>
      <c r="M2945" s="203" t="s">
        <v>834</v>
      </c>
      <c r="N2945" s="151" t="s">
        <v>1558</v>
      </c>
    </row>
    <row r="2946" spans="1:15" ht="39.950000000000003" hidden="1" customHeight="1">
      <c r="A2946" s="151" t="s">
        <v>1592</v>
      </c>
      <c r="B2946" s="3" t="s">
        <v>246</v>
      </c>
      <c r="C2946" s="3" t="s">
        <v>262</v>
      </c>
      <c r="D2946" s="9" t="s">
        <v>267</v>
      </c>
      <c r="E2946" s="131" t="s">
        <v>1883</v>
      </c>
      <c r="F2946" s="131" t="s">
        <v>1885</v>
      </c>
      <c r="G2946" s="165" t="s">
        <v>268</v>
      </c>
      <c r="H2946" s="165"/>
      <c r="K2946" s="3" t="s">
        <v>960</v>
      </c>
      <c r="L2946" s="3" t="s">
        <v>834</v>
      </c>
      <c r="M2946" s="203" t="s">
        <v>834</v>
      </c>
      <c r="N2946" s="151" t="s">
        <v>1558</v>
      </c>
    </row>
    <row r="2947" spans="1:15" ht="54.75" hidden="1" customHeight="1">
      <c r="A2947" s="151" t="s">
        <v>1592</v>
      </c>
      <c r="B2947" s="3" t="s">
        <v>246</v>
      </c>
      <c r="C2947" s="3" t="s">
        <v>262</v>
      </c>
      <c r="D2947" s="9" t="s">
        <v>269</v>
      </c>
      <c r="E2947" s="131" t="s">
        <v>1883</v>
      </c>
      <c r="F2947" s="131" t="s">
        <v>1886</v>
      </c>
      <c r="G2947" s="165" t="s">
        <v>270</v>
      </c>
      <c r="H2947" s="165"/>
      <c r="J2947" s="205" t="s">
        <v>1887</v>
      </c>
      <c r="K2947" s="3" t="s">
        <v>960</v>
      </c>
      <c r="L2947" s="3" t="s">
        <v>834</v>
      </c>
      <c r="M2947" s="203" t="s">
        <v>834</v>
      </c>
      <c r="N2947" s="151" t="s">
        <v>1558</v>
      </c>
    </row>
    <row r="2948" spans="1:15" ht="183" hidden="1" customHeight="1">
      <c r="A2948" s="151" t="s">
        <v>1592</v>
      </c>
      <c r="B2948" s="3" t="s">
        <v>246</v>
      </c>
      <c r="C2948" s="3" t="s">
        <v>262</v>
      </c>
      <c r="D2948" s="9" t="s">
        <v>273</v>
      </c>
      <c r="E2948" s="131" t="s">
        <v>1883</v>
      </c>
      <c r="F2948" s="131" t="s">
        <v>1888</v>
      </c>
      <c r="G2948" s="165" t="s">
        <v>1184</v>
      </c>
      <c r="H2948" s="165" t="s">
        <v>1185</v>
      </c>
      <c r="K2948" s="3" t="s">
        <v>960</v>
      </c>
      <c r="L2948" s="3" t="s">
        <v>834</v>
      </c>
      <c r="M2948" s="203" t="s">
        <v>834</v>
      </c>
      <c r="N2948" s="151" t="s">
        <v>1558</v>
      </c>
    </row>
    <row r="2949" spans="1:15" ht="39.950000000000003" hidden="1" customHeight="1">
      <c r="A2949" s="151" t="s">
        <v>1592</v>
      </c>
      <c r="B2949" s="3" t="s">
        <v>246</v>
      </c>
      <c r="C2949" s="3" t="s">
        <v>262</v>
      </c>
      <c r="D2949" s="9" t="s">
        <v>275</v>
      </c>
      <c r="E2949" s="131" t="s">
        <v>1883</v>
      </c>
      <c r="F2949" s="131" t="s">
        <v>1889</v>
      </c>
      <c r="G2949" s="165" t="s">
        <v>276</v>
      </c>
      <c r="H2949" s="165"/>
      <c r="K2949" s="3" t="s">
        <v>960</v>
      </c>
      <c r="L2949" s="3" t="s">
        <v>834</v>
      </c>
      <c r="M2949" s="203" t="s">
        <v>834</v>
      </c>
      <c r="N2949" s="151" t="s">
        <v>1558</v>
      </c>
    </row>
    <row r="2950" spans="1:15" ht="120.75" hidden="1" customHeight="1">
      <c r="A2950" s="151" t="s">
        <v>1592</v>
      </c>
      <c r="B2950" s="3" t="s">
        <v>246</v>
      </c>
      <c r="C2950" s="3" t="s">
        <v>277</v>
      </c>
      <c r="D2950" s="9" t="s">
        <v>255</v>
      </c>
      <c r="E2950" s="131" t="s">
        <v>1890</v>
      </c>
      <c r="F2950" s="131" t="s">
        <v>1891</v>
      </c>
      <c r="G2950" s="165" t="s">
        <v>278</v>
      </c>
      <c r="H2950" s="165" t="s">
        <v>1186</v>
      </c>
      <c r="K2950" s="3" t="s">
        <v>960</v>
      </c>
      <c r="L2950" s="3" t="s">
        <v>834</v>
      </c>
      <c r="M2950" s="203" t="s">
        <v>834</v>
      </c>
      <c r="N2950" s="151" t="s">
        <v>1558</v>
      </c>
    </row>
    <row r="2951" spans="1:15" ht="39.950000000000003" hidden="1" customHeight="1">
      <c r="A2951" s="151" t="s">
        <v>1645</v>
      </c>
      <c r="B2951" s="3" t="s">
        <v>246</v>
      </c>
      <c r="C2951" s="3" t="s">
        <v>31</v>
      </c>
      <c r="D2951" s="9" t="s">
        <v>279</v>
      </c>
      <c r="E2951" s="131" t="str">
        <f>Tabell_Rättigheter37[[#This Row],[Grupp]]&amp;"_"&amp;Tabell_Rättigheter37[[#This Row],[Rättighetsnod/ Funktionskloss]]</f>
        <v>Remiss_View</v>
      </c>
      <c r="F2951" s="131" t="str">
        <f>Tabell_Rättigheter37[[#This Row],[Grupp]]&amp;"_"&amp;Tabell_Rättigheter37[[#This Row],[Rättighetsnod/ Funktionskloss]]&amp;"_"&amp;Tabell_Rättigheter37[[#This Row],[Värde]]</f>
        <v>Remiss_View_OpenHandleReceivedRequests</v>
      </c>
      <c r="G2951" s="165" t="s">
        <v>280</v>
      </c>
      <c r="H2951" s="165"/>
      <c r="K2951" s="3" t="e">
        <f>VLOOKUP(Tabell_Rättigheter37[[#This Row],[Grupp]],[2]!Tabell_Grupp[#Data],2,FALSE)</f>
        <v>#REF!</v>
      </c>
      <c r="L2951" s="3" t="s">
        <v>834</v>
      </c>
      <c r="M2951" s="203" t="s">
        <v>834</v>
      </c>
      <c r="N2951" s="151" t="s">
        <v>1558</v>
      </c>
      <c r="O2951" s="151"/>
    </row>
    <row r="2952" spans="1:15" ht="39.950000000000003" hidden="1" customHeight="1">
      <c r="A2952" s="151" t="s">
        <v>1645</v>
      </c>
      <c r="B2952" s="3" t="s">
        <v>246</v>
      </c>
      <c r="C2952" s="3" t="s">
        <v>31</v>
      </c>
      <c r="D2952" s="9" t="s">
        <v>281</v>
      </c>
      <c r="E2952" s="131" t="str">
        <f>Tabell_Rättigheter37[[#This Row],[Grupp]]&amp;"_"&amp;Tabell_Rättigheter37[[#This Row],[Rättighetsnod/ Funktionskloss]]</f>
        <v>Remiss_View</v>
      </c>
      <c r="F2952" s="131" t="str">
        <f>Tabell_Rättigheter37[[#This Row],[Grupp]]&amp;"_"&amp;Tabell_Rättigheter37[[#This Row],[Rättighetsnod/ Funktionskloss]]&amp;"_"&amp;Tabell_Rättigheter37[[#This Row],[Värde]]</f>
        <v>Remiss_View_OpenHandleSavedAndSentRequests</v>
      </c>
      <c r="G2952" s="165" t="s">
        <v>282</v>
      </c>
      <c r="H2952" s="165"/>
      <c r="K2952" s="3" t="e">
        <f>VLOOKUP(Tabell_Rättigheter37[[#This Row],[Grupp]],[2]!Tabell_Grupp[#Data],2,FALSE)</f>
        <v>#REF!</v>
      </c>
      <c r="L2952" s="3" t="s">
        <v>834</v>
      </c>
      <c r="M2952" s="203" t="s">
        <v>834</v>
      </c>
      <c r="N2952" s="151" t="s">
        <v>1558</v>
      </c>
      <c r="O2952" s="151"/>
    </row>
    <row r="2953" spans="1:15" ht="39.950000000000003" hidden="1" customHeight="1">
      <c r="A2953" s="151" t="s">
        <v>1592</v>
      </c>
      <c r="B2953" s="3" t="s">
        <v>246</v>
      </c>
      <c r="C2953" s="3" t="s">
        <v>31</v>
      </c>
      <c r="D2953" s="9" t="s">
        <v>283</v>
      </c>
      <c r="E2953" s="131" t="s">
        <v>1635</v>
      </c>
      <c r="F2953" s="131" t="s">
        <v>1892</v>
      </c>
      <c r="G2953" s="165" t="s">
        <v>284</v>
      </c>
      <c r="H2953" s="165"/>
      <c r="K2953" s="3" t="s">
        <v>960</v>
      </c>
      <c r="L2953" s="3" t="s">
        <v>834</v>
      </c>
      <c r="M2953" s="203" t="s">
        <v>834</v>
      </c>
      <c r="N2953" s="151" t="s">
        <v>1558</v>
      </c>
    </row>
    <row r="2954" spans="1:15" ht="39.950000000000003" hidden="1" customHeight="1">
      <c r="A2954" s="151" t="s">
        <v>1592</v>
      </c>
      <c r="B2954" s="3" t="s">
        <v>246</v>
      </c>
      <c r="C2954" s="3" t="s">
        <v>31</v>
      </c>
      <c r="D2954" s="9" t="s">
        <v>285</v>
      </c>
      <c r="E2954" s="131" t="s">
        <v>1635</v>
      </c>
      <c r="F2954" s="131" t="s">
        <v>1893</v>
      </c>
      <c r="G2954" s="165" t="s">
        <v>286</v>
      </c>
      <c r="H2954" s="165"/>
      <c r="K2954" s="3" t="s">
        <v>960</v>
      </c>
      <c r="L2954" s="3" t="s">
        <v>834</v>
      </c>
      <c r="M2954" s="203" t="s">
        <v>834</v>
      </c>
      <c r="N2954" s="151" t="s">
        <v>1558</v>
      </c>
    </row>
    <row r="2955" spans="1:15" ht="39.950000000000003" hidden="1" customHeight="1">
      <c r="A2955" s="151" t="s">
        <v>1592</v>
      </c>
      <c r="B2955" s="3" t="s">
        <v>287</v>
      </c>
      <c r="C2955" s="3" t="s">
        <v>288</v>
      </c>
      <c r="D2955" s="9" t="s">
        <v>289</v>
      </c>
      <c r="E2955" s="131" t="s">
        <v>1894</v>
      </c>
      <c r="F2955" s="131" t="s">
        <v>1895</v>
      </c>
      <c r="G2955" s="165" t="s">
        <v>290</v>
      </c>
      <c r="H2955" s="165"/>
      <c r="K2955" s="3" t="s">
        <v>960</v>
      </c>
      <c r="L2955" s="3" t="s">
        <v>834</v>
      </c>
      <c r="M2955" s="203" t="s">
        <v>834</v>
      </c>
      <c r="N2955" s="151" t="s">
        <v>1558</v>
      </c>
    </row>
    <row r="2956" spans="1:15" ht="39.950000000000003" hidden="1" customHeight="1">
      <c r="A2956" s="151" t="s">
        <v>1592</v>
      </c>
      <c r="B2956" s="3" t="s">
        <v>287</v>
      </c>
      <c r="C2956" s="3" t="s">
        <v>288</v>
      </c>
      <c r="D2956" s="9" t="s">
        <v>291</v>
      </c>
      <c r="E2956" s="131" t="s">
        <v>1894</v>
      </c>
      <c r="F2956" s="131" t="s">
        <v>1896</v>
      </c>
      <c r="G2956" s="165" t="s">
        <v>292</v>
      </c>
      <c r="H2956" s="165"/>
      <c r="K2956" s="3" t="s">
        <v>960</v>
      </c>
      <c r="L2956" s="3" t="s">
        <v>834</v>
      </c>
      <c r="M2956" s="203" t="s">
        <v>834</v>
      </c>
      <c r="N2956" s="151" t="s">
        <v>1558</v>
      </c>
    </row>
    <row r="2957" spans="1:15" ht="39.950000000000003" hidden="1" customHeight="1">
      <c r="A2957" s="151" t="s">
        <v>1592</v>
      </c>
      <c r="B2957" s="3" t="s">
        <v>287</v>
      </c>
      <c r="C2957" s="3" t="s">
        <v>288</v>
      </c>
      <c r="D2957" s="9" t="s">
        <v>293</v>
      </c>
      <c r="E2957" s="131" t="s">
        <v>1894</v>
      </c>
      <c r="F2957" s="131" t="s">
        <v>1897</v>
      </c>
      <c r="G2957" s="165" t="s">
        <v>294</v>
      </c>
      <c r="H2957" s="165"/>
      <c r="K2957" s="3" t="s">
        <v>960</v>
      </c>
      <c r="L2957" s="3" t="s">
        <v>834</v>
      </c>
      <c r="M2957" s="203" t="s">
        <v>834</v>
      </c>
      <c r="N2957" s="151" t="s">
        <v>1558</v>
      </c>
    </row>
    <row r="2958" spans="1:15" ht="39.950000000000003" hidden="1" customHeight="1">
      <c r="A2958" s="151" t="s">
        <v>1592</v>
      </c>
      <c r="B2958" s="3" t="s">
        <v>287</v>
      </c>
      <c r="C2958" s="3" t="s">
        <v>295</v>
      </c>
      <c r="D2958" s="9" t="s">
        <v>296</v>
      </c>
      <c r="E2958" s="131" t="s">
        <v>1898</v>
      </c>
      <c r="F2958" s="131" t="s">
        <v>1899</v>
      </c>
      <c r="G2958" s="165" t="s">
        <v>1190</v>
      </c>
      <c r="H2958" s="165"/>
      <c r="K2958" s="3" t="s">
        <v>960</v>
      </c>
      <c r="L2958" s="3" t="s">
        <v>834</v>
      </c>
      <c r="M2958" s="203" t="s">
        <v>834</v>
      </c>
      <c r="N2958" s="151" t="s">
        <v>1558</v>
      </c>
    </row>
    <row r="2959" spans="1:15" ht="39.950000000000003" hidden="1" customHeight="1">
      <c r="A2959" s="151" t="s">
        <v>1592</v>
      </c>
      <c r="B2959" s="3" t="s">
        <v>287</v>
      </c>
      <c r="C2959" s="3" t="s">
        <v>295</v>
      </c>
      <c r="D2959" s="9" t="s">
        <v>302</v>
      </c>
      <c r="E2959" s="131" t="s">
        <v>1898</v>
      </c>
      <c r="F2959" s="131" t="s">
        <v>1900</v>
      </c>
      <c r="G2959" s="165" t="s">
        <v>1191</v>
      </c>
      <c r="H2959" s="165"/>
      <c r="K2959" s="3" t="s">
        <v>960</v>
      </c>
      <c r="L2959" s="3" t="s">
        <v>834</v>
      </c>
      <c r="M2959" s="203" t="s">
        <v>834</v>
      </c>
      <c r="N2959" s="151" t="s">
        <v>1558</v>
      </c>
    </row>
    <row r="2960" spans="1:15" ht="39.950000000000003" hidden="1" customHeight="1">
      <c r="A2960" s="151" t="s">
        <v>1592</v>
      </c>
      <c r="B2960" s="3" t="s">
        <v>287</v>
      </c>
      <c r="C2960" s="3" t="s">
        <v>304</v>
      </c>
      <c r="D2960" s="9" t="s">
        <v>305</v>
      </c>
      <c r="E2960" s="131" t="s">
        <v>1901</v>
      </c>
      <c r="F2960" s="131" t="s">
        <v>1902</v>
      </c>
      <c r="G2960" s="165" t="s">
        <v>306</v>
      </c>
      <c r="H2960" s="165"/>
      <c r="K2960" s="3" t="s">
        <v>960</v>
      </c>
      <c r="L2960" s="3" t="s">
        <v>834</v>
      </c>
      <c r="M2960" s="203" t="s">
        <v>834</v>
      </c>
      <c r="N2960" s="151" t="s">
        <v>1558</v>
      </c>
    </row>
    <row r="2961" spans="1:14" ht="39.950000000000003" hidden="1" customHeight="1">
      <c r="A2961" s="151" t="s">
        <v>1592</v>
      </c>
      <c r="B2961" s="3" t="s">
        <v>287</v>
      </c>
      <c r="C2961" s="3" t="s">
        <v>304</v>
      </c>
      <c r="D2961" s="9" t="s">
        <v>307</v>
      </c>
      <c r="E2961" s="131" t="s">
        <v>1901</v>
      </c>
      <c r="F2961" s="131" t="s">
        <v>1903</v>
      </c>
      <c r="G2961" s="165" t="s">
        <v>308</v>
      </c>
      <c r="H2961" s="165"/>
      <c r="K2961" s="3" t="s">
        <v>960</v>
      </c>
      <c r="L2961" s="3" t="s">
        <v>834</v>
      </c>
      <c r="M2961" s="203" t="s">
        <v>834</v>
      </c>
      <c r="N2961" s="151" t="s">
        <v>1558</v>
      </c>
    </row>
    <row r="2962" spans="1:14" ht="59.25" hidden="1" customHeight="1">
      <c r="A2962" s="151" t="s">
        <v>1592</v>
      </c>
      <c r="B2962" s="3" t="s">
        <v>287</v>
      </c>
      <c r="C2962" s="3" t="s">
        <v>304</v>
      </c>
      <c r="D2962" s="9" t="s">
        <v>322</v>
      </c>
      <c r="E2962" s="131" t="s">
        <v>1901</v>
      </c>
      <c r="F2962" s="131" t="s">
        <v>1904</v>
      </c>
      <c r="G2962" s="165" t="s">
        <v>323</v>
      </c>
      <c r="H2962" s="165"/>
      <c r="K2962" s="3" t="s">
        <v>960</v>
      </c>
      <c r="L2962" s="3" t="s">
        <v>834</v>
      </c>
      <c r="M2962" s="203" t="s">
        <v>834</v>
      </c>
      <c r="N2962" s="151" t="s">
        <v>1558</v>
      </c>
    </row>
    <row r="2963" spans="1:14" ht="39.950000000000003" hidden="1" customHeight="1">
      <c r="A2963" s="151" t="s">
        <v>1592</v>
      </c>
      <c r="B2963" s="3" t="s">
        <v>287</v>
      </c>
      <c r="C2963" s="3" t="s">
        <v>304</v>
      </c>
      <c r="D2963" s="9" t="s">
        <v>309</v>
      </c>
      <c r="E2963" s="131" t="s">
        <v>1901</v>
      </c>
      <c r="F2963" s="131" t="s">
        <v>1905</v>
      </c>
      <c r="G2963" s="165" t="s">
        <v>310</v>
      </c>
      <c r="H2963" s="165"/>
      <c r="K2963" s="3" t="s">
        <v>960</v>
      </c>
      <c r="L2963" s="3" t="s">
        <v>834</v>
      </c>
      <c r="M2963" s="203" t="s">
        <v>834</v>
      </c>
      <c r="N2963" s="151" t="s">
        <v>1558</v>
      </c>
    </row>
    <row r="2964" spans="1:14" ht="39.950000000000003" hidden="1" customHeight="1">
      <c r="A2964" s="151" t="s">
        <v>1592</v>
      </c>
      <c r="B2964" s="3" t="s">
        <v>287</v>
      </c>
      <c r="C2964" s="3" t="s">
        <v>304</v>
      </c>
      <c r="D2964" s="9" t="s">
        <v>311</v>
      </c>
      <c r="E2964" s="131" t="s">
        <v>1901</v>
      </c>
      <c r="F2964" s="131" t="s">
        <v>1906</v>
      </c>
      <c r="G2964" s="165" t="s">
        <v>312</v>
      </c>
      <c r="H2964" s="165"/>
      <c r="K2964" s="3" t="s">
        <v>960</v>
      </c>
      <c r="L2964" s="3" t="s">
        <v>834</v>
      </c>
      <c r="M2964" s="203" t="s">
        <v>834</v>
      </c>
      <c r="N2964" s="151" t="s">
        <v>1558</v>
      </c>
    </row>
    <row r="2965" spans="1:14" ht="39.950000000000003" hidden="1" customHeight="1">
      <c r="A2965" s="151" t="s">
        <v>1592</v>
      </c>
      <c r="B2965" s="3" t="s">
        <v>287</v>
      </c>
      <c r="C2965" s="3" t="s">
        <v>304</v>
      </c>
      <c r="D2965" s="9" t="s">
        <v>313</v>
      </c>
      <c r="E2965" s="131" t="s">
        <v>1901</v>
      </c>
      <c r="F2965" s="131" t="s">
        <v>1907</v>
      </c>
      <c r="G2965" s="165" t="s">
        <v>314</v>
      </c>
      <c r="H2965" s="165"/>
      <c r="K2965" s="3" t="s">
        <v>960</v>
      </c>
      <c r="L2965" s="3" t="s">
        <v>834</v>
      </c>
      <c r="M2965" s="203" t="s">
        <v>834</v>
      </c>
      <c r="N2965" s="151" t="s">
        <v>1558</v>
      </c>
    </row>
    <row r="2966" spans="1:14" ht="39.950000000000003" hidden="1" customHeight="1">
      <c r="A2966" s="151" t="s">
        <v>1592</v>
      </c>
      <c r="B2966" s="3" t="s">
        <v>287</v>
      </c>
      <c r="C2966" s="3" t="s">
        <v>315</v>
      </c>
      <c r="D2966" s="9" t="s">
        <v>413</v>
      </c>
      <c r="E2966" s="131" t="s">
        <v>1908</v>
      </c>
      <c r="F2966" s="131" t="s">
        <v>1982</v>
      </c>
      <c r="G2966" s="165" t="s">
        <v>414</v>
      </c>
      <c r="H2966" s="165"/>
      <c r="K2966" s="3" t="s">
        <v>960</v>
      </c>
      <c r="L2966" s="3" t="s">
        <v>834</v>
      </c>
      <c r="M2966" s="203" t="s">
        <v>834</v>
      </c>
      <c r="N2966" s="151" t="s">
        <v>1558</v>
      </c>
    </row>
    <row r="2967" spans="1:14" ht="39.950000000000003" hidden="1" customHeight="1">
      <c r="A2967" s="151" t="s">
        <v>1592</v>
      </c>
      <c r="B2967" s="3" t="s">
        <v>287</v>
      </c>
      <c r="C2967" s="3" t="s">
        <v>315</v>
      </c>
      <c r="D2967" s="9" t="s">
        <v>415</v>
      </c>
      <c r="E2967" s="131" t="s">
        <v>1908</v>
      </c>
      <c r="F2967" s="131" t="s">
        <v>1983</v>
      </c>
      <c r="G2967" s="165" t="s">
        <v>416</v>
      </c>
      <c r="H2967" s="165"/>
      <c r="K2967" s="3" t="s">
        <v>960</v>
      </c>
      <c r="L2967" s="3" t="s">
        <v>834</v>
      </c>
      <c r="M2967" s="203" t="s">
        <v>834</v>
      </c>
      <c r="N2967" s="151" t="s">
        <v>1558</v>
      </c>
    </row>
    <row r="2968" spans="1:14" ht="39.950000000000003" hidden="1" customHeight="1">
      <c r="A2968" s="151" t="s">
        <v>1592</v>
      </c>
      <c r="B2968" s="3" t="s">
        <v>287</v>
      </c>
      <c r="C2968" s="3" t="s">
        <v>315</v>
      </c>
      <c r="D2968" s="9" t="s">
        <v>316</v>
      </c>
      <c r="E2968" s="131" t="s">
        <v>1908</v>
      </c>
      <c r="F2968" s="131" t="s">
        <v>1909</v>
      </c>
      <c r="G2968" s="165" t="s">
        <v>317</v>
      </c>
      <c r="H2968" s="165"/>
      <c r="K2968" s="3" t="s">
        <v>960</v>
      </c>
      <c r="L2968" s="3" t="s">
        <v>834</v>
      </c>
      <c r="M2968" s="203" t="s">
        <v>834</v>
      </c>
      <c r="N2968" s="151" t="s">
        <v>1558</v>
      </c>
    </row>
    <row r="2969" spans="1:14" ht="54.75" hidden="1" customHeight="1">
      <c r="A2969" s="151" t="s">
        <v>1592</v>
      </c>
      <c r="B2969" s="3" t="s">
        <v>287</v>
      </c>
      <c r="C2969" s="3" t="s">
        <v>315</v>
      </c>
      <c r="D2969" s="9" t="s">
        <v>318</v>
      </c>
      <c r="E2969" s="131" t="s">
        <v>1908</v>
      </c>
      <c r="F2969" s="131" t="s">
        <v>1910</v>
      </c>
      <c r="G2969" s="165" t="s">
        <v>319</v>
      </c>
      <c r="H2969" s="165"/>
      <c r="K2969" s="3" t="s">
        <v>960</v>
      </c>
      <c r="L2969" s="3" t="s">
        <v>834</v>
      </c>
      <c r="M2969" s="203" t="s">
        <v>834</v>
      </c>
      <c r="N2969" s="151" t="s">
        <v>1558</v>
      </c>
    </row>
    <row r="2970" spans="1:14" ht="39.950000000000003" hidden="1" customHeight="1">
      <c r="A2970" s="151" t="s">
        <v>1592</v>
      </c>
      <c r="B2970" s="3" t="s">
        <v>287</v>
      </c>
      <c r="C2970" s="3" t="s">
        <v>315</v>
      </c>
      <c r="D2970" s="9" t="s">
        <v>320</v>
      </c>
      <c r="E2970" s="131" t="s">
        <v>1908</v>
      </c>
      <c r="F2970" s="131" t="s">
        <v>1911</v>
      </c>
      <c r="G2970" s="165" t="s">
        <v>321</v>
      </c>
      <c r="H2970" s="165"/>
      <c r="K2970" s="3" t="s">
        <v>960</v>
      </c>
      <c r="L2970" s="3" t="s">
        <v>834</v>
      </c>
      <c r="M2970" s="203" t="s">
        <v>834</v>
      </c>
      <c r="N2970" s="151" t="s">
        <v>1558</v>
      </c>
    </row>
    <row r="2971" spans="1:14" ht="39.950000000000003" hidden="1" customHeight="1">
      <c r="A2971" s="151" t="s">
        <v>1592</v>
      </c>
      <c r="B2971" s="3" t="s">
        <v>877</v>
      </c>
      <c r="C2971" s="3" t="s">
        <v>878</v>
      </c>
      <c r="D2971" s="9" t="s">
        <v>14</v>
      </c>
      <c r="E2971" s="131" t="s">
        <v>1912</v>
      </c>
      <c r="F2971" s="131" t="s">
        <v>1913</v>
      </c>
      <c r="G2971" s="165" t="s">
        <v>879</v>
      </c>
      <c r="H2971" s="165"/>
      <c r="K2971" s="3" t="s">
        <v>969</v>
      </c>
      <c r="L2971" s="3" t="s">
        <v>834</v>
      </c>
      <c r="M2971" s="203" t="s">
        <v>834</v>
      </c>
      <c r="N2971" s="151" t="s">
        <v>1558</v>
      </c>
    </row>
    <row r="2972" spans="1:14" ht="39.950000000000003" hidden="1" customHeight="1">
      <c r="A2972" s="151" t="s">
        <v>1592</v>
      </c>
      <c r="B2972" s="3" t="s">
        <v>877</v>
      </c>
      <c r="C2972" s="3" t="s">
        <v>880</v>
      </c>
      <c r="D2972" s="9" t="s">
        <v>23</v>
      </c>
      <c r="E2972" s="131" t="s">
        <v>1914</v>
      </c>
      <c r="F2972" s="131" t="s">
        <v>1915</v>
      </c>
      <c r="G2972" s="165" t="s">
        <v>881</v>
      </c>
      <c r="H2972" s="165"/>
      <c r="K2972" s="3" t="s">
        <v>969</v>
      </c>
      <c r="L2972" s="3" t="s">
        <v>834</v>
      </c>
      <c r="M2972" s="203" t="s">
        <v>834</v>
      </c>
      <c r="N2972" s="151" t="s">
        <v>1558</v>
      </c>
    </row>
    <row r="2973" spans="1:14" ht="39.950000000000003" hidden="1" customHeight="1">
      <c r="A2973" s="151" t="s">
        <v>1592</v>
      </c>
      <c r="B2973" s="3" t="s">
        <v>877</v>
      </c>
      <c r="C2973" s="3" t="s">
        <v>882</v>
      </c>
      <c r="D2973" s="9" t="s">
        <v>363</v>
      </c>
      <c r="E2973" s="131" t="s">
        <v>1916</v>
      </c>
      <c r="F2973" s="131" t="s">
        <v>1917</v>
      </c>
      <c r="G2973" s="165" t="s">
        <v>883</v>
      </c>
      <c r="H2973" s="165"/>
      <c r="K2973" s="3" t="s">
        <v>969</v>
      </c>
      <c r="L2973" s="3" t="s">
        <v>834</v>
      </c>
      <c r="M2973" s="203" t="s">
        <v>834</v>
      </c>
      <c r="N2973" s="151" t="s">
        <v>1558</v>
      </c>
    </row>
    <row r="2974" spans="1:14" ht="39.950000000000003" hidden="1" customHeight="1">
      <c r="A2974" s="151" t="s">
        <v>1592</v>
      </c>
      <c r="B2974" s="3" t="s">
        <v>877</v>
      </c>
      <c r="C2974" s="3" t="s">
        <v>882</v>
      </c>
      <c r="D2974" s="9" t="s">
        <v>884</v>
      </c>
      <c r="E2974" s="131" t="s">
        <v>1916</v>
      </c>
      <c r="F2974" s="131" t="s">
        <v>1918</v>
      </c>
      <c r="G2974" s="165" t="s">
        <v>885</v>
      </c>
      <c r="H2974" s="165"/>
      <c r="K2974" s="3" t="s">
        <v>969</v>
      </c>
      <c r="L2974" s="3" t="s">
        <v>834</v>
      </c>
      <c r="M2974" s="203" t="s">
        <v>834</v>
      </c>
      <c r="N2974" s="151" t="s">
        <v>1558</v>
      </c>
    </row>
    <row r="2975" spans="1:14" ht="39.950000000000003" hidden="1" customHeight="1">
      <c r="A2975" s="151" t="s">
        <v>1592</v>
      </c>
      <c r="B2975" s="3" t="s">
        <v>877</v>
      </c>
      <c r="C2975" s="3" t="s">
        <v>882</v>
      </c>
      <c r="D2975" s="9" t="s">
        <v>886</v>
      </c>
      <c r="E2975" s="131" t="s">
        <v>1916</v>
      </c>
      <c r="F2975" s="131" t="s">
        <v>1919</v>
      </c>
      <c r="G2975" s="165" t="s">
        <v>887</v>
      </c>
      <c r="H2975" s="165"/>
      <c r="K2975" s="3" t="s">
        <v>969</v>
      </c>
      <c r="L2975" s="3" t="s">
        <v>834</v>
      </c>
      <c r="M2975" s="203" t="s">
        <v>834</v>
      </c>
      <c r="N2975" s="151" t="s">
        <v>1558</v>
      </c>
    </row>
    <row r="2976" spans="1:14" ht="39.950000000000003" hidden="1" customHeight="1">
      <c r="A2976" s="151" t="s">
        <v>1592</v>
      </c>
      <c r="B2976" s="3" t="s">
        <v>966</v>
      </c>
      <c r="C2976" s="3" t="s">
        <v>979</v>
      </c>
      <c r="D2976" s="9" t="s">
        <v>999</v>
      </c>
      <c r="E2976" s="131" t="s">
        <v>1920</v>
      </c>
      <c r="F2976" s="131" t="s">
        <v>1921</v>
      </c>
      <c r="G2976" s="165" t="s">
        <v>1000</v>
      </c>
      <c r="H2976" s="165"/>
      <c r="K2976" s="3" t="s">
        <v>939</v>
      </c>
      <c r="L2976" s="3" t="s">
        <v>834</v>
      </c>
      <c r="M2976" s="203" t="s">
        <v>834</v>
      </c>
      <c r="N2976" s="151" t="s">
        <v>1558</v>
      </c>
    </row>
    <row r="2977" spans="1:14" ht="54.75" hidden="1" customHeight="1">
      <c r="A2977" s="151" t="s">
        <v>1592</v>
      </c>
      <c r="B2977" s="3" t="s">
        <v>324</v>
      </c>
      <c r="C2977" s="3" t="s">
        <v>325</v>
      </c>
      <c r="D2977" s="9" t="s">
        <v>325</v>
      </c>
      <c r="E2977" s="131" t="s">
        <v>1922</v>
      </c>
      <c r="F2977" s="131" t="s">
        <v>1923</v>
      </c>
      <c r="G2977" s="165" t="s">
        <v>326</v>
      </c>
      <c r="H2977" s="165"/>
      <c r="K2977" s="3" t="s">
        <v>923</v>
      </c>
      <c r="L2977" s="3" t="s">
        <v>834</v>
      </c>
      <c r="M2977" s="203" t="s">
        <v>834</v>
      </c>
      <c r="N2977" s="151" t="s">
        <v>1558</v>
      </c>
    </row>
    <row r="2978" spans="1:14" ht="39.950000000000003" hidden="1" customHeight="1">
      <c r="A2978" s="151" t="s">
        <v>1592</v>
      </c>
      <c r="B2978" s="3" t="s">
        <v>324</v>
      </c>
      <c r="C2978" s="3" t="s">
        <v>335</v>
      </c>
      <c r="D2978" s="9" t="s">
        <v>336</v>
      </c>
      <c r="E2978" s="131" t="s">
        <v>1929</v>
      </c>
      <c r="F2978" s="131" t="s">
        <v>1930</v>
      </c>
      <c r="G2978" s="165" t="s">
        <v>337</v>
      </c>
      <c r="H2978" s="165"/>
      <c r="K2978" s="3" t="s">
        <v>923</v>
      </c>
      <c r="L2978" s="3" t="s">
        <v>834</v>
      </c>
      <c r="M2978" s="203" t="s">
        <v>834</v>
      </c>
      <c r="N2978" s="151" t="s">
        <v>1558</v>
      </c>
    </row>
    <row r="2979" spans="1:14" ht="39.950000000000003" hidden="1" customHeight="1">
      <c r="A2979" s="151" t="s">
        <v>1592</v>
      </c>
      <c r="B2979" s="3" t="s">
        <v>349</v>
      </c>
      <c r="C2979" s="3" t="s">
        <v>353</v>
      </c>
      <c r="D2979" s="9" t="s">
        <v>23</v>
      </c>
      <c r="E2979" s="131" t="s">
        <v>1934</v>
      </c>
      <c r="F2979" s="131" t="s">
        <v>1935</v>
      </c>
      <c r="G2979" s="165" t="s">
        <v>354</v>
      </c>
      <c r="H2979" s="165"/>
      <c r="K2979" s="3" t="s">
        <v>960</v>
      </c>
      <c r="L2979" s="3" t="s">
        <v>834</v>
      </c>
      <c r="M2979" s="203" t="s">
        <v>834</v>
      </c>
      <c r="N2979" s="151" t="s">
        <v>1558</v>
      </c>
    </row>
    <row r="2980" spans="1:14" ht="39.950000000000003" hidden="1" customHeight="1">
      <c r="A2980" s="151" t="s">
        <v>1592</v>
      </c>
      <c r="B2980" s="3" t="s">
        <v>349</v>
      </c>
      <c r="C2980" s="3" t="s">
        <v>357</v>
      </c>
      <c r="D2980" s="9" t="s">
        <v>23</v>
      </c>
      <c r="E2980" s="131" t="s">
        <v>1984</v>
      </c>
      <c r="F2980" s="131" t="s">
        <v>1985</v>
      </c>
      <c r="G2980" s="165" t="s">
        <v>358</v>
      </c>
      <c r="H2980" s="165"/>
      <c r="K2980" s="3" t="s">
        <v>960</v>
      </c>
      <c r="L2980" s="3" t="s">
        <v>834</v>
      </c>
      <c r="M2980" s="203" t="s">
        <v>834</v>
      </c>
      <c r="N2980" s="151" t="s">
        <v>1558</v>
      </c>
    </row>
    <row r="2981" spans="1:14" ht="39.950000000000003" hidden="1" customHeight="1">
      <c r="A2981" s="151" t="s">
        <v>1592</v>
      </c>
      <c r="B2981" s="3" t="s">
        <v>349</v>
      </c>
      <c r="C2981" s="3" t="s">
        <v>361</v>
      </c>
      <c r="D2981" s="9" t="s">
        <v>23</v>
      </c>
      <c r="E2981" s="131" t="s">
        <v>1936</v>
      </c>
      <c r="F2981" s="131" t="s">
        <v>1937</v>
      </c>
      <c r="G2981" s="165" t="s">
        <v>362</v>
      </c>
      <c r="H2981" s="165"/>
      <c r="K2981" s="3" t="s">
        <v>960</v>
      </c>
      <c r="L2981" s="3" t="s">
        <v>834</v>
      </c>
      <c r="M2981" s="203" t="s">
        <v>834</v>
      </c>
      <c r="N2981" s="151" t="s">
        <v>1558</v>
      </c>
    </row>
    <row r="2982" spans="1:14" ht="62.25" hidden="1" customHeight="1">
      <c r="A2982" s="151" t="s">
        <v>1592</v>
      </c>
      <c r="B2982" s="3" t="s">
        <v>349</v>
      </c>
      <c r="C2982" s="3" t="s">
        <v>363</v>
      </c>
      <c r="D2982" s="9" t="s">
        <v>23</v>
      </c>
      <c r="E2982" s="131" t="s">
        <v>1938</v>
      </c>
      <c r="F2982" s="131" t="s">
        <v>1939</v>
      </c>
      <c r="G2982" s="165" t="s">
        <v>364</v>
      </c>
      <c r="H2982" s="165"/>
      <c r="K2982" s="3" t="s">
        <v>960</v>
      </c>
      <c r="L2982" s="3" t="s">
        <v>834</v>
      </c>
      <c r="M2982" s="203" t="s">
        <v>834</v>
      </c>
      <c r="N2982" s="151" t="s">
        <v>1558</v>
      </c>
    </row>
    <row r="2983" spans="1:14" ht="39.950000000000003" hidden="1" customHeight="1">
      <c r="A2983" s="151" t="s">
        <v>1592</v>
      </c>
      <c r="B2983" s="3" t="s">
        <v>349</v>
      </c>
      <c r="C2983" s="3" t="s">
        <v>365</v>
      </c>
      <c r="D2983" s="9" t="s">
        <v>23</v>
      </c>
      <c r="E2983" s="131" t="s">
        <v>1940</v>
      </c>
      <c r="F2983" s="131" t="s">
        <v>1941</v>
      </c>
      <c r="G2983" s="165" t="s">
        <v>366</v>
      </c>
      <c r="H2983" s="165"/>
      <c r="K2983" s="3" t="s">
        <v>960</v>
      </c>
      <c r="L2983" s="3" t="s">
        <v>834</v>
      </c>
      <c r="M2983" s="203" t="s">
        <v>834</v>
      </c>
      <c r="N2983" s="151" t="s">
        <v>1558</v>
      </c>
    </row>
    <row r="2984" spans="1:14" ht="39.950000000000003" hidden="1" customHeight="1">
      <c r="A2984" s="151" t="s">
        <v>1592</v>
      </c>
      <c r="B2984" s="3" t="s">
        <v>349</v>
      </c>
      <c r="C2984" s="3" t="s">
        <v>367</v>
      </c>
      <c r="D2984" s="9" t="s">
        <v>23</v>
      </c>
      <c r="E2984" s="131" t="s">
        <v>1942</v>
      </c>
      <c r="F2984" s="131" t="s">
        <v>1943</v>
      </c>
      <c r="G2984" s="165" t="s">
        <v>368</v>
      </c>
      <c r="H2984" s="165"/>
      <c r="K2984" s="3" t="s">
        <v>960</v>
      </c>
      <c r="L2984" s="3" t="s">
        <v>834</v>
      </c>
      <c r="M2984" s="203" t="s">
        <v>834</v>
      </c>
      <c r="N2984" s="151" t="s">
        <v>1558</v>
      </c>
    </row>
    <row r="2985" spans="1:14" ht="39.950000000000003" hidden="1" customHeight="1">
      <c r="A2985" s="151" t="s">
        <v>1592</v>
      </c>
      <c r="B2985" s="3" t="s">
        <v>349</v>
      </c>
      <c r="C2985" s="3" t="s">
        <v>888</v>
      </c>
      <c r="D2985" s="9" t="s">
        <v>889</v>
      </c>
      <c r="E2985" s="131" t="s">
        <v>1944</v>
      </c>
      <c r="F2985" s="131" t="s">
        <v>1945</v>
      </c>
      <c r="G2985" s="165" t="s">
        <v>890</v>
      </c>
      <c r="H2985" s="165"/>
      <c r="K2985" s="3" t="s">
        <v>960</v>
      </c>
      <c r="L2985" s="3" t="s">
        <v>834</v>
      </c>
      <c r="M2985" s="203" t="s">
        <v>834</v>
      </c>
      <c r="N2985" s="151" t="s">
        <v>1558</v>
      </c>
    </row>
    <row r="2986" spans="1:14" ht="39.950000000000003" hidden="1" customHeight="1">
      <c r="A2986" s="151" t="s">
        <v>1592</v>
      </c>
      <c r="B2986" s="3" t="s">
        <v>349</v>
      </c>
      <c r="C2986" s="3" t="s">
        <v>888</v>
      </c>
      <c r="D2986" s="9" t="s">
        <v>891</v>
      </c>
      <c r="E2986" s="131" t="s">
        <v>1944</v>
      </c>
      <c r="F2986" s="131" t="s">
        <v>1946</v>
      </c>
      <c r="G2986" s="165" t="s">
        <v>892</v>
      </c>
      <c r="H2986" s="165"/>
      <c r="K2986" s="3" t="s">
        <v>960</v>
      </c>
      <c r="L2986" s="3" t="s">
        <v>834</v>
      </c>
      <c r="M2986" s="203" t="s">
        <v>834</v>
      </c>
      <c r="N2986" s="151" t="s">
        <v>1558</v>
      </c>
    </row>
    <row r="2987" spans="1:14" ht="39.950000000000003" hidden="1" customHeight="1">
      <c r="A2987" s="151" t="s">
        <v>1592</v>
      </c>
      <c r="B2987" s="3" t="s">
        <v>369</v>
      </c>
      <c r="C2987" s="3" t="s">
        <v>13</v>
      </c>
      <c r="D2987" s="9" t="s">
        <v>14</v>
      </c>
      <c r="E2987" s="131" t="s">
        <v>1947</v>
      </c>
      <c r="F2987" s="131" t="s">
        <v>1948</v>
      </c>
      <c r="G2987" s="165" t="s">
        <v>370</v>
      </c>
      <c r="H2987" s="165"/>
      <c r="K2987" s="3" t="s">
        <v>923</v>
      </c>
      <c r="L2987" s="3" t="s">
        <v>834</v>
      </c>
      <c r="M2987" s="203" t="s">
        <v>834</v>
      </c>
      <c r="N2987" s="151" t="s">
        <v>1558</v>
      </c>
    </row>
    <row r="2988" spans="1:14" ht="39.950000000000003" hidden="1" customHeight="1">
      <c r="A2988" s="151" t="s">
        <v>1592</v>
      </c>
      <c r="B2988" s="3" t="s">
        <v>369</v>
      </c>
      <c r="C2988" s="3" t="s">
        <v>371</v>
      </c>
      <c r="D2988" s="9" t="s">
        <v>372</v>
      </c>
      <c r="E2988" s="131" t="s">
        <v>1949</v>
      </c>
      <c r="F2988" s="131" t="s">
        <v>1950</v>
      </c>
      <c r="G2988" s="165" t="s">
        <v>373</v>
      </c>
      <c r="H2988" s="165"/>
      <c r="K2988" s="3" t="s">
        <v>923</v>
      </c>
      <c r="L2988" s="3" t="s">
        <v>834</v>
      </c>
      <c r="M2988" s="203" t="s">
        <v>834</v>
      </c>
      <c r="N2988" s="151" t="s">
        <v>1558</v>
      </c>
    </row>
    <row r="2989" spans="1:14" ht="39.950000000000003" hidden="1" customHeight="1">
      <c r="A2989" s="151" t="s">
        <v>1592</v>
      </c>
      <c r="B2989" s="3" t="s">
        <v>369</v>
      </c>
      <c r="C2989" s="3" t="s">
        <v>371</v>
      </c>
      <c r="D2989" s="9" t="s">
        <v>23</v>
      </c>
      <c r="E2989" s="131" t="s">
        <v>1949</v>
      </c>
      <c r="F2989" s="131" t="s">
        <v>1951</v>
      </c>
      <c r="G2989" s="165" t="s">
        <v>375</v>
      </c>
      <c r="H2989" s="165"/>
      <c r="K2989" s="3" t="s">
        <v>923</v>
      </c>
      <c r="L2989" s="3" t="s">
        <v>834</v>
      </c>
      <c r="M2989" s="203" t="s">
        <v>834</v>
      </c>
      <c r="N2989" s="151" t="s">
        <v>1558</v>
      </c>
    </row>
    <row r="2990" spans="1:14" ht="39.950000000000003" hidden="1" customHeight="1">
      <c r="A2990" s="151" t="s">
        <v>1592</v>
      </c>
      <c r="B2990" s="3" t="s">
        <v>369</v>
      </c>
      <c r="C2990" s="3" t="s">
        <v>371</v>
      </c>
      <c r="D2990" s="9" t="s">
        <v>37</v>
      </c>
      <c r="E2990" s="131" t="s">
        <v>1949</v>
      </c>
      <c r="F2990" s="131" t="s">
        <v>1952</v>
      </c>
      <c r="G2990" s="165" t="s">
        <v>376</v>
      </c>
      <c r="H2990" s="165"/>
      <c r="K2990" s="3" t="s">
        <v>923</v>
      </c>
      <c r="L2990" s="3" t="s">
        <v>834</v>
      </c>
      <c r="M2990" s="203" t="s">
        <v>834</v>
      </c>
      <c r="N2990" s="151" t="s">
        <v>1558</v>
      </c>
    </row>
    <row r="2991" spans="1:14" ht="39.950000000000003" hidden="1" customHeight="1">
      <c r="A2991" s="151" t="s">
        <v>1592</v>
      </c>
      <c r="B2991" s="3" t="s">
        <v>369</v>
      </c>
      <c r="C2991" s="3" t="s">
        <v>371</v>
      </c>
      <c r="D2991" s="9" t="s">
        <v>377</v>
      </c>
      <c r="E2991" s="131" t="s">
        <v>1949</v>
      </c>
      <c r="F2991" s="131" t="s">
        <v>1953</v>
      </c>
      <c r="G2991" s="165" t="s">
        <v>378</v>
      </c>
      <c r="H2991" s="165"/>
      <c r="K2991" s="3" t="s">
        <v>923</v>
      </c>
      <c r="L2991" s="3" t="s">
        <v>834</v>
      </c>
      <c r="M2991" s="203" t="s">
        <v>834</v>
      </c>
      <c r="N2991" s="151" t="s">
        <v>1558</v>
      </c>
    </row>
    <row r="2992" spans="1:14" ht="39.950000000000003" hidden="1" customHeight="1">
      <c r="A2992" s="151" t="s">
        <v>1592</v>
      </c>
      <c r="B2992" s="3" t="s">
        <v>369</v>
      </c>
      <c r="C2992" s="3" t="s">
        <v>379</v>
      </c>
      <c r="D2992" s="9" t="s">
        <v>23</v>
      </c>
      <c r="E2992" s="131" t="s">
        <v>1954</v>
      </c>
      <c r="F2992" s="131" t="s">
        <v>1955</v>
      </c>
      <c r="G2992" s="165" t="s">
        <v>380</v>
      </c>
      <c r="H2992" s="165"/>
      <c r="K2992" s="3" t="s">
        <v>923</v>
      </c>
      <c r="L2992" s="3" t="s">
        <v>834</v>
      </c>
      <c r="M2992" s="203" t="s">
        <v>834</v>
      </c>
      <c r="N2992" s="151" t="s">
        <v>1558</v>
      </c>
    </row>
    <row r="2993" spans="1:15" ht="39.950000000000003" hidden="1" customHeight="1">
      <c r="A2993" s="151" t="s">
        <v>1592</v>
      </c>
      <c r="B2993" s="3" t="s">
        <v>369</v>
      </c>
      <c r="C2993" s="3" t="s">
        <v>381</v>
      </c>
      <c r="D2993" s="9" t="s">
        <v>363</v>
      </c>
      <c r="E2993" s="131" t="s">
        <v>1956</v>
      </c>
      <c r="F2993" s="131" t="s">
        <v>1957</v>
      </c>
      <c r="G2993" s="165" t="s">
        <v>382</v>
      </c>
      <c r="H2993" s="165"/>
      <c r="K2993" s="3" t="s">
        <v>923</v>
      </c>
      <c r="L2993" s="3" t="s">
        <v>834</v>
      </c>
      <c r="M2993" s="203" t="s">
        <v>834</v>
      </c>
      <c r="N2993" s="151" t="s">
        <v>1558</v>
      </c>
    </row>
    <row r="2994" spans="1:15" ht="39.950000000000003" hidden="1" customHeight="1">
      <c r="A2994" s="151" t="s">
        <v>1592</v>
      </c>
      <c r="B2994" s="3" t="s">
        <v>1193</v>
      </c>
      <c r="C2994" s="3" t="s">
        <v>1194</v>
      </c>
      <c r="D2994" s="9" t="s">
        <v>1128</v>
      </c>
      <c r="E2994" s="131" t="s">
        <v>1958</v>
      </c>
      <c r="F2994" s="131" t="s">
        <v>1959</v>
      </c>
      <c r="G2994" s="165" t="s">
        <v>1195</v>
      </c>
      <c r="H2994" s="165"/>
      <c r="K2994" s="3" t="e">
        <v>#N/A</v>
      </c>
      <c r="L2994" s="3" t="s">
        <v>834</v>
      </c>
      <c r="M2994" s="203" t="s">
        <v>834</v>
      </c>
      <c r="N2994" s="151" t="s">
        <v>1558</v>
      </c>
    </row>
    <row r="2995" spans="1:15" ht="39.950000000000003" hidden="1" customHeight="1">
      <c r="A2995" s="151" t="s">
        <v>1592</v>
      </c>
      <c r="B2995" s="3" t="s">
        <v>1193</v>
      </c>
      <c r="C2995" s="3" t="s">
        <v>1196</v>
      </c>
      <c r="D2995" s="9" t="s">
        <v>1128</v>
      </c>
      <c r="E2995" s="131" t="s">
        <v>1960</v>
      </c>
      <c r="F2995" s="131" t="s">
        <v>1961</v>
      </c>
      <c r="G2995" s="165" t="s">
        <v>1197</v>
      </c>
      <c r="H2995" s="165"/>
      <c r="K2995" s="3" t="e">
        <v>#N/A</v>
      </c>
      <c r="L2995" s="3" t="s">
        <v>834</v>
      </c>
      <c r="M2995" s="203" t="s">
        <v>834</v>
      </c>
      <c r="N2995" s="151" t="s">
        <v>1558</v>
      </c>
    </row>
    <row r="2996" spans="1:15" ht="39.950000000000003" hidden="1" customHeight="1">
      <c r="A2996" s="151" t="s">
        <v>1592</v>
      </c>
      <c r="B2996" s="3" t="s">
        <v>1193</v>
      </c>
      <c r="C2996" s="3" t="s">
        <v>1198</v>
      </c>
      <c r="D2996" s="9" t="s">
        <v>1128</v>
      </c>
      <c r="E2996" s="131" t="s">
        <v>1962</v>
      </c>
      <c r="F2996" s="131" t="s">
        <v>1963</v>
      </c>
      <c r="G2996" s="165" t="s">
        <v>1199</v>
      </c>
      <c r="H2996" s="165"/>
      <c r="K2996" s="3" t="e">
        <v>#N/A</v>
      </c>
      <c r="L2996" s="3" t="s">
        <v>834</v>
      </c>
      <c r="M2996" s="203" t="s">
        <v>834</v>
      </c>
      <c r="N2996" s="151" t="s">
        <v>1558</v>
      </c>
    </row>
    <row r="2997" spans="1:15" ht="39.950000000000003" hidden="1" customHeight="1">
      <c r="A2997" s="151" t="s">
        <v>1592</v>
      </c>
      <c r="B2997" s="3" t="s">
        <v>344</v>
      </c>
      <c r="C2997" s="3" t="s">
        <v>345</v>
      </c>
      <c r="D2997" s="9" t="s">
        <v>37</v>
      </c>
      <c r="E2997" s="131" t="s">
        <v>1964</v>
      </c>
      <c r="F2997" s="131" t="s">
        <v>1965</v>
      </c>
      <c r="G2997" s="165" t="s">
        <v>346</v>
      </c>
      <c r="H2997" s="165"/>
      <c r="K2997" s="3" t="s">
        <v>936</v>
      </c>
      <c r="L2997" s="3" t="s">
        <v>834</v>
      </c>
      <c r="M2997" s="203" t="s">
        <v>834</v>
      </c>
      <c r="N2997" s="151" t="s">
        <v>1558</v>
      </c>
    </row>
    <row r="2998" spans="1:15" ht="39.950000000000003" hidden="1" customHeight="1">
      <c r="A2998" s="151" t="s">
        <v>1592</v>
      </c>
      <c r="B2998" s="3" t="s">
        <v>383</v>
      </c>
      <c r="C2998" s="3" t="s">
        <v>23</v>
      </c>
      <c r="D2998" s="9" t="s">
        <v>23</v>
      </c>
      <c r="E2998" s="131" t="s">
        <v>1968</v>
      </c>
      <c r="F2998" s="131" t="s">
        <v>1969</v>
      </c>
      <c r="G2998" s="165" t="s">
        <v>384</v>
      </c>
      <c r="H2998" s="165"/>
      <c r="K2998" s="3" t="s">
        <v>942</v>
      </c>
      <c r="L2998" s="3" t="s">
        <v>834</v>
      </c>
      <c r="M2998" s="203" t="s">
        <v>834</v>
      </c>
      <c r="N2998" s="151" t="s">
        <v>1558</v>
      </c>
    </row>
    <row r="2999" spans="1:15" ht="61.5" hidden="1" customHeight="1">
      <c r="A2999" s="151" t="s">
        <v>1592</v>
      </c>
      <c r="B2999" s="3" t="s">
        <v>287</v>
      </c>
      <c r="C2999" s="3" t="s">
        <v>315</v>
      </c>
      <c r="D2999" s="9" t="s">
        <v>1037</v>
      </c>
      <c r="E2999" s="131" t="s">
        <v>1908</v>
      </c>
      <c r="F2999" s="131" t="s">
        <v>1970</v>
      </c>
      <c r="G2999" s="165" t="s">
        <v>1038</v>
      </c>
      <c r="H2999" s="165"/>
      <c r="J2999" s="205" t="s">
        <v>1693</v>
      </c>
      <c r="K2999" s="3" t="s">
        <v>960</v>
      </c>
      <c r="L2999" s="3" t="s">
        <v>834</v>
      </c>
      <c r="M2999" s="203" t="s">
        <v>834</v>
      </c>
      <c r="N2999" s="151" t="s">
        <v>1558</v>
      </c>
    </row>
    <row r="3000" spans="1:15" ht="54" hidden="1" customHeight="1">
      <c r="A3000" s="151" t="s">
        <v>1593</v>
      </c>
      <c r="B3000" s="3" t="s">
        <v>1084</v>
      </c>
      <c r="C3000" s="3" t="s">
        <v>13</v>
      </c>
      <c r="D3000" s="9" t="s">
        <v>14</v>
      </c>
      <c r="E3000" s="131" t="s">
        <v>1694</v>
      </c>
      <c r="F3000" s="131" t="s">
        <v>1695</v>
      </c>
      <c r="G3000" s="165" t="s">
        <v>839</v>
      </c>
      <c r="H3000" s="165"/>
      <c r="K3000" s="3" t="e">
        <v>#N/A</v>
      </c>
      <c r="L3000" s="3" t="s">
        <v>834</v>
      </c>
      <c r="M3000" s="203" t="s">
        <v>834</v>
      </c>
      <c r="N3000" s="151" t="s">
        <v>1558</v>
      </c>
    </row>
    <row r="3001" spans="1:15" ht="75.75" hidden="1" customHeight="1">
      <c r="A3001" s="151" t="s">
        <v>1593</v>
      </c>
      <c r="B3001" s="3" t="s">
        <v>16</v>
      </c>
      <c r="C3001" s="3" t="s">
        <v>17</v>
      </c>
      <c r="D3001" s="9" t="s">
        <v>17</v>
      </c>
      <c r="E3001" s="131" t="s">
        <v>1696</v>
      </c>
      <c r="F3001" s="131" t="s">
        <v>1697</v>
      </c>
      <c r="G3001" s="165" t="s">
        <v>18</v>
      </c>
      <c r="H3001" s="165" t="s">
        <v>1086</v>
      </c>
      <c r="K3001" s="3" t="s">
        <v>923</v>
      </c>
      <c r="L3001" s="3" t="s">
        <v>834</v>
      </c>
      <c r="M3001" s="203" t="s">
        <v>834</v>
      </c>
      <c r="N3001" s="151" t="s">
        <v>1558</v>
      </c>
    </row>
    <row r="3002" spans="1:15" ht="51" hidden="1" customHeight="1">
      <c r="A3002" s="151" t="s">
        <v>1593</v>
      </c>
      <c r="B3002" s="3" t="s">
        <v>16</v>
      </c>
      <c r="C3002" s="3" t="s">
        <v>19</v>
      </c>
      <c r="D3002" s="9" t="s">
        <v>19</v>
      </c>
      <c r="E3002" s="131" t="s">
        <v>1698</v>
      </c>
      <c r="F3002" s="131" t="s">
        <v>1699</v>
      </c>
      <c r="G3002" s="165" t="s">
        <v>20</v>
      </c>
      <c r="H3002" s="165"/>
      <c r="K3002" s="3" t="s">
        <v>923</v>
      </c>
      <c r="L3002" s="3" t="s">
        <v>834</v>
      </c>
      <c r="M3002" s="203" t="s">
        <v>834</v>
      </c>
      <c r="N3002" s="151" t="s">
        <v>1558</v>
      </c>
    </row>
    <row r="3003" spans="1:15" ht="39.950000000000003" hidden="1" customHeight="1">
      <c r="A3003" s="151" t="s">
        <v>1593</v>
      </c>
      <c r="B3003" s="3" t="s">
        <v>1087</v>
      </c>
      <c r="C3003" s="3" t="s">
        <v>1088</v>
      </c>
      <c r="D3003" s="9" t="s">
        <v>23</v>
      </c>
      <c r="E3003" s="131" t="s">
        <v>1700</v>
      </c>
      <c r="F3003" s="131" t="s">
        <v>1701</v>
      </c>
      <c r="G3003" s="165" t="s">
        <v>1089</v>
      </c>
      <c r="H3003" s="165"/>
      <c r="K3003" s="3" t="e">
        <v>#N/A</v>
      </c>
      <c r="L3003" s="3" t="s">
        <v>834</v>
      </c>
      <c r="M3003" s="203" t="s">
        <v>834</v>
      </c>
      <c r="N3003" s="151" t="s">
        <v>1558</v>
      </c>
    </row>
    <row r="3004" spans="1:15" ht="39.950000000000003" hidden="1" customHeight="1">
      <c r="A3004" s="151" t="s">
        <v>1593</v>
      </c>
      <c r="B3004" s="3" t="s">
        <v>21</v>
      </c>
      <c r="C3004" s="3" t="s">
        <v>22</v>
      </c>
      <c r="D3004" s="9" t="s">
        <v>23</v>
      </c>
      <c r="E3004" s="131" t="s">
        <v>1702</v>
      </c>
      <c r="F3004" s="131" t="s">
        <v>1703</v>
      </c>
      <c r="G3004" s="165" t="s">
        <v>24</v>
      </c>
      <c r="H3004" s="165"/>
      <c r="K3004" s="3" t="s">
        <v>923</v>
      </c>
      <c r="L3004" s="3" t="s">
        <v>834</v>
      </c>
      <c r="M3004" s="203" t="s">
        <v>834</v>
      </c>
      <c r="N3004" s="151" t="s">
        <v>1558</v>
      </c>
    </row>
    <row r="3005" spans="1:15" ht="39.950000000000003" hidden="1" customHeight="1">
      <c r="A3005" s="151" t="s">
        <v>1593</v>
      </c>
      <c r="B3005" s="3" t="s">
        <v>30</v>
      </c>
      <c r="C3005" s="3" t="s">
        <v>31</v>
      </c>
      <c r="D3005" s="9" t="s">
        <v>32</v>
      </c>
      <c r="E3005" s="131" t="s">
        <v>1704</v>
      </c>
      <c r="F3005" s="131" t="s">
        <v>1705</v>
      </c>
      <c r="G3005" s="165" t="s">
        <v>33</v>
      </c>
      <c r="H3005" s="165"/>
      <c r="K3005" s="3" t="s">
        <v>936</v>
      </c>
      <c r="L3005" s="3" t="s">
        <v>834</v>
      </c>
      <c r="M3005" s="203" t="s">
        <v>834</v>
      </c>
      <c r="N3005" s="151" t="s">
        <v>1558</v>
      </c>
    </row>
    <row r="3006" spans="1:15" ht="39.950000000000003" hidden="1" customHeight="1">
      <c r="A3006" s="151" t="s">
        <v>1593</v>
      </c>
      <c r="B3006" s="3" t="s">
        <v>25</v>
      </c>
      <c r="C3006" s="3" t="s">
        <v>26</v>
      </c>
      <c r="D3006" s="9" t="s">
        <v>23</v>
      </c>
      <c r="E3006" s="131" t="s">
        <v>1706</v>
      </c>
      <c r="F3006" s="131" t="s">
        <v>1707</v>
      </c>
      <c r="G3006" s="165" t="s">
        <v>27</v>
      </c>
      <c r="H3006" s="165"/>
      <c r="K3006" s="3" t="s">
        <v>934</v>
      </c>
      <c r="L3006" s="3" t="s">
        <v>834</v>
      </c>
      <c r="M3006" s="203" t="s">
        <v>834</v>
      </c>
      <c r="N3006" s="151" t="s">
        <v>1558</v>
      </c>
    </row>
    <row r="3007" spans="1:15" ht="58.5" hidden="1" customHeight="1">
      <c r="A3007" s="151" t="s">
        <v>1593</v>
      </c>
      <c r="B3007" s="3" t="s">
        <v>25</v>
      </c>
      <c r="C3007" s="3" t="s">
        <v>26</v>
      </c>
      <c r="D3007" s="9" t="s">
        <v>28</v>
      </c>
      <c r="E3007" s="131" t="s">
        <v>1706</v>
      </c>
      <c r="F3007" s="131" t="s">
        <v>1708</v>
      </c>
      <c r="G3007" s="165" t="s">
        <v>29</v>
      </c>
      <c r="H3007" s="165"/>
      <c r="K3007" s="3" t="s">
        <v>934</v>
      </c>
      <c r="L3007" s="3" t="s">
        <v>834</v>
      </c>
      <c r="M3007" s="203" t="s">
        <v>834</v>
      </c>
      <c r="N3007" s="151" t="s">
        <v>1558</v>
      </c>
    </row>
    <row r="3008" spans="1:15" ht="39.950000000000003" hidden="1" customHeight="1">
      <c r="A3008" s="151" t="s">
        <v>1560</v>
      </c>
      <c r="B3008" s="3" t="s">
        <v>34</v>
      </c>
      <c r="C3008" s="3" t="s">
        <v>55</v>
      </c>
      <c r="D3008" s="9" t="s">
        <v>23</v>
      </c>
      <c r="E3008" s="131" t="str">
        <f>Tabell_Rättigheter37[[#This Row],[Grupp]]&amp;"_"&amp;Tabell_Rättigheter37[[#This Row],[Rättighetsnod/ Funktionskloss]]</f>
        <v>Beställning och svar_SignedList</v>
      </c>
      <c r="F3008" s="131" t="str">
        <f>Tabell_Rättigheter37[[#This Row],[Grupp]]&amp;"_"&amp;Tabell_Rättigheter37[[#This Row],[Rättighetsnod/ Funktionskloss]]&amp;"_"&amp;Tabell_Rättigheter37[[#This Row],[Värde]]</f>
        <v>Beställning och svar_SignedList_Open</v>
      </c>
      <c r="G3008" s="165" t="s">
        <v>56</v>
      </c>
      <c r="H3008" s="165"/>
      <c r="K3008" s="3" t="e">
        <f>VLOOKUP(Tabell_Rättigheter37[[#This Row],[Grupp]],[2]!Tabell_Grupp[#Data],2,FALSE)</f>
        <v>#REF!</v>
      </c>
      <c r="L3008" s="3" t="s">
        <v>834</v>
      </c>
      <c r="M3008" s="203" t="s">
        <v>834</v>
      </c>
      <c r="N3008" s="151" t="s">
        <v>1558</v>
      </c>
      <c r="O3008" s="151"/>
    </row>
    <row r="3009" spans="1:15" ht="39.950000000000003" hidden="1" customHeight="1">
      <c r="A3009" s="151" t="s">
        <v>1589</v>
      </c>
      <c r="B3009" s="3" t="s">
        <v>34</v>
      </c>
      <c r="C3009" s="3" t="s">
        <v>55</v>
      </c>
      <c r="D3009" s="9" t="s">
        <v>23</v>
      </c>
      <c r="E3009" s="131" t="s">
        <v>1986</v>
      </c>
      <c r="F3009" s="131" t="s">
        <v>1987</v>
      </c>
      <c r="G3009" s="165" t="s">
        <v>56</v>
      </c>
      <c r="H3009" s="165"/>
      <c r="K3009" s="3" t="s">
        <v>934</v>
      </c>
      <c r="M3009" s="203" t="s">
        <v>834</v>
      </c>
      <c r="N3009" s="151" t="s">
        <v>1558</v>
      </c>
    </row>
    <row r="3010" spans="1:15" ht="39.950000000000003" hidden="1" customHeight="1">
      <c r="A3010" s="151" t="s">
        <v>1557</v>
      </c>
      <c r="B3010" s="3" t="s">
        <v>34</v>
      </c>
      <c r="C3010" s="3" t="s">
        <v>57</v>
      </c>
      <c r="D3010" s="9" t="s">
        <v>58</v>
      </c>
      <c r="E3010" s="131" t="str">
        <f>Tabell_Rättigheter37[[#This Row],[Grupp]]&amp;"_"&amp;Tabell_Rättigheter37[[#This Row],[Rättighetsnod/ Funktionskloss]]</f>
        <v>Beställning och svar_SpecimenBasedRequest</v>
      </c>
      <c r="F3010" s="131" t="str">
        <f>Tabell_Rättigheter37[[#This Row],[Grupp]]&amp;"_"&amp;Tabell_Rättigheter37[[#This Row],[Rättighetsnod/ Funktionskloss]]&amp;"_"&amp;Tabell_Rättigheter37[[#This Row],[Värde]]</f>
        <v>Beställning och svar_SpecimenBasedRequest_EditAdministrativeInfo</v>
      </c>
      <c r="G3010" s="165" t="s">
        <v>59</v>
      </c>
      <c r="H3010" s="165"/>
      <c r="K3010" s="3" t="e">
        <f>VLOOKUP(Tabell_Rättigheter37[[#This Row],[Grupp]],[2]!Tabell_Grupp[#Data],2,FALSE)</f>
        <v>#REF!</v>
      </c>
      <c r="M3010" s="203" t="s">
        <v>834</v>
      </c>
      <c r="N3010" s="151" t="s">
        <v>1558</v>
      </c>
      <c r="O3010" s="151"/>
    </row>
    <row r="3011" spans="1:15" ht="39.950000000000003" hidden="1" customHeight="1">
      <c r="A3011" s="151" t="s">
        <v>1557</v>
      </c>
      <c r="B3011" s="3" t="s">
        <v>34</v>
      </c>
      <c r="C3011" s="3" t="s">
        <v>57</v>
      </c>
      <c r="D3011" s="9" t="s">
        <v>40</v>
      </c>
      <c r="E3011" s="131" t="str">
        <f>Tabell_Rättigheter37[[#This Row],[Grupp]]&amp;"_"&amp;Tabell_Rättigheter37[[#This Row],[Rättighetsnod/ Funktionskloss]]</f>
        <v>Beställning och svar_SpecimenBasedRequest</v>
      </c>
      <c r="F3011" s="131" t="str">
        <f>Tabell_Rättigheter37[[#This Row],[Grupp]]&amp;"_"&amp;Tabell_Rättigheter37[[#This Row],[Rättighetsnod/ Funktionskloss]]&amp;"_"&amp;Tabell_Rättigheter37[[#This Row],[Värde]]</f>
        <v>Beställning och svar_SpecimenBasedRequest_Finish</v>
      </c>
      <c r="G3011" s="165" t="s">
        <v>60</v>
      </c>
      <c r="H3011" s="165"/>
      <c r="K3011" s="3" t="e">
        <f>VLOOKUP(Tabell_Rättigheter37[[#This Row],[Grupp]],[2]!Tabell_Grupp[#Data],2,FALSE)</f>
        <v>#REF!</v>
      </c>
      <c r="M3011" s="203" t="s">
        <v>834</v>
      </c>
      <c r="N3011" s="151" t="s">
        <v>1558</v>
      </c>
      <c r="O3011" s="151"/>
    </row>
    <row r="3012" spans="1:15" ht="39.950000000000003" hidden="1" customHeight="1">
      <c r="A3012" s="151" t="s">
        <v>1557</v>
      </c>
      <c r="B3012" s="3" t="s">
        <v>34</v>
      </c>
      <c r="C3012" s="3" t="s">
        <v>57</v>
      </c>
      <c r="D3012" s="9" t="s">
        <v>23</v>
      </c>
      <c r="E3012" s="131" t="str">
        <f>Tabell_Rättigheter37[[#This Row],[Grupp]]&amp;"_"&amp;Tabell_Rättigheter37[[#This Row],[Rättighetsnod/ Funktionskloss]]</f>
        <v>Beställning och svar_SpecimenBasedRequest</v>
      </c>
      <c r="F3012" s="131" t="str">
        <f>Tabell_Rättigheter37[[#This Row],[Grupp]]&amp;"_"&amp;Tabell_Rättigheter37[[#This Row],[Rättighetsnod/ Funktionskloss]]&amp;"_"&amp;Tabell_Rättigheter37[[#This Row],[Värde]]</f>
        <v>Beställning och svar_SpecimenBasedRequest_Open</v>
      </c>
      <c r="G3012" s="165" t="s">
        <v>61</v>
      </c>
      <c r="H3012" s="165"/>
      <c r="K3012" s="3" t="e">
        <f>VLOOKUP(Tabell_Rättigheter37[[#This Row],[Grupp]],[2]!Tabell_Grupp[#Data],2,FALSE)</f>
        <v>#REF!</v>
      </c>
      <c r="M3012" s="203" t="s">
        <v>834</v>
      </c>
      <c r="N3012" s="151" t="s">
        <v>1558</v>
      </c>
      <c r="O3012" s="151"/>
    </row>
    <row r="3013" spans="1:15" ht="39.950000000000003" hidden="1" customHeight="1">
      <c r="A3013" s="151" t="s">
        <v>1557</v>
      </c>
      <c r="B3013" s="3" t="s">
        <v>34</v>
      </c>
      <c r="C3013" s="3" t="s">
        <v>57</v>
      </c>
      <c r="D3013" s="9" t="s">
        <v>43</v>
      </c>
      <c r="E3013" s="131" t="str">
        <f>Tabell_Rättigheter37[[#This Row],[Grupp]]&amp;"_"&amp;Tabell_Rättigheter37[[#This Row],[Rättighetsnod/ Funktionskloss]]</f>
        <v>Beställning och svar_SpecimenBasedRequest</v>
      </c>
      <c r="F3013" s="131" t="str">
        <f>Tabell_Rättigheter37[[#This Row],[Grupp]]&amp;"_"&amp;Tabell_Rättigheter37[[#This Row],[Rättighetsnod/ Funktionskloss]]&amp;"_"&amp;Tabell_Rättigheter37[[#This Row],[Värde]]</f>
        <v>Beställning och svar_SpecimenBasedRequest_Save</v>
      </c>
      <c r="G3013" s="165" t="s">
        <v>62</v>
      </c>
      <c r="H3013" s="165"/>
      <c r="K3013" s="3" t="e">
        <f>VLOOKUP(Tabell_Rättigheter37[[#This Row],[Grupp]],[2]!Tabell_Grupp[#Data],2,FALSE)</f>
        <v>#REF!</v>
      </c>
      <c r="M3013" s="203" t="s">
        <v>834</v>
      </c>
      <c r="N3013" s="151" t="s">
        <v>1558</v>
      </c>
      <c r="O3013" s="151"/>
    </row>
    <row r="3014" spans="1:15" ht="39.950000000000003" hidden="1" customHeight="1">
      <c r="A3014" s="151" t="s">
        <v>1588</v>
      </c>
      <c r="B3014" s="3" t="s">
        <v>34</v>
      </c>
      <c r="C3014" s="3" t="s">
        <v>57</v>
      </c>
      <c r="D3014" s="9" t="s">
        <v>40</v>
      </c>
      <c r="E3014" s="131" t="str">
        <f>Tabell_Rättigheter37[[#This Row],[Grupp]]&amp;"_"&amp;Tabell_Rättigheter37[[#This Row],[Rättighetsnod/ Funktionskloss]]</f>
        <v>Beställning och svar_SpecimenBasedRequest</v>
      </c>
      <c r="F3014" s="131" t="str">
        <f>Tabell_Rättigheter37[[#This Row],[Grupp]]&amp;"_"&amp;Tabell_Rättigheter37[[#This Row],[Rättighetsnod/ Funktionskloss]]&amp;"_"&amp;Tabell_Rättigheter37[[#This Row],[Värde]]</f>
        <v>Beställning och svar_SpecimenBasedRequest_Finish</v>
      </c>
      <c r="G3014" s="165" t="s">
        <v>60</v>
      </c>
      <c r="H3014" s="165"/>
      <c r="K3014" s="3" t="e">
        <f>VLOOKUP(Tabell_Rättigheter37[[#This Row],[Grupp]],[2]!Tabell_Grupp[#Data],2,FALSE)</f>
        <v>#REF!</v>
      </c>
      <c r="L3014" s="3" t="s">
        <v>834</v>
      </c>
      <c r="M3014" s="203" t="s">
        <v>834</v>
      </c>
      <c r="N3014" s="151" t="s">
        <v>1558</v>
      </c>
      <c r="O3014" s="151"/>
    </row>
    <row r="3015" spans="1:15" ht="39.950000000000003" hidden="1" customHeight="1">
      <c r="A3015" s="151" t="s">
        <v>1588</v>
      </c>
      <c r="B3015" s="3" t="s">
        <v>34</v>
      </c>
      <c r="C3015" s="3" t="s">
        <v>57</v>
      </c>
      <c r="D3015" s="9" t="s">
        <v>23</v>
      </c>
      <c r="E3015" s="131" t="str">
        <f>Tabell_Rättigheter37[[#This Row],[Grupp]]&amp;"_"&amp;Tabell_Rättigheter37[[#This Row],[Rättighetsnod/ Funktionskloss]]</f>
        <v>Beställning och svar_SpecimenBasedRequest</v>
      </c>
      <c r="F3015" s="131" t="str">
        <f>Tabell_Rättigheter37[[#This Row],[Grupp]]&amp;"_"&amp;Tabell_Rättigheter37[[#This Row],[Rättighetsnod/ Funktionskloss]]&amp;"_"&amp;Tabell_Rättigheter37[[#This Row],[Värde]]</f>
        <v>Beställning och svar_SpecimenBasedRequest_Open</v>
      </c>
      <c r="G3015" s="165" t="s">
        <v>61</v>
      </c>
      <c r="H3015" s="165"/>
      <c r="K3015" s="3" t="e">
        <f>VLOOKUP(Tabell_Rättigheter37[[#This Row],[Grupp]],[2]!Tabell_Grupp[#Data],2,FALSE)</f>
        <v>#REF!</v>
      </c>
      <c r="L3015" s="3" t="s">
        <v>834</v>
      </c>
      <c r="M3015" s="203" t="s">
        <v>834</v>
      </c>
      <c r="N3015" s="151" t="s">
        <v>1558</v>
      </c>
      <c r="O3015" s="151"/>
    </row>
    <row r="3016" spans="1:15" ht="39.950000000000003" hidden="1" customHeight="1">
      <c r="A3016" s="151" t="s">
        <v>1588</v>
      </c>
      <c r="B3016" s="3" t="s">
        <v>34</v>
      </c>
      <c r="C3016" s="3" t="s">
        <v>57</v>
      </c>
      <c r="D3016" s="9" t="s">
        <v>43</v>
      </c>
      <c r="E3016" s="131" t="str">
        <f>Tabell_Rättigheter37[[#This Row],[Grupp]]&amp;"_"&amp;Tabell_Rättigheter37[[#This Row],[Rättighetsnod/ Funktionskloss]]</f>
        <v>Beställning och svar_SpecimenBasedRequest</v>
      </c>
      <c r="F3016" s="131" t="str">
        <f>Tabell_Rättigheter37[[#This Row],[Grupp]]&amp;"_"&amp;Tabell_Rättigheter37[[#This Row],[Rättighetsnod/ Funktionskloss]]&amp;"_"&amp;Tabell_Rättigheter37[[#This Row],[Värde]]</f>
        <v>Beställning och svar_SpecimenBasedRequest_Save</v>
      </c>
      <c r="G3016" s="165" t="s">
        <v>62</v>
      </c>
      <c r="H3016" s="165"/>
      <c r="K3016" s="3" t="e">
        <f>VLOOKUP(Tabell_Rättigheter37[[#This Row],[Grupp]],[2]!Tabell_Grupp[#Data],2,FALSE)</f>
        <v>#REF!</v>
      </c>
      <c r="L3016" s="3" t="s">
        <v>834</v>
      </c>
      <c r="M3016" s="203" t="s">
        <v>834</v>
      </c>
      <c r="N3016" s="151" t="s">
        <v>1558</v>
      </c>
      <c r="O3016" s="151"/>
    </row>
    <row r="3017" spans="1:15" ht="39.950000000000003" hidden="1" customHeight="1">
      <c r="A3017" s="151" t="s">
        <v>1564</v>
      </c>
      <c r="B3017" s="3" t="s">
        <v>34</v>
      </c>
      <c r="C3017" s="3" t="s">
        <v>57</v>
      </c>
      <c r="D3017" s="9" t="s">
        <v>58</v>
      </c>
      <c r="E3017" s="131" t="str">
        <f>Tabell_Rättigheter37[[#This Row],[Grupp]]&amp;"_"&amp;Tabell_Rättigheter37[[#This Row],[Rättighetsnod/ Funktionskloss]]</f>
        <v>Beställning och svar_SpecimenBasedRequest</v>
      </c>
      <c r="F3017" s="131" t="str">
        <f>Tabell_Rättigheter37[[#This Row],[Grupp]]&amp;"_"&amp;Tabell_Rättigheter37[[#This Row],[Rättighetsnod/ Funktionskloss]]&amp;"_"&amp;Tabell_Rättigheter37[[#This Row],[Värde]]</f>
        <v>Beställning och svar_SpecimenBasedRequest_EditAdministrativeInfo</v>
      </c>
      <c r="G3017" s="165" t="s">
        <v>59</v>
      </c>
      <c r="H3017" s="165"/>
      <c r="K3017" s="3" t="e">
        <f>VLOOKUP(Tabell_Rättigheter37[[#This Row],[Grupp]],[2]!Tabell_Grupp[#Data],2,FALSE)</f>
        <v>#REF!</v>
      </c>
      <c r="L3017" s="3" t="s">
        <v>834</v>
      </c>
      <c r="M3017" s="203" t="s">
        <v>834</v>
      </c>
      <c r="N3017" s="151" t="s">
        <v>1558</v>
      </c>
      <c r="O3017" s="151"/>
    </row>
    <row r="3018" spans="1:15" ht="39.950000000000003" hidden="1" customHeight="1">
      <c r="A3018" s="151" t="s">
        <v>1564</v>
      </c>
      <c r="B3018" s="3" t="s">
        <v>34</v>
      </c>
      <c r="C3018" s="3" t="s">
        <v>57</v>
      </c>
      <c r="D3018" s="9" t="s">
        <v>23</v>
      </c>
      <c r="E3018" s="131" t="str">
        <f>Tabell_Rättigheter37[[#This Row],[Grupp]]&amp;"_"&amp;Tabell_Rättigheter37[[#This Row],[Rättighetsnod/ Funktionskloss]]</f>
        <v>Beställning och svar_SpecimenBasedRequest</v>
      </c>
      <c r="F3018" s="131" t="str">
        <f>Tabell_Rättigheter37[[#This Row],[Grupp]]&amp;"_"&amp;Tabell_Rättigheter37[[#This Row],[Rättighetsnod/ Funktionskloss]]&amp;"_"&amp;Tabell_Rättigheter37[[#This Row],[Värde]]</f>
        <v>Beställning och svar_SpecimenBasedRequest_Open</v>
      </c>
      <c r="G3018" s="165" t="s">
        <v>61</v>
      </c>
      <c r="H3018" s="165"/>
      <c r="K3018" s="3" t="e">
        <f>VLOOKUP(Tabell_Rättigheter37[[#This Row],[Grupp]],[2]!Tabell_Grupp[#Data],2,FALSE)</f>
        <v>#REF!</v>
      </c>
      <c r="L3018" s="3" t="s">
        <v>834</v>
      </c>
      <c r="M3018" s="203" t="s">
        <v>834</v>
      </c>
      <c r="N3018" s="151" t="s">
        <v>1558</v>
      </c>
      <c r="O3018" s="151"/>
    </row>
    <row r="3019" spans="1:15" ht="39.950000000000003" hidden="1" customHeight="1">
      <c r="A3019" s="151" t="s">
        <v>1593</v>
      </c>
      <c r="B3019" s="3" t="s">
        <v>70</v>
      </c>
      <c r="C3019" s="3" t="s">
        <v>73</v>
      </c>
      <c r="D3019" s="9" t="s">
        <v>23</v>
      </c>
      <c r="E3019" s="131" t="s">
        <v>1711</v>
      </c>
      <c r="F3019" s="131" t="s">
        <v>1712</v>
      </c>
      <c r="G3019" s="165" t="s">
        <v>74</v>
      </c>
      <c r="H3019" s="165"/>
      <c r="K3019" s="3" t="s">
        <v>923</v>
      </c>
      <c r="L3019" s="3" t="s">
        <v>834</v>
      </c>
      <c r="M3019" s="203" t="s">
        <v>834</v>
      </c>
      <c r="N3019" s="151" t="s">
        <v>1558</v>
      </c>
    </row>
    <row r="3020" spans="1:15" ht="39.950000000000003" hidden="1" customHeight="1">
      <c r="A3020" s="151" t="s">
        <v>1593</v>
      </c>
      <c r="B3020" s="3" t="s">
        <v>75</v>
      </c>
      <c r="C3020" s="3" t="s">
        <v>76</v>
      </c>
      <c r="D3020" s="9" t="s">
        <v>76</v>
      </c>
      <c r="E3020" s="131" t="s">
        <v>1713</v>
      </c>
      <c r="F3020" s="131" t="s">
        <v>1714</v>
      </c>
      <c r="G3020" s="165" t="s">
        <v>77</v>
      </c>
      <c r="H3020" s="165"/>
      <c r="K3020" s="3" t="s">
        <v>942</v>
      </c>
      <c r="L3020" s="3" t="s">
        <v>834</v>
      </c>
      <c r="M3020" s="203" t="s">
        <v>834</v>
      </c>
      <c r="N3020" s="151" t="s">
        <v>1558</v>
      </c>
    </row>
    <row r="3021" spans="1:15" ht="39.950000000000003" hidden="1" customHeight="1">
      <c r="A3021" s="151" t="s">
        <v>1593</v>
      </c>
      <c r="B3021" s="3" t="s">
        <v>78</v>
      </c>
      <c r="C3021" s="3" t="s">
        <v>79</v>
      </c>
      <c r="D3021" s="9" t="s">
        <v>80</v>
      </c>
      <c r="E3021" s="131" t="s">
        <v>1715</v>
      </c>
      <c r="F3021" s="131" t="s">
        <v>1716</v>
      </c>
      <c r="G3021" s="165" t="s">
        <v>81</v>
      </c>
      <c r="H3021" s="165"/>
      <c r="K3021" s="3" t="s">
        <v>936</v>
      </c>
      <c r="L3021" s="3" t="s">
        <v>834</v>
      </c>
      <c r="M3021" s="203" t="s">
        <v>834</v>
      </c>
      <c r="N3021" s="151" t="s">
        <v>1558</v>
      </c>
    </row>
    <row r="3022" spans="1:15" ht="39.950000000000003" hidden="1" customHeight="1">
      <c r="A3022" s="151" t="s">
        <v>1593</v>
      </c>
      <c r="B3022" s="3" t="s">
        <v>78</v>
      </c>
      <c r="C3022" s="3" t="s">
        <v>82</v>
      </c>
      <c r="D3022" s="9" t="s">
        <v>83</v>
      </c>
      <c r="E3022" s="131" t="s">
        <v>1717</v>
      </c>
      <c r="F3022" s="131" t="s">
        <v>1718</v>
      </c>
      <c r="G3022" s="165" t="s">
        <v>84</v>
      </c>
      <c r="H3022" s="165"/>
      <c r="K3022" s="3" t="s">
        <v>936</v>
      </c>
      <c r="L3022" s="3" t="s">
        <v>834</v>
      </c>
      <c r="M3022" s="203" t="s">
        <v>834</v>
      </c>
      <c r="N3022" s="151" t="s">
        <v>1558</v>
      </c>
    </row>
    <row r="3023" spans="1:15" ht="39.950000000000003" hidden="1" customHeight="1">
      <c r="A3023" s="151" t="s">
        <v>1593</v>
      </c>
      <c r="B3023" s="3" t="s">
        <v>78</v>
      </c>
      <c r="C3023" s="3" t="s">
        <v>85</v>
      </c>
      <c r="D3023" s="9" t="s">
        <v>86</v>
      </c>
      <c r="E3023" s="131" t="s">
        <v>1719</v>
      </c>
      <c r="F3023" s="131" t="s">
        <v>1720</v>
      </c>
      <c r="G3023" s="165" t="s">
        <v>87</v>
      </c>
      <c r="H3023" s="165"/>
      <c r="J3023" s="3" t="s">
        <v>1575</v>
      </c>
      <c r="K3023" s="3" t="s">
        <v>936</v>
      </c>
      <c r="L3023" s="3" t="s">
        <v>834</v>
      </c>
      <c r="M3023" s="203" t="s">
        <v>834</v>
      </c>
      <c r="N3023" s="151" t="s">
        <v>1558</v>
      </c>
    </row>
    <row r="3024" spans="1:15" ht="39.950000000000003" hidden="1" customHeight="1">
      <c r="A3024" s="151" t="s">
        <v>1593</v>
      </c>
      <c r="B3024" s="3" t="s">
        <v>78</v>
      </c>
      <c r="C3024" s="3" t="s">
        <v>85</v>
      </c>
      <c r="D3024" s="9" t="s">
        <v>842</v>
      </c>
      <c r="E3024" s="131" t="s">
        <v>1719</v>
      </c>
      <c r="F3024" s="131" t="s">
        <v>1721</v>
      </c>
      <c r="G3024" s="165" t="s">
        <v>89</v>
      </c>
      <c r="H3024" s="165"/>
      <c r="J3024" s="3" t="s">
        <v>1575</v>
      </c>
      <c r="K3024" s="3" t="s">
        <v>936</v>
      </c>
      <c r="L3024" s="3" t="s">
        <v>834</v>
      </c>
      <c r="M3024" s="203" t="s">
        <v>834</v>
      </c>
      <c r="N3024" s="151" t="s">
        <v>1558</v>
      </c>
    </row>
    <row r="3025" spans="1:14" ht="39.950000000000003" hidden="1" customHeight="1">
      <c r="A3025" s="151" t="s">
        <v>1593</v>
      </c>
      <c r="B3025" s="3" t="s">
        <v>78</v>
      </c>
      <c r="C3025" s="3" t="s">
        <v>90</v>
      </c>
      <c r="D3025" s="9" t="s">
        <v>91</v>
      </c>
      <c r="E3025" s="131" t="s">
        <v>1722</v>
      </c>
      <c r="F3025" s="131" t="s">
        <v>1723</v>
      </c>
      <c r="G3025" s="165" t="s">
        <v>92</v>
      </c>
      <c r="H3025" s="165"/>
      <c r="K3025" s="3" t="s">
        <v>936</v>
      </c>
      <c r="L3025" s="3" t="s">
        <v>834</v>
      </c>
      <c r="M3025" s="203" t="s">
        <v>834</v>
      </c>
      <c r="N3025" s="151" t="s">
        <v>1558</v>
      </c>
    </row>
    <row r="3026" spans="1:14" ht="39.950000000000003" hidden="1" customHeight="1">
      <c r="A3026" s="151" t="s">
        <v>1593</v>
      </c>
      <c r="B3026" s="3" t="s">
        <v>78</v>
      </c>
      <c r="C3026" s="3" t="s">
        <v>93</v>
      </c>
      <c r="D3026" s="9" t="s">
        <v>94</v>
      </c>
      <c r="E3026" s="131" t="s">
        <v>1724</v>
      </c>
      <c r="F3026" s="131" t="s">
        <v>1725</v>
      </c>
      <c r="G3026" s="165" t="s">
        <v>95</v>
      </c>
      <c r="H3026" s="165"/>
      <c r="K3026" s="3" t="s">
        <v>936</v>
      </c>
      <c r="L3026" s="3" t="s">
        <v>834</v>
      </c>
      <c r="M3026" s="203" t="s">
        <v>834</v>
      </c>
      <c r="N3026" s="151" t="s">
        <v>1558</v>
      </c>
    </row>
    <row r="3027" spans="1:14" ht="39.950000000000003" hidden="1" customHeight="1">
      <c r="A3027" s="151" t="s">
        <v>1593</v>
      </c>
      <c r="B3027" s="3" t="s">
        <v>78</v>
      </c>
      <c r="C3027" s="3" t="s">
        <v>96</v>
      </c>
      <c r="D3027" s="9" t="s">
        <v>97</v>
      </c>
      <c r="E3027" s="131" t="s">
        <v>1726</v>
      </c>
      <c r="F3027" s="131" t="s">
        <v>1727</v>
      </c>
      <c r="G3027" s="165" t="s">
        <v>98</v>
      </c>
      <c r="H3027" s="165"/>
      <c r="K3027" s="3" t="s">
        <v>936</v>
      </c>
      <c r="L3027" s="3" t="s">
        <v>834</v>
      </c>
      <c r="M3027" s="203" t="s">
        <v>834</v>
      </c>
      <c r="N3027" s="151" t="s">
        <v>1558</v>
      </c>
    </row>
    <row r="3028" spans="1:14" ht="39.950000000000003" hidden="1" customHeight="1">
      <c r="A3028" s="151" t="s">
        <v>1593</v>
      </c>
      <c r="B3028" s="3" t="s">
        <v>78</v>
      </c>
      <c r="C3028" s="3" t="s">
        <v>96</v>
      </c>
      <c r="D3028" s="9" t="s">
        <v>99</v>
      </c>
      <c r="E3028" s="131" t="s">
        <v>1726</v>
      </c>
      <c r="F3028" s="131" t="s">
        <v>1728</v>
      </c>
      <c r="G3028" s="165" t="s">
        <v>100</v>
      </c>
      <c r="H3028" s="165"/>
      <c r="K3028" s="3" t="s">
        <v>936</v>
      </c>
      <c r="L3028" s="3" t="s">
        <v>834</v>
      </c>
      <c r="M3028" s="203" t="s">
        <v>834</v>
      </c>
      <c r="N3028" s="151" t="s">
        <v>1558</v>
      </c>
    </row>
    <row r="3029" spans="1:14" ht="39.950000000000003" hidden="1" customHeight="1">
      <c r="A3029" s="151" t="s">
        <v>1593</v>
      </c>
      <c r="B3029" s="3" t="s">
        <v>78</v>
      </c>
      <c r="C3029" s="3" t="s">
        <v>101</v>
      </c>
      <c r="D3029" s="9" t="s">
        <v>102</v>
      </c>
      <c r="E3029" s="131" t="s">
        <v>1729</v>
      </c>
      <c r="F3029" s="131" t="s">
        <v>1730</v>
      </c>
      <c r="G3029" s="165" t="s">
        <v>103</v>
      </c>
      <c r="H3029" s="165"/>
      <c r="J3029" s="3" t="s">
        <v>1575</v>
      </c>
      <c r="K3029" s="3" t="s">
        <v>936</v>
      </c>
      <c r="L3029" s="3" t="s">
        <v>834</v>
      </c>
      <c r="M3029" s="203" t="s">
        <v>834</v>
      </c>
      <c r="N3029" s="151" t="s">
        <v>1558</v>
      </c>
    </row>
    <row r="3030" spans="1:14" ht="39.950000000000003" hidden="1" customHeight="1">
      <c r="A3030" s="151" t="s">
        <v>1593</v>
      </c>
      <c r="B3030" s="3" t="s">
        <v>78</v>
      </c>
      <c r="C3030" s="3" t="s">
        <v>101</v>
      </c>
      <c r="D3030" s="9" t="s">
        <v>104</v>
      </c>
      <c r="E3030" s="131" t="s">
        <v>1729</v>
      </c>
      <c r="F3030" s="131" t="s">
        <v>1731</v>
      </c>
      <c r="G3030" s="165" t="s">
        <v>105</v>
      </c>
      <c r="H3030" s="165"/>
      <c r="J3030" s="3" t="s">
        <v>1575</v>
      </c>
      <c r="K3030" s="3" t="s">
        <v>936</v>
      </c>
      <c r="L3030" s="3" t="s">
        <v>834</v>
      </c>
      <c r="M3030" s="203" t="s">
        <v>834</v>
      </c>
      <c r="N3030" s="151" t="s">
        <v>1558</v>
      </c>
    </row>
    <row r="3031" spans="1:14" ht="39.950000000000003" hidden="1" customHeight="1">
      <c r="A3031" s="151" t="s">
        <v>1593</v>
      </c>
      <c r="B3031" s="3" t="s">
        <v>78</v>
      </c>
      <c r="C3031" s="3" t="s">
        <v>106</v>
      </c>
      <c r="D3031" s="9" t="s">
        <v>23</v>
      </c>
      <c r="E3031" s="131" t="s">
        <v>1971</v>
      </c>
      <c r="F3031" s="131" t="s">
        <v>1972</v>
      </c>
      <c r="G3031" s="165" t="s">
        <v>107</v>
      </c>
      <c r="H3031" s="165"/>
      <c r="K3031" s="3" t="s">
        <v>936</v>
      </c>
      <c r="L3031" s="3" t="s">
        <v>834</v>
      </c>
      <c r="M3031" s="203" t="s">
        <v>834</v>
      </c>
      <c r="N3031" s="151" t="s">
        <v>1558</v>
      </c>
    </row>
    <row r="3032" spans="1:14" ht="39.950000000000003" hidden="1" customHeight="1">
      <c r="A3032" s="151" t="s">
        <v>1593</v>
      </c>
      <c r="B3032" s="3" t="s">
        <v>78</v>
      </c>
      <c r="C3032" s="3" t="s">
        <v>106</v>
      </c>
      <c r="D3032" s="9" t="s">
        <v>43</v>
      </c>
      <c r="E3032" s="131" t="s">
        <v>1971</v>
      </c>
      <c r="F3032" s="131" t="s">
        <v>1973</v>
      </c>
      <c r="G3032" s="165" t="s">
        <v>108</v>
      </c>
      <c r="H3032" s="165"/>
      <c r="K3032" s="3" t="s">
        <v>936</v>
      </c>
      <c r="L3032" s="3" t="s">
        <v>834</v>
      </c>
      <c r="M3032" s="203" t="s">
        <v>834</v>
      </c>
      <c r="N3032" s="151" t="s">
        <v>1558</v>
      </c>
    </row>
    <row r="3033" spans="1:14" ht="39.950000000000003" hidden="1" customHeight="1">
      <c r="A3033" s="151" t="s">
        <v>1593</v>
      </c>
      <c r="B3033" s="3" t="s">
        <v>109</v>
      </c>
      <c r="C3033" s="3" t="s">
        <v>110</v>
      </c>
      <c r="D3033" s="9" t="s">
        <v>23</v>
      </c>
      <c r="E3033" s="131" t="s">
        <v>1732</v>
      </c>
      <c r="F3033" s="131" t="s">
        <v>1733</v>
      </c>
      <c r="G3033" s="165" t="s">
        <v>111</v>
      </c>
      <c r="H3033" s="165"/>
      <c r="K3033" s="3" t="s">
        <v>923</v>
      </c>
      <c r="L3033" s="3" t="s">
        <v>834</v>
      </c>
      <c r="M3033" s="203" t="s">
        <v>834</v>
      </c>
      <c r="N3033" s="151" t="s">
        <v>1558</v>
      </c>
    </row>
    <row r="3034" spans="1:14" ht="80.25" hidden="1" customHeight="1">
      <c r="A3034" s="151" t="s">
        <v>1593</v>
      </c>
      <c r="B3034" s="3" t="s">
        <v>843</v>
      </c>
      <c r="C3034" s="3" t="s">
        <v>13</v>
      </c>
      <c r="D3034" s="9" t="s">
        <v>14</v>
      </c>
      <c r="E3034" s="131" t="s">
        <v>1734</v>
      </c>
      <c r="F3034" s="131" t="s">
        <v>1735</v>
      </c>
      <c r="G3034" s="165" t="s">
        <v>844</v>
      </c>
      <c r="H3034" s="165"/>
      <c r="K3034" s="3" t="s">
        <v>960</v>
      </c>
      <c r="L3034" s="3" t="s">
        <v>834</v>
      </c>
      <c r="M3034" s="203" t="s">
        <v>834</v>
      </c>
      <c r="N3034" s="151" t="s">
        <v>1558</v>
      </c>
    </row>
    <row r="3035" spans="1:14" ht="39.950000000000003" hidden="1" customHeight="1">
      <c r="A3035" s="151" t="s">
        <v>1593</v>
      </c>
      <c r="B3035" s="3" t="s">
        <v>843</v>
      </c>
      <c r="C3035" s="3" t="s">
        <v>845</v>
      </c>
      <c r="D3035" s="9" t="s">
        <v>1102</v>
      </c>
      <c r="E3035" s="131" t="s">
        <v>1736</v>
      </c>
      <c r="F3035" s="131" t="s">
        <v>1737</v>
      </c>
      <c r="G3035" s="165" t="s">
        <v>847</v>
      </c>
      <c r="H3035" s="165"/>
      <c r="K3035" s="3" t="s">
        <v>960</v>
      </c>
      <c r="L3035" s="3" t="s">
        <v>834</v>
      </c>
      <c r="M3035" s="203" t="s">
        <v>834</v>
      </c>
      <c r="N3035" s="151" t="s">
        <v>1558</v>
      </c>
    </row>
    <row r="3036" spans="1:14" ht="39.950000000000003" hidden="1" customHeight="1">
      <c r="A3036" s="151" t="s">
        <v>1593</v>
      </c>
      <c r="B3036" s="3" t="s">
        <v>843</v>
      </c>
      <c r="C3036" s="3" t="s">
        <v>845</v>
      </c>
      <c r="D3036" s="9" t="s">
        <v>848</v>
      </c>
      <c r="E3036" s="131" t="s">
        <v>1736</v>
      </c>
      <c r="F3036" s="131" t="s">
        <v>1738</v>
      </c>
      <c r="G3036" s="165" t="s">
        <v>849</v>
      </c>
      <c r="H3036" s="165"/>
      <c r="K3036" s="3" t="s">
        <v>960</v>
      </c>
      <c r="L3036" s="3" t="s">
        <v>834</v>
      </c>
      <c r="M3036" s="203" t="s">
        <v>834</v>
      </c>
      <c r="N3036" s="151" t="s">
        <v>1558</v>
      </c>
    </row>
    <row r="3037" spans="1:14" ht="39.950000000000003" hidden="1" customHeight="1">
      <c r="A3037" s="151" t="s">
        <v>1593</v>
      </c>
      <c r="B3037" s="3" t="s">
        <v>843</v>
      </c>
      <c r="C3037" s="3" t="s">
        <v>845</v>
      </c>
      <c r="D3037" s="9" t="s">
        <v>850</v>
      </c>
      <c r="E3037" s="131" t="s">
        <v>1736</v>
      </c>
      <c r="F3037" s="131" t="s">
        <v>1739</v>
      </c>
      <c r="G3037" s="165" t="s">
        <v>851</v>
      </c>
      <c r="H3037" s="165"/>
      <c r="K3037" s="3" t="s">
        <v>960</v>
      </c>
      <c r="L3037" s="3" t="s">
        <v>834</v>
      </c>
      <c r="M3037" s="203" t="s">
        <v>834</v>
      </c>
      <c r="N3037" s="151" t="s">
        <v>1558</v>
      </c>
    </row>
    <row r="3038" spans="1:14" ht="39.950000000000003" hidden="1" customHeight="1">
      <c r="A3038" s="151" t="s">
        <v>1593</v>
      </c>
      <c r="B3038" s="3" t="s">
        <v>843</v>
      </c>
      <c r="C3038" s="3" t="s">
        <v>845</v>
      </c>
      <c r="D3038" s="9" t="s">
        <v>852</v>
      </c>
      <c r="E3038" s="131" t="s">
        <v>1736</v>
      </c>
      <c r="F3038" s="131" t="s">
        <v>1740</v>
      </c>
      <c r="G3038" s="165" t="s">
        <v>853</v>
      </c>
      <c r="H3038" s="165"/>
      <c r="K3038" s="3" t="s">
        <v>960</v>
      </c>
      <c r="L3038" s="3" t="s">
        <v>834</v>
      </c>
      <c r="M3038" s="203" t="s">
        <v>834</v>
      </c>
      <c r="N3038" s="151" t="s">
        <v>1558</v>
      </c>
    </row>
    <row r="3039" spans="1:14" ht="39.950000000000003" hidden="1" customHeight="1">
      <c r="A3039" s="151" t="s">
        <v>1593</v>
      </c>
      <c r="B3039" s="3" t="s">
        <v>843</v>
      </c>
      <c r="C3039" s="3" t="s">
        <v>845</v>
      </c>
      <c r="D3039" s="9" t="s">
        <v>854</v>
      </c>
      <c r="E3039" s="131" t="s">
        <v>1736</v>
      </c>
      <c r="F3039" s="131" t="s">
        <v>1741</v>
      </c>
      <c r="G3039" s="165" t="s">
        <v>855</v>
      </c>
      <c r="H3039" s="165"/>
      <c r="K3039" s="3" t="s">
        <v>960</v>
      </c>
      <c r="L3039" s="3" t="s">
        <v>834</v>
      </c>
      <c r="M3039" s="203" t="s">
        <v>834</v>
      </c>
      <c r="N3039" s="151" t="s">
        <v>1558</v>
      </c>
    </row>
    <row r="3040" spans="1:14" ht="39.950000000000003" hidden="1" customHeight="1">
      <c r="A3040" s="151" t="s">
        <v>1593</v>
      </c>
      <c r="B3040" s="3" t="s">
        <v>843</v>
      </c>
      <c r="C3040" s="3" t="s">
        <v>845</v>
      </c>
      <c r="D3040" s="9" t="s">
        <v>856</v>
      </c>
      <c r="E3040" s="131" t="s">
        <v>1736</v>
      </c>
      <c r="F3040" s="131" t="s">
        <v>1742</v>
      </c>
      <c r="G3040" s="165" t="s">
        <v>857</v>
      </c>
      <c r="H3040" s="165"/>
      <c r="K3040" s="3" t="s">
        <v>960</v>
      </c>
      <c r="L3040" s="3" t="s">
        <v>834</v>
      </c>
      <c r="M3040" s="203" t="s">
        <v>834</v>
      </c>
      <c r="N3040" s="151" t="s">
        <v>1558</v>
      </c>
    </row>
    <row r="3041" spans="1:14" ht="39.950000000000003" hidden="1" customHeight="1">
      <c r="A3041" s="151" t="s">
        <v>1593</v>
      </c>
      <c r="B3041" s="3" t="s">
        <v>843</v>
      </c>
      <c r="C3041" s="3" t="s">
        <v>845</v>
      </c>
      <c r="D3041" s="9" t="s">
        <v>858</v>
      </c>
      <c r="E3041" s="131" t="s">
        <v>1736</v>
      </c>
      <c r="F3041" s="131" t="s">
        <v>1743</v>
      </c>
      <c r="G3041" s="165" t="s">
        <v>859</v>
      </c>
      <c r="H3041" s="165"/>
      <c r="K3041" s="3" t="s">
        <v>960</v>
      </c>
      <c r="L3041" s="3" t="s">
        <v>834</v>
      </c>
      <c r="M3041" s="203" t="s">
        <v>834</v>
      </c>
      <c r="N3041" s="151" t="s">
        <v>1558</v>
      </c>
    </row>
    <row r="3042" spans="1:14" ht="39.950000000000003" hidden="1" customHeight="1">
      <c r="A3042" s="151" t="s">
        <v>1593</v>
      </c>
      <c r="B3042" s="3" t="s">
        <v>843</v>
      </c>
      <c r="C3042" s="3" t="s">
        <v>845</v>
      </c>
      <c r="D3042" s="9" t="s">
        <v>860</v>
      </c>
      <c r="E3042" s="131" t="s">
        <v>1736</v>
      </c>
      <c r="F3042" s="131" t="s">
        <v>1744</v>
      </c>
      <c r="G3042" s="165" t="s">
        <v>861</v>
      </c>
      <c r="H3042" s="165"/>
      <c r="K3042" s="3" t="s">
        <v>960</v>
      </c>
      <c r="L3042" s="3" t="s">
        <v>834</v>
      </c>
      <c r="M3042" s="203" t="s">
        <v>834</v>
      </c>
      <c r="N3042" s="151" t="s">
        <v>1558</v>
      </c>
    </row>
    <row r="3043" spans="1:14" ht="39.950000000000003" hidden="1" customHeight="1">
      <c r="A3043" s="151" t="s">
        <v>1593</v>
      </c>
      <c r="B3043" s="3" t="s">
        <v>843</v>
      </c>
      <c r="C3043" s="3" t="s">
        <v>1103</v>
      </c>
      <c r="D3043" s="9" t="s">
        <v>23</v>
      </c>
      <c r="E3043" s="131" t="s">
        <v>1745</v>
      </c>
      <c r="F3043" s="131" t="s">
        <v>1746</v>
      </c>
      <c r="G3043" s="165" t="s">
        <v>863</v>
      </c>
      <c r="H3043" s="165"/>
      <c r="K3043" s="3" t="s">
        <v>960</v>
      </c>
      <c r="L3043" s="3" t="s">
        <v>834</v>
      </c>
      <c r="M3043" s="203" t="s">
        <v>834</v>
      </c>
      <c r="N3043" s="151" t="s">
        <v>1558</v>
      </c>
    </row>
    <row r="3044" spans="1:14" ht="39.950000000000003" hidden="1" customHeight="1">
      <c r="A3044" s="151" t="s">
        <v>1593</v>
      </c>
      <c r="B3044" s="3" t="s">
        <v>843</v>
      </c>
      <c r="C3044" s="3" t="s">
        <v>864</v>
      </c>
      <c r="D3044" s="9" t="s">
        <v>865</v>
      </c>
      <c r="E3044" s="131" t="s">
        <v>1747</v>
      </c>
      <c r="F3044" s="131" t="s">
        <v>1748</v>
      </c>
      <c r="G3044" s="165" t="s">
        <v>866</v>
      </c>
      <c r="H3044" s="165"/>
      <c r="K3044" s="3" t="s">
        <v>960</v>
      </c>
      <c r="L3044" s="3" t="s">
        <v>834</v>
      </c>
      <c r="M3044" s="203" t="s">
        <v>834</v>
      </c>
      <c r="N3044" s="151" t="s">
        <v>1558</v>
      </c>
    </row>
    <row r="3045" spans="1:14" ht="39.950000000000003" hidden="1" customHeight="1">
      <c r="A3045" s="151" t="s">
        <v>1593</v>
      </c>
      <c r="B3045" s="3" t="s">
        <v>843</v>
      </c>
      <c r="C3045" s="3" t="s">
        <v>864</v>
      </c>
      <c r="D3045" s="9" t="s">
        <v>867</v>
      </c>
      <c r="E3045" s="131" t="s">
        <v>1747</v>
      </c>
      <c r="F3045" s="131" t="s">
        <v>1749</v>
      </c>
      <c r="G3045" s="165" t="s">
        <v>868</v>
      </c>
      <c r="H3045" s="165"/>
      <c r="K3045" s="3" t="s">
        <v>960</v>
      </c>
      <c r="L3045" s="3" t="s">
        <v>834</v>
      </c>
      <c r="M3045" s="203" t="s">
        <v>834</v>
      </c>
      <c r="N3045" s="151" t="s">
        <v>1558</v>
      </c>
    </row>
    <row r="3046" spans="1:14" ht="39.950000000000003" hidden="1" customHeight="1">
      <c r="A3046" s="151" t="s">
        <v>1593</v>
      </c>
      <c r="B3046" s="3" t="s">
        <v>843</v>
      </c>
      <c r="C3046" s="3" t="s">
        <v>864</v>
      </c>
      <c r="D3046" s="9" t="s">
        <v>869</v>
      </c>
      <c r="E3046" s="131" t="s">
        <v>1747</v>
      </c>
      <c r="F3046" s="131" t="s">
        <v>1750</v>
      </c>
      <c r="G3046" s="165" t="s">
        <v>870</v>
      </c>
      <c r="H3046" s="165"/>
      <c r="K3046" s="3" t="s">
        <v>960</v>
      </c>
      <c r="L3046" s="3" t="s">
        <v>834</v>
      </c>
      <c r="M3046" s="203" t="s">
        <v>834</v>
      </c>
      <c r="N3046" s="151" t="s">
        <v>1558</v>
      </c>
    </row>
    <row r="3047" spans="1:14" ht="39.950000000000003" hidden="1" customHeight="1">
      <c r="A3047" s="151" t="s">
        <v>1593</v>
      </c>
      <c r="B3047" s="3" t="s">
        <v>1104</v>
      </c>
      <c r="C3047" s="3" t="s">
        <v>1105</v>
      </c>
      <c r="D3047" s="9" t="s">
        <v>1106</v>
      </c>
      <c r="E3047" s="131" t="s">
        <v>1751</v>
      </c>
      <c r="F3047" s="131" t="s">
        <v>1752</v>
      </c>
      <c r="G3047" s="165" t="s">
        <v>1107</v>
      </c>
      <c r="H3047" s="165"/>
      <c r="K3047" s="3" t="e">
        <v>#N/A</v>
      </c>
      <c r="L3047" s="3" t="s">
        <v>834</v>
      </c>
      <c r="M3047" s="203" t="s">
        <v>834</v>
      </c>
      <c r="N3047" s="151" t="s">
        <v>1558</v>
      </c>
    </row>
    <row r="3048" spans="1:14" ht="39.950000000000003" hidden="1" customHeight="1">
      <c r="A3048" s="151" t="s">
        <v>1593</v>
      </c>
      <c r="B3048" s="3" t="s">
        <v>112</v>
      </c>
      <c r="C3048" s="3" t="s">
        <v>116</v>
      </c>
      <c r="D3048" s="9" t="s">
        <v>117</v>
      </c>
      <c r="E3048" s="131" t="s">
        <v>1753</v>
      </c>
      <c r="F3048" s="131" t="s">
        <v>1754</v>
      </c>
      <c r="G3048" s="165" t="s">
        <v>118</v>
      </c>
      <c r="H3048" s="165"/>
      <c r="K3048" s="3" t="s">
        <v>946</v>
      </c>
      <c r="L3048" s="3" t="s">
        <v>834</v>
      </c>
      <c r="M3048" s="203" t="s">
        <v>834</v>
      </c>
      <c r="N3048" s="151" t="s">
        <v>1558</v>
      </c>
    </row>
    <row r="3049" spans="1:14" ht="39.950000000000003" hidden="1" customHeight="1">
      <c r="A3049" s="151" t="s">
        <v>1593</v>
      </c>
      <c r="B3049" s="3" t="s">
        <v>112</v>
      </c>
      <c r="C3049" s="3" t="s">
        <v>113</v>
      </c>
      <c r="D3049" s="9" t="s">
        <v>114</v>
      </c>
      <c r="E3049" s="131" t="s">
        <v>1755</v>
      </c>
      <c r="F3049" s="131" t="s">
        <v>1756</v>
      </c>
      <c r="G3049" s="165" t="s">
        <v>115</v>
      </c>
      <c r="H3049" s="165"/>
      <c r="K3049" s="3" t="s">
        <v>946</v>
      </c>
      <c r="L3049" s="3" t="s">
        <v>834</v>
      </c>
      <c r="M3049" s="203" t="s">
        <v>834</v>
      </c>
      <c r="N3049" s="151" t="s">
        <v>1558</v>
      </c>
    </row>
    <row r="3050" spans="1:14" ht="62.25" hidden="1" customHeight="1">
      <c r="A3050" s="151" t="s">
        <v>1593</v>
      </c>
      <c r="B3050" s="3" t="s">
        <v>112</v>
      </c>
      <c r="C3050" s="3" t="s">
        <v>119</v>
      </c>
      <c r="D3050" s="9" t="s">
        <v>120</v>
      </c>
      <c r="E3050" s="131" t="s">
        <v>1757</v>
      </c>
      <c r="F3050" s="131" t="s">
        <v>1758</v>
      </c>
      <c r="G3050" s="165" t="s">
        <v>121</v>
      </c>
      <c r="H3050" s="165" t="s">
        <v>1111</v>
      </c>
      <c r="K3050" s="3" t="s">
        <v>946</v>
      </c>
      <c r="L3050" s="3" t="s">
        <v>834</v>
      </c>
      <c r="M3050" s="203" t="s">
        <v>834</v>
      </c>
      <c r="N3050" s="151" t="s">
        <v>1558</v>
      </c>
    </row>
    <row r="3051" spans="1:14" ht="39.950000000000003" hidden="1" customHeight="1">
      <c r="A3051" s="151" t="s">
        <v>1593</v>
      </c>
      <c r="B3051" s="3" t="s">
        <v>122</v>
      </c>
      <c r="C3051" s="3" t="s">
        <v>123</v>
      </c>
      <c r="D3051" s="9" t="s">
        <v>871</v>
      </c>
      <c r="E3051" s="131" t="s">
        <v>1759</v>
      </c>
      <c r="F3051" s="131" t="s">
        <v>1760</v>
      </c>
      <c r="G3051" s="165" t="s">
        <v>872</v>
      </c>
      <c r="H3051" s="165"/>
      <c r="K3051" s="3" t="s">
        <v>923</v>
      </c>
      <c r="L3051" s="3" t="s">
        <v>834</v>
      </c>
      <c r="M3051" s="203" t="s">
        <v>834</v>
      </c>
      <c r="N3051" s="151" t="s">
        <v>1558</v>
      </c>
    </row>
    <row r="3052" spans="1:14" ht="39.950000000000003" hidden="1" customHeight="1">
      <c r="A3052" s="151" t="s">
        <v>1593</v>
      </c>
      <c r="B3052" s="3" t="s">
        <v>122</v>
      </c>
      <c r="C3052" s="3" t="s">
        <v>123</v>
      </c>
      <c r="D3052" s="9" t="s">
        <v>37</v>
      </c>
      <c r="E3052" s="131" t="s">
        <v>1759</v>
      </c>
      <c r="F3052" s="131" t="s">
        <v>1761</v>
      </c>
      <c r="G3052" s="165" t="s">
        <v>124</v>
      </c>
      <c r="H3052" s="165"/>
      <c r="K3052" s="3" t="s">
        <v>923</v>
      </c>
      <c r="L3052" s="3" t="s">
        <v>834</v>
      </c>
      <c r="M3052" s="203" t="s">
        <v>834</v>
      </c>
      <c r="N3052" s="151" t="s">
        <v>1558</v>
      </c>
    </row>
    <row r="3053" spans="1:14" ht="39.950000000000003" hidden="1" customHeight="1">
      <c r="A3053" s="151" t="s">
        <v>1593</v>
      </c>
      <c r="B3053" s="3" t="s">
        <v>125</v>
      </c>
      <c r="C3053" s="3" t="s">
        <v>31</v>
      </c>
      <c r="D3053" s="9" t="s">
        <v>126</v>
      </c>
      <c r="E3053" s="131" t="s">
        <v>1762</v>
      </c>
      <c r="F3053" s="131" t="s">
        <v>1763</v>
      </c>
      <c r="G3053" s="165" t="s">
        <v>127</v>
      </c>
      <c r="H3053" s="165"/>
      <c r="K3053" s="3" t="s">
        <v>936</v>
      </c>
      <c r="L3053" s="3" t="s">
        <v>834</v>
      </c>
      <c r="M3053" s="203" t="s">
        <v>834</v>
      </c>
      <c r="N3053" s="151" t="s">
        <v>1558</v>
      </c>
    </row>
    <row r="3054" spans="1:14" ht="39.950000000000003" hidden="1" customHeight="1">
      <c r="A3054" s="151" t="s">
        <v>1593</v>
      </c>
      <c r="B3054" s="3" t="s">
        <v>125</v>
      </c>
      <c r="C3054" s="3" t="s">
        <v>31</v>
      </c>
      <c r="D3054" s="9" t="s">
        <v>130</v>
      </c>
      <c r="E3054" s="131" t="s">
        <v>1762</v>
      </c>
      <c r="F3054" s="131" t="s">
        <v>1764</v>
      </c>
      <c r="G3054" s="165" t="s">
        <v>131</v>
      </c>
      <c r="H3054" s="165"/>
      <c r="K3054" s="3" t="s">
        <v>936</v>
      </c>
      <c r="L3054" s="3" t="s">
        <v>834</v>
      </c>
      <c r="M3054" s="203" t="s">
        <v>834</v>
      </c>
      <c r="N3054" s="151" t="s">
        <v>1558</v>
      </c>
    </row>
    <row r="3055" spans="1:14" ht="39.950000000000003" hidden="1" customHeight="1">
      <c r="A3055" s="151" t="s">
        <v>1593</v>
      </c>
      <c r="B3055" s="3" t="s">
        <v>125</v>
      </c>
      <c r="C3055" s="3" t="s">
        <v>31</v>
      </c>
      <c r="D3055" s="9" t="s">
        <v>132</v>
      </c>
      <c r="E3055" s="131" t="s">
        <v>1762</v>
      </c>
      <c r="F3055" s="131" t="s">
        <v>1765</v>
      </c>
      <c r="G3055" s="165" t="s">
        <v>133</v>
      </c>
      <c r="H3055" s="165"/>
      <c r="K3055" s="3" t="s">
        <v>936</v>
      </c>
      <c r="L3055" s="3" t="s">
        <v>834</v>
      </c>
      <c r="M3055" s="203" t="s">
        <v>834</v>
      </c>
      <c r="N3055" s="151" t="s">
        <v>1558</v>
      </c>
    </row>
    <row r="3056" spans="1:14" ht="39.950000000000003" hidden="1" customHeight="1">
      <c r="A3056" s="151" t="s">
        <v>1593</v>
      </c>
      <c r="B3056" s="3" t="s">
        <v>134</v>
      </c>
      <c r="C3056" s="3" t="s">
        <v>135</v>
      </c>
      <c r="D3056" s="9" t="s">
        <v>136</v>
      </c>
      <c r="E3056" s="131" t="s">
        <v>1766</v>
      </c>
      <c r="F3056" s="131" t="s">
        <v>1767</v>
      </c>
      <c r="G3056" s="165" t="s">
        <v>137</v>
      </c>
      <c r="H3056" s="165"/>
      <c r="K3056" s="3" t="s">
        <v>950</v>
      </c>
      <c r="L3056" s="3" t="s">
        <v>834</v>
      </c>
      <c r="M3056" s="203" t="s">
        <v>834</v>
      </c>
      <c r="N3056" s="151" t="s">
        <v>1558</v>
      </c>
    </row>
    <row r="3057" spans="1:14" ht="39.950000000000003" hidden="1" customHeight="1">
      <c r="A3057" s="151" t="s">
        <v>1593</v>
      </c>
      <c r="B3057" s="3" t="s">
        <v>134</v>
      </c>
      <c r="C3057" s="3" t="s">
        <v>135</v>
      </c>
      <c r="D3057" s="9" t="s">
        <v>138</v>
      </c>
      <c r="E3057" s="131" t="s">
        <v>1766</v>
      </c>
      <c r="F3057" s="131" t="s">
        <v>1768</v>
      </c>
      <c r="G3057" s="165" t="s">
        <v>139</v>
      </c>
      <c r="H3057" s="165"/>
      <c r="K3057" s="3" t="s">
        <v>950</v>
      </c>
      <c r="L3057" s="3" t="s">
        <v>834</v>
      </c>
      <c r="M3057" s="203" t="s">
        <v>834</v>
      </c>
      <c r="N3057" s="151" t="s">
        <v>1558</v>
      </c>
    </row>
    <row r="3058" spans="1:14" ht="39.950000000000003" hidden="1" customHeight="1">
      <c r="A3058" s="151" t="s">
        <v>1593</v>
      </c>
      <c r="B3058" s="3" t="s">
        <v>134</v>
      </c>
      <c r="C3058" s="3" t="s">
        <v>135</v>
      </c>
      <c r="D3058" s="9" t="s">
        <v>140</v>
      </c>
      <c r="E3058" s="131" t="s">
        <v>1766</v>
      </c>
      <c r="F3058" s="131" t="s">
        <v>1769</v>
      </c>
      <c r="G3058" s="165" t="s">
        <v>141</v>
      </c>
      <c r="H3058" s="165"/>
      <c r="K3058" s="3" t="s">
        <v>950</v>
      </c>
      <c r="L3058" s="3" t="s">
        <v>834</v>
      </c>
      <c r="M3058" s="203" t="s">
        <v>834</v>
      </c>
      <c r="N3058" s="151" t="s">
        <v>1558</v>
      </c>
    </row>
    <row r="3059" spans="1:14" ht="39.950000000000003" hidden="1" customHeight="1">
      <c r="A3059" s="151" t="s">
        <v>1593</v>
      </c>
      <c r="B3059" s="3" t="s">
        <v>134</v>
      </c>
      <c r="C3059" s="3" t="s">
        <v>135</v>
      </c>
      <c r="D3059" s="9" t="s">
        <v>143</v>
      </c>
      <c r="E3059" s="131" t="s">
        <v>1766</v>
      </c>
      <c r="F3059" s="131" t="s">
        <v>1770</v>
      </c>
      <c r="G3059" s="165" t="s">
        <v>144</v>
      </c>
      <c r="H3059" s="165"/>
      <c r="K3059" s="3" t="s">
        <v>950</v>
      </c>
      <c r="L3059" s="3" t="s">
        <v>834</v>
      </c>
      <c r="M3059" s="203" t="s">
        <v>834</v>
      </c>
      <c r="N3059" s="151" t="s">
        <v>1558</v>
      </c>
    </row>
    <row r="3060" spans="1:14" ht="39.950000000000003" hidden="1" customHeight="1">
      <c r="A3060" s="151" t="s">
        <v>1593</v>
      </c>
      <c r="B3060" s="3" t="s">
        <v>134</v>
      </c>
      <c r="C3060" s="3" t="s">
        <v>135</v>
      </c>
      <c r="D3060" s="9" t="s">
        <v>145</v>
      </c>
      <c r="E3060" s="131" t="s">
        <v>1766</v>
      </c>
      <c r="F3060" s="131" t="s">
        <v>1771</v>
      </c>
      <c r="G3060" s="165" t="s">
        <v>146</v>
      </c>
      <c r="H3060" s="165"/>
      <c r="K3060" s="3" t="s">
        <v>950</v>
      </c>
      <c r="L3060" s="3" t="s">
        <v>834</v>
      </c>
      <c r="M3060" s="203" t="s">
        <v>834</v>
      </c>
      <c r="N3060" s="151" t="s">
        <v>1558</v>
      </c>
    </row>
    <row r="3061" spans="1:14" ht="39.950000000000003" hidden="1" customHeight="1">
      <c r="A3061" s="151" t="s">
        <v>1593</v>
      </c>
      <c r="B3061" s="3" t="s">
        <v>134</v>
      </c>
      <c r="C3061" s="3" t="s">
        <v>135</v>
      </c>
      <c r="D3061" s="9" t="s">
        <v>147</v>
      </c>
      <c r="E3061" s="131" t="s">
        <v>1766</v>
      </c>
      <c r="F3061" s="131" t="s">
        <v>1772</v>
      </c>
      <c r="G3061" s="165" t="s">
        <v>148</v>
      </c>
      <c r="H3061" s="165"/>
      <c r="K3061" s="3" t="s">
        <v>950</v>
      </c>
      <c r="L3061" s="3" t="s">
        <v>834</v>
      </c>
      <c r="M3061" s="203" t="s">
        <v>834</v>
      </c>
      <c r="N3061" s="151" t="s">
        <v>1558</v>
      </c>
    </row>
    <row r="3062" spans="1:14" ht="39.950000000000003" hidden="1" customHeight="1">
      <c r="A3062" s="151" t="s">
        <v>1593</v>
      </c>
      <c r="B3062" s="3" t="s">
        <v>134</v>
      </c>
      <c r="C3062" s="3" t="s">
        <v>135</v>
      </c>
      <c r="D3062" s="9" t="s">
        <v>873</v>
      </c>
      <c r="E3062" s="131" t="s">
        <v>1766</v>
      </c>
      <c r="F3062" s="131" t="s">
        <v>1773</v>
      </c>
      <c r="G3062" s="165" t="s">
        <v>150</v>
      </c>
      <c r="H3062" s="165"/>
      <c r="K3062" s="3" t="s">
        <v>950</v>
      </c>
      <c r="L3062" s="3" t="s">
        <v>834</v>
      </c>
      <c r="M3062" s="203" t="s">
        <v>834</v>
      </c>
      <c r="N3062" s="151" t="s">
        <v>1558</v>
      </c>
    </row>
    <row r="3063" spans="1:14" ht="39.950000000000003" hidden="1" customHeight="1">
      <c r="A3063" s="151" t="s">
        <v>1593</v>
      </c>
      <c r="B3063" s="3" t="s">
        <v>134</v>
      </c>
      <c r="C3063" s="3" t="s">
        <v>31</v>
      </c>
      <c r="D3063" s="9" t="s">
        <v>151</v>
      </c>
      <c r="E3063" s="131" t="s">
        <v>1774</v>
      </c>
      <c r="F3063" s="131" t="s">
        <v>1775</v>
      </c>
      <c r="G3063" s="165" t="s">
        <v>152</v>
      </c>
      <c r="H3063" s="165"/>
      <c r="K3063" s="3" t="s">
        <v>950</v>
      </c>
      <c r="L3063" s="3" t="s">
        <v>834</v>
      </c>
      <c r="M3063" s="203" t="s">
        <v>834</v>
      </c>
      <c r="N3063" s="151" t="s">
        <v>1558</v>
      </c>
    </row>
    <row r="3064" spans="1:14" ht="39.950000000000003" hidden="1" customHeight="1">
      <c r="A3064" s="151" t="s">
        <v>1593</v>
      </c>
      <c r="B3064" s="3" t="s">
        <v>134</v>
      </c>
      <c r="C3064" s="3" t="s">
        <v>31</v>
      </c>
      <c r="D3064" s="9" t="s">
        <v>153</v>
      </c>
      <c r="E3064" s="131" t="s">
        <v>1774</v>
      </c>
      <c r="F3064" s="131" t="s">
        <v>1776</v>
      </c>
      <c r="G3064" s="165" t="s">
        <v>154</v>
      </c>
      <c r="H3064" s="165"/>
      <c r="K3064" s="3" t="s">
        <v>950</v>
      </c>
      <c r="L3064" s="3" t="s">
        <v>834</v>
      </c>
      <c r="M3064" s="203" t="s">
        <v>834</v>
      </c>
      <c r="N3064" s="151" t="s">
        <v>1558</v>
      </c>
    </row>
    <row r="3065" spans="1:14" ht="56.25" hidden="1" customHeight="1">
      <c r="A3065" s="151" t="s">
        <v>1593</v>
      </c>
      <c r="B3065" s="3" t="s">
        <v>155</v>
      </c>
      <c r="C3065" s="3" t="s">
        <v>156</v>
      </c>
      <c r="D3065" s="9" t="s">
        <v>157</v>
      </c>
      <c r="E3065" s="131" t="s">
        <v>1777</v>
      </c>
      <c r="F3065" s="131" t="s">
        <v>1778</v>
      </c>
      <c r="G3065" s="165" t="s">
        <v>158</v>
      </c>
      <c r="H3065" s="165"/>
      <c r="K3065" s="3" t="s">
        <v>953</v>
      </c>
      <c r="L3065" s="3" t="s">
        <v>834</v>
      </c>
      <c r="M3065" s="203" t="s">
        <v>834</v>
      </c>
      <c r="N3065" s="151" t="s">
        <v>1558</v>
      </c>
    </row>
    <row r="3066" spans="1:14" ht="39.950000000000003" hidden="1" customHeight="1">
      <c r="A3066" s="151" t="s">
        <v>1593</v>
      </c>
      <c r="B3066" s="3" t="s">
        <v>155</v>
      </c>
      <c r="C3066" s="3" t="s">
        <v>193</v>
      </c>
      <c r="D3066" s="9" t="s">
        <v>194</v>
      </c>
      <c r="E3066" s="131" t="s">
        <v>1795</v>
      </c>
      <c r="F3066" s="131" t="s">
        <v>1796</v>
      </c>
      <c r="G3066" s="165" t="s">
        <v>195</v>
      </c>
      <c r="H3066" s="165"/>
      <c r="K3066" s="3" t="s">
        <v>953</v>
      </c>
      <c r="L3066" s="3" t="s">
        <v>834</v>
      </c>
      <c r="M3066" s="203" t="s">
        <v>834</v>
      </c>
      <c r="N3066" s="151" t="s">
        <v>1558</v>
      </c>
    </row>
    <row r="3067" spans="1:14" ht="170.25" hidden="1" customHeight="1">
      <c r="A3067" s="151" t="s">
        <v>1593</v>
      </c>
      <c r="B3067" s="3" t="s">
        <v>155</v>
      </c>
      <c r="C3067" s="3" t="s">
        <v>193</v>
      </c>
      <c r="D3067" s="9" t="s">
        <v>197</v>
      </c>
      <c r="E3067" s="131" t="s">
        <v>1795</v>
      </c>
      <c r="F3067" s="131" t="s">
        <v>1798</v>
      </c>
      <c r="G3067" s="165" t="s">
        <v>198</v>
      </c>
      <c r="H3067" s="165" t="s">
        <v>1113</v>
      </c>
      <c r="K3067" s="3" t="s">
        <v>953</v>
      </c>
      <c r="L3067" s="3" t="s">
        <v>834</v>
      </c>
      <c r="M3067" s="203" t="s">
        <v>834</v>
      </c>
      <c r="N3067" s="151" t="s">
        <v>1558</v>
      </c>
    </row>
    <row r="3068" spans="1:14" ht="39.950000000000003" hidden="1" customHeight="1">
      <c r="A3068" s="151" t="s">
        <v>1593</v>
      </c>
      <c r="B3068" s="3" t="s">
        <v>155</v>
      </c>
      <c r="C3068" s="3" t="s">
        <v>193</v>
      </c>
      <c r="D3068" s="9" t="s">
        <v>199</v>
      </c>
      <c r="E3068" s="131" t="s">
        <v>1795</v>
      </c>
      <c r="F3068" s="131" t="s">
        <v>1799</v>
      </c>
      <c r="G3068" s="165" t="s">
        <v>200</v>
      </c>
      <c r="H3068" s="165"/>
      <c r="K3068" s="3" t="s">
        <v>953</v>
      </c>
      <c r="L3068" s="3" t="s">
        <v>834</v>
      </c>
      <c r="M3068" s="203" t="s">
        <v>834</v>
      </c>
      <c r="N3068" s="151" t="s">
        <v>1558</v>
      </c>
    </row>
    <row r="3069" spans="1:14" ht="39.950000000000003" hidden="1" customHeight="1">
      <c r="A3069" s="151" t="s">
        <v>1593</v>
      </c>
      <c r="B3069" s="3" t="s">
        <v>155</v>
      </c>
      <c r="C3069" s="3" t="s">
        <v>208</v>
      </c>
      <c r="D3069" s="9" t="s">
        <v>209</v>
      </c>
      <c r="E3069" s="131" t="s">
        <v>1805</v>
      </c>
      <c r="F3069" s="131" t="s">
        <v>1806</v>
      </c>
      <c r="G3069" s="165" t="s">
        <v>210</v>
      </c>
      <c r="H3069" s="165"/>
      <c r="K3069" s="3" t="s">
        <v>953</v>
      </c>
      <c r="L3069" s="3" t="s">
        <v>834</v>
      </c>
      <c r="M3069" s="203" t="s">
        <v>834</v>
      </c>
      <c r="N3069" s="151" t="s">
        <v>1558</v>
      </c>
    </row>
    <row r="3070" spans="1:14" ht="39.950000000000003" hidden="1" customHeight="1">
      <c r="A3070" s="151" t="s">
        <v>1593</v>
      </c>
      <c r="B3070" s="3" t="s">
        <v>155</v>
      </c>
      <c r="C3070" s="3" t="s">
        <v>423</v>
      </c>
      <c r="D3070" s="9" t="s">
        <v>424</v>
      </c>
      <c r="E3070" s="131" t="s">
        <v>1974</v>
      </c>
      <c r="F3070" s="131" t="s">
        <v>1975</v>
      </c>
      <c r="G3070" s="165" t="s">
        <v>1206</v>
      </c>
      <c r="H3070" s="165"/>
      <c r="K3070" s="3" t="s">
        <v>953</v>
      </c>
      <c r="L3070" s="3" t="s">
        <v>834</v>
      </c>
      <c r="M3070" s="203" t="s">
        <v>834</v>
      </c>
      <c r="N3070" s="151" t="s">
        <v>1558</v>
      </c>
    </row>
    <row r="3071" spans="1:14" ht="39.950000000000003" hidden="1" customHeight="1">
      <c r="A3071" s="151" t="s">
        <v>1593</v>
      </c>
      <c r="B3071" s="3" t="s">
        <v>155</v>
      </c>
      <c r="C3071" s="3" t="s">
        <v>31</v>
      </c>
      <c r="D3071" s="9" t="s">
        <v>215</v>
      </c>
      <c r="E3071" s="131" t="s">
        <v>1813</v>
      </c>
      <c r="F3071" s="131" t="s">
        <v>1814</v>
      </c>
      <c r="G3071" s="165" t="s">
        <v>216</v>
      </c>
      <c r="H3071" s="165"/>
      <c r="K3071" s="3" t="s">
        <v>953</v>
      </c>
      <c r="L3071" s="3" t="s">
        <v>834</v>
      </c>
      <c r="M3071" s="203" t="s">
        <v>834</v>
      </c>
      <c r="N3071" s="151" t="s">
        <v>1558</v>
      </c>
    </row>
    <row r="3072" spans="1:14" ht="39.950000000000003" hidden="1" customHeight="1">
      <c r="A3072" s="151" t="s">
        <v>1593</v>
      </c>
      <c r="B3072" s="3" t="s">
        <v>155</v>
      </c>
      <c r="C3072" s="3" t="s">
        <v>31</v>
      </c>
      <c r="D3072" s="9" t="s">
        <v>229</v>
      </c>
      <c r="E3072" s="131" t="s">
        <v>1813</v>
      </c>
      <c r="F3072" s="131" t="s">
        <v>1815</v>
      </c>
      <c r="G3072" s="165" t="s">
        <v>230</v>
      </c>
      <c r="H3072" s="165"/>
      <c r="K3072" s="3" t="s">
        <v>953</v>
      </c>
      <c r="L3072" s="3" t="s">
        <v>1616</v>
      </c>
      <c r="M3072" s="203" t="s">
        <v>834</v>
      </c>
      <c r="N3072" s="151" t="s">
        <v>1558</v>
      </c>
    </row>
    <row r="3073" spans="1:14" ht="39.950000000000003" hidden="1" customHeight="1">
      <c r="A3073" s="151" t="s">
        <v>1593</v>
      </c>
      <c r="B3073" s="3" t="s">
        <v>231</v>
      </c>
      <c r="C3073" s="3" t="s">
        <v>232</v>
      </c>
      <c r="D3073" s="9" t="s">
        <v>233</v>
      </c>
      <c r="E3073" s="131" t="s">
        <v>1816</v>
      </c>
      <c r="F3073" s="131" t="s">
        <v>1817</v>
      </c>
      <c r="G3073" s="165" t="s">
        <v>234</v>
      </c>
      <c r="H3073" s="165"/>
      <c r="K3073" s="3" t="s">
        <v>955</v>
      </c>
      <c r="L3073" s="3" t="s">
        <v>834</v>
      </c>
      <c r="M3073" s="203" t="s">
        <v>834</v>
      </c>
      <c r="N3073" s="151" t="s">
        <v>1558</v>
      </c>
    </row>
    <row r="3074" spans="1:14" ht="55.5" hidden="1" customHeight="1">
      <c r="A3074" s="151" t="s">
        <v>1593</v>
      </c>
      <c r="B3074" s="3" t="s">
        <v>231</v>
      </c>
      <c r="C3074" s="3" t="s">
        <v>235</v>
      </c>
      <c r="D3074" s="9" t="s">
        <v>236</v>
      </c>
      <c r="E3074" s="131" t="s">
        <v>1818</v>
      </c>
      <c r="F3074" s="131" t="s">
        <v>1819</v>
      </c>
      <c r="G3074" s="165" t="s">
        <v>237</v>
      </c>
      <c r="H3074" s="165"/>
      <c r="K3074" s="3" t="s">
        <v>955</v>
      </c>
      <c r="L3074" s="3" t="s">
        <v>834</v>
      </c>
      <c r="M3074" s="203" t="s">
        <v>834</v>
      </c>
      <c r="N3074" s="151" t="s">
        <v>1558</v>
      </c>
    </row>
    <row r="3075" spans="1:14" ht="39.950000000000003" hidden="1" customHeight="1">
      <c r="A3075" s="151" t="s">
        <v>1593</v>
      </c>
      <c r="B3075" s="3" t="s">
        <v>231</v>
      </c>
      <c r="C3075" s="3" t="s">
        <v>238</v>
      </c>
      <c r="D3075" s="9" t="s">
        <v>23</v>
      </c>
      <c r="E3075" s="131" t="s">
        <v>1820</v>
      </c>
      <c r="F3075" s="131" t="s">
        <v>1821</v>
      </c>
      <c r="G3075" s="165" t="s">
        <v>239</v>
      </c>
      <c r="H3075" s="165"/>
      <c r="K3075" s="3" t="s">
        <v>955</v>
      </c>
      <c r="L3075" s="3" t="s">
        <v>834</v>
      </c>
      <c r="M3075" s="203" t="s">
        <v>834</v>
      </c>
      <c r="N3075" s="151" t="s">
        <v>1558</v>
      </c>
    </row>
    <row r="3076" spans="1:14" ht="71.25" hidden="1" customHeight="1">
      <c r="A3076" s="151" t="s">
        <v>1593</v>
      </c>
      <c r="B3076" s="3" t="s">
        <v>240</v>
      </c>
      <c r="C3076" s="3" t="s">
        <v>241</v>
      </c>
      <c r="D3076" s="9" t="s">
        <v>242</v>
      </c>
      <c r="E3076" s="131" t="s">
        <v>1822</v>
      </c>
      <c r="F3076" s="131" t="s">
        <v>1823</v>
      </c>
      <c r="G3076" s="165" t="s">
        <v>243</v>
      </c>
      <c r="H3076" s="165"/>
      <c r="K3076" s="3" t="s">
        <v>923</v>
      </c>
      <c r="L3076" s="3" t="s">
        <v>834</v>
      </c>
      <c r="M3076" s="203" t="s">
        <v>834</v>
      </c>
      <c r="N3076" s="151" t="s">
        <v>1558</v>
      </c>
    </row>
    <row r="3077" spans="1:14" ht="39.950000000000003" hidden="1" customHeight="1">
      <c r="A3077" s="151" t="s">
        <v>1593</v>
      </c>
      <c r="B3077" s="3" t="s">
        <v>910</v>
      </c>
      <c r="C3077" s="3" t="s">
        <v>992</v>
      </c>
      <c r="D3077" s="9" t="s">
        <v>43</v>
      </c>
      <c r="E3077" s="131" t="s">
        <v>1976</v>
      </c>
      <c r="F3077" s="131" t="s">
        <v>1977</v>
      </c>
      <c r="G3077" s="165" t="s">
        <v>1120</v>
      </c>
      <c r="H3077" s="165"/>
      <c r="J3077" s="205" t="s">
        <v>1581</v>
      </c>
      <c r="K3077" s="3" t="s">
        <v>958</v>
      </c>
      <c r="L3077" s="3" t="s">
        <v>931</v>
      </c>
      <c r="M3077" s="206" t="s">
        <v>834</v>
      </c>
      <c r="N3077" s="151" t="s">
        <v>1558</v>
      </c>
    </row>
    <row r="3078" spans="1:14" ht="39.950000000000003" hidden="1" customHeight="1">
      <c r="A3078" s="151" t="s">
        <v>1593</v>
      </c>
      <c r="B3078" s="3" t="s">
        <v>910</v>
      </c>
      <c r="C3078" s="3" t="s">
        <v>992</v>
      </c>
      <c r="D3078" s="9" t="s">
        <v>37</v>
      </c>
      <c r="E3078" s="131" t="s">
        <v>1976</v>
      </c>
      <c r="F3078" s="131" t="s">
        <v>1978</v>
      </c>
      <c r="G3078" s="165" t="s">
        <v>1121</v>
      </c>
      <c r="H3078" s="165"/>
      <c r="J3078" s="205" t="s">
        <v>1581</v>
      </c>
      <c r="K3078" s="3" t="s">
        <v>958</v>
      </c>
      <c r="L3078" s="3" t="s">
        <v>931</v>
      </c>
      <c r="M3078" s="206" t="s">
        <v>834</v>
      </c>
      <c r="N3078" s="151" t="s">
        <v>1558</v>
      </c>
    </row>
    <row r="3079" spans="1:14" ht="39.950000000000003" hidden="1" customHeight="1">
      <c r="A3079" s="151" t="s">
        <v>1593</v>
      </c>
      <c r="B3079" s="3" t="s">
        <v>910</v>
      </c>
      <c r="C3079" s="3" t="s">
        <v>31</v>
      </c>
      <c r="D3079" s="9" t="s">
        <v>1054</v>
      </c>
      <c r="E3079" s="131" t="s">
        <v>1830</v>
      </c>
      <c r="F3079" s="131" t="s">
        <v>1831</v>
      </c>
      <c r="G3079" s="165" t="s">
        <v>154</v>
      </c>
      <c r="H3079" s="165"/>
      <c r="J3079" s="205" t="s">
        <v>1581</v>
      </c>
      <c r="K3079" s="3" t="s">
        <v>958</v>
      </c>
      <c r="L3079" s="3" t="s">
        <v>931</v>
      </c>
      <c r="M3079" s="206" t="s">
        <v>834</v>
      </c>
      <c r="N3079" s="151" t="s">
        <v>1558</v>
      </c>
    </row>
    <row r="3080" spans="1:14" ht="39.950000000000003" hidden="1" customHeight="1">
      <c r="A3080" s="151" t="s">
        <v>1593</v>
      </c>
      <c r="B3080" s="3" t="s">
        <v>910</v>
      </c>
      <c r="C3080" s="3" t="s">
        <v>31</v>
      </c>
      <c r="D3080" s="9" t="s">
        <v>1055</v>
      </c>
      <c r="E3080" s="131" t="s">
        <v>1830</v>
      </c>
      <c r="F3080" s="131" t="s">
        <v>1832</v>
      </c>
      <c r="G3080" s="165" t="s">
        <v>1056</v>
      </c>
      <c r="H3080" s="165"/>
      <c r="J3080" s="205" t="s">
        <v>1581</v>
      </c>
      <c r="K3080" s="3" t="s">
        <v>958</v>
      </c>
      <c r="L3080" s="3" t="s">
        <v>931</v>
      </c>
      <c r="M3080" s="206" t="s">
        <v>834</v>
      </c>
      <c r="N3080" s="151" t="s">
        <v>1558</v>
      </c>
    </row>
    <row r="3081" spans="1:14" ht="39.950000000000003" hidden="1" customHeight="1">
      <c r="A3081" s="151" t="s">
        <v>1593</v>
      </c>
      <c r="B3081" s="3" t="s">
        <v>910</v>
      </c>
      <c r="C3081" s="3" t="s">
        <v>994</v>
      </c>
      <c r="D3081" s="9" t="s">
        <v>1052</v>
      </c>
      <c r="E3081" s="131" t="s">
        <v>1833</v>
      </c>
      <c r="F3081" s="131" t="s">
        <v>1834</v>
      </c>
      <c r="G3081" s="165" t="s">
        <v>1053</v>
      </c>
      <c r="H3081" s="165"/>
      <c r="J3081" s="205" t="s">
        <v>1581</v>
      </c>
      <c r="K3081" s="3" t="s">
        <v>958</v>
      </c>
      <c r="L3081" s="3" t="s">
        <v>931</v>
      </c>
      <c r="M3081" s="206" t="s">
        <v>834</v>
      </c>
      <c r="N3081" s="151" t="s">
        <v>1558</v>
      </c>
    </row>
    <row r="3082" spans="1:14" ht="55.5" hidden="1" customHeight="1">
      <c r="A3082" s="151" t="s">
        <v>1593</v>
      </c>
      <c r="B3082" s="3" t="s">
        <v>968</v>
      </c>
      <c r="C3082" s="3" t="s">
        <v>1122</v>
      </c>
      <c r="D3082" s="9" t="s">
        <v>464</v>
      </c>
      <c r="E3082" s="131" t="s">
        <v>1835</v>
      </c>
      <c r="F3082" s="131" t="s">
        <v>1836</v>
      </c>
      <c r="G3082" s="165" t="s">
        <v>1123</v>
      </c>
      <c r="H3082" s="165"/>
      <c r="K3082" s="3" t="s">
        <v>967</v>
      </c>
      <c r="L3082" s="3" t="s">
        <v>834</v>
      </c>
      <c r="M3082" s="203" t="s">
        <v>834</v>
      </c>
      <c r="N3082" s="151" t="s">
        <v>1558</v>
      </c>
    </row>
    <row r="3083" spans="1:14" ht="39.950000000000003" hidden="1" customHeight="1">
      <c r="A3083" s="151" t="s">
        <v>1593</v>
      </c>
      <c r="B3083" s="3" t="s">
        <v>968</v>
      </c>
      <c r="C3083" s="3" t="s">
        <v>1124</v>
      </c>
      <c r="D3083" s="9" t="s">
        <v>1125</v>
      </c>
      <c r="E3083" s="131" t="s">
        <v>1837</v>
      </c>
      <c r="F3083" s="131" t="s">
        <v>1838</v>
      </c>
      <c r="G3083" s="165" t="s">
        <v>1126</v>
      </c>
      <c r="H3083" s="165"/>
      <c r="K3083" s="3" t="s">
        <v>967</v>
      </c>
      <c r="L3083" s="3" t="s">
        <v>834</v>
      </c>
      <c r="M3083" s="203" t="s">
        <v>834</v>
      </c>
      <c r="N3083" s="151" t="s">
        <v>1558</v>
      </c>
    </row>
    <row r="3084" spans="1:14" ht="39.950000000000003" hidden="1" customHeight="1">
      <c r="A3084" s="151" t="s">
        <v>1593</v>
      </c>
      <c r="B3084" s="3" t="s">
        <v>968</v>
      </c>
      <c r="C3084" s="3" t="s">
        <v>1124</v>
      </c>
      <c r="D3084" s="9" t="s">
        <v>1128</v>
      </c>
      <c r="E3084" s="131" t="s">
        <v>1837</v>
      </c>
      <c r="F3084" s="131" t="s">
        <v>1839</v>
      </c>
      <c r="G3084" s="165" t="s">
        <v>1129</v>
      </c>
      <c r="H3084" s="165"/>
      <c r="K3084" s="3" t="s">
        <v>967</v>
      </c>
      <c r="L3084" s="3" t="s">
        <v>834</v>
      </c>
      <c r="M3084" s="203" t="s">
        <v>834</v>
      </c>
      <c r="N3084" s="151" t="s">
        <v>1558</v>
      </c>
    </row>
    <row r="3085" spans="1:14" ht="39.950000000000003" hidden="1" customHeight="1">
      <c r="A3085" s="151" t="s">
        <v>1593</v>
      </c>
      <c r="B3085" s="3" t="s">
        <v>968</v>
      </c>
      <c r="C3085" s="3" t="s">
        <v>1124</v>
      </c>
      <c r="D3085" s="9" t="s">
        <v>1130</v>
      </c>
      <c r="E3085" s="131" t="s">
        <v>1837</v>
      </c>
      <c r="F3085" s="131" t="s">
        <v>1840</v>
      </c>
      <c r="G3085" s="165" t="s">
        <v>1131</v>
      </c>
      <c r="H3085" s="165"/>
      <c r="K3085" s="3" t="s">
        <v>967</v>
      </c>
      <c r="L3085" s="3" t="s">
        <v>834</v>
      </c>
      <c r="M3085" s="203" t="s">
        <v>834</v>
      </c>
      <c r="N3085" s="151" t="s">
        <v>1558</v>
      </c>
    </row>
    <row r="3086" spans="1:14" ht="39.950000000000003" hidden="1" customHeight="1">
      <c r="A3086" s="151" t="s">
        <v>1593</v>
      </c>
      <c r="B3086" s="3" t="s">
        <v>968</v>
      </c>
      <c r="C3086" s="3" t="s">
        <v>1124</v>
      </c>
      <c r="D3086" s="9" t="s">
        <v>1132</v>
      </c>
      <c r="E3086" s="131" t="s">
        <v>1837</v>
      </c>
      <c r="F3086" s="131" t="s">
        <v>1841</v>
      </c>
      <c r="G3086" s="165" t="s">
        <v>1133</v>
      </c>
      <c r="H3086" s="165"/>
      <c r="K3086" s="3" t="s">
        <v>967</v>
      </c>
      <c r="L3086" s="3" t="s">
        <v>834</v>
      </c>
      <c r="M3086" s="203" t="s">
        <v>834</v>
      </c>
      <c r="N3086" s="151" t="s">
        <v>1558</v>
      </c>
    </row>
    <row r="3087" spans="1:14" ht="39.950000000000003" hidden="1" customHeight="1">
      <c r="A3087" s="151" t="s">
        <v>1593</v>
      </c>
      <c r="B3087" s="3" t="s">
        <v>968</v>
      </c>
      <c r="C3087" s="3" t="s">
        <v>1137</v>
      </c>
      <c r="D3087" s="9" t="s">
        <v>1128</v>
      </c>
      <c r="E3087" s="131" t="s">
        <v>1842</v>
      </c>
      <c r="F3087" s="131" t="s">
        <v>1843</v>
      </c>
      <c r="G3087" s="165" t="s">
        <v>1138</v>
      </c>
      <c r="H3087" s="165"/>
      <c r="J3087" s="205" t="s">
        <v>1582</v>
      </c>
      <c r="K3087" s="3" t="s">
        <v>967</v>
      </c>
      <c r="L3087" s="3" t="s">
        <v>931</v>
      </c>
      <c r="M3087" s="203" t="s">
        <v>834</v>
      </c>
      <c r="N3087" s="151" t="s">
        <v>1558</v>
      </c>
    </row>
    <row r="3088" spans="1:14" ht="56.25" hidden="1" customHeight="1">
      <c r="A3088" s="151" t="s">
        <v>1593</v>
      </c>
      <c r="B3088" s="3" t="s">
        <v>968</v>
      </c>
      <c r="C3088" s="3" t="s">
        <v>1137</v>
      </c>
      <c r="D3088" s="9" t="s">
        <v>1132</v>
      </c>
      <c r="E3088" s="131" t="s">
        <v>1842</v>
      </c>
      <c r="F3088" s="131" t="s">
        <v>1844</v>
      </c>
      <c r="G3088" s="165" t="s">
        <v>1139</v>
      </c>
      <c r="H3088" s="165"/>
      <c r="J3088" s="205" t="s">
        <v>1582</v>
      </c>
      <c r="K3088" s="3" t="s">
        <v>967</v>
      </c>
      <c r="L3088" s="3" t="s">
        <v>931</v>
      </c>
      <c r="M3088" s="203" t="s">
        <v>834</v>
      </c>
      <c r="N3088" s="151" t="s">
        <v>1558</v>
      </c>
    </row>
    <row r="3089" spans="1:14" ht="39.950000000000003" hidden="1" customHeight="1">
      <c r="A3089" s="151" t="s">
        <v>1593</v>
      </c>
      <c r="B3089" s="3" t="s">
        <v>968</v>
      </c>
      <c r="C3089" s="3" t="s">
        <v>1140</v>
      </c>
      <c r="D3089" s="9" t="s">
        <v>464</v>
      </c>
      <c r="E3089" s="131" t="s">
        <v>1845</v>
      </c>
      <c r="F3089" s="131" t="s">
        <v>1846</v>
      </c>
      <c r="G3089" s="165" t="s">
        <v>1141</v>
      </c>
      <c r="H3089" s="165"/>
      <c r="J3089" s="205" t="s">
        <v>1583</v>
      </c>
      <c r="K3089" s="3" t="s">
        <v>967</v>
      </c>
      <c r="L3089" s="3" t="s">
        <v>931</v>
      </c>
      <c r="M3089" s="203" t="s">
        <v>834</v>
      </c>
      <c r="N3089" s="151" t="s">
        <v>1558</v>
      </c>
    </row>
    <row r="3090" spans="1:14" ht="39.950000000000003" hidden="1" customHeight="1">
      <c r="A3090" s="151" t="s">
        <v>1593</v>
      </c>
      <c r="B3090" s="3" t="s">
        <v>968</v>
      </c>
      <c r="C3090" s="3" t="s">
        <v>1142</v>
      </c>
      <c r="D3090" s="9" t="s">
        <v>1125</v>
      </c>
      <c r="E3090" s="131" t="s">
        <v>1847</v>
      </c>
      <c r="F3090" s="131" t="s">
        <v>1848</v>
      </c>
      <c r="G3090" s="165" t="s">
        <v>1143</v>
      </c>
      <c r="H3090" s="165"/>
      <c r="K3090" s="3" t="s">
        <v>967</v>
      </c>
      <c r="L3090" s="3" t="s">
        <v>834</v>
      </c>
      <c r="M3090" s="203" t="s">
        <v>834</v>
      </c>
      <c r="N3090" s="151" t="s">
        <v>1558</v>
      </c>
    </row>
    <row r="3091" spans="1:14" ht="39.950000000000003" hidden="1" customHeight="1">
      <c r="A3091" s="151" t="s">
        <v>1593</v>
      </c>
      <c r="B3091" s="3" t="s">
        <v>968</v>
      </c>
      <c r="C3091" s="3" t="s">
        <v>1142</v>
      </c>
      <c r="D3091" s="9" t="s">
        <v>1128</v>
      </c>
      <c r="E3091" s="131" t="s">
        <v>1847</v>
      </c>
      <c r="F3091" s="131" t="s">
        <v>1849</v>
      </c>
      <c r="G3091" s="165" t="s">
        <v>1144</v>
      </c>
      <c r="H3091" s="165"/>
      <c r="K3091" s="3" t="s">
        <v>967</v>
      </c>
      <c r="L3091" s="3" t="s">
        <v>834</v>
      </c>
      <c r="M3091" s="203" t="s">
        <v>834</v>
      </c>
      <c r="N3091" s="151" t="s">
        <v>1558</v>
      </c>
    </row>
    <row r="3092" spans="1:14" ht="39.950000000000003" hidden="1" customHeight="1">
      <c r="A3092" s="151" t="s">
        <v>1593</v>
      </c>
      <c r="B3092" s="3" t="s">
        <v>968</v>
      </c>
      <c r="C3092" s="3" t="s">
        <v>1142</v>
      </c>
      <c r="D3092" s="9" t="s">
        <v>1130</v>
      </c>
      <c r="E3092" s="131" t="s">
        <v>1847</v>
      </c>
      <c r="F3092" s="131" t="s">
        <v>1850</v>
      </c>
      <c r="G3092" s="165" t="s">
        <v>1145</v>
      </c>
      <c r="H3092" s="165"/>
      <c r="K3092" s="3" t="s">
        <v>967</v>
      </c>
      <c r="L3092" s="3" t="s">
        <v>834</v>
      </c>
      <c r="M3092" s="203" t="s">
        <v>834</v>
      </c>
      <c r="N3092" s="151" t="s">
        <v>1558</v>
      </c>
    </row>
    <row r="3093" spans="1:14" ht="39.950000000000003" hidden="1" customHeight="1">
      <c r="A3093" s="151" t="s">
        <v>1593</v>
      </c>
      <c r="B3093" s="3" t="s">
        <v>968</v>
      </c>
      <c r="C3093" s="3" t="s">
        <v>1142</v>
      </c>
      <c r="D3093" s="9" t="s">
        <v>1132</v>
      </c>
      <c r="E3093" s="131" t="s">
        <v>1847</v>
      </c>
      <c r="F3093" s="131" t="s">
        <v>1851</v>
      </c>
      <c r="G3093" s="165" t="s">
        <v>1146</v>
      </c>
      <c r="H3093" s="165"/>
      <c r="K3093" s="3" t="s">
        <v>967</v>
      </c>
      <c r="L3093" s="3" t="s">
        <v>834</v>
      </c>
      <c r="M3093" s="203" t="s">
        <v>834</v>
      </c>
      <c r="N3093" s="151" t="s">
        <v>1558</v>
      </c>
    </row>
    <row r="3094" spans="1:14" ht="39.950000000000003" hidden="1" customHeight="1">
      <c r="A3094" s="151" t="s">
        <v>1593</v>
      </c>
      <c r="B3094" s="3" t="s">
        <v>968</v>
      </c>
      <c r="C3094" s="3" t="s">
        <v>1147</v>
      </c>
      <c r="D3094" s="9" t="s">
        <v>1128</v>
      </c>
      <c r="E3094" s="131" t="s">
        <v>1852</v>
      </c>
      <c r="F3094" s="131" t="s">
        <v>1853</v>
      </c>
      <c r="G3094" s="165" t="s">
        <v>1148</v>
      </c>
      <c r="H3094" s="165"/>
      <c r="K3094" s="3" t="s">
        <v>967</v>
      </c>
      <c r="L3094" s="3" t="s">
        <v>834</v>
      </c>
      <c r="M3094" s="203" t="s">
        <v>834</v>
      </c>
      <c r="N3094" s="151" t="s">
        <v>1558</v>
      </c>
    </row>
    <row r="3095" spans="1:14" ht="54" hidden="1" customHeight="1">
      <c r="A3095" s="151" t="s">
        <v>1593</v>
      </c>
      <c r="B3095" s="3" t="s">
        <v>968</v>
      </c>
      <c r="C3095" s="3" t="s">
        <v>1149</v>
      </c>
      <c r="D3095" s="9" t="s">
        <v>1128</v>
      </c>
      <c r="E3095" s="131" t="s">
        <v>1854</v>
      </c>
      <c r="F3095" s="131" t="s">
        <v>1855</v>
      </c>
      <c r="G3095" s="165" t="s">
        <v>1150</v>
      </c>
      <c r="H3095" s="165"/>
      <c r="K3095" s="3" t="s">
        <v>967</v>
      </c>
      <c r="L3095" s="3" t="s">
        <v>834</v>
      </c>
      <c r="M3095" s="203" t="s">
        <v>834</v>
      </c>
      <c r="N3095" s="151" t="s">
        <v>1558</v>
      </c>
    </row>
    <row r="3096" spans="1:14" ht="39.950000000000003" hidden="1" customHeight="1">
      <c r="A3096" s="151" t="s">
        <v>1593</v>
      </c>
      <c r="B3096" s="3" t="s">
        <v>968</v>
      </c>
      <c r="C3096" s="3" t="s">
        <v>1152</v>
      </c>
      <c r="D3096" s="9" t="s">
        <v>1125</v>
      </c>
      <c r="E3096" s="131" t="s">
        <v>1856</v>
      </c>
      <c r="F3096" s="131" t="s">
        <v>1857</v>
      </c>
      <c r="G3096" s="165" t="s">
        <v>1153</v>
      </c>
      <c r="H3096" s="165"/>
      <c r="K3096" s="3" t="s">
        <v>967</v>
      </c>
      <c r="L3096" s="3" t="s">
        <v>834</v>
      </c>
      <c r="M3096" s="203" t="s">
        <v>834</v>
      </c>
      <c r="N3096" s="151" t="s">
        <v>1558</v>
      </c>
    </row>
    <row r="3097" spans="1:14" ht="39.950000000000003" hidden="1" customHeight="1">
      <c r="A3097" s="151" t="s">
        <v>1593</v>
      </c>
      <c r="B3097" s="3" t="s">
        <v>968</v>
      </c>
      <c r="C3097" s="3" t="s">
        <v>1152</v>
      </c>
      <c r="D3097" s="9" t="s">
        <v>1128</v>
      </c>
      <c r="E3097" s="131" t="s">
        <v>1856</v>
      </c>
      <c r="F3097" s="131" t="s">
        <v>1858</v>
      </c>
      <c r="G3097" s="165" t="s">
        <v>1154</v>
      </c>
      <c r="H3097" s="165"/>
      <c r="K3097" s="3" t="s">
        <v>967</v>
      </c>
      <c r="L3097" s="3" t="s">
        <v>834</v>
      </c>
      <c r="M3097" s="203" t="s">
        <v>834</v>
      </c>
      <c r="N3097" s="151" t="s">
        <v>1558</v>
      </c>
    </row>
    <row r="3098" spans="1:14" ht="39.950000000000003" hidden="1" customHeight="1">
      <c r="A3098" s="151" t="s">
        <v>1593</v>
      </c>
      <c r="B3098" s="3" t="s">
        <v>968</v>
      </c>
      <c r="C3098" s="3" t="s">
        <v>1158</v>
      </c>
      <c r="D3098" s="9" t="s">
        <v>1132</v>
      </c>
      <c r="E3098" s="131" t="s">
        <v>1859</v>
      </c>
      <c r="F3098" s="131" t="s">
        <v>1860</v>
      </c>
      <c r="G3098" s="165" t="s">
        <v>1159</v>
      </c>
      <c r="H3098" s="165"/>
      <c r="K3098" s="3" t="s">
        <v>967</v>
      </c>
      <c r="L3098" s="3" t="s">
        <v>834</v>
      </c>
      <c r="M3098" s="203" t="s">
        <v>834</v>
      </c>
      <c r="N3098" s="151" t="s">
        <v>1558</v>
      </c>
    </row>
    <row r="3099" spans="1:14" ht="39.950000000000003" hidden="1" customHeight="1">
      <c r="A3099" s="151" t="s">
        <v>1593</v>
      </c>
      <c r="B3099" s="3" t="s">
        <v>968</v>
      </c>
      <c r="C3099" s="3" t="s">
        <v>1160</v>
      </c>
      <c r="D3099" s="9" t="s">
        <v>464</v>
      </c>
      <c r="E3099" s="131" t="s">
        <v>1861</v>
      </c>
      <c r="F3099" s="131" t="s">
        <v>1862</v>
      </c>
      <c r="G3099" s="165" t="s">
        <v>1161</v>
      </c>
      <c r="H3099" s="165"/>
      <c r="J3099" s="205" t="s">
        <v>1583</v>
      </c>
      <c r="K3099" s="3" t="s">
        <v>967</v>
      </c>
      <c r="L3099" s="3" t="s">
        <v>931</v>
      </c>
      <c r="M3099" s="203" t="s">
        <v>834</v>
      </c>
      <c r="N3099" s="151" t="s">
        <v>1558</v>
      </c>
    </row>
    <row r="3100" spans="1:14" ht="39.950000000000003" hidden="1" customHeight="1">
      <c r="A3100" s="151" t="s">
        <v>1593</v>
      </c>
      <c r="B3100" s="3" t="s">
        <v>968</v>
      </c>
      <c r="C3100" s="3" t="s">
        <v>1162</v>
      </c>
      <c r="D3100" s="9" t="s">
        <v>1125</v>
      </c>
      <c r="E3100" s="131" t="s">
        <v>1863</v>
      </c>
      <c r="F3100" s="131" t="s">
        <v>1864</v>
      </c>
      <c r="G3100" s="165" t="s">
        <v>1163</v>
      </c>
      <c r="H3100" s="165"/>
      <c r="K3100" s="3" t="s">
        <v>967</v>
      </c>
      <c r="L3100" s="3" t="s">
        <v>834</v>
      </c>
      <c r="M3100" s="203" t="s">
        <v>834</v>
      </c>
      <c r="N3100" s="151" t="s">
        <v>1558</v>
      </c>
    </row>
    <row r="3101" spans="1:14" ht="39.950000000000003" hidden="1" customHeight="1">
      <c r="A3101" s="151" t="s">
        <v>1593</v>
      </c>
      <c r="B3101" s="3" t="s">
        <v>968</v>
      </c>
      <c r="C3101" s="3" t="s">
        <v>1162</v>
      </c>
      <c r="D3101" s="9" t="s">
        <v>1128</v>
      </c>
      <c r="E3101" s="131" t="s">
        <v>1863</v>
      </c>
      <c r="F3101" s="131" t="s">
        <v>1865</v>
      </c>
      <c r="G3101" s="165" t="s">
        <v>1164</v>
      </c>
      <c r="H3101" s="165"/>
      <c r="K3101" s="3" t="s">
        <v>967</v>
      </c>
      <c r="L3101" s="3" t="s">
        <v>834</v>
      </c>
      <c r="M3101" s="203" t="s">
        <v>834</v>
      </c>
      <c r="N3101" s="151" t="s">
        <v>1558</v>
      </c>
    </row>
    <row r="3102" spans="1:14" ht="39.950000000000003" hidden="1" customHeight="1">
      <c r="A3102" s="151" t="s">
        <v>1593</v>
      </c>
      <c r="B3102" s="3" t="s">
        <v>968</v>
      </c>
      <c r="C3102" s="3" t="s">
        <v>1162</v>
      </c>
      <c r="D3102" s="9" t="s">
        <v>1130</v>
      </c>
      <c r="E3102" s="131" t="s">
        <v>1863</v>
      </c>
      <c r="F3102" s="131" t="s">
        <v>1866</v>
      </c>
      <c r="G3102" s="165" t="s">
        <v>1165</v>
      </c>
      <c r="H3102" s="165"/>
      <c r="K3102" s="3" t="s">
        <v>967</v>
      </c>
      <c r="L3102" s="3" t="s">
        <v>834</v>
      </c>
      <c r="M3102" s="203" t="s">
        <v>834</v>
      </c>
      <c r="N3102" s="151" t="s">
        <v>1558</v>
      </c>
    </row>
    <row r="3103" spans="1:14" ht="39.950000000000003" hidden="1" customHeight="1">
      <c r="A3103" s="151" t="s">
        <v>1593</v>
      </c>
      <c r="B3103" s="3" t="s">
        <v>968</v>
      </c>
      <c r="C3103" s="3" t="s">
        <v>1162</v>
      </c>
      <c r="D3103" s="9" t="s">
        <v>1132</v>
      </c>
      <c r="E3103" s="131" t="s">
        <v>1863</v>
      </c>
      <c r="F3103" s="131" t="s">
        <v>1867</v>
      </c>
      <c r="G3103" s="165" t="s">
        <v>1166</v>
      </c>
      <c r="H3103" s="165"/>
      <c r="K3103" s="3" t="s">
        <v>967</v>
      </c>
      <c r="L3103" s="3" t="s">
        <v>834</v>
      </c>
      <c r="M3103" s="203" t="s">
        <v>834</v>
      </c>
      <c r="N3103" s="151" t="s">
        <v>1558</v>
      </c>
    </row>
    <row r="3104" spans="1:14" ht="39.950000000000003" hidden="1" customHeight="1">
      <c r="A3104" s="151" t="s">
        <v>1593</v>
      </c>
      <c r="B3104" s="3" t="s">
        <v>968</v>
      </c>
      <c r="C3104" s="3" t="s">
        <v>1167</v>
      </c>
      <c r="D3104" s="9" t="s">
        <v>1128</v>
      </c>
      <c r="E3104" s="131" t="s">
        <v>1868</v>
      </c>
      <c r="F3104" s="131" t="s">
        <v>1869</v>
      </c>
      <c r="G3104" s="165" t="s">
        <v>1168</v>
      </c>
      <c r="H3104" s="165"/>
      <c r="K3104" s="3" t="s">
        <v>967</v>
      </c>
      <c r="L3104" s="3" t="s">
        <v>834</v>
      </c>
      <c r="M3104" s="203" t="s">
        <v>834</v>
      </c>
      <c r="N3104" s="151" t="s">
        <v>1558</v>
      </c>
    </row>
    <row r="3105" spans="1:14" ht="39.950000000000003" hidden="1" customHeight="1">
      <c r="A3105" s="151" t="s">
        <v>1593</v>
      </c>
      <c r="B3105" s="3" t="s">
        <v>968</v>
      </c>
      <c r="C3105" s="3" t="s">
        <v>1170</v>
      </c>
      <c r="D3105" s="9" t="s">
        <v>1171</v>
      </c>
      <c r="E3105" s="131" t="s">
        <v>1870</v>
      </c>
      <c r="F3105" s="131" t="s">
        <v>1871</v>
      </c>
      <c r="G3105" s="165" t="s">
        <v>1172</v>
      </c>
      <c r="H3105" s="165"/>
      <c r="K3105" s="3" t="s">
        <v>967</v>
      </c>
      <c r="L3105" s="3" t="s">
        <v>834</v>
      </c>
      <c r="M3105" s="203" t="s">
        <v>834</v>
      </c>
      <c r="N3105" s="151" t="s">
        <v>1558</v>
      </c>
    </row>
    <row r="3106" spans="1:14" ht="39.950000000000003" hidden="1" customHeight="1">
      <c r="A3106" s="151" t="s">
        <v>1593</v>
      </c>
      <c r="B3106" s="3" t="s">
        <v>246</v>
      </c>
      <c r="C3106" s="3" t="s">
        <v>247</v>
      </c>
      <c r="D3106" s="9" t="s">
        <v>14</v>
      </c>
      <c r="E3106" s="131" t="s">
        <v>1872</v>
      </c>
      <c r="F3106" s="131" t="s">
        <v>1873</v>
      </c>
      <c r="G3106" s="165" t="s">
        <v>248</v>
      </c>
      <c r="H3106" s="165"/>
      <c r="K3106" s="3" t="s">
        <v>960</v>
      </c>
      <c r="L3106" s="3" t="s">
        <v>834</v>
      </c>
      <c r="M3106" s="203" t="s">
        <v>834</v>
      </c>
      <c r="N3106" s="151" t="s">
        <v>1558</v>
      </c>
    </row>
    <row r="3107" spans="1:14" ht="85.5" hidden="1" customHeight="1">
      <c r="A3107" s="151" t="s">
        <v>1593</v>
      </c>
      <c r="B3107" s="3" t="s">
        <v>246</v>
      </c>
      <c r="C3107" s="3" t="s">
        <v>249</v>
      </c>
      <c r="D3107" s="9" t="s">
        <v>404</v>
      </c>
      <c r="E3107" s="131" t="s">
        <v>1874</v>
      </c>
      <c r="F3107" s="131" t="s">
        <v>1875</v>
      </c>
      <c r="G3107" s="165" t="s">
        <v>1176</v>
      </c>
      <c r="H3107" s="165" t="s">
        <v>1177</v>
      </c>
      <c r="K3107" s="3" t="s">
        <v>960</v>
      </c>
      <c r="L3107" s="3" t="s">
        <v>834</v>
      </c>
      <c r="M3107" s="203" t="s">
        <v>834</v>
      </c>
      <c r="N3107" s="151" t="s">
        <v>1558</v>
      </c>
    </row>
    <row r="3108" spans="1:14" ht="132" hidden="1" customHeight="1">
      <c r="A3108" s="151" t="s">
        <v>1593</v>
      </c>
      <c r="B3108" s="3" t="s">
        <v>246</v>
      </c>
      <c r="C3108" s="3" t="s">
        <v>249</v>
      </c>
      <c r="D3108" s="9" t="s">
        <v>252</v>
      </c>
      <c r="E3108" s="131" t="s">
        <v>1874</v>
      </c>
      <c r="F3108" s="131" t="s">
        <v>1876</v>
      </c>
      <c r="G3108" s="165" t="s">
        <v>253</v>
      </c>
      <c r="H3108" s="165" t="s">
        <v>1179</v>
      </c>
      <c r="K3108" s="3" t="s">
        <v>960</v>
      </c>
      <c r="L3108" s="3" t="s">
        <v>834</v>
      </c>
      <c r="M3108" s="203" t="s">
        <v>834</v>
      </c>
      <c r="N3108" s="151" t="s">
        <v>1558</v>
      </c>
    </row>
    <row r="3109" spans="1:14" ht="131.25" hidden="1" customHeight="1">
      <c r="A3109" s="151" t="s">
        <v>1593</v>
      </c>
      <c r="B3109" s="3" t="s">
        <v>246</v>
      </c>
      <c r="C3109" s="3" t="s">
        <v>254</v>
      </c>
      <c r="D3109" s="9" t="s">
        <v>255</v>
      </c>
      <c r="E3109" s="131" t="s">
        <v>1877</v>
      </c>
      <c r="F3109" s="131" t="s">
        <v>1878</v>
      </c>
      <c r="G3109" s="165" t="s">
        <v>256</v>
      </c>
      <c r="H3109" s="165" t="s">
        <v>1608</v>
      </c>
      <c r="K3109" s="3" t="s">
        <v>960</v>
      </c>
      <c r="L3109" s="3" t="s">
        <v>834</v>
      </c>
      <c r="M3109" s="203" t="s">
        <v>834</v>
      </c>
      <c r="N3109" s="151" t="s">
        <v>1558</v>
      </c>
    </row>
    <row r="3110" spans="1:14" ht="57.75" hidden="1" customHeight="1">
      <c r="A3110" s="151" t="s">
        <v>1593</v>
      </c>
      <c r="B3110" s="3" t="s">
        <v>246</v>
      </c>
      <c r="C3110" s="3" t="s">
        <v>254</v>
      </c>
      <c r="D3110" s="9" t="s">
        <v>250</v>
      </c>
      <c r="E3110" s="131" t="s">
        <v>1877</v>
      </c>
      <c r="F3110" s="131" t="s">
        <v>1879</v>
      </c>
      <c r="G3110" s="165" t="s">
        <v>257</v>
      </c>
      <c r="H3110" s="165"/>
      <c r="K3110" s="3" t="s">
        <v>960</v>
      </c>
      <c r="L3110" s="3" t="s">
        <v>834</v>
      </c>
      <c r="M3110" s="203" t="s">
        <v>834</v>
      </c>
      <c r="N3110" s="151" t="s">
        <v>1558</v>
      </c>
    </row>
    <row r="3111" spans="1:14" ht="39.950000000000003" hidden="1" customHeight="1">
      <c r="A3111" s="151" t="s">
        <v>1593</v>
      </c>
      <c r="B3111" s="3" t="s">
        <v>246</v>
      </c>
      <c r="C3111" s="3" t="s">
        <v>254</v>
      </c>
      <c r="D3111" s="9" t="s">
        <v>43</v>
      </c>
      <c r="E3111" s="131" t="s">
        <v>1877</v>
      </c>
      <c r="F3111" s="131" t="s">
        <v>1880</v>
      </c>
      <c r="G3111" s="165" t="s">
        <v>258</v>
      </c>
      <c r="H3111" s="165"/>
      <c r="K3111" s="3" t="s">
        <v>960</v>
      </c>
      <c r="L3111" s="3" t="s">
        <v>834</v>
      </c>
      <c r="M3111" s="203" t="s">
        <v>834</v>
      </c>
      <c r="N3111" s="151" t="s">
        <v>1558</v>
      </c>
    </row>
    <row r="3112" spans="1:14" ht="81" hidden="1" customHeight="1">
      <c r="A3112" s="151" t="s">
        <v>1593</v>
      </c>
      <c r="B3112" s="3" t="s">
        <v>246</v>
      </c>
      <c r="C3112" s="3" t="s">
        <v>259</v>
      </c>
      <c r="D3112" s="9" t="s">
        <v>408</v>
      </c>
      <c r="E3112" s="131" t="s">
        <v>1881</v>
      </c>
      <c r="F3112" s="131" t="s">
        <v>1979</v>
      </c>
      <c r="G3112" s="165" t="s">
        <v>1200</v>
      </c>
      <c r="H3112" s="165" t="s">
        <v>1201</v>
      </c>
      <c r="K3112" s="3" t="s">
        <v>960</v>
      </c>
      <c r="L3112" s="3" t="s">
        <v>834</v>
      </c>
      <c r="M3112" s="203" t="s">
        <v>834</v>
      </c>
      <c r="N3112" s="151" t="s">
        <v>1558</v>
      </c>
    </row>
    <row r="3113" spans="1:14" ht="82.5" hidden="1" customHeight="1">
      <c r="A3113" s="151" t="s">
        <v>1593</v>
      </c>
      <c r="B3113" s="3" t="s">
        <v>246</v>
      </c>
      <c r="C3113" s="3" t="s">
        <v>259</v>
      </c>
      <c r="D3113" s="9" t="s">
        <v>410</v>
      </c>
      <c r="E3113" s="131" t="s">
        <v>1881</v>
      </c>
      <c r="F3113" s="131" t="s">
        <v>1980</v>
      </c>
      <c r="G3113" s="165" t="s">
        <v>411</v>
      </c>
      <c r="H3113" s="165" t="s">
        <v>1201</v>
      </c>
      <c r="K3113" s="3" t="s">
        <v>960</v>
      </c>
      <c r="L3113" s="3" t="s">
        <v>834</v>
      </c>
      <c r="M3113" s="203" t="s">
        <v>834</v>
      </c>
      <c r="N3113" s="151" t="s">
        <v>1558</v>
      </c>
    </row>
    <row r="3114" spans="1:14" ht="119.25" hidden="1" customHeight="1">
      <c r="A3114" s="151" t="s">
        <v>1593</v>
      </c>
      <c r="B3114" s="3" t="s">
        <v>246</v>
      </c>
      <c r="C3114" s="3" t="s">
        <v>259</v>
      </c>
      <c r="D3114" s="9" t="s">
        <v>260</v>
      </c>
      <c r="E3114" s="131" t="s">
        <v>1881</v>
      </c>
      <c r="F3114" s="131" t="s">
        <v>1882</v>
      </c>
      <c r="G3114" s="165" t="s">
        <v>261</v>
      </c>
      <c r="H3114" s="165" t="s">
        <v>1181</v>
      </c>
      <c r="K3114" s="3" t="s">
        <v>960</v>
      </c>
      <c r="L3114" s="3" t="s">
        <v>834</v>
      </c>
      <c r="M3114" s="203" t="s">
        <v>834</v>
      </c>
      <c r="N3114" s="151" t="s">
        <v>1558</v>
      </c>
    </row>
    <row r="3115" spans="1:14" ht="39.950000000000003" hidden="1" customHeight="1">
      <c r="A3115" s="151" t="s">
        <v>1593</v>
      </c>
      <c r="B3115" s="3" t="s">
        <v>246</v>
      </c>
      <c r="C3115" s="3" t="s">
        <v>262</v>
      </c>
      <c r="D3115" s="9" t="s">
        <v>263</v>
      </c>
      <c r="E3115" s="131" t="s">
        <v>1883</v>
      </c>
      <c r="F3115" s="131" t="s">
        <v>1981</v>
      </c>
      <c r="G3115" s="165" t="s">
        <v>264</v>
      </c>
      <c r="H3115" s="165"/>
      <c r="K3115" s="3" t="s">
        <v>960</v>
      </c>
      <c r="L3115" s="3" t="s">
        <v>834</v>
      </c>
      <c r="M3115" s="203" t="s">
        <v>834</v>
      </c>
      <c r="N3115" s="151" t="s">
        <v>1558</v>
      </c>
    </row>
    <row r="3116" spans="1:14" ht="39.950000000000003" hidden="1" customHeight="1">
      <c r="A3116" s="151" t="s">
        <v>1593</v>
      </c>
      <c r="B3116" s="3" t="s">
        <v>246</v>
      </c>
      <c r="C3116" s="3" t="s">
        <v>262</v>
      </c>
      <c r="D3116" s="9" t="s">
        <v>265</v>
      </c>
      <c r="E3116" s="131" t="s">
        <v>1883</v>
      </c>
      <c r="F3116" s="131" t="s">
        <v>1884</v>
      </c>
      <c r="G3116" s="165" t="s">
        <v>266</v>
      </c>
      <c r="H3116" s="165"/>
      <c r="K3116" s="3" t="s">
        <v>960</v>
      </c>
      <c r="L3116" s="3" t="s">
        <v>834</v>
      </c>
      <c r="M3116" s="203" t="s">
        <v>834</v>
      </c>
      <c r="N3116" s="151" t="s">
        <v>1558</v>
      </c>
    </row>
    <row r="3117" spans="1:14" ht="39.950000000000003" hidden="1" customHeight="1">
      <c r="A3117" s="151" t="s">
        <v>1593</v>
      </c>
      <c r="B3117" s="3" t="s">
        <v>246</v>
      </c>
      <c r="C3117" s="3" t="s">
        <v>262</v>
      </c>
      <c r="D3117" s="9" t="s">
        <v>267</v>
      </c>
      <c r="E3117" s="131" t="s">
        <v>1883</v>
      </c>
      <c r="F3117" s="131" t="s">
        <v>1885</v>
      </c>
      <c r="G3117" s="165" t="s">
        <v>268</v>
      </c>
      <c r="H3117" s="165"/>
      <c r="K3117" s="3" t="s">
        <v>960</v>
      </c>
      <c r="L3117" s="3" t="s">
        <v>834</v>
      </c>
      <c r="M3117" s="203" t="s">
        <v>834</v>
      </c>
      <c r="N3117" s="151" t="s">
        <v>1558</v>
      </c>
    </row>
    <row r="3118" spans="1:14" ht="51" hidden="1" customHeight="1">
      <c r="A3118" s="151" t="s">
        <v>1593</v>
      </c>
      <c r="B3118" s="3" t="s">
        <v>246</v>
      </c>
      <c r="C3118" s="3" t="s">
        <v>262</v>
      </c>
      <c r="D3118" s="9" t="s">
        <v>269</v>
      </c>
      <c r="E3118" s="131" t="s">
        <v>1883</v>
      </c>
      <c r="F3118" s="131" t="s">
        <v>1886</v>
      </c>
      <c r="G3118" s="165" t="s">
        <v>270</v>
      </c>
      <c r="H3118" s="165"/>
      <c r="J3118" s="205" t="s">
        <v>1887</v>
      </c>
      <c r="K3118" s="3" t="s">
        <v>960</v>
      </c>
      <c r="L3118" s="3" t="s">
        <v>834</v>
      </c>
      <c r="M3118" s="203" t="s">
        <v>834</v>
      </c>
      <c r="N3118" s="151" t="s">
        <v>1558</v>
      </c>
    </row>
    <row r="3119" spans="1:14" ht="170.25" hidden="1" customHeight="1">
      <c r="A3119" s="151" t="s">
        <v>1593</v>
      </c>
      <c r="B3119" s="3" t="s">
        <v>246</v>
      </c>
      <c r="C3119" s="3" t="s">
        <v>262</v>
      </c>
      <c r="D3119" s="9" t="s">
        <v>273</v>
      </c>
      <c r="E3119" s="131" t="s">
        <v>1883</v>
      </c>
      <c r="F3119" s="131" t="s">
        <v>1888</v>
      </c>
      <c r="G3119" s="165" t="s">
        <v>1184</v>
      </c>
      <c r="H3119" s="165" t="s">
        <v>1185</v>
      </c>
      <c r="K3119" s="3" t="s">
        <v>960</v>
      </c>
      <c r="L3119" s="3" t="s">
        <v>834</v>
      </c>
      <c r="M3119" s="203" t="s">
        <v>834</v>
      </c>
      <c r="N3119" s="151" t="s">
        <v>1558</v>
      </c>
    </row>
    <row r="3120" spans="1:14" ht="39.950000000000003" hidden="1" customHeight="1">
      <c r="A3120" s="151" t="s">
        <v>1593</v>
      </c>
      <c r="B3120" s="3" t="s">
        <v>246</v>
      </c>
      <c r="C3120" s="3" t="s">
        <v>262</v>
      </c>
      <c r="D3120" s="9" t="s">
        <v>275</v>
      </c>
      <c r="E3120" s="131" t="s">
        <v>1883</v>
      </c>
      <c r="F3120" s="131" t="s">
        <v>1889</v>
      </c>
      <c r="G3120" s="165" t="s">
        <v>276</v>
      </c>
      <c r="H3120" s="165"/>
      <c r="K3120" s="3" t="s">
        <v>960</v>
      </c>
      <c r="L3120" s="3" t="s">
        <v>834</v>
      </c>
      <c r="M3120" s="203" t="s">
        <v>834</v>
      </c>
      <c r="N3120" s="151" t="s">
        <v>1558</v>
      </c>
    </row>
    <row r="3121" spans="1:14" ht="131.25" hidden="1" customHeight="1">
      <c r="A3121" s="151" t="s">
        <v>1593</v>
      </c>
      <c r="B3121" s="3" t="s">
        <v>246</v>
      </c>
      <c r="C3121" s="3" t="s">
        <v>277</v>
      </c>
      <c r="D3121" s="9" t="s">
        <v>255</v>
      </c>
      <c r="E3121" s="131" t="s">
        <v>1890</v>
      </c>
      <c r="F3121" s="131" t="s">
        <v>1891</v>
      </c>
      <c r="G3121" s="165" t="s">
        <v>278</v>
      </c>
      <c r="H3121" s="165" t="s">
        <v>1186</v>
      </c>
      <c r="K3121" s="3" t="s">
        <v>960</v>
      </c>
      <c r="L3121" s="3" t="s">
        <v>834</v>
      </c>
      <c r="M3121" s="203" t="s">
        <v>834</v>
      </c>
      <c r="N3121" s="151" t="s">
        <v>1558</v>
      </c>
    </row>
    <row r="3122" spans="1:14" ht="39.950000000000003" hidden="1" customHeight="1">
      <c r="A3122" s="151" t="s">
        <v>1589</v>
      </c>
      <c r="B3122" s="3" t="s">
        <v>246</v>
      </c>
      <c r="C3122" s="3" t="s">
        <v>31</v>
      </c>
      <c r="D3122" s="9" t="s">
        <v>279</v>
      </c>
      <c r="E3122" s="131" t="s">
        <v>1635</v>
      </c>
      <c r="F3122" s="131" t="s">
        <v>1636</v>
      </c>
      <c r="G3122" s="165" t="s">
        <v>280</v>
      </c>
      <c r="H3122" s="165"/>
      <c r="K3122" s="3" t="s">
        <v>960</v>
      </c>
      <c r="L3122" s="3" t="s">
        <v>834</v>
      </c>
      <c r="M3122" s="203" t="s">
        <v>834</v>
      </c>
      <c r="N3122" s="151" t="s">
        <v>1558</v>
      </c>
    </row>
    <row r="3123" spans="1:14" ht="39.950000000000003" hidden="1" customHeight="1">
      <c r="A3123" s="151" t="s">
        <v>1589</v>
      </c>
      <c r="B3123" s="3" t="s">
        <v>246</v>
      </c>
      <c r="C3123" s="3" t="s">
        <v>31</v>
      </c>
      <c r="D3123" s="9" t="s">
        <v>281</v>
      </c>
      <c r="E3123" s="131" t="s">
        <v>1635</v>
      </c>
      <c r="F3123" s="131" t="s">
        <v>1637</v>
      </c>
      <c r="G3123" s="165" t="s">
        <v>282</v>
      </c>
      <c r="H3123" s="165"/>
      <c r="K3123" s="3" t="s">
        <v>960</v>
      </c>
      <c r="L3123" s="3" t="s">
        <v>834</v>
      </c>
      <c r="M3123" s="203" t="s">
        <v>834</v>
      </c>
      <c r="N3123" s="151" t="s">
        <v>1558</v>
      </c>
    </row>
    <row r="3124" spans="1:14" ht="39.950000000000003" hidden="1" customHeight="1">
      <c r="A3124" s="151" t="s">
        <v>1593</v>
      </c>
      <c r="B3124" s="3" t="s">
        <v>246</v>
      </c>
      <c r="C3124" s="3" t="s">
        <v>31</v>
      </c>
      <c r="D3124" s="9" t="s">
        <v>283</v>
      </c>
      <c r="E3124" s="131" t="s">
        <v>1635</v>
      </c>
      <c r="F3124" s="131" t="s">
        <v>1892</v>
      </c>
      <c r="G3124" s="165" t="s">
        <v>284</v>
      </c>
      <c r="H3124" s="165"/>
      <c r="K3124" s="3" t="s">
        <v>960</v>
      </c>
      <c r="L3124" s="3" t="s">
        <v>834</v>
      </c>
      <c r="M3124" s="203" t="s">
        <v>834</v>
      </c>
      <c r="N3124" s="151" t="s">
        <v>1558</v>
      </c>
    </row>
    <row r="3125" spans="1:14" ht="39.950000000000003" hidden="1" customHeight="1">
      <c r="A3125" s="151" t="s">
        <v>1593</v>
      </c>
      <c r="B3125" s="3" t="s">
        <v>246</v>
      </c>
      <c r="C3125" s="3" t="s">
        <v>31</v>
      </c>
      <c r="D3125" s="9" t="s">
        <v>285</v>
      </c>
      <c r="E3125" s="131" t="s">
        <v>1635</v>
      </c>
      <c r="F3125" s="131" t="s">
        <v>1893</v>
      </c>
      <c r="G3125" s="165" t="s">
        <v>286</v>
      </c>
      <c r="H3125" s="165"/>
      <c r="K3125" s="3" t="s">
        <v>960</v>
      </c>
      <c r="L3125" s="3" t="s">
        <v>834</v>
      </c>
      <c r="M3125" s="203" t="s">
        <v>834</v>
      </c>
      <c r="N3125" s="151" t="s">
        <v>1558</v>
      </c>
    </row>
    <row r="3126" spans="1:14" ht="39.950000000000003" hidden="1" customHeight="1">
      <c r="A3126" s="151" t="s">
        <v>1593</v>
      </c>
      <c r="B3126" s="3" t="s">
        <v>287</v>
      </c>
      <c r="C3126" s="3" t="s">
        <v>288</v>
      </c>
      <c r="D3126" s="9" t="s">
        <v>289</v>
      </c>
      <c r="E3126" s="131" t="s">
        <v>1894</v>
      </c>
      <c r="F3126" s="131" t="s">
        <v>1895</v>
      </c>
      <c r="G3126" s="165" t="s">
        <v>290</v>
      </c>
      <c r="H3126" s="165"/>
      <c r="K3126" s="3" t="s">
        <v>960</v>
      </c>
      <c r="L3126" s="3" t="s">
        <v>834</v>
      </c>
      <c r="M3126" s="203" t="s">
        <v>834</v>
      </c>
      <c r="N3126" s="151" t="s">
        <v>1558</v>
      </c>
    </row>
    <row r="3127" spans="1:14" ht="39.950000000000003" hidden="1" customHeight="1">
      <c r="A3127" s="151" t="s">
        <v>1593</v>
      </c>
      <c r="B3127" s="3" t="s">
        <v>287</v>
      </c>
      <c r="C3127" s="3" t="s">
        <v>288</v>
      </c>
      <c r="D3127" s="9" t="s">
        <v>291</v>
      </c>
      <c r="E3127" s="131" t="s">
        <v>1894</v>
      </c>
      <c r="F3127" s="131" t="s">
        <v>1896</v>
      </c>
      <c r="G3127" s="165" t="s">
        <v>292</v>
      </c>
      <c r="H3127" s="165"/>
      <c r="K3127" s="3" t="s">
        <v>960</v>
      </c>
      <c r="L3127" s="3" t="s">
        <v>834</v>
      </c>
      <c r="M3127" s="203" t="s">
        <v>834</v>
      </c>
      <c r="N3127" s="151" t="s">
        <v>1558</v>
      </c>
    </row>
    <row r="3128" spans="1:14" ht="39.950000000000003" hidden="1" customHeight="1">
      <c r="A3128" s="151" t="s">
        <v>1593</v>
      </c>
      <c r="B3128" s="3" t="s">
        <v>287</v>
      </c>
      <c r="C3128" s="3" t="s">
        <v>288</v>
      </c>
      <c r="D3128" s="9" t="s">
        <v>293</v>
      </c>
      <c r="E3128" s="131" t="s">
        <v>1894</v>
      </c>
      <c r="F3128" s="131" t="s">
        <v>1897</v>
      </c>
      <c r="G3128" s="165" t="s">
        <v>294</v>
      </c>
      <c r="H3128" s="165"/>
      <c r="K3128" s="3" t="s">
        <v>960</v>
      </c>
      <c r="L3128" s="3" t="s">
        <v>834</v>
      </c>
      <c r="M3128" s="203" t="s">
        <v>834</v>
      </c>
      <c r="N3128" s="151" t="s">
        <v>1558</v>
      </c>
    </row>
    <row r="3129" spans="1:14" ht="39.950000000000003" hidden="1" customHeight="1">
      <c r="A3129" s="151" t="s">
        <v>1593</v>
      </c>
      <c r="B3129" s="3" t="s">
        <v>287</v>
      </c>
      <c r="C3129" s="3" t="s">
        <v>295</v>
      </c>
      <c r="D3129" s="9" t="s">
        <v>296</v>
      </c>
      <c r="E3129" s="131" t="s">
        <v>1898</v>
      </c>
      <c r="F3129" s="131" t="s">
        <v>1899</v>
      </c>
      <c r="G3129" s="165" t="s">
        <v>1190</v>
      </c>
      <c r="H3129" s="165"/>
      <c r="K3129" s="3" t="s">
        <v>960</v>
      </c>
      <c r="L3129" s="3" t="s">
        <v>834</v>
      </c>
      <c r="M3129" s="203" t="s">
        <v>834</v>
      </c>
      <c r="N3129" s="151" t="s">
        <v>1558</v>
      </c>
    </row>
    <row r="3130" spans="1:14" ht="39.950000000000003" hidden="1" customHeight="1">
      <c r="A3130" s="151" t="s">
        <v>1593</v>
      </c>
      <c r="B3130" s="3" t="s">
        <v>287</v>
      </c>
      <c r="C3130" s="3" t="s">
        <v>295</v>
      </c>
      <c r="D3130" s="9" t="s">
        <v>302</v>
      </c>
      <c r="E3130" s="131" t="s">
        <v>1898</v>
      </c>
      <c r="F3130" s="131" t="s">
        <v>1900</v>
      </c>
      <c r="G3130" s="165" t="s">
        <v>1191</v>
      </c>
      <c r="H3130" s="165"/>
      <c r="K3130" s="3" t="s">
        <v>960</v>
      </c>
      <c r="L3130" s="3" t="s">
        <v>834</v>
      </c>
      <c r="M3130" s="203" t="s">
        <v>834</v>
      </c>
      <c r="N3130" s="151" t="s">
        <v>1558</v>
      </c>
    </row>
    <row r="3131" spans="1:14" ht="39.950000000000003" hidden="1" customHeight="1">
      <c r="A3131" s="151" t="s">
        <v>1593</v>
      </c>
      <c r="B3131" s="3" t="s">
        <v>287</v>
      </c>
      <c r="C3131" s="3" t="s">
        <v>304</v>
      </c>
      <c r="D3131" s="9" t="s">
        <v>305</v>
      </c>
      <c r="E3131" s="131" t="s">
        <v>1901</v>
      </c>
      <c r="F3131" s="131" t="s">
        <v>1902</v>
      </c>
      <c r="G3131" s="165" t="s">
        <v>306</v>
      </c>
      <c r="H3131" s="165"/>
      <c r="K3131" s="3" t="s">
        <v>960</v>
      </c>
      <c r="L3131" s="3" t="s">
        <v>834</v>
      </c>
      <c r="M3131" s="203" t="s">
        <v>834</v>
      </c>
      <c r="N3131" s="151" t="s">
        <v>1558</v>
      </c>
    </row>
    <row r="3132" spans="1:14" ht="39.950000000000003" hidden="1" customHeight="1">
      <c r="A3132" s="151" t="s">
        <v>1593</v>
      </c>
      <c r="B3132" s="3" t="s">
        <v>287</v>
      </c>
      <c r="C3132" s="3" t="s">
        <v>304</v>
      </c>
      <c r="D3132" s="9" t="s">
        <v>307</v>
      </c>
      <c r="E3132" s="131" t="s">
        <v>1901</v>
      </c>
      <c r="F3132" s="131" t="s">
        <v>1903</v>
      </c>
      <c r="G3132" s="165" t="s">
        <v>308</v>
      </c>
      <c r="H3132" s="165"/>
      <c r="K3132" s="3" t="s">
        <v>960</v>
      </c>
      <c r="L3132" s="3" t="s">
        <v>834</v>
      </c>
      <c r="M3132" s="203" t="s">
        <v>834</v>
      </c>
      <c r="N3132" s="151" t="s">
        <v>1558</v>
      </c>
    </row>
    <row r="3133" spans="1:14" ht="50.25" hidden="1" customHeight="1">
      <c r="A3133" s="151" t="s">
        <v>1593</v>
      </c>
      <c r="B3133" s="3" t="s">
        <v>287</v>
      </c>
      <c r="C3133" s="3" t="s">
        <v>304</v>
      </c>
      <c r="D3133" s="9" t="s">
        <v>322</v>
      </c>
      <c r="E3133" s="131" t="s">
        <v>1901</v>
      </c>
      <c r="F3133" s="131" t="s">
        <v>1904</v>
      </c>
      <c r="G3133" s="165" t="s">
        <v>323</v>
      </c>
      <c r="H3133" s="165"/>
      <c r="K3133" s="3" t="s">
        <v>960</v>
      </c>
      <c r="L3133" s="3" t="s">
        <v>834</v>
      </c>
      <c r="M3133" s="203" t="s">
        <v>834</v>
      </c>
      <c r="N3133" s="151" t="s">
        <v>1558</v>
      </c>
    </row>
    <row r="3134" spans="1:14" ht="39.950000000000003" hidden="1" customHeight="1">
      <c r="A3134" s="151" t="s">
        <v>1593</v>
      </c>
      <c r="B3134" s="3" t="s">
        <v>287</v>
      </c>
      <c r="C3134" s="3" t="s">
        <v>304</v>
      </c>
      <c r="D3134" s="9" t="s">
        <v>309</v>
      </c>
      <c r="E3134" s="131" t="s">
        <v>1901</v>
      </c>
      <c r="F3134" s="131" t="s">
        <v>1905</v>
      </c>
      <c r="G3134" s="165" t="s">
        <v>310</v>
      </c>
      <c r="H3134" s="165"/>
      <c r="K3134" s="3" t="s">
        <v>960</v>
      </c>
      <c r="L3134" s="3" t="s">
        <v>834</v>
      </c>
      <c r="M3134" s="203" t="s">
        <v>834</v>
      </c>
      <c r="N3134" s="151" t="s">
        <v>1558</v>
      </c>
    </row>
    <row r="3135" spans="1:14" ht="39.950000000000003" hidden="1" customHeight="1">
      <c r="A3135" s="151" t="s">
        <v>1593</v>
      </c>
      <c r="B3135" s="3" t="s">
        <v>287</v>
      </c>
      <c r="C3135" s="3" t="s">
        <v>304</v>
      </c>
      <c r="D3135" s="9" t="s">
        <v>311</v>
      </c>
      <c r="E3135" s="131" t="s">
        <v>1901</v>
      </c>
      <c r="F3135" s="131" t="s">
        <v>1906</v>
      </c>
      <c r="G3135" s="165" t="s">
        <v>312</v>
      </c>
      <c r="H3135" s="165"/>
      <c r="K3135" s="3" t="s">
        <v>960</v>
      </c>
      <c r="L3135" s="3" t="s">
        <v>834</v>
      </c>
      <c r="M3135" s="203" t="s">
        <v>834</v>
      </c>
      <c r="N3135" s="151" t="s">
        <v>1558</v>
      </c>
    </row>
    <row r="3136" spans="1:14" ht="39.950000000000003" hidden="1" customHeight="1">
      <c r="A3136" s="151" t="s">
        <v>1593</v>
      </c>
      <c r="B3136" s="3" t="s">
        <v>287</v>
      </c>
      <c r="C3136" s="3" t="s">
        <v>304</v>
      </c>
      <c r="D3136" s="9" t="s">
        <v>313</v>
      </c>
      <c r="E3136" s="131" t="s">
        <v>1901</v>
      </c>
      <c r="F3136" s="131" t="s">
        <v>1907</v>
      </c>
      <c r="G3136" s="165" t="s">
        <v>314</v>
      </c>
      <c r="H3136" s="165"/>
      <c r="K3136" s="3" t="s">
        <v>960</v>
      </c>
      <c r="L3136" s="3" t="s">
        <v>834</v>
      </c>
      <c r="M3136" s="203" t="s">
        <v>834</v>
      </c>
      <c r="N3136" s="151" t="s">
        <v>1558</v>
      </c>
    </row>
    <row r="3137" spans="1:14" ht="39.950000000000003" hidden="1" customHeight="1">
      <c r="A3137" s="151" t="s">
        <v>1593</v>
      </c>
      <c r="B3137" s="3" t="s">
        <v>287</v>
      </c>
      <c r="C3137" s="3" t="s">
        <v>315</v>
      </c>
      <c r="D3137" s="9" t="s">
        <v>413</v>
      </c>
      <c r="E3137" s="131" t="s">
        <v>1908</v>
      </c>
      <c r="F3137" s="131" t="s">
        <v>1982</v>
      </c>
      <c r="G3137" s="165" t="s">
        <v>414</v>
      </c>
      <c r="H3137" s="165"/>
      <c r="K3137" s="3" t="s">
        <v>960</v>
      </c>
      <c r="L3137" s="3" t="s">
        <v>834</v>
      </c>
      <c r="M3137" s="203" t="s">
        <v>834</v>
      </c>
      <c r="N3137" s="151" t="s">
        <v>1558</v>
      </c>
    </row>
    <row r="3138" spans="1:14" ht="39.950000000000003" hidden="1" customHeight="1">
      <c r="A3138" s="151" t="s">
        <v>1593</v>
      </c>
      <c r="B3138" s="3" t="s">
        <v>287</v>
      </c>
      <c r="C3138" s="3" t="s">
        <v>315</v>
      </c>
      <c r="D3138" s="9" t="s">
        <v>415</v>
      </c>
      <c r="E3138" s="131" t="s">
        <v>1908</v>
      </c>
      <c r="F3138" s="131" t="s">
        <v>1983</v>
      </c>
      <c r="G3138" s="165" t="s">
        <v>416</v>
      </c>
      <c r="H3138" s="165"/>
      <c r="K3138" s="3" t="s">
        <v>960</v>
      </c>
      <c r="L3138" s="3" t="s">
        <v>834</v>
      </c>
      <c r="M3138" s="203" t="s">
        <v>834</v>
      </c>
      <c r="N3138" s="151" t="s">
        <v>1558</v>
      </c>
    </row>
    <row r="3139" spans="1:14" ht="39.950000000000003" hidden="1" customHeight="1">
      <c r="A3139" s="151" t="s">
        <v>1593</v>
      </c>
      <c r="B3139" s="3" t="s">
        <v>287</v>
      </c>
      <c r="C3139" s="3" t="s">
        <v>315</v>
      </c>
      <c r="D3139" s="9" t="s">
        <v>316</v>
      </c>
      <c r="E3139" s="131" t="s">
        <v>1908</v>
      </c>
      <c r="F3139" s="131" t="s">
        <v>1909</v>
      </c>
      <c r="G3139" s="165" t="s">
        <v>317</v>
      </c>
      <c r="H3139" s="165"/>
      <c r="K3139" s="3" t="s">
        <v>960</v>
      </c>
      <c r="L3139" s="3" t="s">
        <v>834</v>
      </c>
      <c r="M3139" s="203" t="s">
        <v>834</v>
      </c>
      <c r="N3139" s="151" t="s">
        <v>1558</v>
      </c>
    </row>
    <row r="3140" spans="1:14" ht="54.75" hidden="1" customHeight="1">
      <c r="A3140" s="151" t="s">
        <v>1593</v>
      </c>
      <c r="B3140" s="3" t="s">
        <v>287</v>
      </c>
      <c r="C3140" s="3" t="s">
        <v>315</v>
      </c>
      <c r="D3140" s="9" t="s">
        <v>318</v>
      </c>
      <c r="E3140" s="131" t="s">
        <v>1908</v>
      </c>
      <c r="F3140" s="131" t="s">
        <v>1910</v>
      </c>
      <c r="G3140" s="165" t="s">
        <v>319</v>
      </c>
      <c r="H3140" s="165"/>
      <c r="K3140" s="3" t="s">
        <v>960</v>
      </c>
      <c r="L3140" s="3" t="s">
        <v>834</v>
      </c>
      <c r="M3140" s="203" t="s">
        <v>834</v>
      </c>
      <c r="N3140" s="151" t="s">
        <v>1558</v>
      </c>
    </row>
    <row r="3141" spans="1:14" ht="39.950000000000003" hidden="1" customHeight="1">
      <c r="A3141" s="151" t="s">
        <v>1593</v>
      </c>
      <c r="B3141" s="3" t="s">
        <v>287</v>
      </c>
      <c r="C3141" s="3" t="s">
        <v>315</v>
      </c>
      <c r="D3141" s="9" t="s">
        <v>320</v>
      </c>
      <c r="E3141" s="131" t="s">
        <v>1908</v>
      </c>
      <c r="F3141" s="131" t="s">
        <v>1911</v>
      </c>
      <c r="G3141" s="165" t="s">
        <v>321</v>
      </c>
      <c r="H3141" s="165"/>
      <c r="K3141" s="3" t="s">
        <v>960</v>
      </c>
      <c r="L3141" s="3" t="s">
        <v>834</v>
      </c>
      <c r="M3141" s="203" t="s">
        <v>834</v>
      </c>
      <c r="N3141" s="151" t="s">
        <v>1558</v>
      </c>
    </row>
    <row r="3142" spans="1:14" ht="39.950000000000003" hidden="1" customHeight="1">
      <c r="A3142" s="151" t="s">
        <v>1593</v>
      </c>
      <c r="B3142" s="3" t="s">
        <v>877</v>
      </c>
      <c r="C3142" s="3" t="s">
        <v>878</v>
      </c>
      <c r="D3142" s="9" t="s">
        <v>14</v>
      </c>
      <c r="E3142" s="131" t="s">
        <v>1912</v>
      </c>
      <c r="F3142" s="131" t="s">
        <v>1913</v>
      </c>
      <c r="G3142" s="165" t="s">
        <v>879</v>
      </c>
      <c r="H3142" s="165"/>
      <c r="K3142" s="3" t="s">
        <v>969</v>
      </c>
      <c r="L3142" s="3" t="s">
        <v>834</v>
      </c>
      <c r="M3142" s="203" t="s">
        <v>834</v>
      </c>
      <c r="N3142" s="151" t="s">
        <v>1558</v>
      </c>
    </row>
    <row r="3143" spans="1:14" ht="39.950000000000003" hidden="1" customHeight="1">
      <c r="A3143" s="151" t="s">
        <v>1593</v>
      </c>
      <c r="B3143" s="3" t="s">
        <v>877</v>
      </c>
      <c r="C3143" s="3" t="s">
        <v>880</v>
      </c>
      <c r="D3143" s="9" t="s">
        <v>23</v>
      </c>
      <c r="E3143" s="131" t="s">
        <v>1914</v>
      </c>
      <c r="F3143" s="131" t="s">
        <v>1915</v>
      </c>
      <c r="G3143" s="165" t="s">
        <v>881</v>
      </c>
      <c r="H3143" s="165"/>
      <c r="K3143" s="3" t="s">
        <v>969</v>
      </c>
      <c r="L3143" s="3" t="s">
        <v>834</v>
      </c>
      <c r="M3143" s="203" t="s">
        <v>834</v>
      </c>
      <c r="N3143" s="151" t="s">
        <v>1558</v>
      </c>
    </row>
    <row r="3144" spans="1:14" ht="39.950000000000003" hidden="1" customHeight="1">
      <c r="A3144" s="151" t="s">
        <v>1593</v>
      </c>
      <c r="B3144" s="3" t="s">
        <v>877</v>
      </c>
      <c r="C3144" s="3" t="s">
        <v>882</v>
      </c>
      <c r="D3144" s="9" t="s">
        <v>363</v>
      </c>
      <c r="E3144" s="131" t="s">
        <v>1916</v>
      </c>
      <c r="F3144" s="131" t="s">
        <v>1917</v>
      </c>
      <c r="G3144" s="165" t="s">
        <v>883</v>
      </c>
      <c r="H3144" s="165"/>
      <c r="K3144" s="3" t="s">
        <v>969</v>
      </c>
      <c r="L3144" s="3" t="s">
        <v>834</v>
      </c>
      <c r="M3144" s="203" t="s">
        <v>834</v>
      </c>
      <c r="N3144" s="151" t="s">
        <v>1558</v>
      </c>
    </row>
    <row r="3145" spans="1:14" ht="39.950000000000003" hidden="1" customHeight="1">
      <c r="A3145" s="151" t="s">
        <v>1593</v>
      </c>
      <c r="B3145" s="3" t="s">
        <v>877</v>
      </c>
      <c r="C3145" s="3" t="s">
        <v>882</v>
      </c>
      <c r="D3145" s="9" t="s">
        <v>884</v>
      </c>
      <c r="E3145" s="131" t="s">
        <v>1916</v>
      </c>
      <c r="F3145" s="131" t="s">
        <v>1918</v>
      </c>
      <c r="G3145" s="165" t="s">
        <v>885</v>
      </c>
      <c r="H3145" s="165"/>
      <c r="K3145" s="3" t="s">
        <v>969</v>
      </c>
      <c r="L3145" s="3" t="s">
        <v>834</v>
      </c>
      <c r="M3145" s="203" t="s">
        <v>834</v>
      </c>
      <c r="N3145" s="151" t="s">
        <v>1558</v>
      </c>
    </row>
    <row r="3146" spans="1:14" ht="39.950000000000003" hidden="1" customHeight="1">
      <c r="A3146" s="151" t="s">
        <v>1593</v>
      </c>
      <c r="B3146" s="3" t="s">
        <v>877</v>
      </c>
      <c r="C3146" s="3" t="s">
        <v>882</v>
      </c>
      <c r="D3146" s="9" t="s">
        <v>886</v>
      </c>
      <c r="E3146" s="131" t="s">
        <v>1916</v>
      </c>
      <c r="F3146" s="131" t="s">
        <v>1919</v>
      </c>
      <c r="G3146" s="165" t="s">
        <v>887</v>
      </c>
      <c r="H3146" s="165"/>
      <c r="K3146" s="3" t="s">
        <v>969</v>
      </c>
      <c r="L3146" s="3" t="s">
        <v>834</v>
      </c>
      <c r="M3146" s="203" t="s">
        <v>834</v>
      </c>
      <c r="N3146" s="151" t="s">
        <v>1558</v>
      </c>
    </row>
    <row r="3147" spans="1:14" ht="39.950000000000003" hidden="1" customHeight="1">
      <c r="A3147" s="151" t="s">
        <v>1593</v>
      </c>
      <c r="B3147" s="3" t="s">
        <v>966</v>
      </c>
      <c r="C3147" s="3" t="s">
        <v>979</v>
      </c>
      <c r="D3147" s="9" t="s">
        <v>999</v>
      </c>
      <c r="E3147" s="131" t="s">
        <v>1920</v>
      </c>
      <c r="F3147" s="131" t="s">
        <v>1921</v>
      </c>
      <c r="G3147" s="165" t="s">
        <v>1000</v>
      </c>
      <c r="H3147" s="165"/>
      <c r="K3147" s="3" t="s">
        <v>939</v>
      </c>
      <c r="L3147" s="3" t="s">
        <v>834</v>
      </c>
      <c r="M3147" s="203" t="s">
        <v>834</v>
      </c>
      <c r="N3147" s="151" t="s">
        <v>1558</v>
      </c>
    </row>
    <row r="3148" spans="1:14" ht="55.5" hidden="1" customHeight="1">
      <c r="A3148" s="151" t="s">
        <v>1593</v>
      </c>
      <c r="B3148" s="3" t="s">
        <v>324</v>
      </c>
      <c r="C3148" s="3" t="s">
        <v>325</v>
      </c>
      <c r="D3148" s="9" t="s">
        <v>325</v>
      </c>
      <c r="E3148" s="131" t="s">
        <v>1922</v>
      </c>
      <c r="F3148" s="131" t="s">
        <v>1923</v>
      </c>
      <c r="G3148" s="165" t="s">
        <v>326</v>
      </c>
      <c r="H3148" s="165"/>
      <c r="K3148" s="3" t="s">
        <v>923</v>
      </c>
      <c r="L3148" s="3" t="s">
        <v>834</v>
      </c>
      <c r="M3148" s="203" t="s">
        <v>834</v>
      </c>
      <c r="N3148" s="151" t="s">
        <v>1558</v>
      </c>
    </row>
    <row r="3149" spans="1:14" ht="39.950000000000003" hidden="1" customHeight="1">
      <c r="A3149" s="151" t="s">
        <v>1593</v>
      </c>
      <c r="B3149" s="3" t="s">
        <v>324</v>
      </c>
      <c r="C3149" s="3" t="s">
        <v>335</v>
      </c>
      <c r="D3149" s="9" t="s">
        <v>336</v>
      </c>
      <c r="E3149" s="131" t="s">
        <v>1929</v>
      </c>
      <c r="F3149" s="131" t="s">
        <v>1930</v>
      </c>
      <c r="G3149" s="165" t="s">
        <v>337</v>
      </c>
      <c r="H3149" s="165"/>
      <c r="K3149" s="3" t="s">
        <v>923</v>
      </c>
      <c r="L3149" s="3" t="s">
        <v>834</v>
      </c>
      <c r="M3149" s="203" t="s">
        <v>834</v>
      </c>
      <c r="N3149" s="151" t="s">
        <v>1558</v>
      </c>
    </row>
    <row r="3150" spans="1:14" ht="39.950000000000003" hidden="1" customHeight="1">
      <c r="A3150" s="151" t="s">
        <v>1593</v>
      </c>
      <c r="B3150" s="3" t="s">
        <v>349</v>
      </c>
      <c r="C3150" s="3" t="s">
        <v>353</v>
      </c>
      <c r="D3150" s="9" t="s">
        <v>23</v>
      </c>
      <c r="E3150" s="131" t="s">
        <v>1934</v>
      </c>
      <c r="F3150" s="131" t="s">
        <v>1935</v>
      </c>
      <c r="G3150" s="165" t="s">
        <v>354</v>
      </c>
      <c r="H3150" s="165"/>
      <c r="K3150" s="3" t="s">
        <v>960</v>
      </c>
      <c r="L3150" s="3" t="s">
        <v>834</v>
      </c>
      <c r="M3150" s="203" t="s">
        <v>834</v>
      </c>
      <c r="N3150" s="151" t="s">
        <v>1558</v>
      </c>
    </row>
    <row r="3151" spans="1:14" ht="39.950000000000003" hidden="1" customHeight="1">
      <c r="A3151" s="151" t="s">
        <v>1593</v>
      </c>
      <c r="B3151" s="3" t="s">
        <v>349</v>
      </c>
      <c r="C3151" s="3" t="s">
        <v>357</v>
      </c>
      <c r="D3151" s="9" t="s">
        <v>23</v>
      </c>
      <c r="E3151" s="131" t="s">
        <v>1984</v>
      </c>
      <c r="F3151" s="131" t="s">
        <v>1985</v>
      </c>
      <c r="G3151" s="165" t="s">
        <v>358</v>
      </c>
      <c r="H3151" s="165"/>
      <c r="K3151" s="3" t="s">
        <v>960</v>
      </c>
      <c r="L3151" s="3" t="s">
        <v>834</v>
      </c>
      <c r="M3151" s="203" t="s">
        <v>834</v>
      </c>
      <c r="N3151" s="151" t="s">
        <v>1558</v>
      </c>
    </row>
    <row r="3152" spans="1:14" ht="39.950000000000003" hidden="1" customHeight="1">
      <c r="A3152" s="151" t="s">
        <v>1593</v>
      </c>
      <c r="B3152" s="3" t="s">
        <v>349</v>
      </c>
      <c r="C3152" s="3" t="s">
        <v>361</v>
      </c>
      <c r="D3152" s="9" t="s">
        <v>23</v>
      </c>
      <c r="E3152" s="131" t="s">
        <v>1936</v>
      </c>
      <c r="F3152" s="131" t="s">
        <v>1937</v>
      </c>
      <c r="G3152" s="165" t="s">
        <v>362</v>
      </c>
      <c r="H3152" s="165"/>
      <c r="K3152" s="3" t="s">
        <v>960</v>
      </c>
      <c r="L3152" s="3" t="s">
        <v>834</v>
      </c>
      <c r="M3152" s="203" t="s">
        <v>834</v>
      </c>
      <c r="N3152" s="151" t="s">
        <v>1558</v>
      </c>
    </row>
    <row r="3153" spans="1:14" ht="60" hidden="1" customHeight="1">
      <c r="A3153" s="151" t="s">
        <v>1593</v>
      </c>
      <c r="B3153" s="3" t="s">
        <v>349</v>
      </c>
      <c r="C3153" s="3" t="s">
        <v>363</v>
      </c>
      <c r="D3153" s="9" t="s">
        <v>23</v>
      </c>
      <c r="E3153" s="131" t="s">
        <v>1938</v>
      </c>
      <c r="F3153" s="131" t="s">
        <v>1939</v>
      </c>
      <c r="G3153" s="165" t="s">
        <v>364</v>
      </c>
      <c r="H3153" s="165"/>
      <c r="K3153" s="3" t="s">
        <v>960</v>
      </c>
      <c r="L3153" s="3" t="s">
        <v>834</v>
      </c>
      <c r="M3153" s="203" t="s">
        <v>834</v>
      </c>
      <c r="N3153" s="151" t="s">
        <v>1558</v>
      </c>
    </row>
    <row r="3154" spans="1:14" ht="39.950000000000003" hidden="1" customHeight="1">
      <c r="A3154" s="151" t="s">
        <v>1593</v>
      </c>
      <c r="B3154" s="3" t="s">
        <v>349</v>
      </c>
      <c r="C3154" s="3" t="s">
        <v>365</v>
      </c>
      <c r="D3154" s="9" t="s">
        <v>23</v>
      </c>
      <c r="E3154" s="131" t="s">
        <v>1940</v>
      </c>
      <c r="F3154" s="131" t="s">
        <v>1941</v>
      </c>
      <c r="G3154" s="165" t="s">
        <v>366</v>
      </c>
      <c r="H3154" s="165"/>
      <c r="K3154" s="3" t="s">
        <v>960</v>
      </c>
      <c r="L3154" s="3" t="s">
        <v>834</v>
      </c>
      <c r="M3154" s="203" t="s">
        <v>834</v>
      </c>
      <c r="N3154" s="151" t="s">
        <v>1558</v>
      </c>
    </row>
    <row r="3155" spans="1:14" ht="39.950000000000003" hidden="1" customHeight="1">
      <c r="A3155" s="151" t="s">
        <v>1593</v>
      </c>
      <c r="B3155" s="3" t="s">
        <v>349</v>
      </c>
      <c r="C3155" s="3" t="s">
        <v>367</v>
      </c>
      <c r="D3155" s="9" t="s">
        <v>23</v>
      </c>
      <c r="E3155" s="131" t="s">
        <v>1942</v>
      </c>
      <c r="F3155" s="131" t="s">
        <v>1943</v>
      </c>
      <c r="G3155" s="165" t="s">
        <v>368</v>
      </c>
      <c r="H3155" s="165"/>
      <c r="K3155" s="3" t="s">
        <v>960</v>
      </c>
      <c r="L3155" s="3" t="s">
        <v>834</v>
      </c>
      <c r="M3155" s="203" t="s">
        <v>834</v>
      </c>
      <c r="N3155" s="151" t="s">
        <v>1558</v>
      </c>
    </row>
    <row r="3156" spans="1:14" ht="39.950000000000003" hidden="1" customHeight="1">
      <c r="A3156" s="151" t="s">
        <v>1593</v>
      </c>
      <c r="B3156" s="3" t="s">
        <v>349</v>
      </c>
      <c r="C3156" s="3" t="s">
        <v>888</v>
      </c>
      <c r="D3156" s="9" t="s">
        <v>889</v>
      </c>
      <c r="E3156" s="131" t="s">
        <v>1944</v>
      </c>
      <c r="F3156" s="131" t="s">
        <v>1945</v>
      </c>
      <c r="G3156" s="165" t="s">
        <v>890</v>
      </c>
      <c r="H3156" s="165"/>
      <c r="K3156" s="3" t="s">
        <v>960</v>
      </c>
      <c r="L3156" s="3" t="s">
        <v>834</v>
      </c>
      <c r="M3156" s="203" t="s">
        <v>834</v>
      </c>
      <c r="N3156" s="151" t="s">
        <v>1558</v>
      </c>
    </row>
    <row r="3157" spans="1:14" ht="39.950000000000003" hidden="1" customHeight="1">
      <c r="A3157" s="151" t="s">
        <v>1593</v>
      </c>
      <c r="B3157" s="3" t="s">
        <v>349</v>
      </c>
      <c r="C3157" s="3" t="s">
        <v>888</v>
      </c>
      <c r="D3157" s="9" t="s">
        <v>891</v>
      </c>
      <c r="E3157" s="131" t="s">
        <v>1944</v>
      </c>
      <c r="F3157" s="131" t="s">
        <v>1946</v>
      </c>
      <c r="G3157" s="165" t="s">
        <v>892</v>
      </c>
      <c r="H3157" s="165"/>
      <c r="K3157" s="3" t="s">
        <v>960</v>
      </c>
      <c r="L3157" s="3" t="s">
        <v>834</v>
      </c>
      <c r="M3157" s="203" t="s">
        <v>834</v>
      </c>
      <c r="N3157" s="151" t="s">
        <v>1558</v>
      </c>
    </row>
    <row r="3158" spans="1:14" ht="39.950000000000003" hidden="1" customHeight="1">
      <c r="A3158" s="151" t="s">
        <v>1593</v>
      </c>
      <c r="B3158" s="3" t="s">
        <v>369</v>
      </c>
      <c r="C3158" s="3" t="s">
        <v>13</v>
      </c>
      <c r="D3158" s="9" t="s">
        <v>14</v>
      </c>
      <c r="E3158" s="131" t="s">
        <v>1947</v>
      </c>
      <c r="F3158" s="131" t="s">
        <v>1948</v>
      </c>
      <c r="G3158" s="165" t="s">
        <v>370</v>
      </c>
      <c r="H3158" s="165"/>
      <c r="K3158" s="3" t="s">
        <v>923</v>
      </c>
      <c r="L3158" s="3" t="s">
        <v>834</v>
      </c>
      <c r="M3158" s="203" t="s">
        <v>834</v>
      </c>
      <c r="N3158" s="151" t="s">
        <v>1558</v>
      </c>
    </row>
    <row r="3159" spans="1:14" ht="39.950000000000003" hidden="1" customHeight="1">
      <c r="A3159" s="151" t="s">
        <v>1593</v>
      </c>
      <c r="B3159" s="3" t="s">
        <v>369</v>
      </c>
      <c r="C3159" s="3" t="s">
        <v>371</v>
      </c>
      <c r="D3159" s="9" t="s">
        <v>372</v>
      </c>
      <c r="E3159" s="131" t="s">
        <v>1949</v>
      </c>
      <c r="F3159" s="131" t="s">
        <v>1950</v>
      </c>
      <c r="G3159" s="165" t="s">
        <v>373</v>
      </c>
      <c r="H3159" s="165"/>
      <c r="K3159" s="3" t="s">
        <v>923</v>
      </c>
      <c r="L3159" s="3" t="s">
        <v>834</v>
      </c>
      <c r="M3159" s="203" t="s">
        <v>834</v>
      </c>
      <c r="N3159" s="151" t="s">
        <v>1558</v>
      </c>
    </row>
    <row r="3160" spans="1:14" ht="39.950000000000003" hidden="1" customHeight="1">
      <c r="A3160" s="151" t="s">
        <v>1593</v>
      </c>
      <c r="B3160" s="3" t="s">
        <v>369</v>
      </c>
      <c r="C3160" s="3" t="s">
        <v>371</v>
      </c>
      <c r="D3160" s="9" t="s">
        <v>23</v>
      </c>
      <c r="E3160" s="131" t="s">
        <v>1949</v>
      </c>
      <c r="F3160" s="131" t="s">
        <v>1951</v>
      </c>
      <c r="G3160" s="165" t="s">
        <v>375</v>
      </c>
      <c r="H3160" s="165"/>
      <c r="K3160" s="3" t="s">
        <v>923</v>
      </c>
      <c r="L3160" s="3" t="s">
        <v>834</v>
      </c>
      <c r="M3160" s="203" t="s">
        <v>834</v>
      </c>
      <c r="N3160" s="151" t="s">
        <v>1558</v>
      </c>
    </row>
    <row r="3161" spans="1:14" ht="39.950000000000003" hidden="1" customHeight="1">
      <c r="A3161" s="151" t="s">
        <v>1593</v>
      </c>
      <c r="B3161" s="3" t="s">
        <v>369</v>
      </c>
      <c r="C3161" s="3" t="s">
        <v>371</v>
      </c>
      <c r="D3161" s="9" t="s">
        <v>37</v>
      </c>
      <c r="E3161" s="131" t="s">
        <v>1949</v>
      </c>
      <c r="F3161" s="131" t="s">
        <v>1952</v>
      </c>
      <c r="G3161" s="165" t="s">
        <v>376</v>
      </c>
      <c r="H3161" s="165"/>
      <c r="K3161" s="3" t="s">
        <v>923</v>
      </c>
      <c r="L3161" s="3" t="s">
        <v>834</v>
      </c>
      <c r="M3161" s="203" t="s">
        <v>834</v>
      </c>
      <c r="N3161" s="151" t="s">
        <v>1558</v>
      </c>
    </row>
    <row r="3162" spans="1:14" ht="39.950000000000003" hidden="1" customHeight="1">
      <c r="A3162" s="151" t="s">
        <v>1593</v>
      </c>
      <c r="B3162" s="3" t="s">
        <v>369</v>
      </c>
      <c r="C3162" s="3" t="s">
        <v>371</v>
      </c>
      <c r="D3162" s="9" t="s">
        <v>377</v>
      </c>
      <c r="E3162" s="131" t="s">
        <v>1949</v>
      </c>
      <c r="F3162" s="131" t="s">
        <v>1953</v>
      </c>
      <c r="G3162" s="165" t="s">
        <v>378</v>
      </c>
      <c r="H3162" s="165"/>
      <c r="K3162" s="3" t="s">
        <v>923</v>
      </c>
      <c r="L3162" s="3" t="s">
        <v>834</v>
      </c>
      <c r="M3162" s="203" t="s">
        <v>834</v>
      </c>
      <c r="N3162" s="151" t="s">
        <v>1558</v>
      </c>
    </row>
    <row r="3163" spans="1:14" ht="39.950000000000003" hidden="1" customHeight="1">
      <c r="A3163" s="151" t="s">
        <v>1593</v>
      </c>
      <c r="B3163" s="3" t="s">
        <v>369</v>
      </c>
      <c r="C3163" s="3" t="s">
        <v>379</v>
      </c>
      <c r="D3163" s="9" t="s">
        <v>23</v>
      </c>
      <c r="E3163" s="131" t="s">
        <v>1954</v>
      </c>
      <c r="F3163" s="131" t="s">
        <v>1955</v>
      </c>
      <c r="G3163" s="165" t="s">
        <v>380</v>
      </c>
      <c r="H3163" s="165"/>
      <c r="K3163" s="3" t="s">
        <v>923</v>
      </c>
      <c r="L3163" s="3" t="s">
        <v>834</v>
      </c>
      <c r="M3163" s="203" t="s">
        <v>834</v>
      </c>
      <c r="N3163" s="151" t="s">
        <v>1558</v>
      </c>
    </row>
    <row r="3164" spans="1:14" ht="39.950000000000003" hidden="1" customHeight="1">
      <c r="A3164" s="151" t="s">
        <v>1593</v>
      </c>
      <c r="B3164" s="3" t="s">
        <v>369</v>
      </c>
      <c r="C3164" s="3" t="s">
        <v>381</v>
      </c>
      <c r="D3164" s="9" t="s">
        <v>363</v>
      </c>
      <c r="E3164" s="131" t="s">
        <v>1956</v>
      </c>
      <c r="F3164" s="131" t="s">
        <v>1957</v>
      </c>
      <c r="G3164" s="165" t="s">
        <v>382</v>
      </c>
      <c r="H3164" s="165"/>
      <c r="K3164" s="3" t="s">
        <v>923</v>
      </c>
      <c r="L3164" s="3" t="s">
        <v>834</v>
      </c>
      <c r="M3164" s="203" t="s">
        <v>834</v>
      </c>
      <c r="N3164" s="151" t="s">
        <v>1558</v>
      </c>
    </row>
    <row r="3165" spans="1:14" ht="39.950000000000003" hidden="1" customHeight="1">
      <c r="A3165" s="151" t="s">
        <v>1593</v>
      </c>
      <c r="B3165" s="3" t="s">
        <v>1193</v>
      </c>
      <c r="C3165" s="3" t="s">
        <v>1194</v>
      </c>
      <c r="D3165" s="9" t="s">
        <v>1128</v>
      </c>
      <c r="E3165" s="131" t="s">
        <v>1958</v>
      </c>
      <c r="F3165" s="131" t="s">
        <v>1959</v>
      </c>
      <c r="G3165" s="165" t="s">
        <v>1195</v>
      </c>
      <c r="H3165" s="165"/>
      <c r="K3165" s="3" t="e">
        <v>#N/A</v>
      </c>
      <c r="L3165" s="3" t="s">
        <v>834</v>
      </c>
      <c r="M3165" s="203" t="s">
        <v>834</v>
      </c>
      <c r="N3165" s="151" t="s">
        <v>1558</v>
      </c>
    </row>
    <row r="3166" spans="1:14" ht="39.950000000000003" hidden="1" customHeight="1">
      <c r="A3166" s="151" t="s">
        <v>1593</v>
      </c>
      <c r="B3166" s="3" t="s">
        <v>1193</v>
      </c>
      <c r="C3166" s="3" t="s">
        <v>1196</v>
      </c>
      <c r="D3166" s="9" t="s">
        <v>1128</v>
      </c>
      <c r="E3166" s="131" t="s">
        <v>1960</v>
      </c>
      <c r="F3166" s="131" t="s">
        <v>1961</v>
      </c>
      <c r="G3166" s="165" t="s">
        <v>1197</v>
      </c>
      <c r="H3166" s="165"/>
      <c r="K3166" s="3" t="e">
        <v>#N/A</v>
      </c>
      <c r="L3166" s="3" t="s">
        <v>834</v>
      </c>
      <c r="M3166" s="203" t="s">
        <v>834</v>
      </c>
      <c r="N3166" s="151" t="s">
        <v>1558</v>
      </c>
    </row>
    <row r="3167" spans="1:14" ht="39.950000000000003" hidden="1" customHeight="1">
      <c r="A3167" s="151" t="s">
        <v>1593</v>
      </c>
      <c r="B3167" s="3" t="s">
        <v>1193</v>
      </c>
      <c r="C3167" s="3" t="s">
        <v>1198</v>
      </c>
      <c r="D3167" s="9" t="s">
        <v>1128</v>
      </c>
      <c r="E3167" s="131" t="s">
        <v>1962</v>
      </c>
      <c r="F3167" s="131" t="s">
        <v>1963</v>
      </c>
      <c r="G3167" s="165" t="s">
        <v>1199</v>
      </c>
      <c r="H3167" s="165"/>
      <c r="K3167" s="3" t="e">
        <v>#N/A</v>
      </c>
      <c r="L3167" s="3" t="s">
        <v>834</v>
      </c>
      <c r="M3167" s="203" t="s">
        <v>834</v>
      </c>
      <c r="N3167" s="151" t="s">
        <v>1558</v>
      </c>
    </row>
    <row r="3168" spans="1:14" ht="39.950000000000003" hidden="1" customHeight="1">
      <c r="A3168" s="151" t="s">
        <v>1593</v>
      </c>
      <c r="B3168" s="3" t="s">
        <v>344</v>
      </c>
      <c r="C3168" s="3" t="s">
        <v>345</v>
      </c>
      <c r="D3168" s="9" t="s">
        <v>37</v>
      </c>
      <c r="E3168" s="131" t="s">
        <v>1964</v>
      </c>
      <c r="F3168" s="131" t="s">
        <v>1965</v>
      </c>
      <c r="G3168" s="165" t="s">
        <v>346</v>
      </c>
      <c r="H3168" s="165"/>
      <c r="K3168" s="3" t="s">
        <v>936</v>
      </c>
      <c r="L3168" s="3" t="s">
        <v>834</v>
      </c>
      <c r="M3168" s="203" t="s">
        <v>834</v>
      </c>
      <c r="N3168" s="151" t="s">
        <v>1558</v>
      </c>
    </row>
    <row r="3169" spans="1:15" ht="39.950000000000003" hidden="1" customHeight="1">
      <c r="A3169" s="151" t="s">
        <v>1593</v>
      </c>
      <c r="B3169" s="3" t="s">
        <v>383</v>
      </c>
      <c r="C3169" s="3" t="s">
        <v>23</v>
      </c>
      <c r="D3169" s="9" t="s">
        <v>23</v>
      </c>
      <c r="E3169" s="131" t="s">
        <v>1968</v>
      </c>
      <c r="F3169" s="131" t="s">
        <v>1969</v>
      </c>
      <c r="G3169" s="165" t="s">
        <v>384</v>
      </c>
      <c r="H3169" s="165"/>
      <c r="K3169" s="3" t="s">
        <v>942</v>
      </c>
      <c r="L3169" s="3" t="s">
        <v>834</v>
      </c>
      <c r="M3169" s="203" t="s">
        <v>834</v>
      </c>
      <c r="N3169" s="151" t="s">
        <v>1558</v>
      </c>
    </row>
    <row r="3170" spans="1:15" ht="67.5" hidden="1" customHeight="1">
      <c r="A3170" s="151" t="s">
        <v>1593</v>
      </c>
      <c r="B3170" s="3" t="s">
        <v>287</v>
      </c>
      <c r="C3170" s="3" t="s">
        <v>315</v>
      </c>
      <c r="D3170" s="9" t="s">
        <v>1037</v>
      </c>
      <c r="E3170" s="131" t="s">
        <v>1908</v>
      </c>
      <c r="F3170" s="131" t="s">
        <v>1970</v>
      </c>
      <c r="G3170" s="165" t="s">
        <v>1038</v>
      </c>
      <c r="H3170" s="165"/>
      <c r="J3170" s="205" t="s">
        <v>1693</v>
      </c>
      <c r="K3170" s="3" t="s">
        <v>960</v>
      </c>
      <c r="L3170" s="3" t="s">
        <v>834</v>
      </c>
      <c r="M3170" s="203" t="s">
        <v>834</v>
      </c>
      <c r="N3170" s="151" t="s">
        <v>1558</v>
      </c>
    </row>
    <row r="3171" spans="1:15" ht="54.75" hidden="1" customHeight="1">
      <c r="A3171" s="151" t="s">
        <v>1594</v>
      </c>
      <c r="B3171" s="3" t="s">
        <v>1084</v>
      </c>
      <c r="C3171" s="3" t="s">
        <v>13</v>
      </c>
      <c r="D3171" s="9" t="s">
        <v>14</v>
      </c>
      <c r="E3171" s="131" t="s">
        <v>1694</v>
      </c>
      <c r="F3171" s="131" t="s">
        <v>1695</v>
      </c>
      <c r="G3171" s="165" t="s">
        <v>839</v>
      </c>
      <c r="H3171" s="165"/>
      <c r="K3171" s="3" t="e">
        <v>#N/A</v>
      </c>
      <c r="L3171" s="3" t="s">
        <v>834</v>
      </c>
      <c r="M3171" s="203" t="s">
        <v>834</v>
      </c>
      <c r="N3171" s="151" t="s">
        <v>1558</v>
      </c>
    </row>
    <row r="3172" spans="1:15" ht="90.75" hidden="1" customHeight="1">
      <c r="A3172" s="151" t="s">
        <v>1594</v>
      </c>
      <c r="B3172" s="3" t="s">
        <v>16</v>
      </c>
      <c r="C3172" s="3" t="s">
        <v>17</v>
      </c>
      <c r="D3172" s="9" t="s">
        <v>17</v>
      </c>
      <c r="E3172" s="131" t="s">
        <v>1696</v>
      </c>
      <c r="F3172" s="131" t="s">
        <v>1697</v>
      </c>
      <c r="G3172" s="165" t="s">
        <v>18</v>
      </c>
      <c r="H3172" s="165" t="s">
        <v>1086</v>
      </c>
      <c r="K3172" s="3" t="s">
        <v>923</v>
      </c>
      <c r="L3172" s="3" t="s">
        <v>834</v>
      </c>
      <c r="M3172" s="203" t="s">
        <v>834</v>
      </c>
      <c r="N3172" s="151" t="s">
        <v>1558</v>
      </c>
    </row>
    <row r="3173" spans="1:15" ht="57.75" hidden="1" customHeight="1">
      <c r="A3173" s="151" t="s">
        <v>1594</v>
      </c>
      <c r="B3173" s="3" t="s">
        <v>16</v>
      </c>
      <c r="C3173" s="3" t="s">
        <v>19</v>
      </c>
      <c r="D3173" s="9" t="s">
        <v>19</v>
      </c>
      <c r="E3173" s="131" t="s">
        <v>1698</v>
      </c>
      <c r="F3173" s="131" t="s">
        <v>1699</v>
      </c>
      <c r="G3173" s="165" t="s">
        <v>20</v>
      </c>
      <c r="H3173" s="165"/>
      <c r="K3173" s="3" t="s">
        <v>923</v>
      </c>
      <c r="L3173" s="3" t="s">
        <v>834</v>
      </c>
      <c r="M3173" s="203" t="s">
        <v>834</v>
      </c>
      <c r="N3173" s="151" t="s">
        <v>1558</v>
      </c>
    </row>
    <row r="3174" spans="1:15" ht="39.950000000000003" hidden="1" customHeight="1">
      <c r="A3174" s="151" t="s">
        <v>1594</v>
      </c>
      <c r="B3174" s="3" t="s">
        <v>1087</v>
      </c>
      <c r="C3174" s="3" t="s">
        <v>1088</v>
      </c>
      <c r="D3174" s="9" t="s">
        <v>23</v>
      </c>
      <c r="E3174" s="131" t="s">
        <v>1700</v>
      </c>
      <c r="F3174" s="131" t="s">
        <v>1701</v>
      </c>
      <c r="G3174" s="165" t="s">
        <v>1089</v>
      </c>
      <c r="H3174" s="165"/>
      <c r="K3174" s="3" t="e">
        <v>#N/A</v>
      </c>
      <c r="L3174" s="3" t="s">
        <v>834</v>
      </c>
      <c r="M3174" s="203" t="s">
        <v>834</v>
      </c>
      <c r="N3174" s="151" t="s">
        <v>1558</v>
      </c>
    </row>
    <row r="3175" spans="1:15" ht="39.950000000000003" hidden="1" customHeight="1">
      <c r="A3175" s="151" t="s">
        <v>1594</v>
      </c>
      <c r="B3175" s="3" t="s">
        <v>21</v>
      </c>
      <c r="C3175" s="3" t="s">
        <v>22</v>
      </c>
      <c r="D3175" s="9" t="s">
        <v>23</v>
      </c>
      <c r="E3175" s="131" t="s">
        <v>1702</v>
      </c>
      <c r="F3175" s="131" t="s">
        <v>1703</v>
      </c>
      <c r="G3175" s="165" t="s">
        <v>24</v>
      </c>
      <c r="H3175" s="165"/>
      <c r="K3175" s="3" t="s">
        <v>923</v>
      </c>
      <c r="L3175" s="3" t="s">
        <v>834</v>
      </c>
      <c r="M3175" s="203" t="s">
        <v>834</v>
      </c>
      <c r="N3175" s="151" t="s">
        <v>1558</v>
      </c>
    </row>
    <row r="3176" spans="1:15" ht="39.950000000000003" hidden="1" customHeight="1">
      <c r="A3176" s="151" t="s">
        <v>1594</v>
      </c>
      <c r="B3176" s="3" t="s">
        <v>30</v>
      </c>
      <c r="C3176" s="3" t="s">
        <v>31</v>
      </c>
      <c r="D3176" s="9" t="s">
        <v>32</v>
      </c>
      <c r="E3176" s="131" t="s">
        <v>1704</v>
      </c>
      <c r="F3176" s="131" t="s">
        <v>1705</v>
      </c>
      <c r="G3176" s="165" t="s">
        <v>33</v>
      </c>
      <c r="H3176" s="165"/>
      <c r="K3176" s="3" t="s">
        <v>936</v>
      </c>
      <c r="L3176" s="3" t="s">
        <v>834</v>
      </c>
      <c r="M3176" s="203" t="s">
        <v>834</v>
      </c>
      <c r="N3176" s="151" t="s">
        <v>1558</v>
      </c>
    </row>
    <row r="3177" spans="1:15" ht="39.950000000000003" hidden="1" customHeight="1">
      <c r="A3177" s="151" t="s">
        <v>1594</v>
      </c>
      <c r="B3177" s="3" t="s">
        <v>25</v>
      </c>
      <c r="C3177" s="3" t="s">
        <v>26</v>
      </c>
      <c r="D3177" s="9" t="s">
        <v>23</v>
      </c>
      <c r="E3177" s="131" t="s">
        <v>1706</v>
      </c>
      <c r="F3177" s="131" t="s">
        <v>1707</v>
      </c>
      <c r="G3177" s="165" t="s">
        <v>27</v>
      </c>
      <c r="H3177" s="165"/>
      <c r="K3177" s="3" t="s">
        <v>934</v>
      </c>
      <c r="L3177" s="3" t="s">
        <v>834</v>
      </c>
      <c r="M3177" s="203" t="s">
        <v>834</v>
      </c>
      <c r="N3177" s="151" t="s">
        <v>1558</v>
      </c>
    </row>
    <row r="3178" spans="1:15" ht="58.5" hidden="1" customHeight="1">
      <c r="A3178" s="151" t="s">
        <v>1594</v>
      </c>
      <c r="B3178" s="3" t="s">
        <v>25</v>
      </c>
      <c r="C3178" s="3" t="s">
        <v>26</v>
      </c>
      <c r="D3178" s="9" t="s">
        <v>28</v>
      </c>
      <c r="E3178" s="131" t="s">
        <v>1706</v>
      </c>
      <c r="F3178" s="131" t="s">
        <v>1708</v>
      </c>
      <c r="G3178" s="165" t="s">
        <v>29</v>
      </c>
      <c r="H3178" s="165"/>
      <c r="K3178" s="3" t="s">
        <v>934</v>
      </c>
      <c r="L3178" s="3" t="s">
        <v>834</v>
      </c>
      <c r="M3178" s="203" t="s">
        <v>834</v>
      </c>
      <c r="N3178" s="151" t="s">
        <v>1558</v>
      </c>
    </row>
    <row r="3179" spans="1:15" ht="39.950000000000003" hidden="1" customHeight="1">
      <c r="A3179" s="151" t="s">
        <v>1564</v>
      </c>
      <c r="B3179" s="3" t="s">
        <v>34</v>
      </c>
      <c r="C3179" s="3" t="s">
        <v>57</v>
      </c>
      <c r="D3179" s="9" t="s">
        <v>43</v>
      </c>
      <c r="E3179" s="131" t="str">
        <f>Tabell_Rättigheter37[[#This Row],[Grupp]]&amp;"_"&amp;Tabell_Rättigheter37[[#This Row],[Rättighetsnod/ Funktionskloss]]</f>
        <v>Beställning och svar_SpecimenBasedRequest</v>
      </c>
      <c r="F3179" s="131" t="str">
        <f>Tabell_Rättigheter37[[#This Row],[Grupp]]&amp;"_"&amp;Tabell_Rättigheter37[[#This Row],[Rättighetsnod/ Funktionskloss]]&amp;"_"&amp;Tabell_Rättigheter37[[#This Row],[Värde]]</f>
        <v>Beställning och svar_SpecimenBasedRequest_Save</v>
      </c>
      <c r="G3179" s="165" t="s">
        <v>62</v>
      </c>
      <c r="H3179" s="165"/>
      <c r="K3179" s="3" t="e">
        <f>VLOOKUP(Tabell_Rättigheter37[[#This Row],[Grupp]],[2]!Tabell_Grupp[#Data],2,FALSE)</f>
        <v>#REF!</v>
      </c>
      <c r="L3179" s="3" t="s">
        <v>834</v>
      </c>
      <c r="M3179" s="203" t="s">
        <v>834</v>
      </c>
      <c r="N3179" s="151" t="s">
        <v>1558</v>
      </c>
      <c r="O3179" s="151"/>
    </row>
    <row r="3180" spans="1:15" ht="39.950000000000003" hidden="1" customHeight="1">
      <c r="A3180" s="151" t="s">
        <v>1565</v>
      </c>
      <c r="B3180" s="3" t="s">
        <v>34</v>
      </c>
      <c r="C3180" s="3" t="s">
        <v>57</v>
      </c>
      <c r="D3180" s="9" t="s">
        <v>58</v>
      </c>
      <c r="E3180" s="131" t="str">
        <f>Tabell_Rättigheter37[[#This Row],[Grupp]]&amp;"_"&amp;Tabell_Rättigheter37[[#This Row],[Rättighetsnod/ Funktionskloss]]</f>
        <v>Beställning och svar_SpecimenBasedRequest</v>
      </c>
      <c r="F3180" s="131" t="str">
        <f>Tabell_Rättigheter37[[#This Row],[Grupp]]&amp;"_"&amp;Tabell_Rättigheter37[[#This Row],[Rättighetsnod/ Funktionskloss]]&amp;"_"&amp;Tabell_Rättigheter37[[#This Row],[Värde]]</f>
        <v>Beställning och svar_SpecimenBasedRequest_EditAdministrativeInfo</v>
      </c>
      <c r="G3180" s="165" t="s">
        <v>59</v>
      </c>
      <c r="H3180" s="165"/>
      <c r="K3180" s="3" t="e">
        <f>VLOOKUP(Tabell_Rättigheter37[[#This Row],[Grupp]],[2]!Tabell_Grupp[#Data],2,FALSE)</f>
        <v>#REF!</v>
      </c>
      <c r="L3180" s="3" t="s">
        <v>834</v>
      </c>
      <c r="M3180" s="203" t="s">
        <v>834</v>
      </c>
      <c r="N3180" s="151" t="s">
        <v>1558</v>
      </c>
      <c r="O3180" s="151"/>
    </row>
    <row r="3181" spans="1:15" ht="39.950000000000003" hidden="1" customHeight="1">
      <c r="A3181" s="151" t="s">
        <v>1565</v>
      </c>
      <c r="B3181" s="3" t="s">
        <v>34</v>
      </c>
      <c r="C3181" s="3" t="s">
        <v>57</v>
      </c>
      <c r="D3181" s="9" t="s">
        <v>23</v>
      </c>
      <c r="E3181" s="131" t="str">
        <f>Tabell_Rättigheter37[[#This Row],[Grupp]]&amp;"_"&amp;Tabell_Rättigheter37[[#This Row],[Rättighetsnod/ Funktionskloss]]</f>
        <v>Beställning och svar_SpecimenBasedRequest</v>
      </c>
      <c r="F3181" s="131" t="str">
        <f>Tabell_Rättigheter37[[#This Row],[Grupp]]&amp;"_"&amp;Tabell_Rättigheter37[[#This Row],[Rättighetsnod/ Funktionskloss]]&amp;"_"&amp;Tabell_Rättigheter37[[#This Row],[Värde]]</f>
        <v>Beställning och svar_SpecimenBasedRequest_Open</v>
      </c>
      <c r="G3181" s="165" t="s">
        <v>61</v>
      </c>
      <c r="H3181" s="165"/>
      <c r="K3181" s="3" t="e">
        <f>VLOOKUP(Tabell_Rättigheter37[[#This Row],[Grupp]],[2]!Tabell_Grupp[#Data],2,FALSE)</f>
        <v>#REF!</v>
      </c>
      <c r="L3181" s="3" t="s">
        <v>834</v>
      </c>
      <c r="M3181" s="203" t="s">
        <v>834</v>
      </c>
      <c r="N3181" s="151" t="s">
        <v>1558</v>
      </c>
      <c r="O3181" s="151"/>
    </row>
    <row r="3182" spans="1:15" ht="39.950000000000003" hidden="1" customHeight="1">
      <c r="A3182" s="151" t="s">
        <v>1565</v>
      </c>
      <c r="B3182" s="3" t="s">
        <v>34</v>
      </c>
      <c r="C3182" s="3" t="s">
        <v>57</v>
      </c>
      <c r="D3182" s="9" t="s">
        <v>43</v>
      </c>
      <c r="E3182" s="131" t="str">
        <f>Tabell_Rättigheter37[[#This Row],[Grupp]]&amp;"_"&amp;Tabell_Rättigheter37[[#This Row],[Rättighetsnod/ Funktionskloss]]</f>
        <v>Beställning och svar_SpecimenBasedRequest</v>
      </c>
      <c r="F3182" s="131" t="str">
        <f>Tabell_Rättigheter37[[#This Row],[Grupp]]&amp;"_"&amp;Tabell_Rättigheter37[[#This Row],[Rättighetsnod/ Funktionskloss]]&amp;"_"&amp;Tabell_Rättigheter37[[#This Row],[Värde]]</f>
        <v>Beställning och svar_SpecimenBasedRequest_Save</v>
      </c>
      <c r="G3182" s="165" t="s">
        <v>62</v>
      </c>
      <c r="H3182" s="165"/>
      <c r="K3182" s="3" t="e">
        <f>VLOOKUP(Tabell_Rättigheter37[[#This Row],[Grupp]],[2]!Tabell_Grupp[#Data],2,FALSE)</f>
        <v>#REF!</v>
      </c>
      <c r="L3182" s="3" t="s">
        <v>834</v>
      </c>
      <c r="M3182" s="203" t="s">
        <v>834</v>
      </c>
      <c r="N3182" s="151" t="s">
        <v>1558</v>
      </c>
      <c r="O3182" s="151"/>
    </row>
    <row r="3183" spans="1:15" ht="39.950000000000003" hidden="1" customHeight="1">
      <c r="A3183" s="151" t="s">
        <v>1566</v>
      </c>
      <c r="B3183" s="3" t="s">
        <v>34</v>
      </c>
      <c r="C3183" s="3" t="s">
        <v>57</v>
      </c>
      <c r="D3183" s="9" t="s">
        <v>58</v>
      </c>
      <c r="E3183" s="131" t="str">
        <f>Tabell_Rättigheter37[[#This Row],[Grupp]]&amp;"_"&amp;Tabell_Rättigheter37[[#This Row],[Rättighetsnod/ Funktionskloss]]</f>
        <v>Beställning och svar_SpecimenBasedRequest</v>
      </c>
      <c r="F3183" s="131" t="str">
        <f>Tabell_Rättigheter37[[#This Row],[Grupp]]&amp;"_"&amp;Tabell_Rättigheter37[[#This Row],[Rättighetsnod/ Funktionskloss]]&amp;"_"&amp;Tabell_Rättigheter37[[#This Row],[Värde]]</f>
        <v>Beställning och svar_SpecimenBasedRequest_EditAdministrativeInfo</v>
      </c>
      <c r="G3183" s="165" t="s">
        <v>59</v>
      </c>
      <c r="H3183" s="165"/>
      <c r="K3183" s="3" t="e">
        <f>VLOOKUP(Tabell_Rättigheter37[[#This Row],[Grupp]],[2]!Tabell_Grupp[#Data],2,FALSE)</f>
        <v>#REF!</v>
      </c>
      <c r="L3183" s="3" t="s">
        <v>834</v>
      </c>
      <c r="M3183" s="203" t="s">
        <v>834</v>
      </c>
      <c r="N3183" s="151" t="s">
        <v>1558</v>
      </c>
      <c r="O3183" s="151"/>
    </row>
    <row r="3184" spans="1:15" ht="39.950000000000003" hidden="1" customHeight="1">
      <c r="A3184" s="151" t="s">
        <v>1566</v>
      </c>
      <c r="B3184" s="3" t="s">
        <v>34</v>
      </c>
      <c r="C3184" s="3" t="s">
        <v>57</v>
      </c>
      <c r="D3184" s="9" t="s">
        <v>23</v>
      </c>
      <c r="E3184" s="131" t="str">
        <f>Tabell_Rättigheter37[[#This Row],[Grupp]]&amp;"_"&amp;Tabell_Rättigheter37[[#This Row],[Rättighetsnod/ Funktionskloss]]</f>
        <v>Beställning och svar_SpecimenBasedRequest</v>
      </c>
      <c r="F3184" s="131" t="str">
        <f>Tabell_Rättigheter37[[#This Row],[Grupp]]&amp;"_"&amp;Tabell_Rättigheter37[[#This Row],[Rättighetsnod/ Funktionskloss]]&amp;"_"&amp;Tabell_Rättigheter37[[#This Row],[Värde]]</f>
        <v>Beställning och svar_SpecimenBasedRequest_Open</v>
      </c>
      <c r="G3184" s="165" t="s">
        <v>61</v>
      </c>
      <c r="H3184" s="165"/>
      <c r="K3184" s="3" t="e">
        <f>VLOOKUP(Tabell_Rättigheter37[[#This Row],[Grupp]],[2]!Tabell_Grupp[#Data],2,FALSE)</f>
        <v>#REF!</v>
      </c>
      <c r="L3184" s="3" t="s">
        <v>834</v>
      </c>
      <c r="M3184" s="203" t="s">
        <v>834</v>
      </c>
      <c r="N3184" s="151" t="s">
        <v>1558</v>
      </c>
      <c r="O3184" s="151"/>
    </row>
    <row r="3185" spans="1:15" ht="39.950000000000003" hidden="1" customHeight="1">
      <c r="A3185" s="151" t="s">
        <v>1566</v>
      </c>
      <c r="B3185" s="3" t="s">
        <v>34</v>
      </c>
      <c r="C3185" s="3" t="s">
        <v>57</v>
      </c>
      <c r="D3185" s="9" t="s">
        <v>43</v>
      </c>
      <c r="E3185" s="131" t="str">
        <f>Tabell_Rättigheter37[[#This Row],[Grupp]]&amp;"_"&amp;Tabell_Rättigheter37[[#This Row],[Rättighetsnod/ Funktionskloss]]</f>
        <v>Beställning och svar_SpecimenBasedRequest</v>
      </c>
      <c r="F3185" s="131" t="str">
        <f>Tabell_Rättigheter37[[#This Row],[Grupp]]&amp;"_"&amp;Tabell_Rättigheter37[[#This Row],[Rättighetsnod/ Funktionskloss]]&amp;"_"&amp;Tabell_Rättigheter37[[#This Row],[Värde]]</f>
        <v>Beställning och svar_SpecimenBasedRequest_Save</v>
      </c>
      <c r="G3185" s="165" t="s">
        <v>62</v>
      </c>
      <c r="H3185" s="165"/>
      <c r="K3185" s="3" t="e">
        <f>VLOOKUP(Tabell_Rättigheter37[[#This Row],[Grupp]],[2]!Tabell_Grupp[#Data],2,FALSE)</f>
        <v>#REF!</v>
      </c>
      <c r="L3185" s="3" t="s">
        <v>834</v>
      </c>
      <c r="M3185" s="203" t="s">
        <v>834</v>
      </c>
      <c r="N3185" s="151" t="s">
        <v>1558</v>
      </c>
      <c r="O3185" s="151"/>
    </row>
    <row r="3186" spans="1:15" ht="39.950000000000003" hidden="1" customHeight="1">
      <c r="A3186" s="151" t="s">
        <v>1567</v>
      </c>
      <c r="B3186" s="3" t="s">
        <v>34</v>
      </c>
      <c r="C3186" s="3" t="s">
        <v>57</v>
      </c>
      <c r="D3186" s="9" t="s">
        <v>58</v>
      </c>
      <c r="E3186" s="131" t="str">
        <f>Tabell_Rättigheter37[[#This Row],[Grupp]]&amp;"_"&amp;Tabell_Rättigheter37[[#This Row],[Rättighetsnod/ Funktionskloss]]</f>
        <v>Beställning och svar_SpecimenBasedRequest</v>
      </c>
      <c r="F3186" s="131" t="str">
        <f>Tabell_Rättigheter37[[#This Row],[Grupp]]&amp;"_"&amp;Tabell_Rättigheter37[[#This Row],[Rättighetsnod/ Funktionskloss]]&amp;"_"&amp;Tabell_Rättigheter37[[#This Row],[Värde]]</f>
        <v>Beställning och svar_SpecimenBasedRequest_EditAdministrativeInfo</v>
      </c>
      <c r="G3186" s="165" t="s">
        <v>59</v>
      </c>
      <c r="H3186" s="165"/>
      <c r="K3186" s="3" t="e">
        <f>VLOOKUP(Tabell_Rättigheter37[[#This Row],[Grupp]],[2]!Tabell_Grupp[#Data],2,FALSE)</f>
        <v>#REF!</v>
      </c>
      <c r="L3186" s="3" t="s">
        <v>834</v>
      </c>
      <c r="M3186" s="203" t="s">
        <v>834</v>
      </c>
      <c r="N3186" s="151" t="s">
        <v>1558</v>
      </c>
      <c r="O3186" s="151"/>
    </row>
    <row r="3187" spans="1:15" ht="39.950000000000003" hidden="1" customHeight="1">
      <c r="A3187" s="151" t="s">
        <v>1567</v>
      </c>
      <c r="B3187" s="3" t="s">
        <v>34</v>
      </c>
      <c r="C3187" s="3" t="s">
        <v>57</v>
      </c>
      <c r="D3187" s="9" t="s">
        <v>40</v>
      </c>
      <c r="E3187" s="131" t="str">
        <f>Tabell_Rättigheter37[[#This Row],[Grupp]]&amp;"_"&amp;Tabell_Rättigheter37[[#This Row],[Rättighetsnod/ Funktionskloss]]</f>
        <v>Beställning och svar_SpecimenBasedRequest</v>
      </c>
      <c r="F3187" s="131" t="str">
        <f>Tabell_Rättigheter37[[#This Row],[Grupp]]&amp;"_"&amp;Tabell_Rättigheter37[[#This Row],[Rättighetsnod/ Funktionskloss]]&amp;"_"&amp;Tabell_Rättigheter37[[#This Row],[Värde]]</f>
        <v>Beställning och svar_SpecimenBasedRequest_Finish</v>
      </c>
      <c r="G3187" s="165" t="s">
        <v>60</v>
      </c>
      <c r="H3187" s="165"/>
      <c r="K3187" s="3" t="e">
        <f>VLOOKUP(Tabell_Rättigheter37[[#This Row],[Grupp]],[2]!Tabell_Grupp[#Data],2,FALSE)</f>
        <v>#REF!</v>
      </c>
      <c r="L3187" s="3" t="s">
        <v>834</v>
      </c>
      <c r="M3187" s="203" t="s">
        <v>834</v>
      </c>
      <c r="N3187" s="151" t="s">
        <v>1558</v>
      </c>
      <c r="O3187" s="151"/>
    </row>
    <row r="3188" spans="1:15" ht="39.950000000000003" hidden="1" customHeight="1">
      <c r="A3188" s="151" t="s">
        <v>1567</v>
      </c>
      <c r="B3188" s="3" t="s">
        <v>34</v>
      </c>
      <c r="C3188" s="3" t="s">
        <v>57</v>
      </c>
      <c r="D3188" s="9" t="s">
        <v>23</v>
      </c>
      <c r="E3188" s="131" t="str">
        <f>Tabell_Rättigheter37[[#This Row],[Grupp]]&amp;"_"&amp;Tabell_Rättigheter37[[#This Row],[Rättighetsnod/ Funktionskloss]]</f>
        <v>Beställning och svar_SpecimenBasedRequest</v>
      </c>
      <c r="F3188" s="131" t="str">
        <f>Tabell_Rättigheter37[[#This Row],[Grupp]]&amp;"_"&amp;Tabell_Rättigheter37[[#This Row],[Rättighetsnod/ Funktionskloss]]&amp;"_"&amp;Tabell_Rättigheter37[[#This Row],[Värde]]</f>
        <v>Beställning och svar_SpecimenBasedRequest_Open</v>
      </c>
      <c r="G3188" s="165" t="s">
        <v>61</v>
      </c>
      <c r="H3188" s="165"/>
      <c r="K3188" s="3" t="e">
        <f>VLOOKUP(Tabell_Rättigheter37[[#This Row],[Grupp]],[2]!Tabell_Grupp[#Data],2,FALSE)</f>
        <v>#REF!</v>
      </c>
      <c r="L3188" s="3" t="s">
        <v>834</v>
      </c>
      <c r="M3188" s="203" t="s">
        <v>834</v>
      </c>
      <c r="N3188" s="151" t="s">
        <v>1558</v>
      </c>
      <c r="O3188" s="151"/>
    </row>
    <row r="3189" spans="1:15" ht="39.950000000000003" hidden="1" customHeight="1">
      <c r="A3189" s="151" t="s">
        <v>1567</v>
      </c>
      <c r="B3189" s="3" t="s">
        <v>34</v>
      </c>
      <c r="C3189" s="3" t="s">
        <v>57</v>
      </c>
      <c r="D3189" s="9" t="s">
        <v>43</v>
      </c>
      <c r="E3189" s="131" t="str">
        <f>Tabell_Rättigheter37[[#This Row],[Grupp]]&amp;"_"&amp;Tabell_Rättigheter37[[#This Row],[Rättighetsnod/ Funktionskloss]]</f>
        <v>Beställning och svar_SpecimenBasedRequest</v>
      </c>
      <c r="F3189" s="131" t="str">
        <f>Tabell_Rättigheter37[[#This Row],[Grupp]]&amp;"_"&amp;Tabell_Rättigheter37[[#This Row],[Rättighetsnod/ Funktionskloss]]&amp;"_"&amp;Tabell_Rättigheter37[[#This Row],[Värde]]</f>
        <v>Beställning och svar_SpecimenBasedRequest_Save</v>
      </c>
      <c r="G3189" s="165" t="s">
        <v>62</v>
      </c>
      <c r="H3189" s="165"/>
      <c r="K3189" s="3" t="e">
        <f>VLOOKUP(Tabell_Rättigheter37[[#This Row],[Grupp]],[2]!Tabell_Grupp[#Data],2,FALSE)</f>
        <v>#REF!</v>
      </c>
      <c r="L3189" s="3" t="s">
        <v>834</v>
      </c>
      <c r="M3189" s="203" t="s">
        <v>834</v>
      </c>
      <c r="N3189" s="151" t="s">
        <v>1558</v>
      </c>
      <c r="O3189" s="151"/>
    </row>
    <row r="3190" spans="1:15" ht="39.950000000000003" hidden="1" customHeight="1">
      <c r="A3190" s="151" t="s">
        <v>1594</v>
      </c>
      <c r="B3190" s="3" t="s">
        <v>70</v>
      </c>
      <c r="C3190" s="3" t="s">
        <v>73</v>
      </c>
      <c r="D3190" s="9" t="s">
        <v>23</v>
      </c>
      <c r="E3190" s="131" t="s">
        <v>1711</v>
      </c>
      <c r="F3190" s="131" t="s">
        <v>1712</v>
      </c>
      <c r="G3190" s="165" t="s">
        <v>74</v>
      </c>
      <c r="H3190" s="165"/>
      <c r="K3190" s="3" t="s">
        <v>923</v>
      </c>
      <c r="L3190" s="3" t="s">
        <v>834</v>
      </c>
      <c r="M3190" s="203" t="s">
        <v>834</v>
      </c>
      <c r="N3190" s="151" t="s">
        <v>1558</v>
      </c>
    </row>
    <row r="3191" spans="1:15" ht="39.950000000000003" hidden="1" customHeight="1">
      <c r="A3191" s="151" t="s">
        <v>1594</v>
      </c>
      <c r="B3191" s="3" t="s">
        <v>75</v>
      </c>
      <c r="C3191" s="3" t="s">
        <v>76</v>
      </c>
      <c r="D3191" s="9" t="s">
        <v>76</v>
      </c>
      <c r="E3191" s="131" t="s">
        <v>1713</v>
      </c>
      <c r="F3191" s="131" t="s">
        <v>1714</v>
      </c>
      <c r="G3191" s="165" t="s">
        <v>77</v>
      </c>
      <c r="H3191" s="165"/>
      <c r="K3191" s="3" t="s">
        <v>942</v>
      </c>
      <c r="L3191" s="3" t="s">
        <v>834</v>
      </c>
      <c r="M3191" s="203" t="s">
        <v>834</v>
      </c>
      <c r="N3191" s="151" t="s">
        <v>1558</v>
      </c>
    </row>
    <row r="3192" spans="1:15" ht="39.950000000000003" hidden="1" customHeight="1">
      <c r="A3192" s="151" t="s">
        <v>1594</v>
      </c>
      <c r="B3192" s="3" t="s">
        <v>78</v>
      </c>
      <c r="C3192" s="3" t="s">
        <v>79</v>
      </c>
      <c r="D3192" s="9" t="s">
        <v>80</v>
      </c>
      <c r="E3192" s="131" t="s">
        <v>1715</v>
      </c>
      <c r="F3192" s="131" t="s">
        <v>1716</v>
      </c>
      <c r="G3192" s="165" t="s">
        <v>81</v>
      </c>
      <c r="H3192" s="165"/>
      <c r="K3192" s="3" t="s">
        <v>936</v>
      </c>
      <c r="L3192" s="3" t="s">
        <v>834</v>
      </c>
      <c r="M3192" s="203" t="s">
        <v>834</v>
      </c>
      <c r="N3192" s="151" t="s">
        <v>1558</v>
      </c>
    </row>
    <row r="3193" spans="1:15" ht="39.950000000000003" hidden="1" customHeight="1">
      <c r="A3193" s="151" t="s">
        <v>1594</v>
      </c>
      <c r="B3193" s="3" t="s">
        <v>78</v>
      </c>
      <c r="C3193" s="3" t="s">
        <v>82</v>
      </c>
      <c r="D3193" s="9" t="s">
        <v>83</v>
      </c>
      <c r="E3193" s="131" t="s">
        <v>1717</v>
      </c>
      <c r="F3193" s="131" t="s">
        <v>1718</v>
      </c>
      <c r="G3193" s="165" t="s">
        <v>84</v>
      </c>
      <c r="H3193" s="165"/>
      <c r="K3193" s="3" t="s">
        <v>936</v>
      </c>
      <c r="L3193" s="3" t="s">
        <v>834</v>
      </c>
      <c r="M3193" s="203" t="s">
        <v>834</v>
      </c>
      <c r="N3193" s="151" t="s">
        <v>1558</v>
      </c>
    </row>
    <row r="3194" spans="1:15" ht="39.950000000000003" hidden="1" customHeight="1">
      <c r="A3194" s="151" t="s">
        <v>1594</v>
      </c>
      <c r="B3194" s="3" t="s">
        <v>78</v>
      </c>
      <c r="C3194" s="3" t="s">
        <v>85</v>
      </c>
      <c r="D3194" s="9" t="s">
        <v>86</v>
      </c>
      <c r="E3194" s="131" t="s">
        <v>1719</v>
      </c>
      <c r="F3194" s="131" t="s">
        <v>1720</v>
      </c>
      <c r="G3194" s="165" t="s">
        <v>87</v>
      </c>
      <c r="H3194" s="165"/>
      <c r="J3194" s="3" t="s">
        <v>1575</v>
      </c>
      <c r="K3194" s="3" t="s">
        <v>936</v>
      </c>
      <c r="L3194" s="3" t="s">
        <v>834</v>
      </c>
      <c r="M3194" s="203" t="s">
        <v>834</v>
      </c>
      <c r="N3194" s="151" t="s">
        <v>1558</v>
      </c>
    </row>
    <row r="3195" spans="1:15" ht="39.950000000000003" hidden="1" customHeight="1">
      <c r="A3195" s="151" t="s">
        <v>1594</v>
      </c>
      <c r="B3195" s="3" t="s">
        <v>78</v>
      </c>
      <c r="C3195" s="3" t="s">
        <v>85</v>
      </c>
      <c r="D3195" s="9" t="s">
        <v>842</v>
      </c>
      <c r="E3195" s="131" t="s">
        <v>1719</v>
      </c>
      <c r="F3195" s="131" t="s">
        <v>1721</v>
      </c>
      <c r="G3195" s="165" t="s">
        <v>89</v>
      </c>
      <c r="H3195" s="165"/>
      <c r="J3195" s="3" t="s">
        <v>1575</v>
      </c>
      <c r="K3195" s="3" t="s">
        <v>936</v>
      </c>
      <c r="L3195" s="3" t="s">
        <v>834</v>
      </c>
      <c r="M3195" s="203" t="s">
        <v>834</v>
      </c>
      <c r="N3195" s="151" t="s">
        <v>1558</v>
      </c>
    </row>
    <row r="3196" spans="1:15" ht="39.950000000000003" hidden="1" customHeight="1">
      <c r="A3196" s="151" t="s">
        <v>1594</v>
      </c>
      <c r="B3196" s="3" t="s">
        <v>78</v>
      </c>
      <c r="C3196" s="3" t="s">
        <v>90</v>
      </c>
      <c r="D3196" s="9" t="s">
        <v>91</v>
      </c>
      <c r="E3196" s="131" t="s">
        <v>1722</v>
      </c>
      <c r="F3196" s="131" t="s">
        <v>1723</v>
      </c>
      <c r="G3196" s="165" t="s">
        <v>92</v>
      </c>
      <c r="H3196" s="165"/>
      <c r="K3196" s="3" t="s">
        <v>936</v>
      </c>
      <c r="L3196" s="3" t="s">
        <v>834</v>
      </c>
      <c r="M3196" s="203" t="s">
        <v>834</v>
      </c>
      <c r="N3196" s="151" t="s">
        <v>1558</v>
      </c>
    </row>
    <row r="3197" spans="1:15" ht="39.950000000000003" hidden="1" customHeight="1">
      <c r="A3197" s="151" t="s">
        <v>1594</v>
      </c>
      <c r="B3197" s="3" t="s">
        <v>78</v>
      </c>
      <c r="C3197" s="3" t="s">
        <v>93</v>
      </c>
      <c r="D3197" s="9" t="s">
        <v>94</v>
      </c>
      <c r="E3197" s="131" t="s">
        <v>1724</v>
      </c>
      <c r="F3197" s="131" t="s">
        <v>1725</v>
      </c>
      <c r="G3197" s="165" t="s">
        <v>95</v>
      </c>
      <c r="H3197" s="165"/>
      <c r="K3197" s="3" t="s">
        <v>936</v>
      </c>
      <c r="L3197" s="3" t="s">
        <v>834</v>
      </c>
      <c r="M3197" s="203" t="s">
        <v>834</v>
      </c>
      <c r="N3197" s="151" t="s">
        <v>1558</v>
      </c>
    </row>
    <row r="3198" spans="1:15" ht="39.950000000000003" hidden="1" customHeight="1">
      <c r="A3198" s="151" t="s">
        <v>1594</v>
      </c>
      <c r="B3198" s="3" t="s">
        <v>78</v>
      </c>
      <c r="C3198" s="3" t="s">
        <v>96</v>
      </c>
      <c r="D3198" s="9" t="s">
        <v>97</v>
      </c>
      <c r="E3198" s="131" t="s">
        <v>1726</v>
      </c>
      <c r="F3198" s="131" t="s">
        <v>1727</v>
      </c>
      <c r="G3198" s="165" t="s">
        <v>98</v>
      </c>
      <c r="H3198" s="165"/>
      <c r="K3198" s="3" t="s">
        <v>936</v>
      </c>
      <c r="L3198" s="3" t="s">
        <v>834</v>
      </c>
      <c r="M3198" s="203" t="s">
        <v>834</v>
      </c>
      <c r="N3198" s="151" t="s">
        <v>1558</v>
      </c>
    </row>
    <row r="3199" spans="1:15" ht="39.950000000000003" hidden="1" customHeight="1">
      <c r="A3199" s="151" t="s">
        <v>1594</v>
      </c>
      <c r="B3199" s="3" t="s">
        <v>78</v>
      </c>
      <c r="C3199" s="3" t="s">
        <v>96</v>
      </c>
      <c r="D3199" s="9" t="s">
        <v>99</v>
      </c>
      <c r="E3199" s="131" t="s">
        <v>1726</v>
      </c>
      <c r="F3199" s="131" t="s">
        <v>1728</v>
      </c>
      <c r="G3199" s="165" t="s">
        <v>100</v>
      </c>
      <c r="H3199" s="165"/>
      <c r="K3199" s="3" t="s">
        <v>936</v>
      </c>
      <c r="L3199" s="3" t="s">
        <v>834</v>
      </c>
      <c r="M3199" s="203" t="s">
        <v>834</v>
      </c>
      <c r="N3199" s="151" t="s">
        <v>1558</v>
      </c>
    </row>
    <row r="3200" spans="1:15" ht="39.950000000000003" hidden="1" customHeight="1">
      <c r="A3200" s="151" t="s">
        <v>1594</v>
      </c>
      <c r="B3200" s="3" t="s">
        <v>78</v>
      </c>
      <c r="C3200" s="3" t="s">
        <v>101</v>
      </c>
      <c r="D3200" s="9" t="s">
        <v>102</v>
      </c>
      <c r="E3200" s="131" t="s">
        <v>1729</v>
      </c>
      <c r="F3200" s="131" t="s">
        <v>1730</v>
      </c>
      <c r="G3200" s="165" t="s">
        <v>103</v>
      </c>
      <c r="H3200" s="165"/>
      <c r="J3200" s="3" t="s">
        <v>1575</v>
      </c>
      <c r="K3200" s="3" t="s">
        <v>936</v>
      </c>
      <c r="L3200" s="3" t="s">
        <v>834</v>
      </c>
      <c r="M3200" s="203" t="s">
        <v>834</v>
      </c>
      <c r="N3200" s="151" t="s">
        <v>1558</v>
      </c>
    </row>
    <row r="3201" spans="1:14" ht="39.950000000000003" hidden="1" customHeight="1">
      <c r="A3201" s="151" t="s">
        <v>1594</v>
      </c>
      <c r="B3201" s="3" t="s">
        <v>78</v>
      </c>
      <c r="C3201" s="3" t="s">
        <v>101</v>
      </c>
      <c r="D3201" s="9" t="s">
        <v>104</v>
      </c>
      <c r="E3201" s="131" t="s">
        <v>1729</v>
      </c>
      <c r="F3201" s="131" t="s">
        <v>1731</v>
      </c>
      <c r="G3201" s="165" t="s">
        <v>105</v>
      </c>
      <c r="H3201" s="165"/>
      <c r="J3201" s="3" t="s">
        <v>1575</v>
      </c>
      <c r="K3201" s="3" t="s">
        <v>936</v>
      </c>
      <c r="L3201" s="3" t="s">
        <v>834</v>
      </c>
      <c r="M3201" s="203" t="s">
        <v>834</v>
      </c>
      <c r="N3201" s="151" t="s">
        <v>1558</v>
      </c>
    </row>
    <row r="3202" spans="1:14" ht="39.950000000000003" hidden="1" customHeight="1">
      <c r="A3202" s="151" t="s">
        <v>1594</v>
      </c>
      <c r="B3202" s="3" t="s">
        <v>78</v>
      </c>
      <c r="C3202" s="3" t="s">
        <v>106</v>
      </c>
      <c r="D3202" s="9" t="s">
        <v>23</v>
      </c>
      <c r="E3202" s="131" t="s">
        <v>1971</v>
      </c>
      <c r="F3202" s="131" t="s">
        <v>1972</v>
      </c>
      <c r="G3202" s="165" t="s">
        <v>107</v>
      </c>
      <c r="H3202" s="165"/>
      <c r="K3202" s="3" t="s">
        <v>936</v>
      </c>
      <c r="L3202" s="3" t="s">
        <v>834</v>
      </c>
      <c r="M3202" s="203" t="s">
        <v>834</v>
      </c>
      <c r="N3202" s="151" t="s">
        <v>1558</v>
      </c>
    </row>
    <row r="3203" spans="1:14" ht="39.950000000000003" hidden="1" customHeight="1">
      <c r="A3203" s="151" t="s">
        <v>1594</v>
      </c>
      <c r="B3203" s="3" t="s">
        <v>78</v>
      </c>
      <c r="C3203" s="3" t="s">
        <v>106</v>
      </c>
      <c r="D3203" s="9" t="s">
        <v>43</v>
      </c>
      <c r="E3203" s="131" t="s">
        <v>1971</v>
      </c>
      <c r="F3203" s="131" t="s">
        <v>1973</v>
      </c>
      <c r="G3203" s="165" t="s">
        <v>108</v>
      </c>
      <c r="H3203" s="165"/>
      <c r="K3203" s="3" t="s">
        <v>936</v>
      </c>
      <c r="L3203" s="3" t="s">
        <v>834</v>
      </c>
      <c r="M3203" s="203" t="s">
        <v>834</v>
      </c>
      <c r="N3203" s="151" t="s">
        <v>1558</v>
      </c>
    </row>
    <row r="3204" spans="1:14" ht="39.950000000000003" hidden="1" customHeight="1">
      <c r="A3204" s="151" t="s">
        <v>1594</v>
      </c>
      <c r="B3204" s="3" t="s">
        <v>109</v>
      </c>
      <c r="C3204" s="3" t="s">
        <v>110</v>
      </c>
      <c r="D3204" s="9" t="s">
        <v>23</v>
      </c>
      <c r="E3204" s="131" t="s">
        <v>1732</v>
      </c>
      <c r="F3204" s="131" t="s">
        <v>1733</v>
      </c>
      <c r="G3204" s="165" t="s">
        <v>111</v>
      </c>
      <c r="H3204" s="165"/>
      <c r="K3204" s="3" t="s">
        <v>923</v>
      </c>
      <c r="L3204" s="3" t="s">
        <v>834</v>
      </c>
      <c r="M3204" s="203" t="s">
        <v>834</v>
      </c>
      <c r="N3204" s="151" t="s">
        <v>1558</v>
      </c>
    </row>
    <row r="3205" spans="1:14" ht="85.5" hidden="1" customHeight="1">
      <c r="A3205" s="151" t="s">
        <v>1594</v>
      </c>
      <c r="B3205" s="3" t="s">
        <v>843</v>
      </c>
      <c r="C3205" s="3" t="s">
        <v>13</v>
      </c>
      <c r="D3205" s="9" t="s">
        <v>14</v>
      </c>
      <c r="E3205" s="131" t="s">
        <v>1734</v>
      </c>
      <c r="F3205" s="131" t="s">
        <v>1735</v>
      </c>
      <c r="G3205" s="165" t="s">
        <v>844</v>
      </c>
      <c r="H3205" s="165"/>
      <c r="K3205" s="3" t="s">
        <v>960</v>
      </c>
      <c r="L3205" s="3" t="s">
        <v>834</v>
      </c>
      <c r="M3205" s="203" t="s">
        <v>834</v>
      </c>
      <c r="N3205" s="151" t="s">
        <v>1558</v>
      </c>
    </row>
    <row r="3206" spans="1:14" ht="39.950000000000003" hidden="1" customHeight="1">
      <c r="A3206" s="151" t="s">
        <v>1594</v>
      </c>
      <c r="B3206" s="3" t="s">
        <v>843</v>
      </c>
      <c r="C3206" s="3" t="s">
        <v>845</v>
      </c>
      <c r="D3206" s="9" t="s">
        <v>1102</v>
      </c>
      <c r="E3206" s="131" t="s">
        <v>1736</v>
      </c>
      <c r="F3206" s="131" t="s">
        <v>1737</v>
      </c>
      <c r="G3206" s="165" t="s">
        <v>847</v>
      </c>
      <c r="H3206" s="165"/>
      <c r="K3206" s="3" t="s">
        <v>960</v>
      </c>
      <c r="L3206" s="3" t="s">
        <v>834</v>
      </c>
      <c r="M3206" s="203" t="s">
        <v>834</v>
      </c>
      <c r="N3206" s="151" t="s">
        <v>1558</v>
      </c>
    </row>
    <row r="3207" spans="1:14" ht="39.950000000000003" hidden="1" customHeight="1">
      <c r="A3207" s="151" t="s">
        <v>1594</v>
      </c>
      <c r="B3207" s="3" t="s">
        <v>843</v>
      </c>
      <c r="C3207" s="3" t="s">
        <v>845</v>
      </c>
      <c r="D3207" s="9" t="s">
        <v>848</v>
      </c>
      <c r="E3207" s="131" t="s">
        <v>1736</v>
      </c>
      <c r="F3207" s="131" t="s">
        <v>1738</v>
      </c>
      <c r="G3207" s="165" t="s">
        <v>849</v>
      </c>
      <c r="H3207" s="165"/>
      <c r="K3207" s="3" t="s">
        <v>960</v>
      </c>
      <c r="L3207" s="3" t="s">
        <v>834</v>
      </c>
      <c r="M3207" s="203" t="s">
        <v>834</v>
      </c>
      <c r="N3207" s="151" t="s">
        <v>1558</v>
      </c>
    </row>
    <row r="3208" spans="1:14" ht="39.950000000000003" hidden="1" customHeight="1">
      <c r="A3208" s="151" t="s">
        <v>1594</v>
      </c>
      <c r="B3208" s="3" t="s">
        <v>843</v>
      </c>
      <c r="C3208" s="3" t="s">
        <v>845</v>
      </c>
      <c r="D3208" s="9" t="s">
        <v>850</v>
      </c>
      <c r="E3208" s="131" t="s">
        <v>1736</v>
      </c>
      <c r="F3208" s="131" t="s">
        <v>1739</v>
      </c>
      <c r="G3208" s="165" t="s">
        <v>851</v>
      </c>
      <c r="H3208" s="165"/>
      <c r="K3208" s="3" t="s">
        <v>960</v>
      </c>
      <c r="L3208" s="3" t="s">
        <v>834</v>
      </c>
      <c r="M3208" s="203" t="s">
        <v>834</v>
      </c>
      <c r="N3208" s="151" t="s">
        <v>1558</v>
      </c>
    </row>
    <row r="3209" spans="1:14" ht="39.950000000000003" hidden="1" customHeight="1">
      <c r="A3209" s="151" t="s">
        <v>1594</v>
      </c>
      <c r="B3209" s="3" t="s">
        <v>843</v>
      </c>
      <c r="C3209" s="3" t="s">
        <v>845</v>
      </c>
      <c r="D3209" s="9" t="s">
        <v>852</v>
      </c>
      <c r="E3209" s="131" t="s">
        <v>1736</v>
      </c>
      <c r="F3209" s="131" t="s">
        <v>1740</v>
      </c>
      <c r="G3209" s="165" t="s">
        <v>853</v>
      </c>
      <c r="H3209" s="165"/>
      <c r="K3209" s="3" t="s">
        <v>960</v>
      </c>
      <c r="L3209" s="3" t="s">
        <v>834</v>
      </c>
      <c r="M3209" s="203" t="s">
        <v>834</v>
      </c>
      <c r="N3209" s="151" t="s">
        <v>1558</v>
      </c>
    </row>
    <row r="3210" spans="1:14" ht="39.950000000000003" hidden="1" customHeight="1">
      <c r="A3210" s="151" t="s">
        <v>1594</v>
      </c>
      <c r="B3210" s="3" t="s">
        <v>843</v>
      </c>
      <c r="C3210" s="3" t="s">
        <v>845</v>
      </c>
      <c r="D3210" s="9" t="s">
        <v>854</v>
      </c>
      <c r="E3210" s="131" t="s">
        <v>1736</v>
      </c>
      <c r="F3210" s="131" t="s">
        <v>1741</v>
      </c>
      <c r="G3210" s="165" t="s">
        <v>855</v>
      </c>
      <c r="H3210" s="165"/>
      <c r="K3210" s="3" t="s">
        <v>960</v>
      </c>
      <c r="L3210" s="3" t="s">
        <v>834</v>
      </c>
      <c r="M3210" s="203" t="s">
        <v>834</v>
      </c>
      <c r="N3210" s="151" t="s">
        <v>1558</v>
      </c>
    </row>
    <row r="3211" spans="1:14" ht="39.950000000000003" hidden="1" customHeight="1">
      <c r="A3211" s="151" t="s">
        <v>1594</v>
      </c>
      <c r="B3211" s="3" t="s">
        <v>843</v>
      </c>
      <c r="C3211" s="3" t="s">
        <v>845</v>
      </c>
      <c r="D3211" s="9" t="s">
        <v>856</v>
      </c>
      <c r="E3211" s="131" t="s">
        <v>1736</v>
      </c>
      <c r="F3211" s="131" t="s">
        <v>1742</v>
      </c>
      <c r="G3211" s="165" t="s">
        <v>857</v>
      </c>
      <c r="H3211" s="165"/>
      <c r="K3211" s="3" t="s">
        <v>960</v>
      </c>
      <c r="L3211" s="3" t="s">
        <v>834</v>
      </c>
      <c r="M3211" s="203" t="s">
        <v>834</v>
      </c>
      <c r="N3211" s="151" t="s">
        <v>1558</v>
      </c>
    </row>
    <row r="3212" spans="1:14" ht="39.950000000000003" hidden="1" customHeight="1">
      <c r="A3212" s="151" t="s">
        <v>1594</v>
      </c>
      <c r="B3212" s="3" t="s">
        <v>843</v>
      </c>
      <c r="C3212" s="3" t="s">
        <v>845</v>
      </c>
      <c r="D3212" s="9" t="s">
        <v>858</v>
      </c>
      <c r="E3212" s="131" t="s">
        <v>1736</v>
      </c>
      <c r="F3212" s="131" t="s">
        <v>1743</v>
      </c>
      <c r="G3212" s="165" t="s">
        <v>859</v>
      </c>
      <c r="H3212" s="165"/>
      <c r="K3212" s="3" t="s">
        <v>960</v>
      </c>
      <c r="L3212" s="3" t="s">
        <v>834</v>
      </c>
      <c r="M3212" s="203" t="s">
        <v>834</v>
      </c>
      <c r="N3212" s="151" t="s">
        <v>1558</v>
      </c>
    </row>
    <row r="3213" spans="1:14" ht="39.950000000000003" hidden="1" customHeight="1">
      <c r="A3213" s="151" t="s">
        <v>1594</v>
      </c>
      <c r="B3213" s="3" t="s">
        <v>843</v>
      </c>
      <c r="C3213" s="3" t="s">
        <v>845</v>
      </c>
      <c r="D3213" s="9" t="s">
        <v>860</v>
      </c>
      <c r="E3213" s="131" t="s">
        <v>1736</v>
      </c>
      <c r="F3213" s="131" t="s">
        <v>1744</v>
      </c>
      <c r="G3213" s="165" t="s">
        <v>861</v>
      </c>
      <c r="H3213" s="165"/>
      <c r="K3213" s="3" t="s">
        <v>960</v>
      </c>
      <c r="L3213" s="3" t="s">
        <v>834</v>
      </c>
      <c r="M3213" s="203" t="s">
        <v>834</v>
      </c>
      <c r="N3213" s="151" t="s">
        <v>1558</v>
      </c>
    </row>
    <row r="3214" spans="1:14" ht="39.950000000000003" hidden="1" customHeight="1">
      <c r="A3214" s="151" t="s">
        <v>1594</v>
      </c>
      <c r="B3214" s="3" t="s">
        <v>843</v>
      </c>
      <c r="C3214" s="3" t="s">
        <v>1103</v>
      </c>
      <c r="D3214" s="9" t="s">
        <v>23</v>
      </c>
      <c r="E3214" s="131" t="s">
        <v>1745</v>
      </c>
      <c r="F3214" s="131" t="s">
        <v>1746</v>
      </c>
      <c r="G3214" s="165" t="s">
        <v>863</v>
      </c>
      <c r="H3214" s="165"/>
      <c r="K3214" s="3" t="s">
        <v>960</v>
      </c>
      <c r="L3214" s="3" t="s">
        <v>834</v>
      </c>
      <c r="M3214" s="203" t="s">
        <v>834</v>
      </c>
      <c r="N3214" s="151" t="s">
        <v>1558</v>
      </c>
    </row>
    <row r="3215" spans="1:14" ht="39.950000000000003" hidden="1" customHeight="1">
      <c r="A3215" s="151" t="s">
        <v>1594</v>
      </c>
      <c r="B3215" s="3" t="s">
        <v>843</v>
      </c>
      <c r="C3215" s="3" t="s">
        <v>864</v>
      </c>
      <c r="D3215" s="9" t="s">
        <v>865</v>
      </c>
      <c r="E3215" s="131" t="s">
        <v>1747</v>
      </c>
      <c r="F3215" s="131" t="s">
        <v>1748</v>
      </c>
      <c r="G3215" s="165" t="s">
        <v>866</v>
      </c>
      <c r="H3215" s="165"/>
      <c r="K3215" s="3" t="s">
        <v>960</v>
      </c>
      <c r="L3215" s="3" t="s">
        <v>834</v>
      </c>
      <c r="M3215" s="203" t="s">
        <v>834</v>
      </c>
      <c r="N3215" s="151" t="s">
        <v>1558</v>
      </c>
    </row>
    <row r="3216" spans="1:14" ht="39.950000000000003" hidden="1" customHeight="1">
      <c r="A3216" s="151" t="s">
        <v>1594</v>
      </c>
      <c r="B3216" s="3" t="s">
        <v>843</v>
      </c>
      <c r="C3216" s="3" t="s">
        <v>864</v>
      </c>
      <c r="D3216" s="9" t="s">
        <v>867</v>
      </c>
      <c r="E3216" s="131" t="s">
        <v>1747</v>
      </c>
      <c r="F3216" s="131" t="s">
        <v>1749</v>
      </c>
      <c r="G3216" s="165" t="s">
        <v>868</v>
      </c>
      <c r="H3216" s="165"/>
      <c r="K3216" s="3" t="s">
        <v>960</v>
      </c>
      <c r="L3216" s="3" t="s">
        <v>834</v>
      </c>
      <c r="M3216" s="203" t="s">
        <v>834</v>
      </c>
      <c r="N3216" s="151" t="s">
        <v>1558</v>
      </c>
    </row>
    <row r="3217" spans="1:14" ht="39.950000000000003" hidden="1" customHeight="1">
      <c r="A3217" s="151" t="s">
        <v>1594</v>
      </c>
      <c r="B3217" s="3" t="s">
        <v>843</v>
      </c>
      <c r="C3217" s="3" t="s">
        <v>864</v>
      </c>
      <c r="D3217" s="9" t="s">
        <v>869</v>
      </c>
      <c r="E3217" s="131" t="s">
        <v>1747</v>
      </c>
      <c r="F3217" s="131" t="s">
        <v>1750</v>
      </c>
      <c r="G3217" s="165" t="s">
        <v>870</v>
      </c>
      <c r="H3217" s="165"/>
      <c r="K3217" s="3" t="s">
        <v>960</v>
      </c>
      <c r="L3217" s="3" t="s">
        <v>834</v>
      </c>
      <c r="M3217" s="203" t="s">
        <v>834</v>
      </c>
      <c r="N3217" s="151" t="s">
        <v>1558</v>
      </c>
    </row>
    <row r="3218" spans="1:14" ht="39.950000000000003" hidden="1" customHeight="1">
      <c r="A3218" s="151" t="s">
        <v>1594</v>
      </c>
      <c r="B3218" s="3" t="s">
        <v>1104</v>
      </c>
      <c r="C3218" s="3" t="s">
        <v>1105</v>
      </c>
      <c r="D3218" s="9" t="s">
        <v>1106</v>
      </c>
      <c r="E3218" s="131" t="s">
        <v>1751</v>
      </c>
      <c r="F3218" s="131" t="s">
        <v>1752</v>
      </c>
      <c r="G3218" s="165" t="s">
        <v>1107</v>
      </c>
      <c r="H3218" s="165"/>
      <c r="K3218" s="3" t="e">
        <v>#N/A</v>
      </c>
      <c r="L3218" s="3" t="s">
        <v>834</v>
      </c>
      <c r="M3218" s="203" t="s">
        <v>834</v>
      </c>
      <c r="N3218" s="151" t="s">
        <v>1558</v>
      </c>
    </row>
    <row r="3219" spans="1:14" ht="39.950000000000003" hidden="1" customHeight="1">
      <c r="A3219" s="151" t="s">
        <v>1594</v>
      </c>
      <c r="B3219" s="3" t="s">
        <v>112</v>
      </c>
      <c r="C3219" s="3" t="s">
        <v>116</v>
      </c>
      <c r="D3219" s="9" t="s">
        <v>117</v>
      </c>
      <c r="E3219" s="131" t="s">
        <v>1753</v>
      </c>
      <c r="F3219" s="131" t="s">
        <v>1754</v>
      </c>
      <c r="G3219" s="165" t="s">
        <v>118</v>
      </c>
      <c r="H3219" s="165"/>
      <c r="K3219" s="3" t="s">
        <v>946</v>
      </c>
      <c r="L3219" s="3" t="s">
        <v>834</v>
      </c>
      <c r="M3219" s="203" t="s">
        <v>834</v>
      </c>
      <c r="N3219" s="151" t="s">
        <v>1558</v>
      </c>
    </row>
    <row r="3220" spans="1:14" ht="39.950000000000003" hidden="1" customHeight="1">
      <c r="A3220" s="151" t="s">
        <v>1594</v>
      </c>
      <c r="B3220" s="3" t="s">
        <v>112</v>
      </c>
      <c r="C3220" s="3" t="s">
        <v>113</v>
      </c>
      <c r="D3220" s="9" t="s">
        <v>114</v>
      </c>
      <c r="E3220" s="131" t="s">
        <v>1755</v>
      </c>
      <c r="F3220" s="131" t="s">
        <v>1756</v>
      </c>
      <c r="G3220" s="165" t="s">
        <v>115</v>
      </c>
      <c r="H3220" s="165"/>
      <c r="K3220" s="3" t="s">
        <v>946</v>
      </c>
      <c r="L3220" s="3" t="s">
        <v>834</v>
      </c>
      <c r="M3220" s="203" t="s">
        <v>834</v>
      </c>
      <c r="N3220" s="151" t="s">
        <v>1558</v>
      </c>
    </row>
    <row r="3221" spans="1:14" ht="65.25" hidden="1" customHeight="1">
      <c r="A3221" s="151" t="s">
        <v>1594</v>
      </c>
      <c r="B3221" s="3" t="s">
        <v>112</v>
      </c>
      <c r="C3221" s="3" t="s">
        <v>119</v>
      </c>
      <c r="D3221" s="9" t="s">
        <v>120</v>
      </c>
      <c r="E3221" s="131" t="s">
        <v>1757</v>
      </c>
      <c r="F3221" s="131" t="s">
        <v>1758</v>
      </c>
      <c r="G3221" s="165" t="s">
        <v>121</v>
      </c>
      <c r="H3221" s="165" t="s">
        <v>1111</v>
      </c>
      <c r="K3221" s="3" t="s">
        <v>946</v>
      </c>
      <c r="L3221" s="3" t="s">
        <v>834</v>
      </c>
      <c r="M3221" s="203" t="s">
        <v>834</v>
      </c>
      <c r="N3221" s="151" t="s">
        <v>1558</v>
      </c>
    </row>
    <row r="3222" spans="1:14" ht="39.950000000000003" hidden="1" customHeight="1">
      <c r="A3222" s="151" t="s">
        <v>1594</v>
      </c>
      <c r="B3222" s="3" t="s">
        <v>122</v>
      </c>
      <c r="C3222" s="3" t="s">
        <v>123</v>
      </c>
      <c r="D3222" s="9" t="s">
        <v>871</v>
      </c>
      <c r="E3222" s="131" t="s">
        <v>1759</v>
      </c>
      <c r="F3222" s="131" t="s">
        <v>1760</v>
      </c>
      <c r="G3222" s="165" t="s">
        <v>872</v>
      </c>
      <c r="H3222" s="165"/>
      <c r="K3222" s="3" t="s">
        <v>923</v>
      </c>
      <c r="L3222" s="3" t="s">
        <v>834</v>
      </c>
      <c r="M3222" s="203" t="s">
        <v>834</v>
      </c>
      <c r="N3222" s="151" t="s">
        <v>1558</v>
      </c>
    </row>
    <row r="3223" spans="1:14" ht="39.950000000000003" hidden="1" customHeight="1">
      <c r="A3223" s="151" t="s">
        <v>1594</v>
      </c>
      <c r="B3223" s="3" t="s">
        <v>122</v>
      </c>
      <c r="C3223" s="3" t="s">
        <v>123</v>
      </c>
      <c r="D3223" s="9" t="s">
        <v>37</v>
      </c>
      <c r="E3223" s="131" t="s">
        <v>1759</v>
      </c>
      <c r="F3223" s="131" t="s">
        <v>1761</v>
      </c>
      <c r="G3223" s="165" t="s">
        <v>124</v>
      </c>
      <c r="H3223" s="165"/>
      <c r="K3223" s="3" t="s">
        <v>923</v>
      </c>
      <c r="L3223" s="3" t="s">
        <v>834</v>
      </c>
      <c r="M3223" s="203" t="s">
        <v>834</v>
      </c>
      <c r="N3223" s="151" t="s">
        <v>1558</v>
      </c>
    </row>
    <row r="3224" spans="1:14" ht="39.950000000000003" hidden="1" customHeight="1">
      <c r="A3224" s="151" t="s">
        <v>1594</v>
      </c>
      <c r="B3224" s="3" t="s">
        <v>125</v>
      </c>
      <c r="C3224" s="3" t="s">
        <v>31</v>
      </c>
      <c r="D3224" s="9" t="s">
        <v>126</v>
      </c>
      <c r="E3224" s="131" t="s">
        <v>1762</v>
      </c>
      <c r="F3224" s="131" t="s">
        <v>1763</v>
      </c>
      <c r="G3224" s="165" t="s">
        <v>127</v>
      </c>
      <c r="H3224" s="165"/>
      <c r="K3224" s="3" t="s">
        <v>936</v>
      </c>
      <c r="L3224" s="3" t="s">
        <v>834</v>
      </c>
      <c r="M3224" s="203" t="s">
        <v>834</v>
      </c>
      <c r="N3224" s="151" t="s">
        <v>1558</v>
      </c>
    </row>
    <row r="3225" spans="1:14" ht="39.950000000000003" hidden="1" customHeight="1">
      <c r="A3225" s="151" t="s">
        <v>1594</v>
      </c>
      <c r="B3225" s="3" t="s">
        <v>125</v>
      </c>
      <c r="C3225" s="3" t="s">
        <v>31</v>
      </c>
      <c r="D3225" s="9" t="s">
        <v>130</v>
      </c>
      <c r="E3225" s="131" t="s">
        <v>1762</v>
      </c>
      <c r="F3225" s="131" t="s">
        <v>1764</v>
      </c>
      <c r="G3225" s="165" t="s">
        <v>131</v>
      </c>
      <c r="H3225" s="165"/>
      <c r="K3225" s="3" t="s">
        <v>936</v>
      </c>
      <c r="L3225" s="3" t="s">
        <v>834</v>
      </c>
      <c r="M3225" s="203" t="s">
        <v>834</v>
      </c>
      <c r="N3225" s="151" t="s">
        <v>1558</v>
      </c>
    </row>
    <row r="3226" spans="1:14" ht="39.950000000000003" hidden="1" customHeight="1">
      <c r="A3226" s="151" t="s">
        <v>1594</v>
      </c>
      <c r="B3226" s="3" t="s">
        <v>125</v>
      </c>
      <c r="C3226" s="3" t="s">
        <v>31</v>
      </c>
      <c r="D3226" s="9" t="s">
        <v>132</v>
      </c>
      <c r="E3226" s="131" t="s">
        <v>1762</v>
      </c>
      <c r="F3226" s="131" t="s">
        <v>1765</v>
      </c>
      <c r="G3226" s="165" t="s">
        <v>133</v>
      </c>
      <c r="H3226" s="165"/>
      <c r="K3226" s="3" t="s">
        <v>936</v>
      </c>
      <c r="L3226" s="3" t="s">
        <v>834</v>
      </c>
      <c r="M3226" s="203" t="s">
        <v>834</v>
      </c>
      <c r="N3226" s="151" t="s">
        <v>1558</v>
      </c>
    </row>
    <row r="3227" spans="1:14" ht="39.950000000000003" hidden="1" customHeight="1">
      <c r="A3227" s="151" t="s">
        <v>1594</v>
      </c>
      <c r="B3227" s="3" t="s">
        <v>134</v>
      </c>
      <c r="C3227" s="3" t="s">
        <v>135</v>
      </c>
      <c r="D3227" s="9" t="s">
        <v>136</v>
      </c>
      <c r="E3227" s="131" t="s">
        <v>1766</v>
      </c>
      <c r="F3227" s="131" t="s">
        <v>1767</v>
      </c>
      <c r="G3227" s="165" t="s">
        <v>137</v>
      </c>
      <c r="H3227" s="165"/>
      <c r="K3227" s="3" t="s">
        <v>950</v>
      </c>
      <c r="L3227" s="3" t="s">
        <v>834</v>
      </c>
      <c r="M3227" s="203" t="s">
        <v>834</v>
      </c>
      <c r="N3227" s="151" t="s">
        <v>1558</v>
      </c>
    </row>
    <row r="3228" spans="1:14" ht="39.950000000000003" hidden="1" customHeight="1">
      <c r="A3228" s="151" t="s">
        <v>1594</v>
      </c>
      <c r="B3228" s="3" t="s">
        <v>134</v>
      </c>
      <c r="C3228" s="3" t="s">
        <v>135</v>
      </c>
      <c r="D3228" s="9" t="s">
        <v>138</v>
      </c>
      <c r="E3228" s="131" t="s">
        <v>1766</v>
      </c>
      <c r="F3228" s="131" t="s">
        <v>1768</v>
      </c>
      <c r="G3228" s="165" t="s">
        <v>139</v>
      </c>
      <c r="H3228" s="165"/>
      <c r="K3228" s="3" t="s">
        <v>950</v>
      </c>
      <c r="L3228" s="3" t="s">
        <v>834</v>
      </c>
      <c r="M3228" s="203" t="s">
        <v>834</v>
      </c>
      <c r="N3228" s="151" t="s">
        <v>1558</v>
      </c>
    </row>
    <row r="3229" spans="1:14" ht="39.950000000000003" hidden="1" customHeight="1">
      <c r="A3229" s="151" t="s">
        <v>1594</v>
      </c>
      <c r="B3229" s="3" t="s">
        <v>134</v>
      </c>
      <c r="C3229" s="3" t="s">
        <v>135</v>
      </c>
      <c r="D3229" s="9" t="s">
        <v>140</v>
      </c>
      <c r="E3229" s="131" t="s">
        <v>1766</v>
      </c>
      <c r="F3229" s="131" t="s">
        <v>1769</v>
      </c>
      <c r="G3229" s="165" t="s">
        <v>141</v>
      </c>
      <c r="H3229" s="165"/>
      <c r="K3229" s="3" t="s">
        <v>950</v>
      </c>
      <c r="L3229" s="3" t="s">
        <v>834</v>
      </c>
      <c r="M3229" s="203" t="s">
        <v>834</v>
      </c>
      <c r="N3229" s="151" t="s">
        <v>1558</v>
      </c>
    </row>
    <row r="3230" spans="1:14" ht="39.950000000000003" hidden="1" customHeight="1">
      <c r="A3230" s="151" t="s">
        <v>1594</v>
      </c>
      <c r="B3230" s="3" t="s">
        <v>134</v>
      </c>
      <c r="C3230" s="3" t="s">
        <v>135</v>
      </c>
      <c r="D3230" s="9" t="s">
        <v>143</v>
      </c>
      <c r="E3230" s="131" t="s">
        <v>1766</v>
      </c>
      <c r="F3230" s="131" t="s">
        <v>1770</v>
      </c>
      <c r="G3230" s="165" t="s">
        <v>144</v>
      </c>
      <c r="H3230" s="165"/>
      <c r="K3230" s="3" t="s">
        <v>950</v>
      </c>
      <c r="L3230" s="3" t="s">
        <v>834</v>
      </c>
      <c r="M3230" s="203" t="s">
        <v>834</v>
      </c>
      <c r="N3230" s="151" t="s">
        <v>1558</v>
      </c>
    </row>
    <row r="3231" spans="1:14" ht="39.950000000000003" hidden="1" customHeight="1">
      <c r="A3231" s="151" t="s">
        <v>1594</v>
      </c>
      <c r="B3231" s="3" t="s">
        <v>134</v>
      </c>
      <c r="C3231" s="3" t="s">
        <v>135</v>
      </c>
      <c r="D3231" s="9" t="s">
        <v>145</v>
      </c>
      <c r="E3231" s="131" t="s">
        <v>1766</v>
      </c>
      <c r="F3231" s="131" t="s">
        <v>1771</v>
      </c>
      <c r="G3231" s="165" t="s">
        <v>146</v>
      </c>
      <c r="H3231" s="165"/>
      <c r="K3231" s="3" t="s">
        <v>950</v>
      </c>
      <c r="L3231" s="3" t="s">
        <v>834</v>
      </c>
      <c r="M3231" s="203" t="s">
        <v>834</v>
      </c>
      <c r="N3231" s="151" t="s">
        <v>1558</v>
      </c>
    </row>
    <row r="3232" spans="1:14" ht="39.950000000000003" hidden="1" customHeight="1">
      <c r="A3232" s="151" t="s">
        <v>1594</v>
      </c>
      <c r="B3232" s="3" t="s">
        <v>134</v>
      </c>
      <c r="C3232" s="3" t="s">
        <v>135</v>
      </c>
      <c r="D3232" s="9" t="s">
        <v>147</v>
      </c>
      <c r="E3232" s="131" t="s">
        <v>1766</v>
      </c>
      <c r="F3232" s="131" t="s">
        <v>1772</v>
      </c>
      <c r="G3232" s="165" t="s">
        <v>148</v>
      </c>
      <c r="H3232" s="165"/>
      <c r="K3232" s="3" t="s">
        <v>950</v>
      </c>
      <c r="L3232" s="3" t="s">
        <v>834</v>
      </c>
      <c r="M3232" s="203" t="s">
        <v>834</v>
      </c>
      <c r="N3232" s="151" t="s">
        <v>1558</v>
      </c>
    </row>
    <row r="3233" spans="1:14" ht="39.950000000000003" hidden="1" customHeight="1">
      <c r="A3233" s="151" t="s">
        <v>1594</v>
      </c>
      <c r="B3233" s="3" t="s">
        <v>134</v>
      </c>
      <c r="C3233" s="3" t="s">
        <v>135</v>
      </c>
      <c r="D3233" s="9" t="s">
        <v>873</v>
      </c>
      <c r="E3233" s="131" t="s">
        <v>1766</v>
      </c>
      <c r="F3233" s="131" t="s">
        <v>1773</v>
      </c>
      <c r="G3233" s="165" t="s">
        <v>150</v>
      </c>
      <c r="H3233" s="165"/>
      <c r="K3233" s="3" t="s">
        <v>950</v>
      </c>
      <c r="L3233" s="3" t="s">
        <v>834</v>
      </c>
      <c r="M3233" s="203" t="s">
        <v>834</v>
      </c>
      <c r="N3233" s="151" t="s">
        <v>1558</v>
      </c>
    </row>
    <row r="3234" spans="1:14" ht="39.950000000000003" hidden="1" customHeight="1">
      <c r="A3234" s="151" t="s">
        <v>1594</v>
      </c>
      <c r="B3234" s="3" t="s">
        <v>134</v>
      </c>
      <c r="C3234" s="3" t="s">
        <v>31</v>
      </c>
      <c r="D3234" s="9" t="s">
        <v>151</v>
      </c>
      <c r="E3234" s="131" t="s">
        <v>1774</v>
      </c>
      <c r="F3234" s="131" t="s">
        <v>1775</v>
      </c>
      <c r="G3234" s="165" t="s">
        <v>152</v>
      </c>
      <c r="H3234" s="165"/>
      <c r="K3234" s="3" t="s">
        <v>950</v>
      </c>
      <c r="L3234" s="3" t="s">
        <v>834</v>
      </c>
      <c r="M3234" s="203" t="s">
        <v>834</v>
      </c>
      <c r="N3234" s="151" t="s">
        <v>1558</v>
      </c>
    </row>
    <row r="3235" spans="1:14" ht="39.950000000000003" hidden="1" customHeight="1">
      <c r="A3235" s="151" t="s">
        <v>1594</v>
      </c>
      <c r="B3235" s="3" t="s">
        <v>134</v>
      </c>
      <c r="C3235" s="3" t="s">
        <v>31</v>
      </c>
      <c r="D3235" s="9" t="s">
        <v>153</v>
      </c>
      <c r="E3235" s="131" t="s">
        <v>1774</v>
      </c>
      <c r="F3235" s="131" t="s">
        <v>1776</v>
      </c>
      <c r="G3235" s="165" t="s">
        <v>154</v>
      </c>
      <c r="H3235" s="165"/>
      <c r="K3235" s="3" t="s">
        <v>950</v>
      </c>
      <c r="L3235" s="3" t="s">
        <v>834</v>
      </c>
      <c r="M3235" s="203" t="s">
        <v>834</v>
      </c>
      <c r="N3235" s="151" t="s">
        <v>1558</v>
      </c>
    </row>
    <row r="3236" spans="1:14" ht="56.25" hidden="1" customHeight="1">
      <c r="A3236" s="151" t="s">
        <v>1594</v>
      </c>
      <c r="B3236" s="3" t="s">
        <v>155</v>
      </c>
      <c r="C3236" s="3" t="s">
        <v>156</v>
      </c>
      <c r="D3236" s="9" t="s">
        <v>157</v>
      </c>
      <c r="E3236" s="131" t="s">
        <v>1777</v>
      </c>
      <c r="F3236" s="131" t="s">
        <v>1778</v>
      </c>
      <c r="G3236" s="165" t="s">
        <v>158</v>
      </c>
      <c r="H3236" s="165"/>
      <c r="K3236" s="3" t="s">
        <v>953</v>
      </c>
      <c r="L3236" s="3" t="s">
        <v>834</v>
      </c>
      <c r="M3236" s="203" t="s">
        <v>834</v>
      </c>
      <c r="N3236" s="151" t="s">
        <v>1558</v>
      </c>
    </row>
    <row r="3237" spans="1:14" ht="39.950000000000003" hidden="1" customHeight="1">
      <c r="A3237" s="151" t="s">
        <v>1594</v>
      </c>
      <c r="B3237" s="3" t="s">
        <v>155</v>
      </c>
      <c r="C3237" s="3" t="s">
        <v>193</v>
      </c>
      <c r="D3237" s="9" t="s">
        <v>194</v>
      </c>
      <c r="E3237" s="131" t="s">
        <v>1795</v>
      </c>
      <c r="F3237" s="131" t="s">
        <v>1796</v>
      </c>
      <c r="G3237" s="165" t="s">
        <v>195</v>
      </c>
      <c r="H3237" s="165"/>
      <c r="K3237" s="3" t="s">
        <v>953</v>
      </c>
      <c r="L3237" s="3" t="s">
        <v>834</v>
      </c>
      <c r="M3237" s="203" t="s">
        <v>834</v>
      </c>
      <c r="N3237" s="151" t="s">
        <v>1558</v>
      </c>
    </row>
    <row r="3238" spans="1:14" ht="169.5" hidden="1" customHeight="1">
      <c r="A3238" s="151" t="s">
        <v>1594</v>
      </c>
      <c r="B3238" s="3" t="s">
        <v>155</v>
      </c>
      <c r="C3238" s="3" t="s">
        <v>193</v>
      </c>
      <c r="D3238" s="9" t="s">
        <v>197</v>
      </c>
      <c r="E3238" s="131" t="s">
        <v>1795</v>
      </c>
      <c r="F3238" s="131" t="s">
        <v>1798</v>
      </c>
      <c r="G3238" s="165" t="s">
        <v>198</v>
      </c>
      <c r="H3238" s="165" t="s">
        <v>1113</v>
      </c>
      <c r="K3238" s="3" t="s">
        <v>953</v>
      </c>
      <c r="L3238" s="3" t="s">
        <v>834</v>
      </c>
      <c r="M3238" s="203" t="s">
        <v>834</v>
      </c>
      <c r="N3238" s="151" t="s">
        <v>1558</v>
      </c>
    </row>
    <row r="3239" spans="1:14" ht="39.950000000000003" hidden="1" customHeight="1">
      <c r="A3239" s="151" t="s">
        <v>1594</v>
      </c>
      <c r="B3239" s="3" t="s">
        <v>155</v>
      </c>
      <c r="C3239" s="3" t="s">
        <v>193</v>
      </c>
      <c r="D3239" s="9" t="s">
        <v>199</v>
      </c>
      <c r="E3239" s="131" t="s">
        <v>1795</v>
      </c>
      <c r="F3239" s="131" t="s">
        <v>1799</v>
      </c>
      <c r="G3239" s="165" t="s">
        <v>200</v>
      </c>
      <c r="H3239" s="165"/>
      <c r="K3239" s="3" t="s">
        <v>953</v>
      </c>
      <c r="L3239" s="3" t="s">
        <v>834</v>
      </c>
      <c r="M3239" s="203" t="s">
        <v>834</v>
      </c>
      <c r="N3239" s="151" t="s">
        <v>1558</v>
      </c>
    </row>
    <row r="3240" spans="1:14" ht="39.950000000000003" hidden="1" customHeight="1">
      <c r="A3240" s="151" t="s">
        <v>1594</v>
      </c>
      <c r="B3240" s="3" t="s">
        <v>155</v>
      </c>
      <c r="C3240" s="3" t="s">
        <v>208</v>
      </c>
      <c r="D3240" s="9" t="s">
        <v>209</v>
      </c>
      <c r="E3240" s="131" t="s">
        <v>1805</v>
      </c>
      <c r="F3240" s="131" t="s">
        <v>1806</v>
      </c>
      <c r="G3240" s="165" t="s">
        <v>210</v>
      </c>
      <c r="H3240" s="165"/>
      <c r="K3240" s="3" t="s">
        <v>953</v>
      </c>
      <c r="L3240" s="3" t="s">
        <v>834</v>
      </c>
      <c r="M3240" s="203" t="s">
        <v>834</v>
      </c>
      <c r="N3240" s="151" t="s">
        <v>1558</v>
      </c>
    </row>
    <row r="3241" spans="1:14" ht="39.950000000000003" hidden="1" customHeight="1">
      <c r="A3241" s="151" t="s">
        <v>1594</v>
      </c>
      <c r="B3241" s="3" t="s">
        <v>155</v>
      </c>
      <c r="C3241" s="3" t="s">
        <v>423</v>
      </c>
      <c r="D3241" s="9" t="s">
        <v>424</v>
      </c>
      <c r="E3241" s="131" t="s">
        <v>1974</v>
      </c>
      <c r="F3241" s="131" t="s">
        <v>1975</v>
      </c>
      <c r="G3241" s="165" t="s">
        <v>1206</v>
      </c>
      <c r="H3241" s="165"/>
      <c r="K3241" s="3" t="s">
        <v>953</v>
      </c>
      <c r="L3241" s="3" t="s">
        <v>834</v>
      </c>
      <c r="M3241" s="203" t="s">
        <v>834</v>
      </c>
      <c r="N3241" s="151" t="s">
        <v>1558</v>
      </c>
    </row>
    <row r="3242" spans="1:14" ht="39.950000000000003" hidden="1" customHeight="1">
      <c r="A3242" s="151" t="s">
        <v>1594</v>
      </c>
      <c r="B3242" s="3" t="s">
        <v>155</v>
      </c>
      <c r="C3242" s="3" t="s">
        <v>31</v>
      </c>
      <c r="D3242" s="9" t="s">
        <v>215</v>
      </c>
      <c r="E3242" s="131" t="s">
        <v>1813</v>
      </c>
      <c r="F3242" s="131" t="s">
        <v>1814</v>
      </c>
      <c r="G3242" s="165" t="s">
        <v>216</v>
      </c>
      <c r="H3242" s="165"/>
      <c r="K3242" s="3" t="s">
        <v>953</v>
      </c>
      <c r="L3242" s="3" t="s">
        <v>834</v>
      </c>
      <c r="M3242" s="203" t="s">
        <v>834</v>
      </c>
      <c r="N3242" s="151" t="s">
        <v>1558</v>
      </c>
    </row>
    <row r="3243" spans="1:14" ht="39.950000000000003" hidden="1" customHeight="1">
      <c r="A3243" s="151" t="s">
        <v>1594</v>
      </c>
      <c r="B3243" s="3" t="s">
        <v>155</v>
      </c>
      <c r="C3243" s="3" t="s">
        <v>31</v>
      </c>
      <c r="D3243" s="9" t="s">
        <v>229</v>
      </c>
      <c r="E3243" s="131" t="s">
        <v>1813</v>
      </c>
      <c r="F3243" s="131" t="s">
        <v>1815</v>
      </c>
      <c r="G3243" s="165" t="s">
        <v>230</v>
      </c>
      <c r="H3243" s="165"/>
      <c r="K3243" s="3" t="s">
        <v>953</v>
      </c>
      <c r="L3243" s="3" t="s">
        <v>1616</v>
      </c>
      <c r="M3243" s="203" t="s">
        <v>834</v>
      </c>
      <c r="N3243" s="151" t="s">
        <v>1558</v>
      </c>
    </row>
    <row r="3244" spans="1:14" ht="39.950000000000003" hidden="1" customHeight="1">
      <c r="A3244" s="151" t="s">
        <v>1594</v>
      </c>
      <c r="B3244" s="3" t="s">
        <v>231</v>
      </c>
      <c r="C3244" s="3" t="s">
        <v>232</v>
      </c>
      <c r="D3244" s="9" t="s">
        <v>233</v>
      </c>
      <c r="E3244" s="131" t="s">
        <v>1816</v>
      </c>
      <c r="F3244" s="131" t="s">
        <v>1817</v>
      </c>
      <c r="G3244" s="165" t="s">
        <v>234</v>
      </c>
      <c r="H3244" s="165"/>
      <c r="K3244" s="3" t="s">
        <v>955</v>
      </c>
      <c r="L3244" s="3" t="s">
        <v>834</v>
      </c>
      <c r="M3244" s="203" t="s">
        <v>834</v>
      </c>
      <c r="N3244" s="151" t="s">
        <v>1558</v>
      </c>
    </row>
    <row r="3245" spans="1:14" ht="52.5" hidden="1" customHeight="1">
      <c r="A3245" s="151" t="s">
        <v>1594</v>
      </c>
      <c r="B3245" s="3" t="s">
        <v>231</v>
      </c>
      <c r="C3245" s="3" t="s">
        <v>235</v>
      </c>
      <c r="D3245" s="9" t="s">
        <v>236</v>
      </c>
      <c r="E3245" s="131" t="s">
        <v>1818</v>
      </c>
      <c r="F3245" s="131" t="s">
        <v>1819</v>
      </c>
      <c r="G3245" s="165" t="s">
        <v>237</v>
      </c>
      <c r="H3245" s="165"/>
      <c r="K3245" s="3" t="s">
        <v>955</v>
      </c>
      <c r="L3245" s="3" t="s">
        <v>834</v>
      </c>
      <c r="M3245" s="203" t="s">
        <v>834</v>
      </c>
      <c r="N3245" s="151" t="s">
        <v>1558</v>
      </c>
    </row>
    <row r="3246" spans="1:14" ht="39.950000000000003" hidden="1" customHeight="1">
      <c r="A3246" s="151" t="s">
        <v>1594</v>
      </c>
      <c r="B3246" s="3" t="s">
        <v>231</v>
      </c>
      <c r="C3246" s="3" t="s">
        <v>238</v>
      </c>
      <c r="D3246" s="9" t="s">
        <v>23</v>
      </c>
      <c r="E3246" s="131" t="s">
        <v>1820</v>
      </c>
      <c r="F3246" s="131" t="s">
        <v>1821</v>
      </c>
      <c r="G3246" s="165" t="s">
        <v>239</v>
      </c>
      <c r="H3246" s="165"/>
      <c r="K3246" s="3" t="s">
        <v>955</v>
      </c>
      <c r="L3246" s="3" t="s">
        <v>834</v>
      </c>
      <c r="M3246" s="203" t="s">
        <v>834</v>
      </c>
      <c r="N3246" s="151" t="s">
        <v>1558</v>
      </c>
    </row>
    <row r="3247" spans="1:14" ht="75" hidden="1" customHeight="1">
      <c r="A3247" s="151" t="s">
        <v>1594</v>
      </c>
      <c r="B3247" s="3" t="s">
        <v>240</v>
      </c>
      <c r="C3247" s="3" t="s">
        <v>241</v>
      </c>
      <c r="D3247" s="9" t="s">
        <v>242</v>
      </c>
      <c r="E3247" s="131" t="s">
        <v>1822</v>
      </c>
      <c r="F3247" s="131" t="s">
        <v>1823</v>
      </c>
      <c r="G3247" s="165" t="s">
        <v>243</v>
      </c>
      <c r="H3247" s="165"/>
      <c r="K3247" s="3" t="s">
        <v>923</v>
      </c>
      <c r="L3247" s="3" t="s">
        <v>834</v>
      </c>
      <c r="M3247" s="203" t="s">
        <v>834</v>
      </c>
      <c r="N3247" s="151" t="s">
        <v>1558</v>
      </c>
    </row>
    <row r="3248" spans="1:14" ht="39.950000000000003" hidden="1" customHeight="1">
      <c r="A3248" s="151" t="s">
        <v>1594</v>
      </c>
      <c r="B3248" s="3" t="s">
        <v>910</v>
      </c>
      <c r="C3248" s="3" t="s">
        <v>989</v>
      </c>
      <c r="D3248" s="9" t="s">
        <v>43</v>
      </c>
      <c r="E3248" s="131" t="s">
        <v>1824</v>
      </c>
      <c r="F3248" s="131" t="s">
        <v>1825</v>
      </c>
      <c r="G3248" s="165" t="s">
        <v>1116</v>
      </c>
      <c r="H3248" s="165"/>
      <c r="J3248" s="223" t="s">
        <v>1581</v>
      </c>
      <c r="K3248" s="3" t="s">
        <v>958</v>
      </c>
      <c r="L3248" s="3" t="s">
        <v>931</v>
      </c>
      <c r="M3248" s="206" t="s">
        <v>834</v>
      </c>
      <c r="N3248" s="151" t="s">
        <v>1558</v>
      </c>
    </row>
    <row r="3249" spans="1:14" ht="39.950000000000003" hidden="1" customHeight="1">
      <c r="A3249" s="151" t="s">
        <v>1594</v>
      </c>
      <c r="B3249" s="3" t="s">
        <v>910</v>
      </c>
      <c r="C3249" s="3" t="s">
        <v>911</v>
      </c>
      <c r="D3249" s="9" t="s">
        <v>1044</v>
      </c>
      <c r="E3249" s="131" t="s">
        <v>1827</v>
      </c>
      <c r="F3249" s="131" t="s">
        <v>1988</v>
      </c>
      <c r="G3249" s="165" t="s">
        <v>1989</v>
      </c>
      <c r="H3249" s="165"/>
      <c r="J3249" s="223" t="s">
        <v>1581</v>
      </c>
      <c r="K3249" s="3" t="s">
        <v>958</v>
      </c>
      <c r="L3249" s="3" t="s">
        <v>931</v>
      </c>
      <c r="M3249" s="206" t="s">
        <v>834</v>
      </c>
      <c r="N3249" s="151" t="s">
        <v>1558</v>
      </c>
    </row>
    <row r="3250" spans="1:14" ht="39.950000000000003" hidden="1" customHeight="1">
      <c r="A3250" s="151" t="s">
        <v>1594</v>
      </c>
      <c r="B3250" s="3" t="s">
        <v>910</v>
      </c>
      <c r="C3250" s="3" t="s">
        <v>911</v>
      </c>
      <c r="D3250" s="9" t="s">
        <v>43</v>
      </c>
      <c r="E3250" s="131" t="s">
        <v>1827</v>
      </c>
      <c r="F3250" s="131" t="s">
        <v>1828</v>
      </c>
      <c r="G3250" s="165" t="s">
        <v>1118</v>
      </c>
      <c r="H3250" s="165"/>
      <c r="J3250" s="223" t="s">
        <v>1581</v>
      </c>
      <c r="K3250" s="3" t="s">
        <v>958</v>
      </c>
      <c r="L3250" s="3" t="s">
        <v>931</v>
      </c>
      <c r="M3250" s="206" t="s">
        <v>834</v>
      </c>
      <c r="N3250" s="151" t="s">
        <v>1558</v>
      </c>
    </row>
    <row r="3251" spans="1:14" ht="39.950000000000003" hidden="1" customHeight="1">
      <c r="A3251" s="151" t="s">
        <v>1594</v>
      </c>
      <c r="B3251" s="3" t="s">
        <v>910</v>
      </c>
      <c r="C3251" s="3" t="s">
        <v>911</v>
      </c>
      <c r="D3251" s="9" t="s">
        <v>37</v>
      </c>
      <c r="E3251" s="131" t="s">
        <v>1827</v>
      </c>
      <c r="F3251" s="131" t="s">
        <v>1829</v>
      </c>
      <c r="G3251" s="165" t="s">
        <v>1119</v>
      </c>
      <c r="H3251" s="165"/>
      <c r="J3251" s="223" t="s">
        <v>1581</v>
      </c>
      <c r="K3251" s="3" t="s">
        <v>958</v>
      </c>
      <c r="L3251" s="3" t="s">
        <v>931</v>
      </c>
      <c r="M3251" s="206" t="s">
        <v>834</v>
      </c>
      <c r="N3251" s="151" t="s">
        <v>1558</v>
      </c>
    </row>
    <row r="3252" spans="1:14" ht="39.950000000000003" hidden="1" customHeight="1">
      <c r="A3252" s="151" t="s">
        <v>1594</v>
      </c>
      <c r="B3252" s="3" t="s">
        <v>910</v>
      </c>
      <c r="C3252" s="3" t="s">
        <v>993</v>
      </c>
      <c r="D3252" s="9" t="s">
        <v>1057</v>
      </c>
      <c r="E3252" s="131" t="s">
        <v>1990</v>
      </c>
      <c r="F3252" s="131" t="s">
        <v>1991</v>
      </c>
      <c r="G3252" s="165" t="s">
        <v>1058</v>
      </c>
      <c r="H3252" s="165"/>
      <c r="J3252" s="223" t="s">
        <v>1581</v>
      </c>
      <c r="K3252" s="3" t="s">
        <v>958</v>
      </c>
      <c r="L3252" s="3" t="s">
        <v>931</v>
      </c>
      <c r="M3252" s="206" t="s">
        <v>834</v>
      </c>
      <c r="N3252" s="151" t="s">
        <v>1558</v>
      </c>
    </row>
    <row r="3253" spans="1:14" ht="39.950000000000003" hidden="1" customHeight="1">
      <c r="A3253" s="151" t="s">
        <v>1594</v>
      </c>
      <c r="B3253" s="3" t="s">
        <v>910</v>
      </c>
      <c r="C3253" s="3" t="s">
        <v>993</v>
      </c>
      <c r="D3253" s="9" t="s">
        <v>1059</v>
      </c>
      <c r="E3253" s="131" t="s">
        <v>1990</v>
      </c>
      <c r="F3253" s="131" t="s">
        <v>1992</v>
      </c>
      <c r="G3253" s="165" t="s">
        <v>1060</v>
      </c>
      <c r="H3253" s="165"/>
      <c r="J3253" s="223" t="s">
        <v>1581</v>
      </c>
      <c r="K3253" s="3" t="s">
        <v>958</v>
      </c>
      <c r="L3253" s="3" t="s">
        <v>931</v>
      </c>
      <c r="M3253" s="206" t="s">
        <v>834</v>
      </c>
      <c r="N3253" s="151" t="s">
        <v>1558</v>
      </c>
    </row>
    <row r="3254" spans="1:14" ht="39.950000000000003" hidden="1" customHeight="1">
      <c r="A3254" s="151" t="s">
        <v>1594</v>
      </c>
      <c r="B3254" s="3" t="s">
        <v>910</v>
      </c>
      <c r="C3254" s="3" t="s">
        <v>31</v>
      </c>
      <c r="D3254" s="9" t="s">
        <v>1054</v>
      </c>
      <c r="E3254" s="131" t="s">
        <v>1830</v>
      </c>
      <c r="F3254" s="131" t="s">
        <v>1831</v>
      </c>
      <c r="G3254" s="165" t="s">
        <v>154</v>
      </c>
      <c r="H3254" s="165"/>
      <c r="J3254" s="223" t="s">
        <v>1581</v>
      </c>
      <c r="K3254" s="3" t="s">
        <v>958</v>
      </c>
      <c r="L3254" s="3" t="s">
        <v>931</v>
      </c>
      <c r="M3254" s="206" t="s">
        <v>834</v>
      </c>
      <c r="N3254" s="151" t="s">
        <v>1558</v>
      </c>
    </row>
    <row r="3255" spans="1:14" ht="39.950000000000003" hidden="1" customHeight="1">
      <c r="A3255" s="151" t="s">
        <v>1594</v>
      </c>
      <c r="B3255" s="3" t="s">
        <v>910</v>
      </c>
      <c r="C3255" s="3" t="s">
        <v>31</v>
      </c>
      <c r="D3255" s="9" t="s">
        <v>1055</v>
      </c>
      <c r="E3255" s="131" t="s">
        <v>1830</v>
      </c>
      <c r="F3255" s="131" t="s">
        <v>1832</v>
      </c>
      <c r="G3255" s="165" t="s">
        <v>1056</v>
      </c>
      <c r="H3255" s="165"/>
      <c r="J3255" s="223" t="s">
        <v>1581</v>
      </c>
      <c r="K3255" s="3" t="s">
        <v>958</v>
      </c>
      <c r="L3255" s="3" t="s">
        <v>931</v>
      </c>
      <c r="M3255" s="206" t="s">
        <v>834</v>
      </c>
      <c r="N3255" s="151" t="s">
        <v>1558</v>
      </c>
    </row>
    <row r="3256" spans="1:14" ht="50.25" hidden="1" customHeight="1">
      <c r="A3256" s="151" t="s">
        <v>1594</v>
      </c>
      <c r="B3256" s="3" t="s">
        <v>968</v>
      </c>
      <c r="C3256" s="3" t="s">
        <v>1122</v>
      </c>
      <c r="D3256" s="9" t="s">
        <v>464</v>
      </c>
      <c r="E3256" s="131" t="s">
        <v>1835</v>
      </c>
      <c r="F3256" s="131" t="s">
        <v>1836</v>
      </c>
      <c r="G3256" s="165" t="s">
        <v>1123</v>
      </c>
      <c r="H3256" s="165"/>
      <c r="K3256" s="3" t="s">
        <v>967</v>
      </c>
      <c r="L3256" s="3" t="s">
        <v>834</v>
      </c>
      <c r="M3256" s="203" t="s">
        <v>834</v>
      </c>
      <c r="N3256" s="151" t="s">
        <v>1558</v>
      </c>
    </row>
    <row r="3257" spans="1:14" ht="39.950000000000003" hidden="1" customHeight="1">
      <c r="A3257" s="151" t="s">
        <v>1594</v>
      </c>
      <c r="B3257" s="3" t="s">
        <v>968</v>
      </c>
      <c r="C3257" s="3" t="s">
        <v>1124</v>
      </c>
      <c r="D3257" s="9" t="s">
        <v>1125</v>
      </c>
      <c r="E3257" s="131" t="s">
        <v>1837</v>
      </c>
      <c r="F3257" s="131" t="s">
        <v>1838</v>
      </c>
      <c r="G3257" s="165" t="s">
        <v>1126</v>
      </c>
      <c r="H3257" s="165"/>
      <c r="K3257" s="3" t="s">
        <v>967</v>
      </c>
      <c r="L3257" s="3" t="s">
        <v>834</v>
      </c>
      <c r="M3257" s="203" t="s">
        <v>834</v>
      </c>
      <c r="N3257" s="151" t="s">
        <v>1558</v>
      </c>
    </row>
    <row r="3258" spans="1:14" ht="39.950000000000003" hidden="1" customHeight="1">
      <c r="A3258" s="151" t="s">
        <v>1594</v>
      </c>
      <c r="B3258" s="3" t="s">
        <v>968</v>
      </c>
      <c r="C3258" s="3" t="s">
        <v>1124</v>
      </c>
      <c r="D3258" s="9" t="s">
        <v>1128</v>
      </c>
      <c r="E3258" s="131" t="s">
        <v>1837</v>
      </c>
      <c r="F3258" s="131" t="s">
        <v>1839</v>
      </c>
      <c r="G3258" s="165" t="s">
        <v>1129</v>
      </c>
      <c r="H3258" s="165"/>
      <c r="K3258" s="3" t="s">
        <v>967</v>
      </c>
      <c r="L3258" s="3" t="s">
        <v>834</v>
      </c>
      <c r="M3258" s="203" t="s">
        <v>834</v>
      </c>
      <c r="N3258" s="151" t="s">
        <v>1558</v>
      </c>
    </row>
    <row r="3259" spans="1:14" ht="39.950000000000003" hidden="1" customHeight="1">
      <c r="A3259" s="151" t="s">
        <v>1594</v>
      </c>
      <c r="B3259" s="3" t="s">
        <v>968</v>
      </c>
      <c r="C3259" s="3" t="s">
        <v>1124</v>
      </c>
      <c r="D3259" s="9" t="s">
        <v>1130</v>
      </c>
      <c r="E3259" s="131" t="s">
        <v>1837</v>
      </c>
      <c r="F3259" s="131" t="s">
        <v>1840</v>
      </c>
      <c r="G3259" s="165" t="s">
        <v>1131</v>
      </c>
      <c r="H3259" s="165"/>
      <c r="K3259" s="3" t="s">
        <v>967</v>
      </c>
      <c r="L3259" s="3" t="s">
        <v>834</v>
      </c>
      <c r="M3259" s="203" t="s">
        <v>834</v>
      </c>
      <c r="N3259" s="151" t="s">
        <v>1558</v>
      </c>
    </row>
    <row r="3260" spans="1:14" ht="39.950000000000003" hidden="1" customHeight="1">
      <c r="A3260" s="151" t="s">
        <v>1594</v>
      </c>
      <c r="B3260" s="3" t="s">
        <v>968</v>
      </c>
      <c r="C3260" s="3" t="s">
        <v>1124</v>
      </c>
      <c r="D3260" s="9" t="s">
        <v>1132</v>
      </c>
      <c r="E3260" s="131" t="s">
        <v>1837</v>
      </c>
      <c r="F3260" s="131" t="s">
        <v>1841</v>
      </c>
      <c r="G3260" s="165" t="s">
        <v>1133</v>
      </c>
      <c r="H3260" s="165"/>
      <c r="K3260" s="3" t="s">
        <v>967</v>
      </c>
      <c r="L3260" s="3" t="s">
        <v>834</v>
      </c>
      <c r="M3260" s="203" t="s">
        <v>834</v>
      </c>
      <c r="N3260" s="151" t="s">
        <v>1558</v>
      </c>
    </row>
    <row r="3261" spans="1:14" ht="39.950000000000003" hidden="1" customHeight="1">
      <c r="A3261" s="151" t="s">
        <v>1594</v>
      </c>
      <c r="B3261" s="3" t="s">
        <v>968</v>
      </c>
      <c r="C3261" s="3" t="s">
        <v>1137</v>
      </c>
      <c r="D3261" s="9" t="s">
        <v>1128</v>
      </c>
      <c r="E3261" s="131" t="s">
        <v>1842</v>
      </c>
      <c r="F3261" s="131" t="s">
        <v>1843</v>
      </c>
      <c r="G3261" s="165" t="s">
        <v>1138</v>
      </c>
      <c r="H3261" s="165"/>
      <c r="J3261" s="205" t="s">
        <v>1582</v>
      </c>
      <c r="K3261" s="3" t="s">
        <v>967</v>
      </c>
      <c r="L3261" s="3" t="s">
        <v>931</v>
      </c>
      <c r="M3261" s="203" t="s">
        <v>834</v>
      </c>
      <c r="N3261" s="151" t="s">
        <v>1558</v>
      </c>
    </row>
    <row r="3262" spans="1:14" ht="57" hidden="1" customHeight="1">
      <c r="A3262" s="151" t="s">
        <v>1594</v>
      </c>
      <c r="B3262" s="3" t="s">
        <v>968</v>
      </c>
      <c r="C3262" s="3" t="s">
        <v>1137</v>
      </c>
      <c r="D3262" s="9" t="s">
        <v>1132</v>
      </c>
      <c r="E3262" s="131" t="s">
        <v>1842</v>
      </c>
      <c r="F3262" s="131" t="s">
        <v>1844</v>
      </c>
      <c r="G3262" s="165" t="s">
        <v>1139</v>
      </c>
      <c r="H3262" s="165"/>
      <c r="J3262" s="205" t="s">
        <v>1582</v>
      </c>
      <c r="K3262" s="3" t="s">
        <v>967</v>
      </c>
      <c r="L3262" s="3" t="s">
        <v>931</v>
      </c>
      <c r="M3262" s="203" t="s">
        <v>834</v>
      </c>
      <c r="N3262" s="151" t="s">
        <v>1558</v>
      </c>
    </row>
    <row r="3263" spans="1:14" ht="39.950000000000003" hidden="1" customHeight="1">
      <c r="A3263" s="151" t="s">
        <v>1594</v>
      </c>
      <c r="B3263" s="3" t="s">
        <v>968</v>
      </c>
      <c r="C3263" s="3" t="s">
        <v>1140</v>
      </c>
      <c r="D3263" s="9" t="s">
        <v>464</v>
      </c>
      <c r="E3263" s="131" t="s">
        <v>1845</v>
      </c>
      <c r="F3263" s="131" t="s">
        <v>1846</v>
      </c>
      <c r="G3263" s="165" t="s">
        <v>1141</v>
      </c>
      <c r="H3263" s="165"/>
      <c r="J3263" s="205" t="s">
        <v>1583</v>
      </c>
      <c r="K3263" s="3" t="s">
        <v>967</v>
      </c>
      <c r="L3263" s="3" t="s">
        <v>931</v>
      </c>
      <c r="M3263" s="203" t="s">
        <v>834</v>
      </c>
      <c r="N3263" s="151" t="s">
        <v>1558</v>
      </c>
    </row>
    <row r="3264" spans="1:14" ht="39.950000000000003" hidden="1" customHeight="1">
      <c r="A3264" s="151" t="s">
        <v>1594</v>
      </c>
      <c r="B3264" s="3" t="s">
        <v>968</v>
      </c>
      <c r="C3264" s="3" t="s">
        <v>1142</v>
      </c>
      <c r="D3264" s="9" t="s">
        <v>1125</v>
      </c>
      <c r="E3264" s="131" t="s">
        <v>1847</v>
      </c>
      <c r="F3264" s="131" t="s">
        <v>1848</v>
      </c>
      <c r="G3264" s="165" t="s">
        <v>1143</v>
      </c>
      <c r="H3264" s="165"/>
      <c r="K3264" s="3" t="s">
        <v>967</v>
      </c>
      <c r="L3264" s="3" t="s">
        <v>834</v>
      </c>
      <c r="M3264" s="203" t="s">
        <v>834</v>
      </c>
      <c r="N3264" s="151" t="s">
        <v>1558</v>
      </c>
    </row>
    <row r="3265" spans="1:14" ht="39.950000000000003" hidden="1" customHeight="1">
      <c r="A3265" s="151" t="s">
        <v>1594</v>
      </c>
      <c r="B3265" s="3" t="s">
        <v>968</v>
      </c>
      <c r="C3265" s="3" t="s">
        <v>1142</v>
      </c>
      <c r="D3265" s="9" t="s">
        <v>1128</v>
      </c>
      <c r="E3265" s="131" t="s">
        <v>1847</v>
      </c>
      <c r="F3265" s="131" t="s">
        <v>1849</v>
      </c>
      <c r="G3265" s="165" t="s">
        <v>1144</v>
      </c>
      <c r="H3265" s="165"/>
      <c r="K3265" s="3" t="s">
        <v>967</v>
      </c>
      <c r="L3265" s="3" t="s">
        <v>834</v>
      </c>
      <c r="M3265" s="203" t="s">
        <v>834</v>
      </c>
      <c r="N3265" s="151" t="s">
        <v>1558</v>
      </c>
    </row>
    <row r="3266" spans="1:14" ht="39.950000000000003" hidden="1" customHeight="1">
      <c r="A3266" s="151" t="s">
        <v>1594</v>
      </c>
      <c r="B3266" s="3" t="s">
        <v>968</v>
      </c>
      <c r="C3266" s="3" t="s">
        <v>1142</v>
      </c>
      <c r="D3266" s="9" t="s">
        <v>1130</v>
      </c>
      <c r="E3266" s="131" t="s">
        <v>1847</v>
      </c>
      <c r="F3266" s="131" t="s">
        <v>1850</v>
      </c>
      <c r="G3266" s="165" t="s">
        <v>1145</v>
      </c>
      <c r="H3266" s="165"/>
      <c r="K3266" s="3" t="s">
        <v>967</v>
      </c>
      <c r="L3266" s="3" t="s">
        <v>834</v>
      </c>
      <c r="M3266" s="203" t="s">
        <v>834</v>
      </c>
      <c r="N3266" s="151" t="s">
        <v>1558</v>
      </c>
    </row>
    <row r="3267" spans="1:14" ht="39.950000000000003" hidden="1" customHeight="1">
      <c r="A3267" s="151" t="s">
        <v>1594</v>
      </c>
      <c r="B3267" s="3" t="s">
        <v>968</v>
      </c>
      <c r="C3267" s="3" t="s">
        <v>1142</v>
      </c>
      <c r="D3267" s="9" t="s">
        <v>1132</v>
      </c>
      <c r="E3267" s="131" t="s">
        <v>1847</v>
      </c>
      <c r="F3267" s="131" t="s">
        <v>1851</v>
      </c>
      <c r="G3267" s="165" t="s">
        <v>1146</v>
      </c>
      <c r="H3267" s="165"/>
      <c r="K3267" s="3" t="s">
        <v>967</v>
      </c>
      <c r="L3267" s="3" t="s">
        <v>834</v>
      </c>
      <c r="M3267" s="203" t="s">
        <v>834</v>
      </c>
      <c r="N3267" s="151" t="s">
        <v>1558</v>
      </c>
    </row>
    <row r="3268" spans="1:14" ht="39.950000000000003" hidden="1" customHeight="1">
      <c r="A3268" s="151" t="s">
        <v>1594</v>
      </c>
      <c r="B3268" s="3" t="s">
        <v>968</v>
      </c>
      <c r="C3268" s="3" t="s">
        <v>1147</v>
      </c>
      <c r="D3268" s="9" t="s">
        <v>1128</v>
      </c>
      <c r="E3268" s="131" t="s">
        <v>1852</v>
      </c>
      <c r="F3268" s="131" t="s">
        <v>1853</v>
      </c>
      <c r="G3268" s="165" t="s">
        <v>1148</v>
      </c>
      <c r="H3268" s="165"/>
      <c r="K3268" s="3" t="s">
        <v>967</v>
      </c>
      <c r="L3268" s="3" t="s">
        <v>834</v>
      </c>
      <c r="M3268" s="203" t="s">
        <v>834</v>
      </c>
      <c r="N3268" s="151" t="s">
        <v>1558</v>
      </c>
    </row>
    <row r="3269" spans="1:14" ht="54.75" hidden="1" customHeight="1">
      <c r="A3269" s="151" t="s">
        <v>1594</v>
      </c>
      <c r="B3269" s="3" t="s">
        <v>968</v>
      </c>
      <c r="C3269" s="3" t="s">
        <v>1149</v>
      </c>
      <c r="D3269" s="9" t="s">
        <v>1128</v>
      </c>
      <c r="E3269" s="131" t="s">
        <v>1854</v>
      </c>
      <c r="F3269" s="131" t="s">
        <v>1855</v>
      </c>
      <c r="G3269" s="165" t="s">
        <v>1150</v>
      </c>
      <c r="H3269" s="165"/>
      <c r="K3269" s="3" t="s">
        <v>967</v>
      </c>
      <c r="L3269" s="3" t="s">
        <v>834</v>
      </c>
      <c r="M3269" s="203" t="s">
        <v>834</v>
      </c>
      <c r="N3269" s="151" t="s">
        <v>1558</v>
      </c>
    </row>
    <row r="3270" spans="1:14" ht="39.950000000000003" hidden="1" customHeight="1">
      <c r="A3270" s="151" t="s">
        <v>1594</v>
      </c>
      <c r="B3270" s="3" t="s">
        <v>968</v>
      </c>
      <c r="C3270" s="3" t="s">
        <v>1152</v>
      </c>
      <c r="D3270" s="9" t="s">
        <v>1125</v>
      </c>
      <c r="E3270" s="131" t="s">
        <v>1856</v>
      </c>
      <c r="F3270" s="131" t="s">
        <v>1857</v>
      </c>
      <c r="G3270" s="165" t="s">
        <v>1153</v>
      </c>
      <c r="H3270" s="165"/>
      <c r="K3270" s="3" t="s">
        <v>967</v>
      </c>
      <c r="L3270" s="3" t="s">
        <v>834</v>
      </c>
      <c r="M3270" s="203" t="s">
        <v>834</v>
      </c>
      <c r="N3270" s="151" t="s">
        <v>1558</v>
      </c>
    </row>
    <row r="3271" spans="1:14" ht="39.950000000000003" hidden="1" customHeight="1">
      <c r="A3271" s="151" t="s">
        <v>1594</v>
      </c>
      <c r="B3271" s="3" t="s">
        <v>968</v>
      </c>
      <c r="C3271" s="3" t="s">
        <v>1152</v>
      </c>
      <c r="D3271" s="9" t="s">
        <v>1128</v>
      </c>
      <c r="E3271" s="131" t="s">
        <v>1856</v>
      </c>
      <c r="F3271" s="131" t="s">
        <v>1858</v>
      </c>
      <c r="G3271" s="165" t="s">
        <v>1154</v>
      </c>
      <c r="H3271" s="165"/>
      <c r="K3271" s="3" t="s">
        <v>967</v>
      </c>
      <c r="L3271" s="3" t="s">
        <v>834</v>
      </c>
      <c r="M3271" s="203" t="s">
        <v>834</v>
      </c>
      <c r="N3271" s="151" t="s">
        <v>1558</v>
      </c>
    </row>
    <row r="3272" spans="1:14" ht="39.950000000000003" hidden="1" customHeight="1">
      <c r="A3272" s="151" t="s">
        <v>1594</v>
      </c>
      <c r="B3272" s="3" t="s">
        <v>968</v>
      </c>
      <c r="C3272" s="3" t="s">
        <v>1158</v>
      </c>
      <c r="D3272" s="9" t="s">
        <v>1132</v>
      </c>
      <c r="E3272" s="131" t="s">
        <v>1859</v>
      </c>
      <c r="F3272" s="131" t="s">
        <v>1860</v>
      </c>
      <c r="G3272" s="165" t="s">
        <v>1159</v>
      </c>
      <c r="H3272" s="165"/>
      <c r="K3272" s="3" t="s">
        <v>967</v>
      </c>
      <c r="L3272" s="3" t="s">
        <v>834</v>
      </c>
      <c r="M3272" s="203" t="s">
        <v>834</v>
      </c>
      <c r="N3272" s="151" t="s">
        <v>1558</v>
      </c>
    </row>
    <row r="3273" spans="1:14" ht="39.950000000000003" hidden="1" customHeight="1">
      <c r="A3273" s="151" t="s">
        <v>1594</v>
      </c>
      <c r="B3273" s="3" t="s">
        <v>968</v>
      </c>
      <c r="C3273" s="3" t="s">
        <v>1160</v>
      </c>
      <c r="D3273" s="9" t="s">
        <v>464</v>
      </c>
      <c r="E3273" s="131" t="s">
        <v>1861</v>
      </c>
      <c r="F3273" s="131" t="s">
        <v>1862</v>
      </c>
      <c r="G3273" s="165" t="s">
        <v>1161</v>
      </c>
      <c r="H3273" s="165"/>
      <c r="J3273" s="205" t="s">
        <v>1583</v>
      </c>
      <c r="K3273" s="3" t="s">
        <v>967</v>
      </c>
      <c r="L3273" s="3" t="s">
        <v>931</v>
      </c>
      <c r="M3273" s="203" t="s">
        <v>834</v>
      </c>
      <c r="N3273" s="151" t="s">
        <v>1558</v>
      </c>
    </row>
    <row r="3274" spans="1:14" ht="39.950000000000003" hidden="1" customHeight="1">
      <c r="A3274" s="151" t="s">
        <v>1594</v>
      </c>
      <c r="B3274" s="3" t="s">
        <v>968</v>
      </c>
      <c r="C3274" s="3" t="s">
        <v>1162</v>
      </c>
      <c r="D3274" s="9" t="s">
        <v>1125</v>
      </c>
      <c r="E3274" s="131" t="s">
        <v>1863</v>
      </c>
      <c r="F3274" s="131" t="s">
        <v>1864</v>
      </c>
      <c r="G3274" s="165" t="s">
        <v>1163</v>
      </c>
      <c r="H3274" s="165"/>
      <c r="K3274" s="3" t="s">
        <v>967</v>
      </c>
      <c r="L3274" s="3" t="s">
        <v>834</v>
      </c>
      <c r="M3274" s="203" t="s">
        <v>834</v>
      </c>
      <c r="N3274" s="151" t="s">
        <v>1558</v>
      </c>
    </row>
    <row r="3275" spans="1:14" ht="39.950000000000003" hidden="1" customHeight="1">
      <c r="A3275" s="151" t="s">
        <v>1594</v>
      </c>
      <c r="B3275" s="3" t="s">
        <v>968</v>
      </c>
      <c r="C3275" s="3" t="s">
        <v>1162</v>
      </c>
      <c r="D3275" s="9" t="s">
        <v>1128</v>
      </c>
      <c r="E3275" s="131" t="s">
        <v>1863</v>
      </c>
      <c r="F3275" s="131" t="s">
        <v>1865</v>
      </c>
      <c r="G3275" s="165" t="s">
        <v>1164</v>
      </c>
      <c r="H3275" s="165"/>
      <c r="K3275" s="3" t="s">
        <v>967</v>
      </c>
      <c r="L3275" s="3" t="s">
        <v>834</v>
      </c>
      <c r="M3275" s="203" t="s">
        <v>834</v>
      </c>
      <c r="N3275" s="151" t="s">
        <v>1558</v>
      </c>
    </row>
    <row r="3276" spans="1:14" ht="39.950000000000003" hidden="1" customHeight="1">
      <c r="A3276" s="151" t="s">
        <v>1594</v>
      </c>
      <c r="B3276" s="3" t="s">
        <v>968</v>
      </c>
      <c r="C3276" s="3" t="s">
        <v>1162</v>
      </c>
      <c r="D3276" s="9" t="s">
        <v>1130</v>
      </c>
      <c r="E3276" s="131" t="s">
        <v>1863</v>
      </c>
      <c r="F3276" s="131" t="s">
        <v>1866</v>
      </c>
      <c r="G3276" s="165" t="s">
        <v>1165</v>
      </c>
      <c r="H3276" s="165"/>
      <c r="K3276" s="3" t="s">
        <v>967</v>
      </c>
      <c r="L3276" s="3" t="s">
        <v>834</v>
      </c>
      <c r="M3276" s="203" t="s">
        <v>834</v>
      </c>
      <c r="N3276" s="151" t="s">
        <v>1558</v>
      </c>
    </row>
    <row r="3277" spans="1:14" ht="39.950000000000003" hidden="1" customHeight="1">
      <c r="A3277" s="151" t="s">
        <v>1594</v>
      </c>
      <c r="B3277" s="3" t="s">
        <v>968</v>
      </c>
      <c r="C3277" s="3" t="s">
        <v>1162</v>
      </c>
      <c r="D3277" s="9" t="s">
        <v>1132</v>
      </c>
      <c r="E3277" s="131" t="s">
        <v>1863</v>
      </c>
      <c r="F3277" s="131" t="s">
        <v>1867</v>
      </c>
      <c r="G3277" s="165" t="s">
        <v>1166</v>
      </c>
      <c r="H3277" s="165"/>
      <c r="K3277" s="3" t="s">
        <v>967</v>
      </c>
      <c r="L3277" s="3" t="s">
        <v>834</v>
      </c>
      <c r="M3277" s="203" t="s">
        <v>834</v>
      </c>
      <c r="N3277" s="151" t="s">
        <v>1558</v>
      </c>
    </row>
    <row r="3278" spans="1:14" ht="39.950000000000003" hidden="1" customHeight="1">
      <c r="A3278" s="151" t="s">
        <v>1594</v>
      </c>
      <c r="B3278" s="3" t="s">
        <v>968</v>
      </c>
      <c r="C3278" s="3" t="s">
        <v>1167</v>
      </c>
      <c r="D3278" s="9" t="s">
        <v>1128</v>
      </c>
      <c r="E3278" s="131" t="s">
        <v>1868</v>
      </c>
      <c r="F3278" s="131" t="s">
        <v>1869</v>
      </c>
      <c r="G3278" s="165" t="s">
        <v>1168</v>
      </c>
      <c r="H3278" s="165"/>
      <c r="K3278" s="3" t="s">
        <v>967</v>
      </c>
      <c r="L3278" s="3" t="s">
        <v>834</v>
      </c>
      <c r="M3278" s="203" t="s">
        <v>834</v>
      </c>
      <c r="N3278" s="151" t="s">
        <v>1558</v>
      </c>
    </row>
    <row r="3279" spans="1:14" ht="39.950000000000003" hidden="1" customHeight="1">
      <c r="A3279" s="151" t="s">
        <v>1594</v>
      </c>
      <c r="B3279" s="3" t="s">
        <v>968</v>
      </c>
      <c r="C3279" s="3" t="s">
        <v>1170</v>
      </c>
      <c r="D3279" s="9" t="s">
        <v>1171</v>
      </c>
      <c r="E3279" s="131" t="s">
        <v>1870</v>
      </c>
      <c r="F3279" s="131" t="s">
        <v>1871</v>
      </c>
      <c r="G3279" s="165" t="s">
        <v>1172</v>
      </c>
      <c r="H3279" s="165"/>
      <c r="K3279" s="3" t="s">
        <v>967</v>
      </c>
      <c r="L3279" s="3" t="s">
        <v>834</v>
      </c>
      <c r="M3279" s="203" t="s">
        <v>834</v>
      </c>
      <c r="N3279" s="151" t="s">
        <v>1558</v>
      </c>
    </row>
    <row r="3280" spans="1:14" ht="39.950000000000003" hidden="1" customHeight="1">
      <c r="A3280" s="151" t="s">
        <v>1594</v>
      </c>
      <c r="B3280" s="3" t="s">
        <v>246</v>
      </c>
      <c r="C3280" s="3" t="s">
        <v>247</v>
      </c>
      <c r="D3280" s="9" t="s">
        <v>14</v>
      </c>
      <c r="E3280" s="131" t="s">
        <v>1872</v>
      </c>
      <c r="F3280" s="131" t="s">
        <v>1873</v>
      </c>
      <c r="G3280" s="165" t="s">
        <v>248</v>
      </c>
      <c r="H3280" s="165"/>
      <c r="K3280" s="3" t="s">
        <v>960</v>
      </c>
      <c r="L3280" s="3" t="s">
        <v>834</v>
      </c>
      <c r="M3280" s="203" t="s">
        <v>834</v>
      </c>
      <c r="N3280" s="151" t="s">
        <v>1558</v>
      </c>
    </row>
    <row r="3281" spans="1:14" ht="77.25" hidden="1" customHeight="1">
      <c r="A3281" s="151" t="s">
        <v>1594</v>
      </c>
      <c r="B3281" s="3" t="s">
        <v>246</v>
      </c>
      <c r="C3281" s="3" t="s">
        <v>249</v>
      </c>
      <c r="D3281" s="9" t="s">
        <v>404</v>
      </c>
      <c r="E3281" s="131" t="s">
        <v>1874</v>
      </c>
      <c r="F3281" s="131" t="s">
        <v>1875</v>
      </c>
      <c r="G3281" s="165" t="s">
        <v>1176</v>
      </c>
      <c r="H3281" s="165" t="s">
        <v>1177</v>
      </c>
      <c r="K3281" s="3" t="s">
        <v>960</v>
      </c>
      <c r="L3281" s="3" t="s">
        <v>834</v>
      </c>
      <c r="M3281" s="203" t="s">
        <v>834</v>
      </c>
      <c r="N3281" s="151" t="s">
        <v>1558</v>
      </c>
    </row>
    <row r="3282" spans="1:14" ht="129.75" hidden="1" customHeight="1">
      <c r="A3282" s="151" t="s">
        <v>1594</v>
      </c>
      <c r="B3282" s="3" t="s">
        <v>246</v>
      </c>
      <c r="C3282" s="3" t="s">
        <v>249</v>
      </c>
      <c r="D3282" s="9" t="s">
        <v>252</v>
      </c>
      <c r="E3282" s="131" t="s">
        <v>1874</v>
      </c>
      <c r="F3282" s="131" t="s">
        <v>1876</v>
      </c>
      <c r="G3282" s="165" t="s">
        <v>253</v>
      </c>
      <c r="H3282" s="165" t="s">
        <v>1179</v>
      </c>
      <c r="K3282" s="3" t="s">
        <v>960</v>
      </c>
      <c r="L3282" s="3" t="s">
        <v>834</v>
      </c>
      <c r="M3282" s="203" t="s">
        <v>834</v>
      </c>
      <c r="N3282" s="151" t="s">
        <v>1558</v>
      </c>
    </row>
    <row r="3283" spans="1:14" ht="125.25" hidden="1" customHeight="1">
      <c r="A3283" s="151" t="s">
        <v>1594</v>
      </c>
      <c r="B3283" s="3" t="s">
        <v>246</v>
      </c>
      <c r="C3283" s="3" t="s">
        <v>254</v>
      </c>
      <c r="D3283" s="9" t="s">
        <v>255</v>
      </c>
      <c r="E3283" s="131" t="s">
        <v>1877</v>
      </c>
      <c r="F3283" s="131" t="s">
        <v>1878</v>
      </c>
      <c r="G3283" s="165" t="s">
        <v>256</v>
      </c>
      <c r="H3283" s="165" t="s">
        <v>1608</v>
      </c>
      <c r="K3283" s="3" t="s">
        <v>960</v>
      </c>
      <c r="L3283" s="3" t="s">
        <v>834</v>
      </c>
      <c r="M3283" s="203" t="s">
        <v>834</v>
      </c>
      <c r="N3283" s="151" t="s">
        <v>1558</v>
      </c>
    </row>
    <row r="3284" spans="1:14" ht="51.75" hidden="1" customHeight="1">
      <c r="A3284" s="151" t="s">
        <v>1594</v>
      </c>
      <c r="B3284" s="3" t="s">
        <v>246</v>
      </c>
      <c r="C3284" s="3" t="s">
        <v>254</v>
      </c>
      <c r="D3284" s="9" t="s">
        <v>250</v>
      </c>
      <c r="E3284" s="131" t="s">
        <v>1877</v>
      </c>
      <c r="F3284" s="131" t="s">
        <v>1879</v>
      </c>
      <c r="G3284" s="165" t="s">
        <v>257</v>
      </c>
      <c r="H3284" s="165"/>
      <c r="K3284" s="3" t="s">
        <v>960</v>
      </c>
      <c r="L3284" s="3" t="s">
        <v>834</v>
      </c>
      <c r="M3284" s="203" t="s">
        <v>834</v>
      </c>
      <c r="N3284" s="151" t="s">
        <v>1558</v>
      </c>
    </row>
    <row r="3285" spans="1:14" ht="39.950000000000003" hidden="1" customHeight="1">
      <c r="A3285" s="151" t="s">
        <v>1594</v>
      </c>
      <c r="B3285" s="3" t="s">
        <v>246</v>
      </c>
      <c r="C3285" s="3" t="s">
        <v>254</v>
      </c>
      <c r="D3285" s="9" t="s">
        <v>43</v>
      </c>
      <c r="E3285" s="131" t="s">
        <v>1877</v>
      </c>
      <c r="F3285" s="131" t="s">
        <v>1880</v>
      </c>
      <c r="G3285" s="165" t="s">
        <v>258</v>
      </c>
      <c r="H3285" s="165"/>
      <c r="K3285" s="3" t="s">
        <v>960</v>
      </c>
      <c r="L3285" s="3" t="s">
        <v>834</v>
      </c>
      <c r="M3285" s="203" t="s">
        <v>834</v>
      </c>
      <c r="N3285" s="151" t="s">
        <v>1558</v>
      </c>
    </row>
    <row r="3286" spans="1:14" ht="89.25" hidden="1" customHeight="1">
      <c r="A3286" s="151" t="s">
        <v>1594</v>
      </c>
      <c r="B3286" s="3" t="s">
        <v>246</v>
      </c>
      <c r="C3286" s="3" t="s">
        <v>259</v>
      </c>
      <c r="D3286" s="9" t="s">
        <v>408</v>
      </c>
      <c r="E3286" s="131" t="s">
        <v>1881</v>
      </c>
      <c r="F3286" s="131" t="s">
        <v>1979</v>
      </c>
      <c r="G3286" s="165" t="s">
        <v>1200</v>
      </c>
      <c r="H3286" s="165" t="s">
        <v>1201</v>
      </c>
      <c r="K3286" s="3" t="s">
        <v>960</v>
      </c>
      <c r="L3286" s="3" t="s">
        <v>834</v>
      </c>
      <c r="M3286" s="203" t="s">
        <v>834</v>
      </c>
      <c r="N3286" s="151" t="s">
        <v>1558</v>
      </c>
    </row>
    <row r="3287" spans="1:14" ht="80.25" hidden="1" customHeight="1">
      <c r="A3287" s="151" t="s">
        <v>1594</v>
      </c>
      <c r="B3287" s="3" t="s">
        <v>246</v>
      </c>
      <c r="C3287" s="3" t="s">
        <v>259</v>
      </c>
      <c r="D3287" s="9" t="s">
        <v>410</v>
      </c>
      <c r="E3287" s="131" t="s">
        <v>1881</v>
      </c>
      <c r="F3287" s="131" t="s">
        <v>1980</v>
      </c>
      <c r="G3287" s="165" t="s">
        <v>411</v>
      </c>
      <c r="H3287" s="165" t="s">
        <v>1201</v>
      </c>
      <c r="K3287" s="3" t="s">
        <v>960</v>
      </c>
      <c r="L3287" s="3" t="s">
        <v>834</v>
      </c>
      <c r="M3287" s="203" t="s">
        <v>834</v>
      </c>
      <c r="N3287" s="151" t="s">
        <v>1558</v>
      </c>
    </row>
    <row r="3288" spans="1:14" ht="55.5" hidden="1" customHeight="1">
      <c r="A3288" s="151" t="s">
        <v>1594</v>
      </c>
      <c r="B3288" s="3" t="s">
        <v>246</v>
      </c>
      <c r="C3288" s="3" t="s">
        <v>259</v>
      </c>
      <c r="D3288" s="9" t="s">
        <v>260</v>
      </c>
      <c r="E3288" s="131" t="s">
        <v>1881</v>
      </c>
      <c r="F3288" s="131" t="s">
        <v>1882</v>
      </c>
      <c r="G3288" s="165" t="s">
        <v>261</v>
      </c>
      <c r="H3288" s="165" t="s">
        <v>1181</v>
      </c>
      <c r="K3288" s="3" t="s">
        <v>960</v>
      </c>
      <c r="L3288" s="3" t="s">
        <v>834</v>
      </c>
      <c r="M3288" s="203" t="s">
        <v>834</v>
      </c>
      <c r="N3288" s="151" t="s">
        <v>1558</v>
      </c>
    </row>
    <row r="3289" spans="1:14" ht="39.950000000000003" hidden="1" customHeight="1">
      <c r="A3289" s="151" t="s">
        <v>1594</v>
      </c>
      <c r="B3289" s="3" t="s">
        <v>246</v>
      </c>
      <c r="C3289" s="3" t="s">
        <v>262</v>
      </c>
      <c r="D3289" s="9" t="s">
        <v>263</v>
      </c>
      <c r="E3289" s="131" t="s">
        <v>1883</v>
      </c>
      <c r="F3289" s="131" t="s">
        <v>1981</v>
      </c>
      <c r="G3289" s="165" t="s">
        <v>264</v>
      </c>
      <c r="H3289" s="165"/>
      <c r="K3289" s="3" t="s">
        <v>960</v>
      </c>
      <c r="L3289" s="3" t="s">
        <v>834</v>
      </c>
      <c r="M3289" s="203" t="s">
        <v>834</v>
      </c>
      <c r="N3289" s="151" t="s">
        <v>1558</v>
      </c>
    </row>
    <row r="3290" spans="1:14" ht="39.950000000000003" hidden="1" customHeight="1">
      <c r="A3290" s="151" t="s">
        <v>1594</v>
      </c>
      <c r="B3290" s="3" t="s">
        <v>246</v>
      </c>
      <c r="C3290" s="3" t="s">
        <v>262</v>
      </c>
      <c r="D3290" s="9" t="s">
        <v>265</v>
      </c>
      <c r="E3290" s="131" t="s">
        <v>1883</v>
      </c>
      <c r="F3290" s="131" t="s">
        <v>1884</v>
      </c>
      <c r="G3290" s="165" t="s">
        <v>266</v>
      </c>
      <c r="H3290" s="165"/>
      <c r="K3290" s="3" t="s">
        <v>960</v>
      </c>
      <c r="L3290" s="3" t="s">
        <v>834</v>
      </c>
      <c r="M3290" s="203" t="s">
        <v>834</v>
      </c>
      <c r="N3290" s="151" t="s">
        <v>1558</v>
      </c>
    </row>
    <row r="3291" spans="1:14" ht="39.950000000000003" hidden="1" customHeight="1">
      <c r="A3291" s="151" t="s">
        <v>1594</v>
      </c>
      <c r="B3291" s="3" t="s">
        <v>246</v>
      </c>
      <c r="C3291" s="3" t="s">
        <v>262</v>
      </c>
      <c r="D3291" s="9" t="s">
        <v>267</v>
      </c>
      <c r="E3291" s="131" t="s">
        <v>1883</v>
      </c>
      <c r="F3291" s="131" t="s">
        <v>1885</v>
      </c>
      <c r="G3291" s="165" t="s">
        <v>268</v>
      </c>
      <c r="H3291" s="165"/>
      <c r="K3291" s="3" t="s">
        <v>960</v>
      </c>
      <c r="L3291" s="3" t="s">
        <v>834</v>
      </c>
      <c r="M3291" s="203" t="s">
        <v>834</v>
      </c>
      <c r="N3291" s="151" t="s">
        <v>1558</v>
      </c>
    </row>
    <row r="3292" spans="1:14" ht="59.25" hidden="1" customHeight="1">
      <c r="A3292" s="151" t="s">
        <v>1594</v>
      </c>
      <c r="B3292" s="3" t="s">
        <v>246</v>
      </c>
      <c r="C3292" s="3" t="s">
        <v>262</v>
      </c>
      <c r="D3292" s="9" t="s">
        <v>269</v>
      </c>
      <c r="E3292" s="131" t="s">
        <v>1883</v>
      </c>
      <c r="F3292" s="131" t="s">
        <v>1886</v>
      </c>
      <c r="G3292" s="165" t="s">
        <v>270</v>
      </c>
      <c r="H3292" s="165"/>
      <c r="J3292" s="205" t="s">
        <v>1887</v>
      </c>
      <c r="K3292" s="3" t="s">
        <v>960</v>
      </c>
      <c r="L3292" s="3" t="s">
        <v>834</v>
      </c>
      <c r="M3292" s="203" t="s">
        <v>834</v>
      </c>
      <c r="N3292" s="151" t="s">
        <v>1558</v>
      </c>
    </row>
    <row r="3293" spans="1:14" ht="173.25" hidden="1" customHeight="1">
      <c r="A3293" s="151" t="s">
        <v>1594</v>
      </c>
      <c r="B3293" s="3" t="s">
        <v>246</v>
      </c>
      <c r="C3293" s="3" t="s">
        <v>262</v>
      </c>
      <c r="D3293" s="9" t="s">
        <v>273</v>
      </c>
      <c r="E3293" s="131" t="s">
        <v>1883</v>
      </c>
      <c r="F3293" s="131" t="s">
        <v>1888</v>
      </c>
      <c r="G3293" s="165" t="s">
        <v>1184</v>
      </c>
      <c r="H3293" s="165" t="s">
        <v>1185</v>
      </c>
      <c r="K3293" s="3" t="s">
        <v>960</v>
      </c>
      <c r="L3293" s="3" t="s">
        <v>834</v>
      </c>
      <c r="M3293" s="203" t="s">
        <v>834</v>
      </c>
      <c r="N3293" s="151" t="s">
        <v>1558</v>
      </c>
    </row>
    <row r="3294" spans="1:14" ht="39.950000000000003" hidden="1" customHeight="1">
      <c r="A3294" s="151" t="s">
        <v>1594</v>
      </c>
      <c r="B3294" s="3" t="s">
        <v>246</v>
      </c>
      <c r="C3294" s="3" t="s">
        <v>262</v>
      </c>
      <c r="D3294" s="9" t="s">
        <v>275</v>
      </c>
      <c r="E3294" s="131" t="s">
        <v>1883</v>
      </c>
      <c r="F3294" s="131" t="s">
        <v>1889</v>
      </c>
      <c r="G3294" s="165" t="s">
        <v>276</v>
      </c>
      <c r="H3294" s="165"/>
      <c r="K3294" s="3" t="s">
        <v>960</v>
      </c>
      <c r="L3294" s="3" t="s">
        <v>834</v>
      </c>
      <c r="M3294" s="203" t="s">
        <v>834</v>
      </c>
      <c r="N3294" s="151" t="s">
        <v>1558</v>
      </c>
    </row>
    <row r="3295" spans="1:14" ht="135.75" hidden="1" customHeight="1">
      <c r="A3295" s="151" t="s">
        <v>1594</v>
      </c>
      <c r="B3295" s="3" t="s">
        <v>246</v>
      </c>
      <c r="C3295" s="3" t="s">
        <v>277</v>
      </c>
      <c r="D3295" s="9" t="s">
        <v>255</v>
      </c>
      <c r="E3295" s="131" t="s">
        <v>1890</v>
      </c>
      <c r="F3295" s="131" t="s">
        <v>1891</v>
      </c>
      <c r="G3295" s="165" t="s">
        <v>278</v>
      </c>
      <c r="H3295" s="165" t="s">
        <v>1186</v>
      </c>
      <c r="K3295" s="3" t="s">
        <v>960</v>
      </c>
      <c r="L3295" s="3" t="s">
        <v>834</v>
      </c>
      <c r="M3295" s="203" t="s">
        <v>834</v>
      </c>
      <c r="N3295" s="151" t="s">
        <v>1558</v>
      </c>
    </row>
    <row r="3296" spans="1:14" ht="39.950000000000003" hidden="1" customHeight="1">
      <c r="A3296" s="151" t="s">
        <v>1592</v>
      </c>
      <c r="B3296" s="3" t="s">
        <v>246</v>
      </c>
      <c r="C3296" s="3" t="s">
        <v>31</v>
      </c>
      <c r="D3296" s="9" t="s">
        <v>279</v>
      </c>
      <c r="E3296" s="131" t="s">
        <v>1635</v>
      </c>
      <c r="F3296" s="131" t="s">
        <v>1636</v>
      </c>
      <c r="G3296" s="165" t="s">
        <v>280</v>
      </c>
      <c r="H3296" s="165"/>
      <c r="K3296" s="3" t="s">
        <v>960</v>
      </c>
      <c r="L3296" s="3" t="s">
        <v>834</v>
      </c>
      <c r="M3296" s="203" t="s">
        <v>834</v>
      </c>
      <c r="N3296" s="151" t="s">
        <v>1558</v>
      </c>
    </row>
    <row r="3297" spans="1:14" ht="39.950000000000003" hidden="1" customHeight="1">
      <c r="A3297" s="151" t="s">
        <v>1592</v>
      </c>
      <c r="B3297" s="3" t="s">
        <v>246</v>
      </c>
      <c r="C3297" s="3" t="s">
        <v>31</v>
      </c>
      <c r="D3297" s="9" t="s">
        <v>281</v>
      </c>
      <c r="E3297" s="131" t="s">
        <v>1635</v>
      </c>
      <c r="F3297" s="131" t="s">
        <v>1637</v>
      </c>
      <c r="G3297" s="165" t="s">
        <v>282</v>
      </c>
      <c r="H3297" s="165"/>
      <c r="K3297" s="3" t="s">
        <v>960</v>
      </c>
      <c r="L3297" s="3" t="s">
        <v>834</v>
      </c>
      <c r="M3297" s="203" t="s">
        <v>834</v>
      </c>
      <c r="N3297" s="151" t="s">
        <v>1558</v>
      </c>
    </row>
    <row r="3298" spans="1:14" ht="39.950000000000003" hidden="1" customHeight="1">
      <c r="A3298" s="151" t="s">
        <v>1594</v>
      </c>
      <c r="B3298" s="3" t="s">
        <v>246</v>
      </c>
      <c r="C3298" s="3" t="s">
        <v>31</v>
      </c>
      <c r="D3298" s="9" t="s">
        <v>283</v>
      </c>
      <c r="E3298" s="131" t="s">
        <v>1635</v>
      </c>
      <c r="F3298" s="131" t="s">
        <v>1892</v>
      </c>
      <c r="G3298" s="165" t="s">
        <v>284</v>
      </c>
      <c r="H3298" s="165"/>
      <c r="K3298" s="3" t="s">
        <v>960</v>
      </c>
      <c r="L3298" s="3" t="s">
        <v>834</v>
      </c>
      <c r="M3298" s="203" t="s">
        <v>834</v>
      </c>
      <c r="N3298" s="151" t="s">
        <v>1558</v>
      </c>
    </row>
    <row r="3299" spans="1:14" ht="39.950000000000003" hidden="1" customHeight="1">
      <c r="A3299" s="151" t="s">
        <v>1594</v>
      </c>
      <c r="B3299" s="3" t="s">
        <v>246</v>
      </c>
      <c r="C3299" s="3" t="s">
        <v>31</v>
      </c>
      <c r="D3299" s="9" t="s">
        <v>285</v>
      </c>
      <c r="E3299" s="131" t="s">
        <v>1635</v>
      </c>
      <c r="F3299" s="131" t="s">
        <v>1893</v>
      </c>
      <c r="G3299" s="165" t="s">
        <v>286</v>
      </c>
      <c r="H3299" s="165"/>
      <c r="K3299" s="3" t="s">
        <v>960</v>
      </c>
      <c r="L3299" s="3" t="s">
        <v>834</v>
      </c>
      <c r="M3299" s="203" t="s">
        <v>834</v>
      </c>
      <c r="N3299" s="151" t="s">
        <v>1558</v>
      </c>
    </row>
    <row r="3300" spans="1:14" ht="39.950000000000003" hidden="1" customHeight="1">
      <c r="A3300" s="151" t="s">
        <v>1594</v>
      </c>
      <c r="B3300" s="3" t="s">
        <v>287</v>
      </c>
      <c r="C3300" s="3" t="s">
        <v>288</v>
      </c>
      <c r="D3300" s="9" t="s">
        <v>289</v>
      </c>
      <c r="E3300" s="131" t="s">
        <v>1894</v>
      </c>
      <c r="F3300" s="131" t="s">
        <v>1895</v>
      </c>
      <c r="G3300" s="165" t="s">
        <v>290</v>
      </c>
      <c r="H3300" s="165"/>
      <c r="K3300" s="3" t="s">
        <v>960</v>
      </c>
      <c r="L3300" s="3" t="s">
        <v>834</v>
      </c>
      <c r="M3300" s="203" t="s">
        <v>834</v>
      </c>
      <c r="N3300" s="151" t="s">
        <v>1558</v>
      </c>
    </row>
    <row r="3301" spans="1:14" ht="39.950000000000003" hidden="1" customHeight="1">
      <c r="A3301" s="151" t="s">
        <v>1594</v>
      </c>
      <c r="B3301" s="3" t="s">
        <v>287</v>
      </c>
      <c r="C3301" s="3" t="s">
        <v>288</v>
      </c>
      <c r="D3301" s="9" t="s">
        <v>291</v>
      </c>
      <c r="E3301" s="131" t="s">
        <v>1894</v>
      </c>
      <c r="F3301" s="131" t="s">
        <v>1896</v>
      </c>
      <c r="G3301" s="165" t="s">
        <v>292</v>
      </c>
      <c r="H3301" s="165"/>
      <c r="K3301" s="3" t="s">
        <v>960</v>
      </c>
      <c r="L3301" s="3" t="s">
        <v>834</v>
      </c>
      <c r="M3301" s="203" t="s">
        <v>834</v>
      </c>
      <c r="N3301" s="151" t="s">
        <v>1558</v>
      </c>
    </row>
    <row r="3302" spans="1:14" ht="39.950000000000003" hidden="1" customHeight="1">
      <c r="A3302" s="151" t="s">
        <v>1594</v>
      </c>
      <c r="B3302" s="3" t="s">
        <v>287</v>
      </c>
      <c r="C3302" s="3" t="s">
        <v>288</v>
      </c>
      <c r="D3302" s="9" t="s">
        <v>293</v>
      </c>
      <c r="E3302" s="131" t="s">
        <v>1894</v>
      </c>
      <c r="F3302" s="131" t="s">
        <v>1897</v>
      </c>
      <c r="G3302" s="165" t="s">
        <v>294</v>
      </c>
      <c r="H3302" s="165"/>
      <c r="K3302" s="3" t="s">
        <v>960</v>
      </c>
      <c r="L3302" s="3" t="s">
        <v>834</v>
      </c>
      <c r="M3302" s="203" t="s">
        <v>834</v>
      </c>
      <c r="N3302" s="151" t="s">
        <v>1558</v>
      </c>
    </row>
    <row r="3303" spans="1:14" ht="39.950000000000003" hidden="1" customHeight="1">
      <c r="A3303" s="151" t="s">
        <v>1594</v>
      </c>
      <c r="B3303" s="3" t="s">
        <v>287</v>
      </c>
      <c r="C3303" s="3" t="s">
        <v>295</v>
      </c>
      <c r="D3303" s="9" t="s">
        <v>296</v>
      </c>
      <c r="E3303" s="131" t="s">
        <v>1898</v>
      </c>
      <c r="F3303" s="131" t="s">
        <v>1899</v>
      </c>
      <c r="G3303" s="165" t="s">
        <v>1190</v>
      </c>
      <c r="H3303" s="165"/>
      <c r="K3303" s="3" t="s">
        <v>960</v>
      </c>
      <c r="L3303" s="3" t="s">
        <v>834</v>
      </c>
      <c r="M3303" s="203" t="s">
        <v>834</v>
      </c>
      <c r="N3303" s="151" t="s">
        <v>1558</v>
      </c>
    </row>
    <row r="3304" spans="1:14" ht="39.950000000000003" hidden="1" customHeight="1">
      <c r="A3304" s="151" t="s">
        <v>1594</v>
      </c>
      <c r="B3304" s="3" t="s">
        <v>287</v>
      </c>
      <c r="C3304" s="3" t="s">
        <v>295</v>
      </c>
      <c r="D3304" s="9" t="s">
        <v>302</v>
      </c>
      <c r="E3304" s="131" t="s">
        <v>1898</v>
      </c>
      <c r="F3304" s="131" t="s">
        <v>1900</v>
      </c>
      <c r="G3304" s="165" t="s">
        <v>1191</v>
      </c>
      <c r="H3304" s="165"/>
      <c r="K3304" s="3" t="s">
        <v>960</v>
      </c>
      <c r="L3304" s="3" t="s">
        <v>834</v>
      </c>
      <c r="M3304" s="203" t="s">
        <v>834</v>
      </c>
      <c r="N3304" s="151" t="s">
        <v>1558</v>
      </c>
    </row>
    <row r="3305" spans="1:14" ht="39.950000000000003" hidden="1" customHeight="1">
      <c r="A3305" s="151" t="s">
        <v>1594</v>
      </c>
      <c r="B3305" s="3" t="s">
        <v>287</v>
      </c>
      <c r="C3305" s="3" t="s">
        <v>304</v>
      </c>
      <c r="D3305" s="9" t="s">
        <v>305</v>
      </c>
      <c r="E3305" s="131" t="s">
        <v>1901</v>
      </c>
      <c r="F3305" s="131" t="s">
        <v>1902</v>
      </c>
      <c r="G3305" s="165" t="s">
        <v>306</v>
      </c>
      <c r="H3305" s="165"/>
      <c r="K3305" s="3" t="s">
        <v>960</v>
      </c>
      <c r="L3305" s="3" t="s">
        <v>834</v>
      </c>
      <c r="M3305" s="203" t="s">
        <v>834</v>
      </c>
      <c r="N3305" s="151" t="s">
        <v>1558</v>
      </c>
    </row>
    <row r="3306" spans="1:14" ht="39.950000000000003" hidden="1" customHeight="1">
      <c r="A3306" s="151" t="s">
        <v>1594</v>
      </c>
      <c r="B3306" s="3" t="s">
        <v>287</v>
      </c>
      <c r="C3306" s="3" t="s">
        <v>304</v>
      </c>
      <c r="D3306" s="9" t="s">
        <v>307</v>
      </c>
      <c r="E3306" s="131" t="s">
        <v>1901</v>
      </c>
      <c r="F3306" s="131" t="s">
        <v>1903</v>
      </c>
      <c r="G3306" s="165" t="s">
        <v>308</v>
      </c>
      <c r="H3306" s="165"/>
      <c r="K3306" s="3" t="s">
        <v>960</v>
      </c>
      <c r="L3306" s="3" t="s">
        <v>834</v>
      </c>
      <c r="M3306" s="203" t="s">
        <v>834</v>
      </c>
      <c r="N3306" s="151" t="s">
        <v>1558</v>
      </c>
    </row>
    <row r="3307" spans="1:14" ht="51.75" hidden="1" customHeight="1">
      <c r="A3307" s="151" t="s">
        <v>1594</v>
      </c>
      <c r="B3307" s="3" t="s">
        <v>287</v>
      </c>
      <c r="C3307" s="3" t="s">
        <v>304</v>
      </c>
      <c r="D3307" s="9" t="s">
        <v>322</v>
      </c>
      <c r="E3307" s="131" t="s">
        <v>1901</v>
      </c>
      <c r="F3307" s="131" t="s">
        <v>1904</v>
      </c>
      <c r="G3307" s="165" t="s">
        <v>323</v>
      </c>
      <c r="H3307" s="165"/>
      <c r="K3307" s="3" t="s">
        <v>960</v>
      </c>
      <c r="L3307" s="3" t="s">
        <v>834</v>
      </c>
      <c r="M3307" s="203" t="s">
        <v>834</v>
      </c>
      <c r="N3307" s="151" t="s">
        <v>1558</v>
      </c>
    </row>
    <row r="3308" spans="1:14" ht="39.950000000000003" hidden="1" customHeight="1">
      <c r="A3308" s="151" t="s">
        <v>1594</v>
      </c>
      <c r="B3308" s="3" t="s">
        <v>287</v>
      </c>
      <c r="C3308" s="3" t="s">
        <v>304</v>
      </c>
      <c r="D3308" s="9" t="s">
        <v>309</v>
      </c>
      <c r="E3308" s="131" t="s">
        <v>1901</v>
      </c>
      <c r="F3308" s="131" t="s">
        <v>1905</v>
      </c>
      <c r="G3308" s="165" t="s">
        <v>310</v>
      </c>
      <c r="H3308" s="165"/>
      <c r="K3308" s="3" t="s">
        <v>960</v>
      </c>
      <c r="L3308" s="3" t="s">
        <v>834</v>
      </c>
      <c r="M3308" s="203" t="s">
        <v>834</v>
      </c>
      <c r="N3308" s="151" t="s">
        <v>1558</v>
      </c>
    </row>
    <row r="3309" spans="1:14" ht="39.950000000000003" hidden="1" customHeight="1">
      <c r="A3309" s="151" t="s">
        <v>1594</v>
      </c>
      <c r="B3309" s="3" t="s">
        <v>287</v>
      </c>
      <c r="C3309" s="3" t="s">
        <v>304</v>
      </c>
      <c r="D3309" s="9" t="s">
        <v>311</v>
      </c>
      <c r="E3309" s="131" t="s">
        <v>1901</v>
      </c>
      <c r="F3309" s="131" t="s">
        <v>1906</v>
      </c>
      <c r="G3309" s="165" t="s">
        <v>312</v>
      </c>
      <c r="H3309" s="165"/>
      <c r="K3309" s="3" t="s">
        <v>960</v>
      </c>
      <c r="L3309" s="3" t="s">
        <v>834</v>
      </c>
      <c r="M3309" s="203" t="s">
        <v>834</v>
      </c>
      <c r="N3309" s="151" t="s">
        <v>1558</v>
      </c>
    </row>
    <row r="3310" spans="1:14" ht="39.950000000000003" hidden="1" customHeight="1">
      <c r="A3310" s="151" t="s">
        <v>1594</v>
      </c>
      <c r="B3310" s="3" t="s">
        <v>287</v>
      </c>
      <c r="C3310" s="3" t="s">
        <v>304</v>
      </c>
      <c r="D3310" s="9" t="s">
        <v>313</v>
      </c>
      <c r="E3310" s="131" t="s">
        <v>1901</v>
      </c>
      <c r="F3310" s="131" t="s">
        <v>1907</v>
      </c>
      <c r="G3310" s="165" t="s">
        <v>314</v>
      </c>
      <c r="H3310" s="165"/>
      <c r="K3310" s="3" t="s">
        <v>960</v>
      </c>
      <c r="L3310" s="3" t="s">
        <v>834</v>
      </c>
      <c r="M3310" s="203" t="s">
        <v>834</v>
      </c>
      <c r="N3310" s="151" t="s">
        <v>1558</v>
      </c>
    </row>
    <row r="3311" spans="1:14" ht="39.950000000000003" hidden="1" customHeight="1">
      <c r="A3311" s="151" t="s">
        <v>1594</v>
      </c>
      <c r="B3311" s="3" t="s">
        <v>287</v>
      </c>
      <c r="C3311" s="3" t="s">
        <v>315</v>
      </c>
      <c r="D3311" s="9" t="s">
        <v>413</v>
      </c>
      <c r="E3311" s="131" t="s">
        <v>1908</v>
      </c>
      <c r="F3311" s="131" t="s">
        <v>1982</v>
      </c>
      <c r="G3311" s="165" t="s">
        <v>414</v>
      </c>
      <c r="H3311" s="165"/>
      <c r="K3311" s="3" t="s">
        <v>960</v>
      </c>
      <c r="L3311" s="3" t="s">
        <v>834</v>
      </c>
      <c r="M3311" s="203" t="s">
        <v>834</v>
      </c>
      <c r="N3311" s="151" t="s">
        <v>1558</v>
      </c>
    </row>
    <row r="3312" spans="1:14" ht="39.950000000000003" hidden="1" customHeight="1">
      <c r="A3312" s="151" t="s">
        <v>1594</v>
      </c>
      <c r="B3312" s="3" t="s">
        <v>287</v>
      </c>
      <c r="C3312" s="3" t="s">
        <v>315</v>
      </c>
      <c r="D3312" s="9" t="s">
        <v>415</v>
      </c>
      <c r="E3312" s="131" t="s">
        <v>1908</v>
      </c>
      <c r="F3312" s="131" t="s">
        <v>1983</v>
      </c>
      <c r="G3312" s="165" t="s">
        <v>416</v>
      </c>
      <c r="H3312" s="165"/>
      <c r="K3312" s="3" t="s">
        <v>960</v>
      </c>
      <c r="L3312" s="3" t="s">
        <v>834</v>
      </c>
      <c r="M3312" s="203" t="s">
        <v>834</v>
      </c>
      <c r="N3312" s="151" t="s">
        <v>1558</v>
      </c>
    </row>
    <row r="3313" spans="1:14" ht="39.950000000000003" hidden="1" customHeight="1">
      <c r="A3313" s="151" t="s">
        <v>1594</v>
      </c>
      <c r="B3313" s="3" t="s">
        <v>287</v>
      </c>
      <c r="C3313" s="3" t="s">
        <v>315</v>
      </c>
      <c r="D3313" s="9" t="s">
        <v>316</v>
      </c>
      <c r="E3313" s="131" t="s">
        <v>1908</v>
      </c>
      <c r="F3313" s="131" t="s">
        <v>1909</v>
      </c>
      <c r="G3313" s="165" t="s">
        <v>317</v>
      </c>
      <c r="H3313" s="165"/>
      <c r="K3313" s="3" t="s">
        <v>960</v>
      </c>
      <c r="L3313" s="3" t="s">
        <v>834</v>
      </c>
      <c r="M3313" s="203" t="s">
        <v>834</v>
      </c>
      <c r="N3313" s="151" t="s">
        <v>1558</v>
      </c>
    </row>
    <row r="3314" spans="1:14" ht="53.25" hidden="1" customHeight="1">
      <c r="A3314" s="151" t="s">
        <v>1594</v>
      </c>
      <c r="B3314" s="3" t="s">
        <v>287</v>
      </c>
      <c r="C3314" s="3" t="s">
        <v>315</v>
      </c>
      <c r="D3314" s="9" t="s">
        <v>318</v>
      </c>
      <c r="E3314" s="131" t="s">
        <v>1908</v>
      </c>
      <c r="F3314" s="131" t="s">
        <v>1910</v>
      </c>
      <c r="G3314" s="165" t="s">
        <v>319</v>
      </c>
      <c r="H3314" s="165"/>
      <c r="K3314" s="3" t="s">
        <v>960</v>
      </c>
      <c r="L3314" s="3" t="s">
        <v>834</v>
      </c>
      <c r="M3314" s="203" t="s">
        <v>834</v>
      </c>
      <c r="N3314" s="151" t="s">
        <v>1558</v>
      </c>
    </row>
    <row r="3315" spans="1:14" ht="39.950000000000003" hidden="1" customHeight="1">
      <c r="A3315" s="151" t="s">
        <v>1594</v>
      </c>
      <c r="B3315" s="3" t="s">
        <v>287</v>
      </c>
      <c r="C3315" s="3" t="s">
        <v>315</v>
      </c>
      <c r="D3315" s="9" t="s">
        <v>320</v>
      </c>
      <c r="E3315" s="131" t="s">
        <v>1908</v>
      </c>
      <c r="F3315" s="131" t="s">
        <v>1911</v>
      </c>
      <c r="G3315" s="165" t="s">
        <v>321</v>
      </c>
      <c r="H3315" s="165"/>
      <c r="K3315" s="3" t="s">
        <v>960</v>
      </c>
      <c r="L3315" s="3" t="s">
        <v>834</v>
      </c>
      <c r="M3315" s="203" t="s">
        <v>834</v>
      </c>
      <c r="N3315" s="151" t="s">
        <v>1558</v>
      </c>
    </row>
    <row r="3316" spans="1:14" ht="39.950000000000003" hidden="1" customHeight="1">
      <c r="A3316" s="151" t="s">
        <v>1594</v>
      </c>
      <c r="B3316" s="3" t="s">
        <v>877</v>
      </c>
      <c r="C3316" s="3" t="s">
        <v>878</v>
      </c>
      <c r="D3316" s="9" t="s">
        <v>14</v>
      </c>
      <c r="E3316" s="131" t="s">
        <v>1912</v>
      </c>
      <c r="F3316" s="131" t="s">
        <v>1913</v>
      </c>
      <c r="G3316" s="165" t="s">
        <v>879</v>
      </c>
      <c r="H3316" s="165"/>
      <c r="K3316" s="3" t="s">
        <v>969</v>
      </c>
      <c r="L3316" s="3" t="s">
        <v>834</v>
      </c>
      <c r="M3316" s="203" t="s">
        <v>834</v>
      </c>
      <c r="N3316" s="151" t="s">
        <v>1558</v>
      </c>
    </row>
    <row r="3317" spans="1:14" ht="39.950000000000003" hidden="1" customHeight="1">
      <c r="A3317" s="151" t="s">
        <v>1594</v>
      </c>
      <c r="B3317" s="3" t="s">
        <v>877</v>
      </c>
      <c r="C3317" s="3" t="s">
        <v>880</v>
      </c>
      <c r="D3317" s="9" t="s">
        <v>23</v>
      </c>
      <c r="E3317" s="131" t="s">
        <v>1914</v>
      </c>
      <c r="F3317" s="131" t="s">
        <v>1915</v>
      </c>
      <c r="G3317" s="165" t="s">
        <v>881</v>
      </c>
      <c r="H3317" s="165"/>
      <c r="K3317" s="3" t="s">
        <v>969</v>
      </c>
      <c r="L3317" s="3" t="s">
        <v>834</v>
      </c>
      <c r="M3317" s="203" t="s">
        <v>834</v>
      </c>
      <c r="N3317" s="151" t="s">
        <v>1558</v>
      </c>
    </row>
    <row r="3318" spans="1:14" ht="39.950000000000003" hidden="1" customHeight="1">
      <c r="A3318" s="151" t="s">
        <v>1594</v>
      </c>
      <c r="B3318" s="3" t="s">
        <v>877</v>
      </c>
      <c r="C3318" s="3" t="s">
        <v>882</v>
      </c>
      <c r="D3318" s="9" t="s">
        <v>363</v>
      </c>
      <c r="E3318" s="131" t="s">
        <v>1916</v>
      </c>
      <c r="F3318" s="131" t="s">
        <v>1917</v>
      </c>
      <c r="G3318" s="165" t="s">
        <v>883</v>
      </c>
      <c r="H3318" s="165"/>
      <c r="K3318" s="3" t="s">
        <v>969</v>
      </c>
      <c r="L3318" s="3" t="s">
        <v>834</v>
      </c>
      <c r="M3318" s="203" t="s">
        <v>834</v>
      </c>
      <c r="N3318" s="151" t="s">
        <v>1558</v>
      </c>
    </row>
    <row r="3319" spans="1:14" ht="39.950000000000003" hidden="1" customHeight="1">
      <c r="A3319" s="151" t="s">
        <v>1594</v>
      </c>
      <c r="B3319" s="3" t="s">
        <v>877</v>
      </c>
      <c r="C3319" s="3" t="s">
        <v>882</v>
      </c>
      <c r="D3319" s="9" t="s">
        <v>884</v>
      </c>
      <c r="E3319" s="131" t="s">
        <v>1916</v>
      </c>
      <c r="F3319" s="131" t="s">
        <v>1918</v>
      </c>
      <c r="G3319" s="165" t="s">
        <v>885</v>
      </c>
      <c r="H3319" s="165"/>
      <c r="K3319" s="3" t="s">
        <v>969</v>
      </c>
      <c r="L3319" s="3" t="s">
        <v>834</v>
      </c>
      <c r="M3319" s="203" t="s">
        <v>834</v>
      </c>
      <c r="N3319" s="151" t="s">
        <v>1558</v>
      </c>
    </row>
    <row r="3320" spans="1:14" ht="39.950000000000003" hidden="1" customHeight="1">
      <c r="A3320" s="151" t="s">
        <v>1594</v>
      </c>
      <c r="B3320" s="3" t="s">
        <v>877</v>
      </c>
      <c r="C3320" s="3" t="s">
        <v>882</v>
      </c>
      <c r="D3320" s="9" t="s">
        <v>886</v>
      </c>
      <c r="E3320" s="131" t="s">
        <v>1916</v>
      </c>
      <c r="F3320" s="131" t="s">
        <v>1919</v>
      </c>
      <c r="G3320" s="165" t="s">
        <v>887</v>
      </c>
      <c r="H3320" s="165"/>
      <c r="K3320" s="3" t="s">
        <v>969</v>
      </c>
      <c r="L3320" s="3" t="s">
        <v>834</v>
      </c>
      <c r="M3320" s="203" t="s">
        <v>834</v>
      </c>
      <c r="N3320" s="151" t="s">
        <v>1558</v>
      </c>
    </row>
    <row r="3321" spans="1:14" ht="39.950000000000003" hidden="1" customHeight="1">
      <c r="A3321" s="151" t="s">
        <v>1594</v>
      </c>
      <c r="B3321" s="3" t="s">
        <v>966</v>
      </c>
      <c r="C3321" s="3" t="s">
        <v>979</v>
      </c>
      <c r="D3321" s="9" t="s">
        <v>999</v>
      </c>
      <c r="E3321" s="131" t="s">
        <v>1920</v>
      </c>
      <c r="F3321" s="131" t="s">
        <v>1921</v>
      </c>
      <c r="G3321" s="165" t="s">
        <v>1000</v>
      </c>
      <c r="H3321" s="165"/>
      <c r="K3321" s="3" t="s">
        <v>939</v>
      </c>
      <c r="L3321" s="3" t="s">
        <v>834</v>
      </c>
      <c r="M3321" s="203" t="s">
        <v>834</v>
      </c>
      <c r="N3321" s="151" t="s">
        <v>1558</v>
      </c>
    </row>
    <row r="3322" spans="1:14" ht="49.5" hidden="1" customHeight="1">
      <c r="A3322" s="151" t="s">
        <v>1594</v>
      </c>
      <c r="B3322" s="3" t="s">
        <v>324</v>
      </c>
      <c r="C3322" s="3" t="s">
        <v>325</v>
      </c>
      <c r="D3322" s="9" t="s">
        <v>325</v>
      </c>
      <c r="E3322" s="131" t="s">
        <v>1922</v>
      </c>
      <c r="F3322" s="131" t="s">
        <v>1923</v>
      </c>
      <c r="G3322" s="165" t="s">
        <v>326</v>
      </c>
      <c r="H3322" s="165"/>
      <c r="K3322" s="3" t="s">
        <v>923</v>
      </c>
      <c r="L3322" s="3" t="s">
        <v>834</v>
      </c>
      <c r="M3322" s="203" t="s">
        <v>834</v>
      </c>
      <c r="N3322" s="151" t="s">
        <v>1558</v>
      </c>
    </row>
    <row r="3323" spans="1:14" ht="39.950000000000003" hidden="1" customHeight="1">
      <c r="A3323" s="151" t="s">
        <v>1594</v>
      </c>
      <c r="B3323" s="3" t="s">
        <v>324</v>
      </c>
      <c r="C3323" s="3" t="s">
        <v>335</v>
      </c>
      <c r="D3323" s="9" t="s">
        <v>336</v>
      </c>
      <c r="E3323" s="131" t="s">
        <v>1929</v>
      </c>
      <c r="F3323" s="131" t="s">
        <v>1930</v>
      </c>
      <c r="G3323" s="165" t="s">
        <v>337</v>
      </c>
      <c r="H3323" s="165"/>
      <c r="K3323" s="3" t="s">
        <v>923</v>
      </c>
      <c r="L3323" s="3" t="s">
        <v>834</v>
      </c>
      <c r="M3323" s="203" t="s">
        <v>834</v>
      </c>
      <c r="N3323" s="151" t="s">
        <v>1558</v>
      </c>
    </row>
    <row r="3324" spans="1:14" ht="39.950000000000003" hidden="1" customHeight="1">
      <c r="A3324" s="151" t="s">
        <v>1594</v>
      </c>
      <c r="B3324" s="3" t="s">
        <v>349</v>
      </c>
      <c r="C3324" s="3" t="s">
        <v>353</v>
      </c>
      <c r="D3324" s="9" t="s">
        <v>23</v>
      </c>
      <c r="E3324" s="131" t="s">
        <v>1934</v>
      </c>
      <c r="F3324" s="131" t="s">
        <v>1935</v>
      </c>
      <c r="G3324" s="165" t="s">
        <v>354</v>
      </c>
      <c r="H3324" s="165"/>
      <c r="K3324" s="3" t="s">
        <v>960</v>
      </c>
      <c r="L3324" s="3" t="s">
        <v>834</v>
      </c>
      <c r="M3324" s="203" t="s">
        <v>834</v>
      </c>
      <c r="N3324" s="151" t="s">
        <v>1558</v>
      </c>
    </row>
    <row r="3325" spans="1:14" ht="39.950000000000003" hidden="1" customHeight="1">
      <c r="A3325" s="151" t="s">
        <v>1594</v>
      </c>
      <c r="B3325" s="3" t="s">
        <v>349</v>
      </c>
      <c r="C3325" s="3" t="s">
        <v>357</v>
      </c>
      <c r="D3325" s="9" t="s">
        <v>23</v>
      </c>
      <c r="E3325" s="131" t="s">
        <v>1984</v>
      </c>
      <c r="F3325" s="131" t="s">
        <v>1985</v>
      </c>
      <c r="G3325" s="165" t="s">
        <v>358</v>
      </c>
      <c r="H3325" s="165"/>
      <c r="K3325" s="3" t="s">
        <v>960</v>
      </c>
      <c r="L3325" s="3" t="s">
        <v>834</v>
      </c>
      <c r="M3325" s="203" t="s">
        <v>834</v>
      </c>
      <c r="N3325" s="151" t="s">
        <v>1558</v>
      </c>
    </row>
    <row r="3326" spans="1:14" ht="39.950000000000003" hidden="1" customHeight="1">
      <c r="A3326" s="151" t="s">
        <v>1594</v>
      </c>
      <c r="B3326" s="3" t="s">
        <v>349</v>
      </c>
      <c r="C3326" s="3" t="s">
        <v>361</v>
      </c>
      <c r="D3326" s="9" t="s">
        <v>23</v>
      </c>
      <c r="E3326" s="131" t="s">
        <v>1936</v>
      </c>
      <c r="F3326" s="131" t="s">
        <v>1937</v>
      </c>
      <c r="G3326" s="165" t="s">
        <v>362</v>
      </c>
      <c r="H3326" s="165"/>
      <c r="K3326" s="3" t="s">
        <v>960</v>
      </c>
      <c r="L3326" s="3" t="s">
        <v>834</v>
      </c>
      <c r="M3326" s="203" t="s">
        <v>834</v>
      </c>
      <c r="N3326" s="151" t="s">
        <v>1558</v>
      </c>
    </row>
    <row r="3327" spans="1:14" ht="56.25" hidden="1" customHeight="1">
      <c r="A3327" s="151" t="s">
        <v>1594</v>
      </c>
      <c r="B3327" s="3" t="s">
        <v>349</v>
      </c>
      <c r="C3327" s="3" t="s">
        <v>363</v>
      </c>
      <c r="D3327" s="9" t="s">
        <v>23</v>
      </c>
      <c r="E3327" s="131" t="s">
        <v>1938</v>
      </c>
      <c r="F3327" s="131" t="s">
        <v>1939</v>
      </c>
      <c r="G3327" s="165" t="s">
        <v>364</v>
      </c>
      <c r="H3327" s="165"/>
      <c r="K3327" s="3" t="s">
        <v>960</v>
      </c>
      <c r="L3327" s="3" t="s">
        <v>834</v>
      </c>
      <c r="M3327" s="203" t="s">
        <v>834</v>
      </c>
      <c r="N3327" s="151" t="s">
        <v>1558</v>
      </c>
    </row>
    <row r="3328" spans="1:14" ht="39.950000000000003" hidden="1" customHeight="1">
      <c r="A3328" s="151" t="s">
        <v>1594</v>
      </c>
      <c r="B3328" s="3" t="s">
        <v>349</v>
      </c>
      <c r="C3328" s="3" t="s">
        <v>365</v>
      </c>
      <c r="D3328" s="9" t="s">
        <v>23</v>
      </c>
      <c r="E3328" s="131" t="s">
        <v>1940</v>
      </c>
      <c r="F3328" s="131" t="s">
        <v>1941</v>
      </c>
      <c r="G3328" s="165" t="s">
        <v>366</v>
      </c>
      <c r="H3328" s="165"/>
      <c r="K3328" s="3" t="s">
        <v>960</v>
      </c>
      <c r="L3328" s="3" t="s">
        <v>834</v>
      </c>
      <c r="M3328" s="203" t="s">
        <v>834</v>
      </c>
      <c r="N3328" s="151" t="s">
        <v>1558</v>
      </c>
    </row>
    <row r="3329" spans="1:14" ht="39.950000000000003" hidden="1" customHeight="1">
      <c r="A3329" s="151" t="s">
        <v>1594</v>
      </c>
      <c r="B3329" s="3" t="s">
        <v>349</v>
      </c>
      <c r="C3329" s="3" t="s">
        <v>367</v>
      </c>
      <c r="D3329" s="9" t="s">
        <v>23</v>
      </c>
      <c r="E3329" s="131" t="s">
        <v>1942</v>
      </c>
      <c r="F3329" s="131" t="s">
        <v>1943</v>
      </c>
      <c r="G3329" s="165" t="s">
        <v>368</v>
      </c>
      <c r="H3329" s="165"/>
      <c r="K3329" s="3" t="s">
        <v>960</v>
      </c>
      <c r="L3329" s="3" t="s">
        <v>834</v>
      </c>
      <c r="M3329" s="203" t="s">
        <v>834</v>
      </c>
      <c r="N3329" s="151" t="s">
        <v>1558</v>
      </c>
    </row>
    <row r="3330" spans="1:14" ht="39.950000000000003" hidden="1" customHeight="1">
      <c r="A3330" s="151" t="s">
        <v>1594</v>
      </c>
      <c r="B3330" s="3" t="s">
        <v>349</v>
      </c>
      <c r="C3330" s="3" t="s">
        <v>888</v>
      </c>
      <c r="D3330" s="9" t="s">
        <v>889</v>
      </c>
      <c r="E3330" s="131" t="s">
        <v>1944</v>
      </c>
      <c r="F3330" s="131" t="s">
        <v>1945</v>
      </c>
      <c r="G3330" s="165" t="s">
        <v>890</v>
      </c>
      <c r="H3330" s="165"/>
      <c r="K3330" s="3" t="s">
        <v>960</v>
      </c>
      <c r="L3330" s="3" t="s">
        <v>834</v>
      </c>
      <c r="M3330" s="203" t="s">
        <v>834</v>
      </c>
      <c r="N3330" s="151" t="s">
        <v>1558</v>
      </c>
    </row>
    <row r="3331" spans="1:14" ht="39.950000000000003" hidden="1" customHeight="1">
      <c r="A3331" s="151" t="s">
        <v>1594</v>
      </c>
      <c r="B3331" s="3" t="s">
        <v>349</v>
      </c>
      <c r="C3331" s="3" t="s">
        <v>888</v>
      </c>
      <c r="D3331" s="9" t="s">
        <v>891</v>
      </c>
      <c r="E3331" s="131" t="s">
        <v>1944</v>
      </c>
      <c r="F3331" s="131" t="s">
        <v>1946</v>
      </c>
      <c r="G3331" s="165" t="s">
        <v>892</v>
      </c>
      <c r="H3331" s="165"/>
      <c r="K3331" s="3" t="s">
        <v>960</v>
      </c>
      <c r="L3331" s="3" t="s">
        <v>834</v>
      </c>
      <c r="M3331" s="203" t="s">
        <v>834</v>
      </c>
      <c r="N3331" s="151" t="s">
        <v>1558</v>
      </c>
    </row>
    <row r="3332" spans="1:14" ht="39.950000000000003" hidden="1" customHeight="1">
      <c r="A3332" s="151" t="s">
        <v>1594</v>
      </c>
      <c r="B3332" s="3" t="s">
        <v>369</v>
      </c>
      <c r="C3332" s="3" t="s">
        <v>13</v>
      </c>
      <c r="D3332" s="9" t="s">
        <v>14</v>
      </c>
      <c r="E3332" s="131" t="s">
        <v>1947</v>
      </c>
      <c r="F3332" s="131" t="s">
        <v>1948</v>
      </c>
      <c r="G3332" s="165" t="s">
        <v>370</v>
      </c>
      <c r="H3332" s="165"/>
      <c r="K3332" s="3" t="s">
        <v>923</v>
      </c>
      <c r="L3332" s="3" t="s">
        <v>834</v>
      </c>
      <c r="M3332" s="203" t="s">
        <v>834</v>
      </c>
      <c r="N3332" s="151" t="s">
        <v>1558</v>
      </c>
    </row>
    <row r="3333" spans="1:14" ht="39.950000000000003" hidden="1" customHeight="1">
      <c r="A3333" s="151" t="s">
        <v>1594</v>
      </c>
      <c r="B3333" s="3" t="s">
        <v>369</v>
      </c>
      <c r="C3333" s="3" t="s">
        <v>371</v>
      </c>
      <c r="D3333" s="9" t="s">
        <v>372</v>
      </c>
      <c r="E3333" s="131" t="s">
        <v>1949</v>
      </c>
      <c r="F3333" s="131" t="s">
        <v>1950</v>
      </c>
      <c r="G3333" s="165" t="s">
        <v>373</v>
      </c>
      <c r="H3333" s="165"/>
      <c r="K3333" s="3" t="s">
        <v>923</v>
      </c>
      <c r="L3333" s="3" t="s">
        <v>834</v>
      </c>
      <c r="M3333" s="203" t="s">
        <v>834</v>
      </c>
      <c r="N3333" s="151" t="s">
        <v>1558</v>
      </c>
    </row>
    <row r="3334" spans="1:14" ht="39.950000000000003" hidden="1" customHeight="1">
      <c r="A3334" s="151" t="s">
        <v>1594</v>
      </c>
      <c r="B3334" s="3" t="s">
        <v>369</v>
      </c>
      <c r="C3334" s="3" t="s">
        <v>371</v>
      </c>
      <c r="D3334" s="9" t="s">
        <v>23</v>
      </c>
      <c r="E3334" s="131" t="s">
        <v>1949</v>
      </c>
      <c r="F3334" s="131" t="s">
        <v>1951</v>
      </c>
      <c r="G3334" s="165" t="s">
        <v>375</v>
      </c>
      <c r="H3334" s="165"/>
      <c r="K3334" s="3" t="s">
        <v>923</v>
      </c>
      <c r="L3334" s="3" t="s">
        <v>834</v>
      </c>
      <c r="M3334" s="203" t="s">
        <v>834</v>
      </c>
      <c r="N3334" s="151" t="s">
        <v>1558</v>
      </c>
    </row>
    <row r="3335" spans="1:14" ht="39.950000000000003" hidden="1" customHeight="1">
      <c r="A3335" s="151" t="s">
        <v>1594</v>
      </c>
      <c r="B3335" s="3" t="s">
        <v>369</v>
      </c>
      <c r="C3335" s="3" t="s">
        <v>371</v>
      </c>
      <c r="D3335" s="9" t="s">
        <v>37</v>
      </c>
      <c r="E3335" s="131" t="s">
        <v>1949</v>
      </c>
      <c r="F3335" s="131" t="s">
        <v>1952</v>
      </c>
      <c r="G3335" s="165" t="s">
        <v>376</v>
      </c>
      <c r="H3335" s="165"/>
      <c r="K3335" s="3" t="s">
        <v>923</v>
      </c>
      <c r="L3335" s="3" t="s">
        <v>834</v>
      </c>
      <c r="M3335" s="203" t="s">
        <v>834</v>
      </c>
      <c r="N3335" s="151" t="s">
        <v>1558</v>
      </c>
    </row>
    <row r="3336" spans="1:14" ht="39.950000000000003" hidden="1" customHeight="1">
      <c r="A3336" s="151" t="s">
        <v>1594</v>
      </c>
      <c r="B3336" s="3" t="s">
        <v>369</v>
      </c>
      <c r="C3336" s="3" t="s">
        <v>371</v>
      </c>
      <c r="D3336" s="9" t="s">
        <v>377</v>
      </c>
      <c r="E3336" s="131" t="s">
        <v>1949</v>
      </c>
      <c r="F3336" s="131" t="s">
        <v>1953</v>
      </c>
      <c r="G3336" s="165" t="s">
        <v>378</v>
      </c>
      <c r="H3336" s="165"/>
      <c r="K3336" s="3" t="s">
        <v>923</v>
      </c>
      <c r="L3336" s="3" t="s">
        <v>834</v>
      </c>
      <c r="M3336" s="203" t="s">
        <v>834</v>
      </c>
      <c r="N3336" s="151" t="s">
        <v>1558</v>
      </c>
    </row>
    <row r="3337" spans="1:14" ht="39.950000000000003" hidden="1" customHeight="1">
      <c r="A3337" s="151" t="s">
        <v>1594</v>
      </c>
      <c r="B3337" s="3" t="s">
        <v>369</v>
      </c>
      <c r="C3337" s="3" t="s">
        <v>379</v>
      </c>
      <c r="D3337" s="9" t="s">
        <v>23</v>
      </c>
      <c r="E3337" s="131" t="s">
        <v>1954</v>
      </c>
      <c r="F3337" s="131" t="s">
        <v>1955</v>
      </c>
      <c r="G3337" s="165" t="s">
        <v>380</v>
      </c>
      <c r="H3337" s="165"/>
      <c r="K3337" s="3" t="s">
        <v>923</v>
      </c>
      <c r="L3337" s="3" t="s">
        <v>834</v>
      </c>
      <c r="M3337" s="203" t="s">
        <v>834</v>
      </c>
      <c r="N3337" s="151" t="s">
        <v>1558</v>
      </c>
    </row>
    <row r="3338" spans="1:14" ht="39.950000000000003" hidden="1" customHeight="1">
      <c r="A3338" s="151" t="s">
        <v>1594</v>
      </c>
      <c r="B3338" s="3" t="s">
        <v>369</v>
      </c>
      <c r="C3338" s="3" t="s">
        <v>381</v>
      </c>
      <c r="D3338" s="9" t="s">
        <v>363</v>
      </c>
      <c r="E3338" s="131" t="s">
        <v>1956</v>
      </c>
      <c r="F3338" s="131" t="s">
        <v>1957</v>
      </c>
      <c r="G3338" s="165" t="s">
        <v>382</v>
      </c>
      <c r="H3338" s="165"/>
      <c r="K3338" s="3" t="s">
        <v>923</v>
      </c>
      <c r="L3338" s="3" t="s">
        <v>834</v>
      </c>
      <c r="M3338" s="203" t="s">
        <v>834</v>
      </c>
      <c r="N3338" s="151" t="s">
        <v>1558</v>
      </c>
    </row>
    <row r="3339" spans="1:14" ht="39.950000000000003" hidden="1" customHeight="1">
      <c r="A3339" s="151" t="s">
        <v>1594</v>
      </c>
      <c r="B3339" s="3" t="s">
        <v>1193</v>
      </c>
      <c r="C3339" s="3" t="s">
        <v>1194</v>
      </c>
      <c r="D3339" s="9" t="s">
        <v>1128</v>
      </c>
      <c r="E3339" s="131" t="s">
        <v>1958</v>
      </c>
      <c r="F3339" s="131" t="s">
        <v>1959</v>
      </c>
      <c r="G3339" s="165" t="s">
        <v>1195</v>
      </c>
      <c r="H3339" s="165"/>
      <c r="K3339" s="3" t="e">
        <v>#N/A</v>
      </c>
      <c r="L3339" s="3" t="s">
        <v>834</v>
      </c>
      <c r="M3339" s="203" t="s">
        <v>834</v>
      </c>
      <c r="N3339" s="151" t="s">
        <v>1558</v>
      </c>
    </row>
    <row r="3340" spans="1:14" ht="39.950000000000003" hidden="1" customHeight="1">
      <c r="A3340" s="151" t="s">
        <v>1594</v>
      </c>
      <c r="B3340" s="3" t="s">
        <v>1193</v>
      </c>
      <c r="C3340" s="3" t="s">
        <v>1196</v>
      </c>
      <c r="D3340" s="9" t="s">
        <v>1128</v>
      </c>
      <c r="E3340" s="131" t="s">
        <v>1960</v>
      </c>
      <c r="F3340" s="131" t="s">
        <v>1961</v>
      </c>
      <c r="G3340" s="165" t="s">
        <v>1197</v>
      </c>
      <c r="H3340" s="165"/>
      <c r="K3340" s="3" t="e">
        <v>#N/A</v>
      </c>
      <c r="L3340" s="3" t="s">
        <v>834</v>
      </c>
      <c r="M3340" s="203" t="s">
        <v>834</v>
      </c>
      <c r="N3340" s="151" t="s">
        <v>1558</v>
      </c>
    </row>
    <row r="3341" spans="1:14" ht="39.950000000000003" hidden="1" customHeight="1">
      <c r="A3341" s="151" t="s">
        <v>1594</v>
      </c>
      <c r="B3341" s="3" t="s">
        <v>1193</v>
      </c>
      <c r="C3341" s="3" t="s">
        <v>1198</v>
      </c>
      <c r="D3341" s="9" t="s">
        <v>1128</v>
      </c>
      <c r="E3341" s="131" t="s">
        <v>1962</v>
      </c>
      <c r="F3341" s="131" t="s">
        <v>1963</v>
      </c>
      <c r="G3341" s="165" t="s">
        <v>1199</v>
      </c>
      <c r="H3341" s="165"/>
      <c r="K3341" s="3" t="e">
        <v>#N/A</v>
      </c>
      <c r="L3341" s="3" t="s">
        <v>834</v>
      </c>
      <c r="M3341" s="203" t="s">
        <v>834</v>
      </c>
      <c r="N3341" s="151" t="s">
        <v>1558</v>
      </c>
    </row>
    <row r="3342" spans="1:14" ht="39.950000000000003" hidden="1" customHeight="1">
      <c r="A3342" s="151" t="s">
        <v>1594</v>
      </c>
      <c r="B3342" s="3" t="s">
        <v>344</v>
      </c>
      <c r="C3342" s="3" t="s">
        <v>345</v>
      </c>
      <c r="D3342" s="9" t="s">
        <v>37</v>
      </c>
      <c r="E3342" s="131" t="s">
        <v>1964</v>
      </c>
      <c r="F3342" s="131" t="s">
        <v>1965</v>
      </c>
      <c r="G3342" s="165" t="s">
        <v>346</v>
      </c>
      <c r="H3342" s="165"/>
      <c r="K3342" s="3" t="s">
        <v>936</v>
      </c>
      <c r="L3342" s="3" t="s">
        <v>834</v>
      </c>
      <c r="M3342" s="203" t="s">
        <v>834</v>
      </c>
      <c r="N3342" s="151" t="s">
        <v>1558</v>
      </c>
    </row>
    <row r="3343" spans="1:14" ht="39.950000000000003" hidden="1" customHeight="1">
      <c r="A3343" s="151" t="s">
        <v>1594</v>
      </c>
      <c r="B3343" s="3" t="s">
        <v>383</v>
      </c>
      <c r="C3343" s="3" t="s">
        <v>23</v>
      </c>
      <c r="D3343" s="9" t="s">
        <v>23</v>
      </c>
      <c r="E3343" s="131" t="s">
        <v>1968</v>
      </c>
      <c r="F3343" s="131" t="s">
        <v>1969</v>
      </c>
      <c r="G3343" s="165" t="s">
        <v>384</v>
      </c>
      <c r="H3343" s="165"/>
      <c r="K3343" s="3" t="s">
        <v>942</v>
      </c>
      <c r="L3343" s="3" t="s">
        <v>834</v>
      </c>
      <c r="M3343" s="203" t="s">
        <v>834</v>
      </c>
      <c r="N3343" s="151" t="s">
        <v>1558</v>
      </c>
    </row>
    <row r="3344" spans="1:14" ht="66.75" hidden="1" customHeight="1">
      <c r="A3344" s="151" t="s">
        <v>1594</v>
      </c>
      <c r="B3344" s="3" t="s">
        <v>287</v>
      </c>
      <c r="C3344" s="3" t="s">
        <v>315</v>
      </c>
      <c r="D3344" s="9" t="s">
        <v>1037</v>
      </c>
      <c r="E3344" s="131" t="s">
        <v>1908</v>
      </c>
      <c r="F3344" s="131" t="s">
        <v>1970</v>
      </c>
      <c r="G3344" s="165" t="s">
        <v>1038</v>
      </c>
      <c r="H3344" s="165"/>
      <c r="J3344" s="205" t="s">
        <v>1693</v>
      </c>
      <c r="K3344" s="3" t="s">
        <v>960</v>
      </c>
      <c r="L3344" s="3" t="s">
        <v>834</v>
      </c>
      <c r="M3344" s="203" t="s">
        <v>834</v>
      </c>
      <c r="N3344" s="151" t="s">
        <v>1558</v>
      </c>
    </row>
    <row r="3345" spans="1:15" ht="51.75" hidden="1" customHeight="1">
      <c r="A3345" s="151" t="s">
        <v>1602</v>
      </c>
      <c r="B3345" s="3" t="s">
        <v>1084</v>
      </c>
      <c r="C3345" s="3" t="s">
        <v>13</v>
      </c>
      <c r="D3345" s="9" t="s">
        <v>14</v>
      </c>
      <c r="E3345" s="131" t="s">
        <v>1694</v>
      </c>
      <c r="F3345" s="131" t="s">
        <v>1695</v>
      </c>
      <c r="G3345" s="165" t="s">
        <v>839</v>
      </c>
      <c r="H3345" s="165"/>
      <c r="K3345" s="3" t="e">
        <v>#N/A</v>
      </c>
      <c r="L3345" s="3" t="s">
        <v>834</v>
      </c>
      <c r="M3345" s="203" t="s">
        <v>834</v>
      </c>
      <c r="N3345" s="151" t="s">
        <v>1558</v>
      </c>
    </row>
    <row r="3346" spans="1:15" ht="74.25" hidden="1" customHeight="1">
      <c r="A3346" s="151" t="s">
        <v>1602</v>
      </c>
      <c r="B3346" s="3" t="s">
        <v>16</v>
      </c>
      <c r="C3346" s="3" t="s">
        <v>17</v>
      </c>
      <c r="D3346" s="9" t="s">
        <v>17</v>
      </c>
      <c r="E3346" s="131" t="s">
        <v>1696</v>
      </c>
      <c r="F3346" s="131" t="s">
        <v>1697</v>
      </c>
      <c r="G3346" s="165" t="s">
        <v>18</v>
      </c>
      <c r="H3346" s="165" t="s">
        <v>1086</v>
      </c>
      <c r="K3346" s="3" t="s">
        <v>923</v>
      </c>
      <c r="L3346" s="3" t="s">
        <v>834</v>
      </c>
      <c r="M3346" s="203" t="s">
        <v>834</v>
      </c>
      <c r="N3346" s="151" t="s">
        <v>1558</v>
      </c>
    </row>
    <row r="3347" spans="1:15" ht="58.5" hidden="1" customHeight="1">
      <c r="A3347" s="151" t="s">
        <v>1602</v>
      </c>
      <c r="B3347" s="3" t="s">
        <v>16</v>
      </c>
      <c r="C3347" s="3" t="s">
        <v>19</v>
      </c>
      <c r="D3347" s="9" t="s">
        <v>19</v>
      </c>
      <c r="E3347" s="131" t="s">
        <v>1698</v>
      </c>
      <c r="F3347" s="131" t="s">
        <v>1699</v>
      </c>
      <c r="G3347" s="165" t="s">
        <v>20</v>
      </c>
      <c r="H3347" s="165"/>
      <c r="K3347" s="3" t="s">
        <v>923</v>
      </c>
      <c r="L3347" s="3" t="s">
        <v>834</v>
      </c>
      <c r="M3347" s="203" t="s">
        <v>834</v>
      </c>
      <c r="N3347" s="151" t="s">
        <v>1558</v>
      </c>
    </row>
    <row r="3348" spans="1:15" ht="39.950000000000003" hidden="1" customHeight="1">
      <c r="A3348" s="151" t="s">
        <v>1602</v>
      </c>
      <c r="B3348" s="3" t="s">
        <v>1087</v>
      </c>
      <c r="C3348" s="3" t="s">
        <v>1088</v>
      </c>
      <c r="D3348" s="9" t="s">
        <v>23</v>
      </c>
      <c r="E3348" s="131" t="s">
        <v>1700</v>
      </c>
      <c r="F3348" s="131" t="s">
        <v>1701</v>
      </c>
      <c r="G3348" s="165" t="s">
        <v>1089</v>
      </c>
      <c r="H3348" s="165"/>
      <c r="K3348" s="3" t="e">
        <v>#N/A</v>
      </c>
      <c r="L3348" s="3" t="s">
        <v>834</v>
      </c>
      <c r="M3348" s="203" t="s">
        <v>834</v>
      </c>
      <c r="N3348" s="151" t="s">
        <v>1558</v>
      </c>
    </row>
    <row r="3349" spans="1:15" ht="39.950000000000003" hidden="1" customHeight="1">
      <c r="A3349" s="151" t="s">
        <v>1602</v>
      </c>
      <c r="B3349" s="3" t="s">
        <v>21</v>
      </c>
      <c r="C3349" s="3" t="s">
        <v>22</v>
      </c>
      <c r="D3349" s="9" t="s">
        <v>23</v>
      </c>
      <c r="E3349" s="131" t="s">
        <v>1702</v>
      </c>
      <c r="F3349" s="131" t="s">
        <v>1703</v>
      </c>
      <c r="G3349" s="165" t="s">
        <v>24</v>
      </c>
      <c r="H3349" s="165"/>
      <c r="K3349" s="3" t="s">
        <v>923</v>
      </c>
      <c r="L3349" s="3" t="s">
        <v>834</v>
      </c>
      <c r="M3349" s="203" t="s">
        <v>834</v>
      </c>
      <c r="N3349" s="151" t="s">
        <v>1558</v>
      </c>
    </row>
    <row r="3350" spans="1:15" ht="39.950000000000003" hidden="1" customHeight="1">
      <c r="A3350" s="151" t="s">
        <v>1602</v>
      </c>
      <c r="B3350" s="3" t="s">
        <v>30</v>
      </c>
      <c r="C3350" s="3" t="s">
        <v>31</v>
      </c>
      <c r="D3350" s="9" t="s">
        <v>32</v>
      </c>
      <c r="E3350" s="131" t="s">
        <v>1704</v>
      </c>
      <c r="F3350" s="131" t="s">
        <v>1705</v>
      </c>
      <c r="G3350" s="165" t="s">
        <v>33</v>
      </c>
      <c r="H3350" s="165"/>
      <c r="K3350" s="3" t="s">
        <v>936</v>
      </c>
      <c r="L3350" s="3" t="s">
        <v>834</v>
      </c>
      <c r="M3350" s="203" t="s">
        <v>834</v>
      </c>
      <c r="N3350" s="151" t="s">
        <v>1558</v>
      </c>
    </row>
    <row r="3351" spans="1:15" ht="39.950000000000003" hidden="1" customHeight="1">
      <c r="A3351" s="151" t="s">
        <v>1602</v>
      </c>
      <c r="B3351" s="3" t="s">
        <v>25</v>
      </c>
      <c r="C3351" s="3" t="s">
        <v>26</v>
      </c>
      <c r="D3351" s="9" t="s">
        <v>23</v>
      </c>
      <c r="E3351" s="131" t="s">
        <v>1706</v>
      </c>
      <c r="F3351" s="131" t="s">
        <v>1707</v>
      </c>
      <c r="G3351" s="165" t="s">
        <v>27</v>
      </c>
      <c r="H3351" s="165"/>
      <c r="K3351" s="3" t="s">
        <v>934</v>
      </c>
      <c r="L3351" s="3" t="s">
        <v>834</v>
      </c>
      <c r="M3351" s="203" t="s">
        <v>834</v>
      </c>
      <c r="N3351" s="151" t="s">
        <v>1558</v>
      </c>
    </row>
    <row r="3352" spans="1:15" ht="48" hidden="1" customHeight="1">
      <c r="A3352" s="151" t="s">
        <v>1602</v>
      </c>
      <c r="B3352" s="3" t="s">
        <v>25</v>
      </c>
      <c r="C3352" s="3" t="s">
        <v>26</v>
      </c>
      <c r="D3352" s="9" t="s">
        <v>28</v>
      </c>
      <c r="E3352" s="131" t="s">
        <v>1706</v>
      </c>
      <c r="F3352" s="131" t="s">
        <v>1708</v>
      </c>
      <c r="G3352" s="165" t="s">
        <v>29</v>
      </c>
      <c r="H3352" s="165"/>
      <c r="K3352" s="3" t="s">
        <v>934</v>
      </c>
      <c r="L3352" s="3" t="s">
        <v>834</v>
      </c>
      <c r="M3352" s="203" t="s">
        <v>834</v>
      </c>
      <c r="N3352" s="151" t="s">
        <v>1558</v>
      </c>
    </row>
    <row r="3353" spans="1:15" ht="39.950000000000003" hidden="1" customHeight="1">
      <c r="A3353" s="151" t="s">
        <v>1562</v>
      </c>
      <c r="B3353" s="3" t="s">
        <v>34</v>
      </c>
      <c r="C3353" s="3" t="s">
        <v>57</v>
      </c>
      <c r="D3353" s="9" t="s">
        <v>58</v>
      </c>
      <c r="E3353" s="131" t="str">
        <f>Tabell_Rättigheter37[[#This Row],[Grupp]]&amp;"_"&amp;Tabell_Rättigheter37[[#This Row],[Rättighetsnod/ Funktionskloss]]</f>
        <v>Beställning och svar_SpecimenBasedRequest</v>
      </c>
      <c r="F3353" s="131" t="str">
        <f>Tabell_Rättigheter37[[#This Row],[Grupp]]&amp;"_"&amp;Tabell_Rättigheter37[[#This Row],[Rättighetsnod/ Funktionskloss]]&amp;"_"&amp;Tabell_Rättigheter37[[#This Row],[Värde]]</f>
        <v>Beställning och svar_SpecimenBasedRequest_EditAdministrativeInfo</v>
      </c>
      <c r="G3353" s="165" t="s">
        <v>59</v>
      </c>
      <c r="H3353" s="165"/>
      <c r="K3353" s="3" t="e">
        <f>VLOOKUP(Tabell_Rättigheter37[[#This Row],[Grupp]],[2]!Tabell_Grupp[#Data],2,FALSE)</f>
        <v>#REF!</v>
      </c>
      <c r="L3353" s="3" t="s">
        <v>834</v>
      </c>
      <c r="M3353" s="203" t="s">
        <v>834</v>
      </c>
      <c r="N3353" s="151" t="s">
        <v>1558</v>
      </c>
      <c r="O3353" s="151"/>
    </row>
    <row r="3354" spans="1:15" ht="39.950000000000003" hidden="1" customHeight="1">
      <c r="A3354" s="151" t="s">
        <v>1562</v>
      </c>
      <c r="B3354" s="3" t="s">
        <v>34</v>
      </c>
      <c r="C3354" s="3" t="s">
        <v>57</v>
      </c>
      <c r="D3354" s="9" t="s">
        <v>40</v>
      </c>
      <c r="E3354" s="131" t="str">
        <f>Tabell_Rättigheter37[[#This Row],[Grupp]]&amp;"_"&amp;Tabell_Rättigheter37[[#This Row],[Rättighetsnod/ Funktionskloss]]</f>
        <v>Beställning och svar_SpecimenBasedRequest</v>
      </c>
      <c r="F3354" s="131" t="str">
        <f>Tabell_Rättigheter37[[#This Row],[Grupp]]&amp;"_"&amp;Tabell_Rättigheter37[[#This Row],[Rättighetsnod/ Funktionskloss]]&amp;"_"&amp;Tabell_Rättigheter37[[#This Row],[Värde]]</f>
        <v>Beställning och svar_SpecimenBasedRequest_Finish</v>
      </c>
      <c r="G3354" s="165" t="s">
        <v>60</v>
      </c>
      <c r="H3354" s="165"/>
      <c r="J3354" s="409"/>
      <c r="K3354" s="3" t="e">
        <f>VLOOKUP(Tabell_Rättigheter37[[#This Row],[Grupp]],[2]!Tabell_Grupp[#Data],2,FALSE)</f>
        <v>#REF!</v>
      </c>
      <c r="L3354" s="3" t="s">
        <v>834</v>
      </c>
      <c r="M3354" s="203" t="s">
        <v>834</v>
      </c>
      <c r="N3354" s="151" t="s">
        <v>1558</v>
      </c>
      <c r="O3354" s="151"/>
    </row>
    <row r="3355" spans="1:15" ht="39.950000000000003" hidden="1" customHeight="1">
      <c r="A3355" s="151" t="s">
        <v>1562</v>
      </c>
      <c r="B3355" s="3" t="s">
        <v>34</v>
      </c>
      <c r="C3355" s="3" t="s">
        <v>57</v>
      </c>
      <c r="D3355" s="9" t="s">
        <v>23</v>
      </c>
      <c r="E3355" s="131" t="str">
        <f>Tabell_Rättigheter37[[#This Row],[Grupp]]&amp;"_"&amp;Tabell_Rättigheter37[[#This Row],[Rättighetsnod/ Funktionskloss]]</f>
        <v>Beställning och svar_SpecimenBasedRequest</v>
      </c>
      <c r="F3355" s="131" t="str">
        <f>Tabell_Rättigheter37[[#This Row],[Grupp]]&amp;"_"&amp;Tabell_Rättigheter37[[#This Row],[Rättighetsnod/ Funktionskloss]]&amp;"_"&amp;Tabell_Rättigheter37[[#This Row],[Värde]]</f>
        <v>Beställning och svar_SpecimenBasedRequest_Open</v>
      </c>
      <c r="G3355" s="165" t="s">
        <v>61</v>
      </c>
      <c r="H3355" s="165"/>
      <c r="K3355" s="3" t="e">
        <f>VLOOKUP(Tabell_Rättigheter37[[#This Row],[Grupp]],[2]!Tabell_Grupp[#Data],2,FALSE)</f>
        <v>#REF!</v>
      </c>
      <c r="L3355" s="3" t="s">
        <v>834</v>
      </c>
      <c r="M3355" s="203" t="s">
        <v>834</v>
      </c>
      <c r="N3355" s="151" t="s">
        <v>1558</v>
      </c>
      <c r="O3355" s="151"/>
    </row>
    <row r="3356" spans="1:15" ht="39.950000000000003" hidden="1" customHeight="1">
      <c r="A3356" s="151" t="s">
        <v>1562</v>
      </c>
      <c r="B3356" s="3" t="s">
        <v>34</v>
      </c>
      <c r="C3356" s="3" t="s">
        <v>57</v>
      </c>
      <c r="D3356" s="9" t="s">
        <v>43</v>
      </c>
      <c r="E3356" s="131" t="str">
        <f>Tabell_Rättigheter37[[#This Row],[Grupp]]&amp;"_"&amp;Tabell_Rättigheter37[[#This Row],[Rättighetsnod/ Funktionskloss]]</f>
        <v>Beställning och svar_SpecimenBasedRequest</v>
      </c>
      <c r="F3356" s="131" t="str">
        <f>Tabell_Rättigheter37[[#This Row],[Grupp]]&amp;"_"&amp;Tabell_Rättigheter37[[#This Row],[Rättighetsnod/ Funktionskloss]]&amp;"_"&amp;Tabell_Rättigheter37[[#This Row],[Värde]]</f>
        <v>Beställning och svar_SpecimenBasedRequest_Save</v>
      </c>
      <c r="G3356" s="165" t="s">
        <v>62</v>
      </c>
      <c r="H3356" s="165"/>
      <c r="J3356" s="409"/>
      <c r="K3356" s="3" t="e">
        <f>VLOOKUP(Tabell_Rättigheter37[[#This Row],[Grupp]],[2]!Tabell_Grupp[#Data],2,FALSE)</f>
        <v>#REF!</v>
      </c>
      <c r="L3356" s="3" t="s">
        <v>834</v>
      </c>
      <c r="M3356" s="203" t="s">
        <v>834</v>
      </c>
      <c r="N3356" s="151" t="s">
        <v>1558</v>
      </c>
      <c r="O3356" s="151"/>
    </row>
    <row r="3357" spans="1:15" ht="39.950000000000003" hidden="1" customHeight="1">
      <c r="A3357" s="151" t="s">
        <v>1620</v>
      </c>
      <c r="B3357" s="3" t="s">
        <v>34</v>
      </c>
      <c r="C3357" s="3" t="s">
        <v>57</v>
      </c>
      <c r="D3357" s="9" t="s">
        <v>23</v>
      </c>
      <c r="E3357" s="131" t="str">
        <f>Tabell_Rättigheter37[[#This Row],[Grupp]]&amp;"_"&amp;Tabell_Rättigheter37[[#This Row],[Rättighetsnod/ Funktionskloss]]</f>
        <v>Beställning och svar_SpecimenBasedRequest</v>
      </c>
      <c r="F3357" s="131" t="str">
        <f>Tabell_Rättigheter37[[#This Row],[Grupp]]&amp;"_"&amp;Tabell_Rättigheter37[[#This Row],[Rättighetsnod/ Funktionskloss]]&amp;"_"&amp;Tabell_Rättigheter37[[#This Row],[Värde]]</f>
        <v>Beställning och svar_SpecimenBasedRequest_Open</v>
      </c>
      <c r="G3357" s="281" t="s">
        <v>61</v>
      </c>
      <c r="H3357" s="165"/>
      <c r="J3357" s="409"/>
      <c r="K3357" s="3" t="e">
        <f>VLOOKUP(Tabell_Rättigheter37[[#This Row],[Grupp]],[2]!Tabell_Grupp[#Data],2,FALSE)</f>
        <v>#REF!</v>
      </c>
      <c r="L3357" s="3" t="s">
        <v>834</v>
      </c>
      <c r="M3357" s="203" t="s">
        <v>834</v>
      </c>
      <c r="N3357" s="151" t="s">
        <v>1558</v>
      </c>
      <c r="O3357" s="151"/>
    </row>
    <row r="3358" spans="1:15" ht="39.950000000000003" hidden="1" customHeight="1">
      <c r="A3358" s="151" t="s">
        <v>1568</v>
      </c>
      <c r="B3358" s="3" t="s">
        <v>34</v>
      </c>
      <c r="C3358" s="3" t="s">
        <v>57</v>
      </c>
      <c r="D3358" s="9" t="s">
        <v>58</v>
      </c>
      <c r="E3358" s="131" t="str">
        <f>Tabell_Rättigheter37[[#This Row],[Grupp]]&amp;"_"&amp;Tabell_Rättigheter37[[#This Row],[Rättighetsnod/ Funktionskloss]]</f>
        <v>Beställning och svar_SpecimenBasedRequest</v>
      </c>
      <c r="F3358" s="131" t="str">
        <f>Tabell_Rättigheter37[[#This Row],[Grupp]]&amp;"_"&amp;Tabell_Rättigheter37[[#This Row],[Rättighetsnod/ Funktionskloss]]&amp;"_"&amp;Tabell_Rättigheter37[[#This Row],[Värde]]</f>
        <v>Beställning och svar_SpecimenBasedRequest_EditAdministrativeInfo</v>
      </c>
      <c r="G3358" s="165" t="s">
        <v>59</v>
      </c>
      <c r="H3358" s="165"/>
      <c r="J3358" s="409"/>
      <c r="K3358" s="3" t="e">
        <f>VLOOKUP(Tabell_Rättigheter37[[#This Row],[Grupp]],[2]!Tabell_Grupp[#Data],2,FALSE)</f>
        <v>#REF!</v>
      </c>
      <c r="L3358" s="3" t="s">
        <v>834</v>
      </c>
      <c r="M3358" s="203" t="s">
        <v>834</v>
      </c>
      <c r="N3358" s="151" t="s">
        <v>1558</v>
      </c>
      <c r="O3358" s="151"/>
    </row>
    <row r="3359" spans="1:15" ht="39.950000000000003" hidden="1" customHeight="1">
      <c r="A3359" s="151" t="s">
        <v>1568</v>
      </c>
      <c r="B3359" s="3" t="s">
        <v>34</v>
      </c>
      <c r="C3359" s="3" t="s">
        <v>57</v>
      </c>
      <c r="D3359" s="9" t="s">
        <v>40</v>
      </c>
      <c r="E3359" s="131" t="str">
        <f>Tabell_Rättigheter37[[#This Row],[Grupp]]&amp;"_"&amp;Tabell_Rättigheter37[[#This Row],[Rättighetsnod/ Funktionskloss]]</f>
        <v>Beställning och svar_SpecimenBasedRequest</v>
      </c>
      <c r="F3359" s="131" t="str">
        <f>Tabell_Rättigheter37[[#This Row],[Grupp]]&amp;"_"&amp;Tabell_Rättigheter37[[#This Row],[Rättighetsnod/ Funktionskloss]]&amp;"_"&amp;Tabell_Rättigheter37[[#This Row],[Värde]]</f>
        <v>Beställning och svar_SpecimenBasedRequest_Finish</v>
      </c>
      <c r="G3359" s="165" t="s">
        <v>60</v>
      </c>
      <c r="H3359" s="165"/>
      <c r="J3359" s="409"/>
      <c r="K3359" s="3" t="e">
        <f>VLOOKUP(Tabell_Rättigheter37[[#This Row],[Grupp]],[2]!Tabell_Grupp[#Data],2,FALSE)</f>
        <v>#REF!</v>
      </c>
      <c r="L3359" s="3" t="s">
        <v>834</v>
      </c>
      <c r="M3359" s="203" t="s">
        <v>834</v>
      </c>
      <c r="N3359" s="151" t="s">
        <v>1558</v>
      </c>
      <c r="O3359" s="151"/>
    </row>
    <row r="3360" spans="1:15" ht="39.950000000000003" hidden="1" customHeight="1">
      <c r="A3360" s="151" t="s">
        <v>1568</v>
      </c>
      <c r="B3360" s="3" t="s">
        <v>34</v>
      </c>
      <c r="C3360" s="3" t="s">
        <v>57</v>
      </c>
      <c r="D3360" s="9" t="s">
        <v>23</v>
      </c>
      <c r="E3360" s="131" t="str">
        <f>Tabell_Rättigheter37[[#This Row],[Grupp]]&amp;"_"&amp;Tabell_Rättigheter37[[#This Row],[Rättighetsnod/ Funktionskloss]]</f>
        <v>Beställning och svar_SpecimenBasedRequest</v>
      </c>
      <c r="F3360" s="131" t="str">
        <f>Tabell_Rättigheter37[[#This Row],[Grupp]]&amp;"_"&amp;Tabell_Rättigheter37[[#This Row],[Rättighetsnod/ Funktionskloss]]&amp;"_"&amp;Tabell_Rättigheter37[[#This Row],[Värde]]</f>
        <v>Beställning och svar_SpecimenBasedRequest_Open</v>
      </c>
      <c r="G3360" s="165" t="s">
        <v>61</v>
      </c>
      <c r="H3360" s="165"/>
      <c r="J3360" s="409"/>
      <c r="K3360" s="3" t="e">
        <f>VLOOKUP(Tabell_Rättigheter37[[#This Row],[Grupp]],[2]!Tabell_Grupp[#Data],2,FALSE)</f>
        <v>#REF!</v>
      </c>
      <c r="L3360" s="3" t="s">
        <v>834</v>
      </c>
      <c r="M3360" s="203" t="s">
        <v>834</v>
      </c>
      <c r="N3360" s="151" t="s">
        <v>1558</v>
      </c>
      <c r="O3360" s="151"/>
    </row>
    <row r="3361" spans="1:15" ht="39.950000000000003" hidden="1" customHeight="1">
      <c r="A3361" s="151" t="s">
        <v>1568</v>
      </c>
      <c r="B3361" s="3" t="s">
        <v>34</v>
      </c>
      <c r="C3361" s="3" t="s">
        <v>57</v>
      </c>
      <c r="D3361" s="9" t="s">
        <v>43</v>
      </c>
      <c r="E3361" s="131" t="str">
        <f>Tabell_Rättigheter37[[#This Row],[Grupp]]&amp;"_"&amp;Tabell_Rättigheter37[[#This Row],[Rättighetsnod/ Funktionskloss]]</f>
        <v>Beställning och svar_SpecimenBasedRequest</v>
      </c>
      <c r="F3361" s="131" t="str">
        <f>Tabell_Rättigheter37[[#This Row],[Grupp]]&amp;"_"&amp;Tabell_Rättigheter37[[#This Row],[Rättighetsnod/ Funktionskloss]]&amp;"_"&amp;Tabell_Rättigheter37[[#This Row],[Värde]]</f>
        <v>Beställning och svar_SpecimenBasedRequest_Save</v>
      </c>
      <c r="G3361" s="165" t="s">
        <v>62</v>
      </c>
      <c r="H3361" s="165"/>
      <c r="K3361" s="3" t="e">
        <f>VLOOKUP(Tabell_Rättigheter37[[#This Row],[Grupp]],[2]!Tabell_Grupp[#Data],2,FALSE)</f>
        <v>#REF!</v>
      </c>
      <c r="L3361" s="3" t="s">
        <v>834</v>
      </c>
      <c r="M3361" s="203" t="s">
        <v>834</v>
      </c>
      <c r="N3361" s="151" t="s">
        <v>1558</v>
      </c>
      <c r="O3361" s="151"/>
    </row>
    <row r="3362" spans="1:15" ht="39.950000000000003" hidden="1" customHeight="1">
      <c r="A3362" s="151" t="s">
        <v>1602</v>
      </c>
      <c r="B3362" s="3" t="s">
        <v>70</v>
      </c>
      <c r="C3362" s="3" t="s">
        <v>73</v>
      </c>
      <c r="D3362" s="9" t="s">
        <v>23</v>
      </c>
      <c r="E3362" s="131" t="s">
        <v>1711</v>
      </c>
      <c r="F3362" s="131" t="s">
        <v>1712</v>
      </c>
      <c r="G3362" s="165" t="s">
        <v>74</v>
      </c>
      <c r="H3362" s="165"/>
      <c r="K3362" s="3" t="s">
        <v>923</v>
      </c>
      <c r="L3362" s="3" t="s">
        <v>834</v>
      </c>
      <c r="M3362" s="203" t="s">
        <v>834</v>
      </c>
      <c r="N3362" s="151" t="s">
        <v>1558</v>
      </c>
    </row>
    <row r="3363" spans="1:15" ht="39.950000000000003" hidden="1" customHeight="1">
      <c r="A3363" s="151" t="s">
        <v>1602</v>
      </c>
      <c r="B3363" s="3" t="s">
        <v>75</v>
      </c>
      <c r="C3363" s="3" t="s">
        <v>76</v>
      </c>
      <c r="D3363" s="9" t="s">
        <v>76</v>
      </c>
      <c r="E3363" s="131" t="s">
        <v>1713</v>
      </c>
      <c r="F3363" s="131" t="s">
        <v>1714</v>
      </c>
      <c r="G3363" s="165" t="s">
        <v>77</v>
      </c>
      <c r="H3363" s="165"/>
      <c r="K3363" s="3" t="s">
        <v>942</v>
      </c>
      <c r="L3363" s="3" t="s">
        <v>834</v>
      </c>
      <c r="M3363" s="203" t="s">
        <v>834</v>
      </c>
      <c r="N3363" s="151" t="s">
        <v>1558</v>
      </c>
    </row>
    <row r="3364" spans="1:15" ht="39.950000000000003" hidden="1" customHeight="1">
      <c r="A3364" s="151" t="s">
        <v>1602</v>
      </c>
      <c r="B3364" s="3" t="s">
        <v>78</v>
      </c>
      <c r="C3364" s="3" t="s">
        <v>79</v>
      </c>
      <c r="D3364" s="9" t="s">
        <v>80</v>
      </c>
      <c r="E3364" s="131" t="s">
        <v>1715</v>
      </c>
      <c r="F3364" s="131" t="s">
        <v>1716</v>
      </c>
      <c r="G3364" s="165" t="s">
        <v>81</v>
      </c>
      <c r="H3364" s="165"/>
      <c r="K3364" s="3" t="s">
        <v>936</v>
      </c>
      <c r="L3364" s="3" t="s">
        <v>834</v>
      </c>
      <c r="M3364" s="203" t="s">
        <v>834</v>
      </c>
      <c r="N3364" s="151" t="s">
        <v>1558</v>
      </c>
    </row>
    <row r="3365" spans="1:15" ht="39.950000000000003" hidden="1" customHeight="1">
      <c r="A3365" s="151" t="s">
        <v>1602</v>
      </c>
      <c r="B3365" s="3" t="s">
        <v>78</v>
      </c>
      <c r="C3365" s="3" t="s">
        <v>82</v>
      </c>
      <c r="D3365" s="9" t="s">
        <v>83</v>
      </c>
      <c r="E3365" s="131" t="s">
        <v>1717</v>
      </c>
      <c r="F3365" s="131" t="s">
        <v>1718</v>
      </c>
      <c r="G3365" s="165" t="s">
        <v>84</v>
      </c>
      <c r="H3365" s="165"/>
      <c r="K3365" s="3" t="s">
        <v>936</v>
      </c>
      <c r="L3365" s="3" t="s">
        <v>834</v>
      </c>
      <c r="M3365" s="203" t="s">
        <v>834</v>
      </c>
      <c r="N3365" s="151" t="s">
        <v>1558</v>
      </c>
    </row>
    <row r="3366" spans="1:15" ht="39.950000000000003" hidden="1" customHeight="1">
      <c r="A3366" s="151" t="s">
        <v>1602</v>
      </c>
      <c r="B3366" s="3" t="s">
        <v>78</v>
      </c>
      <c r="C3366" s="3" t="s">
        <v>85</v>
      </c>
      <c r="D3366" s="9" t="s">
        <v>86</v>
      </c>
      <c r="E3366" s="131" t="s">
        <v>1719</v>
      </c>
      <c r="F3366" s="131" t="s">
        <v>1720</v>
      </c>
      <c r="G3366" s="165" t="s">
        <v>87</v>
      </c>
      <c r="H3366" s="165"/>
      <c r="J3366" s="3" t="s">
        <v>1575</v>
      </c>
      <c r="K3366" s="3" t="s">
        <v>936</v>
      </c>
      <c r="L3366" s="3" t="s">
        <v>834</v>
      </c>
      <c r="M3366" s="203" t="s">
        <v>834</v>
      </c>
      <c r="N3366" s="151" t="s">
        <v>1558</v>
      </c>
    </row>
    <row r="3367" spans="1:15" ht="39.950000000000003" hidden="1" customHeight="1">
      <c r="A3367" s="151" t="s">
        <v>1602</v>
      </c>
      <c r="B3367" s="3" t="s">
        <v>78</v>
      </c>
      <c r="C3367" s="3" t="s">
        <v>85</v>
      </c>
      <c r="D3367" s="9" t="s">
        <v>842</v>
      </c>
      <c r="E3367" s="131" t="s">
        <v>1719</v>
      </c>
      <c r="F3367" s="131" t="s">
        <v>1721</v>
      </c>
      <c r="G3367" s="165" t="s">
        <v>89</v>
      </c>
      <c r="H3367" s="165"/>
      <c r="J3367" s="3" t="s">
        <v>1575</v>
      </c>
      <c r="K3367" s="3" t="s">
        <v>936</v>
      </c>
      <c r="L3367" s="3" t="s">
        <v>834</v>
      </c>
      <c r="M3367" s="203" t="s">
        <v>834</v>
      </c>
      <c r="N3367" s="151" t="s">
        <v>1558</v>
      </c>
    </row>
    <row r="3368" spans="1:15" ht="39.950000000000003" hidden="1" customHeight="1">
      <c r="A3368" s="151" t="s">
        <v>1602</v>
      </c>
      <c r="B3368" s="3" t="s">
        <v>78</v>
      </c>
      <c r="C3368" s="3" t="s">
        <v>90</v>
      </c>
      <c r="D3368" s="9" t="s">
        <v>91</v>
      </c>
      <c r="E3368" s="131" t="s">
        <v>1722</v>
      </c>
      <c r="F3368" s="131" t="s">
        <v>1723</v>
      </c>
      <c r="G3368" s="165" t="s">
        <v>92</v>
      </c>
      <c r="H3368" s="165"/>
      <c r="K3368" s="3" t="s">
        <v>936</v>
      </c>
      <c r="L3368" s="3" t="s">
        <v>834</v>
      </c>
      <c r="M3368" s="203" t="s">
        <v>834</v>
      </c>
      <c r="N3368" s="151" t="s">
        <v>1558</v>
      </c>
    </row>
    <row r="3369" spans="1:15" ht="39.950000000000003" hidden="1" customHeight="1">
      <c r="A3369" s="151" t="s">
        <v>1602</v>
      </c>
      <c r="B3369" s="3" t="s">
        <v>78</v>
      </c>
      <c r="C3369" s="3" t="s">
        <v>93</v>
      </c>
      <c r="D3369" s="9" t="s">
        <v>94</v>
      </c>
      <c r="E3369" s="131" t="s">
        <v>1724</v>
      </c>
      <c r="F3369" s="131" t="s">
        <v>1725</v>
      </c>
      <c r="G3369" s="165" t="s">
        <v>95</v>
      </c>
      <c r="H3369" s="165"/>
      <c r="K3369" s="3" t="s">
        <v>936</v>
      </c>
      <c r="L3369" s="3" t="s">
        <v>834</v>
      </c>
      <c r="M3369" s="203" t="s">
        <v>834</v>
      </c>
      <c r="N3369" s="151" t="s">
        <v>1558</v>
      </c>
    </row>
    <row r="3370" spans="1:15" ht="39.950000000000003" hidden="1" customHeight="1">
      <c r="A3370" s="151" t="s">
        <v>1602</v>
      </c>
      <c r="B3370" s="3" t="s">
        <v>109</v>
      </c>
      <c r="C3370" s="3" t="s">
        <v>110</v>
      </c>
      <c r="D3370" s="9" t="s">
        <v>23</v>
      </c>
      <c r="E3370" s="131" t="s">
        <v>1732</v>
      </c>
      <c r="F3370" s="131" t="s">
        <v>1733</v>
      </c>
      <c r="G3370" s="165" t="s">
        <v>111</v>
      </c>
      <c r="H3370" s="165"/>
      <c r="K3370" s="3" t="s">
        <v>923</v>
      </c>
      <c r="L3370" s="3" t="s">
        <v>834</v>
      </c>
      <c r="M3370" s="203" t="s">
        <v>834</v>
      </c>
      <c r="N3370" s="151" t="s">
        <v>1558</v>
      </c>
    </row>
    <row r="3371" spans="1:15" ht="77.25" hidden="1" customHeight="1">
      <c r="A3371" s="151" t="s">
        <v>1602</v>
      </c>
      <c r="B3371" s="3" t="s">
        <v>843</v>
      </c>
      <c r="C3371" s="3" t="s">
        <v>13</v>
      </c>
      <c r="D3371" s="9" t="s">
        <v>14</v>
      </c>
      <c r="E3371" s="131" t="s">
        <v>1734</v>
      </c>
      <c r="F3371" s="131" t="s">
        <v>1735</v>
      </c>
      <c r="G3371" s="165" t="s">
        <v>844</v>
      </c>
      <c r="H3371" s="165"/>
      <c r="K3371" s="3" t="s">
        <v>960</v>
      </c>
      <c r="L3371" s="3" t="s">
        <v>834</v>
      </c>
      <c r="M3371" s="203" t="s">
        <v>834</v>
      </c>
      <c r="N3371" s="151" t="s">
        <v>1558</v>
      </c>
    </row>
    <row r="3372" spans="1:15" ht="39.950000000000003" hidden="1" customHeight="1">
      <c r="A3372" s="151" t="s">
        <v>1602</v>
      </c>
      <c r="B3372" s="3" t="s">
        <v>843</v>
      </c>
      <c r="C3372" s="3" t="s">
        <v>845</v>
      </c>
      <c r="D3372" s="9" t="s">
        <v>1102</v>
      </c>
      <c r="E3372" s="131" t="s">
        <v>1736</v>
      </c>
      <c r="F3372" s="131" t="s">
        <v>1737</v>
      </c>
      <c r="G3372" s="165" t="s">
        <v>847</v>
      </c>
      <c r="H3372" s="165"/>
      <c r="K3372" s="3" t="s">
        <v>960</v>
      </c>
      <c r="L3372" s="3" t="s">
        <v>834</v>
      </c>
      <c r="M3372" s="203" t="s">
        <v>834</v>
      </c>
      <c r="N3372" s="151" t="s">
        <v>1558</v>
      </c>
    </row>
    <row r="3373" spans="1:15" ht="39.950000000000003" hidden="1" customHeight="1">
      <c r="A3373" s="151" t="s">
        <v>1602</v>
      </c>
      <c r="B3373" s="3" t="s">
        <v>843</v>
      </c>
      <c r="C3373" s="3" t="s">
        <v>845</v>
      </c>
      <c r="D3373" s="9" t="s">
        <v>848</v>
      </c>
      <c r="E3373" s="131" t="s">
        <v>1736</v>
      </c>
      <c r="F3373" s="131" t="s">
        <v>1738</v>
      </c>
      <c r="G3373" s="165" t="s">
        <v>849</v>
      </c>
      <c r="H3373" s="165"/>
      <c r="K3373" s="3" t="s">
        <v>960</v>
      </c>
      <c r="L3373" s="3" t="s">
        <v>834</v>
      </c>
      <c r="M3373" s="203" t="s">
        <v>834</v>
      </c>
      <c r="N3373" s="151" t="s">
        <v>1558</v>
      </c>
    </row>
    <row r="3374" spans="1:15" ht="39.950000000000003" hidden="1" customHeight="1">
      <c r="A3374" s="151" t="s">
        <v>1602</v>
      </c>
      <c r="B3374" s="3" t="s">
        <v>843</v>
      </c>
      <c r="C3374" s="3" t="s">
        <v>845</v>
      </c>
      <c r="D3374" s="9" t="s">
        <v>850</v>
      </c>
      <c r="E3374" s="131" t="s">
        <v>1736</v>
      </c>
      <c r="F3374" s="131" t="s">
        <v>1739</v>
      </c>
      <c r="G3374" s="165" t="s">
        <v>851</v>
      </c>
      <c r="H3374" s="165"/>
      <c r="K3374" s="3" t="s">
        <v>960</v>
      </c>
      <c r="L3374" s="3" t="s">
        <v>834</v>
      </c>
      <c r="M3374" s="203" t="s">
        <v>834</v>
      </c>
      <c r="N3374" s="151" t="s">
        <v>1558</v>
      </c>
    </row>
    <row r="3375" spans="1:15" ht="39.950000000000003" hidden="1" customHeight="1">
      <c r="A3375" s="151" t="s">
        <v>1602</v>
      </c>
      <c r="B3375" s="3" t="s">
        <v>843</v>
      </c>
      <c r="C3375" s="3" t="s">
        <v>845</v>
      </c>
      <c r="D3375" s="9" t="s">
        <v>852</v>
      </c>
      <c r="E3375" s="131" t="s">
        <v>1736</v>
      </c>
      <c r="F3375" s="131" t="s">
        <v>1740</v>
      </c>
      <c r="G3375" s="165" t="s">
        <v>853</v>
      </c>
      <c r="H3375" s="165"/>
      <c r="K3375" s="3" t="s">
        <v>960</v>
      </c>
      <c r="L3375" s="3" t="s">
        <v>834</v>
      </c>
      <c r="M3375" s="203" t="s">
        <v>834</v>
      </c>
      <c r="N3375" s="151" t="s">
        <v>1558</v>
      </c>
    </row>
    <row r="3376" spans="1:15" ht="39.950000000000003" hidden="1" customHeight="1">
      <c r="A3376" s="151" t="s">
        <v>1602</v>
      </c>
      <c r="B3376" s="3" t="s">
        <v>843</v>
      </c>
      <c r="C3376" s="3" t="s">
        <v>845</v>
      </c>
      <c r="D3376" s="9" t="s">
        <v>854</v>
      </c>
      <c r="E3376" s="131" t="s">
        <v>1736</v>
      </c>
      <c r="F3376" s="131" t="s">
        <v>1741</v>
      </c>
      <c r="G3376" s="165" t="s">
        <v>855</v>
      </c>
      <c r="H3376" s="165"/>
      <c r="K3376" s="3" t="s">
        <v>960</v>
      </c>
      <c r="L3376" s="3" t="s">
        <v>834</v>
      </c>
      <c r="M3376" s="203" t="s">
        <v>834</v>
      </c>
      <c r="N3376" s="151" t="s">
        <v>1558</v>
      </c>
    </row>
    <row r="3377" spans="1:14" ht="39.950000000000003" hidden="1" customHeight="1">
      <c r="A3377" s="151" t="s">
        <v>1602</v>
      </c>
      <c r="B3377" s="3" t="s">
        <v>843</v>
      </c>
      <c r="C3377" s="3" t="s">
        <v>845</v>
      </c>
      <c r="D3377" s="9" t="s">
        <v>856</v>
      </c>
      <c r="E3377" s="131" t="s">
        <v>1736</v>
      </c>
      <c r="F3377" s="131" t="s">
        <v>1742</v>
      </c>
      <c r="G3377" s="165" t="s">
        <v>857</v>
      </c>
      <c r="H3377" s="165"/>
      <c r="K3377" s="3" t="s">
        <v>960</v>
      </c>
      <c r="L3377" s="3" t="s">
        <v>834</v>
      </c>
      <c r="M3377" s="203" t="s">
        <v>834</v>
      </c>
      <c r="N3377" s="151" t="s">
        <v>1558</v>
      </c>
    </row>
    <row r="3378" spans="1:14" ht="39.950000000000003" hidden="1" customHeight="1">
      <c r="A3378" s="151" t="s">
        <v>1602</v>
      </c>
      <c r="B3378" s="3" t="s">
        <v>843</v>
      </c>
      <c r="C3378" s="3" t="s">
        <v>845</v>
      </c>
      <c r="D3378" s="9" t="s">
        <v>858</v>
      </c>
      <c r="E3378" s="131" t="s">
        <v>1736</v>
      </c>
      <c r="F3378" s="131" t="s">
        <v>1743</v>
      </c>
      <c r="G3378" s="165" t="s">
        <v>859</v>
      </c>
      <c r="H3378" s="165"/>
      <c r="K3378" s="3" t="s">
        <v>960</v>
      </c>
      <c r="L3378" s="3" t="s">
        <v>834</v>
      </c>
      <c r="M3378" s="203" t="s">
        <v>834</v>
      </c>
      <c r="N3378" s="151" t="s">
        <v>1558</v>
      </c>
    </row>
    <row r="3379" spans="1:14" ht="39.950000000000003" hidden="1" customHeight="1">
      <c r="A3379" s="151" t="s">
        <v>1602</v>
      </c>
      <c r="B3379" s="3" t="s">
        <v>843</v>
      </c>
      <c r="C3379" s="3" t="s">
        <v>845</v>
      </c>
      <c r="D3379" s="9" t="s">
        <v>860</v>
      </c>
      <c r="E3379" s="131" t="s">
        <v>1736</v>
      </c>
      <c r="F3379" s="131" t="s">
        <v>1744</v>
      </c>
      <c r="G3379" s="165" t="s">
        <v>861</v>
      </c>
      <c r="H3379" s="165"/>
      <c r="K3379" s="3" t="s">
        <v>960</v>
      </c>
      <c r="L3379" s="3" t="s">
        <v>834</v>
      </c>
      <c r="M3379" s="203" t="s">
        <v>834</v>
      </c>
      <c r="N3379" s="151" t="s">
        <v>1558</v>
      </c>
    </row>
    <row r="3380" spans="1:14" ht="39.950000000000003" hidden="1" customHeight="1">
      <c r="A3380" s="151" t="s">
        <v>1602</v>
      </c>
      <c r="B3380" s="3" t="s">
        <v>843</v>
      </c>
      <c r="C3380" s="3" t="s">
        <v>1103</v>
      </c>
      <c r="D3380" s="9" t="s">
        <v>23</v>
      </c>
      <c r="E3380" s="131" t="s">
        <v>1745</v>
      </c>
      <c r="F3380" s="131" t="s">
        <v>1746</v>
      </c>
      <c r="G3380" s="165" t="s">
        <v>863</v>
      </c>
      <c r="H3380" s="165"/>
      <c r="K3380" s="3" t="s">
        <v>960</v>
      </c>
      <c r="L3380" s="3" t="s">
        <v>834</v>
      </c>
      <c r="M3380" s="203" t="s">
        <v>834</v>
      </c>
      <c r="N3380" s="151" t="s">
        <v>1558</v>
      </c>
    </row>
    <row r="3381" spans="1:14" ht="39.950000000000003" hidden="1" customHeight="1">
      <c r="A3381" s="151" t="s">
        <v>1602</v>
      </c>
      <c r="B3381" s="3" t="s">
        <v>843</v>
      </c>
      <c r="C3381" s="3" t="s">
        <v>864</v>
      </c>
      <c r="D3381" s="9" t="s">
        <v>865</v>
      </c>
      <c r="E3381" s="131" t="s">
        <v>1747</v>
      </c>
      <c r="F3381" s="131" t="s">
        <v>1748</v>
      </c>
      <c r="G3381" s="165" t="s">
        <v>866</v>
      </c>
      <c r="H3381" s="165"/>
      <c r="K3381" s="3" t="s">
        <v>960</v>
      </c>
      <c r="L3381" s="3" t="s">
        <v>834</v>
      </c>
      <c r="M3381" s="203" t="s">
        <v>834</v>
      </c>
      <c r="N3381" s="151" t="s">
        <v>1558</v>
      </c>
    </row>
    <row r="3382" spans="1:14" ht="39.950000000000003" hidden="1" customHeight="1">
      <c r="A3382" s="151" t="s">
        <v>1602</v>
      </c>
      <c r="B3382" s="3" t="s">
        <v>843</v>
      </c>
      <c r="C3382" s="3" t="s">
        <v>864</v>
      </c>
      <c r="D3382" s="9" t="s">
        <v>867</v>
      </c>
      <c r="E3382" s="131" t="s">
        <v>1747</v>
      </c>
      <c r="F3382" s="131" t="s">
        <v>1749</v>
      </c>
      <c r="G3382" s="165" t="s">
        <v>868</v>
      </c>
      <c r="H3382" s="165"/>
      <c r="K3382" s="3" t="s">
        <v>960</v>
      </c>
      <c r="L3382" s="3" t="s">
        <v>834</v>
      </c>
      <c r="M3382" s="203" t="s">
        <v>834</v>
      </c>
      <c r="N3382" s="151" t="s">
        <v>1558</v>
      </c>
    </row>
    <row r="3383" spans="1:14" ht="39.950000000000003" hidden="1" customHeight="1">
      <c r="A3383" s="151" t="s">
        <v>1602</v>
      </c>
      <c r="B3383" s="3" t="s">
        <v>843</v>
      </c>
      <c r="C3383" s="3" t="s">
        <v>864</v>
      </c>
      <c r="D3383" s="9" t="s">
        <v>869</v>
      </c>
      <c r="E3383" s="131" t="s">
        <v>1747</v>
      </c>
      <c r="F3383" s="131" t="s">
        <v>1750</v>
      </c>
      <c r="G3383" s="165" t="s">
        <v>870</v>
      </c>
      <c r="H3383" s="165"/>
      <c r="K3383" s="3" t="s">
        <v>960</v>
      </c>
      <c r="L3383" s="3" t="s">
        <v>834</v>
      </c>
      <c r="M3383" s="203" t="s">
        <v>834</v>
      </c>
      <c r="N3383" s="151" t="s">
        <v>1558</v>
      </c>
    </row>
    <row r="3384" spans="1:14" ht="39.950000000000003" hidden="1" customHeight="1">
      <c r="A3384" s="151" t="s">
        <v>1602</v>
      </c>
      <c r="B3384" s="3" t="s">
        <v>112</v>
      </c>
      <c r="C3384" s="3" t="s">
        <v>116</v>
      </c>
      <c r="D3384" s="9" t="s">
        <v>117</v>
      </c>
      <c r="E3384" s="131" t="s">
        <v>1753</v>
      </c>
      <c r="F3384" s="131" t="s">
        <v>1754</v>
      </c>
      <c r="G3384" s="165" t="s">
        <v>118</v>
      </c>
      <c r="H3384" s="165"/>
      <c r="K3384" s="3" t="s">
        <v>946</v>
      </c>
      <c r="L3384" s="3" t="s">
        <v>834</v>
      </c>
      <c r="M3384" s="203" t="s">
        <v>834</v>
      </c>
      <c r="N3384" s="151" t="s">
        <v>1558</v>
      </c>
    </row>
    <row r="3385" spans="1:14" ht="39.950000000000003" hidden="1" customHeight="1">
      <c r="A3385" s="151" t="s">
        <v>1602</v>
      </c>
      <c r="B3385" s="3" t="s">
        <v>112</v>
      </c>
      <c r="C3385" s="3" t="s">
        <v>113</v>
      </c>
      <c r="D3385" s="9" t="s">
        <v>114</v>
      </c>
      <c r="E3385" s="131" t="s">
        <v>1755</v>
      </c>
      <c r="F3385" s="131" t="s">
        <v>1756</v>
      </c>
      <c r="G3385" s="165" t="s">
        <v>115</v>
      </c>
      <c r="H3385" s="165"/>
      <c r="K3385" s="3" t="s">
        <v>946</v>
      </c>
      <c r="L3385" s="3" t="s">
        <v>834</v>
      </c>
      <c r="M3385" s="203" t="s">
        <v>834</v>
      </c>
      <c r="N3385" s="151" t="s">
        <v>1558</v>
      </c>
    </row>
    <row r="3386" spans="1:14" ht="39.950000000000003" hidden="1" customHeight="1">
      <c r="A3386" s="151" t="s">
        <v>1602</v>
      </c>
      <c r="B3386" s="3" t="s">
        <v>112</v>
      </c>
      <c r="C3386" s="3" t="s">
        <v>119</v>
      </c>
      <c r="D3386" s="9" t="s">
        <v>120</v>
      </c>
      <c r="E3386" s="131" t="s">
        <v>1757</v>
      </c>
      <c r="F3386" s="131" t="s">
        <v>1758</v>
      </c>
      <c r="G3386" s="165" t="s">
        <v>121</v>
      </c>
      <c r="H3386" s="165" t="s">
        <v>1111</v>
      </c>
      <c r="K3386" s="3" t="s">
        <v>946</v>
      </c>
      <c r="L3386" s="3" t="s">
        <v>834</v>
      </c>
      <c r="M3386" s="203" t="s">
        <v>834</v>
      </c>
      <c r="N3386" s="151" t="s">
        <v>1558</v>
      </c>
    </row>
    <row r="3387" spans="1:14" ht="39.950000000000003" hidden="1" customHeight="1">
      <c r="A3387" s="151" t="s">
        <v>1602</v>
      </c>
      <c r="B3387" s="3" t="s">
        <v>122</v>
      </c>
      <c r="C3387" s="3" t="s">
        <v>123</v>
      </c>
      <c r="D3387" s="9" t="s">
        <v>871</v>
      </c>
      <c r="E3387" s="131" t="s">
        <v>1759</v>
      </c>
      <c r="F3387" s="131" t="s">
        <v>1760</v>
      </c>
      <c r="G3387" s="165" t="s">
        <v>872</v>
      </c>
      <c r="H3387" s="165"/>
      <c r="K3387" s="3" t="s">
        <v>923</v>
      </c>
      <c r="L3387" s="3" t="s">
        <v>834</v>
      </c>
      <c r="M3387" s="203" t="s">
        <v>834</v>
      </c>
      <c r="N3387" s="151" t="s">
        <v>1558</v>
      </c>
    </row>
    <row r="3388" spans="1:14" ht="39.950000000000003" hidden="1" customHeight="1">
      <c r="A3388" s="151" t="s">
        <v>1602</v>
      </c>
      <c r="B3388" s="3" t="s">
        <v>122</v>
      </c>
      <c r="C3388" s="3" t="s">
        <v>123</v>
      </c>
      <c r="D3388" s="9" t="s">
        <v>37</v>
      </c>
      <c r="E3388" s="131" t="s">
        <v>1759</v>
      </c>
      <c r="F3388" s="131" t="s">
        <v>1761</v>
      </c>
      <c r="G3388" s="165" t="s">
        <v>124</v>
      </c>
      <c r="H3388" s="165"/>
      <c r="K3388" s="3" t="s">
        <v>923</v>
      </c>
      <c r="L3388" s="3" t="s">
        <v>834</v>
      </c>
      <c r="M3388" s="203" t="s">
        <v>834</v>
      </c>
      <c r="N3388" s="151" t="s">
        <v>1558</v>
      </c>
    </row>
    <row r="3389" spans="1:14" ht="39.950000000000003" hidden="1" customHeight="1">
      <c r="A3389" s="151" t="s">
        <v>1602</v>
      </c>
      <c r="B3389" s="3" t="s">
        <v>125</v>
      </c>
      <c r="C3389" s="3" t="s">
        <v>31</v>
      </c>
      <c r="D3389" s="9" t="s">
        <v>126</v>
      </c>
      <c r="E3389" s="131" t="s">
        <v>1762</v>
      </c>
      <c r="F3389" s="131" t="s">
        <v>1763</v>
      </c>
      <c r="G3389" s="165" t="s">
        <v>127</v>
      </c>
      <c r="H3389" s="165"/>
      <c r="K3389" s="3" t="s">
        <v>936</v>
      </c>
      <c r="L3389" s="3" t="s">
        <v>834</v>
      </c>
      <c r="M3389" s="203" t="s">
        <v>834</v>
      </c>
      <c r="N3389" s="151" t="s">
        <v>1558</v>
      </c>
    </row>
    <row r="3390" spans="1:14" ht="39.950000000000003" hidden="1" customHeight="1">
      <c r="A3390" s="151" t="s">
        <v>1602</v>
      </c>
      <c r="B3390" s="3" t="s">
        <v>125</v>
      </c>
      <c r="C3390" s="3" t="s">
        <v>31</v>
      </c>
      <c r="D3390" s="9" t="s">
        <v>130</v>
      </c>
      <c r="E3390" s="131" t="s">
        <v>1762</v>
      </c>
      <c r="F3390" s="131" t="s">
        <v>1764</v>
      </c>
      <c r="G3390" s="165" t="s">
        <v>131</v>
      </c>
      <c r="H3390" s="165"/>
      <c r="K3390" s="3" t="s">
        <v>936</v>
      </c>
      <c r="L3390" s="3" t="s">
        <v>834</v>
      </c>
      <c r="M3390" s="203" t="s">
        <v>834</v>
      </c>
      <c r="N3390" s="151" t="s">
        <v>1558</v>
      </c>
    </row>
    <row r="3391" spans="1:14" ht="39.950000000000003" hidden="1" customHeight="1">
      <c r="A3391" s="151" t="s">
        <v>1602</v>
      </c>
      <c r="B3391" s="3" t="s">
        <v>125</v>
      </c>
      <c r="C3391" s="3" t="s">
        <v>31</v>
      </c>
      <c r="D3391" s="9" t="s">
        <v>132</v>
      </c>
      <c r="E3391" s="131" t="s">
        <v>1762</v>
      </c>
      <c r="F3391" s="131" t="s">
        <v>1765</v>
      </c>
      <c r="G3391" s="165" t="s">
        <v>133</v>
      </c>
      <c r="H3391" s="165"/>
      <c r="K3391" s="3" t="s">
        <v>936</v>
      </c>
      <c r="L3391" s="3" t="s">
        <v>834</v>
      </c>
      <c r="M3391" s="203" t="s">
        <v>834</v>
      </c>
      <c r="N3391" s="151" t="s">
        <v>1558</v>
      </c>
    </row>
    <row r="3392" spans="1:14" ht="39.950000000000003" hidden="1" customHeight="1">
      <c r="A3392" s="151" t="s">
        <v>1602</v>
      </c>
      <c r="B3392" s="3" t="s">
        <v>134</v>
      </c>
      <c r="C3392" s="3" t="s">
        <v>135</v>
      </c>
      <c r="D3392" s="9" t="s">
        <v>136</v>
      </c>
      <c r="E3392" s="131" t="s">
        <v>1766</v>
      </c>
      <c r="F3392" s="131" t="s">
        <v>1767</v>
      </c>
      <c r="G3392" s="165" t="s">
        <v>137</v>
      </c>
      <c r="H3392" s="165"/>
      <c r="K3392" s="3" t="s">
        <v>950</v>
      </c>
      <c r="L3392" s="3" t="s">
        <v>834</v>
      </c>
      <c r="M3392" s="203" t="s">
        <v>834</v>
      </c>
      <c r="N3392" s="151" t="s">
        <v>1558</v>
      </c>
    </row>
    <row r="3393" spans="1:14" ht="39.950000000000003" hidden="1" customHeight="1">
      <c r="A3393" s="151" t="s">
        <v>1602</v>
      </c>
      <c r="B3393" s="3" t="s">
        <v>134</v>
      </c>
      <c r="C3393" s="3" t="s">
        <v>135</v>
      </c>
      <c r="D3393" s="9" t="s">
        <v>138</v>
      </c>
      <c r="E3393" s="131" t="s">
        <v>1766</v>
      </c>
      <c r="F3393" s="131" t="s">
        <v>1768</v>
      </c>
      <c r="G3393" s="165" t="s">
        <v>139</v>
      </c>
      <c r="H3393" s="165"/>
      <c r="K3393" s="3" t="s">
        <v>950</v>
      </c>
      <c r="L3393" s="3" t="s">
        <v>834</v>
      </c>
      <c r="M3393" s="203" t="s">
        <v>834</v>
      </c>
      <c r="N3393" s="151" t="s">
        <v>1558</v>
      </c>
    </row>
    <row r="3394" spans="1:14" ht="39.950000000000003" hidden="1" customHeight="1">
      <c r="A3394" s="151" t="s">
        <v>1602</v>
      </c>
      <c r="B3394" s="3" t="s">
        <v>134</v>
      </c>
      <c r="C3394" s="3" t="s">
        <v>135</v>
      </c>
      <c r="D3394" s="9" t="s">
        <v>140</v>
      </c>
      <c r="E3394" s="131" t="s">
        <v>1766</v>
      </c>
      <c r="F3394" s="131" t="s">
        <v>1769</v>
      </c>
      <c r="G3394" s="165" t="s">
        <v>141</v>
      </c>
      <c r="H3394" s="165"/>
      <c r="K3394" s="3" t="s">
        <v>950</v>
      </c>
      <c r="L3394" s="3" t="s">
        <v>834</v>
      </c>
      <c r="M3394" s="203" t="s">
        <v>834</v>
      </c>
      <c r="N3394" s="151" t="s">
        <v>1558</v>
      </c>
    </row>
    <row r="3395" spans="1:14" ht="39.950000000000003" hidden="1" customHeight="1">
      <c r="A3395" s="151" t="s">
        <v>1602</v>
      </c>
      <c r="B3395" s="3" t="s">
        <v>134</v>
      </c>
      <c r="C3395" s="3" t="s">
        <v>135</v>
      </c>
      <c r="D3395" s="9" t="s">
        <v>143</v>
      </c>
      <c r="E3395" s="131" t="s">
        <v>1766</v>
      </c>
      <c r="F3395" s="131" t="s">
        <v>1770</v>
      </c>
      <c r="G3395" s="165" t="s">
        <v>144</v>
      </c>
      <c r="H3395" s="165"/>
      <c r="K3395" s="3" t="s">
        <v>950</v>
      </c>
      <c r="L3395" s="3" t="s">
        <v>834</v>
      </c>
      <c r="M3395" s="203" t="s">
        <v>834</v>
      </c>
      <c r="N3395" s="151" t="s">
        <v>1558</v>
      </c>
    </row>
    <row r="3396" spans="1:14" ht="39.950000000000003" hidden="1" customHeight="1">
      <c r="A3396" s="151" t="s">
        <v>1602</v>
      </c>
      <c r="B3396" s="3" t="s">
        <v>134</v>
      </c>
      <c r="C3396" s="3" t="s">
        <v>135</v>
      </c>
      <c r="D3396" s="9" t="s">
        <v>145</v>
      </c>
      <c r="E3396" s="131" t="s">
        <v>1766</v>
      </c>
      <c r="F3396" s="131" t="s">
        <v>1771</v>
      </c>
      <c r="G3396" s="165" t="s">
        <v>146</v>
      </c>
      <c r="H3396" s="165"/>
      <c r="K3396" s="3" t="s">
        <v>950</v>
      </c>
      <c r="L3396" s="3" t="s">
        <v>834</v>
      </c>
      <c r="M3396" s="203" t="s">
        <v>834</v>
      </c>
      <c r="N3396" s="151" t="s">
        <v>1558</v>
      </c>
    </row>
    <row r="3397" spans="1:14" ht="39.950000000000003" hidden="1" customHeight="1">
      <c r="A3397" s="151" t="s">
        <v>1602</v>
      </c>
      <c r="B3397" s="3" t="s">
        <v>134</v>
      </c>
      <c r="C3397" s="3" t="s">
        <v>135</v>
      </c>
      <c r="D3397" s="9" t="s">
        <v>147</v>
      </c>
      <c r="E3397" s="131" t="s">
        <v>1766</v>
      </c>
      <c r="F3397" s="131" t="s">
        <v>1772</v>
      </c>
      <c r="G3397" s="165" t="s">
        <v>148</v>
      </c>
      <c r="H3397" s="165"/>
      <c r="K3397" s="3" t="s">
        <v>950</v>
      </c>
      <c r="L3397" s="3" t="s">
        <v>834</v>
      </c>
      <c r="M3397" s="203" t="s">
        <v>834</v>
      </c>
      <c r="N3397" s="151" t="s">
        <v>1558</v>
      </c>
    </row>
    <row r="3398" spans="1:14" ht="39.950000000000003" hidden="1" customHeight="1">
      <c r="A3398" s="151" t="s">
        <v>1602</v>
      </c>
      <c r="B3398" s="3" t="s">
        <v>134</v>
      </c>
      <c r="C3398" s="3" t="s">
        <v>135</v>
      </c>
      <c r="D3398" s="9" t="s">
        <v>873</v>
      </c>
      <c r="E3398" s="131" t="s">
        <v>1766</v>
      </c>
      <c r="F3398" s="131" t="s">
        <v>1773</v>
      </c>
      <c r="G3398" s="165" t="s">
        <v>150</v>
      </c>
      <c r="H3398" s="165"/>
      <c r="K3398" s="3" t="s">
        <v>950</v>
      </c>
      <c r="L3398" s="3" t="s">
        <v>834</v>
      </c>
      <c r="M3398" s="203" t="s">
        <v>834</v>
      </c>
      <c r="N3398" s="151" t="s">
        <v>1558</v>
      </c>
    </row>
    <row r="3399" spans="1:14" ht="39.950000000000003" hidden="1" customHeight="1">
      <c r="A3399" s="151" t="s">
        <v>1602</v>
      </c>
      <c r="B3399" s="3" t="s">
        <v>134</v>
      </c>
      <c r="C3399" s="3" t="s">
        <v>31</v>
      </c>
      <c r="D3399" s="9" t="s">
        <v>151</v>
      </c>
      <c r="E3399" s="131" t="s">
        <v>1774</v>
      </c>
      <c r="F3399" s="131" t="s">
        <v>1775</v>
      </c>
      <c r="G3399" s="165" t="s">
        <v>152</v>
      </c>
      <c r="H3399" s="165"/>
      <c r="K3399" s="3" t="s">
        <v>950</v>
      </c>
      <c r="L3399" s="3" t="s">
        <v>834</v>
      </c>
      <c r="M3399" s="203" t="s">
        <v>834</v>
      </c>
      <c r="N3399" s="151" t="s">
        <v>1558</v>
      </c>
    </row>
    <row r="3400" spans="1:14" ht="39.950000000000003" hidden="1" customHeight="1">
      <c r="A3400" s="151" t="s">
        <v>1602</v>
      </c>
      <c r="B3400" s="3" t="s">
        <v>134</v>
      </c>
      <c r="C3400" s="3" t="s">
        <v>31</v>
      </c>
      <c r="D3400" s="9" t="s">
        <v>153</v>
      </c>
      <c r="E3400" s="131" t="s">
        <v>1774</v>
      </c>
      <c r="F3400" s="131" t="s">
        <v>1776</v>
      </c>
      <c r="G3400" s="165" t="s">
        <v>154</v>
      </c>
      <c r="H3400" s="165"/>
      <c r="K3400" s="3" t="s">
        <v>950</v>
      </c>
      <c r="L3400" s="3" t="s">
        <v>834</v>
      </c>
      <c r="M3400" s="203" t="s">
        <v>834</v>
      </c>
      <c r="N3400" s="151" t="s">
        <v>1558</v>
      </c>
    </row>
    <row r="3401" spans="1:14" ht="39.950000000000003" hidden="1" customHeight="1">
      <c r="A3401" s="151" t="s">
        <v>1602</v>
      </c>
      <c r="B3401" s="3" t="s">
        <v>155</v>
      </c>
      <c r="C3401" s="3" t="s">
        <v>31</v>
      </c>
      <c r="D3401" s="9" t="s">
        <v>215</v>
      </c>
      <c r="E3401" s="131" t="s">
        <v>1813</v>
      </c>
      <c r="F3401" s="131" t="s">
        <v>1814</v>
      </c>
      <c r="G3401" s="165" t="s">
        <v>216</v>
      </c>
      <c r="H3401" s="165"/>
      <c r="K3401" s="3" t="s">
        <v>953</v>
      </c>
      <c r="L3401" s="3" t="s">
        <v>834</v>
      </c>
      <c r="M3401" s="203" t="s">
        <v>834</v>
      </c>
      <c r="N3401" s="151" t="s">
        <v>1558</v>
      </c>
    </row>
    <row r="3402" spans="1:14" ht="39.950000000000003" hidden="1" customHeight="1">
      <c r="A3402" s="151" t="s">
        <v>1602</v>
      </c>
      <c r="B3402" s="3" t="s">
        <v>231</v>
      </c>
      <c r="C3402" s="3" t="s">
        <v>232</v>
      </c>
      <c r="D3402" s="9" t="s">
        <v>233</v>
      </c>
      <c r="E3402" s="131" t="s">
        <v>1816</v>
      </c>
      <c r="F3402" s="131" t="s">
        <v>1817</v>
      </c>
      <c r="G3402" s="165" t="s">
        <v>234</v>
      </c>
      <c r="H3402" s="165"/>
      <c r="K3402" s="3" t="s">
        <v>955</v>
      </c>
      <c r="L3402" s="3" t="s">
        <v>834</v>
      </c>
      <c r="M3402" s="203" t="s">
        <v>834</v>
      </c>
      <c r="N3402" s="151" t="s">
        <v>1558</v>
      </c>
    </row>
    <row r="3403" spans="1:14" ht="50.25" hidden="1" customHeight="1">
      <c r="A3403" s="151" t="s">
        <v>1602</v>
      </c>
      <c r="B3403" s="3" t="s">
        <v>231</v>
      </c>
      <c r="C3403" s="3" t="s">
        <v>235</v>
      </c>
      <c r="D3403" s="9" t="s">
        <v>236</v>
      </c>
      <c r="E3403" s="131" t="s">
        <v>1818</v>
      </c>
      <c r="F3403" s="131" t="s">
        <v>1819</v>
      </c>
      <c r="G3403" s="165" t="s">
        <v>237</v>
      </c>
      <c r="H3403" s="165"/>
      <c r="K3403" s="3" t="s">
        <v>955</v>
      </c>
      <c r="L3403" s="3" t="s">
        <v>834</v>
      </c>
      <c r="M3403" s="203" t="s">
        <v>834</v>
      </c>
      <c r="N3403" s="151" t="s">
        <v>1558</v>
      </c>
    </row>
    <row r="3404" spans="1:14" ht="39.950000000000003" hidden="1" customHeight="1">
      <c r="A3404" s="151" t="s">
        <v>1602</v>
      </c>
      <c r="B3404" s="3" t="s">
        <v>231</v>
      </c>
      <c r="C3404" s="3" t="s">
        <v>238</v>
      </c>
      <c r="D3404" s="9" t="s">
        <v>23</v>
      </c>
      <c r="E3404" s="131" t="s">
        <v>1820</v>
      </c>
      <c r="F3404" s="131" t="s">
        <v>1821</v>
      </c>
      <c r="G3404" s="165" t="s">
        <v>239</v>
      </c>
      <c r="H3404" s="165"/>
      <c r="K3404" s="3" t="s">
        <v>955</v>
      </c>
      <c r="L3404" s="3" t="s">
        <v>834</v>
      </c>
      <c r="M3404" s="203" t="s">
        <v>834</v>
      </c>
      <c r="N3404" s="151" t="s">
        <v>1558</v>
      </c>
    </row>
    <row r="3405" spans="1:14" ht="77.25" hidden="1" customHeight="1">
      <c r="A3405" s="151" t="s">
        <v>1602</v>
      </c>
      <c r="B3405" s="3" t="s">
        <v>240</v>
      </c>
      <c r="C3405" s="3" t="s">
        <v>241</v>
      </c>
      <c r="D3405" s="9" t="s">
        <v>242</v>
      </c>
      <c r="E3405" s="131" t="s">
        <v>1822</v>
      </c>
      <c r="F3405" s="131" t="s">
        <v>1823</v>
      </c>
      <c r="G3405" s="165" t="s">
        <v>243</v>
      </c>
      <c r="H3405" s="165"/>
      <c r="K3405" s="3" t="s">
        <v>923</v>
      </c>
      <c r="L3405" s="3" t="s">
        <v>834</v>
      </c>
      <c r="M3405" s="203" t="s">
        <v>834</v>
      </c>
      <c r="N3405" s="151" t="s">
        <v>1558</v>
      </c>
    </row>
    <row r="3406" spans="1:14" ht="54" hidden="1" customHeight="1">
      <c r="A3406" s="151" t="s">
        <v>1602</v>
      </c>
      <c r="B3406" s="3" t="s">
        <v>968</v>
      </c>
      <c r="C3406" s="3" t="s">
        <v>1122</v>
      </c>
      <c r="D3406" s="9" t="s">
        <v>464</v>
      </c>
      <c r="E3406" s="131" t="s">
        <v>1835</v>
      </c>
      <c r="F3406" s="131" t="s">
        <v>1836</v>
      </c>
      <c r="G3406" s="165" t="s">
        <v>1123</v>
      </c>
      <c r="H3406" s="165"/>
      <c r="K3406" s="3" t="s">
        <v>967</v>
      </c>
      <c r="L3406" s="3" t="s">
        <v>834</v>
      </c>
      <c r="M3406" s="203" t="s">
        <v>834</v>
      </c>
      <c r="N3406" s="151" t="s">
        <v>1558</v>
      </c>
    </row>
    <row r="3407" spans="1:14" ht="39.950000000000003" hidden="1" customHeight="1">
      <c r="A3407" s="151" t="s">
        <v>1602</v>
      </c>
      <c r="B3407" s="3" t="s">
        <v>968</v>
      </c>
      <c r="C3407" s="3" t="s">
        <v>1124</v>
      </c>
      <c r="D3407" s="9" t="s">
        <v>1125</v>
      </c>
      <c r="E3407" s="131" t="s">
        <v>1837</v>
      </c>
      <c r="F3407" s="131" t="s">
        <v>1838</v>
      </c>
      <c r="G3407" s="165" t="s">
        <v>1126</v>
      </c>
      <c r="H3407" s="165"/>
      <c r="K3407" s="3" t="s">
        <v>967</v>
      </c>
      <c r="L3407" s="3" t="s">
        <v>834</v>
      </c>
      <c r="M3407" s="203" t="s">
        <v>834</v>
      </c>
      <c r="N3407" s="151" t="s">
        <v>1558</v>
      </c>
    </row>
    <row r="3408" spans="1:14" ht="39.950000000000003" hidden="1" customHeight="1">
      <c r="A3408" s="151" t="s">
        <v>1602</v>
      </c>
      <c r="B3408" s="3" t="s">
        <v>968</v>
      </c>
      <c r="C3408" s="3" t="s">
        <v>1124</v>
      </c>
      <c r="D3408" s="9" t="s">
        <v>1128</v>
      </c>
      <c r="E3408" s="131" t="s">
        <v>1837</v>
      </c>
      <c r="F3408" s="131" t="s">
        <v>1839</v>
      </c>
      <c r="G3408" s="165" t="s">
        <v>1129</v>
      </c>
      <c r="H3408" s="165"/>
      <c r="K3408" s="3" t="s">
        <v>967</v>
      </c>
      <c r="L3408" s="3" t="s">
        <v>834</v>
      </c>
      <c r="M3408" s="203" t="s">
        <v>834</v>
      </c>
      <c r="N3408" s="151" t="s">
        <v>1558</v>
      </c>
    </row>
    <row r="3409" spans="1:14" ht="39.950000000000003" hidden="1" customHeight="1">
      <c r="A3409" s="151" t="s">
        <v>1602</v>
      </c>
      <c r="B3409" s="3" t="s">
        <v>968</v>
      </c>
      <c r="C3409" s="3" t="s">
        <v>1124</v>
      </c>
      <c r="D3409" s="9" t="s">
        <v>1130</v>
      </c>
      <c r="E3409" s="131" t="s">
        <v>1837</v>
      </c>
      <c r="F3409" s="131" t="s">
        <v>1840</v>
      </c>
      <c r="G3409" s="165" t="s">
        <v>1131</v>
      </c>
      <c r="H3409" s="165"/>
      <c r="K3409" s="3" t="s">
        <v>967</v>
      </c>
      <c r="L3409" s="3" t="s">
        <v>834</v>
      </c>
      <c r="M3409" s="203" t="s">
        <v>834</v>
      </c>
      <c r="N3409" s="151" t="s">
        <v>1558</v>
      </c>
    </row>
    <row r="3410" spans="1:14" ht="39.950000000000003" hidden="1" customHeight="1">
      <c r="A3410" s="151" t="s">
        <v>1602</v>
      </c>
      <c r="B3410" s="3" t="s">
        <v>968</v>
      </c>
      <c r="C3410" s="3" t="s">
        <v>1124</v>
      </c>
      <c r="D3410" s="9" t="s">
        <v>1132</v>
      </c>
      <c r="E3410" s="131" t="s">
        <v>1837</v>
      </c>
      <c r="F3410" s="131" t="s">
        <v>1841</v>
      </c>
      <c r="G3410" s="165" t="s">
        <v>1133</v>
      </c>
      <c r="H3410" s="165"/>
      <c r="K3410" s="3" t="s">
        <v>967</v>
      </c>
      <c r="L3410" s="3" t="s">
        <v>834</v>
      </c>
      <c r="M3410" s="203" t="s">
        <v>834</v>
      </c>
      <c r="N3410" s="151" t="s">
        <v>1558</v>
      </c>
    </row>
    <row r="3411" spans="1:14" ht="39.950000000000003" hidden="1" customHeight="1">
      <c r="A3411" s="151" t="s">
        <v>1602</v>
      </c>
      <c r="B3411" s="3" t="s">
        <v>968</v>
      </c>
      <c r="C3411" s="3" t="s">
        <v>1137</v>
      </c>
      <c r="D3411" s="9" t="s">
        <v>1128</v>
      </c>
      <c r="E3411" s="131" t="s">
        <v>1842</v>
      </c>
      <c r="F3411" s="131" t="s">
        <v>1843</v>
      </c>
      <c r="G3411" s="165" t="s">
        <v>1138</v>
      </c>
      <c r="H3411" s="165"/>
      <c r="J3411" s="205" t="s">
        <v>1582</v>
      </c>
      <c r="K3411" s="3" t="s">
        <v>967</v>
      </c>
      <c r="L3411" s="3" t="s">
        <v>931</v>
      </c>
      <c r="M3411" s="203" t="s">
        <v>834</v>
      </c>
      <c r="N3411" s="151" t="s">
        <v>1558</v>
      </c>
    </row>
    <row r="3412" spans="1:14" ht="39.950000000000003" hidden="1" customHeight="1">
      <c r="A3412" s="151" t="s">
        <v>1602</v>
      </c>
      <c r="B3412" s="3" t="s">
        <v>968</v>
      </c>
      <c r="C3412" s="3" t="s">
        <v>1142</v>
      </c>
      <c r="D3412" s="9" t="s">
        <v>1125</v>
      </c>
      <c r="E3412" s="131" t="s">
        <v>1847</v>
      </c>
      <c r="F3412" s="131" t="s">
        <v>1848</v>
      </c>
      <c r="G3412" s="165" t="s">
        <v>1143</v>
      </c>
      <c r="H3412" s="165"/>
      <c r="K3412" s="3" t="s">
        <v>967</v>
      </c>
      <c r="L3412" s="3" t="s">
        <v>834</v>
      </c>
      <c r="M3412" s="203" t="s">
        <v>834</v>
      </c>
      <c r="N3412" s="151" t="s">
        <v>1558</v>
      </c>
    </row>
    <row r="3413" spans="1:14" ht="39.950000000000003" hidden="1" customHeight="1">
      <c r="A3413" s="151" t="s">
        <v>1602</v>
      </c>
      <c r="B3413" s="3" t="s">
        <v>968</v>
      </c>
      <c r="C3413" s="3" t="s">
        <v>1142</v>
      </c>
      <c r="D3413" s="9" t="s">
        <v>1128</v>
      </c>
      <c r="E3413" s="131" t="s">
        <v>1847</v>
      </c>
      <c r="F3413" s="131" t="s">
        <v>1849</v>
      </c>
      <c r="G3413" s="165" t="s">
        <v>1144</v>
      </c>
      <c r="H3413" s="165"/>
      <c r="K3413" s="3" t="s">
        <v>967</v>
      </c>
      <c r="L3413" s="3" t="s">
        <v>834</v>
      </c>
      <c r="M3413" s="203" t="s">
        <v>834</v>
      </c>
      <c r="N3413" s="151" t="s">
        <v>1558</v>
      </c>
    </row>
    <row r="3414" spans="1:14" ht="39.950000000000003" hidden="1" customHeight="1">
      <c r="A3414" s="151" t="s">
        <v>1602</v>
      </c>
      <c r="B3414" s="3" t="s">
        <v>968</v>
      </c>
      <c r="C3414" s="3" t="s">
        <v>1142</v>
      </c>
      <c r="D3414" s="9" t="s">
        <v>1130</v>
      </c>
      <c r="E3414" s="131" t="s">
        <v>1847</v>
      </c>
      <c r="F3414" s="131" t="s">
        <v>1850</v>
      </c>
      <c r="G3414" s="165" t="s">
        <v>1145</v>
      </c>
      <c r="H3414" s="165"/>
      <c r="K3414" s="3" t="s">
        <v>967</v>
      </c>
      <c r="L3414" s="3" t="s">
        <v>834</v>
      </c>
      <c r="M3414" s="203" t="s">
        <v>834</v>
      </c>
      <c r="N3414" s="151" t="s">
        <v>1558</v>
      </c>
    </row>
    <row r="3415" spans="1:14" ht="39.950000000000003" hidden="1" customHeight="1">
      <c r="A3415" s="151" t="s">
        <v>1602</v>
      </c>
      <c r="B3415" s="3" t="s">
        <v>968</v>
      </c>
      <c r="C3415" s="3" t="s">
        <v>1142</v>
      </c>
      <c r="D3415" s="9" t="s">
        <v>1132</v>
      </c>
      <c r="E3415" s="131" t="s">
        <v>1847</v>
      </c>
      <c r="F3415" s="131" t="s">
        <v>1851</v>
      </c>
      <c r="G3415" s="165" t="s">
        <v>1146</v>
      </c>
      <c r="H3415" s="165"/>
      <c r="K3415" s="3" t="s">
        <v>967</v>
      </c>
      <c r="L3415" s="3" t="s">
        <v>834</v>
      </c>
      <c r="M3415" s="203" t="s">
        <v>834</v>
      </c>
      <c r="N3415" s="151" t="s">
        <v>1558</v>
      </c>
    </row>
    <row r="3416" spans="1:14" ht="39.950000000000003" hidden="1" customHeight="1">
      <c r="A3416" s="151" t="s">
        <v>1602</v>
      </c>
      <c r="B3416" s="3" t="s">
        <v>968</v>
      </c>
      <c r="C3416" s="3" t="s">
        <v>1147</v>
      </c>
      <c r="D3416" s="9" t="s">
        <v>1128</v>
      </c>
      <c r="E3416" s="131" t="s">
        <v>1852</v>
      </c>
      <c r="F3416" s="131" t="s">
        <v>1853</v>
      </c>
      <c r="G3416" s="165" t="s">
        <v>1148</v>
      </c>
      <c r="H3416" s="165"/>
      <c r="K3416" s="3" t="s">
        <v>967</v>
      </c>
      <c r="L3416" s="3" t="s">
        <v>834</v>
      </c>
      <c r="M3416" s="203" t="s">
        <v>834</v>
      </c>
      <c r="N3416" s="151" t="s">
        <v>1558</v>
      </c>
    </row>
    <row r="3417" spans="1:14" ht="50.25" hidden="1" customHeight="1">
      <c r="A3417" s="151" t="s">
        <v>1602</v>
      </c>
      <c r="B3417" s="3" t="s">
        <v>968</v>
      </c>
      <c r="C3417" s="3" t="s">
        <v>1149</v>
      </c>
      <c r="D3417" s="9" t="s">
        <v>1128</v>
      </c>
      <c r="E3417" s="131" t="s">
        <v>1854</v>
      </c>
      <c r="F3417" s="131" t="s">
        <v>1855</v>
      </c>
      <c r="G3417" s="165" t="s">
        <v>1150</v>
      </c>
      <c r="H3417" s="165"/>
      <c r="K3417" s="3" t="s">
        <v>967</v>
      </c>
      <c r="L3417" s="3" t="s">
        <v>834</v>
      </c>
      <c r="M3417" s="203" t="s">
        <v>834</v>
      </c>
      <c r="N3417" s="151" t="s">
        <v>1558</v>
      </c>
    </row>
    <row r="3418" spans="1:14" ht="39.950000000000003" hidden="1" customHeight="1">
      <c r="A3418" s="151" t="s">
        <v>1602</v>
      </c>
      <c r="B3418" s="3" t="s">
        <v>968</v>
      </c>
      <c r="C3418" s="3" t="s">
        <v>1152</v>
      </c>
      <c r="D3418" s="9" t="s">
        <v>1125</v>
      </c>
      <c r="E3418" s="131" t="s">
        <v>1856</v>
      </c>
      <c r="F3418" s="131" t="s">
        <v>1857</v>
      </c>
      <c r="G3418" s="165" t="s">
        <v>1153</v>
      </c>
      <c r="H3418" s="165"/>
      <c r="K3418" s="3" t="s">
        <v>967</v>
      </c>
      <c r="L3418" s="3" t="s">
        <v>834</v>
      </c>
      <c r="M3418" s="203" t="s">
        <v>834</v>
      </c>
      <c r="N3418" s="151" t="s">
        <v>1558</v>
      </c>
    </row>
    <row r="3419" spans="1:14" ht="39.950000000000003" hidden="1" customHeight="1">
      <c r="A3419" s="151" t="s">
        <v>1602</v>
      </c>
      <c r="B3419" s="3" t="s">
        <v>968</v>
      </c>
      <c r="C3419" s="3" t="s">
        <v>1152</v>
      </c>
      <c r="D3419" s="9" t="s">
        <v>1128</v>
      </c>
      <c r="E3419" s="131" t="s">
        <v>1856</v>
      </c>
      <c r="F3419" s="131" t="s">
        <v>1858</v>
      </c>
      <c r="G3419" s="165" t="s">
        <v>1154</v>
      </c>
      <c r="H3419" s="165"/>
      <c r="K3419" s="3" t="s">
        <v>967</v>
      </c>
      <c r="L3419" s="3" t="s">
        <v>834</v>
      </c>
      <c r="M3419" s="203" t="s">
        <v>834</v>
      </c>
      <c r="N3419" s="151" t="s">
        <v>1558</v>
      </c>
    </row>
    <row r="3420" spans="1:14" ht="39.950000000000003" hidden="1" customHeight="1">
      <c r="A3420" s="151" t="s">
        <v>1602</v>
      </c>
      <c r="B3420" s="3" t="s">
        <v>968</v>
      </c>
      <c r="C3420" s="3" t="s">
        <v>1158</v>
      </c>
      <c r="D3420" s="9" t="s">
        <v>1132</v>
      </c>
      <c r="E3420" s="131" t="s">
        <v>1859</v>
      </c>
      <c r="F3420" s="131" t="s">
        <v>1860</v>
      </c>
      <c r="G3420" s="165" t="s">
        <v>1159</v>
      </c>
      <c r="H3420" s="165"/>
      <c r="K3420" s="3" t="s">
        <v>967</v>
      </c>
      <c r="L3420" s="3" t="s">
        <v>834</v>
      </c>
      <c r="M3420" s="203" t="s">
        <v>834</v>
      </c>
      <c r="N3420" s="151" t="s">
        <v>1558</v>
      </c>
    </row>
    <row r="3421" spans="1:14" ht="39.950000000000003" hidden="1" customHeight="1">
      <c r="A3421" s="151" t="s">
        <v>1602</v>
      </c>
      <c r="B3421" s="3" t="s">
        <v>968</v>
      </c>
      <c r="C3421" s="3" t="s">
        <v>1162</v>
      </c>
      <c r="D3421" s="9" t="s">
        <v>1125</v>
      </c>
      <c r="E3421" s="131" t="s">
        <v>1863</v>
      </c>
      <c r="F3421" s="131" t="s">
        <v>1864</v>
      </c>
      <c r="G3421" s="165" t="s">
        <v>1163</v>
      </c>
      <c r="H3421" s="165"/>
      <c r="K3421" s="3" t="s">
        <v>967</v>
      </c>
      <c r="L3421" s="3" t="s">
        <v>834</v>
      </c>
      <c r="M3421" s="203" t="s">
        <v>834</v>
      </c>
      <c r="N3421" s="151" t="s">
        <v>1558</v>
      </c>
    </row>
    <row r="3422" spans="1:14" ht="39.950000000000003" hidden="1" customHeight="1">
      <c r="A3422" s="151" t="s">
        <v>1602</v>
      </c>
      <c r="B3422" s="3" t="s">
        <v>968</v>
      </c>
      <c r="C3422" s="3" t="s">
        <v>1162</v>
      </c>
      <c r="D3422" s="9" t="s">
        <v>1128</v>
      </c>
      <c r="E3422" s="131" t="s">
        <v>1863</v>
      </c>
      <c r="F3422" s="131" t="s">
        <v>1865</v>
      </c>
      <c r="G3422" s="165" t="s">
        <v>1164</v>
      </c>
      <c r="H3422" s="165"/>
      <c r="K3422" s="3" t="s">
        <v>967</v>
      </c>
      <c r="L3422" s="3" t="s">
        <v>834</v>
      </c>
      <c r="M3422" s="203" t="s">
        <v>834</v>
      </c>
      <c r="N3422" s="151" t="s">
        <v>1558</v>
      </c>
    </row>
    <row r="3423" spans="1:14" ht="39.950000000000003" hidden="1" customHeight="1">
      <c r="A3423" s="151" t="s">
        <v>1602</v>
      </c>
      <c r="B3423" s="3" t="s">
        <v>968</v>
      </c>
      <c r="C3423" s="3" t="s">
        <v>1162</v>
      </c>
      <c r="D3423" s="9" t="s">
        <v>1130</v>
      </c>
      <c r="E3423" s="131" t="s">
        <v>1863</v>
      </c>
      <c r="F3423" s="131" t="s">
        <v>1866</v>
      </c>
      <c r="G3423" s="165" t="s">
        <v>1165</v>
      </c>
      <c r="H3423" s="165"/>
      <c r="K3423" s="3" t="s">
        <v>967</v>
      </c>
      <c r="L3423" s="3" t="s">
        <v>834</v>
      </c>
      <c r="M3423" s="203" t="s">
        <v>834</v>
      </c>
      <c r="N3423" s="151" t="s">
        <v>1558</v>
      </c>
    </row>
    <row r="3424" spans="1:14" ht="39.950000000000003" hidden="1" customHeight="1">
      <c r="A3424" s="151" t="s">
        <v>1602</v>
      </c>
      <c r="B3424" s="3" t="s">
        <v>968</v>
      </c>
      <c r="C3424" s="3" t="s">
        <v>1162</v>
      </c>
      <c r="D3424" s="9" t="s">
        <v>1132</v>
      </c>
      <c r="E3424" s="131" t="s">
        <v>1863</v>
      </c>
      <c r="F3424" s="131" t="s">
        <v>1867</v>
      </c>
      <c r="G3424" s="165" t="s">
        <v>1166</v>
      </c>
      <c r="H3424" s="165"/>
      <c r="K3424" s="3" t="s">
        <v>967</v>
      </c>
      <c r="L3424" s="3" t="s">
        <v>834</v>
      </c>
      <c r="M3424" s="203" t="s">
        <v>834</v>
      </c>
      <c r="N3424" s="151" t="s">
        <v>1558</v>
      </c>
    </row>
    <row r="3425" spans="1:14" ht="39.950000000000003" hidden="1" customHeight="1">
      <c r="A3425" s="151" t="s">
        <v>1602</v>
      </c>
      <c r="B3425" s="3" t="s">
        <v>968</v>
      </c>
      <c r="C3425" s="3" t="s">
        <v>1167</v>
      </c>
      <c r="D3425" s="9" t="s">
        <v>1128</v>
      </c>
      <c r="E3425" s="131" t="s">
        <v>1868</v>
      </c>
      <c r="F3425" s="131" t="s">
        <v>1869</v>
      </c>
      <c r="G3425" s="165" t="s">
        <v>1168</v>
      </c>
      <c r="H3425" s="165"/>
      <c r="K3425" s="3" t="s">
        <v>967</v>
      </c>
      <c r="L3425" s="3" t="s">
        <v>834</v>
      </c>
      <c r="M3425" s="203" t="s">
        <v>834</v>
      </c>
      <c r="N3425" s="151" t="s">
        <v>1558</v>
      </c>
    </row>
    <row r="3426" spans="1:14" ht="39.950000000000003" hidden="1" customHeight="1">
      <c r="A3426" s="151" t="s">
        <v>1602</v>
      </c>
      <c r="B3426" s="3" t="s">
        <v>968</v>
      </c>
      <c r="C3426" s="3" t="s">
        <v>1170</v>
      </c>
      <c r="D3426" s="9" t="s">
        <v>1171</v>
      </c>
      <c r="E3426" s="131" t="s">
        <v>1870</v>
      </c>
      <c r="F3426" s="131" t="s">
        <v>1871</v>
      </c>
      <c r="G3426" s="165" t="s">
        <v>1172</v>
      </c>
      <c r="H3426" s="165"/>
      <c r="K3426" s="3" t="s">
        <v>967</v>
      </c>
      <c r="L3426" s="3" t="s">
        <v>834</v>
      </c>
      <c r="M3426" s="203" t="s">
        <v>834</v>
      </c>
      <c r="N3426" s="151" t="s">
        <v>1558</v>
      </c>
    </row>
    <row r="3427" spans="1:14" ht="39.950000000000003" hidden="1" customHeight="1">
      <c r="A3427" s="151" t="s">
        <v>1602</v>
      </c>
      <c r="B3427" s="3" t="s">
        <v>246</v>
      </c>
      <c r="C3427" s="3" t="s">
        <v>247</v>
      </c>
      <c r="D3427" s="9" t="s">
        <v>14</v>
      </c>
      <c r="E3427" s="131" t="s">
        <v>1872</v>
      </c>
      <c r="F3427" s="131" t="s">
        <v>1873</v>
      </c>
      <c r="G3427" s="165" t="s">
        <v>248</v>
      </c>
      <c r="H3427" s="165"/>
      <c r="K3427" s="3" t="s">
        <v>960</v>
      </c>
      <c r="L3427" s="3" t="s">
        <v>834</v>
      </c>
      <c r="M3427" s="203" t="s">
        <v>834</v>
      </c>
      <c r="N3427" s="151" t="s">
        <v>1558</v>
      </c>
    </row>
    <row r="3428" spans="1:14" ht="81" hidden="1" customHeight="1">
      <c r="A3428" s="151" t="s">
        <v>1602</v>
      </c>
      <c r="B3428" s="3" t="s">
        <v>246</v>
      </c>
      <c r="C3428" s="3" t="s">
        <v>249</v>
      </c>
      <c r="D3428" s="9" t="s">
        <v>404</v>
      </c>
      <c r="E3428" s="131" t="s">
        <v>1874</v>
      </c>
      <c r="F3428" s="131" t="s">
        <v>1875</v>
      </c>
      <c r="G3428" s="165" t="s">
        <v>1176</v>
      </c>
      <c r="H3428" s="165" t="s">
        <v>1177</v>
      </c>
      <c r="K3428" s="3" t="s">
        <v>960</v>
      </c>
      <c r="L3428" s="3" t="s">
        <v>834</v>
      </c>
      <c r="M3428" s="203" t="s">
        <v>834</v>
      </c>
      <c r="N3428" s="151" t="s">
        <v>1558</v>
      </c>
    </row>
    <row r="3429" spans="1:14" ht="120.75" hidden="1" customHeight="1">
      <c r="A3429" s="151" t="s">
        <v>1602</v>
      </c>
      <c r="B3429" s="3" t="s">
        <v>246</v>
      </c>
      <c r="C3429" s="3" t="s">
        <v>249</v>
      </c>
      <c r="D3429" s="9" t="s">
        <v>252</v>
      </c>
      <c r="E3429" s="131" t="s">
        <v>1874</v>
      </c>
      <c r="F3429" s="131" t="s">
        <v>1876</v>
      </c>
      <c r="G3429" s="165" t="s">
        <v>253</v>
      </c>
      <c r="H3429" s="165" t="s">
        <v>1179</v>
      </c>
      <c r="K3429" s="3" t="s">
        <v>960</v>
      </c>
      <c r="L3429" s="3" t="s">
        <v>834</v>
      </c>
      <c r="M3429" s="203" t="s">
        <v>834</v>
      </c>
      <c r="N3429" s="151" t="s">
        <v>1558</v>
      </c>
    </row>
    <row r="3430" spans="1:14" ht="126.75" hidden="1" customHeight="1">
      <c r="A3430" s="151" t="s">
        <v>1602</v>
      </c>
      <c r="B3430" s="3" t="s">
        <v>246</v>
      </c>
      <c r="C3430" s="3" t="s">
        <v>254</v>
      </c>
      <c r="D3430" s="9" t="s">
        <v>255</v>
      </c>
      <c r="E3430" s="131" t="s">
        <v>1877</v>
      </c>
      <c r="F3430" s="131" t="s">
        <v>1878</v>
      </c>
      <c r="G3430" s="165" t="s">
        <v>256</v>
      </c>
      <c r="H3430" s="165" t="s">
        <v>1608</v>
      </c>
      <c r="K3430" s="3" t="s">
        <v>960</v>
      </c>
      <c r="L3430" s="3" t="s">
        <v>834</v>
      </c>
      <c r="M3430" s="203" t="s">
        <v>834</v>
      </c>
      <c r="N3430" s="151" t="s">
        <v>1558</v>
      </c>
    </row>
    <row r="3431" spans="1:14" ht="53.25" hidden="1" customHeight="1">
      <c r="A3431" s="151" t="s">
        <v>1602</v>
      </c>
      <c r="B3431" s="3" t="s">
        <v>246</v>
      </c>
      <c r="C3431" s="3" t="s">
        <v>254</v>
      </c>
      <c r="D3431" s="9" t="s">
        <v>250</v>
      </c>
      <c r="E3431" s="131" t="s">
        <v>1877</v>
      </c>
      <c r="F3431" s="131" t="s">
        <v>1879</v>
      </c>
      <c r="G3431" s="165" t="s">
        <v>257</v>
      </c>
      <c r="H3431" s="165"/>
      <c r="K3431" s="3" t="s">
        <v>960</v>
      </c>
      <c r="L3431" s="3" t="s">
        <v>834</v>
      </c>
      <c r="M3431" s="203" t="s">
        <v>834</v>
      </c>
      <c r="N3431" s="151" t="s">
        <v>1558</v>
      </c>
    </row>
    <row r="3432" spans="1:14" ht="39.950000000000003" hidden="1" customHeight="1">
      <c r="A3432" s="151" t="s">
        <v>1602</v>
      </c>
      <c r="B3432" s="3" t="s">
        <v>246</v>
      </c>
      <c r="C3432" s="3" t="s">
        <v>254</v>
      </c>
      <c r="D3432" s="9" t="s">
        <v>43</v>
      </c>
      <c r="E3432" s="131" t="s">
        <v>1877</v>
      </c>
      <c r="F3432" s="131" t="s">
        <v>1880</v>
      </c>
      <c r="G3432" s="165" t="s">
        <v>258</v>
      </c>
      <c r="H3432" s="165"/>
      <c r="K3432" s="3" t="s">
        <v>960</v>
      </c>
      <c r="L3432" s="3" t="s">
        <v>834</v>
      </c>
      <c r="M3432" s="203" t="s">
        <v>834</v>
      </c>
      <c r="N3432" s="151" t="s">
        <v>1558</v>
      </c>
    </row>
    <row r="3433" spans="1:14" ht="81" hidden="1" customHeight="1">
      <c r="A3433" s="151" t="s">
        <v>1602</v>
      </c>
      <c r="B3433" s="3" t="s">
        <v>246</v>
      </c>
      <c r="C3433" s="3" t="s">
        <v>259</v>
      </c>
      <c r="D3433" s="9" t="s">
        <v>408</v>
      </c>
      <c r="E3433" s="131" t="s">
        <v>1881</v>
      </c>
      <c r="F3433" s="131" t="s">
        <v>1979</v>
      </c>
      <c r="G3433" s="165" t="s">
        <v>1200</v>
      </c>
      <c r="H3433" s="165" t="s">
        <v>1201</v>
      </c>
      <c r="K3433" s="3" t="s">
        <v>960</v>
      </c>
      <c r="L3433" s="3" t="s">
        <v>834</v>
      </c>
      <c r="M3433" s="203" t="s">
        <v>834</v>
      </c>
      <c r="N3433" s="151" t="s">
        <v>1558</v>
      </c>
    </row>
    <row r="3434" spans="1:14" ht="63.75" hidden="1" customHeight="1">
      <c r="A3434" s="151" t="s">
        <v>1602</v>
      </c>
      <c r="B3434" s="3" t="s">
        <v>246</v>
      </c>
      <c r="C3434" s="3" t="s">
        <v>259</v>
      </c>
      <c r="D3434" s="9" t="s">
        <v>410</v>
      </c>
      <c r="E3434" s="131" t="s">
        <v>1881</v>
      </c>
      <c r="F3434" s="131" t="s">
        <v>1980</v>
      </c>
      <c r="G3434" s="165" t="s">
        <v>411</v>
      </c>
      <c r="H3434" s="165"/>
      <c r="K3434" s="3" t="s">
        <v>960</v>
      </c>
      <c r="L3434" s="3" t="s">
        <v>834</v>
      </c>
      <c r="M3434" s="203" t="s">
        <v>834</v>
      </c>
      <c r="N3434" s="151" t="s">
        <v>1558</v>
      </c>
    </row>
    <row r="3435" spans="1:14" ht="123" hidden="1" customHeight="1">
      <c r="A3435" s="151" t="s">
        <v>1602</v>
      </c>
      <c r="B3435" s="3" t="s">
        <v>246</v>
      </c>
      <c r="C3435" s="3" t="s">
        <v>259</v>
      </c>
      <c r="D3435" s="9" t="s">
        <v>260</v>
      </c>
      <c r="E3435" s="131" t="s">
        <v>1881</v>
      </c>
      <c r="F3435" s="131" t="s">
        <v>1882</v>
      </c>
      <c r="G3435" s="165" t="s">
        <v>261</v>
      </c>
      <c r="H3435" s="165" t="s">
        <v>1181</v>
      </c>
      <c r="K3435" s="3" t="s">
        <v>960</v>
      </c>
      <c r="L3435" s="3" t="s">
        <v>834</v>
      </c>
      <c r="M3435" s="203" t="s">
        <v>834</v>
      </c>
      <c r="N3435" s="151" t="s">
        <v>1558</v>
      </c>
    </row>
    <row r="3436" spans="1:14" ht="39.950000000000003" hidden="1" customHeight="1">
      <c r="A3436" s="151" t="s">
        <v>1602</v>
      </c>
      <c r="B3436" s="3" t="s">
        <v>246</v>
      </c>
      <c r="C3436" s="3" t="s">
        <v>262</v>
      </c>
      <c r="D3436" s="9" t="s">
        <v>263</v>
      </c>
      <c r="E3436" s="131" t="s">
        <v>1883</v>
      </c>
      <c r="F3436" s="131" t="s">
        <v>1981</v>
      </c>
      <c r="G3436" s="165" t="s">
        <v>264</v>
      </c>
      <c r="H3436" s="165"/>
      <c r="K3436" s="3" t="s">
        <v>960</v>
      </c>
      <c r="L3436" s="3" t="s">
        <v>834</v>
      </c>
      <c r="M3436" s="203" t="s">
        <v>834</v>
      </c>
      <c r="N3436" s="151" t="s">
        <v>1558</v>
      </c>
    </row>
    <row r="3437" spans="1:14" ht="39.950000000000003" hidden="1" customHeight="1">
      <c r="A3437" s="151" t="s">
        <v>1602</v>
      </c>
      <c r="B3437" s="3" t="s">
        <v>246</v>
      </c>
      <c r="C3437" s="3" t="s">
        <v>262</v>
      </c>
      <c r="D3437" s="9" t="s">
        <v>265</v>
      </c>
      <c r="E3437" s="131" t="s">
        <v>1883</v>
      </c>
      <c r="F3437" s="131" t="s">
        <v>1884</v>
      </c>
      <c r="G3437" s="165" t="s">
        <v>266</v>
      </c>
      <c r="H3437" s="165"/>
      <c r="K3437" s="3" t="s">
        <v>960</v>
      </c>
      <c r="L3437" s="3" t="s">
        <v>834</v>
      </c>
      <c r="M3437" s="203" t="s">
        <v>834</v>
      </c>
      <c r="N3437" s="151" t="s">
        <v>1558</v>
      </c>
    </row>
    <row r="3438" spans="1:14" ht="39.950000000000003" hidden="1" customHeight="1">
      <c r="A3438" s="151" t="s">
        <v>1602</v>
      </c>
      <c r="B3438" s="3" t="s">
        <v>246</v>
      </c>
      <c r="C3438" s="3" t="s">
        <v>262</v>
      </c>
      <c r="D3438" s="9" t="s">
        <v>267</v>
      </c>
      <c r="E3438" s="131" t="s">
        <v>1883</v>
      </c>
      <c r="F3438" s="131" t="s">
        <v>1885</v>
      </c>
      <c r="G3438" s="165" t="s">
        <v>268</v>
      </c>
      <c r="H3438" s="165"/>
      <c r="K3438" s="3" t="s">
        <v>960</v>
      </c>
      <c r="L3438" s="3" t="s">
        <v>834</v>
      </c>
      <c r="M3438" s="203" t="s">
        <v>834</v>
      </c>
      <c r="N3438" s="151" t="s">
        <v>1558</v>
      </c>
    </row>
    <row r="3439" spans="1:14" ht="55.5" hidden="1" customHeight="1">
      <c r="A3439" s="151" t="s">
        <v>1602</v>
      </c>
      <c r="B3439" s="3" t="s">
        <v>246</v>
      </c>
      <c r="C3439" s="3" t="s">
        <v>262</v>
      </c>
      <c r="D3439" s="9" t="s">
        <v>269</v>
      </c>
      <c r="E3439" s="131" t="s">
        <v>1883</v>
      </c>
      <c r="F3439" s="131" t="s">
        <v>1886</v>
      </c>
      <c r="G3439" s="165" t="s">
        <v>270</v>
      </c>
      <c r="H3439" s="165"/>
      <c r="J3439" s="205" t="s">
        <v>1887</v>
      </c>
      <c r="K3439" s="3" t="s">
        <v>960</v>
      </c>
      <c r="L3439" s="3" t="s">
        <v>834</v>
      </c>
      <c r="M3439" s="203" t="s">
        <v>834</v>
      </c>
      <c r="N3439" s="151" t="s">
        <v>1558</v>
      </c>
    </row>
    <row r="3440" spans="1:14" ht="177" hidden="1" customHeight="1">
      <c r="A3440" s="151" t="s">
        <v>1602</v>
      </c>
      <c r="B3440" s="3" t="s">
        <v>246</v>
      </c>
      <c r="C3440" s="3" t="s">
        <v>262</v>
      </c>
      <c r="D3440" s="9" t="s">
        <v>273</v>
      </c>
      <c r="E3440" s="131" t="s">
        <v>1883</v>
      </c>
      <c r="F3440" s="131" t="s">
        <v>1888</v>
      </c>
      <c r="G3440" s="165" t="s">
        <v>1184</v>
      </c>
      <c r="H3440" s="165" t="s">
        <v>1185</v>
      </c>
      <c r="K3440" s="3" t="s">
        <v>960</v>
      </c>
      <c r="L3440" s="3" t="s">
        <v>834</v>
      </c>
      <c r="M3440" s="203" t="s">
        <v>834</v>
      </c>
      <c r="N3440" s="151" t="s">
        <v>1558</v>
      </c>
    </row>
    <row r="3441" spans="1:14" ht="39.950000000000003" hidden="1" customHeight="1">
      <c r="A3441" s="151" t="s">
        <v>1602</v>
      </c>
      <c r="B3441" s="3" t="s">
        <v>246</v>
      </c>
      <c r="C3441" s="3" t="s">
        <v>262</v>
      </c>
      <c r="D3441" s="9" t="s">
        <v>275</v>
      </c>
      <c r="E3441" s="131" t="s">
        <v>1883</v>
      </c>
      <c r="F3441" s="131" t="s">
        <v>1889</v>
      </c>
      <c r="G3441" s="165" t="s">
        <v>276</v>
      </c>
      <c r="H3441" s="165"/>
      <c r="K3441" s="3" t="s">
        <v>960</v>
      </c>
      <c r="L3441" s="3" t="s">
        <v>834</v>
      </c>
      <c r="M3441" s="203" t="s">
        <v>834</v>
      </c>
      <c r="N3441" s="151" t="s">
        <v>1558</v>
      </c>
    </row>
    <row r="3442" spans="1:14" ht="128.25" hidden="1" customHeight="1">
      <c r="A3442" s="151" t="s">
        <v>1602</v>
      </c>
      <c r="B3442" s="3" t="s">
        <v>246</v>
      </c>
      <c r="C3442" s="3" t="s">
        <v>277</v>
      </c>
      <c r="D3442" s="9" t="s">
        <v>255</v>
      </c>
      <c r="E3442" s="131" t="s">
        <v>1890</v>
      </c>
      <c r="F3442" s="131" t="s">
        <v>1891</v>
      </c>
      <c r="G3442" s="165" t="s">
        <v>278</v>
      </c>
      <c r="H3442" s="165" t="s">
        <v>1186</v>
      </c>
      <c r="K3442" s="3" t="s">
        <v>960</v>
      </c>
      <c r="L3442" s="3" t="s">
        <v>834</v>
      </c>
      <c r="M3442" s="203" t="s">
        <v>834</v>
      </c>
      <c r="N3442" s="151" t="s">
        <v>1558</v>
      </c>
    </row>
    <row r="3443" spans="1:14" ht="39.950000000000003" hidden="1" customHeight="1">
      <c r="A3443" s="151" t="s">
        <v>1593</v>
      </c>
      <c r="B3443" s="3" t="s">
        <v>246</v>
      </c>
      <c r="C3443" s="3" t="s">
        <v>31</v>
      </c>
      <c r="D3443" s="9" t="s">
        <v>279</v>
      </c>
      <c r="E3443" s="131" t="s">
        <v>1635</v>
      </c>
      <c r="F3443" s="131" t="s">
        <v>1636</v>
      </c>
      <c r="G3443" s="165" t="s">
        <v>280</v>
      </c>
      <c r="H3443" s="165"/>
      <c r="K3443" s="3" t="s">
        <v>960</v>
      </c>
      <c r="L3443" s="3" t="s">
        <v>834</v>
      </c>
      <c r="M3443" s="203" t="s">
        <v>834</v>
      </c>
      <c r="N3443" s="151" t="s">
        <v>1558</v>
      </c>
    </row>
    <row r="3444" spans="1:14" ht="39.950000000000003" hidden="1" customHeight="1">
      <c r="A3444" s="151" t="s">
        <v>1593</v>
      </c>
      <c r="B3444" s="3" t="s">
        <v>246</v>
      </c>
      <c r="C3444" s="3" t="s">
        <v>31</v>
      </c>
      <c r="D3444" s="9" t="s">
        <v>281</v>
      </c>
      <c r="E3444" s="131" t="s">
        <v>1635</v>
      </c>
      <c r="F3444" s="131" t="s">
        <v>1637</v>
      </c>
      <c r="G3444" s="165" t="s">
        <v>282</v>
      </c>
      <c r="H3444" s="165"/>
      <c r="K3444" s="3" t="s">
        <v>960</v>
      </c>
      <c r="L3444" s="3" t="s">
        <v>834</v>
      </c>
      <c r="M3444" s="203" t="s">
        <v>834</v>
      </c>
      <c r="N3444" s="151" t="s">
        <v>1558</v>
      </c>
    </row>
    <row r="3445" spans="1:14" ht="39.950000000000003" hidden="1" customHeight="1">
      <c r="A3445" s="151" t="s">
        <v>1602</v>
      </c>
      <c r="B3445" s="3" t="s">
        <v>246</v>
      </c>
      <c r="C3445" s="3" t="s">
        <v>31</v>
      </c>
      <c r="D3445" s="9" t="s">
        <v>283</v>
      </c>
      <c r="E3445" s="131" t="s">
        <v>1635</v>
      </c>
      <c r="F3445" s="131" t="s">
        <v>1892</v>
      </c>
      <c r="G3445" s="165" t="s">
        <v>284</v>
      </c>
      <c r="H3445" s="165"/>
      <c r="K3445" s="3" t="s">
        <v>960</v>
      </c>
      <c r="L3445" s="3" t="s">
        <v>834</v>
      </c>
      <c r="M3445" s="203" t="s">
        <v>834</v>
      </c>
      <c r="N3445" s="151" t="s">
        <v>1558</v>
      </c>
    </row>
    <row r="3446" spans="1:14" ht="39.950000000000003" hidden="1" customHeight="1">
      <c r="A3446" s="151" t="s">
        <v>1602</v>
      </c>
      <c r="B3446" s="3" t="s">
        <v>246</v>
      </c>
      <c r="C3446" s="3" t="s">
        <v>31</v>
      </c>
      <c r="D3446" s="9" t="s">
        <v>285</v>
      </c>
      <c r="E3446" s="131" t="s">
        <v>1635</v>
      </c>
      <c r="F3446" s="131" t="s">
        <v>1893</v>
      </c>
      <c r="G3446" s="165" t="s">
        <v>286</v>
      </c>
      <c r="H3446" s="165"/>
      <c r="K3446" s="3" t="s">
        <v>960</v>
      </c>
      <c r="L3446" s="3" t="s">
        <v>834</v>
      </c>
      <c r="M3446" s="203" t="s">
        <v>834</v>
      </c>
      <c r="N3446" s="151" t="s">
        <v>1558</v>
      </c>
    </row>
    <row r="3447" spans="1:14" ht="39.950000000000003" hidden="1" customHeight="1">
      <c r="A3447" s="151" t="s">
        <v>1602</v>
      </c>
      <c r="B3447" s="3" t="s">
        <v>287</v>
      </c>
      <c r="C3447" s="3" t="s">
        <v>288</v>
      </c>
      <c r="D3447" s="9" t="s">
        <v>289</v>
      </c>
      <c r="E3447" s="131" t="s">
        <v>1894</v>
      </c>
      <c r="F3447" s="131" t="s">
        <v>1895</v>
      </c>
      <c r="G3447" s="165" t="s">
        <v>290</v>
      </c>
      <c r="H3447" s="165"/>
      <c r="K3447" s="3" t="s">
        <v>960</v>
      </c>
      <c r="L3447" s="3" t="s">
        <v>834</v>
      </c>
      <c r="M3447" s="203" t="s">
        <v>834</v>
      </c>
      <c r="N3447" s="151" t="s">
        <v>1558</v>
      </c>
    </row>
    <row r="3448" spans="1:14" ht="39.950000000000003" hidden="1" customHeight="1">
      <c r="A3448" s="151" t="s">
        <v>1602</v>
      </c>
      <c r="B3448" s="3" t="s">
        <v>287</v>
      </c>
      <c r="C3448" s="3" t="s">
        <v>288</v>
      </c>
      <c r="D3448" s="9" t="s">
        <v>291</v>
      </c>
      <c r="E3448" s="131" t="s">
        <v>1894</v>
      </c>
      <c r="F3448" s="131" t="s">
        <v>1896</v>
      </c>
      <c r="G3448" s="165" t="s">
        <v>292</v>
      </c>
      <c r="H3448" s="165"/>
      <c r="K3448" s="3" t="s">
        <v>960</v>
      </c>
      <c r="L3448" s="3" t="s">
        <v>834</v>
      </c>
      <c r="M3448" s="203" t="s">
        <v>834</v>
      </c>
      <c r="N3448" s="151" t="s">
        <v>1558</v>
      </c>
    </row>
    <row r="3449" spans="1:14" ht="39.950000000000003" hidden="1" customHeight="1">
      <c r="A3449" s="151" t="s">
        <v>1602</v>
      </c>
      <c r="B3449" s="3" t="s">
        <v>287</v>
      </c>
      <c r="C3449" s="3" t="s">
        <v>288</v>
      </c>
      <c r="D3449" s="9" t="s">
        <v>293</v>
      </c>
      <c r="E3449" s="131" t="s">
        <v>1894</v>
      </c>
      <c r="F3449" s="131" t="s">
        <v>1897</v>
      </c>
      <c r="G3449" s="165" t="s">
        <v>294</v>
      </c>
      <c r="H3449" s="165"/>
      <c r="K3449" s="3" t="s">
        <v>960</v>
      </c>
      <c r="L3449" s="3" t="s">
        <v>834</v>
      </c>
      <c r="M3449" s="203" t="s">
        <v>834</v>
      </c>
      <c r="N3449" s="151" t="s">
        <v>1558</v>
      </c>
    </row>
    <row r="3450" spans="1:14" ht="39.950000000000003" hidden="1" customHeight="1">
      <c r="A3450" s="151" t="s">
        <v>1602</v>
      </c>
      <c r="B3450" s="3" t="s">
        <v>287</v>
      </c>
      <c r="C3450" s="3" t="s">
        <v>304</v>
      </c>
      <c r="D3450" s="9" t="s">
        <v>305</v>
      </c>
      <c r="E3450" s="131" t="s">
        <v>1901</v>
      </c>
      <c r="F3450" s="131" t="s">
        <v>1902</v>
      </c>
      <c r="G3450" s="165" t="s">
        <v>306</v>
      </c>
      <c r="H3450" s="165"/>
      <c r="K3450" s="3" t="s">
        <v>960</v>
      </c>
      <c r="L3450" s="3" t="s">
        <v>834</v>
      </c>
      <c r="M3450" s="203" t="s">
        <v>834</v>
      </c>
      <c r="N3450" s="151" t="s">
        <v>1558</v>
      </c>
    </row>
    <row r="3451" spans="1:14" ht="39.950000000000003" hidden="1" customHeight="1">
      <c r="A3451" s="151" t="s">
        <v>1602</v>
      </c>
      <c r="B3451" s="3" t="s">
        <v>287</v>
      </c>
      <c r="C3451" s="3" t="s">
        <v>304</v>
      </c>
      <c r="D3451" s="9" t="s">
        <v>307</v>
      </c>
      <c r="E3451" s="131" t="s">
        <v>1901</v>
      </c>
      <c r="F3451" s="131" t="s">
        <v>1903</v>
      </c>
      <c r="G3451" s="165" t="s">
        <v>308</v>
      </c>
      <c r="H3451" s="165"/>
      <c r="K3451" s="3" t="s">
        <v>960</v>
      </c>
      <c r="L3451" s="3" t="s">
        <v>834</v>
      </c>
      <c r="M3451" s="203" t="s">
        <v>834</v>
      </c>
      <c r="N3451" s="151" t="s">
        <v>1558</v>
      </c>
    </row>
    <row r="3452" spans="1:14" ht="51.75" hidden="1" customHeight="1">
      <c r="A3452" s="151" t="s">
        <v>1602</v>
      </c>
      <c r="B3452" s="3" t="s">
        <v>287</v>
      </c>
      <c r="C3452" s="3" t="s">
        <v>304</v>
      </c>
      <c r="D3452" s="9" t="s">
        <v>322</v>
      </c>
      <c r="E3452" s="131" t="s">
        <v>1901</v>
      </c>
      <c r="F3452" s="131" t="s">
        <v>1904</v>
      </c>
      <c r="G3452" s="165" t="s">
        <v>323</v>
      </c>
      <c r="H3452" s="165"/>
      <c r="K3452" s="3" t="s">
        <v>960</v>
      </c>
      <c r="L3452" s="3" t="s">
        <v>834</v>
      </c>
      <c r="M3452" s="203" t="s">
        <v>834</v>
      </c>
      <c r="N3452" s="151" t="s">
        <v>1558</v>
      </c>
    </row>
    <row r="3453" spans="1:14" ht="39.950000000000003" hidden="1" customHeight="1">
      <c r="A3453" s="151" t="s">
        <v>1602</v>
      </c>
      <c r="B3453" s="3" t="s">
        <v>287</v>
      </c>
      <c r="C3453" s="3" t="s">
        <v>304</v>
      </c>
      <c r="D3453" s="9" t="s">
        <v>309</v>
      </c>
      <c r="E3453" s="131" t="s">
        <v>1901</v>
      </c>
      <c r="F3453" s="131" t="s">
        <v>1905</v>
      </c>
      <c r="G3453" s="165" t="s">
        <v>310</v>
      </c>
      <c r="H3453" s="165"/>
      <c r="K3453" s="3" t="s">
        <v>960</v>
      </c>
      <c r="L3453" s="3" t="s">
        <v>834</v>
      </c>
      <c r="M3453" s="203" t="s">
        <v>834</v>
      </c>
      <c r="N3453" s="151" t="s">
        <v>1558</v>
      </c>
    </row>
    <row r="3454" spans="1:14" ht="39.950000000000003" hidden="1" customHeight="1">
      <c r="A3454" s="151" t="s">
        <v>1602</v>
      </c>
      <c r="B3454" s="3" t="s">
        <v>287</v>
      </c>
      <c r="C3454" s="3" t="s">
        <v>304</v>
      </c>
      <c r="D3454" s="9" t="s">
        <v>311</v>
      </c>
      <c r="E3454" s="131" t="s">
        <v>1901</v>
      </c>
      <c r="F3454" s="131" t="s">
        <v>1906</v>
      </c>
      <c r="G3454" s="165" t="s">
        <v>312</v>
      </c>
      <c r="H3454" s="165"/>
      <c r="K3454" s="3" t="s">
        <v>960</v>
      </c>
      <c r="L3454" s="3" t="s">
        <v>834</v>
      </c>
      <c r="M3454" s="203" t="s">
        <v>834</v>
      </c>
      <c r="N3454" s="151" t="s">
        <v>1558</v>
      </c>
    </row>
    <row r="3455" spans="1:14" ht="39.950000000000003" hidden="1" customHeight="1">
      <c r="A3455" s="151" t="s">
        <v>1602</v>
      </c>
      <c r="B3455" s="3" t="s">
        <v>287</v>
      </c>
      <c r="C3455" s="3" t="s">
        <v>304</v>
      </c>
      <c r="D3455" s="9" t="s">
        <v>313</v>
      </c>
      <c r="E3455" s="131" t="s">
        <v>1901</v>
      </c>
      <c r="F3455" s="131" t="s">
        <v>1907</v>
      </c>
      <c r="G3455" s="165" t="s">
        <v>314</v>
      </c>
      <c r="H3455" s="165"/>
      <c r="K3455" s="3" t="s">
        <v>960</v>
      </c>
      <c r="L3455" s="3" t="s">
        <v>834</v>
      </c>
      <c r="M3455" s="203" t="s">
        <v>834</v>
      </c>
      <c r="N3455" s="151" t="s">
        <v>1558</v>
      </c>
    </row>
    <row r="3456" spans="1:14" ht="39.950000000000003" hidden="1" customHeight="1">
      <c r="A3456" s="151" t="s">
        <v>1602</v>
      </c>
      <c r="B3456" s="3" t="s">
        <v>287</v>
      </c>
      <c r="C3456" s="3" t="s">
        <v>315</v>
      </c>
      <c r="D3456" s="9" t="s">
        <v>413</v>
      </c>
      <c r="E3456" s="131" t="s">
        <v>1908</v>
      </c>
      <c r="F3456" s="131" t="s">
        <v>1982</v>
      </c>
      <c r="G3456" s="165" t="s">
        <v>414</v>
      </c>
      <c r="H3456" s="165"/>
      <c r="K3456" s="3" t="s">
        <v>960</v>
      </c>
      <c r="L3456" s="3" t="s">
        <v>834</v>
      </c>
      <c r="M3456" s="203" t="s">
        <v>834</v>
      </c>
      <c r="N3456" s="151" t="s">
        <v>1558</v>
      </c>
    </row>
    <row r="3457" spans="1:14" ht="39.950000000000003" hidden="1" customHeight="1">
      <c r="A3457" s="151" t="s">
        <v>1602</v>
      </c>
      <c r="B3457" s="3" t="s">
        <v>287</v>
      </c>
      <c r="C3457" s="3" t="s">
        <v>315</v>
      </c>
      <c r="D3457" s="9" t="s">
        <v>415</v>
      </c>
      <c r="E3457" s="131" t="s">
        <v>1908</v>
      </c>
      <c r="F3457" s="131" t="s">
        <v>1983</v>
      </c>
      <c r="G3457" s="165" t="s">
        <v>416</v>
      </c>
      <c r="H3457" s="165"/>
      <c r="K3457" s="3" t="s">
        <v>960</v>
      </c>
      <c r="L3457" s="3" t="s">
        <v>834</v>
      </c>
      <c r="M3457" s="203" t="s">
        <v>834</v>
      </c>
      <c r="N3457" s="151" t="s">
        <v>1558</v>
      </c>
    </row>
    <row r="3458" spans="1:14" ht="39.950000000000003" hidden="1" customHeight="1">
      <c r="A3458" s="151" t="s">
        <v>1602</v>
      </c>
      <c r="B3458" s="3" t="s">
        <v>287</v>
      </c>
      <c r="C3458" s="3" t="s">
        <v>315</v>
      </c>
      <c r="D3458" s="9" t="s">
        <v>316</v>
      </c>
      <c r="E3458" s="131" t="s">
        <v>1908</v>
      </c>
      <c r="F3458" s="131" t="s">
        <v>1909</v>
      </c>
      <c r="G3458" s="165" t="s">
        <v>317</v>
      </c>
      <c r="H3458" s="165"/>
      <c r="K3458" s="3" t="s">
        <v>960</v>
      </c>
      <c r="L3458" s="3" t="s">
        <v>834</v>
      </c>
      <c r="M3458" s="203" t="s">
        <v>834</v>
      </c>
      <c r="N3458" s="151" t="s">
        <v>1558</v>
      </c>
    </row>
    <row r="3459" spans="1:14" ht="60" hidden="1" customHeight="1">
      <c r="A3459" s="151" t="s">
        <v>1602</v>
      </c>
      <c r="B3459" s="3" t="s">
        <v>287</v>
      </c>
      <c r="C3459" s="3" t="s">
        <v>315</v>
      </c>
      <c r="D3459" s="9" t="s">
        <v>318</v>
      </c>
      <c r="E3459" s="131" t="s">
        <v>1908</v>
      </c>
      <c r="F3459" s="131" t="s">
        <v>1910</v>
      </c>
      <c r="G3459" s="165" t="s">
        <v>319</v>
      </c>
      <c r="H3459" s="165"/>
      <c r="K3459" s="3" t="s">
        <v>960</v>
      </c>
      <c r="L3459" s="3" t="s">
        <v>834</v>
      </c>
      <c r="M3459" s="203" t="s">
        <v>834</v>
      </c>
      <c r="N3459" s="151" t="s">
        <v>1558</v>
      </c>
    </row>
    <row r="3460" spans="1:14" ht="39.950000000000003" hidden="1" customHeight="1">
      <c r="A3460" s="151" t="s">
        <v>1602</v>
      </c>
      <c r="B3460" s="3" t="s">
        <v>287</v>
      </c>
      <c r="C3460" s="3" t="s">
        <v>315</v>
      </c>
      <c r="D3460" s="9" t="s">
        <v>320</v>
      </c>
      <c r="E3460" s="131" t="s">
        <v>1908</v>
      </c>
      <c r="F3460" s="131" t="s">
        <v>1911</v>
      </c>
      <c r="G3460" s="165" t="s">
        <v>321</v>
      </c>
      <c r="H3460" s="165"/>
      <c r="K3460" s="3" t="s">
        <v>960</v>
      </c>
      <c r="L3460" s="3" t="s">
        <v>834</v>
      </c>
      <c r="M3460" s="203" t="s">
        <v>834</v>
      </c>
      <c r="N3460" s="151" t="s">
        <v>1558</v>
      </c>
    </row>
    <row r="3461" spans="1:14" ht="39.950000000000003" hidden="1" customHeight="1">
      <c r="A3461" s="151" t="s">
        <v>1602</v>
      </c>
      <c r="B3461" s="3" t="s">
        <v>877</v>
      </c>
      <c r="C3461" s="3" t="s">
        <v>878</v>
      </c>
      <c r="D3461" s="9" t="s">
        <v>14</v>
      </c>
      <c r="E3461" s="131" t="s">
        <v>1912</v>
      </c>
      <c r="F3461" s="131" t="s">
        <v>1913</v>
      </c>
      <c r="G3461" s="165" t="s">
        <v>879</v>
      </c>
      <c r="H3461" s="165"/>
      <c r="K3461" s="3" t="s">
        <v>969</v>
      </c>
      <c r="L3461" s="3" t="s">
        <v>834</v>
      </c>
      <c r="M3461" s="203" t="s">
        <v>834</v>
      </c>
      <c r="N3461" s="151" t="s">
        <v>1558</v>
      </c>
    </row>
    <row r="3462" spans="1:14" ht="39.950000000000003" hidden="1" customHeight="1">
      <c r="A3462" s="151" t="s">
        <v>1602</v>
      </c>
      <c r="B3462" s="3" t="s">
        <v>877</v>
      </c>
      <c r="C3462" s="3" t="s">
        <v>880</v>
      </c>
      <c r="D3462" s="9" t="s">
        <v>23</v>
      </c>
      <c r="E3462" s="131" t="s">
        <v>1914</v>
      </c>
      <c r="F3462" s="131" t="s">
        <v>1915</v>
      </c>
      <c r="G3462" s="165" t="s">
        <v>881</v>
      </c>
      <c r="H3462" s="165"/>
      <c r="K3462" s="3" t="s">
        <v>969</v>
      </c>
      <c r="L3462" s="3" t="s">
        <v>834</v>
      </c>
      <c r="M3462" s="203" t="s">
        <v>834</v>
      </c>
      <c r="N3462" s="151" t="s">
        <v>1558</v>
      </c>
    </row>
    <row r="3463" spans="1:14" ht="39.950000000000003" hidden="1" customHeight="1">
      <c r="A3463" s="151" t="s">
        <v>1602</v>
      </c>
      <c r="B3463" s="3" t="s">
        <v>877</v>
      </c>
      <c r="C3463" s="3" t="s">
        <v>882</v>
      </c>
      <c r="D3463" s="9" t="s">
        <v>363</v>
      </c>
      <c r="E3463" s="131" t="s">
        <v>1916</v>
      </c>
      <c r="F3463" s="131" t="s">
        <v>1917</v>
      </c>
      <c r="G3463" s="165" t="s">
        <v>883</v>
      </c>
      <c r="H3463" s="165"/>
      <c r="K3463" s="3" t="s">
        <v>969</v>
      </c>
      <c r="L3463" s="3" t="s">
        <v>834</v>
      </c>
      <c r="M3463" s="203" t="s">
        <v>834</v>
      </c>
      <c r="N3463" s="151" t="s">
        <v>1558</v>
      </c>
    </row>
    <row r="3464" spans="1:14" ht="39.950000000000003" hidden="1" customHeight="1">
      <c r="A3464" s="151" t="s">
        <v>1602</v>
      </c>
      <c r="B3464" s="3" t="s">
        <v>877</v>
      </c>
      <c r="C3464" s="3" t="s">
        <v>882</v>
      </c>
      <c r="D3464" s="9" t="s">
        <v>884</v>
      </c>
      <c r="E3464" s="131" t="s">
        <v>1916</v>
      </c>
      <c r="F3464" s="131" t="s">
        <v>1918</v>
      </c>
      <c r="G3464" s="165" t="s">
        <v>885</v>
      </c>
      <c r="H3464" s="165"/>
      <c r="K3464" s="3" t="s">
        <v>969</v>
      </c>
      <c r="L3464" s="3" t="s">
        <v>834</v>
      </c>
      <c r="M3464" s="203" t="s">
        <v>834</v>
      </c>
      <c r="N3464" s="151" t="s">
        <v>1558</v>
      </c>
    </row>
    <row r="3465" spans="1:14" ht="39.950000000000003" hidden="1" customHeight="1">
      <c r="A3465" s="151" t="s">
        <v>1602</v>
      </c>
      <c r="B3465" s="3" t="s">
        <v>877</v>
      </c>
      <c r="C3465" s="3" t="s">
        <v>882</v>
      </c>
      <c r="D3465" s="9" t="s">
        <v>886</v>
      </c>
      <c r="E3465" s="131" t="s">
        <v>1916</v>
      </c>
      <c r="F3465" s="131" t="s">
        <v>1919</v>
      </c>
      <c r="G3465" s="165" t="s">
        <v>887</v>
      </c>
      <c r="H3465" s="165"/>
      <c r="K3465" s="3" t="s">
        <v>969</v>
      </c>
      <c r="L3465" s="3" t="s">
        <v>834</v>
      </c>
      <c r="M3465" s="203" t="s">
        <v>834</v>
      </c>
      <c r="N3465" s="151" t="s">
        <v>1558</v>
      </c>
    </row>
    <row r="3466" spans="1:14" ht="39.950000000000003" hidden="1" customHeight="1">
      <c r="A3466" s="151" t="s">
        <v>1602</v>
      </c>
      <c r="B3466" s="3" t="s">
        <v>966</v>
      </c>
      <c r="C3466" s="3" t="s">
        <v>979</v>
      </c>
      <c r="D3466" s="9" t="s">
        <v>999</v>
      </c>
      <c r="E3466" s="131" t="s">
        <v>1920</v>
      </c>
      <c r="F3466" s="131" t="s">
        <v>1921</v>
      </c>
      <c r="G3466" s="165" t="s">
        <v>1000</v>
      </c>
      <c r="H3466" s="165"/>
      <c r="K3466" s="3" t="s">
        <v>939</v>
      </c>
      <c r="L3466" s="3" t="s">
        <v>834</v>
      </c>
      <c r="M3466" s="203" t="s">
        <v>834</v>
      </c>
      <c r="N3466" s="151" t="s">
        <v>1558</v>
      </c>
    </row>
    <row r="3467" spans="1:14" ht="54.75" hidden="1" customHeight="1">
      <c r="A3467" s="151" t="s">
        <v>1602</v>
      </c>
      <c r="B3467" s="3" t="s">
        <v>324</v>
      </c>
      <c r="C3467" s="3" t="s">
        <v>325</v>
      </c>
      <c r="D3467" s="9" t="s">
        <v>325</v>
      </c>
      <c r="E3467" s="131" t="s">
        <v>1922</v>
      </c>
      <c r="F3467" s="131" t="s">
        <v>1923</v>
      </c>
      <c r="G3467" s="165" t="s">
        <v>326</v>
      </c>
      <c r="H3467" s="165"/>
      <c r="K3467" s="3" t="s">
        <v>923</v>
      </c>
      <c r="L3467" s="3" t="s">
        <v>834</v>
      </c>
      <c r="M3467" s="203" t="s">
        <v>834</v>
      </c>
      <c r="N3467" s="151" t="s">
        <v>1558</v>
      </c>
    </row>
    <row r="3468" spans="1:14" ht="39.950000000000003" hidden="1" customHeight="1">
      <c r="A3468" s="151" t="s">
        <v>1602</v>
      </c>
      <c r="B3468" s="3" t="s">
        <v>324</v>
      </c>
      <c r="C3468" s="3" t="s">
        <v>335</v>
      </c>
      <c r="D3468" s="9" t="s">
        <v>336</v>
      </c>
      <c r="E3468" s="131" t="s">
        <v>1929</v>
      </c>
      <c r="F3468" s="131" t="s">
        <v>1930</v>
      </c>
      <c r="G3468" s="165" t="s">
        <v>337</v>
      </c>
      <c r="H3468" s="165"/>
      <c r="K3468" s="3" t="s">
        <v>923</v>
      </c>
      <c r="L3468" s="3" t="s">
        <v>834</v>
      </c>
      <c r="M3468" s="203" t="s">
        <v>834</v>
      </c>
      <c r="N3468" s="151" t="s">
        <v>1558</v>
      </c>
    </row>
    <row r="3469" spans="1:14" ht="39.950000000000003" hidden="1" customHeight="1">
      <c r="A3469" s="151" t="s">
        <v>1602</v>
      </c>
      <c r="B3469" s="3" t="s">
        <v>324</v>
      </c>
      <c r="C3469" s="3" t="s">
        <v>338</v>
      </c>
      <c r="D3469" s="9" t="s">
        <v>339</v>
      </c>
      <c r="E3469" s="131" t="s">
        <v>1931</v>
      </c>
      <c r="F3469" s="131" t="s">
        <v>1932</v>
      </c>
      <c r="G3469" s="165" t="s">
        <v>340</v>
      </c>
      <c r="H3469" s="165"/>
      <c r="K3469" s="3" t="s">
        <v>923</v>
      </c>
      <c r="L3469" s="3" t="s">
        <v>834</v>
      </c>
      <c r="M3469" s="203" t="s">
        <v>834</v>
      </c>
      <c r="N3469" s="151" t="s">
        <v>1558</v>
      </c>
    </row>
    <row r="3470" spans="1:14" ht="39.950000000000003" hidden="1" customHeight="1">
      <c r="A3470" s="151" t="s">
        <v>1602</v>
      </c>
      <c r="B3470" s="3" t="s">
        <v>324</v>
      </c>
      <c r="C3470" s="3" t="s">
        <v>338</v>
      </c>
      <c r="D3470" s="9" t="s">
        <v>342</v>
      </c>
      <c r="E3470" s="131" t="s">
        <v>1931</v>
      </c>
      <c r="F3470" s="131" t="s">
        <v>1933</v>
      </c>
      <c r="G3470" s="165" t="s">
        <v>343</v>
      </c>
      <c r="H3470" s="165"/>
      <c r="K3470" s="3" t="s">
        <v>923</v>
      </c>
      <c r="L3470" s="3" t="s">
        <v>834</v>
      </c>
      <c r="M3470" s="203" t="s">
        <v>834</v>
      </c>
      <c r="N3470" s="151" t="s">
        <v>1558</v>
      </c>
    </row>
    <row r="3471" spans="1:14" ht="39.950000000000003" hidden="1" customHeight="1">
      <c r="A3471" s="151" t="s">
        <v>1602</v>
      </c>
      <c r="B3471" s="3" t="s">
        <v>349</v>
      </c>
      <c r="C3471" s="3" t="s">
        <v>353</v>
      </c>
      <c r="D3471" s="9" t="s">
        <v>23</v>
      </c>
      <c r="E3471" s="131" t="s">
        <v>1934</v>
      </c>
      <c r="F3471" s="131" t="s">
        <v>1935</v>
      </c>
      <c r="G3471" s="165" t="s">
        <v>354</v>
      </c>
      <c r="H3471" s="165"/>
      <c r="K3471" s="3" t="s">
        <v>960</v>
      </c>
      <c r="L3471" s="3" t="s">
        <v>834</v>
      </c>
      <c r="M3471" s="203" t="s">
        <v>834</v>
      </c>
      <c r="N3471" s="151" t="s">
        <v>1558</v>
      </c>
    </row>
    <row r="3472" spans="1:14" ht="39.950000000000003" hidden="1" customHeight="1">
      <c r="A3472" s="151" t="s">
        <v>1602</v>
      </c>
      <c r="B3472" s="3" t="s">
        <v>349</v>
      </c>
      <c r="C3472" s="3" t="s">
        <v>365</v>
      </c>
      <c r="D3472" s="9" t="s">
        <v>23</v>
      </c>
      <c r="E3472" s="131" t="s">
        <v>1940</v>
      </c>
      <c r="F3472" s="131" t="s">
        <v>1941</v>
      </c>
      <c r="G3472" s="165" t="s">
        <v>366</v>
      </c>
      <c r="H3472" s="165"/>
      <c r="K3472" s="3" t="s">
        <v>960</v>
      </c>
      <c r="L3472" s="3" t="s">
        <v>834</v>
      </c>
      <c r="M3472" s="203" t="s">
        <v>834</v>
      </c>
      <c r="N3472" s="151" t="s">
        <v>1558</v>
      </c>
    </row>
    <row r="3473" spans="1:14" ht="39.950000000000003" hidden="1" customHeight="1">
      <c r="A3473" s="151" t="s">
        <v>1602</v>
      </c>
      <c r="B3473" s="3" t="s">
        <v>349</v>
      </c>
      <c r="C3473" s="3" t="s">
        <v>367</v>
      </c>
      <c r="D3473" s="9" t="s">
        <v>23</v>
      </c>
      <c r="E3473" s="131" t="s">
        <v>1942</v>
      </c>
      <c r="F3473" s="131" t="s">
        <v>1943</v>
      </c>
      <c r="G3473" s="165" t="s">
        <v>368</v>
      </c>
      <c r="H3473" s="165"/>
      <c r="K3473" s="3" t="s">
        <v>960</v>
      </c>
      <c r="L3473" s="3" t="s">
        <v>834</v>
      </c>
      <c r="M3473" s="203" t="s">
        <v>834</v>
      </c>
      <c r="N3473" s="151" t="s">
        <v>1558</v>
      </c>
    </row>
    <row r="3474" spans="1:14" ht="39.950000000000003" hidden="1" customHeight="1">
      <c r="A3474" s="151" t="s">
        <v>1602</v>
      </c>
      <c r="B3474" s="3" t="s">
        <v>369</v>
      </c>
      <c r="C3474" s="3" t="s">
        <v>13</v>
      </c>
      <c r="D3474" s="9" t="s">
        <v>14</v>
      </c>
      <c r="E3474" s="131" t="s">
        <v>1947</v>
      </c>
      <c r="F3474" s="131" t="s">
        <v>1948</v>
      </c>
      <c r="G3474" s="165" t="s">
        <v>370</v>
      </c>
      <c r="H3474" s="165"/>
      <c r="K3474" s="3" t="s">
        <v>923</v>
      </c>
      <c r="L3474" s="3" t="s">
        <v>834</v>
      </c>
      <c r="M3474" s="203" t="s">
        <v>834</v>
      </c>
      <c r="N3474" s="151" t="s">
        <v>1558</v>
      </c>
    </row>
    <row r="3475" spans="1:14" ht="39.950000000000003" hidden="1" customHeight="1">
      <c r="A3475" s="151" t="s">
        <v>1602</v>
      </c>
      <c r="B3475" s="3" t="s">
        <v>369</v>
      </c>
      <c r="C3475" s="3" t="s">
        <v>371</v>
      </c>
      <c r="D3475" s="9" t="s">
        <v>372</v>
      </c>
      <c r="E3475" s="131" t="s">
        <v>1949</v>
      </c>
      <c r="F3475" s="131" t="s">
        <v>1950</v>
      </c>
      <c r="G3475" s="165" t="s">
        <v>373</v>
      </c>
      <c r="H3475" s="165"/>
      <c r="K3475" s="3" t="s">
        <v>923</v>
      </c>
      <c r="L3475" s="3" t="s">
        <v>834</v>
      </c>
      <c r="M3475" s="203" t="s">
        <v>834</v>
      </c>
      <c r="N3475" s="151" t="s">
        <v>1558</v>
      </c>
    </row>
    <row r="3476" spans="1:14" ht="39.950000000000003" hidden="1" customHeight="1">
      <c r="A3476" s="151" t="s">
        <v>1602</v>
      </c>
      <c r="B3476" s="3" t="s">
        <v>369</v>
      </c>
      <c r="C3476" s="3" t="s">
        <v>371</v>
      </c>
      <c r="D3476" s="9" t="s">
        <v>23</v>
      </c>
      <c r="E3476" s="131" t="s">
        <v>1949</v>
      </c>
      <c r="F3476" s="131" t="s">
        <v>1951</v>
      </c>
      <c r="G3476" s="165" t="s">
        <v>375</v>
      </c>
      <c r="H3476" s="165"/>
      <c r="K3476" s="3" t="s">
        <v>923</v>
      </c>
      <c r="L3476" s="3" t="s">
        <v>834</v>
      </c>
      <c r="M3476" s="203" t="s">
        <v>834</v>
      </c>
      <c r="N3476" s="151" t="s">
        <v>1558</v>
      </c>
    </row>
    <row r="3477" spans="1:14" ht="39.950000000000003" hidden="1" customHeight="1">
      <c r="A3477" s="151" t="s">
        <v>1602</v>
      </c>
      <c r="B3477" s="3" t="s">
        <v>369</v>
      </c>
      <c r="C3477" s="3" t="s">
        <v>371</v>
      </c>
      <c r="D3477" s="9" t="s">
        <v>37</v>
      </c>
      <c r="E3477" s="131" t="s">
        <v>1949</v>
      </c>
      <c r="F3477" s="131" t="s">
        <v>1952</v>
      </c>
      <c r="G3477" s="165" t="s">
        <v>376</v>
      </c>
      <c r="H3477" s="165"/>
      <c r="K3477" s="3" t="s">
        <v>923</v>
      </c>
      <c r="L3477" s="3" t="s">
        <v>834</v>
      </c>
      <c r="M3477" s="203" t="s">
        <v>834</v>
      </c>
      <c r="N3477" s="151" t="s">
        <v>1558</v>
      </c>
    </row>
    <row r="3478" spans="1:14" ht="39.950000000000003" hidden="1" customHeight="1">
      <c r="A3478" s="151" t="s">
        <v>1602</v>
      </c>
      <c r="B3478" s="3" t="s">
        <v>369</v>
      </c>
      <c r="C3478" s="3" t="s">
        <v>371</v>
      </c>
      <c r="D3478" s="9" t="s">
        <v>377</v>
      </c>
      <c r="E3478" s="131" t="s">
        <v>1949</v>
      </c>
      <c r="F3478" s="131" t="s">
        <v>1953</v>
      </c>
      <c r="G3478" s="165" t="s">
        <v>378</v>
      </c>
      <c r="H3478" s="165"/>
      <c r="K3478" s="3" t="s">
        <v>923</v>
      </c>
      <c r="L3478" s="3" t="s">
        <v>834</v>
      </c>
      <c r="M3478" s="203" t="s">
        <v>834</v>
      </c>
      <c r="N3478" s="151" t="s">
        <v>1558</v>
      </c>
    </row>
    <row r="3479" spans="1:14" ht="39.950000000000003" hidden="1" customHeight="1">
      <c r="A3479" s="151" t="s">
        <v>1602</v>
      </c>
      <c r="B3479" s="3" t="s">
        <v>369</v>
      </c>
      <c r="C3479" s="3" t="s">
        <v>379</v>
      </c>
      <c r="D3479" s="9" t="s">
        <v>23</v>
      </c>
      <c r="E3479" s="131" t="s">
        <v>1954</v>
      </c>
      <c r="F3479" s="131" t="s">
        <v>1955</v>
      </c>
      <c r="G3479" s="165" t="s">
        <v>380</v>
      </c>
      <c r="H3479" s="165"/>
      <c r="K3479" s="3" t="s">
        <v>923</v>
      </c>
      <c r="L3479" s="3" t="s">
        <v>834</v>
      </c>
      <c r="M3479" s="203" t="s">
        <v>834</v>
      </c>
      <c r="N3479" s="151" t="s">
        <v>1558</v>
      </c>
    </row>
    <row r="3480" spans="1:14" ht="39.950000000000003" hidden="1" customHeight="1">
      <c r="A3480" s="151" t="s">
        <v>1602</v>
      </c>
      <c r="B3480" s="3" t="s">
        <v>369</v>
      </c>
      <c r="C3480" s="3" t="s">
        <v>381</v>
      </c>
      <c r="D3480" s="9" t="s">
        <v>363</v>
      </c>
      <c r="E3480" s="131" t="s">
        <v>1956</v>
      </c>
      <c r="F3480" s="131" t="s">
        <v>1957</v>
      </c>
      <c r="G3480" s="165" t="s">
        <v>382</v>
      </c>
      <c r="H3480" s="165"/>
      <c r="K3480" s="3" t="s">
        <v>923</v>
      </c>
      <c r="L3480" s="3" t="s">
        <v>834</v>
      </c>
      <c r="M3480" s="203" t="s">
        <v>834</v>
      </c>
      <c r="N3480" s="151" t="s">
        <v>1558</v>
      </c>
    </row>
    <row r="3481" spans="1:14" ht="39.950000000000003" hidden="1" customHeight="1">
      <c r="A3481" s="151" t="s">
        <v>1602</v>
      </c>
      <c r="B3481" s="3" t="s">
        <v>1193</v>
      </c>
      <c r="C3481" s="3" t="s">
        <v>1194</v>
      </c>
      <c r="D3481" s="9" t="s">
        <v>1128</v>
      </c>
      <c r="E3481" s="131" t="s">
        <v>1958</v>
      </c>
      <c r="F3481" s="131" t="s">
        <v>1959</v>
      </c>
      <c r="G3481" s="165" t="s">
        <v>1195</v>
      </c>
      <c r="H3481" s="165"/>
      <c r="K3481" s="3" t="e">
        <v>#N/A</v>
      </c>
      <c r="L3481" s="3" t="s">
        <v>834</v>
      </c>
      <c r="M3481" s="203" t="s">
        <v>834</v>
      </c>
      <c r="N3481" s="151" t="s">
        <v>1558</v>
      </c>
    </row>
    <row r="3482" spans="1:14" ht="39.950000000000003" hidden="1" customHeight="1">
      <c r="A3482" s="151" t="s">
        <v>1602</v>
      </c>
      <c r="B3482" s="3" t="s">
        <v>1193</v>
      </c>
      <c r="C3482" s="3" t="s">
        <v>1196</v>
      </c>
      <c r="D3482" s="9" t="s">
        <v>1128</v>
      </c>
      <c r="E3482" s="131" t="s">
        <v>1960</v>
      </c>
      <c r="F3482" s="131" t="s">
        <v>1961</v>
      </c>
      <c r="G3482" s="165" t="s">
        <v>1197</v>
      </c>
      <c r="H3482" s="165"/>
      <c r="K3482" s="3" t="e">
        <v>#N/A</v>
      </c>
      <c r="L3482" s="3" t="s">
        <v>834</v>
      </c>
      <c r="M3482" s="203" t="s">
        <v>834</v>
      </c>
      <c r="N3482" s="151" t="s">
        <v>1558</v>
      </c>
    </row>
    <row r="3483" spans="1:14" ht="39.950000000000003" hidden="1" customHeight="1">
      <c r="A3483" s="151" t="s">
        <v>1602</v>
      </c>
      <c r="B3483" s="3" t="s">
        <v>1193</v>
      </c>
      <c r="C3483" s="3" t="s">
        <v>1198</v>
      </c>
      <c r="D3483" s="9" t="s">
        <v>1128</v>
      </c>
      <c r="E3483" s="131" t="s">
        <v>1962</v>
      </c>
      <c r="F3483" s="131" t="s">
        <v>1963</v>
      </c>
      <c r="G3483" s="165" t="s">
        <v>1199</v>
      </c>
      <c r="H3483" s="165"/>
      <c r="K3483" s="3" t="e">
        <v>#N/A</v>
      </c>
      <c r="L3483" s="3" t="s">
        <v>834</v>
      </c>
      <c r="M3483" s="203" t="s">
        <v>834</v>
      </c>
      <c r="N3483" s="151" t="s">
        <v>1558</v>
      </c>
    </row>
    <row r="3484" spans="1:14" ht="39.950000000000003" hidden="1" customHeight="1">
      <c r="A3484" s="151" t="s">
        <v>1602</v>
      </c>
      <c r="B3484" s="3" t="s">
        <v>344</v>
      </c>
      <c r="C3484" s="3" t="s">
        <v>345</v>
      </c>
      <c r="D3484" s="9" t="s">
        <v>37</v>
      </c>
      <c r="E3484" s="131" t="s">
        <v>1964</v>
      </c>
      <c r="F3484" s="131" t="s">
        <v>1965</v>
      </c>
      <c r="G3484" s="165" t="s">
        <v>346</v>
      </c>
      <c r="H3484" s="165"/>
      <c r="K3484" s="3" t="s">
        <v>936</v>
      </c>
      <c r="L3484" s="3" t="s">
        <v>834</v>
      </c>
      <c r="M3484" s="203" t="s">
        <v>834</v>
      </c>
      <c r="N3484" s="151" t="s">
        <v>1558</v>
      </c>
    </row>
    <row r="3485" spans="1:14" ht="39.950000000000003" hidden="1" customHeight="1">
      <c r="A3485" s="151" t="s">
        <v>1602</v>
      </c>
      <c r="B3485" s="3" t="s">
        <v>383</v>
      </c>
      <c r="C3485" s="3" t="s">
        <v>23</v>
      </c>
      <c r="D3485" s="9" t="s">
        <v>23</v>
      </c>
      <c r="E3485" s="131" t="s">
        <v>1968</v>
      </c>
      <c r="F3485" s="131" t="s">
        <v>1969</v>
      </c>
      <c r="G3485" s="165" t="s">
        <v>384</v>
      </c>
      <c r="H3485" s="165"/>
      <c r="K3485" s="3" t="s">
        <v>942</v>
      </c>
      <c r="L3485" s="3" t="s">
        <v>834</v>
      </c>
      <c r="M3485" s="203" t="s">
        <v>834</v>
      </c>
      <c r="N3485" s="151" t="s">
        <v>1558</v>
      </c>
    </row>
    <row r="3486" spans="1:14" ht="66.75" hidden="1" customHeight="1">
      <c r="A3486" s="151" t="s">
        <v>1602</v>
      </c>
      <c r="B3486" s="3" t="s">
        <v>287</v>
      </c>
      <c r="C3486" s="3" t="s">
        <v>315</v>
      </c>
      <c r="D3486" s="9" t="s">
        <v>1037</v>
      </c>
      <c r="E3486" s="131" t="s">
        <v>1908</v>
      </c>
      <c r="F3486" s="131" t="s">
        <v>1970</v>
      </c>
      <c r="G3486" s="165" t="s">
        <v>1038</v>
      </c>
      <c r="H3486" s="165"/>
      <c r="J3486" s="205" t="s">
        <v>1693</v>
      </c>
      <c r="K3486" s="3" t="s">
        <v>960</v>
      </c>
      <c r="L3486" s="3" t="s">
        <v>834</v>
      </c>
      <c r="M3486" s="203" t="s">
        <v>834</v>
      </c>
      <c r="N3486" s="151" t="s">
        <v>1558</v>
      </c>
    </row>
    <row r="3487" spans="1:14" ht="39.950000000000003" hidden="1" customHeight="1">
      <c r="A3487" s="151" t="s">
        <v>1690</v>
      </c>
      <c r="B3487" s="3" t="s">
        <v>369</v>
      </c>
      <c r="C3487" s="3" t="s">
        <v>371</v>
      </c>
      <c r="D3487" s="9" t="s">
        <v>23</v>
      </c>
      <c r="E3487" s="131" t="s">
        <v>375</v>
      </c>
      <c r="F3487" s="131"/>
      <c r="G3487" s="165" t="s">
        <v>375</v>
      </c>
      <c r="H3487" s="165"/>
      <c r="K3487" s="3" t="e">
        <f>VLOOKUP(Tabell_Rättigheter37[[#This Row],[Grupp]],[2]!Tabell_Grupp[#Data],2,FALSE)</f>
        <v>#REF!</v>
      </c>
      <c r="L3487" s="3" t="s">
        <v>834</v>
      </c>
      <c r="M3487" s="203" t="s">
        <v>834</v>
      </c>
      <c r="N3487" s="151" t="s">
        <v>1558</v>
      </c>
    </row>
    <row r="3488" spans="1:14" ht="55.5" hidden="1" customHeight="1">
      <c r="A3488" s="151" t="s">
        <v>1656</v>
      </c>
      <c r="B3488" s="3" t="s">
        <v>1084</v>
      </c>
      <c r="C3488" s="3" t="s">
        <v>13</v>
      </c>
      <c r="D3488" s="9" t="s">
        <v>14</v>
      </c>
      <c r="E3488" s="131" t="s">
        <v>1694</v>
      </c>
      <c r="F3488" s="131" t="s">
        <v>1695</v>
      </c>
      <c r="G3488" s="165" t="s">
        <v>839</v>
      </c>
      <c r="H3488" s="165"/>
      <c r="K3488" s="3" t="e">
        <v>#N/A</v>
      </c>
      <c r="L3488" s="3" t="s">
        <v>834</v>
      </c>
      <c r="M3488" s="206" t="s">
        <v>834</v>
      </c>
      <c r="N3488" s="151" t="s">
        <v>1558</v>
      </c>
    </row>
    <row r="3489" spans="1:15" ht="81.75" hidden="1" customHeight="1">
      <c r="A3489" s="151" t="s">
        <v>1656</v>
      </c>
      <c r="B3489" s="3" t="s">
        <v>16</v>
      </c>
      <c r="C3489" s="3" t="s">
        <v>17</v>
      </c>
      <c r="D3489" s="9" t="s">
        <v>17</v>
      </c>
      <c r="E3489" s="131" t="s">
        <v>1696</v>
      </c>
      <c r="F3489" s="131" t="s">
        <v>1697</v>
      </c>
      <c r="G3489" s="165" t="s">
        <v>18</v>
      </c>
      <c r="H3489" s="165" t="s">
        <v>1086</v>
      </c>
      <c r="K3489" s="3" t="s">
        <v>923</v>
      </c>
      <c r="L3489" s="3" t="s">
        <v>834</v>
      </c>
      <c r="M3489" s="206" t="s">
        <v>834</v>
      </c>
      <c r="N3489" s="151" t="s">
        <v>1558</v>
      </c>
    </row>
    <row r="3490" spans="1:15" ht="54.75" hidden="1" customHeight="1">
      <c r="A3490" s="151" t="s">
        <v>1656</v>
      </c>
      <c r="B3490" s="3" t="s">
        <v>16</v>
      </c>
      <c r="C3490" s="3" t="s">
        <v>19</v>
      </c>
      <c r="D3490" s="9" t="s">
        <v>19</v>
      </c>
      <c r="E3490" s="131" t="s">
        <v>1698</v>
      </c>
      <c r="F3490" s="131" t="s">
        <v>1699</v>
      </c>
      <c r="G3490" s="165" t="s">
        <v>20</v>
      </c>
      <c r="H3490" s="165"/>
      <c r="K3490" s="3" t="s">
        <v>923</v>
      </c>
      <c r="L3490" s="3" t="s">
        <v>834</v>
      </c>
      <c r="M3490" s="206" t="s">
        <v>834</v>
      </c>
      <c r="N3490" s="151" t="s">
        <v>1558</v>
      </c>
    </row>
    <row r="3491" spans="1:15" ht="39.950000000000003" hidden="1" customHeight="1">
      <c r="A3491" s="151" t="s">
        <v>1656</v>
      </c>
      <c r="B3491" s="3" t="s">
        <v>1087</v>
      </c>
      <c r="C3491" s="3" t="s">
        <v>1088</v>
      </c>
      <c r="D3491" s="9" t="s">
        <v>23</v>
      </c>
      <c r="E3491" s="131" t="s">
        <v>1700</v>
      </c>
      <c r="F3491" s="131" t="s">
        <v>1701</v>
      </c>
      <c r="G3491" s="165" t="s">
        <v>1089</v>
      </c>
      <c r="H3491" s="165"/>
      <c r="K3491" s="3" t="e">
        <v>#N/A</v>
      </c>
      <c r="L3491" s="3" t="s">
        <v>834</v>
      </c>
      <c r="M3491" s="206" t="s">
        <v>834</v>
      </c>
      <c r="N3491" s="151" t="s">
        <v>1558</v>
      </c>
    </row>
    <row r="3492" spans="1:15" ht="39.950000000000003" hidden="1" customHeight="1">
      <c r="A3492" s="151" t="s">
        <v>1656</v>
      </c>
      <c r="B3492" s="3" t="s">
        <v>21</v>
      </c>
      <c r="C3492" s="3" t="s">
        <v>22</v>
      </c>
      <c r="D3492" s="9" t="s">
        <v>23</v>
      </c>
      <c r="E3492" s="131" t="s">
        <v>1702</v>
      </c>
      <c r="F3492" s="131" t="s">
        <v>1703</v>
      </c>
      <c r="G3492" s="165" t="s">
        <v>24</v>
      </c>
      <c r="H3492" s="165"/>
      <c r="K3492" s="3" t="s">
        <v>923</v>
      </c>
      <c r="L3492" s="3" t="s">
        <v>834</v>
      </c>
      <c r="M3492" s="206" t="s">
        <v>834</v>
      </c>
      <c r="N3492" s="151" t="s">
        <v>1558</v>
      </c>
    </row>
    <row r="3493" spans="1:15" ht="39.950000000000003" hidden="1" customHeight="1">
      <c r="A3493" s="151" t="s">
        <v>1656</v>
      </c>
      <c r="B3493" s="3" t="s">
        <v>30</v>
      </c>
      <c r="C3493" s="3" t="s">
        <v>31</v>
      </c>
      <c r="D3493" s="9" t="s">
        <v>32</v>
      </c>
      <c r="E3493" s="131" t="s">
        <v>1704</v>
      </c>
      <c r="F3493" s="131" t="s">
        <v>1705</v>
      </c>
      <c r="G3493" s="165" t="s">
        <v>33</v>
      </c>
      <c r="H3493" s="165"/>
      <c r="K3493" s="3" t="s">
        <v>936</v>
      </c>
      <c r="L3493" s="3" t="s">
        <v>834</v>
      </c>
      <c r="M3493" s="206" t="s">
        <v>834</v>
      </c>
      <c r="N3493" s="151" t="s">
        <v>1558</v>
      </c>
    </row>
    <row r="3494" spans="1:15" ht="39.950000000000003" hidden="1" customHeight="1">
      <c r="A3494" s="151" t="s">
        <v>1656</v>
      </c>
      <c r="B3494" s="3" t="s">
        <v>25</v>
      </c>
      <c r="C3494" s="3" t="s">
        <v>26</v>
      </c>
      <c r="D3494" s="9" t="s">
        <v>23</v>
      </c>
      <c r="E3494" s="131" t="s">
        <v>1706</v>
      </c>
      <c r="F3494" s="131" t="s">
        <v>1707</v>
      </c>
      <c r="G3494" s="165" t="s">
        <v>27</v>
      </c>
      <c r="H3494" s="165"/>
      <c r="K3494" s="3" t="s">
        <v>934</v>
      </c>
      <c r="L3494" s="3" t="s">
        <v>834</v>
      </c>
      <c r="M3494" s="206" t="s">
        <v>834</v>
      </c>
      <c r="N3494" s="151" t="s">
        <v>1558</v>
      </c>
    </row>
    <row r="3495" spans="1:15" ht="54" hidden="1" customHeight="1">
      <c r="A3495" s="151" t="s">
        <v>1656</v>
      </c>
      <c r="B3495" s="3" t="s">
        <v>25</v>
      </c>
      <c r="C3495" s="3" t="s">
        <v>26</v>
      </c>
      <c r="D3495" s="9" t="s">
        <v>28</v>
      </c>
      <c r="E3495" s="131" t="s">
        <v>1706</v>
      </c>
      <c r="F3495" s="131" t="s">
        <v>1708</v>
      </c>
      <c r="G3495" s="165" t="s">
        <v>29</v>
      </c>
      <c r="H3495" s="165"/>
      <c r="K3495" s="3" t="s">
        <v>934</v>
      </c>
      <c r="L3495" s="3" t="s">
        <v>834</v>
      </c>
      <c r="M3495" s="206" t="s">
        <v>834</v>
      </c>
      <c r="N3495" s="151" t="s">
        <v>1558</v>
      </c>
    </row>
    <row r="3496" spans="1:15" ht="39.950000000000003" hidden="1" customHeight="1">
      <c r="A3496" s="151" t="s">
        <v>1569</v>
      </c>
      <c r="B3496" s="3" t="s">
        <v>34</v>
      </c>
      <c r="C3496" s="3" t="s">
        <v>57</v>
      </c>
      <c r="D3496" s="9" t="s">
        <v>58</v>
      </c>
      <c r="E3496" s="131" t="str">
        <f>Tabell_Rättigheter37[[#This Row],[Grupp]]&amp;"_"&amp;Tabell_Rättigheter37[[#This Row],[Rättighetsnod/ Funktionskloss]]</f>
        <v>Beställning och svar_SpecimenBasedRequest</v>
      </c>
      <c r="F3496" s="131" t="str">
        <f>Tabell_Rättigheter37[[#This Row],[Grupp]]&amp;"_"&amp;Tabell_Rättigheter37[[#This Row],[Rättighetsnod/ Funktionskloss]]&amp;"_"&amp;Tabell_Rättigheter37[[#This Row],[Värde]]</f>
        <v>Beställning och svar_SpecimenBasedRequest_EditAdministrativeInfo</v>
      </c>
      <c r="G3496" s="165" t="s">
        <v>59</v>
      </c>
      <c r="H3496" s="165"/>
      <c r="K3496" s="3" t="e">
        <f>VLOOKUP(Tabell_Rättigheter37[[#This Row],[Grupp]],[2]!Tabell_Grupp[#Data],2,FALSE)</f>
        <v>#REF!</v>
      </c>
      <c r="L3496" s="3" t="s">
        <v>834</v>
      </c>
      <c r="M3496" s="203" t="s">
        <v>834</v>
      </c>
      <c r="N3496" s="151" t="s">
        <v>1558</v>
      </c>
      <c r="O3496" s="151"/>
    </row>
    <row r="3497" spans="1:15" ht="39.950000000000003" hidden="1" customHeight="1">
      <c r="A3497" s="151" t="s">
        <v>1569</v>
      </c>
      <c r="B3497" s="3" t="s">
        <v>34</v>
      </c>
      <c r="C3497" s="3" t="s">
        <v>57</v>
      </c>
      <c r="D3497" s="9" t="s">
        <v>40</v>
      </c>
      <c r="E3497" s="131" t="str">
        <f>Tabell_Rättigheter37[[#This Row],[Grupp]]&amp;"_"&amp;Tabell_Rättigheter37[[#This Row],[Rättighetsnod/ Funktionskloss]]</f>
        <v>Beställning och svar_SpecimenBasedRequest</v>
      </c>
      <c r="F3497" s="131" t="str">
        <f>Tabell_Rättigheter37[[#This Row],[Grupp]]&amp;"_"&amp;Tabell_Rättigheter37[[#This Row],[Rättighetsnod/ Funktionskloss]]&amp;"_"&amp;Tabell_Rättigheter37[[#This Row],[Värde]]</f>
        <v>Beställning och svar_SpecimenBasedRequest_Finish</v>
      </c>
      <c r="G3497" s="165" t="s">
        <v>60</v>
      </c>
      <c r="H3497" s="165"/>
      <c r="K3497" s="3" t="e">
        <f>VLOOKUP(Tabell_Rättigheter37[[#This Row],[Grupp]],[2]!Tabell_Grupp[#Data],2,FALSE)</f>
        <v>#REF!</v>
      </c>
      <c r="L3497" s="3" t="s">
        <v>834</v>
      </c>
      <c r="M3497" s="203" t="s">
        <v>834</v>
      </c>
      <c r="N3497" s="151" t="s">
        <v>1558</v>
      </c>
      <c r="O3497" s="151"/>
    </row>
    <row r="3498" spans="1:15" ht="39.950000000000003" hidden="1" customHeight="1">
      <c r="A3498" s="151" t="s">
        <v>1569</v>
      </c>
      <c r="B3498" s="3" t="s">
        <v>34</v>
      </c>
      <c r="C3498" s="3" t="s">
        <v>57</v>
      </c>
      <c r="D3498" s="9" t="s">
        <v>23</v>
      </c>
      <c r="E3498" s="131" t="str">
        <f>Tabell_Rättigheter37[[#This Row],[Grupp]]&amp;"_"&amp;Tabell_Rättigheter37[[#This Row],[Rättighetsnod/ Funktionskloss]]</f>
        <v>Beställning och svar_SpecimenBasedRequest</v>
      </c>
      <c r="F3498" s="131" t="str">
        <f>Tabell_Rättigheter37[[#This Row],[Grupp]]&amp;"_"&amp;Tabell_Rättigheter37[[#This Row],[Rättighetsnod/ Funktionskloss]]&amp;"_"&amp;Tabell_Rättigheter37[[#This Row],[Värde]]</f>
        <v>Beställning och svar_SpecimenBasedRequest_Open</v>
      </c>
      <c r="G3498" s="165" t="s">
        <v>61</v>
      </c>
      <c r="H3498" s="165"/>
      <c r="K3498" s="3" t="e">
        <f>VLOOKUP(Tabell_Rättigheter37[[#This Row],[Grupp]],[2]!Tabell_Grupp[#Data],2,FALSE)</f>
        <v>#REF!</v>
      </c>
      <c r="L3498" s="3" t="s">
        <v>834</v>
      </c>
      <c r="M3498" s="203" t="s">
        <v>834</v>
      </c>
      <c r="N3498" s="151" t="s">
        <v>1558</v>
      </c>
      <c r="O3498" s="151"/>
    </row>
    <row r="3499" spans="1:15" ht="39.950000000000003" hidden="1" customHeight="1">
      <c r="A3499" s="151" t="s">
        <v>1656</v>
      </c>
      <c r="B3499" s="3" t="s">
        <v>70</v>
      </c>
      <c r="C3499" s="3" t="s">
        <v>73</v>
      </c>
      <c r="D3499" s="9" t="s">
        <v>23</v>
      </c>
      <c r="E3499" s="131" t="s">
        <v>1711</v>
      </c>
      <c r="F3499" s="131" t="s">
        <v>1712</v>
      </c>
      <c r="G3499" s="165" t="s">
        <v>74</v>
      </c>
      <c r="H3499" s="165"/>
      <c r="K3499" s="3" t="s">
        <v>923</v>
      </c>
      <c r="L3499" s="3" t="s">
        <v>834</v>
      </c>
      <c r="M3499" s="206" t="s">
        <v>834</v>
      </c>
      <c r="N3499" s="151" t="s">
        <v>1558</v>
      </c>
    </row>
    <row r="3500" spans="1:15" ht="39.950000000000003" hidden="1" customHeight="1">
      <c r="A3500" s="151" t="s">
        <v>1656</v>
      </c>
      <c r="B3500" s="3" t="s">
        <v>75</v>
      </c>
      <c r="C3500" s="3" t="s">
        <v>76</v>
      </c>
      <c r="D3500" s="9" t="s">
        <v>76</v>
      </c>
      <c r="E3500" s="131" t="s">
        <v>1713</v>
      </c>
      <c r="F3500" s="131" t="s">
        <v>1714</v>
      </c>
      <c r="G3500" s="165" t="s">
        <v>77</v>
      </c>
      <c r="H3500" s="165"/>
      <c r="K3500" s="3" t="s">
        <v>942</v>
      </c>
      <c r="L3500" s="3" t="s">
        <v>834</v>
      </c>
      <c r="M3500" s="206" t="s">
        <v>834</v>
      </c>
      <c r="N3500" s="151" t="s">
        <v>1558</v>
      </c>
    </row>
    <row r="3501" spans="1:15" ht="39.950000000000003" hidden="1" customHeight="1">
      <c r="A3501" s="151" t="s">
        <v>1656</v>
      </c>
      <c r="B3501" s="3" t="s">
        <v>78</v>
      </c>
      <c r="C3501" s="3" t="s">
        <v>79</v>
      </c>
      <c r="D3501" s="9" t="s">
        <v>80</v>
      </c>
      <c r="E3501" s="131" t="s">
        <v>1715</v>
      </c>
      <c r="F3501" s="131" t="s">
        <v>1716</v>
      </c>
      <c r="G3501" s="165" t="s">
        <v>81</v>
      </c>
      <c r="H3501" s="165"/>
      <c r="K3501" s="3" t="s">
        <v>936</v>
      </c>
      <c r="L3501" s="3" t="s">
        <v>834</v>
      </c>
      <c r="M3501" s="206" t="s">
        <v>834</v>
      </c>
      <c r="N3501" s="151" t="s">
        <v>1558</v>
      </c>
    </row>
    <row r="3502" spans="1:15" ht="39.950000000000003" hidden="1" customHeight="1">
      <c r="A3502" s="151" t="s">
        <v>1656</v>
      </c>
      <c r="B3502" s="3" t="s">
        <v>78</v>
      </c>
      <c r="C3502" s="3" t="s">
        <v>82</v>
      </c>
      <c r="D3502" s="9" t="s">
        <v>83</v>
      </c>
      <c r="E3502" s="131" t="s">
        <v>1717</v>
      </c>
      <c r="F3502" s="131" t="s">
        <v>1718</v>
      </c>
      <c r="G3502" s="165" t="s">
        <v>84</v>
      </c>
      <c r="H3502" s="165"/>
      <c r="K3502" s="3" t="s">
        <v>936</v>
      </c>
      <c r="L3502" s="3" t="s">
        <v>834</v>
      </c>
      <c r="M3502" s="206" t="s">
        <v>834</v>
      </c>
      <c r="N3502" s="151" t="s">
        <v>1558</v>
      </c>
    </row>
    <row r="3503" spans="1:15" ht="39.950000000000003" hidden="1" customHeight="1">
      <c r="A3503" s="151" t="s">
        <v>1656</v>
      </c>
      <c r="B3503" s="3" t="s">
        <v>78</v>
      </c>
      <c r="C3503" s="3" t="s">
        <v>85</v>
      </c>
      <c r="D3503" s="9" t="s">
        <v>86</v>
      </c>
      <c r="E3503" s="131" t="s">
        <v>1719</v>
      </c>
      <c r="F3503" s="131" t="s">
        <v>1720</v>
      </c>
      <c r="G3503" s="165" t="s">
        <v>87</v>
      </c>
      <c r="H3503" s="165"/>
      <c r="J3503" s="3" t="s">
        <v>1575</v>
      </c>
      <c r="K3503" s="3" t="s">
        <v>936</v>
      </c>
      <c r="L3503" s="3" t="s">
        <v>834</v>
      </c>
      <c r="M3503" s="206" t="s">
        <v>834</v>
      </c>
      <c r="N3503" s="151" t="s">
        <v>1558</v>
      </c>
    </row>
    <row r="3504" spans="1:15" ht="39.950000000000003" hidden="1" customHeight="1">
      <c r="A3504" s="151" t="s">
        <v>1656</v>
      </c>
      <c r="B3504" s="3" t="s">
        <v>78</v>
      </c>
      <c r="C3504" s="3" t="s">
        <v>85</v>
      </c>
      <c r="D3504" s="9" t="s">
        <v>842</v>
      </c>
      <c r="E3504" s="131" t="s">
        <v>1719</v>
      </c>
      <c r="F3504" s="131" t="s">
        <v>1721</v>
      </c>
      <c r="G3504" s="165" t="s">
        <v>89</v>
      </c>
      <c r="H3504" s="165"/>
      <c r="J3504" s="3" t="s">
        <v>1575</v>
      </c>
      <c r="K3504" s="3" t="s">
        <v>936</v>
      </c>
      <c r="L3504" s="3" t="s">
        <v>834</v>
      </c>
      <c r="M3504" s="206" t="s">
        <v>834</v>
      </c>
      <c r="N3504" s="151" t="s">
        <v>1558</v>
      </c>
    </row>
    <row r="3505" spans="1:14" ht="39.950000000000003" hidden="1" customHeight="1">
      <c r="A3505" s="151" t="s">
        <v>1656</v>
      </c>
      <c r="B3505" s="3" t="s">
        <v>78</v>
      </c>
      <c r="C3505" s="3" t="s">
        <v>90</v>
      </c>
      <c r="D3505" s="9" t="s">
        <v>91</v>
      </c>
      <c r="E3505" s="131" t="s">
        <v>1722</v>
      </c>
      <c r="F3505" s="131" t="s">
        <v>1723</v>
      </c>
      <c r="G3505" s="165" t="s">
        <v>92</v>
      </c>
      <c r="H3505" s="165"/>
      <c r="K3505" s="3" t="s">
        <v>936</v>
      </c>
      <c r="L3505" s="3" t="s">
        <v>834</v>
      </c>
      <c r="M3505" s="206" t="s">
        <v>834</v>
      </c>
      <c r="N3505" s="151" t="s">
        <v>1558</v>
      </c>
    </row>
    <row r="3506" spans="1:14" ht="39.950000000000003" hidden="1" customHeight="1">
      <c r="A3506" s="151" t="s">
        <v>1656</v>
      </c>
      <c r="B3506" s="3" t="s">
        <v>78</v>
      </c>
      <c r="C3506" s="3" t="s">
        <v>93</v>
      </c>
      <c r="D3506" s="9" t="s">
        <v>94</v>
      </c>
      <c r="E3506" s="131" t="s">
        <v>1724</v>
      </c>
      <c r="F3506" s="131" t="s">
        <v>1725</v>
      </c>
      <c r="G3506" s="165" t="s">
        <v>95</v>
      </c>
      <c r="H3506" s="165"/>
      <c r="K3506" s="3" t="s">
        <v>936</v>
      </c>
      <c r="L3506" s="3" t="s">
        <v>834</v>
      </c>
      <c r="M3506" s="206" t="s">
        <v>834</v>
      </c>
      <c r="N3506" s="151" t="s">
        <v>1558</v>
      </c>
    </row>
    <row r="3507" spans="1:14" ht="39.950000000000003" hidden="1" customHeight="1">
      <c r="A3507" s="151" t="s">
        <v>1656</v>
      </c>
      <c r="B3507" s="3" t="s">
        <v>109</v>
      </c>
      <c r="C3507" s="3" t="s">
        <v>110</v>
      </c>
      <c r="D3507" s="9" t="s">
        <v>23</v>
      </c>
      <c r="E3507" s="131" t="s">
        <v>1732</v>
      </c>
      <c r="F3507" s="131" t="s">
        <v>1733</v>
      </c>
      <c r="G3507" s="165" t="s">
        <v>111</v>
      </c>
      <c r="H3507" s="165"/>
      <c r="K3507" s="3" t="s">
        <v>923</v>
      </c>
      <c r="L3507" s="3" t="s">
        <v>834</v>
      </c>
      <c r="M3507" s="206" t="s">
        <v>834</v>
      </c>
      <c r="N3507" s="151" t="s">
        <v>1558</v>
      </c>
    </row>
    <row r="3508" spans="1:14" ht="79.5" hidden="1" customHeight="1">
      <c r="A3508" s="151" t="s">
        <v>1656</v>
      </c>
      <c r="B3508" s="3" t="s">
        <v>843</v>
      </c>
      <c r="C3508" s="3" t="s">
        <v>13</v>
      </c>
      <c r="D3508" s="9" t="s">
        <v>14</v>
      </c>
      <c r="E3508" s="131" t="s">
        <v>1734</v>
      </c>
      <c r="F3508" s="131" t="s">
        <v>1735</v>
      </c>
      <c r="G3508" s="165" t="s">
        <v>844</v>
      </c>
      <c r="H3508" s="165"/>
      <c r="K3508" s="3" t="s">
        <v>960</v>
      </c>
      <c r="L3508" s="3" t="s">
        <v>834</v>
      </c>
      <c r="M3508" s="206" t="s">
        <v>834</v>
      </c>
      <c r="N3508" s="151" t="s">
        <v>1558</v>
      </c>
    </row>
    <row r="3509" spans="1:14" ht="39.950000000000003" hidden="1" customHeight="1">
      <c r="A3509" s="151" t="s">
        <v>1656</v>
      </c>
      <c r="B3509" s="3" t="s">
        <v>843</v>
      </c>
      <c r="C3509" s="3" t="s">
        <v>845</v>
      </c>
      <c r="D3509" s="9" t="s">
        <v>1102</v>
      </c>
      <c r="E3509" s="131" t="s">
        <v>1736</v>
      </c>
      <c r="F3509" s="131" t="s">
        <v>1737</v>
      </c>
      <c r="G3509" s="165" t="s">
        <v>847</v>
      </c>
      <c r="H3509" s="165"/>
      <c r="K3509" s="3" t="s">
        <v>960</v>
      </c>
      <c r="L3509" s="3" t="s">
        <v>834</v>
      </c>
      <c r="M3509" s="206" t="s">
        <v>834</v>
      </c>
      <c r="N3509" s="151" t="s">
        <v>1558</v>
      </c>
    </row>
    <row r="3510" spans="1:14" ht="39.950000000000003" hidden="1" customHeight="1">
      <c r="A3510" s="151" t="s">
        <v>1656</v>
      </c>
      <c r="B3510" s="3" t="s">
        <v>843</v>
      </c>
      <c r="C3510" s="3" t="s">
        <v>845</v>
      </c>
      <c r="D3510" s="9" t="s">
        <v>848</v>
      </c>
      <c r="E3510" s="131" t="s">
        <v>1736</v>
      </c>
      <c r="F3510" s="131" t="s">
        <v>1738</v>
      </c>
      <c r="G3510" s="165" t="s">
        <v>849</v>
      </c>
      <c r="H3510" s="165"/>
      <c r="K3510" s="3" t="s">
        <v>960</v>
      </c>
      <c r="L3510" s="3" t="s">
        <v>834</v>
      </c>
      <c r="M3510" s="206" t="s">
        <v>834</v>
      </c>
      <c r="N3510" s="151" t="s">
        <v>1558</v>
      </c>
    </row>
    <row r="3511" spans="1:14" ht="39.950000000000003" hidden="1" customHeight="1">
      <c r="A3511" s="151" t="s">
        <v>1656</v>
      </c>
      <c r="B3511" s="3" t="s">
        <v>843</v>
      </c>
      <c r="C3511" s="3" t="s">
        <v>845</v>
      </c>
      <c r="D3511" s="9" t="s">
        <v>850</v>
      </c>
      <c r="E3511" s="131" t="s">
        <v>1736</v>
      </c>
      <c r="F3511" s="131" t="s">
        <v>1739</v>
      </c>
      <c r="G3511" s="165" t="s">
        <v>851</v>
      </c>
      <c r="H3511" s="165"/>
      <c r="K3511" s="3" t="s">
        <v>960</v>
      </c>
      <c r="L3511" s="3" t="s">
        <v>834</v>
      </c>
      <c r="M3511" s="206" t="s">
        <v>834</v>
      </c>
      <c r="N3511" s="151" t="s">
        <v>1558</v>
      </c>
    </row>
    <row r="3512" spans="1:14" ht="39.950000000000003" hidden="1" customHeight="1">
      <c r="A3512" s="151" t="s">
        <v>1656</v>
      </c>
      <c r="B3512" s="3" t="s">
        <v>843</v>
      </c>
      <c r="C3512" s="3" t="s">
        <v>845</v>
      </c>
      <c r="D3512" s="9" t="s">
        <v>852</v>
      </c>
      <c r="E3512" s="131" t="s">
        <v>1736</v>
      </c>
      <c r="F3512" s="131" t="s">
        <v>1740</v>
      </c>
      <c r="G3512" s="165" t="s">
        <v>853</v>
      </c>
      <c r="H3512" s="165"/>
      <c r="K3512" s="3" t="s">
        <v>960</v>
      </c>
      <c r="L3512" s="3" t="s">
        <v>834</v>
      </c>
      <c r="M3512" s="206" t="s">
        <v>834</v>
      </c>
      <c r="N3512" s="151" t="s">
        <v>1558</v>
      </c>
    </row>
    <row r="3513" spans="1:14" ht="39.950000000000003" hidden="1" customHeight="1">
      <c r="A3513" s="151" t="s">
        <v>1656</v>
      </c>
      <c r="B3513" s="3" t="s">
        <v>843</v>
      </c>
      <c r="C3513" s="3" t="s">
        <v>845</v>
      </c>
      <c r="D3513" s="9" t="s">
        <v>854</v>
      </c>
      <c r="E3513" s="131" t="s">
        <v>1736</v>
      </c>
      <c r="F3513" s="131" t="s">
        <v>1741</v>
      </c>
      <c r="G3513" s="165" t="s">
        <v>855</v>
      </c>
      <c r="H3513" s="165"/>
      <c r="K3513" s="3" t="s">
        <v>960</v>
      </c>
      <c r="L3513" s="3" t="s">
        <v>834</v>
      </c>
      <c r="M3513" s="206" t="s">
        <v>834</v>
      </c>
      <c r="N3513" s="151" t="s">
        <v>1558</v>
      </c>
    </row>
    <row r="3514" spans="1:14" ht="39.950000000000003" hidden="1" customHeight="1">
      <c r="A3514" s="151" t="s">
        <v>1656</v>
      </c>
      <c r="B3514" s="3" t="s">
        <v>843</v>
      </c>
      <c r="C3514" s="3" t="s">
        <v>845</v>
      </c>
      <c r="D3514" s="9" t="s">
        <v>856</v>
      </c>
      <c r="E3514" s="131" t="s">
        <v>1736</v>
      </c>
      <c r="F3514" s="131" t="s">
        <v>1742</v>
      </c>
      <c r="G3514" s="165" t="s">
        <v>857</v>
      </c>
      <c r="H3514" s="165"/>
      <c r="K3514" s="3" t="s">
        <v>960</v>
      </c>
      <c r="L3514" s="3" t="s">
        <v>834</v>
      </c>
      <c r="M3514" s="206" t="s">
        <v>834</v>
      </c>
      <c r="N3514" s="151" t="s">
        <v>1558</v>
      </c>
    </row>
    <row r="3515" spans="1:14" ht="39.950000000000003" hidden="1" customHeight="1">
      <c r="A3515" s="151" t="s">
        <v>1656</v>
      </c>
      <c r="B3515" s="3" t="s">
        <v>843</v>
      </c>
      <c r="C3515" s="3" t="s">
        <v>845</v>
      </c>
      <c r="D3515" s="9" t="s">
        <v>858</v>
      </c>
      <c r="E3515" s="131" t="s">
        <v>1736</v>
      </c>
      <c r="F3515" s="131" t="s">
        <v>1743</v>
      </c>
      <c r="G3515" s="165" t="s">
        <v>859</v>
      </c>
      <c r="H3515" s="165"/>
      <c r="K3515" s="3" t="s">
        <v>960</v>
      </c>
      <c r="L3515" s="3" t="s">
        <v>834</v>
      </c>
      <c r="M3515" s="206" t="s">
        <v>834</v>
      </c>
      <c r="N3515" s="151" t="s">
        <v>1558</v>
      </c>
    </row>
    <row r="3516" spans="1:14" ht="39.950000000000003" hidden="1" customHeight="1">
      <c r="A3516" s="151" t="s">
        <v>1656</v>
      </c>
      <c r="B3516" s="3" t="s">
        <v>843</v>
      </c>
      <c r="C3516" s="3" t="s">
        <v>845</v>
      </c>
      <c r="D3516" s="9" t="s">
        <v>860</v>
      </c>
      <c r="E3516" s="131" t="s">
        <v>1736</v>
      </c>
      <c r="F3516" s="131" t="s">
        <v>1744</v>
      </c>
      <c r="G3516" s="165" t="s">
        <v>861</v>
      </c>
      <c r="H3516" s="165"/>
      <c r="K3516" s="3" t="s">
        <v>960</v>
      </c>
      <c r="L3516" s="3" t="s">
        <v>834</v>
      </c>
      <c r="M3516" s="206" t="s">
        <v>834</v>
      </c>
      <c r="N3516" s="151" t="s">
        <v>1558</v>
      </c>
    </row>
    <row r="3517" spans="1:14" ht="39.950000000000003" hidden="1" customHeight="1">
      <c r="A3517" s="151" t="s">
        <v>1656</v>
      </c>
      <c r="B3517" s="3" t="s">
        <v>843</v>
      </c>
      <c r="C3517" s="3" t="s">
        <v>1103</v>
      </c>
      <c r="D3517" s="9" t="s">
        <v>23</v>
      </c>
      <c r="E3517" s="131" t="s">
        <v>1745</v>
      </c>
      <c r="F3517" s="131" t="s">
        <v>1746</v>
      </c>
      <c r="G3517" s="165" t="s">
        <v>863</v>
      </c>
      <c r="H3517" s="165"/>
      <c r="K3517" s="3" t="s">
        <v>960</v>
      </c>
      <c r="L3517" s="3" t="s">
        <v>834</v>
      </c>
      <c r="M3517" s="206" t="s">
        <v>834</v>
      </c>
      <c r="N3517" s="151" t="s">
        <v>1558</v>
      </c>
    </row>
    <row r="3518" spans="1:14" ht="39.950000000000003" hidden="1" customHeight="1">
      <c r="A3518" s="151" t="s">
        <v>1656</v>
      </c>
      <c r="B3518" s="3" t="s">
        <v>843</v>
      </c>
      <c r="C3518" s="3" t="s">
        <v>864</v>
      </c>
      <c r="D3518" s="9" t="s">
        <v>865</v>
      </c>
      <c r="E3518" s="131" t="s">
        <v>1747</v>
      </c>
      <c r="F3518" s="131" t="s">
        <v>1748</v>
      </c>
      <c r="G3518" s="165" t="s">
        <v>866</v>
      </c>
      <c r="H3518" s="165"/>
      <c r="K3518" s="3" t="s">
        <v>960</v>
      </c>
      <c r="L3518" s="3" t="s">
        <v>834</v>
      </c>
      <c r="M3518" s="206" t="s">
        <v>834</v>
      </c>
      <c r="N3518" s="151" t="s">
        <v>1558</v>
      </c>
    </row>
    <row r="3519" spans="1:14" ht="39.950000000000003" hidden="1" customHeight="1">
      <c r="A3519" s="151" t="s">
        <v>1656</v>
      </c>
      <c r="B3519" s="3" t="s">
        <v>843</v>
      </c>
      <c r="C3519" s="3" t="s">
        <v>864</v>
      </c>
      <c r="D3519" s="9" t="s">
        <v>867</v>
      </c>
      <c r="E3519" s="131" t="s">
        <v>1747</v>
      </c>
      <c r="F3519" s="131" t="s">
        <v>1749</v>
      </c>
      <c r="G3519" s="165" t="s">
        <v>868</v>
      </c>
      <c r="H3519" s="165"/>
      <c r="K3519" s="3" t="s">
        <v>960</v>
      </c>
      <c r="L3519" s="3" t="s">
        <v>834</v>
      </c>
      <c r="M3519" s="206" t="s">
        <v>834</v>
      </c>
      <c r="N3519" s="151" t="s">
        <v>1558</v>
      </c>
    </row>
    <row r="3520" spans="1:14" ht="39.950000000000003" hidden="1" customHeight="1">
      <c r="A3520" s="151" t="s">
        <v>1656</v>
      </c>
      <c r="B3520" s="3" t="s">
        <v>843</v>
      </c>
      <c r="C3520" s="3" t="s">
        <v>864</v>
      </c>
      <c r="D3520" s="9" t="s">
        <v>869</v>
      </c>
      <c r="E3520" s="131" t="s">
        <v>1747</v>
      </c>
      <c r="F3520" s="131" t="s">
        <v>1750</v>
      </c>
      <c r="G3520" s="165" t="s">
        <v>870</v>
      </c>
      <c r="H3520" s="165"/>
      <c r="K3520" s="3" t="s">
        <v>960</v>
      </c>
      <c r="L3520" s="3" t="s">
        <v>834</v>
      </c>
      <c r="M3520" s="206" t="s">
        <v>834</v>
      </c>
      <c r="N3520" s="151" t="s">
        <v>1558</v>
      </c>
    </row>
    <row r="3521" spans="1:14" ht="39.950000000000003" hidden="1" customHeight="1">
      <c r="A3521" s="151" t="s">
        <v>1656</v>
      </c>
      <c r="B3521" s="3" t="s">
        <v>112</v>
      </c>
      <c r="C3521" s="3" t="s">
        <v>116</v>
      </c>
      <c r="D3521" s="9" t="s">
        <v>117</v>
      </c>
      <c r="E3521" s="131" t="s">
        <v>1753</v>
      </c>
      <c r="F3521" s="131" t="s">
        <v>1754</v>
      </c>
      <c r="G3521" s="165" t="s">
        <v>118</v>
      </c>
      <c r="H3521" s="165"/>
      <c r="K3521" s="3" t="s">
        <v>946</v>
      </c>
      <c r="L3521" s="3" t="s">
        <v>834</v>
      </c>
      <c r="M3521" s="206" t="s">
        <v>834</v>
      </c>
      <c r="N3521" s="151" t="s">
        <v>1558</v>
      </c>
    </row>
    <row r="3522" spans="1:14" ht="39.950000000000003" hidden="1" customHeight="1">
      <c r="A3522" s="151" t="s">
        <v>1656</v>
      </c>
      <c r="B3522" s="3" t="s">
        <v>112</v>
      </c>
      <c r="C3522" s="3" t="s">
        <v>113</v>
      </c>
      <c r="D3522" s="9" t="s">
        <v>114</v>
      </c>
      <c r="E3522" s="131" t="s">
        <v>1755</v>
      </c>
      <c r="F3522" s="131" t="s">
        <v>1756</v>
      </c>
      <c r="G3522" s="165" t="s">
        <v>115</v>
      </c>
      <c r="H3522" s="165"/>
      <c r="K3522" s="3" t="s">
        <v>946</v>
      </c>
      <c r="L3522" s="3" t="s">
        <v>834</v>
      </c>
      <c r="M3522" s="206" t="s">
        <v>834</v>
      </c>
      <c r="N3522" s="151" t="s">
        <v>1558</v>
      </c>
    </row>
    <row r="3523" spans="1:14" ht="39.950000000000003" hidden="1" customHeight="1">
      <c r="A3523" s="151" t="s">
        <v>1656</v>
      </c>
      <c r="B3523" s="3" t="s">
        <v>112</v>
      </c>
      <c r="C3523" s="3" t="s">
        <v>119</v>
      </c>
      <c r="D3523" s="9" t="s">
        <v>120</v>
      </c>
      <c r="E3523" s="131" t="s">
        <v>1757</v>
      </c>
      <c r="F3523" s="131" t="s">
        <v>1758</v>
      </c>
      <c r="G3523" s="165" t="s">
        <v>121</v>
      </c>
      <c r="H3523" s="165" t="s">
        <v>1111</v>
      </c>
      <c r="K3523" s="3" t="s">
        <v>946</v>
      </c>
      <c r="L3523" s="3" t="s">
        <v>834</v>
      </c>
      <c r="M3523" s="206" t="s">
        <v>834</v>
      </c>
      <c r="N3523" s="151" t="s">
        <v>1558</v>
      </c>
    </row>
    <row r="3524" spans="1:14" ht="39.950000000000003" hidden="1" customHeight="1">
      <c r="A3524" s="151" t="s">
        <v>1656</v>
      </c>
      <c r="B3524" s="3" t="s">
        <v>122</v>
      </c>
      <c r="C3524" s="3" t="s">
        <v>123</v>
      </c>
      <c r="D3524" s="9" t="s">
        <v>871</v>
      </c>
      <c r="E3524" s="131" t="s">
        <v>1759</v>
      </c>
      <c r="F3524" s="131" t="s">
        <v>1760</v>
      </c>
      <c r="G3524" s="165" t="s">
        <v>872</v>
      </c>
      <c r="H3524" s="165"/>
      <c r="K3524" s="3" t="s">
        <v>923</v>
      </c>
      <c r="L3524" s="3" t="s">
        <v>834</v>
      </c>
      <c r="M3524" s="206" t="s">
        <v>834</v>
      </c>
      <c r="N3524" s="151" t="s">
        <v>1558</v>
      </c>
    </row>
    <row r="3525" spans="1:14" ht="39.950000000000003" hidden="1" customHeight="1">
      <c r="A3525" s="151" t="s">
        <v>1656</v>
      </c>
      <c r="B3525" s="3" t="s">
        <v>122</v>
      </c>
      <c r="C3525" s="3" t="s">
        <v>123</v>
      </c>
      <c r="D3525" s="9" t="s">
        <v>37</v>
      </c>
      <c r="E3525" s="131" t="s">
        <v>1759</v>
      </c>
      <c r="F3525" s="131" t="s">
        <v>1761</v>
      </c>
      <c r="G3525" s="165" t="s">
        <v>124</v>
      </c>
      <c r="H3525" s="165"/>
      <c r="K3525" s="3" t="s">
        <v>923</v>
      </c>
      <c r="L3525" s="3" t="s">
        <v>834</v>
      </c>
      <c r="M3525" s="206" t="s">
        <v>834</v>
      </c>
      <c r="N3525" s="151" t="s">
        <v>1558</v>
      </c>
    </row>
    <row r="3526" spans="1:14" ht="39.950000000000003" hidden="1" customHeight="1">
      <c r="A3526" s="151" t="s">
        <v>1656</v>
      </c>
      <c r="B3526" s="3" t="s">
        <v>125</v>
      </c>
      <c r="C3526" s="3" t="s">
        <v>31</v>
      </c>
      <c r="D3526" s="9" t="s">
        <v>126</v>
      </c>
      <c r="E3526" s="131" t="s">
        <v>1762</v>
      </c>
      <c r="F3526" s="131" t="s">
        <v>1763</v>
      </c>
      <c r="G3526" s="165" t="s">
        <v>127</v>
      </c>
      <c r="H3526" s="165"/>
      <c r="K3526" s="3" t="s">
        <v>936</v>
      </c>
      <c r="L3526" s="3" t="s">
        <v>834</v>
      </c>
      <c r="M3526" s="206" t="s">
        <v>834</v>
      </c>
      <c r="N3526" s="151" t="s">
        <v>1558</v>
      </c>
    </row>
    <row r="3527" spans="1:14" ht="39.950000000000003" hidden="1" customHeight="1">
      <c r="A3527" s="151" t="s">
        <v>1656</v>
      </c>
      <c r="B3527" s="3" t="s">
        <v>125</v>
      </c>
      <c r="C3527" s="3" t="s">
        <v>31</v>
      </c>
      <c r="D3527" s="9" t="s">
        <v>130</v>
      </c>
      <c r="E3527" s="131" t="s">
        <v>1762</v>
      </c>
      <c r="F3527" s="131" t="s">
        <v>1764</v>
      </c>
      <c r="G3527" s="165" t="s">
        <v>131</v>
      </c>
      <c r="H3527" s="165"/>
      <c r="J3527" s="215"/>
      <c r="K3527" s="3" t="s">
        <v>936</v>
      </c>
      <c r="L3527" s="3" t="s">
        <v>834</v>
      </c>
      <c r="M3527" s="206" t="s">
        <v>834</v>
      </c>
      <c r="N3527" s="151" t="s">
        <v>1558</v>
      </c>
    </row>
    <row r="3528" spans="1:14" ht="39.950000000000003" hidden="1" customHeight="1">
      <c r="A3528" s="151" t="s">
        <v>1656</v>
      </c>
      <c r="B3528" s="3" t="s">
        <v>125</v>
      </c>
      <c r="C3528" s="3" t="s">
        <v>31</v>
      </c>
      <c r="D3528" s="9" t="s">
        <v>132</v>
      </c>
      <c r="E3528" s="131" t="s">
        <v>1762</v>
      </c>
      <c r="F3528" s="131" t="s">
        <v>1765</v>
      </c>
      <c r="G3528" s="165" t="s">
        <v>133</v>
      </c>
      <c r="H3528" s="165"/>
      <c r="K3528" s="3" t="s">
        <v>936</v>
      </c>
      <c r="L3528" s="3" t="s">
        <v>834</v>
      </c>
      <c r="M3528" s="206" t="s">
        <v>834</v>
      </c>
      <c r="N3528" s="151" t="s">
        <v>1558</v>
      </c>
    </row>
    <row r="3529" spans="1:14" ht="39.950000000000003" hidden="1" customHeight="1">
      <c r="A3529" s="151" t="s">
        <v>1656</v>
      </c>
      <c r="B3529" s="3" t="s">
        <v>134</v>
      </c>
      <c r="C3529" s="3" t="s">
        <v>135</v>
      </c>
      <c r="D3529" s="9" t="s">
        <v>136</v>
      </c>
      <c r="E3529" s="131" t="s">
        <v>1766</v>
      </c>
      <c r="F3529" s="131" t="s">
        <v>1767</v>
      </c>
      <c r="G3529" s="165" t="s">
        <v>137</v>
      </c>
      <c r="H3529" s="165"/>
      <c r="K3529" s="3" t="s">
        <v>950</v>
      </c>
      <c r="L3529" s="3" t="s">
        <v>834</v>
      </c>
      <c r="M3529" s="206" t="s">
        <v>834</v>
      </c>
      <c r="N3529" s="151" t="s">
        <v>1558</v>
      </c>
    </row>
    <row r="3530" spans="1:14" ht="39.950000000000003" hidden="1" customHeight="1">
      <c r="A3530" s="151" t="s">
        <v>1656</v>
      </c>
      <c r="B3530" s="3" t="s">
        <v>134</v>
      </c>
      <c r="C3530" s="3" t="s">
        <v>135</v>
      </c>
      <c r="D3530" s="9" t="s">
        <v>138</v>
      </c>
      <c r="E3530" s="131" t="s">
        <v>1766</v>
      </c>
      <c r="F3530" s="131" t="s">
        <v>1768</v>
      </c>
      <c r="G3530" s="165" t="s">
        <v>139</v>
      </c>
      <c r="H3530" s="165"/>
      <c r="K3530" s="3" t="s">
        <v>950</v>
      </c>
      <c r="L3530" s="3" t="s">
        <v>834</v>
      </c>
      <c r="M3530" s="206" t="s">
        <v>834</v>
      </c>
      <c r="N3530" s="151" t="s">
        <v>1558</v>
      </c>
    </row>
    <row r="3531" spans="1:14" ht="39.950000000000003" hidden="1" customHeight="1">
      <c r="A3531" s="151" t="s">
        <v>1656</v>
      </c>
      <c r="B3531" s="3" t="s">
        <v>134</v>
      </c>
      <c r="C3531" s="3" t="s">
        <v>135</v>
      </c>
      <c r="D3531" s="9" t="s">
        <v>140</v>
      </c>
      <c r="E3531" s="131" t="s">
        <v>1766</v>
      </c>
      <c r="F3531" s="131" t="s">
        <v>1769</v>
      </c>
      <c r="G3531" s="165" t="s">
        <v>141</v>
      </c>
      <c r="H3531" s="165"/>
      <c r="K3531" s="3" t="s">
        <v>950</v>
      </c>
      <c r="L3531" s="3" t="s">
        <v>834</v>
      </c>
      <c r="M3531" s="206" t="s">
        <v>834</v>
      </c>
      <c r="N3531" s="151" t="s">
        <v>1558</v>
      </c>
    </row>
    <row r="3532" spans="1:14" ht="39.950000000000003" hidden="1" customHeight="1">
      <c r="A3532" s="151" t="s">
        <v>1656</v>
      </c>
      <c r="B3532" s="3" t="s">
        <v>134</v>
      </c>
      <c r="C3532" s="3" t="s">
        <v>135</v>
      </c>
      <c r="D3532" s="9" t="s">
        <v>143</v>
      </c>
      <c r="E3532" s="131" t="s">
        <v>1766</v>
      </c>
      <c r="F3532" s="131" t="s">
        <v>1770</v>
      </c>
      <c r="G3532" s="165" t="s">
        <v>144</v>
      </c>
      <c r="H3532" s="165"/>
      <c r="K3532" s="3" t="s">
        <v>950</v>
      </c>
      <c r="L3532" s="3" t="s">
        <v>834</v>
      </c>
      <c r="M3532" s="206" t="s">
        <v>834</v>
      </c>
      <c r="N3532" s="151" t="s">
        <v>1558</v>
      </c>
    </row>
    <row r="3533" spans="1:14" ht="39.950000000000003" hidden="1" customHeight="1">
      <c r="A3533" s="151" t="s">
        <v>1656</v>
      </c>
      <c r="B3533" s="3" t="s">
        <v>134</v>
      </c>
      <c r="C3533" s="3" t="s">
        <v>135</v>
      </c>
      <c r="D3533" s="9" t="s">
        <v>145</v>
      </c>
      <c r="E3533" s="131" t="s">
        <v>1766</v>
      </c>
      <c r="F3533" s="131" t="s">
        <v>1771</v>
      </c>
      <c r="G3533" s="165" t="s">
        <v>146</v>
      </c>
      <c r="H3533" s="165"/>
      <c r="K3533" s="3" t="s">
        <v>950</v>
      </c>
      <c r="L3533" s="3" t="s">
        <v>834</v>
      </c>
      <c r="M3533" s="206" t="s">
        <v>834</v>
      </c>
      <c r="N3533" s="151" t="s">
        <v>1558</v>
      </c>
    </row>
    <row r="3534" spans="1:14" ht="39.950000000000003" hidden="1" customHeight="1">
      <c r="A3534" s="151" t="s">
        <v>1656</v>
      </c>
      <c r="B3534" s="3" t="s">
        <v>134</v>
      </c>
      <c r="C3534" s="3" t="s">
        <v>135</v>
      </c>
      <c r="D3534" s="9" t="s">
        <v>147</v>
      </c>
      <c r="E3534" s="131" t="s">
        <v>1766</v>
      </c>
      <c r="F3534" s="131" t="s">
        <v>1772</v>
      </c>
      <c r="G3534" s="165" t="s">
        <v>148</v>
      </c>
      <c r="H3534" s="165"/>
      <c r="K3534" s="3" t="s">
        <v>950</v>
      </c>
      <c r="L3534" s="3" t="s">
        <v>834</v>
      </c>
      <c r="M3534" s="206" t="s">
        <v>834</v>
      </c>
      <c r="N3534" s="151" t="s">
        <v>1558</v>
      </c>
    </row>
    <row r="3535" spans="1:14" ht="39.950000000000003" hidden="1" customHeight="1">
      <c r="A3535" s="151" t="s">
        <v>1656</v>
      </c>
      <c r="B3535" s="3" t="s">
        <v>134</v>
      </c>
      <c r="C3535" s="3" t="s">
        <v>135</v>
      </c>
      <c r="D3535" s="9" t="s">
        <v>873</v>
      </c>
      <c r="E3535" s="131" t="s">
        <v>1766</v>
      </c>
      <c r="F3535" s="131" t="s">
        <v>1773</v>
      </c>
      <c r="G3535" s="165" t="s">
        <v>150</v>
      </c>
      <c r="H3535" s="165"/>
      <c r="K3535" s="3" t="s">
        <v>950</v>
      </c>
      <c r="L3535" s="3" t="s">
        <v>834</v>
      </c>
      <c r="M3535" s="206" t="s">
        <v>834</v>
      </c>
      <c r="N3535" s="151" t="s">
        <v>1558</v>
      </c>
    </row>
    <row r="3536" spans="1:14" ht="39.950000000000003" hidden="1" customHeight="1">
      <c r="A3536" s="151" t="s">
        <v>1656</v>
      </c>
      <c r="B3536" s="3" t="s">
        <v>134</v>
      </c>
      <c r="C3536" s="3" t="s">
        <v>31</v>
      </c>
      <c r="D3536" s="9" t="s">
        <v>151</v>
      </c>
      <c r="E3536" s="131" t="s">
        <v>1774</v>
      </c>
      <c r="F3536" s="131" t="s">
        <v>1775</v>
      </c>
      <c r="G3536" s="165" t="s">
        <v>152</v>
      </c>
      <c r="H3536" s="165"/>
      <c r="K3536" s="3" t="s">
        <v>950</v>
      </c>
      <c r="L3536" s="3" t="s">
        <v>834</v>
      </c>
      <c r="M3536" s="206" t="s">
        <v>834</v>
      </c>
      <c r="N3536" s="151" t="s">
        <v>1558</v>
      </c>
    </row>
    <row r="3537" spans="1:14" ht="39.950000000000003" hidden="1" customHeight="1">
      <c r="A3537" s="151" t="s">
        <v>1656</v>
      </c>
      <c r="B3537" s="3" t="s">
        <v>134</v>
      </c>
      <c r="C3537" s="3" t="s">
        <v>31</v>
      </c>
      <c r="D3537" s="9" t="s">
        <v>153</v>
      </c>
      <c r="E3537" s="131" t="s">
        <v>1774</v>
      </c>
      <c r="F3537" s="131" t="s">
        <v>1776</v>
      </c>
      <c r="G3537" s="165" t="s">
        <v>154</v>
      </c>
      <c r="H3537" s="165"/>
      <c r="K3537" s="3" t="s">
        <v>950</v>
      </c>
      <c r="L3537" s="3" t="s">
        <v>834</v>
      </c>
      <c r="M3537" s="206" t="s">
        <v>834</v>
      </c>
      <c r="N3537" s="151" t="s">
        <v>1558</v>
      </c>
    </row>
    <row r="3538" spans="1:14" ht="39.950000000000003" hidden="1" customHeight="1">
      <c r="A3538" s="151" t="s">
        <v>1656</v>
      </c>
      <c r="B3538" s="3" t="s">
        <v>155</v>
      </c>
      <c r="C3538" s="3" t="s">
        <v>31</v>
      </c>
      <c r="D3538" s="9" t="s">
        <v>215</v>
      </c>
      <c r="E3538" s="131" t="s">
        <v>1813</v>
      </c>
      <c r="F3538" s="131" t="s">
        <v>1814</v>
      </c>
      <c r="G3538" s="165" t="s">
        <v>216</v>
      </c>
      <c r="H3538" s="165"/>
      <c r="K3538" s="3" t="s">
        <v>953</v>
      </c>
      <c r="L3538" s="3" t="s">
        <v>834</v>
      </c>
      <c r="M3538" s="206" t="s">
        <v>834</v>
      </c>
      <c r="N3538" s="151" t="s">
        <v>1558</v>
      </c>
    </row>
    <row r="3539" spans="1:14" ht="39.950000000000003" hidden="1" customHeight="1">
      <c r="A3539" s="151" t="s">
        <v>1656</v>
      </c>
      <c r="B3539" s="3" t="s">
        <v>231</v>
      </c>
      <c r="C3539" s="3" t="s">
        <v>232</v>
      </c>
      <c r="D3539" s="9" t="s">
        <v>233</v>
      </c>
      <c r="E3539" s="131" t="s">
        <v>1816</v>
      </c>
      <c r="F3539" s="131" t="s">
        <v>1817</v>
      </c>
      <c r="G3539" s="165" t="s">
        <v>234</v>
      </c>
      <c r="H3539" s="165"/>
      <c r="K3539" s="3" t="s">
        <v>955</v>
      </c>
      <c r="L3539" s="3" t="s">
        <v>834</v>
      </c>
      <c r="M3539" s="206" t="s">
        <v>834</v>
      </c>
      <c r="N3539" s="151" t="s">
        <v>1558</v>
      </c>
    </row>
    <row r="3540" spans="1:14" ht="51.75" hidden="1" customHeight="1">
      <c r="A3540" s="151" t="s">
        <v>1656</v>
      </c>
      <c r="B3540" s="3" t="s">
        <v>231</v>
      </c>
      <c r="C3540" s="3" t="s">
        <v>235</v>
      </c>
      <c r="D3540" s="9" t="s">
        <v>236</v>
      </c>
      <c r="E3540" s="131" t="s">
        <v>1818</v>
      </c>
      <c r="F3540" s="131" t="s">
        <v>1819</v>
      </c>
      <c r="G3540" s="165" t="s">
        <v>237</v>
      </c>
      <c r="H3540" s="165"/>
      <c r="K3540" s="3" t="s">
        <v>955</v>
      </c>
      <c r="L3540" s="3" t="s">
        <v>834</v>
      </c>
      <c r="M3540" s="206" t="s">
        <v>834</v>
      </c>
      <c r="N3540" s="151" t="s">
        <v>1558</v>
      </c>
    </row>
    <row r="3541" spans="1:14" ht="39.950000000000003" hidden="1" customHeight="1">
      <c r="A3541" s="151" t="s">
        <v>1656</v>
      </c>
      <c r="B3541" s="3" t="s">
        <v>231</v>
      </c>
      <c r="C3541" s="3" t="s">
        <v>238</v>
      </c>
      <c r="D3541" s="9" t="s">
        <v>23</v>
      </c>
      <c r="E3541" s="131" t="s">
        <v>1820</v>
      </c>
      <c r="F3541" s="131" t="s">
        <v>1821</v>
      </c>
      <c r="G3541" s="165" t="s">
        <v>239</v>
      </c>
      <c r="H3541" s="165"/>
      <c r="K3541" s="3" t="s">
        <v>955</v>
      </c>
      <c r="L3541" s="3" t="s">
        <v>834</v>
      </c>
      <c r="M3541" s="206" t="s">
        <v>834</v>
      </c>
      <c r="N3541" s="151" t="s">
        <v>1558</v>
      </c>
    </row>
    <row r="3542" spans="1:14" ht="80.25" hidden="1" customHeight="1">
      <c r="A3542" s="151" t="s">
        <v>1656</v>
      </c>
      <c r="B3542" s="3" t="s">
        <v>240</v>
      </c>
      <c r="C3542" s="3" t="s">
        <v>241</v>
      </c>
      <c r="D3542" s="9" t="s">
        <v>242</v>
      </c>
      <c r="E3542" s="131" t="s">
        <v>1822</v>
      </c>
      <c r="F3542" s="131" t="s">
        <v>1823</v>
      </c>
      <c r="G3542" s="165" t="s">
        <v>243</v>
      </c>
      <c r="H3542" s="165"/>
      <c r="K3542" s="3" t="s">
        <v>923</v>
      </c>
      <c r="L3542" s="3" t="s">
        <v>834</v>
      </c>
      <c r="M3542" s="206" t="s">
        <v>834</v>
      </c>
      <c r="N3542" s="151" t="s">
        <v>1558</v>
      </c>
    </row>
    <row r="3543" spans="1:14" ht="50.25" hidden="1" customHeight="1">
      <c r="A3543" s="151" t="s">
        <v>1656</v>
      </c>
      <c r="B3543" s="3" t="s">
        <v>968</v>
      </c>
      <c r="C3543" s="3" t="s">
        <v>1122</v>
      </c>
      <c r="D3543" s="9" t="s">
        <v>464</v>
      </c>
      <c r="E3543" s="131" t="s">
        <v>1835</v>
      </c>
      <c r="F3543" s="131" t="s">
        <v>1836</v>
      </c>
      <c r="G3543" s="165" t="s">
        <v>1123</v>
      </c>
      <c r="H3543" s="165"/>
      <c r="K3543" s="3" t="s">
        <v>967</v>
      </c>
      <c r="L3543" s="3" t="s">
        <v>834</v>
      </c>
      <c r="M3543" s="206" t="s">
        <v>834</v>
      </c>
      <c r="N3543" s="151" t="s">
        <v>1558</v>
      </c>
    </row>
    <row r="3544" spans="1:14" ht="39.950000000000003" hidden="1" customHeight="1">
      <c r="A3544" s="151" t="s">
        <v>1656</v>
      </c>
      <c r="B3544" s="3" t="s">
        <v>968</v>
      </c>
      <c r="C3544" s="3" t="s">
        <v>1124</v>
      </c>
      <c r="D3544" s="9" t="s">
        <v>1125</v>
      </c>
      <c r="E3544" s="131" t="s">
        <v>1837</v>
      </c>
      <c r="F3544" s="131" t="s">
        <v>1838</v>
      </c>
      <c r="G3544" s="165" t="s">
        <v>1126</v>
      </c>
      <c r="H3544" s="165"/>
      <c r="K3544" s="3" t="s">
        <v>967</v>
      </c>
      <c r="L3544" s="3" t="s">
        <v>834</v>
      </c>
      <c r="M3544" s="206" t="s">
        <v>834</v>
      </c>
      <c r="N3544" s="151" t="s">
        <v>1558</v>
      </c>
    </row>
    <row r="3545" spans="1:14" ht="39.950000000000003" hidden="1" customHeight="1">
      <c r="A3545" s="151" t="s">
        <v>1656</v>
      </c>
      <c r="B3545" s="3" t="s">
        <v>968</v>
      </c>
      <c r="C3545" s="3" t="s">
        <v>1124</v>
      </c>
      <c r="D3545" s="9" t="s">
        <v>1128</v>
      </c>
      <c r="E3545" s="131" t="s">
        <v>1837</v>
      </c>
      <c r="F3545" s="131" t="s">
        <v>1839</v>
      </c>
      <c r="G3545" s="165" t="s">
        <v>1129</v>
      </c>
      <c r="H3545" s="165"/>
      <c r="K3545" s="3" t="s">
        <v>967</v>
      </c>
      <c r="L3545" s="3" t="s">
        <v>834</v>
      </c>
      <c r="M3545" s="206" t="s">
        <v>834</v>
      </c>
      <c r="N3545" s="151" t="s">
        <v>1558</v>
      </c>
    </row>
    <row r="3546" spans="1:14" ht="39.950000000000003" hidden="1" customHeight="1">
      <c r="A3546" s="151" t="s">
        <v>1656</v>
      </c>
      <c r="B3546" s="3" t="s">
        <v>968</v>
      </c>
      <c r="C3546" s="3" t="s">
        <v>1124</v>
      </c>
      <c r="D3546" s="9" t="s">
        <v>1130</v>
      </c>
      <c r="E3546" s="131" t="s">
        <v>1837</v>
      </c>
      <c r="F3546" s="131" t="s">
        <v>1840</v>
      </c>
      <c r="G3546" s="165" t="s">
        <v>1131</v>
      </c>
      <c r="H3546" s="165"/>
      <c r="K3546" s="3" t="s">
        <v>967</v>
      </c>
      <c r="L3546" s="3" t="s">
        <v>834</v>
      </c>
      <c r="M3546" s="206" t="s">
        <v>834</v>
      </c>
      <c r="N3546" s="151" t="s">
        <v>1558</v>
      </c>
    </row>
    <row r="3547" spans="1:14" ht="39.950000000000003" hidden="1" customHeight="1">
      <c r="A3547" s="151" t="s">
        <v>1656</v>
      </c>
      <c r="B3547" s="3" t="s">
        <v>968</v>
      </c>
      <c r="C3547" s="3" t="s">
        <v>1124</v>
      </c>
      <c r="D3547" s="9" t="s">
        <v>1132</v>
      </c>
      <c r="E3547" s="131" t="s">
        <v>1837</v>
      </c>
      <c r="F3547" s="131" t="s">
        <v>1841</v>
      </c>
      <c r="G3547" s="165" t="s">
        <v>1133</v>
      </c>
      <c r="H3547" s="165"/>
      <c r="K3547" s="3" t="s">
        <v>967</v>
      </c>
      <c r="L3547" s="3" t="s">
        <v>834</v>
      </c>
      <c r="M3547" s="206" t="s">
        <v>834</v>
      </c>
      <c r="N3547" s="151" t="s">
        <v>1558</v>
      </c>
    </row>
    <row r="3548" spans="1:14" ht="39.950000000000003" hidden="1" customHeight="1">
      <c r="A3548" s="151" t="s">
        <v>1656</v>
      </c>
      <c r="B3548" s="3" t="s">
        <v>968</v>
      </c>
      <c r="C3548" s="3" t="s">
        <v>1137</v>
      </c>
      <c r="D3548" s="9" t="s">
        <v>1128</v>
      </c>
      <c r="E3548" s="131" t="s">
        <v>1842</v>
      </c>
      <c r="F3548" s="131" t="s">
        <v>1843</v>
      </c>
      <c r="G3548" s="165" t="s">
        <v>1138</v>
      </c>
      <c r="H3548" s="165"/>
      <c r="J3548" s="205" t="s">
        <v>1582</v>
      </c>
      <c r="K3548" s="3" t="s">
        <v>967</v>
      </c>
      <c r="L3548" s="3" t="s">
        <v>931</v>
      </c>
      <c r="M3548" s="203" t="s">
        <v>834</v>
      </c>
      <c r="N3548" s="151" t="s">
        <v>1558</v>
      </c>
    </row>
    <row r="3549" spans="1:14" ht="39.950000000000003" hidden="1" customHeight="1">
      <c r="A3549" s="151" t="s">
        <v>1656</v>
      </c>
      <c r="B3549" s="3" t="s">
        <v>968</v>
      </c>
      <c r="C3549" s="3" t="s">
        <v>1142</v>
      </c>
      <c r="D3549" s="9" t="s">
        <v>1125</v>
      </c>
      <c r="E3549" s="131" t="s">
        <v>1847</v>
      </c>
      <c r="F3549" s="131" t="s">
        <v>1848</v>
      </c>
      <c r="G3549" s="165" t="s">
        <v>1143</v>
      </c>
      <c r="H3549" s="165"/>
      <c r="K3549" s="3" t="s">
        <v>967</v>
      </c>
      <c r="L3549" s="3" t="s">
        <v>834</v>
      </c>
      <c r="M3549" s="206" t="s">
        <v>834</v>
      </c>
      <c r="N3549" s="151" t="s">
        <v>1558</v>
      </c>
    </row>
    <row r="3550" spans="1:14" ht="39.950000000000003" hidden="1" customHeight="1">
      <c r="A3550" s="151" t="s">
        <v>1656</v>
      </c>
      <c r="B3550" s="3" t="s">
        <v>968</v>
      </c>
      <c r="C3550" s="3" t="s">
        <v>1142</v>
      </c>
      <c r="D3550" s="9" t="s">
        <v>1128</v>
      </c>
      <c r="E3550" s="131" t="s">
        <v>1847</v>
      </c>
      <c r="F3550" s="131" t="s">
        <v>1849</v>
      </c>
      <c r="G3550" s="165" t="s">
        <v>1144</v>
      </c>
      <c r="H3550" s="165"/>
      <c r="K3550" s="3" t="s">
        <v>967</v>
      </c>
      <c r="L3550" s="3" t="s">
        <v>834</v>
      </c>
      <c r="M3550" s="206" t="s">
        <v>834</v>
      </c>
      <c r="N3550" s="151" t="s">
        <v>1558</v>
      </c>
    </row>
    <row r="3551" spans="1:14" ht="39.950000000000003" hidden="1" customHeight="1">
      <c r="A3551" s="151" t="s">
        <v>1656</v>
      </c>
      <c r="B3551" s="3" t="s">
        <v>968</v>
      </c>
      <c r="C3551" s="3" t="s">
        <v>1142</v>
      </c>
      <c r="D3551" s="9" t="s">
        <v>1130</v>
      </c>
      <c r="E3551" s="131" t="s">
        <v>1847</v>
      </c>
      <c r="F3551" s="131" t="s">
        <v>1850</v>
      </c>
      <c r="G3551" s="165" t="s">
        <v>1145</v>
      </c>
      <c r="H3551" s="165"/>
      <c r="K3551" s="3" t="s">
        <v>967</v>
      </c>
      <c r="L3551" s="3" t="s">
        <v>834</v>
      </c>
      <c r="M3551" s="206" t="s">
        <v>834</v>
      </c>
      <c r="N3551" s="151" t="s">
        <v>1558</v>
      </c>
    </row>
    <row r="3552" spans="1:14" ht="39.950000000000003" hidden="1" customHeight="1">
      <c r="A3552" s="151" t="s">
        <v>1656</v>
      </c>
      <c r="B3552" s="3" t="s">
        <v>968</v>
      </c>
      <c r="C3552" s="3" t="s">
        <v>1142</v>
      </c>
      <c r="D3552" s="9" t="s">
        <v>1132</v>
      </c>
      <c r="E3552" s="131" t="s">
        <v>1847</v>
      </c>
      <c r="F3552" s="131" t="s">
        <v>1851</v>
      </c>
      <c r="G3552" s="165" t="s">
        <v>1146</v>
      </c>
      <c r="H3552" s="165"/>
      <c r="K3552" s="3" t="s">
        <v>967</v>
      </c>
      <c r="L3552" s="3" t="s">
        <v>834</v>
      </c>
      <c r="M3552" s="206" t="s">
        <v>834</v>
      </c>
      <c r="N3552" s="151" t="s">
        <v>1558</v>
      </c>
    </row>
    <row r="3553" spans="1:14" ht="39.950000000000003" hidden="1" customHeight="1">
      <c r="A3553" s="151" t="s">
        <v>1656</v>
      </c>
      <c r="B3553" s="3" t="s">
        <v>968</v>
      </c>
      <c r="C3553" s="3" t="s">
        <v>1147</v>
      </c>
      <c r="D3553" s="9" t="s">
        <v>1128</v>
      </c>
      <c r="E3553" s="131" t="s">
        <v>1852</v>
      </c>
      <c r="F3553" s="131" t="s">
        <v>1853</v>
      </c>
      <c r="G3553" s="165" t="s">
        <v>1148</v>
      </c>
      <c r="H3553" s="165"/>
      <c r="K3553" s="3" t="s">
        <v>967</v>
      </c>
      <c r="L3553" s="3" t="s">
        <v>834</v>
      </c>
      <c r="M3553" s="206" t="s">
        <v>834</v>
      </c>
      <c r="N3553" s="151" t="s">
        <v>1558</v>
      </c>
    </row>
    <row r="3554" spans="1:14" ht="53.25" hidden="1" customHeight="1">
      <c r="A3554" s="151" t="s">
        <v>1656</v>
      </c>
      <c r="B3554" s="3" t="s">
        <v>968</v>
      </c>
      <c r="C3554" s="3" t="s">
        <v>1149</v>
      </c>
      <c r="D3554" s="9" t="s">
        <v>1128</v>
      </c>
      <c r="E3554" s="131" t="s">
        <v>1854</v>
      </c>
      <c r="F3554" s="131" t="s">
        <v>1855</v>
      </c>
      <c r="G3554" s="165" t="s">
        <v>1150</v>
      </c>
      <c r="H3554" s="165"/>
      <c r="K3554" s="3" t="s">
        <v>967</v>
      </c>
      <c r="L3554" s="3" t="s">
        <v>834</v>
      </c>
      <c r="M3554" s="206" t="s">
        <v>834</v>
      </c>
      <c r="N3554" s="151" t="s">
        <v>1558</v>
      </c>
    </row>
    <row r="3555" spans="1:14" ht="39.950000000000003" hidden="1" customHeight="1">
      <c r="A3555" s="151" t="s">
        <v>1656</v>
      </c>
      <c r="B3555" s="3" t="s">
        <v>968</v>
      </c>
      <c r="C3555" s="3" t="s">
        <v>1152</v>
      </c>
      <c r="D3555" s="9" t="s">
        <v>1125</v>
      </c>
      <c r="E3555" s="131" t="s">
        <v>1856</v>
      </c>
      <c r="F3555" s="131" t="s">
        <v>1857</v>
      </c>
      <c r="G3555" s="165" t="s">
        <v>1153</v>
      </c>
      <c r="H3555" s="165"/>
      <c r="K3555" s="3" t="s">
        <v>967</v>
      </c>
      <c r="L3555" s="3" t="s">
        <v>834</v>
      </c>
      <c r="M3555" s="206" t="s">
        <v>834</v>
      </c>
      <c r="N3555" s="151" t="s">
        <v>1558</v>
      </c>
    </row>
    <row r="3556" spans="1:14" ht="39.950000000000003" hidden="1" customHeight="1">
      <c r="A3556" s="151" t="s">
        <v>1656</v>
      </c>
      <c r="B3556" s="3" t="s">
        <v>968</v>
      </c>
      <c r="C3556" s="3" t="s">
        <v>1152</v>
      </c>
      <c r="D3556" s="9" t="s">
        <v>1128</v>
      </c>
      <c r="E3556" s="131" t="s">
        <v>1856</v>
      </c>
      <c r="F3556" s="131" t="s">
        <v>1858</v>
      </c>
      <c r="G3556" s="165" t="s">
        <v>1154</v>
      </c>
      <c r="H3556" s="165"/>
      <c r="K3556" s="3" t="s">
        <v>967</v>
      </c>
      <c r="L3556" s="3" t="s">
        <v>834</v>
      </c>
      <c r="M3556" s="206" t="s">
        <v>834</v>
      </c>
      <c r="N3556" s="151" t="s">
        <v>1558</v>
      </c>
    </row>
    <row r="3557" spans="1:14" ht="39.950000000000003" hidden="1" customHeight="1">
      <c r="A3557" s="151" t="s">
        <v>1656</v>
      </c>
      <c r="B3557" s="3" t="s">
        <v>968</v>
      </c>
      <c r="C3557" s="3" t="s">
        <v>1158</v>
      </c>
      <c r="D3557" s="9" t="s">
        <v>1132</v>
      </c>
      <c r="E3557" s="131" t="s">
        <v>1859</v>
      </c>
      <c r="F3557" s="131" t="s">
        <v>1860</v>
      </c>
      <c r="G3557" s="165" t="s">
        <v>1159</v>
      </c>
      <c r="H3557" s="165"/>
      <c r="K3557" s="3" t="s">
        <v>967</v>
      </c>
      <c r="L3557" s="3" t="s">
        <v>834</v>
      </c>
      <c r="M3557" s="206" t="s">
        <v>834</v>
      </c>
      <c r="N3557" s="151" t="s">
        <v>1558</v>
      </c>
    </row>
    <row r="3558" spans="1:14" ht="39.950000000000003" hidden="1" customHeight="1">
      <c r="A3558" s="151" t="s">
        <v>1656</v>
      </c>
      <c r="B3558" s="3" t="s">
        <v>968</v>
      </c>
      <c r="C3558" s="3" t="s">
        <v>1162</v>
      </c>
      <c r="D3558" s="9" t="s">
        <v>1125</v>
      </c>
      <c r="E3558" s="131" t="s">
        <v>1863</v>
      </c>
      <c r="F3558" s="131" t="s">
        <v>1864</v>
      </c>
      <c r="G3558" s="165" t="s">
        <v>1163</v>
      </c>
      <c r="H3558" s="165"/>
      <c r="K3558" s="3" t="s">
        <v>967</v>
      </c>
      <c r="L3558" s="3" t="s">
        <v>834</v>
      </c>
      <c r="M3558" s="206" t="s">
        <v>834</v>
      </c>
      <c r="N3558" s="151" t="s">
        <v>1558</v>
      </c>
    </row>
    <row r="3559" spans="1:14" ht="39.950000000000003" hidden="1" customHeight="1">
      <c r="A3559" s="151" t="s">
        <v>1656</v>
      </c>
      <c r="B3559" s="3" t="s">
        <v>968</v>
      </c>
      <c r="C3559" s="3" t="s">
        <v>1162</v>
      </c>
      <c r="D3559" s="9" t="s">
        <v>1128</v>
      </c>
      <c r="E3559" s="131" t="s">
        <v>1863</v>
      </c>
      <c r="F3559" s="131" t="s">
        <v>1865</v>
      </c>
      <c r="G3559" s="165" t="s">
        <v>1164</v>
      </c>
      <c r="H3559" s="165"/>
      <c r="K3559" s="3" t="s">
        <v>967</v>
      </c>
      <c r="L3559" s="3" t="s">
        <v>834</v>
      </c>
      <c r="M3559" s="206" t="s">
        <v>834</v>
      </c>
      <c r="N3559" s="151" t="s">
        <v>1558</v>
      </c>
    </row>
    <row r="3560" spans="1:14" ht="39.950000000000003" hidden="1" customHeight="1">
      <c r="A3560" s="151" t="s">
        <v>1656</v>
      </c>
      <c r="B3560" s="3" t="s">
        <v>968</v>
      </c>
      <c r="C3560" s="3" t="s">
        <v>1162</v>
      </c>
      <c r="D3560" s="9" t="s">
        <v>1130</v>
      </c>
      <c r="E3560" s="131" t="s">
        <v>1863</v>
      </c>
      <c r="F3560" s="131" t="s">
        <v>1866</v>
      </c>
      <c r="G3560" s="165" t="s">
        <v>1165</v>
      </c>
      <c r="H3560" s="165"/>
      <c r="K3560" s="3" t="s">
        <v>967</v>
      </c>
      <c r="L3560" s="3" t="s">
        <v>834</v>
      </c>
      <c r="M3560" s="206" t="s">
        <v>834</v>
      </c>
      <c r="N3560" s="151" t="s">
        <v>1558</v>
      </c>
    </row>
    <row r="3561" spans="1:14" ht="39.950000000000003" hidden="1" customHeight="1">
      <c r="A3561" s="151" t="s">
        <v>1656</v>
      </c>
      <c r="B3561" s="3" t="s">
        <v>968</v>
      </c>
      <c r="C3561" s="3" t="s">
        <v>1162</v>
      </c>
      <c r="D3561" s="9" t="s">
        <v>1132</v>
      </c>
      <c r="E3561" s="131" t="s">
        <v>1863</v>
      </c>
      <c r="F3561" s="131" t="s">
        <v>1867</v>
      </c>
      <c r="G3561" s="165" t="s">
        <v>1166</v>
      </c>
      <c r="H3561" s="165"/>
      <c r="K3561" s="3" t="s">
        <v>967</v>
      </c>
      <c r="L3561" s="3" t="s">
        <v>834</v>
      </c>
      <c r="M3561" s="206" t="s">
        <v>834</v>
      </c>
      <c r="N3561" s="151" t="s">
        <v>1558</v>
      </c>
    </row>
    <row r="3562" spans="1:14" ht="39.950000000000003" hidden="1" customHeight="1">
      <c r="A3562" s="151" t="s">
        <v>1656</v>
      </c>
      <c r="B3562" s="3" t="s">
        <v>968</v>
      </c>
      <c r="C3562" s="3" t="s">
        <v>1167</v>
      </c>
      <c r="D3562" s="9" t="s">
        <v>1128</v>
      </c>
      <c r="E3562" s="131" t="s">
        <v>1868</v>
      </c>
      <c r="F3562" s="131" t="s">
        <v>1869</v>
      </c>
      <c r="G3562" s="165" t="s">
        <v>1168</v>
      </c>
      <c r="H3562" s="165"/>
      <c r="K3562" s="3" t="s">
        <v>967</v>
      </c>
      <c r="L3562" s="3" t="s">
        <v>834</v>
      </c>
      <c r="M3562" s="206" t="s">
        <v>834</v>
      </c>
      <c r="N3562" s="151" t="s">
        <v>1558</v>
      </c>
    </row>
    <row r="3563" spans="1:14" ht="39.950000000000003" hidden="1" customHeight="1">
      <c r="A3563" s="151" t="s">
        <v>1656</v>
      </c>
      <c r="B3563" s="3" t="s">
        <v>968</v>
      </c>
      <c r="C3563" s="3" t="s">
        <v>1170</v>
      </c>
      <c r="D3563" s="9" t="s">
        <v>1171</v>
      </c>
      <c r="E3563" s="131" t="s">
        <v>1870</v>
      </c>
      <c r="F3563" s="131" t="s">
        <v>1871</v>
      </c>
      <c r="G3563" s="165" t="s">
        <v>1172</v>
      </c>
      <c r="H3563" s="165"/>
      <c r="K3563" s="3" t="s">
        <v>967</v>
      </c>
      <c r="L3563" s="3" t="s">
        <v>834</v>
      </c>
      <c r="M3563" s="206" t="s">
        <v>834</v>
      </c>
      <c r="N3563" s="151" t="s">
        <v>1558</v>
      </c>
    </row>
    <row r="3564" spans="1:14" ht="39.950000000000003" hidden="1" customHeight="1">
      <c r="A3564" s="151" t="s">
        <v>1656</v>
      </c>
      <c r="B3564" s="3" t="s">
        <v>246</v>
      </c>
      <c r="C3564" s="3" t="s">
        <v>247</v>
      </c>
      <c r="D3564" s="9" t="s">
        <v>14</v>
      </c>
      <c r="E3564" s="131" t="s">
        <v>1872</v>
      </c>
      <c r="F3564" s="131" t="s">
        <v>1873</v>
      </c>
      <c r="G3564" s="165" t="s">
        <v>248</v>
      </c>
      <c r="H3564" s="165"/>
      <c r="K3564" s="3" t="s">
        <v>960</v>
      </c>
      <c r="L3564" s="3" t="s">
        <v>834</v>
      </c>
      <c r="M3564" s="206" t="s">
        <v>834</v>
      </c>
      <c r="N3564" s="151" t="s">
        <v>1558</v>
      </c>
    </row>
    <row r="3565" spans="1:14" ht="90.75" hidden="1" customHeight="1">
      <c r="A3565" s="151" t="s">
        <v>1656</v>
      </c>
      <c r="B3565" s="3" t="s">
        <v>246</v>
      </c>
      <c r="C3565" s="3" t="s">
        <v>249</v>
      </c>
      <c r="D3565" s="9" t="s">
        <v>404</v>
      </c>
      <c r="E3565" s="131" t="s">
        <v>1874</v>
      </c>
      <c r="F3565" s="131" t="s">
        <v>1875</v>
      </c>
      <c r="G3565" s="165" t="s">
        <v>1176</v>
      </c>
      <c r="H3565" s="165" t="s">
        <v>1177</v>
      </c>
      <c r="K3565" s="3" t="s">
        <v>960</v>
      </c>
      <c r="L3565" s="3" t="s">
        <v>834</v>
      </c>
      <c r="M3565" s="206" t="s">
        <v>834</v>
      </c>
      <c r="N3565" s="151" t="s">
        <v>1558</v>
      </c>
    </row>
    <row r="3566" spans="1:14" ht="117" hidden="1" customHeight="1">
      <c r="A3566" s="151" t="s">
        <v>1656</v>
      </c>
      <c r="B3566" s="3" t="s">
        <v>246</v>
      </c>
      <c r="C3566" s="3" t="s">
        <v>249</v>
      </c>
      <c r="D3566" s="9" t="s">
        <v>252</v>
      </c>
      <c r="E3566" s="131" t="s">
        <v>1874</v>
      </c>
      <c r="F3566" s="131" t="s">
        <v>1876</v>
      </c>
      <c r="G3566" s="165" t="s">
        <v>253</v>
      </c>
      <c r="H3566" s="165" t="s">
        <v>1179</v>
      </c>
      <c r="K3566" s="3" t="s">
        <v>960</v>
      </c>
      <c r="L3566" s="3" t="s">
        <v>834</v>
      </c>
      <c r="M3566" s="206" t="s">
        <v>834</v>
      </c>
      <c r="N3566" s="151" t="s">
        <v>1558</v>
      </c>
    </row>
    <row r="3567" spans="1:14" ht="120.75" hidden="1" customHeight="1">
      <c r="A3567" s="151" t="s">
        <v>1656</v>
      </c>
      <c r="B3567" s="3" t="s">
        <v>246</v>
      </c>
      <c r="C3567" s="3" t="s">
        <v>254</v>
      </c>
      <c r="D3567" s="9" t="s">
        <v>255</v>
      </c>
      <c r="E3567" s="131" t="s">
        <v>1877</v>
      </c>
      <c r="F3567" s="131" t="s">
        <v>1878</v>
      </c>
      <c r="G3567" s="165" t="s">
        <v>256</v>
      </c>
      <c r="H3567" s="165" t="s">
        <v>1608</v>
      </c>
      <c r="K3567" s="3" t="s">
        <v>960</v>
      </c>
      <c r="L3567" s="3" t="s">
        <v>834</v>
      </c>
      <c r="M3567" s="206" t="s">
        <v>834</v>
      </c>
      <c r="N3567" s="151" t="s">
        <v>1558</v>
      </c>
    </row>
    <row r="3568" spans="1:14" ht="57.75" hidden="1" customHeight="1">
      <c r="A3568" s="151" t="s">
        <v>1656</v>
      </c>
      <c r="B3568" s="3" t="s">
        <v>246</v>
      </c>
      <c r="C3568" s="3" t="s">
        <v>254</v>
      </c>
      <c r="D3568" s="9" t="s">
        <v>250</v>
      </c>
      <c r="E3568" s="131" t="s">
        <v>1877</v>
      </c>
      <c r="F3568" s="131" t="s">
        <v>1879</v>
      </c>
      <c r="G3568" s="165" t="s">
        <v>257</v>
      </c>
      <c r="H3568" s="165"/>
      <c r="K3568" s="3" t="s">
        <v>960</v>
      </c>
      <c r="L3568" s="3" t="s">
        <v>834</v>
      </c>
      <c r="M3568" s="206" t="s">
        <v>834</v>
      </c>
      <c r="N3568" s="151" t="s">
        <v>1558</v>
      </c>
    </row>
    <row r="3569" spans="1:14" ht="39.950000000000003" hidden="1" customHeight="1">
      <c r="A3569" s="151" t="s">
        <v>1656</v>
      </c>
      <c r="B3569" s="3" t="s">
        <v>246</v>
      </c>
      <c r="C3569" s="3" t="s">
        <v>254</v>
      </c>
      <c r="D3569" s="9" t="s">
        <v>43</v>
      </c>
      <c r="E3569" s="131" t="s">
        <v>1877</v>
      </c>
      <c r="F3569" s="131" t="s">
        <v>1880</v>
      </c>
      <c r="G3569" s="165" t="s">
        <v>258</v>
      </c>
      <c r="H3569" s="165"/>
      <c r="K3569" s="3" t="s">
        <v>960</v>
      </c>
      <c r="L3569" s="3" t="s">
        <v>834</v>
      </c>
      <c r="M3569" s="206" t="s">
        <v>834</v>
      </c>
      <c r="N3569" s="151" t="s">
        <v>1558</v>
      </c>
    </row>
    <row r="3570" spans="1:14" ht="81.75" hidden="1" customHeight="1">
      <c r="A3570" s="151" t="s">
        <v>1656</v>
      </c>
      <c r="B3570" s="3" t="s">
        <v>246</v>
      </c>
      <c r="C3570" s="3" t="s">
        <v>259</v>
      </c>
      <c r="D3570" s="9" t="s">
        <v>408</v>
      </c>
      <c r="E3570" s="131" t="s">
        <v>1881</v>
      </c>
      <c r="F3570" s="131" t="s">
        <v>1979</v>
      </c>
      <c r="G3570" s="165" t="s">
        <v>1200</v>
      </c>
      <c r="H3570" s="165" t="s">
        <v>1201</v>
      </c>
      <c r="K3570" s="3" t="s">
        <v>960</v>
      </c>
      <c r="L3570" s="3" t="s">
        <v>834</v>
      </c>
      <c r="M3570" s="206" t="s">
        <v>834</v>
      </c>
      <c r="N3570" s="151" t="s">
        <v>1558</v>
      </c>
    </row>
    <row r="3571" spans="1:14" ht="63.75" hidden="1" customHeight="1">
      <c r="A3571" s="151" t="s">
        <v>1656</v>
      </c>
      <c r="B3571" s="3" t="s">
        <v>246</v>
      </c>
      <c r="C3571" s="3" t="s">
        <v>259</v>
      </c>
      <c r="D3571" s="9" t="s">
        <v>410</v>
      </c>
      <c r="E3571" s="131" t="s">
        <v>1881</v>
      </c>
      <c r="F3571" s="131" t="s">
        <v>1980</v>
      </c>
      <c r="G3571" s="165" t="s">
        <v>411</v>
      </c>
      <c r="H3571" s="165"/>
      <c r="K3571" s="3" t="s">
        <v>960</v>
      </c>
      <c r="L3571" s="3" t="s">
        <v>834</v>
      </c>
      <c r="M3571" s="206" t="s">
        <v>834</v>
      </c>
      <c r="N3571" s="151" t="s">
        <v>1558</v>
      </c>
    </row>
    <row r="3572" spans="1:14" ht="126" hidden="1" customHeight="1">
      <c r="A3572" s="151" t="s">
        <v>1656</v>
      </c>
      <c r="B3572" s="3" t="s">
        <v>246</v>
      </c>
      <c r="C3572" s="3" t="s">
        <v>259</v>
      </c>
      <c r="D3572" s="9" t="s">
        <v>260</v>
      </c>
      <c r="E3572" s="131" t="s">
        <v>1881</v>
      </c>
      <c r="F3572" s="131" t="s">
        <v>1882</v>
      </c>
      <c r="G3572" s="165" t="s">
        <v>261</v>
      </c>
      <c r="H3572" s="165" t="s">
        <v>1181</v>
      </c>
      <c r="K3572" s="3" t="s">
        <v>960</v>
      </c>
      <c r="L3572" s="3" t="s">
        <v>834</v>
      </c>
      <c r="M3572" s="206" t="s">
        <v>834</v>
      </c>
      <c r="N3572" s="151" t="s">
        <v>1558</v>
      </c>
    </row>
    <row r="3573" spans="1:14" ht="39.950000000000003" hidden="1" customHeight="1">
      <c r="A3573" s="151" t="s">
        <v>1656</v>
      </c>
      <c r="B3573" s="3" t="s">
        <v>246</v>
      </c>
      <c r="C3573" s="3" t="s">
        <v>262</v>
      </c>
      <c r="D3573" s="9" t="s">
        <v>263</v>
      </c>
      <c r="E3573" s="131" t="s">
        <v>1883</v>
      </c>
      <c r="F3573" s="131" t="s">
        <v>1981</v>
      </c>
      <c r="G3573" s="165" t="s">
        <v>264</v>
      </c>
      <c r="H3573" s="165"/>
      <c r="K3573" s="3" t="s">
        <v>960</v>
      </c>
      <c r="L3573" s="3" t="s">
        <v>834</v>
      </c>
      <c r="M3573" s="206" t="s">
        <v>834</v>
      </c>
      <c r="N3573" s="151" t="s">
        <v>1558</v>
      </c>
    </row>
    <row r="3574" spans="1:14" ht="39.950000000000003" hidden="1" customHeight="1">
      <c r="A3574" s="151" t="s">
        <v>1656</v>
      </c>
      <c r="B3574" s="3" t="s">
        <v>246</v>
      </c>
      <c r="C3574" s="3" t="s">
        <v>262</v>
      </c>
      <c r="D3574" s="9" t="s">
        <v>265</v>
      </c>
      <c r="E3574" s="131" t="s">
        <v>1883</v>
      </c>
      <c r="F3574" s="131" t="s">
        <v>1884</v>
      </c>
      <c r="G3574" s="165" t="s">
        <v>266</v>
      </c>
      <c r="H3574" s="165"/>
      <c r="K3574" s="3" t="s">
        <v>960</v>
      </c>
      <c r="L3574" s="3" t="s">
        <v>834</v>
      </c>
      <c r="M3574" s="206" t="s">
        <v>834</v>
      </c>
      <c r="N3574" s="151" t="s">
        <v>1558</v>
      </c>
    </row>
    <row r="3575" spans="1:14" ht="39.950000000000003" hidden="1" customHeight="1">
      <c r="A3575" s="151" t="s">
        <v>1656</v>
      </c>
      <c r="B3575" s="3" t="s">
        <v>246</v>
      </c>
      <c r="C3575" s="3" t="s">
        <v>262</v>
      </c>
      <c r="D3575" s="9" t="s">
        <v>267</v>
      </c>
      <c r="E3575" s="131" t="s">
        <v>1883</v>
      </c>
      <c r="F3575" s="131" t="s">
        <v>1885</v>
      </c>
      <c r="G3575" s="165" t="s">
        <v>268</v>
      </c>
      <c r="H3575" s="165"/>
      <c r="K3575" s="3" t="s">
        <v>960</v>
      </c>
      <c r="L3575" s="3" t="s">
        <v>834</v>
      </c>
      <c r="M3575" s="206" t="s">
        <v>834</v>
      </c>
      <c r="N3575" s="151" t="s">
        <v>1558</v>
      </c>
    </row>
    <row r="3576" spans="1:14" ht="54" hidden="1" customHeight="1">
      <c r="A3576" s="151" t="s">
        <v>1656</v>
      </c>
      <c r="B3576" s="3" t="s">
        <v>246</v>
      </c>
      <c r="C3576" s="3" t="s">
        <v>262</v>
      </c>
      <c r="D3576" s="9" t="s">
        <v>269</v>
      </c>
      <c r="E3576" s="131" t="s">
        <v>1883</v>
      </c>
      <c r="F3576" s="131" t="s">
        <v>1886</v>
      </c>
      <c r="G3576" s="165" t="s">
        <v>270</v>
      </c>
      <c r="H3576" s="165"/>
      <c r="J3576" s="205" t="s">
        <v>1887</v>
      </c>
      <c r="K3576" s="3" t="s">
        <v>960</v>
      </c>
      <c r="L3576" s="3" t="s">
        <v>834</v>
      </c>
      <c r="M3576" s="203" t="s">
        <v>834</v>
      </c>
      <c r="N3576" s="151" t="s">
        <v>1558</v>
      </c>
    </row>
    <row r="3577" spans="1:14" ht="168" hidden="1" customHeight="1">
      <c r="A3577" s="151" t="s">
        <v>1656</v>
      </c>
      <c r="B3577" s="3" t="s">
        <v>246</v>
      </c>
      <c r="C3577" s="3" t="s">
        <v>262</v>
      </c>
      <c r="D3577" s="9" t="s">
        <v>273</v>
      </c>
      <c r="E3577" s="131" t="s">
        <v>1883</v>
      </c>
      <c r="F3577" s="131" t="s">
        <v>1888</v>
      </c>
      <c r="G3577" s="165" t="s">
        <v>1184</v>
      </c>
      <c r="H3577" s="165" t="s">
        <v>1185</v>
      </c>
      <c r="K3577" s="3" t="s">
        <v>960</v>
      </c>
      <c r="L3577" s="3" t="s">
        <v>834</v>
      </c>
      <c r="M3577" s="206" t="s">
        <v>834</v>
      </c>
      <c r="N3577" s="151" t="s">
        <v>1558</v>
      </c>
    </row>
    <row r="3578" spans="1:14" ht="39.950000000000003" hidden="1" customHeight="1">
      <c r="A3578" s="151" t="s">
        <v>1656</v>
      </c>
      <c r="B3578" s="3" t="s">
        <v>246</v>
      </c>
      <c r="C3578" s="3" t="s">
        <v>262</v>
      </c>
      <c r="D3578" s="9" t="s">
        <v>275</v>
      </c>
      <c r="E3578" s="131" t="s">
        <v>1883</v>
      </c>
      <c r="F3578" s="131" t="s">
        <v>1889</v>
      </c>
      <c r="G3578" s="165" t="s">
        <v>276</v>
      </c>
      <c r="H3578" s="165"/>
      <c r="K3578" s="3" t="s">
        <v>960</v>
      </c>
      <c r="L3578" s="3" t="s">
        <v>834</v>
      </c>
      <c r="M3578" s="206" t="s">
        <v>834</v>
      </c>
      <c r="N3578" s="151" t="s">
        <v>1558</v>
      </c>
    </row>
    <row r="3579" spans="1:14" ht="132" hidden="1" customHeight="1">
      <c r="A3579" s="151" t="s">
        <v>1656</v>
      </c>
      <c r="B3579" s="3" t="s">
        <v>246</v>
      </c>
      <c r="C3579" s="3" t="s">
        <v>277</v>
      </c>
      <c r="D3579" s="9" t="s">
        <v>255</v>
      </c>
      <c r="E3579" s="131" t="s">
        <v>1890</v>
      </c>
      <c r="F3579" s="131" t="s">
        <v>1891</v>
      </c>
      <c r="G3579" s="165" t="s">
        <v>278</v>
      </c>
      <c r="H3579" s="165" t="s">
        <v>1186</v>
      </c>
      <c r="K3579" s="3" t="s">
        <v>960</v>
      </c>
      <c r="L3579" s="3" t="s">
        <v>834</v>
      </c>
      <c r="M3579" s="206" t="s">
        <v>834</v>
      </c>
      <c r="N3579" s="151" t="s">
        <v>1558</v>
      </c>
    </row>
    <row r="3580" spans="1:14" ht="39.950000000000003" hidden="1" customHeight="1">
      <c r="A3580" s="151" t="s">
        <v>1594</v>
      </c>
      <c r="B3580" s="3" t="s">
        <v>246</v>
      </c>
      <c r="C3580" s="3" t="s">
        <v>31</v>
      </c>
      <c r="D3580" s="9" t="s">
        <v>279</v>
      </c>
      <c r="E3580" s="131" t="s">
        <v>1635</v>
      </c>
      <c r="F3580" s="131" t="s">
        <v>1636</v>
      </c>
      <c r="G3580" s="165" t="s">
        <v>280</v>
      </c>
      <c r="H3580" s="165"/>
      <c r="K3580" s="3" t="s">
        <v>960</v>
      </c>
      <c r="L3580" s="3" t="s">
        <v>834</v>
      </c>
      <c r="M3580" s="203" t="s">
        <v>834</v>
      </c>
      <c r="N3580" s="151" t="s">
        <v>1558</v>
      </c>
    </row>
    <row r="3581" spans="1:14" ht="39.950000000000003" hidden="1" customHeight="1">
      <c r="A3581" s="151" t="s">
        <v>1594</v>
      </c>
      <c r="B3581" s="3" t="s">
        <v>246</v>
      </c>
      <c r="C3581" s="3" t="s">
        <v>31</v>
      </c>
      <c r="D3581" s="9" t="s">
        <v>281</v>
      </c>
      <c r="E3581" s="131" t="s">
        <v>1635</v>
      </c>
      <c r="F3581" s="131" t="s">
        <v>1637</v>
      </c>
      <c r="G3581" s="165" t="s">
        <v>282</v>
      </c>
      <c r="H3581" s="165"/>
      <c r="K3581" s="3" t="s">
        <v>960</v>
      </c>
      <c r="L3581" s="3" t="s">
        <v>834</v>
      </c>
      <c r="M3581" s="203" t="s">
        <v>834</v>
      </c>
      <c r="N3581" s="151" t="s">
        <v>1558</v>
      </c>
    </row>
    <row r="3582" spans="1:14" ht="39.950000000000003" hidden="1" customHeight="1">
      <c r="A3582" s="151" t="s">
        <v>1656</v>
      </c>
      <c r="B3582" s="3" t="s">
        <v>246</v>
      </c>
      <c r="C3582" s="3" t="s">
        <v>31</v>
      </c>
      <c r="D3582" s="9" t="s">
        <v>283</v>
      </c>
      <c r="E3582" s="131" t="s">
        <v>1635</v>
      </c>
      <c r="F3582" s="131" t="s">
        <v>1892</v>
      </c>
      <c r="G3582" s="165" t="s">
        <v>284</v>
      </c>
      <c r="H3582" s="165"/>
      <c r="K3582" s="3" t="s">
        <v>960</v>
      </c>
      <c r="L3582" s="3" t="s">
        <v>834</v>
      </c>
      <c r="M3582" s="206" t="s">
        <v>834</v>
      </c>
      <c r="N3582" s="151" t="s">
        <v>1558</v>
      </c>
    </row>
    <row r="3583" spans="1:14" ht="39.950000000000003" hidden="1" customHeight="1">
      <c r="A3583" s="151" t="s">
        <v>1656</v>
      </c>
      <c r="B3583" s="3" t="s">
        <v>246</v>
      </c>
      <c r="C3583" s="3" t="s">
        <v>31</v>
      </c>
      <c r="D3583" s="9" t="s">
        <v>285</v>
      </c>
      <c r="E3583" s="131" t="s">
        <v>1635</v>
      </c>
      <c r="F3583" s="131" t="s">
        <v>1893</v>
      </c>
      <c r="G3583" s="165" t="s">
        <v>286</v>
      </c>
      <c r="H3583" s="165"/>
      <c r="K3583" s="3" t="s">
        <v>960</v>
      </c>
      <c r="L3583" s="3" t="s">
        <v>834</v>
      </c>
      <c r="M3583" s="206" t="s">
        <v>834</v>
      </c>
      <c r="N3583" s="151" t="s">
        <v>1558</v>
      </c>
    </row>
    <row r="3584" spans="1:14" ht="39.950000000000003" hidden="1" customHeight="1">
      <c r="A3584" s="151" t="s">
        <v>1656</v>
      </c>
      <c r="B3584" s="3" t="s">
        <v>287</v>
      </c>
      <c r="C3584" s="3" t="s">
        <v>288</v>
      </c>
      <c r="D3584" s="9" t="s">
        <v>289</v>
      </c>
      <c r="E3584" s="131" t="s">
        <v>1894</v>
      </c>
      <c r="F3584" s="131" t="s">
        <v>1895</v>
      </c>
      <c r="G3584" s="165" t="s">
        <v>290</v>
      </c>
      <c r="H3584" s="165"/>
      <c r="K3584" s="3" t="s">
        <v>960</v>
      </c>
      <c r="L3584" s="3" t="s">
        <v>834</v>
      </c>
      <c r="M3584" s="206" t="s">
        <v>834</v>
      </c>
      <c r="N3584" s="151" t="s">
        <v>1558</v>
      </c>
    </row>
    <row r="3585" spans="1:14" ht="39.950000000000003" hidden="1" customHeight="1">
      <c r="A3585" s="151" t="s">
        <v>1656</v>
      </c>
      <c r="B3585" s="3" t="s">
        <v>287</v>
      </c>
      <c r="C3585" s="3" t="s">
        <v>288</v>
      </c>
      <c r="D3585" s="9" t="s">
        <v>291</v>
      </c>
      <c r="E3585" s="131" t="s">
        <v>1894</v>
      </c>
      <c r="F3585" s="131" t="s">
        <v>1896</v>
      </c>
      <c r="G3585" s="165" t="s">
        <v>292</v>
      </c>
      <c r="H3585" s="165"/>
      <c r="K3585" s="3" t="s">
        <v>960</v>
      </c>
      <c r="L3585" s="3" t="s">
        <v>834</v>
      </c>
      <c r="M3585" s="206" t="s">
        <v>834</v>
      </c>
      <c r="N3585" s="151" t="s">
        <v>1558</v>
      </c>
    </row>
    <row r="3586" spans="1:14" ht="39.950000000000003" hidden="1" customHeight="1">
      <c r="A3586" s="151" t="s">
        <v>1656</v>
      </c>
      <c r="B3586" s="3" t="s">
        <v>287</v>
      </c>
      <c r="C3586" s="3" t="s">
        <v>288</v>
      </c>
      <c r="D3586" s="9" t="s">
        <v>293</v>
      </c>
      <c r="E3586" s="131" t="s">
        <v>1894</v>
      </c>
      <c r="F3586" s="131" t="s">
        <v>1897</v>
      </c>
      <c r="G3586" s="165" t="s">
        <v>294</v>
      </c>
      <c r="H3586" s="165"/>
      <c r="K3586" s="3" t="s">
        <v>960</v>
      </c>
      <c r="L3586" s="3" t="s">
        <v>834</v>
      </c>
      <c r="M3586" s="206" t="s">
        <v>834</v>
      </c>
      <c r="N3586" s="151" t="s">
        <v>1558</v>
      </c>
    </row>
    <row r="3587" spans="1:14" ht="39.950000000000003" hidden="1" customHeight="1">
      <c r="A3587" s="151" t="s">
        <v>1656</v>
      </c>
      <c r="B3587" s="3" t="s">
        <v>287</v>
      </c>
      <c r="C3587" s="3" t="s">
        <v>304</v>
      </c>
      <c r="D3587" s="9" t="s">
        <v>305</v>
      </c>
      <c r="E3587" s="131" t="s">
        <v>1901</v>
      </c>
      <c r="F3587" s="131" t="s">
        <v>1902</v>
      </c>
      <c r="G3587" s="165" t="s">
        <v>306</v>
      </c>
      <c r="H3587" s="165"/>
      <c r="K3587" s="3" t="s">
        <v>960</v>
      </c>
      <c r="L3587" s="3" t="s">
        <v>834</v>
      </c>
      <c r="M3587" s="206" t="s">
        <v>834</v>
      </c>
      <c r="N3587" s="151" t="s">
        <v>1558</v>
      </c>
    </row>
    <row r="3588" spans="1:14" ht="39.950000000000003" hidden="1" customHeight="1">
      <c r="A3588" s="151" t="s">
        <v>1656</v>
      </c>
      <c r="B3588" s="3" t="s">
        <v>287</v>
      </c>
      <c r="C3588" s="3" t="s">
        <v>304</v>
      </c>
      <c r="D3588" s="9" t="s">
        <v>307</v>
      </c>
      <c r="E3588" s="131" t="s">
        <v>1901</v>
      </c>
      <c r="F3588" s="131" t="s">
        <v>1903</v>
      </c>
      <c r="G3588" s="165" t="s">
        <v>308</v>
      </c>
      <c r="H3588" s="165"/>
      <c r="K3588" s="3" t="s">
        <v>960</v>
      </c>
      <c r="L3588" s="3" t="s">
        <v>834</v>
      </c>
      <c r="M3588" s="206" t="s">
        <v>834</v>
      </c>
      <c r="N3588" s="151" t="s">
        <v>1558</v>
      </c>
    </row>
    <row r="3589" spans="1:14" ht="50.25" hidden="1" customHeight="1">
      <c r="A3589" s="151" t="s">
        <v>1656</v>
      </c>
      <c r="B3589" s="3" t="s">
        <v>287</v>
      </c>
      <c r="C3589" s="3" t="s">
        <v>304</v>
      </c>
      <c r="D3589" s="9" t="s">
        <v>322</v>
      </c>
      <c r="E3589" s="131" t="s">
        <v>1901</v>
      </c>
      <c r="F3589" s="131" t="s">
        <v>1904</v>
      </c>
      <c r="G3589" s="165" t="s">
        <v>323</v>
      </c>
      <c r="H3589" s="165"/>
      <c r="K3589" s="3" t="s">
        <v>960</v>
      </c>
      <c r="L3589" s="3" t="s">
        <v>834</v>
      </c>
      <c r="M3589" s="206" t="s">
        <v>834</v>
      </c>
      <c r="N3589" s="151" t="s">
        <v>1558</v>
      </c>
    </row>
    <row r="3590" spans="1:14" ht="39.950000000000003" hidden="1" customHeight="1">
      <c r="A3590" s="151" t="s">
        <v>1656</v>
      </c>
      <c r="B3590" s="3" t="s">
        <v>287</v>
      </c>
      <c r="C3590" s="3" t="s">
        <v>304</v>
      </c>
      <c r="D3590" s="9" t="s">
        <v>309</v>
      </c>
      <c r="E3590" s="131" t="s">
        <v>1901</v>
      </c>
      <c r="F3590" s="131" t="s">
        <v>1905</v>
      </c>
      <c r="G3590" s="165" t="s">
        <v>310</v>
      </c>
      <c r="H3590" s="165"/>
      <c r="K3590" s="3" t="s">
        <v>960</v>
      </c>
      <c r="L3590" s="3" t="s">
        <v>834</v>
      </c>
      <c r="M3590" s="206" t="s">
        <v>834</v>
      </c>
      <c r="N3590" s="151" t="s">
        <v>1558</v>
      </c>
    </row>
    <row r="3591" spans="1:14" ht="39.950000000000003" hidden="1" customHeight="1">
      <c r="A3591" s="151" t="s">
        <v>1656</v>
      </c>
      <c r="B3591" s="3" t="s">
        <v>287</v>
      </c>
      <c r="C3591" s="3" t="s">
        <v>304</v>
      </c>
      <c r="D3591" s="9" t="s">
        <v>311</v>
      </c>
      <c r="E3591" s="131" t="s">
        <v>1901</v>
      </c>
      <c r="F3591" s="131" t="s">
        <v>1906</v>
      </c>
      <c r="G3591" s="165" t="s">
        <v>312</v>
      </c>
      <c r="H3591" s="165"/>
      <c r="K3591" s="3" t="s">
        <v>960</v>
      </c>
      <c r="L3591" s="3" t="s">
        <v>834</v>
      </c>
      <c r="M3591" s="206" t="s">
        <v>834</v>
      </c>
      <c r="N3591" s="151" t="s">
        <v>1558</v>
      </c>
    </row>
    <row r="3592" spans="1:14" ht="39.950000000000003" hidden="1" customHeight="1">
      <c r="A3592" s="151" t="s">
        <v>1656</v>
      </c>
      <c r="B3592" s="3" t="s">
        <v>287</v>
      </c>
      <c r="C3592" s="3" t="s">
        <v>304</v>
      </c>
      <c r="D3592" s="9" t="s">
        <v>313</v>
      </c>
      <c r="E3592" s="131" t="s">
        <v>1901</v>
      </c>
      <c r="F3592" s="131" t="s">
        <v>1907</v>
      </c>
      <c r="G3592" s="165" t="s">
        <v>314</v>
      </c>
      <c r="H3592" s="165"/>
      <c r="K3592" s="3" t="s">
        <v>960</v>
      </c>
      <c r="L3592" s="3" t="s">
        <v>834</v>
      </c>
      <c r="M3592" s="206" t="s">
        <v>834</v>
      </c>
      <c r="N3592" s="151" t="s">
        <v>1558</v>
      </c>
    </row>
    <row r="3593" spans="1:14" ht="39.950000000000003" hidden="1" customHeight="1">
      <c r="A3593" s="151" t="s">
        <v>1656</v>
      </c>
      <c r="B3593" s="3" t="s">
        <v>287</v>
      </c>
      <c r="C3593" s="3" t="s">
        <v>315</v>
      </c>
      <c r="D3593" s="9" t="s">
        <v>413</v>
      </c>
      <c r="E3593" s="131" t="s">
        <v>1908</v>
      </c>
      <c r="F3593" s="131" t="s">
        <v>1982</v>
      </c>
      <c r="G3593" s="165" t="s">
        <v>414</v>
      </c>
      <c r="H3593" s="165"/>
      <c r="K3593" s="3" t="s">
        <v>960</v>
      </c>
      <c r="L3593" s="3" t="s">
        <v>834</v>
      </c>
      <c r="M3593" s="206" t="s">
        <v>834</v>
      </c>
      <c r="N3593" s="151" t="s">
        <v>1558</v>
      </c>
    </row>
    <row r="3594" spans="1:14" ht="39.950000000000003" hidden="1" customHeight="1">
      <c r="A3594" s="151" t="s">
        <v>1656</v>
      </c>
      <c r="B3594" s="3" t="s">
        <v>287</v>
      </c>
      <c r="C3594" s="3" t="s">
        <v>315</v>
      </c>
      <c r="D3594" s="9" t="s">
        <v>415</v>
      </c>
      <c r="E3594" s="131" t="s">
        <v>1908</v>
      </c>
      <c r="F3594" s="131" t="s">
        <v>1983</v>
      </c>
      <c r="G3594" s="165" t="s">
        <v>416</v>
      </c>
      <c r="H3594" s="165"/>
      <c r="K3594" s="3" t="s">
        <v>960</v>
      </c>
      <c r="L3594" s="3" t="s">
        <v>834</v>
      </c>
      <c r="M3594" s="206" t="s">
        <v>834</v>
      </c>
      <c r="N3594" s="151" t="s">
        <v>1558</v>
      </c>
    </row>
    <row r="3595" spans="1:14" ht="39.950000000000003" hidden="1" customHeight="1">
      <c r="A3595" s="151" t="s">
        <v>1656</v>
      </c>
      <c r="B3595" s="3" t="s">
        <v>287</v>
      </c>
      <c r="C3595" s="3" t="s">
        <v>315</v>
      </c>
      <c r="D3595" s="9" t="s">
        <v>316</v>
      </c>
      <c r="E3595" s="131" t="s">
        <v>1908</v>
      </c>
      <c r="F3595" s="131" t="s">
        <v>1909</v>
      </c>
      <c r="G3595" s="165" t="s">
        <v>317</v>
      </c>
      <c r="H3595" s="165"/>
      <c r="K3595" s="3" t="s">
        <v>960</v>
      </c>
      <c r="L3595" s="3" t="s">
        <v>834</v>
      </c>
      <c r="M3595" s="206" t="s">
        <v>834</v>
      </c>
      <c r="N3595" s="151" t="s">
        <v>1558</v>
      </c>
    </row>
    <row r="3596" spans="1:14" ht="51.75" hidden="1" customHeight="1">
      <c r="A3596" s="151" t="s">
        <v>1656</v>
      </c>
      <c r="B3596" s="3" t="s">
        <v>287</v>
      </c>
      <c r="C3596" s="3" t="s">
        <v>315</v>
      </c>
      <c r="D3596" s="9" t="s">
        <v>318</v>
      </c>
      <c r="E3596" s="131" t="s">
        <v>1908</v>
      </c>
      <c r="F3596" s="131" t="s">
        <v>1910</v>
      </c>
      <c r="G3596" s="165" t="s">
        <v>319</v>
      </c>
      <c r="H3596" s="165"/>
      <c r="K3596" s="3" t="s">
        <v>960</v>
      </c>
      <c r="L3596" s="3" t="s">
        <v>834</v>
      </c>
      <c r="M3596" s="206" t="s">
        <v>834</v>
      </c>
      <c r="N3596" s="151" t="s">
        <v>1558</v>
      </c>
    </row>
    <row r="3597" spans="1:14" ht="39.950000000000003" hidden="1" customHeight="1">
      <c r="A3597" s="151" t="s">
        <v>1656</v>
      </c>
      <c r="B3597" s="3" t="s">
        <v>287</v>
      </c>
      <c r="C3597" s="3" t="s">
        <v>315</v>
      </c>
      <c r="D3597" s="9" t="s">
        <v>320</v>
      </c>
      <c r="E3597" s="131" t="s">
        <v>1908</v>
      </c>
      <c r="F3597" s="131" t="s">
        <v>1911</v>
      </c>
      <c r="G3597" s="165" t="s">
        <v>321</v>
      </c>
      <c r="H3597" s="165"/>
      <c r="K3597" s="3" t="s">
        <v>960</v>
      </c>
      <c r="L3597" s="3" t="s">
        <v>834</v>
      </c>
      <c r="M3597" s="206" t="s">
        <v>834</v>
      </c>
      <c r="N3597" s="151" t="s">
        <v>1558</v>
      </c>
    </row>
    <row r="3598" spans="1:14" ht="39.950000000000003" hidden="1" customHeight="1">
      <c r="A3598" s="151" t="s">
        <v>1656</v>
      </c>
      <c r="B3598" s="3" t="s">
        <v>877</v>
      </c>
      <c r="C3598" s="3" t="s">
        <v>878</v>
      </c>
      <c r="D3598" s="9" t="s">
        <v>14</v>
      </c>
      <c r="E3598" s="131" t="s">
        <v>1912</v>
      </c>
      <c r="F3598" s="131" t="s">
        <v>1913</v>
      </c>
      <c r="G3598" s="165" t="s">
        <v>879</v>
      </c>
      <c r="H3598" s="165"/>
      <c r="K3598" s="3" t="s">
        <v>969</v>
      </c>
      <c r="L3598" s="3" t="s">
        <v>834</v>
      </c>
      <c r="M3598" s="206" t="s">
        <v>834</v>
      </c>
      <c r="N3598" s="151" t="s">
        <v>1558</v>
      </c>
    </row>
    <row r="3599" spans="1:14" ht="39.950000000000003" hidden="1" customHeight="1">
      <c r="A3599" s="151" t="s">
        <v>1656</v>
      </c>
      <c r="B3599" s="3" t="s">
        <v>877</v>
      </c>
      <c r="C3599" s="3" t="s">
        <v>880</v>
      </c>
      <c r="D3599" s="9" t="s">
        <v>23</v>
      </c>
      <c r="E3599" s="131" t="s">
        <v>1914</v>
      </c>
      <c r="F3599" s="131" t="s">
        <v>1915</v>
      </c>
      <c r="G3599" s="165" t="s">
        <v>881</v>
      </c>
      <c r="H3599" s="165"/>
      <c r="K3599" s="3" t="s">
        <v>969</v>
      </c>
      <c r="L3599" s="3" t="s">
        <v>834</v>
      </c>
      <c r="M3599" s="206" t="s">
        <v>834</v>
      </c>
      <c r="N3599" s="151" t="s">
        <v>1558</v>
      </c>
    </row>
    <row r="3600" spans="1:14" ht="39.950000000000003" hidden="1" customHeight="1">
      <c r="A3600" s="151" t="s">
        <v>1656</v>
      </c>
      <c r="B3600" s="3" t="s">
        <v>877</v>
      </c>
      <c r="C3600" s="3" t="s">
        <v>882</v>
      </c>
      <c r="D3600" s="9" t="s">
        <v>363</v>
      </c>
      <c r="E3600" s="131" t="s">
        <v>1916</v>
      </c>
      <c r="F3600" s="131" t="s">
        <v>1917</v>
      </c>
      <c r="G3600" s="165" t="s">
        <v>883</v>
      </c>
      <c r="H3600" s="165"/>
      <c r="K3600" s="3" t="s">
        <v>969</v>
      </c>
      <c r="L3600" s="3" t="s">
        <v>834</v>
      </c>
      <c r="M3600" s="206" t="s">
        <v>834</v>
      </c>
      <c r="N3600" s="151" t="s">
        <v>1558</v>
      </c>
    </row>
    <row r="3601" spans="1:14" ht="39.950000000000003" hidden="1" customHeight="1">
      <c r="A3601" s="151" t="s">
        <v>1656</v>
      </c>
      <c r="B3601" s="3" t="s">
        <v>877</v>
      </c>
      <c r="C3601" s="3" t="s">
        <v>882</v>
      </c>
      <c r="D3601" s="9" t="s">
        <v>884</v>
      </c>
      <c r="E3601" s="131" t="s">
        <v>1916</v>
      </c>
      <c r="F3601" s="131" t="s">
        <v>1918</v>
      </c>
      <c r="G3601" s="165" t="s">
        <v>885</v>
      </c>
      <c r="H3601" s="165"/>
      <c r="K3601" s="3" t="s">
        <v>969</v>
      </c>
      <c r="L3601" s="3" t="s">
        <v>834</v>
      </c>
      <c r="M3601" s="206" t="s">
        <v>834</v>
      </c>
      <c r="N3601" s="151" t="s">
        <v>1558</v>
      </c>
    </row>
    <row r="3602" spans="1:14" ht="39.950000000000003" hidden="1" customHeight="1">
      <c r="A3602" s="151" t="s">
        <v>1656</v>
      </c>
      <c r="B3602" s="3" t="s">
        <v>877</v>
      </c>
      <c r="C3602" s="3" t="s">
        <v>882</v>
      </c>
      <c r="D3602" s="9" t="s">
        <v>886</v>
      </c>
      <c r="E3602" s="131" t="s">
        <v>1916</v>
      </c>
      <c r="F3602" s="131" t="s">
        <v>1919</v>
      </c>
      <c r="G3602" s="165" t="s">
        <v>887</v>
      </c>
      <c r="H3602" s="165"/>
      <c r="K3602" s="3" t="s">
        <v>969</v>
      </c>
      <c r="L3602" s="3" t="s">
        <v>834</v>
      </c>
      <c r="M3602" s="206" t="s">
        <v>834</v>
      </c>
      <c r="N3602" s="151" t="s">
        <v>1558</v>
      </c>
    </row>
    <row r="3603" spans="1:14" ht="39.950000000000003" hidden="1" customHeight="1">
      <c r="A3603" s="151" t="s">
        <v>1656</v>
      </c>
      <c r="B3603" s="3" t="s">
        <v>966</v>
      </c>
      <c r="C3603" s="3" t="s">
        <v>979</v>
      </c>
      <c r="D3603" s="9" t="s">
        <v>999</v>
      </c>
      <c r="E3603" s="131" t="s">
        <v>1920</v>
      </c>
      <c r="F3603" s="131" t="s">
        <v>1921</v>
      </c>
      <c r="G3603" s="165" t="s">
        <v>1000</v>
      </c>
      <c r="H3603" s="165"/>
      <c r="K3603" s="3" t="s">
        <v>939</v>
      </c>
      <c r="L3603" s="3" t="s">
        <v>834</v>
      </c>
      <c r="M3603" s="206" t="s">
        <v>834</v>
      </c>
      <c r="N3603" s="151" t="s">
        <v>1558</v>
      </c>
    </row>
    <row r="3604" spans="1:14" ht="54.75" hidden="1" customHeight="1">
      <c r="A3604" s="151" t="s">
        <v>1656</v>
      </c>
      <c r="B3604" s="3" t="s">
        <v>324</v>
      </c>
      <c r="C3604" s="3" t="s">
        <v>325</v>
      </c>
      <c r="D3604" s="9" t="s">
        <v>325</v>
      </c>
      <c r="E3604" s="131" t="s">
        <v>1922</v>
      </c>
      <c r="F3604" s="131" t="s">
        <v>1923</v>
      </c>
      <c r="G3604" s="165" t="s">
        <v>326</v>
      </c>
      <c r="H3604" s="165"/>
      <c r="K3604" s="3" t="s">
        <v>923</v>
      </c>
      <c r="L3604" s="3" t="s">
        <v>834</v>
      </c>
      <c r="M3604" s="206" t="s">
        <v>834</v>
      </c>
      <c r="N3604" s="151" t="s">
        <v>1558</v>
      </c>
    </row>
    <row r="3605" spans="1:14" ht="39.950000000000003" hidden="1" customHeight="1">
      <c r="A3605" s="151" t="s">
        <v>1656</v>
      </c>
      <c r="B3605" s="3" t="s">
        <v>324</v>
      </c>
      <c r="C3605" s="3" t="s">
        <v>335</v>
      </c>
      <c r="D3605" s="9" t="s">
        <v>336</v>
      </c>
      <c r="E3605" s="131" t="s">
        <v>1929</v>
      </c>
      <c r="F3605" s="131" t="s">
        <v>1930</v>
      </c>
      <c r="G3605" s="165" t="s">
        <v>337</v>
      </c>
      <c r="H3605" s="165"/>
      <c r="K3605" s="3" t="s">
        <v>923</v>
      </c>
      <c r="L3605" s="3" t="s">
        <v>834</v>
      </c>
      <c r="M3605" s="206" t="s">
        <v>834</v>
      </c>
      <c r="N3605" s="151" t="s">
        <v>1558</v>
      </c>
    </row>
    <row r="3606" spans="1:14" ht="39.950000000000003" hidden="1" customHeight="1">
      <c r="A3606" s="151" t="s">
        <v>1656</v>
      </c>
      <c r="B3606" s="3" t="s">
        <v>324</v>
      </c>
      <c r="C3606" s="3" t="s">
        <v>338</v>
      </c>
      <c r="D3606" s="9" t="s">
        <v>339</v>
      </c>
      <c r="E3606" s="131" t="s">
        <v>1931</v>
      </c>
      <c r="F3606" s="131" t="s">
        <v>1932</v>
      </c>
      <c r="G3606" s="165" t="s">
        <v>340</v>
      </c>
      <c r="H3606" s="165"/>
      <c r="K3606" s="3" t="s">
        <v>923</v>
      </c>
      <c r="L3606" s="3" t="s">
        <v>834</v>
      </c>
      <c r="M3606" s="206" t="s">
        <v>834</v>
      </c>
      <c r="N3606" s="151" t="s">
        <v>1558</v>
      </c>
    </row>
    <row r="3607" spans="1:14" ht="39.950000000000003" hidden="1" customHeight="1">
      <c r="A3607" s="151" t="s">
        <v>1656</v>
      </c>
      <c r="B3607" s="3" t="s">
        <v>324</v>
      </c>
      <c r="C3607" s="3" t="s">
        <v>338</v>
      </c>
      <c r="D3607" s="9" t="s">
        <v>342</v>
      </c>
      <c r="E3607" s="131" t="s">
        <v>1931</v>
      </c>
      <c r="F3607" s="131" t="s">
        <v>1933</v>
      </c>
      <c r="G3607" s="165" t="s">
        <v>343</v>
      </c>
      <c r="H3607" s="165"/>
      <c r="K3607" s="3" t="s">
        <v>923</v>
      </c>
      <c r="L3607" s="3" t="s">
        <v>834</v>
      </c>
      <c r="M3607" s="206" t="s">
        <v>834</v>
      </c>
      <c r="N3607" s="151" t="s">
        <v>1558</v>
      </c>
    </row>
    <row r="3608" spans="1:14" ht="39.950000000000003" hidden="1" customHeight="1">
      <c r="A3608" s="151" t="s">
        <v>1656</v>
      </c>
      <c r="B3608" s="3" t="s">
        <v>349</v>
      </c>
      <c r="C3608" s="3" t="s">
        <v>353</v>
      </c>
      <c r="D3608" s="9" t="s">
        <v>23</v>
      </c>
      <c r="E3608" s="131" t="s">
        <v>1934</v>
      </c>
      <c r="F3608" s="131" t="s">
        <v>1935</v>
      </c>
      <c r="G3608" s="165" t="s">
        <v>354</v>
      </c>
      <c r="H3608" s="165"/>
      <c r="K3608" s="3" t="s">
        <v>960</v>
      </c>
      <c r="L3608" s="3" t="s">
        <v>834</v>
      </c>
      <c r="M3608" s="206" t="s">
        <v>834</v>
      </c>
      <c r="N3608" s="151" t="s">
        <v>1558</v>
      </c>
    </row>
    <row r="3609" spans="1:14" ht="39.950000000000003" hidden="1" customHeight="1">
      <c r="A3609" s="151" t="s">
        <v>1656</v>
      </c>
      <c r="B3609" s="3" t="s">
        <v>349</v>
      </c>
      <c r="C3609" s="3" t="s">
        <v>365</v>
      </c>
      <c r="D3609" s="9" t="s">
        <v>23</v>
      </c>
      <c r="E3609" s="131" t="s">
        <v>1940</v>
      </c>
      <c r="F3609" s="131" t="s">
        <v>1941</v>
      </c>
      <c r="G3609" s="165" t="s">
        <v>366</v>
      </c>
      <c r="H3609" s="165"/>
      <c r="K3609" s="3" t="s">
        <v>960</v>
      </c>
      <c r="L3609" s="3" t="s">
        <v>834</v>
      </c>
      <c r="M3609" s="206" t="s">
        <v>834</v>
      </c>
      <c r="N3609" s="151" t="s">
        <v>1558</v>
      </c>
    </row>
    <row r="3610" spans="1:14" ht="39.950000000000003" hidden="1" customHeight="1">
      <c r="A3610" s="151" t="s">
        <v>1656</v>
      </c>
      <c r="B3610" s="3" t="s">
        <v>349</v>
      </c>
      <c r="C3610" s="3" t="s">
        <v>367</v>
      </c>
      <c r="D3610" s="9" t="s">
        <v>23</v>
      </c>
      <c r="E3610" s="131" t="s">
        <v>1942</v>
      </c>
      <c r="F3610" s="131" t="s">
        <v>1943</v>
      </c>
      <c r="G3610" s="165" t="s">
        <v>368</v>
      </c>
      <c r="H3610" s="165"/>
      <c r="K3610" s="3" t="s">
        <v>960</v>
      </c>
      <c r="L3610" s="3" t="s">
        <v>834</v>
      </c>
      <c r="M3610" s="206" t="s">
        <v>834</v>
      </c>
      <c r="N3610" s="151" t="s">
        <v>1558</v>
      </c>
    </row>
    <row r="3611" spans="1:14" ht="39.950000000000003" hidden="1" customHeight="1">
      <c r="A3611" s="151" t="s">
        <v>1656</v>
      </c>
      <c r="B3611" s="3" t="s">
        <v>369</v>
      </c>
      <c r="C3611" s="3" t="s">
        <v>13</v>
      </c>
      <c r="D3611" s="9" t="s">
        <v>14</v>
      </c>
      <c r="E3611" s="131" t="s">
        <v>1947</v>
      </c>
      <c r="F3611" s="131" t="s">
        <v>1948</v>
      </c>
      <c r="G3611" s="165" t="s">
        <v>370</v>
      </c>
      <c r="H3611" s="165"/>
      <c r="K3611" s="3" t="s">
        <v>923</v>
      </c>
      <c r="L3611" s="3" t="s">
        <v>834</v>
      </c>
      <c r="M3611" s="206" t="s">
        <v>834</v>
      </c>
      <c r="N3611" s="151" t="s">
        <v>1558</v>
      </c>
    </row>
    <row r="3612" spans="1:14" ht="39.950000000000003" hidden="1" customHeight="1">
      <c r="A3612" s="151" t="s">
        <v>1656</v>
      </c>
      <c r="B3612" s="3" t="s">
        <v>369</v>
      </c>
      <c r="C3612" s="3" t="s">
        <v>371</v>
      </c>
      <c r="D3612" s="9" t="s">
        <v>372</v>
      </c>
      <c r="E3612" s="131" t="s">
        <v>1949</v>
      </c>
      <c r="F3612" s="131" t="s">
        <v>1950</v>
      </c>
      <c r="G3612" s="165" t="s">
        <v>373</v>
      </c>
      <c r="H3612" s="165"/>
      <c r="K3612" s="3" t="s">
        <v>923</v>
      </c>
      <c r="L3612" s="3" t="s">
        <v>834</v>
      </c>
      <c r="M3612" s="206" t="s">
        <v>834</v>
      </c>
      <c r="N3612" s="151" t="s">
        <v>1558</v>
      </c>
    </row>
    <row r="3613" spans="1:14" ht="39.950000000000003" hidden="1" customHeight="1">
      <c r="A3613" s="151" t="s">
        <v>1656</v>
      </c>
      <c r="B3613" s="3" t="s">
        <v>369</v>
      </c>
      <c r="C3613" s="3" t="s">
        <v>371</v>
      </c>
      <c r="D3613" s="9" t="s">
        <v>23</v>
      </c>
      <c r="E3613" s="131" t="s">
        <v>1949</v>
      </c>
      <c r="F3613" s="131" t="s">
        <v>1951</v>
      </c>
      <c r="G3613" s="165" t="s">
        <v>375</v>
      </c>
      <c r="H3613" s="165"/>
      <c r="K3613" s="3" t="s">
        <v>923</v>
      </c>
      <c r="L3613" s="3" t="s">
        <v>834</v>
      </c>
      <c r="M3613" s="206" t="s">
        <v>834</v>
      </c>
      <c r="N3613" s="151" t="s">
        <v>1558</v>
      </c>
    </row>
    <row r="3614" spans="1:14" ht="39.950000000000003" hidden="1" customHeight="1">
      <c r="A3614" s="151" t="s">
        <v>1656</v>
      </c>
      <c r="B3614" s="3" t="s">
        <v>369</v>
      </c>
      <c r="C3614" s="3" t="s">
        <v>371</v>
      </c>
      <c r="D3614" s="9" t="s">
        <v>37</v>
      </c>
      <c r="E3614" s="131" t="s">
        <v>1949</v>
      </c>
      <c r="F3614" s="131" t="s">
        <v>1952</v>
      </c>
      <c r="G3614" s="165" t="s">
        <v>376</v>
      </c>
      <c r="H3614" s="165"/>
      <c r="K3614" s="3" t="s">
        <v>923</v>
      </c>
      <c r="L3614" s="3" t="s">
        <v>834</v>
      </c>
      <c r="M3614" s="206" t="s">
        <v>834</v>
      </c>
      <c r="N3614" s="151" t="s">
        <v>1558</v>
      </c>
    </row>
    <row r="3615" spans="1:14" ht="39.950000000000003" hidden="1" customHeight="1">
      <c r="A3615" s="151" t="s">
        <v>1656</v>
      </c>
      <c r="B3615" s="3" t="s">
        <v>369</v>
      </c>
      <c r="C3615" s="3" t="s">
        <v>371</v>
      </c>
      <c r="D3615" s="9" t="s">
        <v>377</v>
      </c>
      <c r="E3615" s="131" t="s">
        <v>1949</v>
      </c>
      <c r="F3615" s="131" t="s">
        <v>1953</v>
      </c>
      <c r="G3615" s="165" t="s">
        <v>378</v>
      </c>
      <c r="H3615" s="165"/>
      <c r="K3615" s="3" t="s">
        <v>923</v>
      </c>
      <c r="L3615" s="3" t="s">
        <v>834</v>
      </c>
      <c r="M3615" s="206" t="s">
        <v>834</v>
      </c>
      <c r="N3615" s="151" t="s">
        <v>1558</v>
      </c>
    </row>
    <row r="3616" spans="1:14" ht="39.950000000000003" hidden="1" customHeight="1">
      <c r="A3616" s="151" t="s">
        <v>1656</v>
      </c>
      <c r="B3616" s="3" t="s">
        <v>369</v>
      </c>
      <c r="C3616" s="3" t="s">
        <v>379</v>
      </c>
      <c r="D3616" s="9" t="s">
        <v>23</v>
      </c>
      <c r="E3616" s="131" t="s">
        <v>1954</v>
      </c>
      <c r="F3616" s="131" t="s">
        <v>1955</v>
      </c>
      <c r="G3616" s="165" t="s">
        <v>380</v>
      </c>
      <c r="H3616" s="165"/>
      <c r="K3616" s="3" t="s">
        <v>923</v>
      </c>
      <c r="L3616" s="3" t="s">
        <v>834</v>
      </c>
      <c r="M3616" s="206" t="s">
        <v>834</v>
      </c>
      <c r="N3616" s="151" t="s">
        <v>1558</v>
      </c>
    </row>
    <row r="3617" spans="1:14" ht="39.950000000000003" hidden="1" customHeight="1">
      <c r="A3617" s="151" t="s">
        <v>1656</v>
      </c>
      <c r="B3617" s="3" t="s">
        <v>369</v>
      </c>
      <c r="C3617" s="3" t="s">
        <v>381</v>
      </c>
      <c r="D3617" s="9" t="s">
        <v>363</v>
      </c>
      <c r="E3617" s="131" t="s">
        <v>1956</v>
      </c>
      <c r="F3617" s="131" t="s">
        <v>1957</v>
      </c>
      <c r="G3617" s="165" t="s">
        <v>382</v>
      </c>
      <c r="H3617" s="165"/>
      <c r="K3617" s="3" t="s">
        <v>923</v>
      </c>
      <c r="L3617" s="3" t="s">
        <v>834</v>
      </c>
      <c r="M3617" s="206" t="s">
        <v>834</v>
      </c>
      <c r="N3617" s="151" t="s">
        <v>1558</v>
      </c>
    </row>
    <row r="3618" spans="1:14" ht="39.950000000000003" hidden="1" customHeight="1">
      <c r="A3618" s="151" t="s">
        <v>1656</v>
      </c>
      <c r="B3618" s="3" t="s">
        <v>1193</v>
      </c>
      <c r="C3618" s="3" t="s">
        <v>1194</v>
      </c>
      <c r="D3618" s="9" t="s">
        <v>1128</v>
      </c>
      <c r="E3618" s="131" t="s">
        <v>1958</v>
      </c>
      <c r="F3618" s="131" t="s">
        <v>1959</v>
      </c>
      <c r="G3618" s="165" t="s">
        <v>1195</v>
      </c>
      <c r="H3618" s="165"/>
      <c r="K3618" s="3" t="e">
        <v>#N/A</v>
      </c>
      <c r="L3618" s="3" t="s">
        <v>834</v>
      </c>
      <c r="M3618" s="206" t="s">
        <v>834</v>
      </c>
      <c r="N3618" s="151" t="s">
        <v>1558</v>
      </c>
    </row>
    <row r="3619" spans="1:14" ht="39.950000000000003" hidden="1" customHeight="1">
      <c r="A3619" s="151" t="s">
        <v>1656</v>
      </c>
      <c r="B3619" s="3" t="s">
        <v>1193</v>
      </c>
      <c r="C3619" s="3" t="s">
        <v>1196</v>
      </c>
      <c r="D3619" s="9" t="s">
        <v>1128</v>
      </c>
      <c r="E3619" s="131" t="s">
        <v>1960</v>
      </c>
      <c r="F3619" s="131" t="s">
        <v>1961</v>
      </c>
      <c r="G3619" s="165" t="s">
        <v>1197</v>
      </c>
      <c r="H3619" s="165"/>
      <c r="K3619" s="3" t="e">
        <v>#N/A</v>
      </c>
      <c r="L3619" s="3" t="s">
        <v>834</v>
      </c>
      <c r="M3619" s="206" t="s">
        <v>834</v>
      </c>
      <c r="N3619" s="151" t="s">
        <v>1558</v>
      </c>
    </row>
    <row r="3620" spans="1:14" ht="39.950000000000003" hidden="1" customHeight="1">
      <c r="A3620" s="151" t="s">
        <v>1656</v>
      </c>
      <c r="B3620" s="3" t="s">
        <v>1193</v>
      </c>
      <c r="C3620" s="3" t="s">
        <v>1198</v>
      </c>
      <c r="D3620" s="9" t="s">
        <v>1128</v>
      </c>
      <c r="E3620" s="131" t="s">
        <v>1962</v>
      </c>
      <c r="F3620" s="131" t="s">
        <v>1963</v>
      </c>
      <c r="G3620" s="165" t="s">
        <v>1199</v>
      </c>
      <c r="H3620" s="165"/>
      <c r="K3620" s="3" t="e">
        <v>#N/A</v>
      </c>
      <c r="L3620" s="3" t="s">
        <v>834</v>
      </c>
      <c r="M3620" s="206" t="s">
        <v>834</v>
      </c>
      <c r="N3620" s="151" t="s">
        <v>1558</v>
      </c>
    </row>
    <row r="3621" spans="1:14" ht="39.950000000000003" hidden="1" customHeight="1">
      <c r="A3621" s="151" t="s">
        <v>1656</v>
      </c>
      <c r="B3621" s="3" t="s">
        <v>344</v>
      </c>
      <c r="C3621" s="3" t="s">
        <v>345</v>
      </c>
      <c r="D3621" s="9" t="s">
        <v>37</v>
      </c>
      <c r="E3621" s="131" t="s">
        <v>1964</v>
      </c>
      <c r="F3621" s="131" t="s">
        <v>1965</v>
      </c>
      <c r="G3621" s="165" t="s">
        <v>346</v>
      </c>
      <c r="H3621" s="165"/>
      <c r="K3621" s="3" t="s">
        <v>936</v>
      </c>
      <c r="L3621" s="3" t="s">
        <v>834</v>
      </c>
      <c r="M3621" s="206" t="s">
        <v>834</v>
      </c>
      <c r="N3621" s="151" t="s">
        <v>1558</v>
      </c>
    </row>
    <row r="3622" spans="1:14" ht="39.950000000000003" hidden="1" customHeight="1">
      <c r="A3622" s="151" t="s">
        <v>1656</v>
      </c>
      <c r="B3622" s="3" t="s">
        <v>383</v>
      </c>
      <c r="C3622" s="3" t="s">
        <v>23</v>
      </c>
      <c r="D3622" s="9" t="s">
        <v>23</v>
      </c>
      <c r="E3622" s="131" t="s">
        <v>1968</v>
      </c>
      <c r="F3622" s="131" t="s">
        <v>1969</v>
      </c>
      <c r="G3622" s="165" t="s">
        <v>384</v>
      </c>
      <c r="H3622" s="165"/>
      <c r="K3622" s="3" t="s">
        <v>942</v>
      </c>
      <c r="L3622" s="3" t="s">
        <v>834</v>
      </c>
      <c r="M3622" s="206" t="s">
        <v>834</v>
      </c>
      <c r="N3622" s="151" t="s">
        <v>1558</v>
      </c>
    </row>
    <row r="3623" spans="1:14" ht="68.25" hidden="1" customHeight="1">
      <c r="A3623" s="151" t="s">
        <v>1656</v>
      </c>
      <c r="B3623" s="3" t="s">
        <v>287</v>
      </c>
      <c r="C3623" s="3" t="s">
        <v>315</v>
      </c>
      <c r="D3623" s="9" t="s">
        <v>1037</v>
      </c>
      <c r="E3623" s="131" t="s">
        <v>1908</v>
      </c>
      <c r="F3623" s="131" t="s">
        <v>1970</v>
      </c>
      <c r="G3623" s="165" t="s">
        <v>1038</v>
      </c>
      <c r="H3623" s="165"/>
      <c r="J3623" s="205" t="s">
        <v>1693</v>
      </c>
      <c r="K3623" s="3" t="s">
        <v>960</v>
      </c>
      <c r="L3623" s="3" t="s">
        <v>834</v>
      </c>
      <c r="M3623" s="206" t="s">
        <v>834</v>
      </c>
      <c r="N3623" s="151" t="s">
        <v>1558</v>
      </c>
    </row>
    <row r="3624" spans="1:14" ht="39.950000000000003" hidden="1" customHeight="1">
      <c r="A3624" s="151" t="s">
        <v>1589</v>
      </c>
      <c r="B3624" s="3" t="s">
        <v>910</v>
      </c>
      <c r="C3624" t="s">
        <v>990</v>
      </c>
      <c r="D3624" t="s">
        <v>43</v>
      </c>
      <c r="E3624" s="131" t="str">
        <f>Tabell_Rättigheter37[[#This Row],[Grupp]]&amp;"_"&amp;Tabell_Rättigheter37[[#This Row],[Rättighetsnod/ Funktionskloss]]</f>
        <v>Operation (TM2) _AnaestheticRecord</v>
      </c>
      <c r="F3624" s="131" t="str">
        <f>Tabell_Rättigheter37[[#This Row],[Grupp]]&amp;"_"&amp;Tabell_Rättigheter37[[#This Row],[Rättighetsnod/ Funktionskloss]]&amp;"_"&amp;Tabell_Rättigheter37[[#This Row],[Värde]]</f>
        <v>Operation (TM2) _AnaestheticRecord_Save</v>
      </c>
      <c r="G3624" s="165" t="s">
        <v>1042</v>
      </c>
      <c r="H3624" s="165"/>
      <c r="J3624" s="223" t="s">
        <v>1581</v>
      </c>
      <c r="K3624" s="3" t="e">
        <f>VLOOKUP(Tabell_Rättigheter37[[#This Row],[Grupp]],[2]!Tabell_Grupp[#Data],2,FALSE)</f>
        <v>#REF!</v>
      </c>
      <c r="M3624" s="206" t="s">
        <v>834</v>
      </c>
      <c r="N3624" s="151" t="s">
        <v>1558</v>
      </c>
    </row>
    <row r="3625" spans="1:14" ht="39.950000000000003" hidden="1" customHeight="1">
      <c r="A3625" s="151" t="s">
        <v>1589</v>
      </c>
      <c r="B3625" s="3" t="s">
        <v>910</v>
      </c>
      <c r="C3625" t="s">
        <v>990</v>
      </c>
      <c r="D3625" s="9" t="s">
        <v>37</v>
      </c>
      <c r="E3625" s="131" t="str">
        <f>Tabell_Rättigheter37[[#This Row],[Grupp]]&amp;"_"&amp;Tabell_Rättigheter37[[#This Row],[Rättighetsnod/ Funktionskloss]]</f>
        <v>Operation (TM2) _AnaestheticRecord</v>
      </c>
      <c r="F3625" s="131" t="str">
        <f>Tabell_Rättigheter37[[#This Row],[Grupp]]&amp;"_"&amp;Tabell_Rättigheter37[[#This Row],[Rättighetsnod/ Funktionskloss]]&amp;"_"&amp;Tabell_Rättigheter37[[#This Row],[Värde]]</f>
        <v>Operation (TM2) _AnaestheticRecord_Sign</v>
      </c>
      <c r="G3625" s="165" t="s">
        <v>1043</v>
      </c>
      <c r="H3625" s="165"/>
      <c r="J3625" s="223" t="s">
        <v>1581</v>
      </c>
      <c r="K3625" s="3" t="e">
        <f>VLOOKUP(Tabell_Rättigheter37[[#This Row],[Grupp]],[2]!Tabell_Grupp[#Data],2,FALSE)</f>
        <v>#REF!</v>
      </c>
      <c r="M3625" s="206" t="s">
        <v>834</v>
      </c>
      <c r="N3625" s="151" t="s">
        <v>1558</v>
      </c>
    </row>
    <row r="3626" spans="1:14" ht="39.950000000000003" hidden="1" customHeight="1">
      <c r="A3626" s="151" t="s">
        <v>1589</v>
      </c>
      <c r="B3626" s="3" t="s">
        <v>910</v>
      </c>
      <c r="C3626" t="s">
        <v>991</v>
      </c>
      <c r="D3626" t="s">
        <v>43</v>
      </c>
      <c r="E3626" s="131" t="str">
        <f>Tabell_Rättigheter37[[#This Row],[Grupp]]&amp;"_"&amp;Tabell_Rättigheter37[[#This Row],[Rättighetsnod/ Funktionskloss]]</f>
        <v>Operation (TM2) _RecoveryRegistration</v>
      </c>
      <c r="F3626" s="131" t="str">
        <f>Tabell_Rättigheter37[[#This Row],[Grupp]]&amp;"_"&amp;Tabell_Rättigheter37[[#This Row],[Rättighetsnod/ Funktionskloss]]&amp;"_"&amp;Tabell_Rättigheter37[[#This Row],[Värde]]</f>
        <v>Operation (TM2) _RecoveryRegistration_Save</v>
      </c>
      <c r="G3626" s="165" t="s">
        <v>1048</v>
      </c>
      <c r="H3626" s="165"/>
      <c r="J3626" s="223" t="s">
        <v>1581</v>
      </c>
      <c r="K3626" s="3" t="e">
        <f>VLOOKUP(Tabell_Rättigheter37[[#This Row],[Grupp]],[2]!Tabell_Grupp[#Data],2,FALSE)</f>
        <v>#REF!</v>
      </c>
      <c r="M3626" s="206" t="s">
        <v>834</v>
      </c>
      <c r="N3626" s="151" t="s">
        <v>1558</v>
      </c>
    </row>
    <row r="3627" spans="1:14" ht="39.950000000000003" hidden="1" customHeight="1">
      <c r="A3627" s="151" t="s">
        <v>1589</v>
      </c>
      <c r="B3627" s="3" t="s">
        <v>910</v>
      </c>
      <c r="C3627" t="s">
        <v>991</v>
      </c>
      <c r="D3627" t="s">
        <v>37</v>
      </c>
      <c r="E3627" s="131" t="str">
        <f>Tabell_Rättigheter37[[#This Row],[Grupp]]&amp;"_"&amp;Tabell_Rättigheter37[[#This Row],[Rättighetsnod/ Funktionskloss]]</f>
        <v>Operation (TM2) _RecoveryRegistration</v>
      </c>
      <c r="F3627" s="131" t="str">
        <f>Tabell_Rättigheter37[[#This Row],[Grupp]]&amp;"_"&amp;Tabell_Rättigheter37[[#This Row],[Rättighetsnod/ Funktionskloss]]&amp;"_"&amp;Tabell_Rättigheter37[[#This Row],[Värde]]</f>
        <v>Operation (TM2) _RecoveryRegistration_Sign</v>
      </c>
      <c r="G3627" s="165" t="s">
        <v>1049</v>
      </c>
      <c r="H3627" s="165"/>
      <c r="J3627" s="223" t="s">
        <v>1581</v>
      </c>
      <c r="K3627" s="3" t="e">
        <f>VLOOKUP(Tabell_Rättigheter37[[#This Row],[Grupp]],[2]!Tabell_Grupp[#Data],2,FALSE)</f>
        <v>#REF!</v>
      </c>
      <c r="M3627" s="206" t="s">
        <v>834</v>
      </c>
      <c r="N3627" s="151" t="s">
        <v>1558</v>
      </c>
    </row>
    <row r="3628" spans="1:14" ht="39.950000000000003" hidden="1" customHeight="1">
      <c r="A3628" s="151" t="s">
        <v>1557</v>
      </c>
      <c r="B3628" s="3" t="s">
        <v>910</v>
      </c>
      <c r="C3628" t="s">
        <v>991</v>
      </c>
      <c r="D3628" t="s">
        <v>43</v>
      </c>
      <c r="E3628" s="131" t="str">
        <f>Tabell_Rättigheter37[[#This Row],[Grupp]]&amp;"_"&amp;Tabell_Rättigheter37[[#This Row],[Rättighetsnod/ Funktionskloss]]</f>
        <v>Operation (TM2) _RecoveryRegistration</v>
      </c>
      <c r="F3628" s="131" t="str">
        <f>Tabell_Rättigheter37[[#This Row],[Grupp]]&amp;"_"&amp;Tabell_Rättigheter37[[#This Row],[Rättighetsnod/ Funktionskloss]]&amp;"_"&amp;Tabell_Rättigheter37[[#This Row],[Värde]]</f>
        <v>Operation (TM2) _RecoveryRegistration_Save</v>
      </c>
      <c r="G3628" s="165" t="s">
        <v>1048</v>
      </c>
      <c r="H3628" s="165"/>
      <c r="J3628" s="223" t="s">
        <v>1581</v>
      </c>
      <c r="K3628" s="3" t="e">
        <f>VLOOKUP(Tabell_Rättigheter37[[#This Row],[Grupp]],[2]!Tabell_Grupp[#Data],2,FALSE)</f>
        <v>#REF!</v>
      </c>
      <c r="M3628" s="206" t="s">
        <v>834</v>
      </c>
      <c r="N3628" s="151" t="s">
        <v>1558</v>
      </c>
    </row>
    <row r="3629" spans="1:14" ht="39.950000000000003" hidden="1" customHeight="1">
      <c r="A3629" s="151" t="s">
        <v>1557</v>
      </c>
      <c r="B3629" s="3" t="s">
        <v>910</v>
      </c>
      <c r="C3629" t="s">
        <v>991</v>
      </c>
      <c r="D3629" t="s">
        <v>37</v>
      </c>
      <c r="E3629" s="131" t="str">
        <f>Tabell_Rättigheter37[[#This Row],[Grupp]]&amp;"_"&amp;Tabell_Rättigheter37[[#This Row],[Rättighetsnod/ Funktionskloss]]</f>
        <v>Operation (TM2) _RecoveryRegistration</v>
      </c>
      <c r="F3629" s="131" t="str">
        <f>Tabell_Rättigheter37[[#This Row],[Grupp]]&amp;"_"&amp;Tabell_Rättigheter37[[#This Row],[Rättighetsnod/ Funktionskloss]]&amp;"_"&amp;Tabell_Rättigheter37[[#This Row],[Värde]]</f>
        <v>Operation (TM2) _RecoveryRegistration_Sign</v>
      </c>
      <c r="G3629" s="165" t="s">
        <v>1049</v>
      </c>
      <c r="H3629" s="165"/>
      <c r="J3629" s="223" t="s">
        <v>1581</v>
      </c>
      <c r="K3629" s="3" t="e">
        <f>VLOOKUP(Tabell_Rättigheter37[[#This Row],[Grupp]],[2]!Tabell_Grupp[#Data],2,FALSE)</f>
        <v>#REF!</v>
      </c>
      <c r="M3629" s="206" t="s">
        <v>834</v>
      </c>
      <c r="N3629" s="151" t="s">
        <v>1558</v>
      </c>
    </row>
    <row r="3630" spans="1:14" ht="39.950000000000003" hidden="1" customHeight="1">
      <c r="A3630" s="151" t="s">
        <v>1567</v>
      </c>
      <c r="B3630" s="3" t="s">
        <v>910</v>
      </c>
      <c r="C3630" t="s">
        <v>991</v>
      </c>
      <c r="D3630" t="s">
        <v>43</v>
      </c>
      <c r="E3630" s="131" t="str">
        <f>Tabell_Rättigheter37[[#This Row],[Grupp]]&amp;"_"&amp;Tabell_Rättigheter37[[#This Row],[Rättighetsnod/ Funktionskloss]]</f>
        <v>Operation (TM2) _RecoveryRegistration</v>
      </c>
      <c r="F3630" s="131" t="str">
        <f>Tabell_Rättigheter37[[#This Row],[Grupp]]&amp;"_"&amp;Tabell_Rättigheter37[[#This Row],[Rättighetsnod/ Funktionskloss]]&amp;"_"&amp;Tabell_Rättigheter37[[#This Row],[Värde]]</f>
        <v>Operation (TM2) _RecoveryRegistration_Save</v>
      </c>
      <c r="G3630" s="165" t="s">
        <v>1048</v>
      </c>
      <c r="H3630" s="165"/>
      <c r="J3630" s="223" t="s">
        <v>1581</v>
      </c>
      <c r="K3630" s="3" t="e">
        <f>VLOOKUP(Tabell_Rättigheter37[[#This Row],[Grupp]],[2]!Tabell_Grupp[#Data],2,FALSE)</f>
        <v>#REF!</v>
      </c>
      <c r="M3630" s="206" t="s">
        <v>834</v>
      </c>
      <c r="N3630" s="151" t="s">
        <v>1558</v>
      </c>
    </row>
    <row r="3631" spans="1:14" ht="39.950000000000003" hidden="1" customHeight="1">
      <c r="A3631" s="151" t="s">
        <v>1566</v>
      </c>
      <c r="B3631" s="3" t="s">
        <v>910</v>
      </c>
      <c r="C3631" t="s">
        <v>991</v>
      </c>
      <c r="D3631" s="9" t="s">
        <v>43</v>
      </c>
      <c r="E3631" s="131" t="str">
        <f>Tabell_Rättigheter37[[#This Row],[Grupp]]&amp;"_"&amp;Tabell_Rättigheter37[[#This Row],[Rättighetsnod/ Funktionskloss]]</f>
        <v>Operation (TM2) _RecoveryRegistration</v>
      </c>
      <c r="F3631" s="131" t="str">
        <f>Tabell_Rättigheter37[[#This Row],[Grupp]]&amp;"_"&amp;Tabell_Rättigheter37[[#This Row],[Rättighetsnod/ Funktionskloss]]&amp;"_"&amp;Tabell_Rättigheter37[[#This Row],[Värde]]</f>
        <v>Operation (TM2) _RecoveryRegistration_Save</v>
      </c>
      <c r="G3631" s="165" t="s">
        <v>1048</v>
      </c>
      <c r="H3631" s="165"/>
      <c r="J3631" s="223" t="s">
        <v>1581</v>
      </c>
      <c r="K3631" s="3" t="e">
        <f>VLOOKUP(Tabell_Rättigheter37[[#This Row],[Grupp]],[2]!Tabell_Grupp[#Data],2,FALSE)</f>
        <v>#REF!</v>
      </c>
      <c r="M3631" s="206" t="s">
        <v>834</v>
      </c>
      <c r="N3631" s="151" t="s">
        <v>1558</v>
      </c>
    </row>
    <row r="3632" spans="1:14" ht="39.950000000000003" hidden="1" customHeight="1">
      <c r="A3632" s="151" t="s">
        <v>1557</v>
      </c>
      <c r="B3632" s="3" t="s">
        <v>910</v>
      </c>
      <c r="C3632" s="3" t="s">
        <v>1477</v>
      </c>
      <c r="D3632" s="9" t="s">
        <v>1478</v>
      </c>
      <c r="E3632" s="131" t="str">
        <f>Tabell_Rättigheter37[[#This Row],[Grupp]]&amp;"_"&amp;Tabell_Rättigheter37[[#This Row],[Rättighetsnod/ Funktionskloss]]</f>
        <v>Operation (TM2) _CaseMarkAsUnread</v>
      </c>
      <c r="F3632" s="131" t="str">
        <f>Tabell_Rättigheter37[[#This Row],[Grupp]]&amp;"_"&amp;Tabell_Rättigheter37[[#This Row],[Rättighetsnod/ Funktionskloss]]&amp;"_"&amp;Tabell_Rättigheter37[[#This Row],[Värde]]</f>
        <v>Operation (TM2) _CaseMarkAsUnread_Mark case as unread</v>
      </c>
      <c r="G3632" s="165" t="s">
        <v>1479</v>
      </c>
      <c r="H3632" s="165"/>
      <c r="J3632" s="223" t="s">
        <v>1581</v>
      </c>
      <c r="K3632" s="3" t="e">
        <f>VLOOKUP(Tabell_Rättigheter37[[#This Row],[Grupp]],[2]!Tabell_Grupp[#Data],2,FALSE)</f>
        <v>#REF!</v>
      </c>
      <c r="M3632" s="206" t="s">
        <v>834</v>
      </c>
      <c r="N3632" s="151" t="s">
        <v>1558</v>
      </c>
    </row>
    <row r="3633" spans="1:14" ht="39.950000000000003" hidden="1" customHeight="1">
      <c r="A3633" s="151" t="s">
        <v>1557</v>
      </c>
      <c r="B3633" s="3" t="s">
        <v>910</v>
      </c>
      <c r="C3633" s="3" t="s">
        <v>1480</v>
      </c>
      <c r="D3633" s="9" t="s">
        <v>1044</v>
      </c>
      <c r="E3633" s="131" t="str">
        <f>Tabell_Rättigheter37[[#This Row],[Grupp]]&amp;"_"&amp;Tabell_Rättigheter37[[#This Row],[Rättighetsnod/ Funktionskloss]]</f>
        <v xml:space="preserve">Operation (TM2) _Print </v>
      </c>
      <c r="F3633" s="131" t="str">
        <f>Tabell_Rättigheter37[[#This Row],[Grupp]]&amp;"_"&amp;Tabell_Rättigheter37[[#This Row],[Rättighetsnod/ Funktionskloss]]&amp;"_"&amp;Tabell_Rättigheter37[[#This Row],[Värde]]</f>
        <v>Operation (TM2) _Print _Print</v>
      </c>
      <c r="G3633" s="165" t="s">
        <v>1481</v>
      </c>
      <c r="H3633" s="165"/>
      <c r="J3633" s="223" t="s">
        <v>1581</v>
      </c>
      <c r="K3633" s="3" t="e">
        <f>VLOOKUP(Tabell_Rättigheter37[[#This Row],[Grupp]],[2]!Tabell_Grupp[#Data],2,FALSE)</f>
        <v>#REF!</v>
      </c>
      <c r="M3633" s="206" t="s">
        <v>834</v>
      </c>
      <c r="N3633" s="151" t="s">
        <v>1558</v>
      </c>
    </row>
    <row r="3634" spans="1:14" ht="39.950000000000003" hidden="1" customHeight="1">
      <c r="A3634" s="151" t="s">
        <v>1589</v>
      </c>
      <c r="B3634" s="3" t="s">
        <v>910</v>
      </c>
      <c r="C3634" s="3" t="s">
        <v>1477</v>
      </c>
      <c r="D3634" s="9" t="s">
        <v>1478</v>
      </c>
      <c r="E3634" s="131" t="str">
        <f>Tabell_Rättigheter37[[#This Row],[Grupp]]&amp;"_"&amp;Tabell_Rättigheter37[[#This Row],[Rättighetsnod/ Funktionskloss]]</f>
        <v>Operation (TM2) _CaseMarkAsUnread</v>
      </c>
      <c r="F3634" s="131" t="str">
        <f>Tabell_Rättigheter37[[#This Row],[Grupp]]&amp;"_"&amp;Tabell_Rättigheter37[[#This Row],[Rättighetsnod/ Funktionskloss]]&amp;"_"&amp;Tabell_Rättigheter37[[#This Row],[Värde]]</f>
        <v>Operation (TM2) _CaseMarkAsUnread_Mark case as unread</v>
      </c>
      <c r="G3634" s="165" t="s">
        <v>1479</v>
      </c>
      <c r="H3634" s="165"/>
      <c r="J3634" s="223" t="s">
        <v>1581</v>
      </c>
      <c r="K3634" s="3" t="e">
        <f>VLOOKUP(Tabell_Rättigheter37[[#This Row],[Grupp]],[2]!Tabell_Grupp[#Data],2,FALSE)</f>
        <v>#REF!</v>
      </c>
      <c r="M3634" s="206" t="s">
        <v>834</v>
      </c>
      <c r="N3634" s="151" t="s">
        <v>1558</v>
      </c>
    </row>
    <row r="3635" spans="1:14" ht="39.950000000000003" hidden="1" customHeight="1">
      <c r="A3635" s="151" t="s">
        <v>1589</v>
      </c>
      <c r="B3635" s="3" t="s">
        <v>910</v>
      </c>
      <c r="C3635" s="3" t="s">
        <v>1480</v>
      </c>
      <c r="D3635" s="9" t="s">
        <v>1044</v>
      </c>
      <c r="E3635" s="131" t="str">
        <f>Tabell_Rättigheter37[[#This Row],[Grupp]]&amp;"_"&amp;Tabell_Rättigheter37[[#This Row],[Rättighetsnod/ Funktionskloss]]</f>
        <v xml:space="preserve">Operation (TM2) _Print </v>
      </c>
      <c r="F3635" s="131" t="str">
        <f>Tabell_Rättigheter37[[#This Row],[Grupp]]&amp;"_"&amp;Tabell_Rättigheter37[[#This Row],[Rättighetsnod/ Funktionskloss]]&amp;"_"&amp;Tabell_Rättigheter37[[#This Row],[Värde]]</f>
        <v>Operation (TM2) _Print _Print</v>
      </c>
      <c r="G3635" s="165" t="s">
        <v>1481</v>
      </c>
      <c r="H3635" s="165"/>
      <c r="J3635" s="223" t="s">
        <v>1581</v>
      </c>
      <c r="K3635" s="3" t="e">
        <f>VLOOKUP(Tabell_Rättigheter37[[#This Row],[Grupp]],[2]!Tabell_Grupp[#Data],2,FALSE)</f>
        <v>#REF!</v>
      </c>
      <c r="M3635" s="206" t="s">
        <v>834</v>
      </c>
      <c r="N3635" s="151" t="s">
        <v>1558</v>
      </c>
    </row>
    <row r="3636" spans="1:14" ht="39.950000000000003" hidden="1" customHeight="1">
      <c r="A3636" s="151" t="s">
        <v>1564</v>
      </c>
      <c r="B3636" s="3" t="s">
        <v>910</v>
      </c>
      <c r="C3636" s="3" t="s">
        <v>1477</v>
      </c>
      <c r="D3636" s="9" t="s">
        <v>1478</v>
      </c>
      <c r="E3636" s="131" t="str">
        <f>Tabell_Rättigheter37[[#This Row],[Grupp]]&amp;"_"&amp;Tabell_Rättigheter37[[#This Row],[Rättighetsnod/ Funktionskloss]]</f>
        <v>Operation (TM2) _CaseMarkAsUnread</v>
      </c>
      <c r="F3636" s="131" t="str">
        <f>Tabell_Rättigheter37[[#This Row],[Grupp]]&amp;"_"&amp;Tabell_Rättigheter37[[#This Row],[Rättighetsnod/ Funktionskloss]]&amp;"_"&amp;Tabell_Rättigheter37[[#This Row],[Värde]]</f>
        <v>Operation (TM2) _CaseMarkAsUnread_Mark case as unread</v>
      </c>
      <c r="G3636" s="165" t="s">
        <v>1479</v>
      </c>
      <c r="H3636" s="165"/>
      <c r="J3636" s="223" t="s">
        <v>1581</v>
      </c>
      <c r="K3636" s="3" t="e">
        <f>VLOOKUP(Tabell_Rättigheter37[[#This Row],[Grupp]],[2]!Tabell_Grupp[#Data],2,FALSE)</f>
        <v>#REF!</v>
      </c>
      <c r="M3636" s="206" t="s">
        <v>834</v>
      </c>
      <c r="N3636" s="151" t="s">
        <v>1558</v>
      </c>
    </row>
    <row r="3637" spans="1:14" ht="39.950000000000003" hidden="1" customHeight="1">
      <c r="A3637" s="151" t="s">
        <v>1564</v>
      </c>
      <c r="B3637" s="3" t="s">
        <v>910</v>
      </c>
      <c r="C3637" s="3" t="s">
        <v>1480</v>
      </c>
      <c r="D3637" s="9" t="s">
        <v>1044</v>
      </c>
      <c r="E3637" s="131" t="str">
        <f>Tabell_Rättigheter37[[#This Row],[Grupp]]&amp;"_"&amp;Tabell_Rättigheter37[[#This Row],[Rättighetsnod/ Funktionskloss]]</f>
        <v xml:space="preserve">Operation (TM2) _Print </v>
      </c>
      <c r="F3637" s="131" t="str">
        <f>Tabell_Rättigheter37[[#This Row],[Grupp]]&amp;"_"&amp;Tabell_Rättigheter37[[#This Row],[Rättighetsnod/ Funktionskloss]]&amp;"_"&amp;Tabell_Rättigheter37[[#This Row],[Värde]]</f>
        <v>Operation (TM2) _Print _Print</v>
      </c>
      <c r="G3637" s="165" t="s">
        <v>1481</v>
      </c>
      <c r="H3637" s="165"/>
      <c r="J3637" s="223" t="s">
        <v>1581</v>
      </c>
      <c r="K3637" s="3" t="e">
        <f>VLOOKUP(Tabell_Rättigheter37[[#This Row],[Grupp]],[2]!Tabell_Grupp[#Data],2,FALSE)</f>
        <v>#REF!</v>
      </c>
      <c r="M3637" s="206" t="s">
        <v>834</v>
      </c>
      <c r="N3637" s="151" t="s">
        <v>1558</v>
      </c>
    </row>
    <row r="3638" spans="1:14" ht="39.950000000000003" hidden="1" customHeight="1">
      <c r="A3638" s="151" t="s">
        <v>1565</v>
      </c>
      <c r="B3638" s="3" t="s">
        <v>910</v>
      </c>
      <c r="C3638" s="3" t="s">
        <v>1477</v>
      </c>
      <c r="D3638" s="9" t="s">
        <v>1478</v>
      </c>
      <c r="E3638" s="131" t="str">
        <f>Tabell_Rättigheter37[[#This Row],[Grupp]]&amp;"_"&amp;Tabell_Rättigheter37[[#This Row],[Rättighetsnod/ Funktionskloss]]</f>
        <v>Operation (TM2) _CaseMarkAsUnread</v>
      </c>
      <c r="F3638" s="131" t="str">
        <f>Tabell_Rättigheter37[[#This Row],[Grupp]]&amp;"_"&amp;Tabell_Rättigheter37[[#This Row],[Rättighetsnod/ Funktionskloss]]&amp;"_"&amp;Tabell_Rättigheter37[[#This Row],[Värde]]</f>
        <v>Operation (TM2) _CaseMarkAsUnread_Mark case as unread</v>
      </c>
      <c r="G3638" s="165" t="s">
        <v>1479</v>
      </c>
      <c r="H3638" s="165"/>
      <c r="J3638" s="223" t="s">
        <v>1581</v>
      </c>
      <c r="K3638" s="3" t="e">
        <f>VLOOKUP(Tabell_Rättigheter37[[#This Row],[Grupp]],[2]!Tabell_Grupp[#Data],2,FALSE)</f>
        <v>#REF!</v>
      </c>
      <c r="M3638" s="206" t="s">
        <v>834</v>
      </c>
      <c r="N3638" s="151" t="s">
        <v>1558</v>
      </c>
    </row>
    <row r="3639" spans="1:14" ht="39.950000000000003" hidden="1" customHeight="1">
      <c r="A3639" s="151" t="s">
        <v>1565</v>
      </c>
      <c r="B3639" s="3" t="s">
        <v>910</v>
      </c>
      <c r="C3639" s="3" t="s">
        <v>1480</v>
      </c>
      <c r="D3639" s="9" t="s">
        <v>1044</v>
      </c>
      <c r="E3639" s="131" t="str">
        <f>Tabell_Rättigheter37[[#This Row],[Grupp]]&amp;"_"&amp;Tabell_Rättigheter37[[#This Row],[Rättighetsnod/ Funktionskloss]]</f>
        <v xml:space="preserve">Operation (TM2) _Print </v>
      </c>
      <c r="F3639" s="131" t="str">
        <f>Tabell_Rättigheter37[[#This Row],[Grupp]]&amp;"_"&amp;Tabell_Rättigheter37[[#This Row],[Rättighetsnod/ Funktionskloss]]&amp;"_"&amp;Tabell_Rättigheter37[[#This Row],[Värde]]</f>
        <v>Operation (TM2) _Print _Print</v>
      </c>
      <c r="G3639" s="165" t="s">
        <v>1481</v>
      </c>
      <c r="H3639" s="165"/>
      <c r="J3639" s="223" t="s">
        <v>1581</v>
      </c>
      <c r="K3639" s="3" t="e">
        <f>VLOOKUP(Tabell_Rättigheter37[[#This Row],[Grupp]],[2]!Tabell_Grupp[#Data],2,FALSE)</f>
        <v>#REF!</v>
      </c>
      <c r="M3639" s="206" t="s">
        <v>834</v>
      </c>
      <c r="N3639" s="151" t="s">
        <v>1558</v>
      </c>
    </row>
    <row r="3640" spans="1:14" ht="39.950000000000003" hidden="1" customHeight="1">
      <c r="A3640" s="151" t="s">
        <v>1566</v>
      </c>
      <c r="B3640" s="3" t="s">
        <v>910</v>
      </c>
      <c r="C3640" s="3" t="s">
        <v>1477</v>
      </c>
      <c r="D3640" s="9" t="s">
        <v>1478</v>
      </c>
      <c r="E3640" s="131" t="str">
        <f>Tabell_Rättigheter37[[#This Row],[Grupp]]&amp;"_"&amp;Tabell_Rättigheter37[[#This Row],[Rättighetsnod/ Funktionskloss]]</f>
        <v>Operation (TM2) _CaseMarkAsUnread</v>
      </c>
      <c r="F3640" s="131" t="str">
        <f>Tabell_Rättigheter37[[#This Row],[Grupp]]&amp;"_"&amp;Tabell_Rättigheter37[[#This Row],[Rättighetsnod/ Funktionskloss]]&amp;"_"&amp;Tabell_Rättigheter37[[#This Row],[Värde]]</f>
        <v>Operation (TM2) _CaseMarkAsUnread_Mark case as unread</v>
      </c>
      <c r="G3640" s="165" t="s">
        <v>1479</v>
      </c>
      <c r="H3640" s="165"/>
      <c r="J3640" s="223" t="s">
        <v>1581</v>
      </c>
      <c r="K3640" s="3" t="e">
        <f>VLOOKUP(Tabell_Rättigheter37[[#This Row],[Grupp]],[2]!Tabell_Grupp[#Data],2,FALSE)</f>
        <v>#REF!</v>
      </c>
      <c r="M3640" s="206" t="s">
        <v>834</v>
      </c>
      <c r="N3640" s="151" t="s">
        <v>1558</v>
      </c>
    </row>
    <row r="3641" spans="1:14" ht="39.950000000000003" hidden="1" customHeight="1">
      <c r="A3641" s="151" t="s">
        <v>1566</v>
      </c>
      <c r="B3641" s="3" t="s">
        <v>910</v>
      </c>
      <c r="C3641" s="3" t="s">
        <v>1480</v>
      </c>
      <c r="D3641" s="9" t="s">
        <v>1044</v>
      </c>
      <c r="E3641" s="131" t="str">
        <f>Tabell_Rättigheter37[[#This Row],[Grupp]]&amp;"_"&amp;Tabell_Rättigheter37[[#This Row],[Rättighetsnod/ Funktionskloss]]</f>
        <v xml:space="preserve">Operation (TM2) _Print </v>
      </c>
      <c r="F3641" s="131" t="str">
        <f>Tabell_Rättigheter37[[#This Row],[Grupp]]&amp;"_"&amp;Tabell_Rättigheter37[[#This Row],[Rättighetsnod/ Funktionskloss]]&amp;"_"&amp;Tabell_Rättigheter37[[#This Row],[Värde]]</f>
        <v>Operation (TM2) _Print _Print</v>
      </c>
      <c r="G3641" s="165" t="s">
        <v>1481</v>
      </c>
      <c r="H3641" s="165"/>
      <c r="J3641" s="223" t="s">
        <v>1581</v>
      </c>
      <c r="K3641" s="3" t="e">
        <f>VLOOKUP(Tabell_Rättigheter37[[#This Row],[Grupp]],[2]!Tabell_Grupp[#Data],2,FALSE)</f>
        <v>#REF!</v>
      </c>
      <c r="M3641" s="206" t="s">
        <v>834</v>
      </c>
      <c r="N3641" s="151" t="s">
        <v>1558</v>
      </c>
    </row>
    <row r="3642" spans="1:14" ht="39.950000000000003" hidden="1" customHeight="1">
      <c r="A3642" s="151" t="s">
        <v>1567</v>
      </c>
      <c r="B3642" s="3" t="s">
        <v>910</v>
      </c>
      <c r="C3642" s="3" t="s">
        <v>1477</v>
      </c>
      <c r="D3642" s="9" t="s">
        <v>1478</v>
      </c>
      <c r="E3642" s="131" t="str">
        <f>Tabell_Rättigheter37[[#This Row],[Grupp]]&amp;"_"&amp;Tabell_Rättigheter37[[#This Row],[Rättighetsnod/ Funktionskloss]]</f>
        <v>Operation (TM2) _CaseMarkAsUnread</v>
      </c>
      <c r="F3642" s="131" t="str">
        <f>Tabell_Rättigheter37[[#This Row],[Grupp]]&amp;"_"&amp;Tabell_Rättigheter37[[#This Row],[Rättighetsnod/ Funktionskloss]]&amp;"_"&amp;Tabell_Rättigheter37[[#This Row],[Värde]]</f>
        <v>Operation (TM2) _CaseMarkAsUnread_Mark case as unread</v>
      </c>
      <c r="G3642" s="165" t="s">
        <v>1479</v>
      </c>
      <c r="H3642" s="165"/>
      <c r="J3642" s="223" t="s">
        <v>1581</v>
      </c>
      <c r="K3642" s="3" t="e">
        <f>VLOOKUP(Tabell_Rättigheter37[[#This Row],[Grupp]],[2]!Tabell_Grupp[#Data],2,FALSE)</f>
        <v>#REF!</v>
      </c>
      <c r="M3642" s="206" t="s">
        <v>834</v>
      </c>
      <c r="N3642" s="151" t="s">
        <v>1558</v>
      </c>
    </row>
    <row r="3643" spans="1:14" ht="39.950000000000003" hidden="1" customHeight="1">
      <c r="A3643" s="151" t="s">
        <v>1567</v>
      </c>
      <c r="B3643" s="3" t="s">
        <v>910</v>
      </c>
      <c r="C3643" s="3" t="s">
        <v>1480</v>
      </c>
      <c r="D3643" s="9" t="s">
        <v>1044</v>
      </c>
      <c r="E3643" s="131" t="str">
        <f>Tabell_Rättigheter37[[#This Row],[Grupp]]&amp;"_"&amp;Tabell_Rättigheter37[[#This Row],[Rättighetsnod/ Funktionskloss]]</f>
        <v xml:space="preserve">Operation (TM2) _Print </v>
      </c>
      <c r="F3643" s="131" t="str">
        <f>Tabell_Rättigheter37[[#This Row],[Grupp]]&amp;"_"&amp;Tabell_Rättigheter37[[#This Row],[Rättighetsnod/ Funktionskloss]]&amp;"_"&amp;Tabell_Rättigheter37[[#This Row],[Värde]]</f>
        <v>Operation (TM2) _Print _Print</v>
      </c>
      <c r="G3643" s="165" t="s">
        <v>1481</v>
      </c>
      <c r="H3643" s="165"/>
      <c r="J3643" s="223" t="s">
        <v>1581</v>
      </c>
      <c r="K3643" s="3" t="e">
        <f>VLOOKUP(Tabell_Rättigheter37[[#This Row],[Grupp]],[2]!Tabell_Grupp[#Data],2,FALSE)</f>
        <v>#REF!</v>
      </c>
      <c r="M3643" s="206" t="s">
        <v>834</v>
      </c>
      <c r="N3643" s="151" t="s">
        <v>1558</v>
      </c>
    </row>
    <row r="3644" spans="1:14" ht="39.950000000000003" hidden="1" customHeight="1">
      <c r="A3644" s="151" t="s">
        <v>1562</v>
      </c>
      <c r="B3644" s="3" t="s">
        <v>910</v>
      </c>
      <c r="C3644" s="3" t="s">
        <v>1477</v>
      </c>
      <c r="D3644" s="9" t="s">
        <v>1478</v>
      </c>
      <c r="E3644" s="131" t="str">
        <f>Tabell_Rättigheter37[[#This Row],[Grupp]]&amp;"_"&amp;Tabell_Rättigheter37[[#This Row],[Rättighetsnod/ Funktionskloss]]</f>
        <v>Operation (TM2) _CaseMarkAsUnread</v>
      </c>
      <c r="F3644" s="131" t="str">
        <f>Tabell_Rättigheter37[[#This Row],[Grupp]]&amp;"_"&amp;Tabell_Rättigheter37[[#This Row],[Rättighetsnod/ Funktionskloss]]&amp;"_"&amp;Tabell_Rättigheter37[[#This Row],[Värde]]</f>
        <v>Operation (TM2) _CaseMarkAsUnread_Mark case as unread</v>
      </c>
      <c r="G3644" s="165" t="s">
        <v>1479</v>
      </c>
      <c r="H3644" s="165"/>
      <c r="J3644" s="223" t="s">
        <v>1633</v>
      </c>
      <c r="K3644" s="3" t="e">
        <f>VLOOKUP(Tabell_Rättigheter37[[#This Row],[Grupp]],[2]!Tabell_Grupp[#Data],2,FALSE)</f>
        <v>#REF!</v>
      </c>
      <c r="M3644" s="203" t="s">
        <v>834</v>
      </c>
      <c r="N3644" s="151" t="s">
        <v>1558</v>
      </c>
    </row>
    <row r="3645" spans="1:14" ht="39.950000000000003" hidden="1" customHeight="1">
      <c r="A3645" s="151" t="s">
        <v>1562</v>
      </c>
      <c r="B3645" s="3" t="s">
        <v>910</v>
      </c>
      <c r="C3645" s="3" t="s">
        <v>1480</v>
      </c>
      <c r="D3645" s="9" t="s">
        <v>1044</v>
      </c>
      <c r="E3645" s="131" t="str">
        <f>Tabell_Rättigheter37[[#This Row],[Grupp]]&amp;"_"&amp;Tabell_Rättigheter37[[#This Row],[Rättighetsnod/ Funktionskloss]]</f>
        <v xml:space="preserve">Operation (TM2) _Print </v>
      </c>
      <c r="F3645" s="131" t="str">
        <f>Tabell_Rättigheter37[[#This Row],[Grupp]]&amp;"_"&amp;Tabell_Rättigheter37[[#This Row],[Rättighetsnod/ Funktionskloss]]&amp;"_"&amp;Tabell_Rättigheter37[[#This Row],[Värde]]</f>
        <v>Operation (TM2) _Print _Print</v>
      </c>
      <c r="G3645" s="165" t="s">
        <v>1481</v>
      </c>
      <c r="H3645" s="165"/>
      <c r="J3645" s="223" t="s">
        <v>1633</v>
      </c>
      <c r="K3645" s="3" t="e">
        <f>VLOOKUP(Tabell_Rättigheter37[[#This Row],[Grupp]],[2]!Tabell_Grupp[#Data],2,FALSE)</f>
        <v>#REF!</v>
      </c>
      <c r="M3645" s="203" t="s">
        <v>834</v>
      </c>
      <c r="N3645" s="151" t="s">
        <v>1558</v>
      </c>
    </row>
    <row r="3646" spans="1:14" ht="39.950000000000003" hidden="1" customHeight="1">
      <c r="A3646" s="151" t="s">
        <v>1562</v>
      </c>
      <c r="B3646" s="3" t="s">
        <v>910</v>
      </c>
      <c r="C3646" s="3" t="s">
        <v>991</v>
      </c>
      <c r="D3646" s="9" t="s">
        <v>43</v>
      </c>
      <c r="E3646" s="131" t="str">
        <f>Tabell_Rättigheter37[[#This Row],[Grupp]]&amp;"_"&amp;Tabell_Rättigheter37[[#This Row],[Rättighetsnod/ Funktionskloss]]</f>
        <v>Operation (TM2) _RecoveryRegistration</v>
      </c>
      <c r="F3646" s="131" t="str">
        <f>Tabell_Rättigheter37[[#This Row],[Grupp]]&amp;"_"&amp;Tabell_Rättigheter37[[#This Row],[Rättighetsnod/ Funktionskloss]]&amp;"_"&amp;Tabell_Rättigheter37[[#This Row],[Värde]]</f>
        <v>Operation (TM2) _RecoveryRegistration_Save</v>
      </c>
      <c r="G3646" s="165" t="s">
        <v>1048</v>
      </c>
      <c r="H3646" s="165"/>
      <c r="J3646" s="223" t="s">
        <v>1633</v>
      </c>
      <c r="K3646" s="3" t="e">
        <f>VLOOKUP(Tabell_Rättigheter37[[#This Row],[Grupp]],[2]!Tabell_Grupp[#Data],2,FALSE)</f>
        <v>#REF!</v>
      </c>
      <c r="M3646" s="203" t="s">
        <v>834</v>
      </c>
      <c r="N3646" s="151" t="s">
        <v>1558</v>
      </c>
    </row>
    <row r="3647" spans="1:14" ht="39.950000000000003" hidden="1" customHeight="1">
      <c r="A3647" s="151" t="s">
        <v>1562</v>
      </c>
      <c r="B3647" s="3" t="s">
        <v>910</v>
      </c>
      <c r="C3647" s="3" t="s">
        <v>991</v>
      </c>
      <c r="D3647" s="9" t="s">
        <v>37</v>
      </c>
      <c r="E3647" s="131" t="str">
        <f>Tabell_Rättigheter37[[#This Row],[Grupp]]&amp;"_"&amp;Tabell_Rättigheter37[[#This Row],[Rättighetsnod/ Funktionskloss]]</f>
        <v>Operation (TM2) _RecoveryRegistration</v>
      </c>
      <c r="F3647" s="131" t="str">
        <f>Tabell_Rättigheter37[[#This Row],[Grupp]]&amp;"_"&amp;Tabell_Rättigheter37[[#This Row],[Rättighetsnod/ Funktionskloss]]&amp;"_"&amp;Tabell_Rättigheter37[[#This Row],[Värde]]</f>
        <v>Operation (TM2) _RecoveryRegistration_Sign</v>
      </c>
      <c r="G3647" s="165" t="s">
        <v>1049</v>
      </c>
      <c r="H3647" s="165"/>
      <c r="J3647" s="223" t="s">
        <v>1633</v>
      </c>
      <c r="K3647" s="3" t="e">
        <f>VLOOKUP(Tabell_Rättigheter37[[#This Row],[Grupp]],[2]!Tabell_Grupp[#Data],2,FALSE)</f>
        <v>#REF!</v>
      </c>
      <c r="M3647" s="203" t="s">
        <v>834</v>
      </c>
      <c r="N3647" s="151" t="s">
        <v>1558</v>
      </c>
    </row>
    <row r="3648" spans="1:14" ht="39.950000000000003" hidden="1" customHeight="1">
      <c r="A3648" s="151" t="s">
        <v>1568</v>
      </c>
      <c r="B3648" s="3" t="s">
        <v>910</v>
      </c>
      <c r="C3648" s="3" t="s">
        <v>1477</v>
      </c>
      <c r="D3648" s="9" t="s">
        <v>1478</v>
      </c>
      <c r="E3648" s="131" t="str">
        <f>Tabell_Rättigheter37[[#This Row],[Grupp]]&amp;"_"&amp;Tabell_Rättigheter37[[#This Row],[Rättighetsnod/ Funktionskloss]]</f>
        <v>Operation (TM2) _CaseMarkAsUnread</v>
      </c>
      <c r="F3648" s="131" t="str">
        <f>Tabell_Rättigheter37[[#This Row],[Grupp]]&amp;"_"&amp;Tabell_Rättigheter37[[#This Row],[Rättighetsnod/ Funktionskloss]]&amp;"_"&amp;Tabell_Rättigheter37[[#This Row],[Värde]]</f>
        <v>Operation (TM2) _CaseMarkAsUnread_Mark case as unread</v>
      </c>
      <c r="G3648" s="165" t="s">
        <v>1479</v>
      </c>
      <c r="H3648" s="165"/>
      <c r="J3648" s="223" t="s">
        <v>1581</v>
      </c>
      <c r="K3648" s="3" t="e">
        <f>VLOOKUP(Tabell_Rättigheter37[[#This Row],[Grupp]],[2]!Tabell_Grupp[#Data],2,FALSE)</f>
        <v>#REF!</v>
      </c>
      <c r="M3648" s="203" t="s">
        <v>834</v>
      </c>
      <c r="N3648" s="151" t="s">
        <v>1558</v>
      </c>
    </row>
    <row r="3649" spans="1:15" ht="39.950000000000003" hidden="1" customHeight="1">
      <c r="A3649" s="151" t="s">
        <v>1568</v>
      </c>
      <c r="B3649" s="3" t="s">
        <v>910</v>
      </c>
      <c r="C3649" s="3" t="s">
        <v>1480</v>
      </c>
      <c r="D3649" s="9" t="s">
        <v>1044</v>
      </c>
      <c r="E3649" s="131" t="str">
        <f>Tabell_Rättigheter37[[#This Row],[Grupp]]&amp;"_"&amp;Tabell_Rättigheter37[[#This Row],[Rättighetsnod/ Funktionskloss]]</f>
        <v xml:space="preserve">Operation (TM2) _Print </v>
      </c>
      <c r="F3649" s="131" t="str">
        <f>Tabell_Rättigheter37[[#This Row],[Grupp]]&amp;"_"&amp;Tabell_Rättigheter37[[#This Row],[Rättighetsnod/ Funktionskloss]]&amp;"_"&amp;Tabell_Rättigheter37[[#This Row],[Värde]]</f>
        <v>Operation (TM2) _Print _Print</v>
      </c>
      <c r="G3649" s="165" t="s">
        <v>1481</v>
      </c>
      <c r="H3649" s="165"/>
      <c r="J3649" s="223" t="s">
        <v>1581</v>
      </c>
      <c r="K3649" s="3" t="e">
        <f>VLOOKUP(Tabell_Rättigheter37[[#This Row],[Grupp]],[2]!Tabell_Grupp[#Data],2,FALSE)</f>
        <v>#REF!</v>
      </c>
      <c r="M3649" s="203" t="s">
        <v>834</v>
      </c>
      <c r="N3649" s="151" t="s">
        <v>1558</v>
      </c>
    </row>
    <row r="3650" spans="1:15" ht="39.950000000000003" hidden="1" customHeight="1">
      <c r="A3650" s="151" t="s">
        <v>1568</v>
      </c>
      <c r="B3650" s="3" t="s">
        <v>910</v>
      </c>
      <c r="C3650" s="3" t="s">
        <v>991</v>
      </c>
      <c r="D3650" s="9" t="s">
        <v>43</v>
      </c>
      <c r="E3650" s="131" t="str">
        <f>Tabell_Rättigheter37[[#This Row],[Grupp]]&amp;"_"&amp;Tabell_Rättigheter37[[#This Row],[Rättighetsnod/ Funktionskloss]]</f>
        <v>Operation (TM2) _RecoveryRegistration</v>
      </c>
      <c r="F3650" s="131" t="str">
        <f>Tabell_Rättigheter37[[#This Row],[Grupp]]&amp;"_"&amp;Tabell_Rättigheter37[[#This Row],[Rättighetsnod/ Funktionskloss]]&amp;"_"&amp;Tabell_Rättigheter37[[#This Row],[Värde]]</f>
        <v>Operation (TM2) _RecoveryRegistration_Save</v>
      </c>
      <c r="G3650" s="165" t="s">
        <v>1048</v>
      </c>
      <c r="H3650" s="165"/>
      <c r="J3650" s="223" t="s">
        <v>1581</v>
      </c>
      <c r="K3650" s="3" t="e">
        <f>VLOOKUP(Tabell_Rättigheter37[[#This Row],[Grupp]],[2]!Tabell_Grupp[#Data],2,FALSE)</f>
        <v>#REF!</v>
      </c>
      <c r="M3650" s="203" t="s">
        <v>834</v>
      </c>
      <c r="N3650" s="151" t="s">
        <v>1558</v>
      </c>
    </row>
    <row r="3651" spans="1:15" ht="39.950000000000003" hidden="1" customHeight="1">
      <c r="A3651" s="151" t="s">
        <v>1568</v>
      </c>
      <c r="B3651" s="3" t="s">
        <v>910</v>
      </c>
      <c r="C3651" s="3" t="s">
        <v>991</v>
      </c>
      <c r="D3651" s="9" t="s">
        <v>37</v>
      </c>
      <c r="E3651" s="131" t="str">
        <f>Tabell_Rättigheter37[[#This Row],[Grupp]]&amp;"_"&amp;Tabell_Rättigheter37[[#This Row],[Rättighetsnod/ Funktionskloss]]</f>
        <v>Operation (TM2) _RecoveryRegistration</v>
      </c>
      <c r="F3651" s="131" t="str">
        <f>Tabell_Rättigheter37[[#This Row],[Grupp]]&amp;"_"&amp;Tabell_Rättigheter37[[#This Row],[Rättighetsnod/ Funktionskloss]]&amp;"_"&amp;Tabell_Rättigheter37[[#This Row],[Värde]]</f>
        <v>Operation (TM2) _RecoveryRegistration_Sign</v>
      </c>
      <c r="G3651" s="165" t="s">
        <v>1049</v>
      </c>
      <c r="H3651" s="165"/>
      <c r="J3651" s="223" t="s">
        <v>1581</v>
      </c>
      <c r="K3651" s="3" t="e">
        <f>VLOOKUP(Tabell_Rättigheter37[[#This Row],[Grupp]],[2]!Tabell_Grupp[#Data],2,FALSE)</f>
        <v>#REF!</v>
      </c>
      <c r="M3651" s="203" t="s">
        <v>834</v>
      </c>
      <c r="N3651" s="151" t="s">
        <v>1558</v>
      </c>
    </row>
    <row r="3652" spans="1:15" ht="39.950000000000003" hidden="1" customHeight="1">
      <c r="A3652" s="151" t="s">
        <v>1569</v>
      </c>
      <c r="B3652" s="3" t="s">
        <v>910</v>
      </c>
      <c r="C3652" s="3" t="s">
        <v>1477</v>
      </c>
      <c r="D3652" s="9" t="s">
        <v>1478</v>
      </c>
      <c r="E3652" s="131" t="str">
        <f>Tabell_Rättigheter37[[#This Row],[Grupp]]&amp;"_"&amp;Tabell_Rättigheter37[[#This Row],[Rättighetsnod/ Funktionskloss]]</f>
        <v>Operation (TM2) _CaseMarkAsUnread</v>
      </c>
      <c r="F3652" s="131" t="str">
        <f>Tabell_Rättigheter37[[#This Row],[Grupp]]&amp;"_"&amp;Tabell_Rättigheter37[[#This Row],[Rättighetsnod/ Funktionskloss]]&amp;"_"&amp;Tabell_Rättigheter37[[#This Row],[Värde]]</f>
        <v>Operation (TM2) _CaseMarkAsUnread_Mark case as unread</v>
      </c>
      <c r="G3652" s="165" t="s">
        <v>1479</v>
      </c>
      <c r="H3652" s="165"/>
      <c r="J3652" s="223" t="s">
        <v>1581</v>
      </c>
      <c r="K3652" s="3" t="e">
        <f>VLOOKUP(Tabell_Rättigheter37[[#This Row],[Grupp]],[2]!Tabell_Grupp[#Data],2,FALSE)</f>
        <v>#REF!</v>
      </c>
      <c r="M3652" s="203" t="s">
        <v>834</v>
      </c>
      <c r="N3652" s="151" t="s">
        <v>1558</v>
      </c>
    </row>
    <row r="3653" spans="1:15" ht="39.950000000000003" hidden="1" customHeight="1">
      <c r="A3653" s="151" t="s">
        <v>1569</v>
      </c>
      <c r="B3653" s="3" t="s">
        <v>910</v>
      </c>
      <c r="C3653" s="3" t="s">
        <v>1480</v>
      </c>
      <c r="D3653" s="9" t="s">
        <v>1044</v>
      </c>
      <c r="E3653" s="131" t="str">
        <f>Tabell_Rättigheter37[[#This Row],[Grupp]]&amp;"_"&amp;Tabell_Rättigheter37[[#This Row],[Rättighetsnod/ Funktionskloss]]</f>
        <v xml:space="preserve">Operation (TM2) _Print </v>
      </c>
      <c r="F3653" s="131" t="str">
        <f>Tabell_Rättigheter37[[#This Row],[Grupp]]&amp;"_"&amp;Tabell_Rättigheter37[[#This Row],[Rättighetsnod/ Funktionskloss]]&amp;"_"&amp;Tabell_Rättigheter37[[#This Row],[Värde]]</f>
        <v>Operation (TM2) _Print _Print</v>
      </c>
      <c r="G3653" s="165" t="s">
        <v>1481</v>
      </c>
      <c r="H3653" s="165"/>
      <c r="J3653" s="223" t="s">
        <v>1581</v>
      </c>
      <c r="K3653" s="3" t="e">
        <f>VLOOKUP(Tabell_Rättigheter37[[#This Row],[Grupp]],[2]!Tabell_Grupp[#Data],2,FALSE)</f>
        <v>#REF!</v>
      </c>
      <c r="M3653" s="203" t="s">
        <v>834</v>
      </c>
      <c r="N3653" s="151" t="s">
        <v>1558</v>
      </c>
    </row>
    <row r="3654" spans="1:15" ht="39.950000000000003" hidden="1" customHeight="1">
      <c r="A3654" s="151" t="s">
        <v>1569</v>
      </c>
      <c r="B3654" s="3" t="s">
        <v>910</v>
      </c>
      <c r="C3654" s="3" t="s">
        <v>991</v>
      </c>
      <c r="D3654" s="9" t="s">
        <v>43</v>
      </c>
      <c r="E3654" s="131" t="str">
        <f>Tabell_Rättigheter37[[#This Row],[Grupp]]&amp;"_"&amp;Tabell_Rättigheter37[[#This Row],[Rättighetsnod/ Funktionskloss]]</f>
        <v>Operation (TM2) _RecoveryRegistration</v>
      </c>
      <c r="F3654" s="131" t="str">
        <f>Tabell_Rättigheter37[[#This Row],[Grupp]]&amp;"_"&amp;Tabell_Rättigheter37[[#This Row],[Rättighetsnod/ Funktionskloss]]&amp;"_"&amp;Tabell_Rättigheter37[[#This Row],[Värde]]</f>
        <v>Operation (TM2) _RecoveryRegistration_Save</v>
      </c>
      <c r="G3654" s="165" t="s">
        <v>1048</v>
      </c>
      <c r="H3654" s="165"/>
      <c r="J3654" s="223" t="s">
        <v>1581</v>
      </c>
      <c r="K3654" s="3" t="e">
        <f>VLOOKUP(Tabell_Rättigheter37[[#This Row],[Grupp]],[2]!Tabell_Grupp[#Data],2,FALSE)</f>
        <v>#REF!</v>
      </c>
      <c r="M3654" s="203" t="s">
        <v>834</v>
      </c>
      <c r="N3654" s="151" t="s">
        <v>1558</v>
      </c>
    </row>
    <row r="3655" spans="1:15" ht="39.950000000000003" hidden="1" customHeight="1">
      <c r="A3655" s="151" t="s">
        <v>1569</v>
      </c>
      <c r="B3655" s="3" t="s">
        <v>910</v>
      </c>
      <c r="C3655" s="3" t="s">
        <v>991</v>
      </c>
      <c r="D3655" s="9" t="s">
        <v>37</v>
      </c>
      <c r="E3655" s="131" t="str">
        <f>Tabell_Rättigheter37[[#This Row],[Grupp]]&amp;"_"&amp;Tabell_Rättigheter37[[#This Row],[Rättighetsnod/ Funktionskloss]]</f>
        <v>Operation (TM2) _RecoveryRegistration</v>
      </c>
      <c r="F3655" s="131" t="str">
        <f>Tabell_Rättigheter37[[#This Row],[Grupp]]&amp;"_"&amp;Tabell_Rättigheter37[[#This Row],[Rättighetsnod/ Funktionskloss]]&amp;"_"&amp;Tabell_Rättigheter37[[#This Row],[Värde]]</f>
        <v>Operation (TM2) _RecoveryRegistration_Sign</v>
      </c>
      <c r="G3655" s="165" t="s">
        <v>1049</v>
      </c>
      <c r="H3655" s="165"/>
      <c r="J3655" s="223" t="s">
        <v>1581</v>
      </c>
      <c r="K3655" s="3" t="e">
        <f>VLOOKUP(Tabell_Rättigheter37[[#This Row],[Grupp]],[2]!Tabell_Grupp[#Data],2,FALSE)</f>
        <v>#REF!</v>
      </c>
      <c r="M3655" s="203" t="s">
        <v>834</v>
      </c>
      <c r="N3655" s="151" t="s">
        <v>1558</v>
      </c>
    </row>
    <row r="3656" spans="1:15" ht="39.950000000000003" hidden="1" customHeight="1">
      <c r="A3656" s="151" t="s">
        <v>1570</v>
      </c>
      <c r="B3656" s="3" t="s">
        <v>910</v>
      </c>
      <c r="C3656" s="3" t="s">
        <v>1477</v>
      </c>
      <c r="D3656" s="9" t="s">
        <v>1478</v>
      </c>
      <c r="E3656" s="131" t="str">
        <f>Tabell_Rättigheter37[[#This Row],[Grupp]]&amp;"_"&amp;Tabell_Rättigheter37[[#This Row],[Rättighetsnod/ Funktionskloss]]</f>
        <v>Operation (TM2) _CaseMarkAsUnread</v>
      </c>
      <c r="F3656" s="131" t="str">
        <f>Tabell_Rättigheter37[[#This Row],[Grupp]]&amp;"_"&amp;Tabell_Rättigheter37[[#This Row],[Rättighetsnod/ Funktionskloss]]&amp;"_"&amp;Tabell_Rättigheter37[[#This Row],[Värde]]</f>
        <v>Operation (TM2) _CaseMarkAsUnread_Mark case as unread</v>
      </c>
      <c r="G3656" s="165" t="s">
        <v>1479</v>
      </c>
      <c r="H3656" s="165"/>
      <c r="J3656" s="223" t="s">
        <v>1581</v>
      </c>
      <c r="K3656" s="3" t="e">
        <f>VLOOKUP(Tabell_Rättigheter37[[#This Row],[Grupp]],[2]!Tabell_Grupp[#Data],2,FALSE)</f>
        <v>#REF!</v>
      </c>
      <c r="M3656" s="203" t="s">
        <v>834</v>
      </c>
      <c r="N3656" s="151" t="s">
        <v>1558</v>
      </c>
      <c r="O3656" s="205"/>
    </row>
    <row r="3657" spans="1:15" ht="39.950000000000003" hidden="1" customHeight="1">
      <c r="A3657" s="151" t="s">
        <v>1570</v>
      </c>
      <c r="B3657" s="3" t="s">
        <v>910</v>
      </c>
      <c r="C3657" s="3" t="s">
        <v>1480</v>
      </c>
      <c r="D3657" s="9" t="s">
        <v>1044</v>
      </c>
      <c r="E3657" s="131" t="str">
        <f>Tabell_Rättigheter37[[#This Row],[Grupp]]&amp;"_"&amp;Tabell_Rättigheter37[[#This Row],[Rättighetsnod/ Funktionskloss]]</f>
        <v xml:space="preserve">Operation (TM2) _Print </v>
      </c>
      <c r="F3657" s="131" t="str">
        <f>Tabell_Rättigheter37[[#This Row],[Grupp]]&amp;"_"&amp;Tabell_Rättigheter37[[#This Row],[Rättighetsnod/ Funktionskloss]]&amp;"_"&amp;Tabell_Rättigheter37[[#This Row],[Värde]]</f>
        <v>Operation (TM2) _Print _Print</v>
      </c>
      <c r="G3657" s="165" t="s">
        <v>1481</v>
      </c>
      <c r="H3657" s="165"/>
      <c r="J3657" s="223" t="s">
        <v>1581</v>
      </c>
      <c r="K3657" s="3" t="e">
        <f>VLOOKUP(Tabell_Rättigheter37[[#This Row],[Grupp]],[2]!Tabell_Grupp[#Data],2,FALSE)</f>
        <v>#REF!</v>
      </c>
      <c r="M3657" s="203" t="s">
        <v>834</v>
      </c>
      <c r="N3657" s="151" t="s">
        <v>1558</v>
      </c>
      <c r="O3657" s="205"/>
    </row>
    <row r="3658" spans="1:15" ht="39.950000000000003" hidden="1" customHeight="1">
      <c r="A3658" s="151" t="s">
        <v>1570</v>
      </c>
      <c r="B3658" s="3" t="s">
        <v>910</v>
      </c>
      <c r="C3658" s="3" t="s">
        <v>991</v>
      </c>
      <c r="D3658" s="9" t="s">
        <v>43</v>
      </c>
      <c r="E3658" s="131" t="str">
        <f>Tabell_Rättigheter37[[#This Row],[Grupp]]&amp;"_"&amp;Tabell_Rättigheter37[[#This Row],[Rättighetsnod/ Funktionskloss]]</f>
        <v>Operation (TM2) _RecoveryRegistration</v>
      </c>
      <c r="F3658" s="131" t="str">
        <f>Tabell_Rättigheter37[[#This Row],[Grupp]]&amp;"_"&amp;Tabell_Rättigheter37[[#This Row],[Rättighetsnod/ Funktionskloss]]&amp;"_"&amp;Tabell_Rättigheter37[[#This Row],[Värde]]</f>
        <v>Operation (TM2) _RecoveryRegistration_Save</v>
      </c>
      <c r="G3658" s="165" t="s">
        <v>1048</v>
      </c>
      <c r="H3658" s="165"/>
      <c r="J3658" s="223" t="s">
        <v>1581</v>
      </c>
      <c r="K3658" s="3" t="e">
        <f>VLOOKUP(Tabell_Rättigheter37[[#This Row],[Grupp]],[2]!Tabell_Grupp[#Data],2,FALSE)</f>
        <v>#REF!</v>
      </c>
      <c r="M3658" s="203" t="s">
        <v>834</v>
      </c>
      <c r="N3658" s="151" t="s">
        <v>1558</v>
      </c>
      <c r="O3658" s="205"/>
    </row>
    <row r="3659" spans="1:15" ht="39.950000000000003" hidden="1" customHeight="1">
      <c r="A3659" s="151" t="s">
        <v>1570</v>
      </c>
      <c r="B3659" s="3" t="s">
        <v>910</v>
      </c>
      <c r="C3659" s="3" t="s">
        <v>991</v>
      </c>
      <c r="D3659" s="9" t="s">
        <v>37</v>
      </c>
      <c r="E3659" s="131" t="str">
        <f>Tabell_Rättigheter37[[#This Row],[Grupp]]&amp;"_"&amp;Tabell_Rättigheter37[[#This Row],[Rättighetsnod/ Funktionskloss]]</f>
        <v>Operation (TM2) _RecoveryRegistration</v>
      </c>
      <c r="F3659" s="131" t="str">
        <f>Tabell_Rättigheter37[[#This Row],[Grupp]]&amp;"_"&amp;Tabell_Rättigheter37[[#This Row],[Rättighetsnod/ Funktionskloss]]&amp;"_"&amp;Tabell_Rättigheter37[[#This Row],[Värde]]</f>
        <v>Operation (TM2) _RecoveryRegistration_Sign</v>
      </c>
      <c r="G3659" s="165" t="s">
        <v>1049</v>
      </c>
      <c r="H3659" s="165"/>
      <c r="J3659" s="223" t="s">
        <v>1581</v>
      </c>
      <c r="K3659" s="3" t="e">
        <f>VLOOKUP(Tabell_Rättigheter37[[#This Row],[Grupp]],[2]!Tabell_Grupp[#Data],2,FALSE)</f>
        <v>#REF!</v>
      </c>
      <c r="M3659" s="203" t="s">
        <v>834</v>
      </c>
      <c r="N3659" s="151" t="s">
        <v>1558</v>
      </c>
      <c r="O3659" s="205"/>
    </row>
    <row r="3660" spans="1:15" ht="39.950000000000003" hidden="1" customHeight="1">
      <c r="A3660" s="151" t="s">
        <v>1592</v>
      </c>
      <c r="B3660" s="3" t="s">
        <v>910</v>
      </c>
      <c r="C3660" s="3" t="s">
        <v>1477</v>
      </c>
      <c r="D3660" s="9" t="s">
        <v>1478</v>
      </c>
      <c r="E3660" s="131" t="str">
        <f>Tabell_Rättigheter37[[#This Row],[Grupp]]&amp;"_"&amp;Tabell_Rättigheter37[[#This Row],[Rättighetsnod/ Funktionskloss]]</f>
        <v>Operation (TM2) _CaseMarkAsUnread</v>
      </c>
      <c r="F3660" s="131" t="str">
        <f>Tabell_Rättigheter37[[#This Row],[Grupp]]&amp;"_"&amp;Tabell_Rättigheter37[[#This Row],[Rättighetsnod/ Funktionskloss]]&amp;"_"&amp;Tabell_Rättigheter37[[#This Row],[Värde]]</f>
        <v>Operation (TM2) _CaseMarkAsUnread_Mark case as unread</v>
      </c>
      <c r="G3660" s="165" t="s">
        <v>1479</v>
      </c>
      <c r="H3660" s="165"/>
      <c r="J3660" s="205" t="s">
        <v>1581</v>
      </c>
      <c r="K3660" s="3" t="e">
        <f>VLOOKUP(Tabell_Rättigheter37[[#This Row],[Grupp]],[2]!Tabell_Grupp[#Data],2,FALSE)</f>
        <v>#REF!</v>
      </c>
      <c r="M3660" s="206" t="s">
        <v>834</v>
      </c>
      <c r="N3660" s="151" t="s">
        <v>1558</v>
      </c>
    </row>
    <row r="3661" spans="1:15" ht="39.950000000000003" hidden="1" customHeight="1">
      <c r="A3661" s="151" t="s">
        <v>1592</v>
      </c>
      <c r="B3661" s="3" t="s">
        <v>910</v>
      </c>
      <c r="C3661" s="3" t="s">
        <v>1480</v>
      </c>
      <c r="D3661" s="9" t="s">
        <v>1044</v>
      </c>
      <c r="E3661" s="131" t="str">
        <f>Tabell_Rättigheter37[[#This Row],[Grupp]]&amp;"_"&amp;Tabell_Rättigheter37[[#This Row],[Rättighetsnod/ Funktionskloss]]</f>
        <v xml:space="preserve">Operation (TM2) _Print </v>
      </c>
      <c r="F3661" s="131" t="str">
        <f>Tabell_Rättigheter37[[#This Row],[Grupp]]&amp;"_"&amp;Tabell_Rättigheter37[[#This Row],[Rättighetsnod/ Funktionskloss]]&amp;"_"&amp;Tabell_Rättigheter37[[#This Row],[Värde]]</f>
        <v>Operation (TM2) _Print _Print</v>
      </c>
      <c r="G3661" s="165" t="s">
        <v>1481</v>
      </c>
      <c r="H3661" s="165"/>
      <c r="J3661" s="205" t="s">
        <v>1581</v>
      </c>
      <c r="K3661" s="3" t="e">
        <f>VLOOKUP(Tabell_Rättigheter37[[#This Row],[Grupp]],[2]!Tabell_Grupp[#Data],2,FALSE)</f>
        <v>#REF!</v>
      </c>
      <c r="M3661" s="206" t="s">
        <v>834</v>
      </c>
      <c r="N3661" s="151" t="s">
        <v>1558</v>
      </c>
    </row>
    <row r="3662" spans="1:15" ht="39.950000000000003" hidden="1" customHeight="1">
      <c r="A3662" s="151" t="s">
        <v>1592</v>
      </c>
      <c r="B3662" s="3" t="s">
        <v>910</v>
      </c>
      <c r="C3662" s="3" t="s">
        <v>991</v>
      </c>
      <c r="D3662" s="9" t="s">
        <v>43</v>
      </c>
      <c r="E3662" s="131" t="str">
        <f>Tabell_Rättigheter37[[#This Row],[Grupp]]&amp;"_"&amp;Tabell_Rättigheter37[[#This Row],[Rättighetsnod/ Funktionskloss]]</f>
        <v>Operation (TM2) _RecoveryRegistration</v>
      </c>
      <c r="F3662" s="131" t="str">
        <f>Tabell_Rättigheter37[[#This Row],[Grupp]]&amp;"_"&amp;Tabell_Rättigheter37[[#This Row],[Rättighetsnod/ Funktionskloss]]&amp;"_"&amp;Tabell_Rättigheter37[[#This Row],[Värde]]</f>
        <v>Operation (TM2) _RecoveryRegistration_Save</v>
      </c>
      <c r="G3662" s="165" t="s">
        <v>1048</v>
      </c>
      <c r="H3662" s="165"/>
      <c r="J3662" s="205" t="s">
        <v>1581</v>
      </c>
      <c r="K3662" s="3" t="e">
        <f>VLOOKUP(Tabell_Rättigheter37[[#This Row],[Grupp]],[2]!Tabell_Grupp[#Data],2,FALSE)</f>
        <v>#REF!</v>
      </c>
      <c r="M3662" s="206" t="s">
        <v>834</v>
      </c>
      <c r="N3662" s="151" t="s">
        <v>1558</v>
      </c>
    </row>
    <row r="3663" spans="1:15" ht="39.950000000000003" hidden="1" customHeight="1">
      <c r="A3663" s="151" t="s">
        <v>1592</v>
      </c>
      <c r="B3663" s="3" t="s">
        <v>910</v>
      </c>
      <c r="C3663" s="3" t="s">
        <v>991</v>
      </c>
      <c r="D3663" s="9" t="s">
        <v>37</v>
      </c>
      <c r="E3663" s="131" t="str">
        <f>Tabell_Rättigheter37[[#This Row],[Grupp]]&amp;"_"&amp;Tabell_Rättigheter37[[#This Row],[Rättighetsnod/ Funktionskloss]]</f>
        <v>Operation (TM2) _RecoveryRegistration</v>
      </c>
      <c r="F3663" s="131" t="str">
        <f>Tabell_Rättigheter37[[#This Row],[Grupp]]&amp;"_"&amp;Tabell_Rättigheter37[[#This Row],[Rättighetsnod/ Funktionskloss]]&amp;"_"&amp;Tabell_Rättigheter37[[#This Row],[Värde]]</f>
        <v>Operation (TM2) _RecoveryRegistration_Sign</v>
      </c>
      <c r="G3663" s="165" t="s">
        <v>1049</v>
      </c>
      <c r="H3663" s="165"/>
      <c r="J3663" s="205" t="s">
        <v>1581</v>
      </c>
      <c r="K3663" s="3" t="e">
        <f>VLOOKUP(Tabell_Rättigheter37[[#This Row],[Grupp]],[2]!Tabell_Grupp[#Data],2,FALSE)</f>
        <v>#REF!</v>
      </c>
      <c r="M3663" s="206" t="s">
        <v>834</v>
      </c>
      <c r="N3663" s="151" t="s">
        <v>1558</v>
      </c>
    </row>
    <row r="3664" spans="1:15" ht="39.950000000000003" hidden="1" customHeight="1">
      <c r="A3664" s="151" t="s">
        <v>1593</v>
      </c>
      <c r="B3664" s="3" t="s">
        <v>910</v>
      </c>
      <c r="C3664" s="3" t="s">
        <v>1477</v>
      </c>
      <c r="D3664" s="9" t="s">
        <v>1478</v>
      </c>
      <c r="E3664" s="131" t="str">
        <f>Tabell_Rättigheter37[[#This Row],[Grupp]]&amp;"_"&amp;Tabell_Rättigheter37[[#This Row],[Rättighetsnod/ Funktionskloss]]</f>
        <v>Operation (TM2) _CaseMarkAsUnread</v>
      </c>
      <c r="F3664" s="131" t="str">
        <f>Tabell_Rättigheter37[[#This Row],[Grupp]]&amp;"_"&amp;Tabell_Rättigheter37[[#This Row],[Rättighetsnod/ Funktionskloss]]&amp;"_"&amp;Tabell_Rättigheter37[[#This Row],[Värde]]</f>
        <v>Operation (TM2) _CaseMarkAsUnread_Mark case as unread</v>
      </c>
      <c r="G3664" s="165" t="s">
        <v>1479</v>
      </c>
      <c r="H3664" s="165"/>
      <c r="J3664" s="205" t="s">
        <v>1581</v>
      </c>
      <c r="K3664" s="3" t="e">
        <f>VLOOKUP(Tabell_Rättigheter37[[#This Row],[Grupp]],[2]!Tabell_Grupp[#Data],2,FALSE)</f>
        <v>#REF!</v>
      </c>
      <c r="M3664" s="206" t="s">
        <v>834</v>
      </c>
      <c r="N3664" s="151" t="s">
        <v>1558</v>
      </c>
    </row>
    <row r="3665" spans="1:14" ht="39.950000000000003" hidden="1" customHeight="1">
      <c r="A3665" s="151" t="s">
        <v>1593</v>
      </c>
      <c r="B3665" s="3" t="s">
        <v>910</v>
      </c>
      <c r="C3665" s="3" t="s">
        <v>1480</v>
      </c>
      <c r="D3665" s="9" t="s">
        <v>1044</v>
      </c>
      <c r="E3665" s="131" t="str">
        <f>Tabell_Rättigheter37[[#This Row],[Grupp]]&amp;"_"&amp;Tabell_Rättigheter37[[#This Row],[Rättighetsnod/ Funktionskloss]]</f>
        <v xml:space="preserve">Operation (TM2) _Print </v>
      </c>
      <c r="F3665" s="131" t="str">
        <f>Tabell_Rättigheter37[[#This Row],[Grupp]]&amp;"_"&amp;Tabell_Rättigheter37[[#This Row],[Rättighetsnod/ Funktionskloss]]&amp;"_"&amp;Tabell_Rättigheter37[[#This Row],[Värde]]</f>
        <v>Operation (TM2) _Print _Print</v>
      </c>
      <c r="G3665" s="165" t="s">
        <v>1481</v>
      </c>
      <c r="H3665" s="165"/>
      <c r="J3665" s="205" t="s">
        <v>1581</v>
      </c>
      <c r="K3665" s="3" t="e">
        <f>VLOOKUP(Tabell_Rättigheter37[[#This Row],[Grupp]],[2]!Tabell_Grupp[#Data],2,FALSE)</f>
        <v>#REF!</v>
      </c>
      <c r="M3665" s="206" t="s">
        <v>834</v>
      </c>
      <c r="N3665" s="151" t="s">
        <v>1558</v>
      </c>
    </row>
    <row r="3666" spans="1:14" ht="39.950000000000003" hidden="1" customHeight="1">
      <c r="A3666" s="151" t="s">
        <v>1593</v>
      </c>
      <c r="B3666" s="3" t="s">
        <v>910</v>
      </c>
      <c r="C3666" s="3" t="s">
        <v>991</v>
      </c>
      <c r="D3666" s="9" t="s">
        <v>43</v>
      </c>
      <c r="E3666" s="131" t="str">
        <f>Tabell_Rättigheter37[[#This Row],[Grupp]]&amp;"_"&amp;Tabell_Rättigheter37[[#This Row],[Rättighetsnod/ Funktionskloss]]</f>
        <v>Operation (TM2) _RecoveryRegistration</v>
      </c>
      <c r="F3666" s="131" t="str">
        <f>Tabell_Rättigheter37[[#This Row],[Grupp]]&amp;"_"&amp;Tabell_Rättigheter37[[#This Row],[Rättighetsnod/ Funktionskloss]]&amp;"_"&amp;Tabell_Rättigheter37[[#This Row],[Värde]]</f>
        <v>Operation (TM2) _RecoveryRegistration_Save</v>
      </c>
      <c r="G3666" s="165" t="s">
        <v>1048</v>
      </c>
      <c r="H3666" s="165"/>
      <c r="J3666" s="205" t="s">
        <v>1581</v>
      </c>
      <c r="K3666" s="3" t="e">
        <f>VLOOKUP(Tabell_Rättigheter37[[#This Row],[Grupp]],[2]!Tabell_Grupp[#Data],2,FALSE)</f>
        <v>#REF!</v>
      </c>
      <c r="M3666" s="206" t="s">
        <v>834</v>
      </c>
      <c r="N3666" s="151" t="s">
        <v>1558</v>
      </c>
    </row>
    <row r="3667" spans="1:14" ht="39.950000000000003" hidden="1" customHeight="1">
      <c r="A3667" s="151" t="s">
        <v>1593</v>
      </c>
      <c r="B3667" s="3" t="s">
        <v>910</v>
      </c>
      <c r="C3667" s="3" t="s">
        <v>991</v>
      </c>
      <c r="D3667" s="9" t="s">
        <v>37</v>
      </c>
      <c r="E3667" s="131" t="str">
        <f>Tabell_Rättigheter37[[#This Row],[Grupp]]&amp;"_"&amp;Tabell_Rättigheter37[[#This Row],[Rättighetsnod/ Funktionskloss]]</f>
        <v>Operation (TM2) _RecoveryRegistration</v>
      </c>
      <c r="F3667" s="131" t="str">
        <f>Tabell_Rättigheter37[[#This Row],[Grupp]]&amp;"_"&amp;Tabell_Rättigheter37[[#This Row],[Rättighetsnod/ Funktionskloss]]&amp;"_"&amp;Tabell_Rättigheter37[[#This Row],[Värde]]</f>
        <v>Operation (TM2) _RecoveryRegistration_Sign</v>
      </c>
      <c r="G3667" s="165" t="s">
        <v>1049</v>
      </c>
      <c r="H3667" s="165"/>
      <c r="J3667" s="205" t="s">
        <v>1581</v>
      </c>
      <c r="K3667" s="3" t="e">
        <f>VLOOKUP(Tabell_Rättigheter37[[#This Row],[Grupp]],[2]!Tabell_Grupp[#Data],2,FALSE)</f>
        <v>#REF!</v>
      </c>
      <c r="M3667" s="206" t="s">
        <v>834</v>
      </c>
      <c r="N3667" s="151" t="s">
        <v>1558</v>
      </c>
    </row>
    <row r="3668" spans="1:14" ht="39.950000000000003" hidden="1" customHeight="1">
      <c r="A3668" s="151" t="s">
        <v>1594</v>
      </c>
      <c r="B3668" s="3" t="s">
        <v>910</v>
      </c>
      <c r="C3668" s="3" t="s">
        <v>1477</v>
      </c>
      <c r="D3668" s="9" t="s">
        <v>1478</v>
      </c>
      <c r="E3668" s="131" t="str">
        <f>Tabell_Rättigheter37[[#This Row],[Grupp]]&amp;"_"&amp;Tabell_Rättigheter37[[#This Row],[Rättighetsnod/ Funktionskloss]]</f>
        <v>Operation (TM2) _CaseMarkAsUnread</v>
      </c>
      <c r="F3668" s="131" t="str">
        <f>Tabell_Rättigheter37[[#This Row],[Grupp]]&amp;"_"&amp;Tabell_Rättigheter37[[#This Row],[Rättighetsnod/ Funktionskloss]]&amp;"_"&amp;Tabell_Rättigheter37[[#This Row],[Värde]]</f>
        <v>Operation (TM2) _CaseMarkAsUnread_Mark case as unread</v>
      </c>
      <c r="G3668" s="165" t="s">
        <v>1479</v>
      </c>
      <c r="H3668" s="165"/>
      <c r="J3668" s="223" t="s">
        <v>1581</v>
      </c>
      <c r="K3668" s="3" t="e">
        <f>VLOOKUP(Tabell_Rättigheter37[[#This Row],[Grupp]],[2]!Tabell_Grupp[#Data],2,FALSE)</f>
        <v>#REF!</v>
      </c>
      <c r="M3668" s="206" t="s">
        <v>834</v>
      </c>
      <c r="N3668" s="151" t="s">
        <v>1558</v>
      </c>
    </row>
    <row r="3669" spans="1:14" ht="39.950000000000003" hidden="1" customHeight="1">
      <c r="A3669" s="151" t="s">
        <v>1594</v>
      </c>
      <c r="B3669" s="3" t="s">
        <v>910</v>
      </c>
      <c r="C3669" s="3" t="s">
        <v>1482</v>
      </c>
      <c r="D3669" s="9" t="s">
        <v>1483</v>
      </c>
      <c r="E3669" s="131" t="str">
        <f>Tabell_Rättigheter37[[#This Row],[Grupp]]&amp;"_"&amp;Tabell_Rättigheter37[[#This Row],[Rättighetsnod/ Funktionskloss]]</f>
        <v>Operation (TM2) _CaseMarkAsRead</v>
      </c>
      <c r="F3669" s="131" t="str">
        <f>Tabell_Rättigheter37[[#This Row],[Grupp]]&amp;"_"&amp;Tabell_Rättigheter37[[#This Row],[Rättighetsnod/ Funktionskloss]]&amp;"_"&amp;Tabell_Rättigheter37[[#This Row],[Värde]]</f>
        <v>Operation (TM2) _CaseMarkAsRead_Allow to set case att read</v>
      </c>
      <c r="G3669" s="165" t="s">
        <v>1484</v>
      </c>
      <c r="H3669" s="165"/>
      <c r="J3669" s="223" t="s">
        <v>1581</v>
      </c>
      <c r="K3669" s="3" t="e">
        <f>VLOOKUP(Tabell_Rättigheter37[[#This Row],[Grupp]],[2]!Tabell_Grupp[#Data],2,FALSE)</f>
        <v>#REF!</v>
      </c>
      <c r="M3669" s="206" t="s">
        <v>834</v>
      </c>
      <c r="N3669" s="151" t="s">
        <v>1558</v>
      </c>
    </row>
    <row r="3670" spans="1:14" ht="39.950000000000003" hidden="1" customHeight="1">
      <c r="A3670" s="151" t="s">
        <v>1594</v>
      </c>
      <c r="B3670" s="3" t="s">
        <v>910</v>
      </c>
      <c r="C3670" s="3" t="s">
        <v>1044</v>
      </c>
      <c r="D3670" s="9" t="s">
        <v>1044</v>
      </c>
      <c r="E3670" s="131" t="str">
        <f>Tabell_Rättigheter37[[#This Row],[Grupp]]&amp;"_"&amp;Tabell_Rättigheter37[[#This Row],[Rättighetsnod/ Funktionskloss]]</f>
        <v>Operation (TM2) _Print</v>
      </c>
      <c r="F3670" s="131" t="str">
        <f>Tabell_Rättigheter37[[#This Row],[Grupp]]&amp;"_"&amp;Tabell_Rättigheter37[[#This Row],[Rättighetsnod/ Funktionskloss]]&amp;"_"&amp;Tabell_Rättigheter37[[#This Row],[Värde]]</f>
        <v>Operation (TM2) _Print_Print</v>
      </c>
      <c r="G3670" s="165" t="s">
        <v>1481</v>
      </c>
      <c r="H3670" s="165"/>
      <c r="J3670" s="223" t="s">
        <v>1581</v>
      </c>
      <c r="K3670" s="3" t="e">
        <f>VLOOKUP(Tabell_Rättigheter37[[#This Row],[Grupp]],[2]!Tabell_Grupp[#Data],2,FALSE)</f>
        <v>#REF!</v>
      </c>
      <c r="M3670" s="206" t="s">
        <v>834</v>
      </c>
      <c r="N3670" s="151" t="s">
        <v>1558</v>
      </c>
    </row>
    <row r="3671" spans="1:14" ht="39.950000000000003" hidden="1" customHeight="1">
      <c r="A3671" s="151" t="s">
        <v>1592</v>
      </c>
      <c r="B3671" s="3" t="s">
        <v>910</v>
      </c>
      <c r="C3671" s="207" t="s">
        <v>990</v>
      </c>
      <c r="D3671" s="9" t="s">
        <v>43</v>
      </c>
      <c r="E3671" s="131" t="s">
        <v>1042</v>
      </c>
      <c r="F3671" s="131" t="str">
        <f>Tabell_Rättigheter37[[#This Row],[Grupp]]&amp;"_"&amp;Tabell_Rättigheter37[[#This Row],[Rättighetsnod/ Funktionskloss]]&amp;"_"&amp;Tabell_Rättigheter37[[#This Row],[Värde]]</f>
        <v>Operation (TM2) _AnaestheticRecord_Save</v>
      </c>
      <c r="G3671" s="165" t="s">
        <v>1042</v>
      </c>
      <c r="H3671" s="165"/>
      <c r="J3671" s="205" t="s">
        <v>1581</v>
      </c>
      <c r="K3671" s="3" t="e">
        <f>VLOOKUP(Tabell_Rättigheter37[[#This Row],[Grupp]],[2]!Tabell_Grupp[#Data],2,FALSE)</f>
        <v>#REF!</v>
      </c>
      <c r="M3671" s="206" t="s">
        <v>834</v>
      </c>
      <c r="N3671" s="151" t="s">
        <v>1558</v>
      </c>
    </row>
    <row r="3672" spans="1:14" ht="39.950000000000003" hidden="1" customHeight="1">
      <c r="A3672" s="151" t="s">
        <v>1592</v>
      </c>
      <c r="B3672" s="3" t="s">
        <v>910</v>
      </c>
      <c r="C3672" s="207" t="s">
        <v>990</v>
      </c>
      <c r="D3672" s="9" t="s">
        <v>37</v>
      </c>
      <c r="E3672" s="131" t="s">
        <v>1043</v>
      </c>
      <c r="F3672" s="131" t="str">
        <f>Tabell_Rättigheter37[[#This Row],[Grupp]]&amp;"_"&amp;Tabell_Rättigheter37[[#This Row],[Rättighetsnod/ Funktionskloss]]&amp;"_"&amp;Tabell_Rättigheter37[[#This Row],[Värde]]</f>
        <v>Operation (TM2) _AnaestheticRecord_Sign</v>
      </c>
      <c r="G3672" s="165" t="s">
        <v>1043</v>
      </c>
      <c r="H3672" s="165"/>
      <c r="J3672" s="205" t="s">
        <v>1581</v>
      </c>
      <c r="K3672" s="3" t="e">
        <f>VLOOKUP(Tabell_Rättigheter37[[#This Row],[Grupp]],[2]!Tabell_Grupp[#Data],2,FALSE)</f>
        <v>#REF!</v>
      </c>
      <c r="M3672" s="206" t="s">
        <v>834</v>
      </c>
      <c r="N3672" s="151" t="s">
        <v>1558</v>
      </c>
    </row>
    <row r="3673" spans="1:14" ht="39.950000000000003" hidden="1" customHeight="1">
      <c r="A3673" s="151" t="s">
        <v>1993</v>
      </c>
      <c r="B3673" s="3" t="s">
        <v>910</v>
      </c>
      <c r="C3673" s="3" t="s">
        <v>31</v>
      </c>
      <c r="D3673" s="9" t="s">
        <v>1054</v>
      </c>
      <c r="E3673" s="131" t="s">
        <v>1830</v>
      </c>
      <c r="F3673" s="131" t="s">
        <v>1831</v>
      </c>
      <c r="G3673" s="165" t="s">
        <v>154</v>
      </c>
      <c r="H3673" s="165"/>
      <c r="J3673" s="223" t="s">
        <v>1581</v>
      </c>
      <c r="K3673" s="3" t="s">
        <v>958</v>
      </c>
      <c r="L3673" s="3" t="s">
        <v>931</v>
      </c>
      <c r="M3673" s="206" t="s">
        <v>834</v>
      </c>
      <c r="N3673" s="151" t="s">
        <v>1558</v>
      </c>
    </row>
    <row r="3674" spans="1:14" ht="39.950000000000003" hidden="1" customHeight="1">
      <c r="A3674" s="151" t="s">
        <v>1993</v>
      </c>
      <c r="B3674" s="3" t="s">
        <v>910</v>
      </c>
      <c r="C3674" s="3" t="s">
        <v>31</v>
      </c>
      <c r="D3674" s="9" t="s">
        <v>1055</v>
      </c>
      <c r="E3674" s="131" t="s">
        <v>1830</v>
      </c>
      <c r="F3674" s="131" t="s">
        <v>1832</v>
      </c>
      <c r="G3674" s="165" t="s">
        <v>1056</v>
      </c>
      <c r="H3674" s="165"/>
      <c r="J3674" s="223" t="s">
        <v>1581</v>
      </c>
      <c r="K3674" s="3" t="s">
        <v>958</v>
      </c>
      <c r="L3674" s="3" t="s">
        <v>931</v>
      </c>
      <c r="M3674" s="206" t="s">
        <v>834</v>
      </c>
      <c r="N3674" s="151" t="s">
        <v>1558</v>
      </c>
    </row>
    <row r="3675" spans="1:14" ht="57.75" hidden="1" customHeight="1">
      <c r="A3675" s="151" t="s">
        <v>1993</v>
      </c>
      <c r="B3675" s="3" t="s">
        <v>968</v>
      </c>
      <c r="C3675" s="3" t="s">
        <v>1122</v>
      </c>
      <c r="D3675" s="9" t="s">
        <v>464</v>
      </c>
      <c r="E3675" s="131" t="s">
        <v>1835</v>
      </c>
      <c r="F3675" s="131" t="s">
        <v>1836</v>
      </c>
      <c r="G3675" s="165" t="s">
        <v>1123</v>
      </c>
      <c r="H3675" s="165"/>
      <c r="K3675" s="3" t="s">
        <v>967</v>
      </c>
      <c r="L3675" s="3" t="s">
        <v>834</v>
      </c>
      <c r="M3675" s="206" t="s">
        <v>834</v>
      </c>
      <c r="N3675" s="151" t="s">
        <v>1558</v>
      </c>
    </row>
    <row r="3676" spans="1:14" ht="39.950000000000003" hidden="1" customHeight="1">
      <c r="A3676" s="151" t="s">
        <v>1993</v>
      </c>
      <c r="B3676" s="3" t="s">
        <v>246</v>
      </c>
      <c r="C3676" s="3" t="s">
        <v>247</v>
      </c>
      <c r="D3676" s="9" t="s">
        <v>14</v>
      </c>
      <c r="E3676" s="131" t="s">
        <v>1872</v>
      </c>
      <c r="F3676" s="131" t="s">
        <v>1873</v>
      </c>
      <c r="G3676" s="165" t="s">
        <v>248</v>
      </c>
      <c r="H3676" s="165"/>
      <c r="K3676" s="3" t="s">
        <v>960</v>
      </c>
      <c r="L3676" s="3" t="s">
        <v>834</v>
      </c>
      <c r="M3676" s="206" t="s">
        <v>834</v>
      </c>
      <c r="N3676" s="151" t="s">
        <v>1558</v>
      </c>
    </row>
    <row r="3677" spans="1:14" ht="39.950000000000003" hidden="1" customHeight="1">
      <c r="A3677" s="151" t="s">
        <v>1993</v>
      </c>
      <c r="B3677" s="3" t="s">
        <v>246</v>
      </c>
      <c r="C3677" s="3" t="s">
        <v>31</v>
      </c>
      <c r="D3677" s="9" t="s">
        <v>283</v>
      </c>
      <c r="E3677" s="131" t="s">
        <v>1635</v>
      </c>
      <c r="F3677" s="131" t="s">
        <v>1892</v>
      </c>
      <c r="G3677" s="165" t="s">
        <v>284</v>
      </c>
      <c r="H3677" s="165"/>
      <c r="K3677" s="3" t="s">
        <v>960</v>
      </c>
      <c r="L3677" s="3" t="s">
        <v>834</v>
      </c>
      <c r="M3677" s="206" t="s">
        <v>834</v>
      </c>
      <c r="N3677" s="151" t="s">
        <v>1558</v>
      </c>
    </row>
    <row r="3678" spans="1:14" ht="39.950000000000003" hidden="1" customHeight="1">
      <c r="A3678" s="151" t="s">
        <v>1993</v>
      </c>
      <c r="B3678" s="3" t="s">
        <v>246</v>
      </c>
      <c r="C3678" s="3" t="s">
        <v>31</v>
      </c>
      <c r="D3678" s="9" t="s">
        <v>285</v>
      </c>
      <c r="E3678" s="131" t="s">
        <v>1635</v>
      </c>
      <c r="F3678" s="131" t="s">
        <v>1893</v>
      </c>
      <c r="G3678" s="165" t="s">
        <v>286</v>
      </c>
      <c r="H3678" s="165"/>
      <c r="K3678" s="3" t="s">
        <v>960</v>
      </c>
      <c r="L3678" s="3" t="s">
        <v>834</v>
      </c>
      <c r="M3678" s="206" t="s">
        <v>834</v>
      </c>
      <c r="N3678" s="151" t="s">
        <v>1558</v>
      </c>
    </row>
    <row r="3679" spans="1:14" ht="39.950000000000003" hidden="1" customHeight="1">
      <c r="A3679" s="151" t="s">
        <v>1993</v>
      </c>
      <c r="B3679" s="3" t="s">
        <v>877</v>
      </c>
      <c r="C3679" s="3" t="s">
        <v>878</v>
      </c>
      <c r="D3679" s="9" t="s">
        <v>14</v>
      </c>
      <c r="E3679" s="131" t="s">
        <v>1912</v>
      </c>
      <c r="F3679" s="131" t="s">
        <v>1913</v>
      </c>
      <c r="G3679" s="165" t="s">
        <v>879</v>
      </c>
      <c r="H3679" s="165"/>
      <c r="K3679" s="3" t="s">
        <v>969</v>
      </c>
      <c r="L3679" s="3" t="s">
        <v>834</v>
      </c>
      <c r="M3679" s="206" t="s">
        <v>834</v>
      </c>
      <c r="N3679" s="151" t="s">
        <v>1558</v>
      </c>
    </row>
    <row r="3680" spans="1:14" ht="39.950000000000003" hidden="1" customHeight="1">
      <c r="A3680" s="151" t="s">
        <v>1993</v>
      </c>
      <c r="B3680" s="3" t="s">
        <v>877</v>
      </c>
      <c r="C3680" s="3" t="s">
        <v>880</v>
      </c>
      <c r="D3680" s="9" t="s">
        <v>23</v>
      </c>
      <c r="E3680" s="131" t="s">
        <v>1914</v>
      </c>
      <c r="F3680" s="131" t="s">
        <v>1915</v>
      </c>
      <c r="G3680" s="165" t="s">
        <v>881</v>
      </c>
      <c r="H3680" s="165"/>
      <c r="K3680" s="3" t="s">
        <v>969</v>
      </c>
      <c r="L3680" s="3" t="s">
        <v>834</v>
      </c>
      <c r="M3680" s="206" t="s">
        <v>834</v>
      </c>
      <c r="N3680" s="151" t="s">
        <v>1558</v>
      </c>
    </row>
    <row r="3681" spans="1:14" ht="57.75" hidden="1" customHeight="1">
      <c r="A3681" s="151" t="s">
        <v>1993</v>
      </c>
      <c r="B3681" s="3" t="s">
        <v>324</v>
      </c>
      <c r="C3681" s="3" t="s">
        <v>325</v>
      </c>
      <c r="D3681" s="9" t="s">
        <v>325</v>
      </c>
      <c r="E3681" s="131" t="s">
        <v>1922</v>
      </c>
      <c r="F3681" s="131" t="s">
        <v>1923</v>
      </c>
      <c r="G3681" s="165" t="s">
        <v>326</v>
      </c>
      <c r="H3681" s="165"/>
      <c r="K3681" s="3" t="s">
        <v>923</v>
      </c>
      <c r="L3681" s="3" t="s">
        <v>834</v>
      </c>
      <c r="M3681" s="206" t="s">
        <v>834</v>
      </c>
      <c r="N3681" s="151" t="s">
        <v>1558</v>
      </c>
    </row>
    <row r="3682" spans="1:14" ht="39.950000000000003" hidden="1" customHeight="1">
      <c r="A3682" s="151" t="s">
        <v>1993</v>
      </c>
      <c r="B3682" s="3" t="s">
        <v>349</v>
      </c>
      <c r="C3682" s="3" t="s">
        <v>353</v>
      </c>
      <c r="D3682" s="9" t="s">
        <v>23</v>
      </c>
      <c r="E3682" s="131" t="s">
        <v>1934</v>
      </c>
      <c r="F3682" s="131" t="s">
        <v>1935</v>
      </c>
      <c r="G3682" s="165" t="s">
        <v>354</v>
      </c>
      <c r="H3682" s="165"/>
      <c r="K3682" s="3" t="s">
        <v>960</v>
      </c>
      <c r="L3682" s="3" t="s">
        <v>834</v>
      </c>
      <c r="M3682" s="206" t="s">
        <v>834</v>
      </c>
      <c r="N3682" s="151" t="s">
        <v>1558</v>
      </c>
    </row>
    <row r="3683" spans="1:14" ht="39.950000000000003" hidden="1" customHeight="1">
      <c r="A3683" s="151" t="s">
        <v>1993</v>
      </c>
      <c r="B3683" s="3" t="s">
        <v>349</v>
      </c>
      <c r="C3683" s="3" t="s">
        <v>365</v>
      </c>
      <c r="D3683" s="9" t="s">
        <v>23</v>
      </c>
      <c r="E3683" s="131" t="s">
        <v>1940</v>
      </c>
      <c r="F3683" s="131" t="s">
        <v>1941</v>
      </c>
      <c r="G3683" s="165" t="s">
        <v>366</v>
      </c>
      <c r="H3683" s="165"/>
      <c r="K3683" s="3" t="s">
        <v>960</v>
      </c>
      <c r="L3683" s="3" t="s">
        <v>834</v>
      </c>
      <c r="M3683" s="206" t="s">
        <v>834</v>
      </c>
      <c r="N3683" s="151" t="s">
        <v>1558</v>
      </c>
    </row>
    <row r="3684" spans="1:14" ht="39.950000000000003" hidden="1" customHeight="1">
      <c r="A3684" s="151" t="s">
        <v>1993</v>
      </c>
      <c r="B3684" s="3" t="s">
        <v>369</v>
      </c>
      <c r="C3684" s="3" t="s">
        <v>13</v>
      </c>
      <c r="D3684" s="9" t="s">
        <v>14</v>
      </c>
      <c r="E3684" s="131" t="s">
        <v>1947</v>
      </c>
      <c r="F3684" s="131" t="s">
        <v>1948</v>
      </c>
      <c r="G3684" s="165" t="s">
        <v>370</v>
      </c>
      <c r="H3684" s="165"/>
      <c r="K3684" s="3" t="s">
        <v>923</v>
      </c>
      <c r="L3684" s="3" t="s">
        <v>834</v>
      </c>
      <c r="M3684" s="206" t="s">
        <v>834</v>
      </c>
      <c r="N3684" s="151" t="s">
        <v>1558</v>
      </c>
    </row>
    <row r="3685" spans="1:14" ht="39.950000000000003" hidden="1" customHeight="1">
      <c r="A3685" s="151" t="s">
        <v>1993</v>
      </c>
      <c r="B3685" s="3" t="s">
        <v>369</v>
      </c>
      <c r="C3685" s="3" t="s">
        <v>379</v>
      </c>
      <c r="D3685" s="9" t="s">
        <v>23</v>
      </c>
      <c r="E3685" s="131" t="s">
        <v>1954</v>
      </c>
      <c r="F3685" s="131" t="s">
        <v>1955</v>
      </c>
      <c r="G3685" s="165" t="s">
        <v>380</v>
      </c>
      <c r="H3685" s="165"/>
      <c r="K3685" s="3" t="s">
        <v>923</v>
      </c>
      <c r="L3685" s="3" t="s">
        <v>834</v>
      </c>
      <c r="M3685" s="206" t="s">
        <v>834</v>
      </c>
      <c r="N3685" s="151" t="s">
        <v>1558</v>
      </c>
    </row>
    <row r="3686" spans="1:14" ht="39.950000000000003" hidden="1" customHeight="1">
      <c r="A3686" s="151" t="s">
        <v>1993</v>
      </c>
      <c r="B3686" s="3" t="s">
        <v>910</v>
      </c>
      <c r="C3686" s="3" t="s">
        <v>1477</v>
      </c>
      <c r="D3686" s="9" t="s">
        <v>1478</v>
      </c>
      <c r="E3686" s="131" t="str">
        <f>Tabell_Rättigheter37[[#This Row],[Grupp]]&amp;"_"&amp;Tabell_Rättigheter37[[#This Row],[Rättighetsnod/ Funktionskloss]]</f>
        <v>Operation (TM2) _CaseMarkAsUnread</v>
      </c>
      <c r="F3686" s="131" t="str">
        <f>Tabell_Rättigheter37[[#This Row],[Grupp]]&amp;"_"&amp;Tabell_Rättigheter37[[#This Row],[Rättighetsnod/ Funktionskloss]]&amp;"_"&amp;Tabell_Rättigheter37[[#This Row],[Värde]]</f>
        <v>Operation (TM2) _CaseMarkAsUnread_Mark case as unread</v>
      </c>
      <c r="G3686" s="165" t="s">
        <v>1479</v>
      </c>
      <c r="H3686" s="165"/>
      <c r="J3686" s="224" t="s">
        <v>1994</v>
      </c>
      <c r="K3686" s="3" t="e">
        <f>VLOOKUP(Tabell_Rättigheter37[[#This Row],[Grupp]],[2]!Tabell_Grupp[#Data],2,FALSE)</f>
        <v>#REF!</v>
      </c>
      <c r="M3686" s="206" t="s">
        <v>834</v>
      </c>
      <c r="N3686" s="151" t="s">
        <v>1558</v>
      </c>
    </row>
    <row r="3687" spans="1:14" ht="39.950000000000003" hidden="1" customHeight="1">
      <c r="A3687" s="151" t="s">
        <v>1993</v>
      </c>
      <c r="B3687" s="3" t="s">
        <v>910</v>
      </c>
      <c r="C3687" s="3" t="s">
        <v>1480</v>
      </c>
      <c r="D3687" s="9" t="s">
        <v>1044</v>
      </c>
      <c r="E3687" s="131" t="str">
        <f>Tabell_Rättigheter37[[#This Row],[Grupp]]&amp;"_"&amp;Tabell_Rättigheter37[[#This Row],[Rättighetsnod/ Funktionskloss]]</f>
        <v xml:space="preserve">Operation (TM2) _Print </v>
      </c>
      <c r="F3687" s="131" t="str">
        <f>Tabell_Rättigheter37[[#This Row],[Grupp]]&amp;"_"&amp;Tabell_Rättigheter37[[#This Row],[Rättighetsnod/ Funktionskloss]]&amp;"_"&amp;Tabell_Rättigheter37[[#This Row],[Värde]]</f>
        <v>Operation (TM2) _Print _Print</v>
      </c>
      <c r="G3687" s="165" t="s">
        <v>1481</v>
      </c>
      <c r="H3687" s="165"/>
      <c r="J3687" s="223" t="s">
        <v>1581</v>
      </c>
      <c r="K3687" s="3" t="e">
        <f>VLOOKUP(Tabell_Rättigheter37[[#This Row],[Grupp]],[2]!Tabell_Grupp[#Data],2,FALSE)</f>
        <v>#REF!</v>
      </c>
      <c r="M3687" s="206" t="s">
        <v>834</v>
      </c>
      <c r="N3687" s="151" t="s">
        <v>1558</v>
      </c>
    </row>
    <row r="3688" spans="1:14" ht="39.950000000000003" hidden="1" customHeight="1">
      <c r="A3688" s="151" t="s">
        <v>1656</v>
      </c>
      <c r="B3688" s="3" t="s">
        <v>910</v>
      </c>
      <c r="C3688" s="3" t="s">
        <v>992</v>
      </c>
      <c r="D3688" s="9" t="s">
        <v>43</v>
      </c>
      <c r="E3688" s="131" t="str">
        <f>Tabell_Rättigheter37[[#This Row],[Grupp]]&amp;"_"&amp;Tabell_Rättigheter37[[#This Row],[Rättighetsnod/ Funktionskloss]]</f>
        <v>Operation (TM2) _SurgicalRecord</v>
      </c>
      <c r="F3688" s="131" t="str">
        <f>Tabell_Rättigheter37[[#This Row],[Grupp]]&amp;"_"&amp;Tabell_Rättigheter37[[#This Row],[Rättighetsnod/ Funktionskloss]]&amp;"_"&amp;Tabell_Rättigheter37[[#This Row],[Värde]]</f>
        <v>Operation (TM2) _SurgicalRecord_Save</v>
      </c>
      <c r="G3688" s="165" t="s">
        <v>1120</v>
      </c>
      <c r="H3688" s="165"/>
      <c r="J3688" s="205" t="s">
        <v>1581</v>
      </c>
      <c r="K3688" s="3" t="e">
        <f>VLOOKUP(Tabell_Rättigheter37[[#This Row],[Grupp]],[2]!Tabell_Grupp[#Data],2,FALSE)</f>
        <v>#REF!</v>
      </c>
      <c r="M3688" s="203" t="s">
        <v>834</v>
      </c>
      <c r="N3688" s="151" t="s">
        <v>1558</v>
      </c>
    </row>
    <row r="3689" spans="1:14" ht="39.950000000000003" hidden="1" customHeight="1">
      <c r="A3689" s="151" t="s">
        <v>1656</v>
      </c>
      <c r="B3689" s="3" t="s">
        <v>910</v>
      </c>
      <c r="C3689" s="3" t="s">
        <v>31</v>
      </c>
      <c r="D3689" s="9" t="s">
        <v>1054</v>
      </c>
      <c r="E3689" s="131" t="str">
        <f>Tabell_Rättigheter37[[#This Row],[Grupp]]&amp;"_"&amp;Tabell_Rättigheter37[[#This Row],[Rättighetsnod/ Funktionskloss]]</f>
        <v>Operation (TM2) _View</v>
      </c>
      <c r="F3689" s="131" t="str">
        <f>Tabell_Rättigheter37[[#This Row],[Grupp]]&amp;"_"&amp;Tabell_Rättigheter37[[#This Row],[Rättighetsnod/ Funktionskloss]]&amp;"_"&amp;Tabell_Rättigheter37[[#This Row],[Värde]]</f>
        <v>Operation (TM2) _View_Open Case view</v>
      </c>
      <c r="G3689" s="165" t="s">
        <v>154</v>
      </c>
      <c r="H3689" s="165"/>
      <c r="J3689" s="205" t="s">
        <v>1581</v>
      </c>
      <c r="K3689" s="3" t="e">
        <f>VLOOKUP(Tabell_Rättigheter37[[#This Row],[Grupp]],[2]!Tabell_Grupp[#Data],2,FALSE)</f>
        <v>#REF!</v>
      </c>
      <c r="M3689" s="203" t="s">
        <v>834</v>
      </c>
      <c r="N3689" s="151" t="s">
        <v>1558</v>
      </c>
    </row>
    <row r="3690" spans="1:14" ht="39.950000000000003" hidden="1" customHeight="1">
      <c r="A3690" s="151" t="s">
        <v>1656</v>
      </c>
      <c r="B3690" s="3" t="s">
        <v>910</v>
      </c>
      <c r="C3690" s="3" t="s">
        <v>31</v>
      </c>
      <c r="D3690" s="9" t="s">
        <v>1055</v>
      </c>
      <c r="E3690" s="131" t="str">
        <f>Tabell_Rättigheter37[[#This Row],[Grupp]]&amp;"_"&amp;Tabell_Rättigheter37[[#This Row],[Rättighetsnod/ Funktionskloss]]</f>
        <v>Operation (TM2) _View</v>
      </c>
      <c r="F3690" s="131" t="str">
        <f>Tabell_Rättigheter37[[#This Row],[Grupp]]&amp;"_"&amp;Tabell_Rättigheter37[[#This Row],[Rättighetsnod/ Funktionskloss]]&amp;"_"&amp;Tabell_Rättigheter37[[#This Row],[Värde]]</f>
        <v>Operation (TM2) _View_Open Program view</v>
      </c>
      <c r="G3690" s="165" t="s">
        <v>1056</v>
      </c>
      <c r="H3690" s="165"/>
      <c r="J3690" s="205" t="s">
        <v>1581</v>
      </c>
      <c r="K3690" s="3" t="e">
        <f>VLOOKUP(Tabell_Rättigheter37[[#This Row],[Grupp]],[2]!Tabell_Grupp[#Data],2,FALSE)</f>
        <v>#REF!</v>
      </c>
      <c r="M3690" s="203" t="s">
        <v>834</v>
      </c>
      <c r="N3690" s="151" t="s">
        <v>1558</v>
      </c>
    </row>
    <row r="3691" spans="1:14" ht="39.950000000000003" hidden="1" customHeight="1">
      <c r="A3691" s="151" t="s">
        <v>1656</v>
      </c>
      <c r="B3691" s="3" t="s">
        <v>910</v>
      </c>
      <c r="C3691" s="3" t="s">
        <v>994</v>
      </c>
      <c r="D3691" s="9" t="s">
        <v>1052</v>
      </c>
      <c r="E3691" s="131" t="str">
        <f>Tabell_Rättigheter37[[#This Row],[Grupp]]&amp;"_"&amp;Tabell_Rättigheter37[[#This Row],[Rättighetsnod/ Funktionskloss]]</f>
        <v>Operation (TM2) _WaypointRegistration</v>
      </c>
      <c r="F3691" s="131" t="str">
        <f>Tabell_Rättigheter37[[#This Row],[Grupp]]&amp;"_"&amp;Tabell_Rättigheter37[[#This Row],[Rättighetsnod/ Funktionskloss]]&amp;"_"&amp;Tabell_Rättigheter37[[#This Row],[Värde]]</f>
        <v>Operation (TM2) _WaypointRegistration_Register</v>
      </c>
      <c r="G3691" s="165" t="s">
        <v>1053</v>
      </c>
      <c r="H3691" s="165"/>
      <c r="J3691" s="205" t="s">
        <v>1581</v>
      </c>
      <c r="K3691" s="3" t="e">
        <f>VLOOKUP(Tabell_Rättigheter37[[#This Row],[Grupp]],[2]!Tabell_Grupp[#Data],2,FALSE)</f>
        <v>#REF!</v>
      </c>
      <c r="M3691" s="203" t="s">
        <v>834</v>
      </c>
      <c r="N3691" s="151" t="s">
        <v>1558</v>
      </c>
    </row>
    <row r="3692" spans="1:14" ht="39.950000000000003" hidden="1" customHeight="1">
      <c r="A3692" s="151" t="s">
        <v>1656</v>
      </c>
      <c r="B3692" s="3" t="s">
        <v>910</v>
      </c>
      <c r="C3692" s="3" t="s">
        <v>1477</v>
      </c>
      <c r="D3692" s="9" t="s">
        <v>1478</v>
      </c>
      <c r="E3692" s="131" t="str">
        <f>Tabell_Rättigheter37[[#This Row],[Grupp]]&amp;"_"&amp;Tabell_Rättigheter37[[#This Row],[Rättighetsnod/ Funktionskloss]]</f>
        <v>Operation (TM2) _CaseMarkAsUnread</v>
      </c>
      <c r="F3692" s="131" t="str">
        <f>Tabell_Rättigheter37[[#This Row],[Grupp]]&amp;"_"&amp;Tabell_Rättigheter37[[#This Row],[Rättighetsnod/ Funktionskloss]]&amp;"_"&amp;Tabell_Rättigheter37[[#This Row],[Värde]]</f>
        <v>Operation (TM2) _CaseMarkAsUnread_Mark case as unread</v>
      </c>
      <c r="G3692" s="165" t="s">
        <v>1479</v>
      </c>
      <c r="H3692" s="165"/>
      <c r="J3692" s="205" t="s">
        <v>1581</v>
      </c>
      <c r="K3692" s="203" t="s">
        <v>834</v>
      </c>
      <c r="M3692" s="203" t="s">
        <v>834</v>
      </c>
      <c r="N3692" s="151" t="s">
        <v>1558</v>
      </c>
    </row>
    <row r="3693" spans="1:14" ht="39.950000000000003" hidden="1" customHeight="1">
      <c r="A3693" s="151" t="s">
        <v>1656</v>
      </c>
      <c r="B3693" s="3" t="s">
        <v>910</v>
      </c>
      <c r="C3693" s="3" t="s">
        <v>1480</v>
      </c>
      <c r="D3693" s="9" t="s">
        <v>1044</v>
      </c>
      <c r="E3693" s="131" t="str">
        <f>Tabell_Rättigheter37[[#This Row],[Grupp]]&amp;"_"&amp;Tabell_Rättigheter37[[#This Row],[Rättighetsnod/ Funktionskloss]]</f>
        <v xml:space="preserve">Operation (TM2) _Print </v>
      </c>
      <c r="F3693" s="131" t="str">
        <f>Tabell_Rättigheter37[[#This Row],[Grupp]]&amp;"_"&amp;Tabell_Rättigheter37[[#This Row],[Rättighetsnod/ Funktionskloss]]&amp;"_"&amp;Tabell_Rättigheter37[[#This Row],[Värde]]</f>
        <v>Operation (TM2) _Print _Print</v>
      </c>
      <c r="G3693" s="165" t="s">
        <v>1481</v>
      </c>
      <c r="H3693" s="165"/>
      <c r="J3693" s="205" t="s">
        <v>1581</v>
      </c>
      <c r="K3693" s="3" t="e">
        <f>VLOOKUP(Tabell_Rättigheter37[[#This Row],[Grupp]],[2]!Tabell_Grupp[#Data],2,FALSE)</f>
        <v>#REF!</v>
      </c>
      <c r="M3693" s="203" t="s">
        <v>834</v>
      </c>
      <c r="N3693" s="151" t="s">
        <v>1558</v>
      </c>
    </row>
    <row r="3694" spans="1:14" ht="39.950000000000003" hidden="1" customHeight="1">
      <c r="A3694" s="151" t="s">
        <v>1656</v>
      </c>
      <c r="B3694" s="3" t="s">
        <v>910</v>
      </c>
      <c r="C3694" s="3" t="s">
        <v>991</v>
      </c>
      <c r="D3694" s="9" t="s">
        <v>43</v>
      </c>
      <c r="E3694" s="131" t="str">
        <f>Tabell_Rättigheter37[[#This Row],[Grupp]]&amp;"_"&amp;Tabell_Rättigheter37[[#This Row],[Rättighetsnod/ Funktionskloss]]</f>
        <v>Operation (TM2) _RecoveryRegistration</v>
      </c>
      <c r="F3694" s="131" t="str">
        <f>Tabell_Rättigheter37[[#This Row],[Grupp]]&amp;"_"&amp;Tabell_Rättigheter37[[#This Row],[Rättighetsnod/ Funktionskloss]]&amp;"_"&amp;Tabell_Rättigheter37[[#This Row],[Värde]]</f>
        <v>Operation (TM2) _RecoveryRegistration_Save</v>
      </c>
      <c r="G3694" s="165" t="s">
        <v>1048</v>
      </c>
      <c r="H3694" s="165"/>
      <c r="J3694" s="205" t="s">
        <v>1581</v>
      </c>
      <c r="K3694" s="3" t="e">
        <f>VLOOKUP(Tabell_Rättigheter37[[#This Row],[Grupp]],[2]!Tabell_Grupp[#Data],2,FALSE)</f>
        <v>#REF!</v>
      </c>
      <c r="M3694" s="203" t="s">
        <v>834</v>
      </c>
      <c r="N3694" s="151" t="s">
        <v>1558</v>
      </c>
    </row>
    <row r="3695" spans="1:14" ht="39.950000000000003" hidden="1" customHeight="1">
      <c r="A3695" s="151" t="s">
        <v>1656</v>
      </c>
      <c r="B3695" s="3" t="s">
        <v>910</v>
      </c>
      <c r="C3695" s="3" t="s">
        <v>991</v>
      </c>
      <c r="D3695" s="9" t="s">
        <v>37</v>
      </c>
      <c r="E3695" s="131" t="str">
        <f>Tabell_Rättigheter37[[#This Row],[Grupp]]&amp;"_"&amp;Tabell_Rättigheter37[[#This Row],[Rättighetsnod/ Funktionskloss]]</f>
        <v>Operation (TM2) _RecoveryRegistration</v>
      </c>
      <c r="F3695" s="131" t="str">
        <f>Tabell_Rättigheter37[[#This Row],[Grupp]]&amp;"_"&amp;Tabell_Rättigheter37[[#This Row],[Rättighetsnod/ Funktionskloss]]&amp;"_"&amp;Tabell_Rättigheter37[[#This Row],[Värde]]</f>
        <v>Operation (TM2) _RecoveryRegistration_Sign</v>
      </c>
      <c r="G3695" s="165" t="s">
        <v>1049</v>
      </c>
      <c r="H3695" s="165"/>
      <c r="J3695" s="205" t="s">
        <v>1581</v>
      </c>
      <c r="K3695" s="3" t="e">
        <f>VLOOKUP(Tabell_Rättigheter37[[#This Row],[Grupp]],[2]!Tabell_Grupp[#Data],2,FALSE)</f>
        <v>#REF!</v>
      </c>
      <c r="M3695" s="203" t="s">
        <v>834</v>
      </c>
      <c r="N3695" s="151" t="s">
        <v>1558</v>
      </c>
    </row>
    <row r="3696" spans="1:14" ht="39.950000000000003" hidden="1" customHeight="1">
      <c r="A3696" s="151" t="s">
        <v>1656</v>
      </c>
      <c r="B3696" s="3" t="s">
        <v>910</v>
      </c>
      <c r="C3696" t="s">
        <v>990</v>
      </c>
      <c r="D3696" s="9" t="s">
        <v>43</v>
      </c>
      <c r="E3696" s="131" t="str">
        <f>Tabell_Rättigheter37[[#This Row],[Grupp]]&amp;"_"&amp;Tabell_Rättigheter37[[#This Row],[Rättighetsnod/ Funktionskloss]]</f>
        <v>Operation (TM2) _AnaestheticRecord</v>
      </c>
      <c r="F3696" s="131" t="str">
        <f>Tabell_Rättigheter37[[#This Row],[Grupp]]&amp;"_"&amp;Tabell_Rättigheter37[[#This Row],[Rättighetsnod/ Funktionskloss]]&amp;"_"&amp;Tabell_Rättigheter37[[#This Row],[Värde]]</f>
        <v>Operation (TM2) _AnaestheticRecord_Save</v>
      </c>
      <c r="G3696" s="165" t="s">
        <v>1042</v>
      </c>
      <c r="H3696" s="165"/>
      <c r="J3696" s="205" t="s">
        <v>1581</v>
      </c>
      <c r="K3696" s="3" t="e">
        <f>VLOOKUP(Tabell_Rättigheter37[[#This Row],[Grupp]],[2]!Tabell_Grupp[#Data],2,FALSE)</f>
        <v>#REF!</v>
      </c>
      <c r="M3696" s="203" t="s">
        <v>834</v>
      </c>
      <c r="N3696" s="151" t="s">
        <v>1558</v>
      </c>
    </row>
    <row r="3697" spans="1:14" ht="39.950000000000003" hidden="1" customHeight="1">
      <c r="A3697" s="151" t="s">
        <v>1588</v>
      </c>
      <c r="B3697" s="3" t="s">
        <v>125</v>
      </c>
      <c r="C3697" s="3" t="s">
        <v>31</v>
      </c>
      <c r="D3697" s="9" t="s">
        <v>130</v>
      </c>
      <c r="E3697" s="131" t="str">
        <f>Tabell_Rättigheter37[[#This Row],[Grupp]]&amp;"_"&amp;Tabell_Rättigheter37[[#This Row],[Rättighetsnod/ Funktionskloss]]</f>
        <v>Kliniska översikter_View</v>
      </c>
      <c r="F3697" s="131" t="str">
        <f>Tabell_Rättigheter37[[#This Row],[Grupp]]&amp;"_"&amp;Tabell_Rättigheter37[[#This Row],[Rättighetsnod/ Funktionskloss]]&amp;"_"&amp;Tabell_Rättigheter37[[#This Row],[Värde]]</f>
        <v>Kliniska översikter_View_Open My overview</v>
      </c>
      <c r="G3697" s="165" t="s">
        <v>131</v>
      </c>
      <c r="H3697" s="165"/>
      <c r="J3697" s="215" t="s">
        <v>1619</v>
      </c>
      <c r="K3697" s="3" t="e">
        <f>VLOOKUP(Tabell_Rättigheter37[[#This Row],[Grupp]],[2]!Tabell_Grupp[#Data],2,FALSE)</f>
        <v>#REF!</v>
      </c>
      <c r="M3697" s="206" t="s">
        <v>834</v>
      </c>
      <c r="N3697" s="151" t="s">
        <v>1558</v>
      </c>
    </row>
    <row r="3698" spans="1:14" ht="39.950000000000003" hidden="1" customHeight="1">
      <c r="A3698" s="151" t="s">
        <v>1564</v>
      </c>
      <c r="B3698" s="3" t="s">
        <v>125</v>
      </c>
      <c r="C3698" s="3" t="s">
        <v>31</v>
      </c>
      <c r="D3698" s="9" t="s">
        <v>130</v>
      </c>
      <c r="E3698" s="131" t="str">
        <f>Tabell_Rättigheter37[[#This Row],[Grupp]]&amp;"_"&amp;Tabell_Rättigheter37[[#This Row],[Rättighetsnod/ Funktionskloss]]</f>
        <v>Kliniska översikter_View</v>
      </c>
      <c r="F3698" s="131" t="str">
        <f>Tabell_Rättigheter37[[#This Row],[Grupp]]&amp;"_"&amp;Tabell_Rättigheter37[[#This Row],[Rättighetsnod/ Funktionskloss]]&amp;"_"&amp;Tabell_Rättigheter37[[#This Row],[Värde]]</f>
        <v>Kliniska översikter_View_Open My overview</v>
      </c>
      <c r="G3698" s="165" t="s">
        <v>131</v>
      </c>
      <c r="H3698" s="165"/>
      <c r="J3698" s="215" t="s">
        <v>1619</v>
      </c>
      <c r="K3698" s="3" t="e">
        <f>VLOOKUP(Tabell_Rättigheter37[[#This Row],[Grupp]],[2]!Tabell_Grupp[#Data],2,FALSE)</f>
        <v>#REF!</v>
      </c>
      <c r="M3698" s="206" t="s">
        <v>834</v>
      </c>
      <c r="N3698" s="151" t="s">
        <v>1558</v>
      </c>
    </row>
    <row r="3699" spans="1:14" ht="39.950000000000003" hidden="1" customHeight="1">
      <c r="A3699" s="151" t="s">
        <v>1565</v>
      </c>
      <c r="B3699" s="3" t="s">
        <v>125</v>
      </c>
      <c r="C3699" s="3" t="s">
        <v>31</v>
      </c>
      <c r="D3699" s="9" t="s">
        <v>130</v>
      </c>
      <c r="E3699" s="131" t="str">
        <f>Tabell_Rättigheter37[[#This Row],[Grupp]]&amp;"_"&amp;Tabell_Rättigheter37[[#This Row],[Rättighetsnod/ Funktionskloss]]</f>
        <v>Kliniska översikter_View</v>
      </c>
      <c r="F3699" s="131" t="str">
        <f>Tabell_Rättigheter37[[#This Row],[Grupp]]&amp;"_"&amp;Tabell_Rättigheter37[[#This Row],[Rättighetsnod/ Funktionskloss]]&amp;"_"&amp;Tabell_Rättigheter37[[#This Row],[Värde]]</f>
        <v>Kliniska översikter_View_Open My overview</v>
      </c>
      <c r="G3699" s="165" t="s">
        <v>131</v>
      </c>
      <c r="H3699" s="165"/>
      <c r="J3699" s="215" t="s">
        <v>1619</v>
      </c>
      <c r="K3699" s="3" t="e">
        <f>VLOOKUP(Tabell_Rättigheter37[[#This Row],[Grupp]],[2]!Tabell_Grupp[#Data],2,FALSE)</f>
        <v>#REF!</v>
      </c>
      <c r="M3699" s="206" t="s">
        <v>834</v>
      </c>
      <c r="N3699" s="151" t="s">
        <v>1558</v>
      </c>
    </row>
    <row r="3700" spans="1:14" ht="39.950000000000003" hidden="1" customHeight="1">
      <c r="A3700" s="151" t="s">
        <v>1611</v>
      </c>
      <c r="B3700" s="3" t="s">
        <v>125</v>
      </c>
      <c r="C3700" s="3" t="s">
        <v>31</v>
      </c>
      <c r="D3700" s="9" t="s">
        <v>130</v>
      </c>
      <c r="E3700" s="131" t="str">
        <f>Tabell_Rättigheter37[[#This Row],[Grupp]]&amp;"_"&amp;Tabell_Rättigheter37[[#This Row],[Rättighetsnod/ Funktionskloss]]</f>
        <v>Kliniska översikter_View</v>
      </c>
      <c r="F3700" s="131" t="str">
        <f>Tabell_Rättigheter37[[#This Row],[Grupp]]&amp;"_"&amp;Tabell_Rättigheter37[[#This Row],[Rättighetsnod/ Funktionskloss]]&amp;"_"&amp;Tabell_Rättigheter37[[#This Row],[Värde]]</f>
        <v>Kliniska översikter_View_Open My overview</v>
      </c>
      <c r="G3700" s="165" t="s">
        <v>131</v>
      </c>
      <c r="H3700" s="165"/>
      <c r="J3700" s="215" t="s">
        <v>1619</v>
      </c>
      <c r="K3700" s="3" t="e">
        <f>VLOOKUP(Tabell_Rättigheter37[[#This Row],[Grupp]],[2]!Tabell_Grupp[#Data],2,FALSE)</f>
        <v>#REF!</v>
      </c>
      <c r="M3700" s="206" t="s">
        <v>834</v>
      </c>
      <c r="N3700" s="151" t="s">
        <v>1558</v>
      </c>
    </row>
    <row r="3701" spans="1:14" ht="39.950000000000003" hidden="1" customHeight="1">
      <c r="A3701" s="151" t="s">
        <v>1613</v>
      </c>
      <c r="B3701" s="3" t="s">
        <v>125</v>
      </c>
      <c r="C3701" s="3" t="s">
        <v>31</v>
      </c>
      <c r="D3701" s="9" t="s">
        <v>130</v>
      </c>
      <c r="E3701" s="131" t="str">
        <f>Tabell_Rättigheter37[[#This Row],[Grupp]]&amp;"_"&amp;Tabell_Rättigheter37[[#This Row],[Rättighetsnod/ Funktionskloss]]</f>
        <v>Kliniska översikter_View</v>
      </c>
      <c r="F3701" s="131" t="str">
        <f>Tabell_Rättigheter37[[#This Row],[Grupp]]&amp;"_"&amp;Tabell_Rättigheter37[[#This Row],[Rättighetsnod/ Funktionskloss]]&amp;"_"&amp;Tabell_Rättigheter37[[#This Row],[Värde]]</f>
        <v>Kliniska översikter_View_Open My overview</v>
      </c>
      <c r="G3701" s="165" t="s">
        <v>131</v>
      </c>
      <c r="H3701" s="165"/>
      <c r="J3701" s="215" t="s">
        <v>1619</v>
      </c>
      <c r="K3701" s="3" t="e">
        <f>VLOOKUP(Tabell_Rättigheter37[[#This Row],[Grupp]],[2]!Tabell_Grupp[#Data],2,FALSE)</f>
        <v>#REF!</v>
      </c>
      <c r="M3701" s="206" t="s">
        <v>834</v>
      </c>
      <c r="N3701" s="151" t="s">
        <v>1558</v>
      </c>
    </row>
    <row r="3702" spans="1:14" ht="39.950000000000003" hidden="1" customHeight="1">
      <c r="A3702" s="151" t="s">
        <v>1605</v>
      </c>
      <c r="B3702" s="3" t="s">
        <v>125</v>
      </c>
      <c r="C3702" s="3" t="s">
        <v>31</v>
      </c>
      <c r="D3702" s="9" t="s">
        <v>130</v>
      </c>
      <c r="E3702" s="131" t="str">
        <f>Tabell_Rättigheter37[[#This Row],[Grupp]]&amp;"_"&amp;Tabell_Rättigheter37[[#This Row],[Rättighetsnod/ Funktionskloss]]</f>
        <v>Kliniska översikter_View</v>
      </c>
      <c r="F3702" s="131" t="str">
        <f>Tabell_Rättigheter37[[#This Row],[Grupp]]&amp;"_"&amp;Tabell_Rättigheter37[[#This Row],[Rättighetsnod/ Funktionskloss]]&amp;"_"&amp;Tabell_Rättigheter37[[#This Row],[Värde]]</f>
        <v>Kliniska översikter_View_Open My overview</v>
      </c>
      <c r="G3702" s="165" t="s">
        <v>131</v>
      </c>
      <c r="H3702" s="165"/>
      <c r="J3702" s="215" t="s">
        <v>1619</v>
      </c>
      <c r="K3702" s="3" t="e">
        <f>VLOOKUP(Tabell_Rättigheter37[[#This Row],[Grupp]],[2]!Tabell_Grupp[#Data],2,FALSE)</f>
        <v>#REF!</v>
      </c>
      <c r="M3702" s="206" t="s">
        <v>834</v>
      </c>
      <c r="N3702" s="151" t="s">
        <v>1558</v>
      </c>
    </row>
    <row r="3703" spans="1:14" ht="39.950000000000003" hidden="1" customHeight="1">
      <c r="A3703" s="151" t="s">
        <v>1617</v>
      </c>
      <c r="B3703" s="3" t="s">
        <v>125</v>
      </c>
      <c r="C3703" s="3" t="s">
        <v>31</v>
      </c>
      <c r="D3703" s="9" t="s">
        <v>130</v>
      </c>
      <c r="E3703" s="131" t="str">
        <f>Tabell_Rättigheter37[[#This Row],[Grupp]]&amp;"_"&amp;Tabell_Rättigheter37[[#This Row],[Rättighetsnod/ Funktionskloss]]</f>
        <v>Kliniska översikter_View</v>
      </c>
      <c r="F3703" s="131" t="str">
        <f>Tabell_Rättigheter37[[#This Row],[Grupp]]&amp;"_"&amp;Tabell_Rättigheter37[[#This Row],[Rättighetsnod/ Funktionskloss]]&amp;"_"&amp;Tabell_Rättigheter37[[#This Row],[Värde]]</f>
        <v>Kliniska översikter_View_Open My overview</v>
      </c>
      <c r="G3703" s="165" t="s">
        <v>131</v>
      </c>
      <c r="H3703" s="165"/>
      <c r="J3703" s="215" t="s">
        <v>1619</v>
      </c>
      <c r="K3703" s="3" t="e">
        <f>VLOOKUP(Tabell_Rättigheter37[[#This Row],[Grupp]],[2]!Tabell_Grupp[#Data],2,FALSE)</f>
        <v>#REF!</v>
      </c>
      <c r="M3703" s="206" t="s">
        <v>834</v>
      </c>
      <c r="N3703" s="151" t="s">
        <v>1558</v>
      </c>
    </row>
    <row r="3704" spans="1:14" ht="39.950000000000003" hidden="1" customHeight="1">
      <c r="A3704" s="151" t="s">
        <v>1567</v>
      </c>
      <c r="B3704" s="3" t="s">
        <v>125</v>
      </c>
      <c r="C3704" s="3" t="s">
        <v>31</v>
      </c>
      <c r="D3704" s="9" t="s">
        <v>130</v>
      </c>
      <c r="E3704" s="131" t="str">
        <f>Tabell_Rättigheter37[[#This Row],[Grupp]]&amp;"_"&amp;Tabell_Rättigheter37[[#This Row],[Rättighetsnod/ Funktionskloss]]</f>
        <v>Kliniska översikter_View</v>
      </c>
      <c r="F3704" s="131" t="str">
        <f>Tabell_Rättigheter37[[#This Row],[Grupp]]&amp;"_"&amp;Tabell_Rättigheter37[[#This Row],[Rättighetsnod/ Funktionskloss]]&amp;"_"&amp;Tabell_Rättigheter37[[#This Row],[Värde]]</f>
        <v>Kliniska översikter_View_Open My overview</v>
      </c>
      <c r="G3704" s="165" t="s">
        <v>131</v>
      </c>
      <c r="H3704" s="165"/>
      <c r="J3704" s="215" t="s">
        <v>1619</v>
      </c>
      <c r="K3704" s="3" t="e">
        <f>VLOOKUP(Tabell_Rättigheter37[[#This Row],[Grupp]],[2]!Tabell_Grupp[#Data],2,FALSE)</f>
        <v>#REF!</v>
      </c>
      <c r="M3704" s="206" t="s">
        <v>834</v>
      </c>
      <c r="N3704" s="151" t="s">
        <v>1558</v>
      </c>
    </row>
    <row r="3705" spans="1:14" ht="39.950000000000003" hidden="1" customHeight="1">
      <c r="A3705" s="151" t="s">
        <v>1630</v>
      </c>
      <c r="B3705" s="3" t="s">
        <v>125</v>
      </c>
      <c r="C3705" s="3" t="s">
        <v>31</v>
      </c>
      <c r="D3705" s="9" t="s">
        <v>130</v>
      </c>
      <c r="E3705" s="131" t="str">
        <f>Tabell_Rättigheter37[[#This Row],[Grupp]]&amp;"_"&amp;Tabell_Rättigheter37[[#This Row],[Rättighetsnod/ Funktionskloss]]</f>
        <v>Kliniska översikter_View</v>
      </c>
      <c r="F3705" s="131" t="str">
        <f>Tabell_Rättigheter37[[#This Row],[Grupp]]&amp;"_"&amp;Tabell_Rättigheter37[[#This Row],[Rättighetsnod/ Funktionskloss]]&amp;"_"&amp;Tabell_Rättigheter37[[#This Row],[Värde]]</f>
        <v>Kliniska översikter_View_Open My overview</v>
      </c>
      <c r="G3705" s="165" t="s">
        <v>131</v>
      </c>
      <c r="H3705" s="165"/>
      <c r="J3705" s="215" t="s">
        <v>1619</v>
      </c>
      <c r="K3705" s="3" t="e">
        <f>VLOOKUP(Tabell_Rättigheter37[[#This Row],[Grupp]],[2]!Tabell_Grupp[#Data],2,FALSE)</f>
        <v>#REF!</v>
      </c>
      <c r="M3705" s="206" t="s">
        <v>834</v>
      </c>
      <c r="N3705" s="151" t="s">
        <v>1558</v>
      </c>
    </row>
    <row r="3706" spans="1:14" ht="39.950000000000003" hidden="1" customHeight="1">
      <c r="A3706" s="151" t="s">
        <v>1993</v>
      </c>
      <c r="B3706" s="3" t="s">
        <v>125</v>
      </c>
      <c r="C3706" s="3" t="s">
        <v>31</v>
      </c>
      <c r="D3706" s="9" t="s">
        <v>130</v>
      </c>
      <c r="E3706" s="131" t="str">
        <f>Tabell_Rättigheter37[[#This Row],[Grupp]]&amp;"_"&amp;Tabell_Rättigheter37[[#This Row],[Rättighetsnod/ Funktionskloss]]</f>
        <v>Kliniska översikter_View</v>
      </c>
      <c r="F3706" s="131" t="str">
        <f>Tabell_Rättigheter37[[#This Row],[Grupp]]&amp;"_"&amp;Tabell_Rättigheter37[[#This Row],[Rättighetsnod/ Funktionskloss]]&amp;"_"&amp;Tabell_Rättigheter37[[#This Row],[Värde]]</f>
        <v>Kliniska översikter_View_Open My overview</v>
      </c>
      <c r="G3706" s="165" t="s">
        <v>131</v>
      </c>
      <c r="H3706" s="165"/>
      <c r="J3706" s="215" t="s">
        <v>1619</v>
      </c>
      <c r="K3706" s="3" t="e">
        <f>VLOOKUP(Tabell_Rättigheter37[[#This Row],[Grupp]],[2]!Tabell_Grupp[#Data],2,FALSE)</f>
        <v>#REF!</v>
      </c>
      <c r="M3706" s="206" t="s">
        <v>834</v>
      </c>
      <c r="N3706" s="151" t="s">
        <v>1558</v>
      </c>
    </row>
    <row r="3707" spans="1:14" ht="39.950000000000003" hidden="1" customHeight="1">
      <c r="A3707" s="151" t="s">
        <v>1664</v>
      </c>
      <c r="B3707" s="3" t="s">
        <v>125</v>
      </c>
      <c r="C3707" s="3" t="s">
        <v>31</v>
      </c>
      <c r="D3707" s="9" t="s">
        <v>130</v>
      </c>
      <c r="E3707" s="131" t="str">
        <f>Tabell_Rättigheter37[[#This Row],[Grupp]]&amp;"_"&amp;Tabell_Rättigheter37[[#This Row],[Rättighetsnod/ Funktionskloss]]</f>
        <v>Kliniska översikter_View</v>
      </c>
      <c r="F3707" s="131" t="str">
        <f>Tabell_Rättigheter37[[#This Row],[Grupp]]&amp;"_"&amp;Tabell_Rättigheter37[[#This Row],[Rättighetsnod/ Funktionskloss]]&amp;"_"&amp;Tabell_Rättigheter37[[#This Row],[Värde]]</f>
        <v>Kliniska översikter_View_Open My overview</v>
      </c>
      <c r="G3707" s="165" t="s">
        <v>131</v>
      </c>
      <c r="H3707" s="165"/>
      <c r="J3707" s="215" t="s">
        <v>1619</v>
      </c>
      <c r="K3707" s="3" t="e">
        <f>VLOOKUP(Tabell_Rättigheter37[[#This Row],[Grupp]],[2]!Tabell_Grupp[#Data],2,FALSE)</f>
        <v>#REF!</v>
      </c>
      <c r="M3707" s="206" t="s">
        <v>834</v>
      </c>
      <c r="N3707" s="151" t="s">
        <v>1558</v>
      </c>
    </row>
    <row r="3708" spans="1:14" ht="39.950000000000003" hidden="1" customHeight="1">
      <c r="A3708" s="151" t="s">
        <v>1571</v>
      </c>
      <c r="B3708" s="3" t="s">
        <v>125</v>
      </c>
      <c r="C3708" s="3" t="s">
        <v>31</v>
      </c>
      <c r="D3708" s="9" t="s">
        <v>130</v>
      </c>
      <c r="E3708" s="131" t="str">
        <f>Tabell_Rättigheter37[[#This Row],[Grupp]]&amp;"_"&amp;Tabell_Rättigheter37[[#This Row],[Rättighetsnod/ Funktionskloss]]</f>
        <v>Kliniska översikter_View</v>
      </c>
      <c r="F3708" s="131" t="str">
        <f>Tabell_Rättigheter37[[#This Row],[Grupp]]&amp;"_"&amp;Tabell_Rättigheter37[[#This Row],[Rättighetsnod/ Funktionskloss]]&amp;"_"&amp;Tabell_Rättigheter37[[#This Row],[Värde]]</f>
        <v>Kliniska översikter_View_Open My overview</v>
      </c>
      <c r="G3708" s="165" t="s">
        <v>131</v>
      </c>
      <c r="H3708" s="165"/>
      <c r="J3708" s="215" t="s">
        <v>1619</v>
      </c>
      <c r="K3708" s="3" t="e">
        <f>VLOOKUP(Tabell_Rättigheter37[[#This Row],[Grupp]],[2]!Tabell_Grupp[#Data],2,FALSE)</f>
        <v>#REF!</v>
      </c>
      <c r="M3708" s="206" t="s">
        <v>834</v>
      </c>
      <c r="N3708" s="151" t="s">
        <v>1558</v>
      </c>
    </row>
    <row r="3709" spans="1:14" ht="39.950000000000003" hidden="1" customHeight="1">
      <c r="A3709" s="151" t="s">
        <v>1572</v>
      </c>
      <c r="B3709" s="3" t="s">
        <v>125</v>
      </c>
      <c r="C3709" s="3" t="s">
        <v>31</v>
      </c>
      <c r="D3709" s="9" t="s">
        <v>130</v>
      </c>
      <c r="E3709" s="131" t="str">
        <f>Tabell_Rättigheter37[[#This Row],[Grupp]]&amp;"_"&amp;Tabell_Rättigheter37[[#This Row],[Rättighetsnod/ Funktionskloss]]</f>
        <v>Kliniska översikter_View</v>
      </c>
      <c r="F3709" s="131" t="str">
        <f>Tabell_Rättigheter37[[#This Row],[Grupp]]&amp;"_"&amp;Tabell_Rättigheter37[[#This Row],[Rättighetsnod/ Funktionskloss]]&amp;"_"&amp;Tabell_Rättigheter37[[#This Row],[Värde]]</f>
        <v>Kliniska översikter_View_Open My overview</v>
      </c>
      <c r="G3709" s="165" t="s">
        <v>131</v>
      </c>
      <c r="H3709" s="165"/>
      <c r="J3709" s="215" t="s">
        <v>1619</v>
      </c>
      <c r="K3709" s="3" t="e">
        <f>VLOOKUP(Tabell_Rättigheter37[[#This Row],[Grupp]],[2]!Tabell_Grupp[#Data],2,FALSE)</f>
        <v>#REF!</v>
      </c>
      <c r="M3709" s="206" t="s">
        <v>834</v>
      </c>
      <c r="N3709" s="151" t="s">
        <v>1558</v>
      </c>
    </row>
    <row r="3710" spans="1:14" ht="54.75" hidden="1" customHeight="1">
      <c r="A3710" s="151" t="s">
        <v>1644</v>
      </c>
      <c r="B3710" s="3" t="s">
        <v>349</v>
      </c>
      <c r="C3710" s="3" t="s">
        <v>363</v>
      </c>
      <c r="D3710" s="9" t="s">
        <v>23</v>
      </c>
      <c r="E3710" s="131" t="str">
        <f>Tabell_Rättigheter37[[#This Row],[Grupp]]&amp;"_"&amp;Tabell_Rättigheter37[[#This Row],[Rättighetsnod/ Funktionskloss]]</f>
        <v>Vårdadministration_Invalidate</v>
      </c>
      <c r="F3710" s="131" t="str">
        <f>Tabell_Rättigheter37[[#This Row],[Grupp]]&amp;"_"&amp;Tabell_Rättigheter37[[#This Row],[Rättighetsnod/ Funktionskloss]]&amp;"_"&amp;Tabell_Rättigheter37[[#This Row],[Värde]]</f>
        <v>Vårdadministration_Invalidate_Open</v>
      </c>
      <c r="G3710" s="165" t="s">
        <v>364</v>
      </c>
      <c r="H3710" s="165"/>
      <c r="J3710" s="215" t="s">
        <v>1587</v>
      </c>
      <c r="K3710" s="3" t="e">
        <f>VLOOKUP(Tabell_Rättigheter37[[#This Row],[Grupp]],[2]!Tabell_Grupp[#Data],2,FALSE)</f>
        <v>#REF!</v>
      </c>
      <c r="M3710" s="203" t="s">
        <v>834</v>
      </c>
      <c r="N3710" s="151" t="s">
        <v>1558</v>
      </c>
    </row>
    <row r="3711" spans="1:14" ht="60.75" hidden="1" customHeight="1">
      <c r="A3711" s="151" t="s">
        <v>1602</v>
      </c>
      <c r="B3711" s="3" t="s">
        <v>349</v>
      </c>
      <c r="C3711" s="3" t="s">
        <v>363</v>
      </c>
      <c r="D3711" s="9" t="s">
        <v>23</v>
      </c>
      <c r="E3711" s="131" t="str">
        <f>Tabell_Rättigheter37[[#This Row],[Grupp]]&amp;"_"&amp;Tabell_Rättigheter37[[#This Row],[Rättighetsnod/ Funktionskloss]]</f>
        <v>Vårdadministration_Invalidate</v>
      </c>
      <c r="F3711" s="131" t="str">
        <f>Tabell_Rättigheter37[[#This Row],[Grupp]]&amp;"_"&amp;Tabell_Rättigheter37[[#This Row],[Rättighetsnod/ Funktionskloss]]&amp;"_"&amp;Tabell_Rättigheter37[[#This Row],[Värde]]</f>
        <v>Vårdadministration_Invalidate_Open</v>
      </c>
      <c r="G3711" s="165" t="s">
        <v>364</v>
      </c>
      <c r="H3711" s="165"/>
      <c r="J3711" s="215" t="s">
        <v>1587</v>
      </c>
      <c r="K3711" s="3" t="e">
        <f>VLOOKUP(Tabell_Rättigheter37[[#This Row],[Grupp]],[2]!Tabell_Grupp[#Data],2,FALSE)</f>
        <v>#REF!</v>
      </c>
      <c r="M3711" s="203" t="s">
        <v>834</v>
      </c>
      <c r="N3711" s="151" t="s">
        <v>1558</v>
      </c>
    </row>
    <row r="3712" spans="1:14" ht="39.950000000000003" hidden="1" customHeight="1">
      <c r="A3712" s="151" t="s">
        <v>1588</v>
      </c>
      <c r="B3712" s="3" t="s">
        <v>349</v>
      </c>
      <c r="C3712" s="3" t="s">
        <v>365</v>
      </c>
      <c r="D3712" s="9" t="s">
        <v>23</v>
      </c>
      <c r="E3712" s="131" t="str">
        <f>Tabell_Rättigheter37[[#This Row],[Grupp]]&amp;"_"&amp;Tabell_Rättigheter37[[#This Row],[Rättighetsnod/ Funktionskloss]]</f>
        <v>Vårdadministration_Occurrence</v>
      </c>
      <c r="F3712" s="131" t="str">
        <f>Tabell_Rättigheter37[[#This Row],[Grupp]]&amp;"_"&amp;Tabell_Rättigheter37[[#This Row],[Rättighetsnod/ Funktionskloss]]&amp;"_"&amp;Tabell_Rättigheter37[[#This Row],[Värde]]</f>
        <v>Vårdadministration_Occurrence_Open</v>
      </c>
      <c r="G3712" s="165" t="s">
        <v>366</v>
      </c>
      <c r="H3712" s="165"/>
      <c r="J3712" s="215" t="s">
        <v>1995</v>
      </c>
      <c r="K3712" s="3" t="e">
        <f>VLOOKUP(Tabell_Rättigheter37[[#This Row],[Grupp]],[2]!Tabell_Grupp[#Data],2,FALSE)</f>
        <v>#REF!</v>
      </c>
      <c r="M3712" s="203" t="s">
        <v>834</v>
      </c>
      <c r="N3712" s="151" t="s">
        <v>1558</v>
      </c>
    </row>
    <row r="3713" spans="1:14" ht="39.950000000000003" hidden="1" customHeight="1">
      <c r="A3713" s="151" t="s">
        <v>1617</v>
      </c>
      <c r="B3713" s="3" t="s">
        <v>349</v>
      </c>
      <c r="C3713" s="3" t="s">
        <v>365</v>
      </c>
      <c r="D3713" s="9" t="s">
        <v>23</v>
      </c>
      <c r="E3713" s="131" t="str">
        <f>Tabell_Rättigheter37[[#This Row],[Grupp]]&amp;"_"&amp;Tabell_Rättigheter37[[#This Row],[Rättighetsnod/ Funktionskloss]]</f>
        <v>Vårdadministration_Occurrence</v>
      </c>
      <c r="F3713" s="131" t="str">
        <f>Tabell_Rättigheter37[[#This Row],[Grupp]]&amp;"_"&amp;Tabell_Rättigheter37[[#This Row],[Rättighetsnod/ Funktionskloss]]&amp;"_"&amp;Tabell_Rättigheter37[[#This Row],[Värde]]</f>
        <v>Vårdadministration_Occurrence_Open</v>
      </c>
      <c r="G3713" s="165" t="s">
        <v>366</v>
      </c>
      <c r="H3713" s="165"/>
      <c r="J3713" s="215" t="s">
        <v>1995</v>
      </c>
      <c r="K3713" s="3" t="e">
        <f>VLOOKUP(Tabell_Rättigheter37[[#This Row],[Grupp]],[2]!Tabell_Grupp[#Data],2,FALSE)</f>
        <v>#REF!</v>
      </c>
      <c r="M3713" s="203" t="s">
        <v>834</v>
      </c>
      <c r="N3713" s="151" t="s">
        <v>1558</v>
      </c>
    </row>
    <row r="3714" spans="1:14" ht="45.75" hidden="1" customHeight="1">
      <c r="A3714" s="151" t="s">
        <v>1993</v>
      </c>
      <c r="B3714" s="3" t="s">
        <v>1084</v>
      </c>
      <c r="C3714" s="3" t="s">
        <v>13</v>
      </c>
      <c r="D3714" s="52" t="s">
        <v>14</v>
      </c>
      <c r="E3714" s="131" t="str">
        <f>Tabell_Rättigheter37[[#This Row],[Grupp]]&amp;"_"&amp;Tabell_Rättigheter37[[#This Row],[Rättighetsnod/ Funktionskloss]]</f>
        <v>Aktivitetsramverket_Data</v>
      </c>
      <c r="F3714" s="131" t="str">
        <f>Tabell_Rättigheter37[[#This Row],[Grupp]]&amp;"_"&amp;Tabell_Rättigheter37[[#This Row],[Rättighetsnod/ Funktionskloss]]&amp;"_"&amp;Tabell_Rättigheter37[[#This Row],[Värde]]</f>
        <v>Aktivitetsramverket_Data_Read</v>
      </c>
      <c r="G3714" s="165" t="s">
        <v>839</v>
      </c>
      <c r="H3714" s="165"/>
      <c r="K3714" s="3" t="e">
        <f>VLOOKUP(Tabell_Rättigheter37[[#This Row],[Grupp]],[2]!Tabell_Grupp[#Data],2,FALSE)</f>
        <v>#REF!</v>
      </c>
      <c r="M3714" s="206" t="s">
        <v>834</v>
      </c>
      <c r="N3714" s="151" t="s">
        <v>1558</v>
      </c>
    </row>
    <row r="3715" spans="1:14" ht="39.950000000000003" hidden="1" customHeight="1">
      <c r="A3715" s="151" t="s">
        <v>1603</v>
      </c>
      <c r="B3715" s="3" t="s">
        <v>910</v>
      </c>
      <c r="C3715" s="3" t="s">
        <v>1477</v>
      </c>
      <c r="D3715" s="9" t="s">
        <v>1478</v>
      </c>
      <c r="E3715" s="131" t="str">
        <f>Tabell_Rättigheter37[[#This Row],[Grupp]]&amp;"_"&amp;Tabell_Rättigheter37[[#This Row],[Rättighetsnod/ Funktionskloss]]</f>
        <v>Operation (TM2) _CaseMarkAsUnread</v>
      </c>
      <c r="F3715" s="131" t="str">
        <f>Tabell_Rättigheter37[[#This Row],[Grupp]]&amp;"_"&amp;Tabell_Rättigheter37[[#This Row],[Rättighetsnod/ Funktionskloss]]&amp;"_"&amp;Tabell_Rättigheter37[[#This Row],[Värde]]</f>
        <v>Operation (TM2) _CaseMarkAsUnread_Mark case as unread</v>
      </c>
      <c r="G3715" s="165" t="s">
        <v>1479</v>
      </c>
      <c r="H3715" s="165"/>
      <c r="J3715" s="205" t="s">
        <v>1581</v>
      </c>
      <c r="K3715" s="3" t="e">
        <f>VLOOKUP(Tabell_Rättigheter37[[#This Row],[Grupp]],[2]!Tabell_Grupp[#Data],2,FALSE)</f>
        <v>#REF!</v>
      </c>
      <c r="M3715" s="203" t="s">
        <v>834</v>
      </c>
      <c r="N3715" s="151" t="s">
        <v>1558</v>
      </c>
    </row>
    <row r="3716" spans="1:14" ht="39.950000000000003" hidden="1" customHeight="1">
      <c r="A3716" s="151" t="s">
        <v>1603</v>
      </c>
      <c r="B3716" s="3" t="s">
        <v>910</v>
      </c>
      <c r="C3716" s="3" t="s">
        <v>1044</v>
      </c>
      <c r="D3716" s="9" t="s">
        <v>1044</v>
      </c>
      <c r="E3716" s="131" t="str">
        <f>Tabell_Rättigheter37[[#This Row],[Grupp]]&amp;"_"&amp;Tabell_Rättigheter37[[#This Row],[Rättighetsnod/ Funktionskloss]]</f>
        <v>Operation (TM2) _Print</v>
      </c>
      <c r="F3716" s="131" t="str">
        <f>Tabell_Rättigheter37[[#This Row],[Grupp]]&amp;"_"&amp;Tabell_Rättigheter37[[#This Row],[Rättighetsnod/ Funktionskloss]]&amp;"_"&amp;Tabell_Rättigheter37[[#This Row],[Värde]]</f>
        <v>Operation (TM2) _Print_Print</v>
      </c>
      <c r="G3716" s="165" t="s">
        <v>1481</v>
      </c>
      <c r="H3716" s="165"/>
      <c r="J3716" s="205" t="s">
        <v>1581</v>
      </c>
      <c r="K3716" s="3" t="e">
        <f>VLOOKUP(Tabell_Rättigheter37[[#This Row],[Grupp]],[2]!Tabell_Grupp[#Data],2,FALSE)</f>
        <v>#REF!</v>
      </c>
      <c r="M3716" s="203" t="s">
        <v>834</v>
      </c>
      <c r="N3716" s="151" t="s">
        <v>1558</v>
      </c>
    </row>
    <row r="3717" spans="1:14" ht="39.950000000000003" hidden="1" customHeight="1">
      <c r="A3717" s="151" t="s">
        <v>1603</v>
      </c>
      <c r="B3717" s="3" t="s">
        <v>910</v>
      </c>
      <c r="C3717" s="3" t="s">
        <v>991</v>
      </c>
      <c r="D3717" s="9" t="s">
        <v>43</v>
      </c>
      <c r="E3717" s="131" t="str">
        <f>Tabell_Rättigheter37[[#This Row],[Grupp]]&amp;"_"&amp;Tabell_Rättigheter37[[#This Row],[Rättighetsnod/ Funktionskloss]]</f>
        <v>Operation (TM2) _RecoveryRegistration</v>
      </c>
      <c r="F3717" s="131" t="str">
        <f>Tabell_Rättigheter37[[#This Row],[Grupp]]&amp;"_"&amp;Tabell_Rättigheter37[[#This Row],[Rättighetsnod/ Funktionskloss]]&amp;"_"&amp;Tabell_Rättigheter37[[#This Row],[Värde]]</f>
        <v>Operation (TM2) _RecoveryRegistration_Save</v>
      </c>
      <c r="G3717" s="165" t="s">
        <v>1048</v>
      </c>
      <c r="H3717" s="165"/>
      <c r="J3717" s="205" t="s">
        <v>1581</v>
      </c>
      <c r="K3717" s="3" t="e">
        <f>VLOOKUP(Tabell_Rättigheter37[[#This Row],[Grupp]],[2]!Tabell_Grupp[#Data],2,FALSE)</f>
        <v>#REF!</v>
      </c>
      <c r="M3717" s="203" t="s">
        <v>834</v>
      </c>
      <c r="N3717" s="151" t="s">
        <v>1558</v>
      </c>
    </row>
    <row r="3718" spans="1:14" ht="39.950000000000003" hidden="1" customHeight="1">
      <c r="A3718" s="151" t="s">
        <v>1603</v>
      </c>
      <c r="B3718" s="3" t="s">
        <v>910</v>
      </c>
      <c r="C3718" s="3" t="s">
        <v>991</v>
      </c>
      <c r="D3718" s="9" t="s">
        <v>37</v>
      </c>
      <c r="E3718" s="131" t="str">
        <f>Tabell_Rättigheter37[[#This Row],[Grupp]]&amp;"_"&amp;Tabell_Rättigheter37[[#This Row],[Rättighetsnod/ Funktionskloss]]</f>
        <v>Operation (TM2) _RecoveryRegistration</v>
      </c>
      <c r="F3718" s="131" t="str">
        <f>Tabell_Rättigheter37[[#This Row],[Grupp]]&amp;"_"&amp;Tabell_Rättigheter37[[#This Row],[Rättighetsnod/ Funktionskloss]]&amp;"_"&amp;Tabell_Rättigheter37[[#This Row],[Värde]]</f>
        <v>Operation (TM2) _RecoveryRegistration_Sign</v>
      </c>
      <c r="G3718" s="165" t="s">
        <v>1049</v>
      </c>
      <c r="H3718" s="165"/>
      <c r="J3718" s="205" t="s">
        <v>1581</v>
      </c>
      <c r="K3718" s="3" t="e">
        <f>VLOOKUP(Tabell_Rättigheter37[[#This Row],[Grupp]],[2]!Tabell_Grupp[#Data],2,FALSE)</f>
        <v>#REF!</v>
      </c>
      <c r="M3718" s="203" t="s">
        <v>834</v>
      </c>
      <c r="N3718" s="151" t="s">
        <v>1558</v>
      </c>
    </row>
    <row r="3719" spans="1:14" ht="39.950000000000003" hidden="1" customHeight="1">
      <c r="A3719" s="151" t="s">
        <v>1611</v>
      </c>
      <c r="B3719" s="3" t="s">
        <v>369</v>
      </c>
      <c r="C3719" s="3" t="s">
        <v>371</v>
      </c>
      <c r="D3719" s="9" t="s">
        <v>451</v>
      </c>
      <c r="E3719" s="131" t="str">
        <f>Tabell_Rättigheter37[[#This Row],[Grupp]]&amp;"_"&amp;Tabell_Rättigheter37[[#This Row],[Rättighetsnod/ Funktionskloss]]</f>
        <v>Vårddokumentation_Journal</v>
      </c>
      <c r="F3719" s="131" t="str">
        <f>Tabell_Rättigheter37[[#This Row],[Grupp]]&amp;"_"&amp;Tabell_Rättigheter37[[#This Row],[Rättighetsnod/ Funktionskloss]]&amp;"_"&amp;Tabell_Rättigheter37[[#This Row],[Värde]]</f>
        <v>Vårddokumentation_Journal_SignWithObligatoryAttestation</v>
      </c>
      <c r="G3719" s="165" t="s">
        <v>452</v>
      </c>
      <c r="H3719" s="165"/>
      <c r="J3719" s="215" t="s">
        <v>1996</v>
      </c>
      <c r="K3719" s="3" t="e">
        <f>VLOOKUP(Tabell_Rättigheter37[[#This Row],[Grupp]],[2]!Tabell_Grupp[#Data],2,FALSE)</f>
        <v>#REF!</v>
      </c>
      <c r="M3719" s="203" t="s">
        <v>834</v>
      </c>
      <c r="N3719" s="151" t="s">
        <v>1558</v>
      </c>
    </row>
    <row r="3720" spans="1:14" ht="55.5" hidden="1" customHeight="1">
      <c r="A3720" s="151" t="s">
        <v>1613</v>
      </c>
      <c r="B3720" s="3" t="s">
        <v>349</v>
      </c>
      <c r="C3720" s="3" t="s">
        <v>363</v>
      </c>
      <c r="D3720" s="9" t="s">
        <v>23</v>
      </c>
      <c r="E3720" s="131" t="str">
        <f>Tabell_Rättigheter37[[#This Row],[Grupp]]&amp;"_"&amp;Tabell_Rättigheter37[[#This Row],[Rättighetsnod/ Funktionskloss]]</f>
        <v>Vårdadministration_Invalidate</v>
      </c>
      <c r="F3720" s="131" t="str">
        <f>Tabell_Rättigheter37[[#This Row],[Grupp]]&amp;"_"&amp;Tabell_Rättigheter37[[#This Row],[Rättighetsnod/ Funktionskloss]]&amp;"_"&amp;Tabell_Rättigheter37[[#This Row],[Värde]]</f>
        <v>Vårdadministration_Invalidate_Open</v>
      </c>
      <c r="G3720" s="165" t="s">
        <v>364</v>
      </c>
      <c r="H3720" s="165"/>
      <c r="J3720" s="205" t="s">
        <v>1997</v>
      </c>
      <c r="K3720" s="3" t="e">
        <f>VLOOKUP(Tabell_Rättigheter37[[#This Row],[Grupp]],[2]!Tabell_Grupp[#Data],2,FALSE)</f>
        <v>#REF!</v>
      </c>
      <c r="M3720" s="206" t="s">
        <v>834</v>
      </c>
      <c r="N3720" s="151" t="s">
        <v>1558</v>
      </c>
    </row>
    <row r="3721" spans="1:14" ht="58.5" hidden="1" customHeight="1">
      <c r="A3721" s="151" t="s">
        <v>1998</v>
      </c>
      <c r="B3721" s="3" t="s">
        <v>1084</v>
      </c>
      <c r="C3721" s="3" t="s">
        <v>13</v>
      </c>
      <c r="D3721" s="9" t="s">
        <v>14</v>
      </c>
      <c r="E3721" s="131" t="s">
        <v>1694</v>
      </c>
      <c r="F3721" s="131" t="s">
        <v>1695</v>
      </c>
      <c r="G3721" s="165" t="s">
        <v>839</v>
      </c>
      <c r="H3721" s="165"/>
      <c r="J3721" s="205" t="s">
        <v>1999</v>
      </c>
      <c r="K3721" s="3" t="e">
        <v>#N/A</v>
      </c>
      <c r="L3721" s="3" t="s">
        <v>834</v>
      </c>
      <c r="M3721" s="206" t="s">
        <v>834</v>
      </c>
      <c r="N3721" s="151" t="s">
        <v>1558</v>
      </c>
    </row>
    <row r="3722" spans="1:14" ht="52.5" hidden="1" customHeight="1">
      <c r="A3722" s="151" t="s">
        <v>1998</v>
      </c>
      <c r="B3722" s="3" t="s">
        <v>16</v>
      </c>
      <c r="C3722" s="3" t="s">
        <v>17</v>
      </c>
      <c r="D3722" s="9" t="s">
        <v>17</v>
      </c>
      <c r="E3722" s="131" t="s">
        <v>1696</v>
      </c>
      <c r="F3722" s="131" t="s">
        <v>1697</v>
      </c>
      <c r="G3722" s="165" t="s">
        <v>18</v>
      </c>
      <c r="H3722" s="165"/>
      <c r="J3722" s="205" t="s">
        <v>1999</v>
      </c>
      <c r="K3722" s="3" t="s">
        <v>923</v>
      </c>
      <c r="L3722" s="3" t="s">
        <v>834</v>
      </c>
      <c r="M3722" s="206" t="s">
        <v>834</v>
      </c>
      <c r="N3722" s="151" t="s">
        <v>1558</v>
      </c>
    </row>
    <row r="3723" spans="1:14" ht="39.950000000000003" hidden="1" customHeight="1">
      <c r="A3723" s="151" t="s">
        <v>1998</v>
      </c>
      <c r="B3723" s="3" t="s">
        <v>134</v>
      </c>
      <c r="C3723" s="3" t="s">
        <v>135</v>
      </c>
      <c r="D3723" s="9" t="s">
        <v>136</v>
      </c>
      <c r="E3723" s="131" t="s">
        <v>1766</v>
      </c>
      <c r="F3723" s="131" t="s">
        <v>1767</v>
      </c>
      <c r="G3723" s="165" t="s">
        <v>137</v>
      </c>
      <c r="H3723" s="165"/>
      <c r="J3723" s="205" t="s">
        <v>1999</v>
      </c>
      <c r="K3723" s="3" t="s">
        <v>950</v>
      </c>
      <c r="L3723" s="3" t="s">
        <v>834</v>
      </c>
      <c r="M3723" s="206" t="s">
        <v>834</v>
      </c>
      <c r="N3723" s="151" t="s">
        <v>1558</v>
      </c>
    </row>
    <row r="3724" spans="1:14" ht="39.950000000000003" hidden="1" customHeight="1">
      <c r="A3724" s="151" t="s">
        <v>1998</v>
      </c>
      <c r="B3724" s="3" t="s">
        <v>134</v>
      </c>
      <c r="C3724" s="3" t="s">
        <v>135</v>
      </c>
      <c r="D3724" s="9" t="s">
        <v>138</v>
      </c>
      <c r="E3724" s="131" t="s">
        <v>1766</v>
      </c>
      <c r="F3724" s="131" t="s">
        <v>1768</v>
      </c>
      <c r="G3724" s="165" t="s">
        <v>139</v>
      </c>
      <c r="H3724" s="165"/>
      <c r="J3724" s="205" t="s">
        <v>1999</v>
      </c>
      <c r="K3724" s="3" t="s">
        <v>950</v>
      </c>
      <c r="L3724" s="3" t="s">
        <v>834</v>
      </c>
      <c r="M3724" s="206" t="s">
        <v>834</v>
      </c>
      <c r="N3724" s="151" t="s">
        <v>1558</v>
      </c>
    </row>
    <row r="3725" spans="1:14" ht="39.950000000000003" hidden="1" customHeight="1">
      <c r="A3725" s="151" t="s">
        <v>1998</v>
      </c>
      <c r="B3725" s="3" t="s">
        <v>134</v>
      </c>
      <c r="C3725" s="3" t="s">
        <v>135</v>
      </c>
      <c r="D3725" s="9" t="s">
        <v>145</v>
      </c>
      <c r="E3725" s="131" t="s">
        <v>1766</v>
      </c>
      <c r="F3725" s="131" t="s">
        <v>1771</v>
      </c>
      <c r="G3725" s="165" t="s">
        <v>146</v>
      </c>
      <c r="H3725" s="165"/>
      <c r="J3725" s="205" t="s">
        <v>1999</v>
      </c>
      <c r="K3725" s="3" t="s">
        <v>950</v>
      </c>
      <c r="L3725" s="3" t="s">
        <v>834</v>
      </c>
      <c r="M3725" s="206" t="s">
        <v>834</v>
      </c>
      <c r="N3725" s="151" t="s">
        <v>1558</v>
      </c>
    </row>
    <row r="3726" spans="1:14" ht="39.950000000000003" hidden="1" customHeight="1">
      <c r="A3726" s="151" t="s">
        <v>1998</v>
      </c>
      <c r="B3726" s="3" t="s">
        <v>134</v>
      </c>
      <c r="C3726" s="3" t="s">
        <v>135</v>
      </c>
      <c r="D3726" s="9" t="s">
        <v>147</v>
      </c>
      <c r="E3726" s="131" t="s">
        <v>1766</v>
      </c>
      <c r="F3726" s="131" t="s">
        <v>1772</v>
      </c>
      <c r="G3726" s="165" t="s">
        <v>148</v>
      </c>
      <c r="H3726" s="165"/>
      <c r="J3726" s="205" t="s">
        <v>1999</v>
      </c>
      <c r="K3726" s="3" t="s">
        <v>950</v>
      </c>
      <c r="L3726" s="3" t="s">
        <v>834</v>
      </c>
      <c r="M3726" s="206" t="s">
        <v>834</v>
      </c>
      <c r="N3726" s="151" t="s">
        <v>1558</v>
      </c>
    </row>
    <row r="3727" spans="1:14" ht="39.950000000000003" hidden="1" customHeight="1">
      <c r="A3727" s="151" t="s">
        <v>1998</v>
      </c>
      <c r="B3727" s="3" t="s">
        <v>134</v>
      </c>
      <c r="C3727" s="3" t="s">
        <v>135</v>
      </c>
      <c r="D3727" s="9" t="s">
        <v>873</v>
      </c>
      <c r="E3727" s="131" t="s">
        <v>1766</v>
      </c>
      <c r="F3727" s="131" t="s">
        <v>1773</v>
      </c>
      <c r="G3727" s="165" t="s">
        <v>150</v>
      </c>
      <c r="H3727" s="165"/>
      <c r="J3727" s="205" t="s">
        <v>1999</v>
      </c>
      <c r="K3727" s="3" t="s">
        <v>950</v>
      </c>
      <c r="L3727" s="3" t="s">
        <v>834</v>
      </c>
      <c r="M3727" s="206" t="s">
        <v>834</v>
      </c>
      <c r="N3727" s="151" t="s">
        <v>1558</v>
      </c>
    </row>
    <row r="3728" spans="1:14" ht="39.950000000000003" hidden="1" customHeight="1">
      <c r="A3728" s="151" t="s">
        <v>1998</v>
      </c>
      <c r="B3728" s="3" t="s">
        <v>134</v>
      </c>
      <c r="C3728" s="3" t="s">
        <v>31</v>
      </c>
      <c r="D3728" s="9" t="s">
        <v>151</v>
      </c>
      <c r="E3728" s="131" t="s">
        <v>1774</v>
      </c>
      <c r="F3728" s="131" t="s">
        <v>1775</v>
      </c>
      <c r="G3728" s="165" t="s">
        <v>152</v>
      </c>
      <c r="H3728" s="165"/>
      <c r="J3728" s="205" t="s">
        <v>1999</v>
      </c>
      <c r="K3728" s="3" t="s">
        <v>950</v>
      </c>
      <c r="L3728" s="3" t="s">
        <v>834</v>
      </c>
      <c r="M3728" s="206" t="s">
        <v>834</v>
      </c>
      <c r="N3728" s="151" t="s">
        <v>1558</v>
      </c>
    </row>
    <row r="3729" spans="1:14" ht="39.950000000000003" hidden="1" customHeight="1">
      <c r="A3729" s="151" t="s">
        <v>1998</v>
      </c>
      <c r="B3729" s="3" t="s">
        <v>134</v>
      </c>
      <c r="C3729" s="3" t="s">
        <v>31</v>
      </c>
      <c r="D3729" s="9" t="s">
        <v>153</v>
      </c>
      <c r="E3729" s="131" t="s">
        <v>1774</v>
      </c>
      <c r="F3729" s="131" t="s">
        <v>1776</v>
      </c>
      <c r="G3729" s="165" t="s">
        <v>154</v>
      </c>
      <c r="H3729" s="165"/>
      <c r="J3729" s="205" t="s">
        <v>1999</v>
      </c>
      <c r="K3729" s="3" t="s">
        <v>950</v>
      </c>
      <c r="L3729" s="3" t="s">
        <v>834</v>
      </c>
      <c r="M3729" s="206" t="s">
        <v>834</v>
      </c>
      <c r="N3729" s="151" t="s">
        <v>1558</v>
      </c>
    </row>
    <row r="3730" spans="1:14" ht="53.25" hidden="1" customHeight="1">
      <c r="A3730" s="151" t="s">
        <v>1998</v>
      </c>
      <c r="B3730" s="3" t="s">
        <v>968</v>
      </c>
      <c r="C3730" s="3" t="s">
        <v>1122</v>
      </c>
      <c r="D3730" s="9" t="s">
        <v>464</v>
      </c>
      <c r="E3730" s="131" t="s">
        <v>1835</v>
      </c>
      <c r="F3730" s="131" t="s">
        <v>1836</v>
      </c>
      <c r="G3730" s="165" t="s">
        <v>1123</v>
      </c>
      <c r="H3730" s="165"/>
      <c r="J3730" s="205" t="s">
        <v>1999</v>
      </c>
      <c r="K3730" s="3" t="s">
        <v>967</v>
      </c>
      <c r="L3730" s="3" t="s">
        <v>834</v>
      </c>
      <c r="M3730" s="206" t="s">
        <v>834</v>
      </c>
      <c r="N3730" s="151" t="s">
        <v>1558</v>
      </c>
    </row>
    <row r="3731" spans="1:14" ht="39.950000000000003" hidden="1" customHeight="1">
      <c r="A3731" s="151" t="s">
        <v>1998</v>
      </c>
      <c r="B3731" s="3" t="s">
        <v>968</v>
      </c>
      <c r="C3731" s="3" t="s">
        <v>1124</v>
      </c>
      <c r="D3731" s="9" t="s">
        <v>1128</v>
      </c>
      <c r="E3731" s="131" t="s">
        <v>1837</v>
      </c>
      <c r="F3731" s="131" t="s">
        <v>1839</v>
      </c>
      <c r="G3731" s="165" t="s">
        <v>1129</v>
      </c>
      <c r="H3731" s="165"/>
      <c r="J3731" s="205" t="s">
        <v>1691</v>
      </c>
      <c r="K3731" s="3" t="s">
        <v>967</v>
      </c>
      <c r="L3731" s="3" t="s">
        <v>931</v>
      </c>
      <c r="M3731" s="203" t="s">
        <v>834</v>
      </c>
      <c r="N3731" s="151" t="s">
        <v>1558</v>
      </c>
    </row>
    <row r="3732" spans="1:14" ht="39.950000000000003" hidden="1" customHeight="1">
      <c r="A3732" s="151" t="s">
        <v>1998</v>
      </c>
      <c r="B3732" s="3" t="s">
        <v>968</v>
      </c>
      <c r="C3732" s="3" t="s">
        <v>1134</v>
      </c>
      <c r="D3732" s="9" t="s">
        <v>1128</v>
      </c>
      <c r="E3732" s="131" t="s">
        <v>2000</v>
      </c>
      <c r="F3732" s="131" t="s">
        <v>2001</v>
      </c>
      <c r="G3732" s="165" t="s">
        <v>1135</v>
      </c>
      <c r="H3732" s="165"/>
      <c r="J3732" s="205" t="s">
        <v>1691</v>
      </c>
      <c r="K3732" s="3" t="s">
        <v>967</v>
      </c>
      <c r="L3732" s="3" t="s">
        <v>931</v>
      </c>
      <c r="M3732" s="203" t="s">
        <v>834</v>
      </c>
      <c r="N3732" s="151" t="s">
        <v>1558</v>
      </c>
    </row>
    <row r="3733" spans="1:14" ht="39.950000000000003" hidden="1" customHeight="1">
      <c r="A3733" s="151" t="s">
        <v>1998</v>
      </c>
      <c r="B3733" s="3" t="s">
        <v>968</v>
      </c>
      <c r="C3733" s="3" t="s">
        <v>1137</v>
      </c>
      <c r="D3733" s="9" t="s">
        <v>1128</v>
      </c>
      <c r="E3733" s="131" t="s">
        <v>1842</v>
      </c>
      <c r="F3733" s="131" t="s">
        <v>1843</v>
      </c>
      <c r="G3733" s="165" t="s">
        <v>1138</v>
      </c>
      <c r="H3733" s="165"/>
      <c r="J3733" s="205" t="s">
        <v>1691</v>
      </c>
      <c r="K3733" s="3" t="s">
        <v>967</v>
      </c>
      <c r="L3733" s="3" t="s">
        <v>931</v>
      </c>
      <c r="M3733" s="203" t="s">
        <v>834</v>
      </c>
      <c r="N3733" s="151" t="s">
        <v>1558</v>
      </c>
    </row>
    <row r="3734" spans="1:14" ht="39.950000000000003" hidden="1" customHeight="1">
      <c r="A3734" s="151" t="s">
        <v>1998</v>
      </c>
      <c r="B3734" s="3" t="s">
        <v>968</v>
      </c>
      <c r="C3734" s="3" t="s">
        <v>1142</v>
      </c>
      <c r="D3734" s="9" t="s">
        <v>1128</v>
      </c>
      <c r="E3734" s="131" t="s">
        <v>1847</v>
      </c>
      <c r="F3734" s="131" t="s">
        <v>1849</v>
      </c>
      <c r="G3734" s="165" t="s">
        <v>1144</v>
      </c>
      <c r="H3734" s="165"/>
      <c r="J3734" s="205" t="s">
        <v>1691</v>
      </c>
      <c r="K3734" s="3" t="s">
        <v>967</v>
      </c>
      <c r="L3734" s="3" t="s">
        <v>931</v>
      </c>
      <c r="M3734" s="203" t="s">
        <v>834</v>
      </c>
      <c r="N3734" s="151" t="s">
        <v>1558</v>
      </c>
    </row>
    <row r="3735" spans="1:14" ht="39.950000000000003" hidden="1" customHeight="1">
      <c r="A3735" s="151" t="s">
        <v>1998</v>
      </c>
      <c r="B3735" s="3" t="s">
        <v>968</v>
      </c>
      <c r="C3735" s="3" t="s">
        <v>1147</v>
      </c>
      <c r="D3735" s="9" t="s">
        <v>1128</v>
      </c>
      <c r="E3735" s="131" t="s">
        <v>1852</v>
      </c>
      <c r="F3735" s="131" t="s">
        <v>1853</v>
      </c>
      <c r="G3735" s="165" t="s">
        <v>1148</v>
      </c>
      <c r="H3735" s="165"/>
      <c r="J3735" s="205" t="s">
        <v>1691</v>
      </c>
      <c r="K3735" s="3" t="s">
        <v>967</v>
      </c>
      <c r="L3735" s="3" t="s">
        <v>931</v>
      </c>
      <c r="M3735" s="203" t="s">
        <v>834</v>
      </c>
      <c r="N3735" s="151" t="s">
        <v>1558</v>
      </c>
    </row>
    <row r="3736" spans="1:14" ht="53.25" hidden="1" customHeight="1">
      <c r="A3736" s="151" t="s">
        <v>1998</v>
      </c>
      <c r="B3736" s="3" t="s">
        <v>968</v>
      </c>
      <c r="C3736" s="3" t="s">
        <v>1149</v>
      </c>
      <c r="D3736" s="9" t="s">
        <v>1128</v>
      </c>
      <c r="E3736" s="131" t="s">
        <v>1854</v>
      </c>
      <c r="F3736" s="131" t="s">
        <v>1855</v>
      </c>
      <c r="G3736" s="165" t="s">
        <v>1150</v>
      </c>
      <c r="H3736" s="165"/>
      <c r="J3736" s="205" t="s">
        <v>1691</v>
      </c>
      <c r="K3736" s="3" t="s">
        <v>967</v>
      </c>
      <c r="L3736" s="3" t="s">
        <v>931</v>
      </c>
      <c r="M3736" s="203" t="s">
        <v>834</v>
      </c>
      <c r="N3736" s="151" t="s">
        <v>1558</v>
      </c>
    </row>
    <row r="3737" spans="1:14" ht="38.25" hidden="1" customHeight="1">
      <c r="A3737" s="151" t="s">
        <v>1998</v>
      </c>
      <c r="B3737" s="3" t="s">
        <v>968</v>
      </c>
      <c r="C3737" s="3" t="s">
        <v>1152</v>
      </c>
      <c r="D3737" s="9" t="s">
        <v>1128</v>
      </c>
      <c r="E3737" s="131" t="s">
        <v>1856</v>
      </c>
      <c r="F3737" s="131" t="s">
        <v>1858</v>
      </c>
      <c r="G3737" s="165" t="s">
        <v>1154</v>
      </c>
      <c r="H3737" s="165"/>
      <c r="J3737" s="205" t="s">
        <v>1691</v>
      </c>
      <c r="K3737" s="3" t="s">
        <v>967</v>
      </c>
      <c r="L3737" s="3" t="s">
        <v>931</v>
      </c>
      <c r="M3737" s="203" t="s">
        <v>834</v>
      </c>
      <c r="N3737" s="151" t="s">
        <v>1558</v>
      </c>
    </row>
    <row r="3738" spans="1:14" ht="39.950000000000003" hidden="1" customHeight="1">
      <c r="A3738" s="151" t="s">
        <v>1998</v>
      </c>
      <c r="B3738" s="3" t="s">
        <v>968</v>
      </c>
      <c r="C3738" s="3" t="s">
        <v>1162</v>
      </c>
      <c r="D3738" s="9" t="s">
        <v>1128</v>
      </c>
      <c r="E3738" s="131" t="s">
        <v>1863</v>
      </c>
      <c r="F3738" s="131" t="s">
        <v>1865</v>
      </c>
      <c r="G3738" s="165" t="s">
        <v>1164</v>
      </c>
      <c r="H3738" s="165"/>
      <c r="J3738" s="205" t="s">
        <v>1691</v>
      </c>
      <c r="K3738" s="3" t="s">
        <v>967</v>
      </c>
      <c r="L3738" s="3" t="s">
        <v>931</v>
      </c>
      <c r="M3738" s="203" t="s">
        <v>834</v>
      </c>
      <c r="N3738" s="151" t="s">
        <v>1558</v>
      </c>
    </row>
    <row r="3739" spans="1:14" ht="39.950000000000003" hidden="1" customHeight="1">
      <c r="A3739" s="151" t="s">
        <v>1998</v>
      </c>
      <c r="B3739" s="3" t="s">
        <v>968</v>
      </c>
      <c r="C3739" s="3" t="s">
        <v>1167</v>
      </c>
      <c r="D3739" s="9" t="s">
        <v>1128</v>
      </c>
      <c r="E3739" s="131" t="s">
        <v>1868</v>
      </c>
      <c r="F3739" s="131" t="s">
        <v>1869</v>
      </c>
      <c r="G3739" s="165" t="s">
        <v>1168</v>
      </c>
      <c r="H3739" s="165"/>
      <c r="J3739" s="205" t="s">
        <v>1691</v>
      </c>
      <c r="K3739" s="3" t="s">
        <v>967</v>
      </c>
      <c r="L3739" s="3" t="s">
        <v>931</v>
      </c>
      <c r="M3739" s="203" t="s">
        <v>834</v>
      </c>
      <c r="N3739" s="151" t="s">
        <v>1558</v>
      </c>
    </row>
    <row r="3740" spans="1:14" ht="55.5" hidden="1" customHeight="1">
      <c r="A3740" s="151" t="s">
        <v>1998</v>
      </c>
      <c r="B3740" s="3" t="s">
        <v>324</v>
      </c>
      <c r="C3740" s="3" t="s">
        <v>325</v>
      </c>
      <c r="D3740" s="9" t="s">
        <v>325</v>
      </c>
      <c r="E3740" s="131" t="s">
        <v>1922</v>
      </c>
      <c r="F3740" s="131" t="s">
        <v>1923</v>
      </c>
      <c r="G3740" s="165" t="s">
        <v>326</v>
      </c>
      <c r="H3740" s="165"/>
      <c r="J3740" s="205" t="s">
        <v>1999</v>
      </c>
      <c r="K3740" s="3" t="s">
        <v>923</v>
      </c>
      <c r="L3740" s="3" t="s">
        <v>834</v>
      </c>
      <c r="M3740" s="206" t="s">
        <v>834</v>
      </c>
      <c r="N3740" s="151" t="s">
        <v>1558</v>
      </c>
    </row>
    <row r="3741" spans="1:14" ht="39.950000000000003" hidden="1" customHeight="1">
      <c r="A3741" s="151" t="s">
        <v>1998</v>
      </c>
      <c r="B3741" s="3" t="s">
        <v>369</v>
      </c>
      <c r="C3741" s="3" t="s">
        <v>13</v>
      </c>
      <c r="D3741" s="9" t="s">
        <v>14</v>
      </c>
      <c r="E3741" s="131" t="s">
        <v>1947</v>
      </c>
      <c r="F3741" s="131" t="s">
        <v>1948</v>
      </c>
      <c r="G3741" s="165" t="s">
        <v>370</v>
      </c>
      <c r="H3741" s="165"/>
      <c r="J3741" s="205" t="s">
        <v>1999</v>
      </c>
      <c r="K3741" s="3" t="s">
        <v>923</v>
      </c>
      <c r="L3741" s="3" t="s">
        <v>834</v>
      </c>
      <c r="M3741" s="206" t="s">
        <v>834</v>
      </c>
      <c r="N3741" s="151" t="s">
        <v>1558</v>
      </c>
    </row>
    <row r="3742" spans="1:14" ht="39.950000000000003" hidden="1" customHeight="1">
      <c r="A3742" s="151" t="s">
        <v>1998</v>
      </c>
      <c r="B3742" s="4" t="s">
        <v>1485</v>
      </c>
      <c r="C3742" s="4" t="s">
        <v>1486</v>
      </c>
      <c r="D3742" s="256" t="s">
        <v>1487</v>
      </c>
      <c r="E3742" s="131" t="str">
        <f>Tabell_Rättigheter37[[#This Row],[Grupp]]&amp;"_"&amp;Tabell_Rättigheter37[[#This Row],[Rättighetsnod/ Funktionskloss]]</f>
        <v>Menyval_OBS! Ingen rättighetsnod</v>
      </c>
      <c r="F3742" s="131" t="str">
        <f>Tabell_Rättigheter37[[#This Row],[Grupp]]&amp;"_"&amp;Tabell_Rättigheter37[[#This Row],[Rättighetsnod/ Funktionskloss]]&amp;"_"&amp;Tabell_Rättigheter37[[#This Row],[Värde]]</f>
        <v>Menyval_OBS! Ingen rättighetsnod_Egenvårdbedömning</v>
      </c>
      <c r="G3742" s="165" t="s">
        <v>1488</v>
      </c>
      <c r="H3742" s="165"/>
      <c r="J3742" s="205" t="s">
        <v>2002</v>
      </c>
      <c r="K3742" s="3" t="e">
        <f>VLOOKUP(Tabell_Rättigheter37[[#This Row],[Grupp]],[2]!Tabell_Grupp[#Data],2,FALSE)</f>
        <v>#REF!</v>
      </c>
      <c r="M3742" s="206" t="s">
        <v>834</v>
      </c>
      <c r="N3742" s="151" t="s">
        <v>1558</v>
      </c>
    </row>
    <row r="3743" spans="1:14" ht="39.950000000000003" hidden="1" customHeight="1">
      <c r="A3743" s="151" t="s">
        <v>2003</v>
      </c>
      <c r="B3743" s="3" t="s">
        <v>1193</v>
      </c>
      <c r="C3743" s="3" t="s">
        <v>1489</v>
      </c>
      <c r="D3743" s="9" t="s">
        <v>1490</v>
      </c>
      <c r="E3743" s="131" t="str">
        <f>Tabell_Rättigheter37[[#This Row],[Grupp]]&amp;"_"&amp;Tabell_Rättigheter37[[#This Row],[Rättighetsnod/ Funktionskloss]]</f>
        <v>Vårdmodellen_HealthCareModel/Contact/get</v>
      </c>
      <c r="F3743" s="131" t="str">
        <f>Tabell_Rättigheter37[[#This Row],[Grupp]]&amp;"_"&amp;Tabell_Rättigheter37[[#This Row],[Rättighetsnod/ Funktionskloss]]&amp;"_"&amp;Tabell_Rättigheter37[[#This Row],[Värde]]</f>
        <v>Vårdmodellen_HealthCareModel/Contact/get_Get</v>
      </c>
      <c r="G3743" s="165" t="s">
        <v>1491</v>
      </c>
      <c r="H3743" s="165"/>
      <c r="J3743" s="205" t="s">
        <v>2004</v>
      </c>
      <c r="K3743" s="3" t="e">
        <f>VLOOKUP(Tabell_Rättigheter37[[#This Row],[Grupp]],[2]!Tabell_Grupp[#Data],2,FALSE)</f>
        <v>#REF!</v>
      </c>
      <c r="M3743" s="206" t="s">
        <v>834</v>
      </c>
      <c r="N3743" s="151" t="s">
        <v>1558</v>
      </c>
    </row>
    <row r="3744" spans="1:14" ht="39.950000000000003" hidden="1" customHeight="1">
      <c r="A3744" s="151" t="s">
        <v>2003</v>
      </c>
      <c r="B3744" s="4" t="s">
        <v>1485</v>
      </c>
      <c r="C3744" s="4" t="s">
        <v>1486</v>
      </c>
      <c r="D3744" s="256" t="s">
        <v>1492</v>
      </c>
      <c r="E3744" s="131" t="str">
        <f>Tabell_Rättigheter37[[#This Row],[Grupp]]&amp;"_"&amp;Tabell_Rättigheter37[[#This Row],[Rättighetsnod/ Funktionskloss]]</f>
        <v>Menyval_OBS! Ingen rättighetsnod</v>
      </c>
      <c r="F3744" s="131" t="str">
        <f>Tabell_Rättigheter37[[#This Row],[Grupp]]&amp;"_"&amp;Tabell_Rättigheter37[[#This Row],[Rättighetsnod/ Funktionskloss]]&amp;"_"&amp;Tabell_Rättigheter37[[#This Row],[Värde]]</f>
        <v>Menyval_OBS! Ingen rättighetsnod_Tom menyprofil</v>
      </c>
      <c r="G3744" s="165" t="s">
        <v>1493</v>
      </c>
      <c r="H3744" s="165"/>
      <c r="J3744" s="205" t="s">
        <v>2004</v>
      </c>
      <c r="K3744" s="3" t="e">
        <f>VLOOKUP(Tabell_Rättigheter37[[#This Row],[Grupp]],[2]!Tabell_Grupp[#Data],2,FALSE)</f>
        <v>#REF!</v>
      </c>
      <c r="M3744" s="206" t="s">
        <v>834</v>
      </c>
      <c r="N3744" s="151" t="s">
        <v>1558</v>
      </c>
    </row>
    <row r="3745" spans="1:14" ht="39.950000000000003" hidden="1" customHeight="1">
      <c r="A3745" s="151" t="s">
        <v>1557</v>
      </c>
      <c r="B3745" s="4" t="s">
        <v>1485</v>
      </c>
      <c r="C3745" s="4" t="s">
        <v>1486</v>
      </c>
      <c r="D3745" s="256" t="s">
        <v>1494</v>
      </c>
      <c r="E3745" s="131" t="str">
        <f>Tabell_Rättigheter37[[#This Row],[Grupp]]&amp;"_"&amp;Tabell_Rättigheter37[[#This Row],[Rättighetsnod/ Funktionskloss]]</f>
        <v>Menyval_OBS! Ingen rättighetsnod</v>
      </c>
      <c r="F3745" s="131" t="str">
        <f>Tabell_Rättigheter37[[#This Row],[Grupp]]&amp;"_"&amp;Tabell_Rättigheter37[[#This Row],[Rättighetsnod/ Funktionskloss]]&amp;"_"&amp;Tabell_Rättigheter37[[#This Row],[Värde]]</f>
        <v>Menyval_OBS! Ingen rättighetsnod_Sök PatientID (PID)</v>
      </c>
      <c r="G3745" s="165" t="s">
        <v>1495</v>
      </c>
      <c r="H3745" s="165"/>
      <c r="J3745" s="205" t="s">
        <v>1640</v>
      </c>
      <c r="K3745" s="3" t="e">
        <f>VLOOKUP(Tabell_Rättigheter37[[#This Row],[Grupp]],[2]!Tabell_Grupp[#Data],2,FALSE)</f>
        <v>#REF!</v>
      </c>
      <c r="M3745" s="206" t="s">
        <v>834</v>
      </c>
      <c r="N3745" s="151" t="s">
        <v>1558</v>
      </c>
    </row>
    <row r="3746" spans="1:14" ht="39.950000000000003" hidden="1" customHeight="1">
      <c r="A3746" s="151" t="s">
        <v>1589</v>
      </c>
      <c r="B3746" s="4" t="s">
        <v>1485</v>
      </c>
      <c r="C3746" s="4" t="s">
        <v>1486</v>
      </c>
      <c r="D3746" s="256" t="s">
        <v>1494</v>
      </c>
      <c r="E3746" s="131" t="str">
        <f>Tabell_Rättigheter37[[#This Row],[Grupp]]&amp;"_"&amp;Tabell_Rättigheter37[[#This Row],[Rättighetsnod/ Funktionskloss]]</f>
        <v>Menyval_OBS! Ingen rättighetsnod</v>
      </c>
      <c r="F3746" s="131" t="str">
        <f>Tabell_Rättigheter37[[#This Row],[Grupp]]&amp;"_"&amp;Tabell_Rättigheter37[[#This Row],[Rättighetsnod/ Funktionskloss]]&amp;"_"&amp;Tabell_Rättigheter37[[#This Row],[Värde]]</f>
        <v>Menyval_OBS! Ingen rättighetsnod_Sök PatientID (PID)</v>
      </c>
      <c r="G3746" s="165" t="s">
        <v>1495</v>
      </c>
      <c r="H3746" s="165"/>
      <c r="J3746" s="205" t="s">
        <v>1640</v>
      </c>
      <c r="K3746" s="3" t="s">
        <v>834</v>
      </c>
      <c r="L3746" s="151" t="s">
        <v>1558</v>
      </c>
      <c r="M3746" s="206" t="s">
        <v>834</v>
      </c>
      <c r="N3746" s="151" t="s">
        <v>1558</v>
      </c>
    </row>
    <row r="3747" spans="1:14" ht="39.950000000000003" hidden="1" customHeight="1">
      <c r="A3747" s="263" t="s">
        <v>1562</v>
      </c>
      <c r="B3747" s="4" t="s">
        <v>1485</v>
      </c>
      <c r="C3747" s="4" t="s">
        <v>1486</v>
      </c>
      <c r="D3747" s="256" t="s">
        <v>1494</v>
      </c>
      <c r="E3747" s="131" t="str">
        <f>Tabell_Rättigheter37[[#This Row],[Grupp]]&amp;"_"&amp;Tabell_Rättigheter37[[#This Row],[Rättighetsnod/ Funktionskloss]]</f>
        <v>Menyval_OBS! Ingen rättighetsnod</v>
      </c>
      <c r="F3747" s="131" t="str">
        <f>Tabell_Rättigheter37[[#This Row],[Grupp]]&amp;"_"&amp;Tabell_Rättigheter37[[#This Row],[Rättighetsnod/ Funktionskloss]]&amp;"_"&amp;Tabell_Rättigheter37[[#This Row],[Värde]]</f>
        <v>Menyval_OBS! Ingen rättighetsnod_Sök PatientID (PID)</v>
      </c>
      <c r="G3747" s="165" t="s">
        <v>1495</v>
      </c>
      <c r="H3747" s="165"/>
      <c r="J3747" s="205" t="s">
        <v>1640</v>
      </c>
      <c r="K3747" s="3" t="s">
        <v>834</v>
      </c>
      <c r="L3747" s="151" t="s">
        <v>1558</v>
      </c>
      <c r="M3747" s="206" t="s">
        <v>834</v>
      </c>
      <c r="N3747" s="151" t="s">
        <v>1558</v>
      </c>
    </row>
    <row r="3748" spans="1:14" ht="39.950000000000003" hidden="1" customHeight="1">
      <c r="A3748" s="263" t="s">
        <v>1568</v>
      </c>
      <c r="B3748" s="4" t="s">
        <v>1485</v>
      </c>
      <c r="C3748" s="4" t="s">
        <v>1486</v>
      </c>
      <c r="D3748" s="256" t="s">
        <v>1494</v>
      </c>
      <c r="E3748" s="131" t="str">
        <f>Tabell_Rättigheter37[[#This Row],[Grupp]]&amp;"_"&amp;Tabell_Rättigheter37[[#This Row],[Rättighetsnod/ Funktionskloss]]</f>
        <v>Menyval_OBS! Ingen rättighetsnod</v>
      </c>
      <c r="F3748" s="131" t="str">
        <f>Tabell_Rättigheter37[[#This Row],[Grupp]]&amp;"_"&amp;Tabell_Rättigheter37[[#This Row],[Rättighetsnod/ Funktionskloss]]&amp;"_"&amp;Tabell_Rättigheter37[[#This Row],[Värde]]</f>
        <v>Menyval_OBS! Ingen rättighetsnod_Sök PatientID (PID)</v>
      </c>
      <c r="G3748" s="165" t="s">
        <v>1495</v>
      </c>
      <c r="H3748" s="165"/>
      <c r="J3748" s="205" t="s">
        <v>1640</v>
      </c>
      <c r="K3748" s="3" t="e">
        <f>VLOOKUP(Tabell_Rättigheter37[[#This Row],[Grupp]],[2]!Tabell_Grupp[#Data],2,FALSE)</f>
        <v>#REF!</v>
      </c>
      <c r="M3748" s="206" t="s">
        <v>834</v>
      </c>
      <c r="N3748" s="151" t="s">
        <v>1558</v>
      </c>
    </row>
    <row r="3749" spans="1:14" ht="39.950000000000003" hidden="1" customHeight="1">
      <c r="A3749" s="263" t="s">
        <v>1569</v>
      </c>
      <c r="B3749" s="4" t="s">
        <v>1485</v>
      </c>
      <c r="C3749" s="4" t="s">
        <v>1486</v>
      </c>
      <c r="D3749" s="256" t="s">
        <v>1494</v>
      </c>
      <c r="E3749" s="131" t="str">
        <f>Tabell_Rättigheter37[[#This Row],[Grupp]]&amp;"_"&amp;Tabell_Rättigheter37[[#This Row],[Rättighetsnod/ Funktionskloss]]</f>
        <v>Menyval_OBS! Ingen rättighetsnod</v>
      </c>
      <c r="F3749" s="131" t="str">
        <f>Tabell_Rättigheter37[[#This Row],[Grupp]]&amp;"_"&amp;Tabell_Rättigheter37[[#This Row],[Rättighetsnod/ Funktionskloss]]&amp;"_"&amp;Tabell_Rättigheter37[[#This Row],[Värde]]</f>
        <v>Menyval_OBS! Ingen rättighetsnod_Sök PatientID (PID)</v>
      </c>
      <c r="G3749" s="165" t="s">
        <v>1495</v>
      </c>
      <c r="H3749" s="165"/>
      <c r="J3749" s="205" t="s">
        <v>1640</v>
      </c>
      <c r="K3749" s="3" t="e">
        <f>VLOOKUP(Tabell_Rättigheter37[[#This Row],[Grupp]],[2]!Tabell_Grupp[#Data],2,FALSE)</f>
        <v>#REF!</v>
      </c>
      <c r="M3749" s="206" t="s">
        <v>834</v>
      </c>
      <c r="N3749" s="151" t="s">
        <v>1558</v>
      </c>
    </row>
    <row r="3750" spans="1:14" ht="39.950000000000003" hidden="1" customHeight="1">
      <c r="A3750" s="263" t="s">
        <v>1570</v>
      </c>
      <c r="B3750" s="4" t="s">
        <v>1485</v>
      </c>
      <c r="C3750" s="4" t="s">
        <v>1486</v>
      </c>
      <c r="D3750" s="256" t="s">
        <v>1494</v>
      </c>
      <c r="E3750" s="131" t="str">
        <f>Tabell_Rättigheter37[[#This Row],[Grupp]]&amp;"_"&amp;Tabell_Rättigheter37[[#This Row],[Rättighetsnod/ Funktionskloss]]</f>
        <v>Menyval_OBS! Ingen rättighetsnod</v>
      </c>
      <c r="F3750" s="131" t="str">
        <f>Tabell_Rättigheter37[[#This Row],[Grupp]]&amp;"_"&amp;Tabell_Rättigheter37[[#This Row],[Rättighetsnod/ Funktionskloss]]&amp;"_"&amp;Tabell_Rättigheter37[[#This Row],[Värde]]</f>
        <v>Menyval_OBS! Ingen rättighetsnod_Sök PatientID (PID)</v>
      </c>
      <c r="G3750" s="165" t="s">
        <v>1495</v>
      </c>
      <c r="H3750" s="165"/>
      <c r="J3750" s="205" t="s">
        <v>1640</v>
      </c>
      <c r="K3750" s="3" t="e">
        <f>VLOOKUP(Tabell_Rättigheter37[[#This Row],[Grupp]],[2]!Tabell_Grupp[#Data],2,FALSE)</f>
        <v>#REF!</v>
      </c>
      <c r="M3750" s="206" t="s">
        <v>834</v>
      </c>
      <c r="N3750" s="151" t="s">
        <v>1558</v>
      </c>
    </row>
    <row r="3751" spans="1:14" ht="39.950000000000003" hidden="1" customHeight="1">
      <c r="A3751" s="263" t="s">
        <v>1592</v>
      </c>
      <c r="B3751" s="4" t="s">
        <v>1485</v>
      </c>
      <c r="C3751" s="4" t="s">
        <v>1486</v>
      </c>
      <c r="D3751" s="256" t="s">
        <v>1494</v>
      </c>
      <c r="E3751" s="131" t="str">
        <f>Tabell_Rättigheter37[[#This Row],[Grupp]]&amp;"_"&amp;Tabell_Rättigheter37[[#This Row],[Rättighetsnod/ Funktionskloss]]</f>
        <v>Menyval_OBS! Ingen rättighetsnod</v>
      </c>
      <c r="F3751" s="131" t="str">
        <f>Tabell_Rättigheter37[[#This Row],[Grupp]]&amp;"_"&amp;Tabell_Rättigheter37[[#This Row],[Rättighetsnod/ Funktionskloss]]&amp;"_"&amp;Tabell_Rättigheter37[[#This Row],[Värde]]</f>
        <v>Menyval_OBS! Ingen rättighetsnod_Sök PatientID (PID)</v>
      </c>
      <c r="G3751" s="165" t="s">
        <v>1495</v>
      </c>
      <c r="H3751" s="165"/>
      <c r="J3751" s="205" t="s">
        <v>1640</v>
      </c>
      <c r="K3751" s="3" t="e">
        <f>VLOOKUP(Tabell_Rättigheter37[[#This Row],[Grupp]],[2]!Tabell_Grupp[#Data],2,FALSE)</f>
        <v>#REF!</v>
      </c>
      <c r="M3751" s="206" t="s">
        <v>834</v>
      </c>
      <c r="N3751" s="151" t="s">
        <v>1558</v>
      </c>
    </row>
    <row r="3752" spans="1:14" ht="39.950000000000003" hidden="1" customHeight="1">
      <c r="A3752" s="263" t="s">
        <v>1593</v>
      </c>
      <c r="B3752" s="4" t="s">
        <v>1485</v>
      </c>
      <c r="C3752" s="4" t="s">
        <v>1486</v>
      </c>
      <c r="D3752" s="256" t="s">
        <v>1494</v>
      </c>
      <c r="E3752" s="131" t="str">
        <f>Tabell_Rättigheter37[[#This Row],[Grupp]]&amp;"_"&amp;Tabell_Rättigheter37[[#This Row],[Rättighetsnod/ Funktionskloss]]</f>
        <v>Menyval_OBS! Ingen rättighetsnod</v>
      </c>
      <c r="F3752" s="131" t="str">
        <f>Tabell_Rättigheter37[[#This Row],[Grupp]]&amp;"_"&amp;Tabell_Rättigheter37[[#This Row],[Rättighetsnod/ Funktionskloss]]&amp;"_"&amp;Tabell_Rättigheter37[[#This Row],[Värde]]</f>
        <v>Menyval_OBS! Ingen rättighetsnod_Sök PatientID (PID)</v>
      </c>
      <c r="G3752" s="165" t="s">
        <v>1495</v>
      </c>
      <c r="H3752" s="165"/>
      <c r="J3752" s="205" t="s">
        <v>1640</v>
      </c>
      <c r="K3752" s="3" t="e">
        <f>VLOOKUP(Tabell_Rättigheter37[[#This Row],[Grupp]],[2]!Tabell_Grupp[#Data],2,FALSE)</f>
        <v>#REF!</v>
      </c>
      <c r="M3752" s="206" t="s">
        <v>834</v>
      </c>
      <c r="N3752" s="151" t="s">
        <v>1558</v>
      </c>
    </row>
    <row r="3753" spans="1:14" ht="39.950000000000003" hidden="1" customHeight="1">
      <c r="A3753" s="263" t="s">
        <v>1594</v>
      </c>
      <c r="B3753" s="4" t="s">
        <v>1485</v>
      </c>
      <c r="C3753" s="4" t="s">
        <v>1486</v>
      </c>
      <c r="D3753" s="256" t="s">
        <v>1494</v>
      </c>
      <c r="E3753" s="131" t="str">
        <f>Tabell_Rättigheter37[[#This Row],[Grupp]]&amp;"_"&amp;Tabell_Rättigheter37[[#This Row],[Rättighetsnod/ Funktionskloss]]</f>
        <v>Menyval_OBS! Ingen rättighetsnod</v>
      </c>
      <c r="F3753" s="131" t="str">
        <f>Tabell_Rättigheter37[[#This Row],[Grupp]]&amp;"_"&amp;Tabell_Rättigheter37[[#This Row],[Rättighetsnod/ Funktionskloss]]&amp;"_"&amp;Tabell_Rättigheter37[[#This Row],[Värde]]</f>
        <v>Menyval_OBS! Ingen rättighetsnod_Sök PatientID (PID)</v>
      </c>
      <c r="G3753" s="165" t="s">
        <v>1495</v>
      </c>
      <c r="H3753" s="165"/>
      <c r="J3753" s="205" t="s">
        <v>1640</v>
      </c>
      <c r="K3753" s="3" t="e">
        <f>VLOOKUP(Tabell_Rättigheter37[[#This Row],[Grupp]],[2]!Tabell_Grupp[#Data],2,FALSE)</f>
        <v>#REF!</v>
      </c>
      <c r="M3753" s="206" t="s">
        <v>834</v>
      </c>
      <c r="N3753" s="151" t="s">
        <v>1558</v>
      </c>
    </row>
    <row r="3754" spans="1:14" ht="39.950000000000003" hidden="1" customHeight="1">
      <c r="A3754" s="263" t="s">
        <v>1629</v>
      </c>
      <c r="B3754" s="4" t="s">
        <v>1485</v>
      </c>
      <c r="C3754" s="4" t="s">
        <v>1486</v>
      </c>
      <c r="D3754" s="256" t="s">
        <v>1494</v>
      </c>
      <c r="E3754" s="131" t="str">
        <f>Tabell_Rättigheter37[[#This Row],[Grupp]]&amp;"_"&amp;Tabell_Rättigheter37[[#This Row],[Rättighetsnod/ Funktionskloss]]</f>
        <v>Menyval_OBS! Ingen rättighetsnod</v>
      </c>
      <c r="F3754" s="131" t="str">
        <f>Tabell_Rättigheter37[[#This Row],[Grupp]]&amp;"_"&amp;Tabell_Rättigheter37[[#This Row],[Rättighetsnod/ Funktionskloss]]&amp;"_"&amp;Tabell_Rättigheter37[[#This Row],[Värde]]</f>
        <v>Menyval_OBS! Ingen rättighetsnod_Sök PatientID (PID)</v>
      </c>
      <c r="G3754" s="165" t="s">
        <v>1495</v>
      </c>
      <c r="H3754" s="165"/>
      <c r="J3754" s="205" t="s">
        <v>1640</v>
      </c>
      <c r="K3754" s="3" t="e">
        <f>VLOOKUP(Tabell_Rättigheter37[[#This Row],[Grupp]],[2]!Tabell_Grupp[#Data],2,FALSE)</f>
        <v>#REF!</v>
      </c>
      <c r="M3754" s="206" t="s">
        <v>834</v>
      </c>
      <c r="N3754" s="151" t="s">
        <v>1558</v>
      </c>
    </row>
    <row r="3755" spans="1:14" ht="39.950000000000003" hidden="1" customHeight="1">
      <c r="A3755" s="263" t="s">
        <v>1644</v>
      </c>
      <c r="B3755" s="4" t="s">
        <v>1485</v>
      </c>
      <c r="C3755" s="4" t="s">
        <v>1486</v>
      </c>
      <c r="D3755" s="256" t="s">
        <v>1494</v>
      </c>
      <c r="E3755" s="131" t="str">
        <f>Tabell_Rättigheter37[[#This Row],[Grupp]]&amp;"_"&amp;Tabell_Rättigheter37[[#This Row],[Rättighetsnod/ Funktionskloss]]</f>
        <v>Menyval_OBS! Ingen rättighetsnod</v>
      </c>
      <c r="F3755" s="131" t="str">
        <f>Tabell_Rättigheter37[[#This Row],[Grupp]]&amp;"_"&amp;Tabell_Rättigheter37[[#This Row],[Rättighetsnod/ Funktionskloss]]&amp;"_"&amp;Tabell_Rättigheter37[[#This Row],[Värde]]</f>
        <v>Menyval_OBS! Ingen rättighetsnod_Sök PatientID (PID)</v>
      </c>
      <c r="G3755" s="165" t="s">
        <v>1495</v>
      </c>
      <c r="H3755" s="165"/>
      <c r="J3755" s="205" t="s">
        <v>1640</v>
      </c>
      <c r="K3755" s="3" t="e">
        <f>VLOOKUP(Tabell_Rättigheter37[[#This Row],[Grupp]],[2]!Tabell_Grupp[#Data],2,FALSE)</f>
        <v>#REF!</v>
      </c>
      <c r="M3755" s="206" t="s">
        <v>834</v>
      </c>
      <c r="N3755" s="151" t="s">
        <v>1558</v>
      </c>
    </row>
    <row r="3756" spans="1:14" ht="39.950000000000003" hidden="1" customHeight="1">
      <c r="A3756" s="263" t="s">
        <v>1602</v>
      </c>
      <c r="B3756" s="4" t="s">
        <v>1485</v>
      </c>
      <c r="C3756" s="4" t="s">
        <v>1486</v>
      </c>
      <c r="D3756" s="256" t="s">
        <v>1494</v>
      </c>
      <c r="E3756" s="131" t="str">
        <f>Tabell_Rättigheter37[[#This Row],[Grupp]]&amp;"_"&amp;Tabell_Rättigheter37[[#This Row],[Rättighetsnod/ Funktionskloss]]</f>
        <v>Menyval_OBS! Ingen rättighetsnod</v>
      </c>
      <c r="F3756" s="131" t="str">
        <f>Tabell_Rättigheter37[[#This Row],[Grupp]]&amp;"_"&amp;Tabell_Rättigheter37[[#This Row],[Rättighetsnod/ Funktionskloss]]&amp;"_"&amp;Tabell_Rättigheter37[[#This Row],[Värde]]</f>
        <v>Menyval_OBS! Ingen rättighetsnod_Sök PatientID (PID)</v>
      </c>
      <c r="G3756" s="165" t="s">
        <v>1495</v>
      </c>
      <c r="H3756" s="165"/>
      <c r="J3756" s="205" t="s">
        <v>1640</v>
      </c>
      <c r="K3756" s="3" t="e">
        <f>VLOOKUP(Tabell_Rättigheter37[[#This Row],[Grupp]],[2]!Tabell_Grupp[#Data],2,FALSE)</f>
        <v>#REF!</v>
      </c>
      <c r="M3756" s="206" t="s">
        <v>834</v>
      </c>
      <c r="N3756" s="151" t="s">
        <v>1558</v>
      </c>
    </row>
    <row r="3757" spans="1:14" ht="39.950000000000003" hidden="1" customHeight="1">
      <c r="A3757" s="263" t="s">
        <v>1656</v>
      </c>
      <c r="B3757" s="4" t="s">
        <v>1485</v>
      </c>
      <c r="C3757" s="4" t="s">
        <v>1486</v>
      </c>
      <c r="D3757" s="256" t="s">
        <v>1494</v>
      </c>
      <c r="E3757" s="131" t="str">
        <f>Tabell_Rättigheter37[[#This Row],[Grupp]]&amp;"_"&amp;Tabell_Rättigheter37[[#This Row],[Rättighetsnod/ Funktionskloss]]</f>
        <v>Menyval_OBS! Ingen rättighetsnod</v>
      </c>
      <c r="F3757" s="131" t="str">
        <f>Tabell_Rättigheter37[[#This Row],[Grupp]]&amp;"_"&amp;Tabell_Rättigheter37[[#This Row],[Rättighetsnod/ Funktionskloss]]&amp;"_"&amp;Tabell_Rättigheter37[[#This Row],[Värde]]</f>
        <v>Menyval_OBS! Ingen rättighetsnod_Sök PatientID (PID)</v>
      </c>
      <c r="G3757" s="165" t="s">
        <v>1495</v>
      </c>
      <c r="H3757" s="165"/>
      <c r="J3757" s="205" t="s">
        <v>1640</v>
      </c>
      <c r="K3757" s="3" t="e">
        <f>VLOOKUP(Tabell_Rättigheter37[[#This Row],[Grupp]],[2]!Tabell_Grupp[#Data],2,FALSE)</f>
        <v>#REF!</v>
      </c>
      <c r="M3757" s="206" t="s">
        <v>834</v>
      </c>
      <c r="N3757" s="151" t="s">
        <v>1558</v>
      </c>
    </row>
    <row r="3758" spans="1:14" ht="39.950000000000003" hidden="1" customHeight="1">
      <c r="A3758" s="263" t="s">
        <v>1603</v>
      </c>
      <c r="B3758" s="4" t="s">
        <v>1485</v>
      </c>
      <c r="C3758" s="4" t="s">
        <v>1486</v>
      </c>
      <c r="D3758" s="256" t="s">
        <v>1494</v>
      </c>
      <c r="E3758" s="131" t="str">
        <f>Tabell_Rättigheter37[[#This Row],[Grupp]]&amp;"_"&amp;Tabell_Rättigheter37[[#This Row],[Rättighetsnod/ Funktionskloss]]</f>
        <v>Menyval_OBS! Ingen rättighetsnod</v>
      </c>
      <c r="F3758" s="131" t="str">
        <f>Tabell_Rättigheter37[[#This Row],[Grupp]]&amp;"_"&amp;Tabell_Rättigheter37[[#This Row],[Rättighetsnod/ Funktionskloss]]&amp;"_"&amp;Tabell_Rättigheter37[[#This Row],[Värde]]</f>
        <v>Menyval_OBS! Ingen rättighetsnod_Sök PatientID (PID)</v>
      </c>
      <c r="G3758" s="165" t="s">
        <v>1495</v>
      </c>
      <c r="H3758" s="165"/>
      <c r="J3758" s="205" t="s">
        <v>1640</v>
      </c>
      <c r="K3758" s="3" t="e">
        <f>VLOOKUP(Tabell_Rättigheter37[[#This Row],[Grupp]],[2]!Tabell_Grupp[#Data],2,FALSE)</f>
        <v>#REF!</v>
      </c>
      <c r="M3758" s="206" t="s">
        <v>834</v>
      </c>
      <c r="N3758" s="151" t="s">
        <v>1558</v>
      </c>
    </row>
    <row r="3759" spans="1:14" ht="39.950000000000003" hidden="1" customHeight="1">
      <c r="A3759" s="263" t="s">
        <v>1645</v>
      </c>
      <c r="B3759" s="4" t="s">
        <v>1485</v>
      </c>
      <c r="C3759" s="4" t="s">
        <v>1486</v>
      </c>
      <c r="D3759" s="256" t="s">
        <v>1494</v>
      </c>
      <c r="E3759" s="131" t="str">
        <f>Tabell_Rättigheter37[[#This Row],[Grupp]]&amp;"_"&amp;Tabell_Rättigheter37[[#This Row],[Rättighetsnod/ Funktionskloss]]</f>
        <v>Menyval_OBS! Ingen rättighetsnod</v>
      </c>
      <c r="F3759" s="131" t="str">
        <f>Tabell_Rättigheter37[[#This Row],[Grupp]]&amp;"_"&amp;Tabell_Rättigheter37[[#This Row],[Rättighetsnod/ Funktionskloss]]&amp;"_"&amp;Tabell_Rättigheter37[[#This Row],[Värde]]</f>
        <v>Menyval_OBS! Ingen rättighetsnod_Sök PatientID (PID)</v>
      </c>
      <c r="G3759" s="165" t="s">
        <v>1495</v>
      </c>
      <c r="H3759" s="165"/>
      <c r="J3759" s="205" t="s">
        <v>1640</v>
      </c>
      <c r="K3759" s="3" t="e">
        <f>VLOOKUP(Tabell_Rättigheter37[[#This Row],[Grupp]],[2]!Tabell_Grupp[#Data],2,FALSE)</f>
        <v>#REF!</v>
      </c>
      <c r="M3759" s="206" t="s">
        <v>834</v>
      </c>
      <c r="N3759" s="151" t="s">
        <v>1558</v>
      </c>
    </row>
    <row r="3760" spans="1:14" ht="39.950000000000003" hidden="1" customHeight="1">
      <c r="A3760" s="263" t="s">
        <v>1588</v>
      </c>
      <c r="B3760" s="4" t="s">
        <v>1485</v>
      </c>
      <c r="C3760" s="4" t="s">
        <v>1486</v>
      </c>
      <c r="D3760" s="256" t="s">
        <v>1494</v>
      </c>
      <c r="E3760" s="131" t="str">
        <f>Tabell_Rättigheter37[[#This Row],[Grupp]]&amp;"_"&amp;Tabell_Rättigheter37[[#This Row],[Rättighetsnod/ Funktionskloss]]</f>
        <v>Menyval_OBS! Ingen rättighetsnod</v>
      </c>
      <c r="F3760" s="131" t="str">
        <f>Tabell_Rättigheter37[[#This Row],[Grupp]]&amp;"_"&amp;Tabell_Rättigheter37[[#This Row],[Rättighetsnod/ Funktionskloss]]&amp;"_"&amp;Tabell_Rättigheter37[[#This Row],[Värde]]</f>
        <v>Menyval_OBS! Ingen rättighetsnod_Sök PatientID (PID)</v>
      </c>
      <c r="G3760" s="165" t="s">
        <v>1495</v>
      </c>
      <c r="H3760" s="165"/>
      <c r="J3760" s="205" t="s">
        <v>1640</v>
      </c>
      <c r="K3760" s="3" t="e">
        <f>VLOOKUP(Tabell_Rättigheter37[[#This Row],[Grupp]],[2]!Tabell_Grupp[#Data],2,FALSE)</f>
        <v>#REF!</v>
      </c>
      <c r="M3760" s="206" t="s">
        <v>834</v>
      </c>
      <c r="N3760" s="151" t="s">
        <v>1558</v>
      </c>
    </row>
    <row r="3761" spans="1:14" ht="39.950000000000003" hidden="1" customHeight="1">
      <c r="A3761" s="263" t="s">
        <v>1564</v>
      </c>
      <c r="B3761" s="4" t="s">
        <v>1485</v>
      </c>
      <c r="C3761" s="4" t="s">
        <v>1486</v>
      </c>
      <c r="D3761" s="256" t="s">
        <v>1494</v>
      </c>
      <c r="E3761" s="131" t="str">
        <f>Tabell_Rättigheter37[[#This Row],[Grupp]]&amp;"_"&amp;Tabell_Rättigheter37[[#This Row],[Rättighetsnod/ Funktionskloss]]</f>
        <v>Menyval_OBS! Ingen rättighetsnod</v>
      </c>
      <c r="F3761" s="131" t="str">
        <f>Tabell_Rättigheter37[[#This Row],[Grupp]]&amp;"_"&amp;Tabell_Rättigheter37[[#This Row],[Rättighetsnod/ Funktionskloss]]&amp;"_"&amp;Tabell_Rättigheter37[[#This Row],[Värde]]</f>
        <v>Menyval_OBS! Ingen rättighetsnod_Sök PatientID (PID)</v>
      </c>
      <c r="G3761" s="165" t="s">
        <v>1495</v>
      </c>
      <c r="H3761" s="165"/>
      <c r="J3761" s="205" t="s">
        <v>1640</v>
      </c>
      <c r="K3761" s="3" t="e">
        <f>VLOOKUP(Tabell_Rättigheter37[[#This Row],[Grupp]],[2]!Tabell_Grupp[#Data],2,FALSE)</f>
        <v>#REF!</v>
      </c>
      <c r="M3761" s="206" t="s">
        <v>834</v>
      </c>
      <c r="N3761" s="151" t="s">
        <v>1558</v>
      </c>
    </row>
    <row r="3762" spans="1:14" ht="39.950000000000003" hidden="1" customHeight="1">
      <c r="A3762" s="263" t="s">
        <v>1565</v>
      </c>
      <c r="B3762" s="4" t="s">
        <v>1485</v>
      </c>
      <c r="C3762" s="4" t="s">
        <v>1486</v>
      </c>
      <c r="D3762" s="256" t="s">
        <v>1494</v>
      </c>
      <c r="E3762" s="131" t="str">
        <f>Tabell_Rättigheter37[[#This Row],[Grupp]]&amp;"_"&amp;Tabell_Rättigheter37[[#This Row],[Rättighetsnod/ Funktionskloss]]</f>
        <v>Menyval_OBS! Ingen rättighetsnod</v>
      </c>
      <c r="F3762" s="131" t="str">
        <f>Tabell_Rättigheter37[[#This Row],[Grupp]]&amp;"_"&amp;Tabell_Rättigheter37[[#This Row],[Rättighetsnod/ Funktionskloss]]&amp;"_"&amp;Tabell_Rättigheter37[[#This Row],[Värde]]</f>
        <v>Menyval_OBS! Ingen rättighetsnod_Sök PatientID (PID)</v>
      </c>
      <c r="G3762" s="165" t="s">
        <v>1495</v>
      </c>
      <c r="H3762" s="165"/>
      <c r="J3762" s="205" t="s">
        <v>1640</v>
      </c>
      <c r="K3762" s="3" t="e">
        <f>VLOOKUP(Tabell_Rättigheter37[[#This Row],[Grupp]],[2]!Tabell_Grupp[#Data],2,FALSE)</f>
        <v>#REF!</v>
      </c>
      <c r="M3762" s="206" t="s">
        <v>834</v>
      </c>
      <c r="N3762" s="151" t="s">
        <v>1558</v>
      </c>
    </row>
    <row r="3763" spans="1:14" ht="39.950000000000003" hidden="1" customHeight="1">
      <c r="A3763" s="263" t="s">
        <v>1613</v>
      </c>
      <c r="B3763" s="4" t="s">
        <v>1485</v>
      </c>
      <c r="C3763" s="4" t="s">
        <v>1486</v>
      </c>
      <c r="D3763" s="256" t="s">
        <v>1494</v>
      </c>
      <c r="E3763" s="131" t="str">
        <f>Tabell_Rättigheter37[[#This Row],[Grupp]]&amp;"_"&amp;Tabell_Rättigheter37[[#This Row],[Rättighetsnod/ Funktionskloss]]</f>
        <v>Menyval_OBS! Ingen rättighetsnod</v>
      </c>
      <c r="F3763" s="131" t="str">
        <f>Tabell_Rättigheter37[[#This Row],[Grupp]]&amp;"_"&amp;Tabell_Rättigheter37[[#This Row],[Rättighetsnod/ Funktionskloss]]&amp;"_"&amp;Tabell_Rättigheter37[[#This Row],[Värde]]</f>
        <v>Menyval_OBS! Ingen rättighetsnod_Sök PatientID (PID)</v>
      </c>
      <c r="G3763" s="165" t="s">
        <v>1495</v>
      </c>
      <c r="H3763" s="165"/>
      <c r="J3763" s="205" t="s">
        <v>1640</v>
      </c>
      <c r="K3763" s="3" t="e">
        <f>VLOOKUP(Tabell_Rättigheter37[[#This Row],[Grupp]],[2]!Tabell_Grupp[#Data],2,FALSE)</f>
        <v>#REF!</v>
      </c>
      <c r="M3763" s="206" t="s">
        <v>834</v>
      </c>
      <c r="N3763" s="151" t="s">
        <v>1558</v>
      </c>
    </row>
    <row r="3764" spans="1:14" ht="39.950000000000003" hidden="1" customHeight="1">
      <c r="A3764" s="263" t="s">
        <v>1605</v>
      </c>
      <c r="B3764" s="4" t="s">
        <v>1485</v>
      </c>
      <c r="C3764" s="4" t="s">
        <v>1486</v>
      </c>
      <c r="D3764" s="256" t="s">
        <v>1494</v>
      </c>
      <c r="E3764" s="131" t="str">
        <f>Tabell_Rättigheter37[[#This Row],[Grupp]]&amp;"_"&amp;Tabell_Rättigheter37[[#This Row],[Rättighetsnod/ Funktionskloss]]</f>
        <v>Menyval_OBS! Ingen rättighetsnod</v>
      </c>
      <c r="F3764" s="131" t="str">
        <f>Tabell_Rättigheter37[[#This Row],[Grupp]]&amp;"_"&amp;Tabell_Rättigheter37[[#This Row],[Rättighetsnod/ Funktionskloss]]&amp;"_"&amp;Tabell_Rättigheter37[[#This Row],[Värde]]</f>
        <v>Menyval_OBS! Ingen rättighetsnod_Sök PatientID (PID)</v>
      </c>
      <c r="G3764" s="165" t="s">
        <v>1495</v>
      </c>
      <c r="H3764" s="165"/>
      <c r="J3764" s="205" t="s">
        <v>1640</v>
      </c>
      <c r="K3764" s="3" t="e">
        <f>VLOOKUP(Tabell_Rättigheter37[[#This Row],[Grupp]],[2]!Tabell_Grupp[#Data],2,FALSE)</f>
        <v>#REF!</v>
      </c>
      <c r="M3764" s="206" t="s">
        <v>834</v>
      </c>
      <c r="N3764" s="151" t="s">
        <v>1558</v>
      </c>
    </row>
    <row r="3765" spans="1:14" ht="39.950000000000003" hidden="1" customHeight="1">
      <c r="A3765" s="263" t="s">
        <v>1617</v>
      </c>
      <c r="B3765" s="4" t="s">
        <v>1485</v>
      </c>
      <c r="C3765" s="4" t="s">
        <v>1486</v>
      </c>
      <c r="D3765" s="256" t="s">
        <v>1494</v>
      </c>
      <c r="E3765" s="131" t="str">
        <f>Tabell_Rättigheter37[[#This Row],[Grupp]]&amp;"_"&amp;Tabell_Rättigheter37[[#This Row],[Rättighetsnod/ Funktionskloss]]</f>
        <v>Menyval_OBS! Ingen rättighetsnod</v>
      </c>
      <c r="F3765" s="131" t="str">
        <f>Tabell_Rättigheter37[[#This Row],[Grupp]]&amp;"_"&amp;Tabell_Rättigheter37[[#This Row],[Rättighetsnod/ Funktionskloss]]&amp;"_"&amp;Tabell_Rättigheter37[[#This Row],[Värde]]</f>
        <v>Menyval_OBS! Ingen rättighetsnod_Sök PatientID (PID)</v>
      </c>
      <c r="G3765" s="165" t="s">
        <v>1495</v>
      </c>
      <c r="H3765" s="165"/>
      <c r="J3765" s="205" t="s">
        <v>1640</v>
      </c>
      <c r="K3765" s="3" t="e">
        <f>VLOOKUP(Tabell_Rättigheter37[[#This Row],[Grupp]],[2]!Tabell_Grupp[#Data],2,FALSE)</f>
        <v>#REF!</v>
      </c>
      <c r="M3765" s="206" t="s">
        <v>834</v>
      </c>
      <c r="N3765" s="151" t="s">
        <v>1558</v>
      </c>
    </row>
    <row r="3766" spans="1:14" ht="39.950000000000003" hidden="1" customHeight="1">
      <c r="A3766" s="263" t="s">
        <v>1566</v>
      </c>
      <c r="B3766" s="4" t="s">
        <v>1485</v>
      </c>
      <c r="C3766" s="4" t="s">
        <v>1486</v>
      </c>
      <c r="D3766" s="256" t="s">
        <v>1494</v>
      </c>
      <c r="E3766" s="131" t="str">
        <f>Tabell_Rättigheter37[[#This Row],[Grupp]]&amp;"_"&amp;Tabell_Rättigheter37[[#This Row],[Rättighetsnod/ Funktionskloss]]</f>
        <v>Menyval_OBS! Ingen rättighetsnod</v>
      </c>
      <c r="F3766" s="131" t="str">
        <f>Tabell_Rättigheter37[[#This Row],[Grupp]]&amp;"_"&amp;Tabell_Rättigheter37[[#This Row],[Rättighetsnod/ Funktionskloss]]&amp;"_"&amp;Tabell_Rättigheter37[[#This Row],[Värde]]</f>
        <v>Menyval_OBS! Ingen rättighetsnod_Sök PatientID (PID)</v>
      </c>
      <c r="G3766" s="165" t="s">
        <v>1495</v>
      </c>
      <c r="H3766" s="165"/>
      <c r="J3766" s="205" t="s">
        <v>1640</v>
      </c>
      <c r="K3766" s="3" t="e">
        <f>VLOOKUP(Tabell_Rättigheter37[[#This Row],[Grupp]],[2]!Tabell_Grupp[#Data],2,FALSE)</f>
        <v>#REF!</v>
      </c>
      <c r="M3766" s="206" t="s">
        <v>834</v>
      </c>
      <c r="N3766" s="151" t="s">
        <v>1558</v>
      </c>
    </row>
    <row r="3767" spans="1:14" ht="39.950000000000003" hidden="1" customHeight="1">
      <c r="A3767" s="263" t="s">
        <v>1567</v>
      </c>
      <c r="B3767" s="4" t="s">
        <v>1485</v>
      </c>
      <c r="C3767" s="4" t="s">
        <v>1486</v>
      </c>
      <c r="D3767" s="256" t="s">
        <v>1494</v>
      </c>
      <c r="E3767" s="131" t="str">
        <f>Tabell_Rättigheter37[[#This Row],[Grupp]]&amp;"_"&amp;Tabell_Rättigheter37[[#This Row],[Rättighetsnod/ Funktionskloss]]</f>
        <v>Menyval_OBS! Ingen rättighetsnod</v>
      </c>
      <c r="F3767" s="131" t="str">
        <f>Tabell_Rättigheter37[[#This Row],[Grupp]]&amp;"_"&amp;Tabell_Rättigheter37[[#This Row],[Rättighetsnod/ Funktionskloss]]&amp;"_"&amp;Tabell_Rättigheter37[[#This Row],[Värde]]</f>
        <v>Menyval_OBS! Ingen rättighetsnod_Sök PatientID (PID)</v>
      </c>
      <c r="G3767" s="165" t="s">
        <v>1495</v>
      </c>
      <c r="H3767" s="165"/>
      <c r="J3767" s="205" t="s">
        <v>1640</v>
      </c>
      <c r="K3767" s="3" t="e">
        <f>VLOOKUP(Tabell_Rättigheter37[[#This Row],[Grupp]],[2]!Tabell_Grupp[#Data],2,FALSE)</f>
        <v>#REF!</v>
      </c>
      <c r="M3767" s="206" t="s">
        <v>834</v>
      </c>
      <c r="N3767" s="151" t="s">
        <v>1558</v>
      </c>
    </row>
    <row r="3768" spans="1:14" ht="39.950000000000003" hidden="1" customHeight="1">
      <c r="A3768" s="263" t="s">
        <v>1611</v>
      </c>
      <c r="B3768" s="4" t="s">
        <v>1485</v>
      </c>
      <c r="C3768" s="4" t="s">
        <v>1486</v>
      </c>
      <c r="D3768" s="256" t="s">
        <v>1494</v>
      </c>
      <c r="E3768" s="131" t="str">
        <f>Tabell_Rättigheter37[[#This Row],[Grupp]]&amp;"_"&amp;Tabell_Rättigheter37[[#This Row],[Rättighetsnod/ Funktionskloss]]</f>
        <v>Menyval_OBS! Ingen rättighetsnod</v>
      </c>
      <c r="F3768" s="131" t="str">
        <f>Tabell_Rättigheter37[[#This Row],[Grupp]]&amp;"_"&amp;Tabell_Rättigheter37[[#This Row],[Rättighetsnod/ Funktionskloss]]&amp;"_"&amp;Tabell_Rättigheter37[[#This Row],[Värde]]</f>
        <v>Menyval_OBS! Ingen rättighetsnod_Sök PatientID (PID)</v>
      </c>
      <c r="G3768" s="165" t="s">
        <v>1495</v>
      </c>
      <c r="H3768" s="165"/>
      <c r="J3768" s="205" t="s">
        <v>1640</v>
      </c>
      <c r="K3768" s="3" t="e">
        <f>VLOOKUP(Tabell_Rättigheter37[[#This Row],[Grupp]],[2]!Tabell_Grupp[#Data],2,FALSE)</f>
        <v>#REF!</v>
      </c>
      <c r="M3768" s="206" t="s">
        <v>834</v>
      </c>
      <c r="N3768" s="151" t="s">
        <v>1558</v>
      </c>
    </row>
    <row r="3769" spans="1:14" ht="39.950000000000003" hidden="1" customHeight="1">
      <c r="A3769" s="263" t="s">
        <v>1630</v>
      </c>
      <c r="B3769" s="4" t="s">
        <v>1485</v>
      </c>
      <c r="C3769" s="4" t="s">
        <v>1486</v>
      </c>
      <c r="D3769" s="256" t="s">
        <v>1494</v>
      </c>
      <c r="E3769" s="131" t="str">
        <f>Tabell_Rättigheter37[[#This Row],[Grupp]]&amp;"_"&amp;Tabell_Rättigheter37[[#This Row],[Rättighetsnod/ Funktionskloss]]</f>
        <v>Menyval_OBS! Ingen rättighetsnod</v>
      </c>
      <c r="F3769" s="131" t="str">
        <f>Tabell_Rättigheter37[[#This Row],[Grupp]]&amp;"_"&amp;Tabell_Rättigheter37[[#This Row],[Rättighetsnod/ Funktionskloss]]&amp;"_"&amp;Tabell_Rättigheter37[[#This Row],[Värde]]</f>
        <v>Menyval_OBS! Ingen rättighetsnod_Sök PatientID (PID)</v>
      </c>
      <c r="G3769" s="165" t="s">
        <v>1495</v>
      </c>
      <c r="H3769" s="165"/>
      <c r="J3769" s="205" t="s">
        <v>1640</v>
      </c>
      <c r="K3769" s="3" t="e">
        <f>VLOOKUP(Tabell_Rättigheter37[[#This Row],[Grupp]],[2]!Tabell_Grupp[#Data],2,FALSE)</f>
        <v>#REF!</v>
      </c>
      <c r="M3769" s="206" t="s">
        <v>834</v>
      </c>
      <c r="N3769" s="151" t="s">
        <v>1558</v>
      </c>
    </row>
    <row r="3770" spans="1:14" ht="39.950000000000003" hidden="1" customHeight="1">
      <c r="A3770" s="263" t="s">
        <v>1993</v>
      </c>
      <c r="B3770" s="4" t="s">
        <v>1485</v>
      </c>
      <c r="C3770" s="4" t="s">
        <v>1486</v>
      </c>
      <c r="D3770" s="256" t="s">
        <v>1494</v>
      </c>
      <c r="E3770" s="131" t="str">
        <f>Tabell_Rättigheter37[[#This Row],[Grupp]]&amp;"_"&amp;Tabell_Rättigheter37[[#This Row],[Rättighetsnod/ Funktionskloss]]</f>
        <v>Menyval_OBS! Ingen rättighetsnod</v>
      </c>
      <c r="F3770" s="131" t="str">
        <f>Tabell_Rättigheter37[[#This Row],[Grupp]]&amp;"_"&amp;Tabell_Rättigheter37[[#This Row],[Rättighetsnod/ Funktionskloss]]&amp;"_"&amp;Tabell_Rättigheter37[[#This Row],[Värde]]</f>
        <v>Menyval_OBS! Ingen rättighetsnod_Sök PatientID (PID)</v>
      </c>
      <c r="G3770" s="165" t="s">
        <v>1495</v>
      </c>
      <c r="H3770" s="165"/>
      <c r="J3770" s="205" t="s">
        <v>1640</v>
      </c>
      <c r="K3770" s="3" t="e">
        <f>VLOOKUP(Tabell_Rättigheter37[[#This Row],[Grupp]],[2]!Tabell_Grupp[#Data],2,FALSE)</f>
        <v>#REF!</v>
      </c>
      <c r="M3770" s="206" t="s">
        <v>834</v>
      </c>
      <c r="N3770" s="151" t="s">
        <v>1558</v>
      </c>
    </row>
    <row r="3771" spans="1:14" ht="39.950000000000003" hidden="1" customHeight="1">
      <c r="A3771" s="263" t="s">
        <v>1620</v>
      </c>
      <c r="B3771" s="4" t="s">
        <v>1485</v>
      </c>
      <c r="C3771" s="4" t="s">
        <v>1486</v>
      </c>
      <c r="D3771" s="256" t="s">
        <v>1494</v>
      </c>
      <c r="E3771" s="131" t="str">
        <f>Tabell_Rättigheter37[[#This Row],[Grupp]]&amp;"_"&amp;Tabell_Rättigheter37[[#This Row],[Rättighetsnod/ Funktionskloss]]</f>
        <v>Menyval_OBS! Ingen rättighetsnod</v>
      </c>
      <c r="F3771" s="131" t="str">
        <f>Tabell_Rättigheter37[[#This Row],[Grupp]]&amp;"_"&amp;Tabell_Rättigheter37[[#This Row],[Rättighetsnod/ Funktionskloss]]&amp;"_"&amp;Tabell_Rättigheter37[[#This Row],[Värde]]</f>
        <v>Menyval_OBS! Ingen rättighetsnod_Sök PatientID (PID)</v>
      </c>
      <c r="G3771" s="165" t="s">
        <v>1495</v>
      </c>
      <c r="H3771" s="165"/>
      <c r="J3771" s="205" t="s">
        <v>1640</v>
      </c>
      <c r="K3771" s="3" t="e">
        <f>VLOOKUP(Tabell_Rättigheter37[[#This Row],[Grupp]],[2]!Tabell_Grupp[#Data],2,FALSE)</f>
        <v>#REF!</v>
      </c>
      <c r="M3771" s="206" t="s">
        <v>834</v>
      </c>
      <c r="N3771" s="151" t="s">
        <v>1558</v>
      </c>
    </row>
    <row r="3772" spans="1:14" ht="39.950000000000003" hidden="1" customHeight="1">
      <c r="A3772" s="263" t="s">
        <v>1664</v>
      </c>
      <c r="B3772" s="4" t="s">
        <v>1485</v>
      </c>
      <c r="C3772" s="4" t="s">
        <v>1486</v>
      </c>
      <c r="D3772" s="256" t="s">
        <v>1494</v>
      </c>
      <c r="E3772" s="131" t="str">
        <f>Tabell_Rättigheter37[[#This Row],[Grupp]]&amp;"_"&amp;Tabell_Rättigheter37[[#This Row],[Rättighetsnod/ Funktionskloss]]</f>
        <v>Menyval_OBS! Ingen rättighetsnod</v>
      </c>
      <c r="F3772" s="131" t="str">
        <f>Tabell_Rättigheter37[[#This Row],[Grupp]]&amp;"_"&amp;Tabell_Rättigheter37[[#This Row],[Rättighetsnod/ Funktionskloss]]&amp;"_"&amp;Tabell_Rättigheter37[[#This Row],[Värde]]</f>
        <v>Menyval_OBS! Ingen rättighetsnod_Sök PatientID (PID)</v>
      </c>
      <c r="G3772" s="165" t="s">
        <v>1495</v>
      </c>
      <c r="H3772" s="165"/>
      <c r="J3772" s="205" t="s">
        <v>1640</v>
      </c>
      <c r="K3772" s="3" t="e">
        <f>VLOOKUP(Tabell_Rättigheter37[[#This Row],[Grupp]],[2]!Tabell_Grupp[#Data],2,FALSE)</f>
        <v>#REF!</v>
      </c>
      <c r="M3772" s="206" t="s">
        <v>834</v>
      </c>
      <c r="N3772" s="151" t="s">
        <v>1558</v>
      </c>
    </row>
    <row r="3773" spans="1:14" ht="39.950000000000003" hidden="1" customHeight="1">
      <c r="A3773" s="263" t="s">
        <v>1676</v>
      </c>
      <c r="B3773" s="4" t="s">
        <v>1485</v>
      </c>
      <c r="C3773" s="4" t="s">
        <v>1486</v>
      </c>
      <c r="D3773" s="256" t="s">
        <v>1494</v>
      </c>
      <c r="E3773" s="131" t="str">
        <f>Tabell_Rättigheter37[[#This Row],[Grupp]]&amp;"_"&amp;Tabell_Rättigheter37[[#This Row],[Rättighetsnod/ Funktionskloss]]</f>
        <v>Menyval_OBS! Ingen rättighetsnod</v>
      </c>
      <c r="F3773" s="131" t="str">
        <f>Tabell_Rättigheter37[[#This Row],[Grupp]]&amp;"_"&amp;Tabell_Rättigheter37[[#This Row],[Rättighetsnod/ Funktionskloss]]&amp;"_"&amp;Tabell_Rättigheter37[[#This Row],[Värde]]</f>
        <v>Menyval_OBS! Ingen rättighetsnod_Sök PatientID (PID)</v>
      </c>
      <c r="G3773" s="165" t="s">
        <v>1495</v>
      </c>
      <c r="H3773" s="165"/>
      <c r="J3773" s="205" t="s">
        <v>1640</v>
      </c>
      <c r="K3773" s="3" t="e">
        <f>VLOOKUP(Tabell_Rättigheter37[[#This Row],[Grupp]],[2]!Tabell_Grupp[#Data],2,FALSE)</f>
        <v>#REF!</v>
      </c>
      <c r="M3773" s="206" t="s">
        <v>834</v>
      </c>
      <c r="N3773" s="151" t="s">
        <v>1558</v>
      </c>
    </row>
    <row r="3774" spans="1:14" ht="39.950000000000003" hidden="1" customHeight="1">
      <c r="A3774" s="263" t="s">
        <v>1677</v>
      </c>
      <c r="B3774" s="4" t="s">
        <v>1485</v>
      </c>
      <c r="C3774" s="4" t="s">
        <v>1486</v>
      </c>
      <c r="D3774" s="256" t="s">
        <v>1494</v>
      </c>
      <c r="E3774" s="131" t="str">
        <f>Tabell_Rättigheter37[[#This Row],[Grupp]]&amp;"_"&amp;Tabell_Rättigheter37[[#This Row],[Rättighetsnod/ Funktionskloss]]</f>
        <v>Menyval_OBS! Ingen rättighetsnod</v>
      </c>
      <c r="F3774" s="131" t="str">
        <f>Tabell_Rättigheter37[[#This Row],[Grupp]]&amp;"_"&amp;Tabell_Rättigheter37[[#This Row],[Rättighetsnod/ Funktionskloss]]&amp;"_"&amp;Tabell_Rättigheter37[[#This Row],[Värde]]</f>
        <v>Menyval_OBS! Ingen rättighetsnod_Sök PatientID (PID)</v>
      </c>
      <c r="G3774" s="165" t="s">
        <v>1495</v>
      </c>
      <c r="H3774" s="165"/>
      <c r="J3774" s="205" t="s">
        <v>1640</v>
      </c>
      <c r="K3774" s="3" t="e">
        <f>VLOOKUP(Tabell_Rättigheter37[[#This Row],[Grupp]],[2]!Tabell_Grupp[#Data],2,FALSE)</f>
        <v>#REF!</v>
      </c>
      <c r="M3774" s="206" t="s">
        <v>834</v>
      </c>
      <c r="N3774" s="151" t="s">
        <v>1558</v>
      </c>
    </row>
    <row r="3775" spans="1:14" ht="39.950000000000003" hidden="1" customHeight="1">
      <c r="A3775" s="263" t="s">
        <v>1678</v>
      </c>
      <c r="B3775" s="4" t="s">
        <v>1485</v>
      </c>
      <c r="C3775" s="4" t="s">
        <v>1486</v>
      </c>
      <c r="D3775" s="256" t="s">
        <v>1494</v>
      </c>
      <c r="E3775" s="131" t="str">
        <f>Tabell_Rättigheter37[[#This Row],[Grupp]]&amp;"_"&amp;Tabell_Rättigheter37[[#This Row],[Rättighetsnod/ Funktionskloss]]</f>
        <v>Menyval_OBS! Ingen rättighetsnod</v>
      </c>
      <c r="F3775" s="131" t="str">
        <f>Tabell_Rättigheter37[[#This Row],[Grupp]]&amp;"_"&amp;Tabell_Rättigheter37[[#This Row],[Rättighetsnod/ Funktionskloss]]&amp;"_"&amp;Tabell_Rättigheter37[[#This Row],[Värde]]</f>
        <v>Menyval_OBS! Ingen rättighetsnod_Sök PatientID (PID)</v>
      </c>
      <c r="G3775" s="165" t="s">
        <v>1495</v>
      </c>
      <c r="H3775" s="165"/>
      <c r="J3775" s="205" t="s">
        <v>1640</v>
      </c>
      <c r="K3775" s="3" t="e">
        <f>VLOOKUP(Tabell_Rättigheter37[[#This Row],[Grupp]],[2]!Tabell_Grupp[#Data],2,FALSE)</f>
        <v>#REF!</v>
      </c>
      <c r="M3775" s="206" t="s">
        <v>834</v>
      </c>
      <c r="N3775" s="151" t="s">
        <v>1558</v>
      </c>
    </row>
    <row r="3776" spans="1:14" ht="39.950000000000003" hidden="1" customHeight="1">
      <c r="A3776" s="263" t="s">
        <v>1560</v>
      </c>
      <c r="B3776" s="4" t="s">
        <v>1485</v>
      </c>
      <c r="C3776" s="4" t="s">
        <v>1486</v>
      </c>
      <c r="D3776" s="256" t="s">
        <v>1494</v>
      </c>
      <c r="E3776" s="131" t="str">
        <f>Tabell_Rättigheter37[[#This Row],[Grupp]]&amp;"_"&amp;Tabell_Rättigheter37[[#This Row],[Rättighetsnod/ Funktionskloss]]</f>
        <v>Menyval_OBS! Ingen rättighetsnod</v>
      </c>
      <c r="F3776" s="131" t="str">
        <f>Tabell_Rättigheter37[[#This Row],[Grupp]]&amp;"_"&amp;Tabell_Rättigheter37[[#This Row],[Rättighetsnod/ Funktionskloss]]&amp;"_"&amp;Tabell_Rättigheter37[[#This Row],[Värde]]</f>
        <v>Menyval_OBS! Ingen rättighetsnod_Sök PatientID (PID)</v>
      </c>
      <c r="G3776" s="165" t="s">
        <v>1495</v>
      </c>
      <c r="H3776" s="165"/>
      <c r="J3776" s="205" t="s">
        <v>1640</v>
      </c>
      <c r="K3776" s="3" t="e">
        <f>VLOOKUP(Tabell_Rättigheter37[[#This Row],[Grupp]],[2]!Tabell_Grupp[#Data],2,FALSE)</f>
        <v>#REF!</v>
      </c>
      <c r="M3776" s="206" t="s">
        <v>834</v>
      </c>
      <c r="N3776" s="151" t="s">
        <v>1558</v>
      </c>
    </row>
    <row r="3777" spans="1:15" ht="39.950000000000003" hidden="1" customHeight="1">
      <c r="A3777" s="263" t="s">
        <v>1682</v>
      </c>
      <c r="B3777" s="4" t="s">
        <v>1485</v>
      </c>
      <c r="C3777" s="4" t="s">
        <v>1486</v>
      </c>
      <c r="D3777" s="256" t="s">
        <v>1494</v>
      </c>
      <c r="E3777" s="131" t="str">
        <f>Tabell_Rättigheter37[[#This Row],[Grupp]]&amp;"_"&amp;Tabell_Rättigheter37[[#This Row],[Rättighetsnod/ Funktionskloss]]</f>
        <v>Menyval_OBS! Ingen rättighetsnod</v>
      </c>
      <c r="F3777" s="131" t="str">
        <f>Tabell_Rättigheter37[[#This Row],[Grupp]]&amp;"_"&amp;Tabell_Rättigheter37[[#This Row],[Rättighetsnod/ Funktionskloss]]&amp;"_"&amp;Tabell_Rättigheter37[[#This Row],[Värde]]</f>
        <v>Menyval_OBS! Ingen rättighetsnod_Sök PatientID (PID)</v>
      </c>
      <c r="G3777" s="165" t="s">
        <v>1495</v>
      </c>
      <c r="H3777" s="165"/>
      <c r="J3777" s="205" t="s">
        <v>1640</v>
      </c>
      <c r="K3777" s="3" t="e">
        <f>VLOOKUP(Tabell_Rättigheter37[[#This Row],[Grupp]],[2]!Tabell_Grupp[#Data],2,FALSE)</f>
        <v>#REF!</v>
      </c>
      <c r="M3777" s="206" t="s">
        <v>834</v>
      </c>
      <c r="N3777" s="151" t="s">
        <v>1558</v>
      </c>
    </row>
    <row r="3778" spans="1:15" ht="39.950000000000003" hidden="1" customHeight="1">
      <c r="A3778" s="263" t="s">
        <v>1685</v>
      </c>
      <c r="B3778" s="4" t="s">
        <v>1485</v>
      </c>
      <c r="C3778" s="4" t="s">
        <v>1486</v>
      </c>
      <c r="D3778" s="256" t="s">
        <v>1494</v>
      </c>
      <c r="E3778" s="131" t="str">
        <f>Tabell_Rättigheter37[[#This Row],[Grupp]]&amp;"_"&amp;Tabell_Rättigheter37[[#This Row],[Rättighetsnod/ Funktionskloss]]</f>
        <v>Menyval_OBS! Ingen rättighetsnod</v>
      </c>
      <c r="F3778" s="131" t="str">
        <f>Tabell_Rättigheter37[[#This Row],[Grupp]]&amp;"_"&amp;Tabell_Rättigheter37[[#This Row],[Rättighetsnod/ Funktionskloss]]&amp;"_"&amp;Tabell_Rättigheter37[[#This Row],[Värde]]</f>
        <v>Menyval_OBS! Ingen rättighetsnod_Sök PatientID (PID)</v>
      </c>
      <c r="G3778" s="165" t="s">
        <v>1495</v>
      </c>
      <c r="H3778" s="165"/>
      <c r="J3778" s="205" t="s">
        <v>1640</v>
      </c>
      <c r="K3778" s="3" t="e">
        <f>VLOOKUP(Tabell_Rättigheter37[[#This Row],[Grupp]],[2]!Tabell_Grupp[#Data],2,FALSE)</f>
        <v>#REF!</v>
      </c>
      <c r="M3778" s="206" t="s">
        <v>834</v>
      </c>
      <c r="N3778" s="151" t="s">
        <v>1558</v>
      </c>
    </row>
    <row r="3779" spans="1:15" ht="39.950000000000003" hidden="1" customHeight="1">
      <c r="A3779" s="263" t="s">
        <v>1687</v>
      </c>
      <c r="B3779" s="4" t="s">
        <v>1485</v>
      </c>
      <c r="C3779" s="4" t="s">
        <v>1486</v>
      </c>
      <c r="D3779" s="256" t="s">
        <v>1494</v>
      </c>
      <c r="E3779" s="131" t="str">
        <f>Tabell_Rättigheter37[[#This Row],[Grupp]]&amp;"_"&amp;Tabell_Rättigheter37[[#This Row],[Rättighetsnod/ Funktionskloss]]</f>
        <v>Menyval_OBS! Ingen rättighetsnod</v>
      </c>
      <c r="F3779" s="131" t="str">
        <f>Tabell_Rättigheter37[[#This Row],[Grupp]]&amp;"_"&amp;Tabell_Rättigheter37[[#This Row],[Rättighetsnod/ Funktionskloss]]&amp;"_"&amp;Tabell_Rättigheter37[[#This Row],[Värde]]</f>
        <v>Menyval_OBS! Ingen rättighetsnod_Sök PatientID (PID)</v>
      </c>
      <c r="G3779" s="165" t="s">
        <v>1495</v>
      </c>
      <c r="H3779" s="165"/>
      <c r="J3779" s="205" t="s">
        <v>1640</v>
      </c>
      <c r="K3779" s="3" t="e">
        <f>VLOOKUP(Tabell_Rättigheter37[[#This Row],[Grupp]],[2]!Tabell_Grupp[#Data],2,FALSE)</f>
        <v>#REF!</v>
      </c>
      <c r="M3779" s="206" t="s">
        <v>834</v>
      </c>
      <c r="N3779" s="151" t="s">
        <v>1558</v>
      </c>
    </row>
    <row r="3780" spans="1:15" ht="39.950000000000003" hidden="1" customHeight="1">
      <c r="A3780" s="263" t="s">
        <v>1688</v>
      </c>
      <c r="B3780" s="4" t="s">
        <v>1485</v>
      </c>
      <c r="C3780" s="4" t="s">
        <v>1486</v>
      </c>
      <c r="D3780" s="256" t="s">
        <v>1494</v>
      </c>
      <c r="E3780" s="131" t="str">
        <f>Tabell_Rättigheter37[[#This Row],[Grupp]]&amp;"_"&amp;Tabell_Rättigheter37[[#This Row],[Rättighetsnod/ Funktionskloss]]</f>
        <v>Menyval_OBS! Ingen rättighetsnod</v>
      </c>
      <c r="F3780" s="131" t="str">
        <f>Tabell_Rättigheter37[[#This Row],[Grupp]]&amp;"_"&amp;Tabell_Rättigheter37[[#This Row],[Rättighetsnod/ Funktionskloss]]&amp;"_"&amp;Tabell_Rättigheter37[[#This Row],[Värde]]</f>
        <v>Menyval_OBS! Ingen rättighetsnod_Sök PatientID (PID)</v>
      </c>
      <c r="G3780" s="165" t="s">
        <v>1495</v>
      </c>
      <c r="H3780" s="165"/>
      <c r="J3780" s="205" t="s">
        <v>1640</v>
      </c>
      <c r="K3780" s="3" t="e">
        <f>VLOOKUP(Tabell_Rättigheter37[[#This Row],[Grupp]],[2]!Tabell_Grupp[#Data],2,FALSE)</f>
        <v>#REF!</v>
      </c>
      <c r="M3780" s="206" t="s">
        <v>834</v>
      </c>
      <c r="N3780" s="151" t="s">
        <v>1558</v>
      </c>
    </row>
    <row r="3781" spans="1:15" ht="39.950000000000003" hidden="1" customHeight="1">
      <c r="A3781" s="263" t="s">
        <v>1571</v>
      </c>
      <c r="B3781" s="4" t="s">
        <v>1485</v>
      </c>
      <c r="C3781" s="4" t="s">
        <v>1486</v>
      </c>
      <c r="D3781" s="256" t="s">
        <v>1494</v>
      </c>
      <c r="E3781" s="131" t="str">
        <f>Tabell_Rättigheter37[[#This Row],[Grupp]]&amp;"_"&amp;Tabell_Rättigheter37[[#This Row],[Rättighetsnod/ Funktionskloss]]</f>
        <v>Menyval_OBS! Ingen rättighetsnod</v>
      </c>
      <c r="F3781" s="131" t="str">
        <f>Tabell_Rättigheter37[[#This Row],[Grupp]]&amp;"_"&amp;Tabell_Rättigheter37[[#This Row],[Rättighetsnod/ Funktionskloss]]&amp;"_"&amp;Tabell_Rättigheter37[[#This Row],[Värde]]</f>
        <v>Menyval_OBS! Ingen rättighetsnod_Sök PatientID (PID)</v>
      </c>
      <c r="G3781" s="165" t="s">
        <v>1495</v>
      </c>
      <c r="H3781" s="165"/>
      <c r="J3781" s="205" t="s">
        <v>1640</v>
      </c>
      <c r="K3781" s="3" t="e">
        <f>VLOOKUP(Tabell_Rättigheter37[[#This Row],[Grupp]],[2]!Tabell_Grupp[#Data],2,FALSE)</f>
        <v>#REF!</v>
      </c>
      <c r="M3781" s="206" t="s">
        <v>834</v>
      </c>
      <c r="N3781" s="151" t="s">
        <v>1558</v>
      </c>
    </row>
    <row r="3782" spans="1:15" ht="39.950000000000003" hidden="1" customHeight="1">
      <c r="A3782" s="263" t="s">
        <v>1572</v>
      </c>
      <c r="B3782" s="4" t="s">
        <v>1485</v>
      </c>
      <c r="C3782" s="4" t="s">
        <v>1486</v>
      </c>
      <c r="D3782" s="256" t="s">
        <v>1494</v>
      </c>
      <c r="E3782" s="131" t="str">
        <f>Tabell_Rättigheter37[[#This Row],[Grupp]]&amp;"_"&amp;Tabell_Rättigheter37[[#This Row],[Rättighetsnod/ Funktionskloss]]</f>
        <v>Menyval_OBS! Ingen rättighetsnod</v>
      </c>
      <c r="F3782" s="131" t="str">
        <f>Tabell_Rättigheter37[[#This Row],[Grupp]]&amp;"_"&amp;Tabell_Rättigheter37[[#This Row],[Rättighetsnod/ Funktionskloss]]&amp;"_"&amp;Tabell_Rättigheter37[[#This Row],[Värde]]</f>
        <v>Menyval_OBS! Ingen rättighetsnod_Sök PatientID (PID)</v>
      </c>
      <c r="G3782" s="165" t="s">
        <v>1495</v>
      </c>
      <c r="H3782" s="165"/>
      <c r="J3782" s="205" t="s">
        <v>1640</v>
      </c>
      <c r="K3782" s="3" t="e">
        <f>VLOOKUP(Tabell_Rättigheter37[[#This Row],[Grupp]],[2]!Tabell_Grupp[#Data],2,FALSE)</f>
        <v>#REF!</v>
      </c>
      <c r="M3782" s="206" t="s">
        <v>834</v>
      </c>
      <c r="N3782" s="151" t="s">
        <v>1558</v>
      </c>
    </row>
    <row r="3783" spans="1:15" ht="39.950000000000003" hidden="1" customHeight="1">
      <c r="A3783" s="263" t="s">
        <v>1666</v>
      </c>
      <c r="B3783" s="4" t="s">
        <v>1485</v>
      </c>
      <c r="C3783" s="4" t="s">
        <v>1486</v>
      </c>
      <c r="D3783" s="256" t="s">
        <v>1494</v>
      </c>
      <c r="E3783" s="131" t="str">
        <f>Tabell_Rättigheter37[[#This Row],[Grupp]]&amp;"_"&amp;Tabell_Rättigheter37[[#This Row],[Rättighetsnod/ Funktionskloss]]</f>
        <v>Menyval_OBS! Ingen rättighetsnod</v>
      </c>
      <c r="F3783" s="131" t="str">
        <f>Tabell_Rättigheter37[[#This Row],[Grupp]]&amp;"_"&amp;Tabell_Rättigheter37[[#This Row],[Rättighetsnod/ Funktionskloss]]&amp;"_"&amp;Tabell_Rättigheter37[[#This Row],[Värde]]</f>
        <v>Menyval_OBS! Ingen rättighetsnod_Sök PatientID (PID)</v>
      </c>
      <c r="G3783" s="165" t="s">
        <v>1495</v>
      </c>
      <c r="H3783" s="165"/>
      <c r="J3783" s="205" t="s">
        <v>1640</v>
      </c>
      <c r="K3783" s="3" t="e">
        <f>VLOOKUP(Tabell_Rättigheter37[[#This Row],[Grupp]],[2]!Tabell_Grupp[#Data],2,FALSE)</f>
        <v>#REF!</v>
      </c>
      <c r="M3783" s="206" t="s">
        <v>834</v>
      </c>
      <c r="N3783" s="151" t="s">
        <v>1558</v>
      </c>
    </row>
    <row r="3784" spans="1:15" ht="39.950000000000003" hidden="1" customHeight="1">
      <c r="A3784" s="151" t="s">
        <v>1573</v>
      </c>
      <c r="B3784" s="3" t="s">
        <v>349</v>
      </c>
      <c r="C3784" s="3" t="s">
        <v>365</v>
      </c>
      <c r="D3784" s="9" t="s">
        <v>23</v>
      </c>
      <c r="E3784" s="131" t="str">
        <f>Tabell_Rättigheter37[[#This Row],[Grupp]]&amp;"_"&amp;Tabell_Rättigheter37[[#This Row],[Rättighetsnod/ Funktionskloss]]</f>
        <v>Vårdadministration_Occurrence</v>
      </c>
      <c r="F3784" s="131" t="str">
        <f>Tabell_Rättigheter37[[#This Row],[Grupp]]&amp;"_"&amp;Tabell_Rättigheter37[[#This Row],[Rättighetsnod/ Funktionskloss]]&amp;"_"&amp;Tabell_Rättigheter37[[#This Row],[Värde]]</f>
        <v>Vårdadministration_Occurrence_Open</v>
      </c>
      <c r="G3784" s="165" t="s">
        <v>366</v>
      </c>
      <c r="H3784" s="165"/>
      <c r="K3784" s="3" t="e">
        <f>VLOOKUP(Tabell_Rättigheter37[[#This Row],[Grupp]],[2]!Tabell_Grupp[#Data],2,FALSE)</f>
        <v>#REF!</v>
      </c>
      <c r="L3784" s="3" t="s">
        <v>834</v>
      </c>
      <c r="M3784" s="203" t="s">
        <v>834</v>
      </c>
      <c r="N3784" s="151" t="s">
        <v>1558</v>
      </c>
      <c r="O3784" s="151"/>
    </row>
    <row r="3785" spans="1:15" ht="39.950000000000003" hidden="1" customHeight="1">
      <c r="A3785" s="263" t="s">
        <v>1646</v>
      </c>
      <c r="B3785" s="4" t="s">
        <v>1485</v>
      </c>
      <c r="C3785" s="4" t="s">
        <v>1486</v>
      </c>
      <c r="D3785" s="256" t="s">
        <v>1494</v>
      </c>
      <c r="E3785" s="131" t="str">
        <f>Tabell_Rättigheter37[[#This Row],[Grupp]]&amp;"_"&amp;Tabell_Rättigheter37[[#This Row],[Rättighetsnod/ Funktionskloss]]</f>
        <v>Menyval_OBS! Ingen rättighetsnod</v>
      </c>
      <c r="F3785" s="131" t="str">
        <f>Tabell_Rättigheter37[[#This Row],[Grupp]]&amp;"_"&amp;Tabell_Rättigheter37[[#This Row],[Rättighetsnod/ Funktionskloss]]&amp;"_"&amp;Tabell_Rättigheter37[[#This Row],[Värde]]</f>
        <v>Menyval_OBS! Ingen rättighetsnod_Sök PatientID (PID)</v>
      </c>
      <c r="G3785" s="165" t="s">
        <v>1495</v>
      </c>
      <c r="H3785" s="165"/>
      <c r="J3785" s="205" t="s">
        <v>1640</v>
      </c>
      <c r="K3785" s="3" t="e">
        <f>VLOOKUP(Tabell_Rättigheter37[[#This Row],[Grupp]],[2]!Tabell_Grupp[#Data],2,FALSE)</f>
        <v>#REF!</v>
      </c>
      <c r="M3785" s="206" t="s">
        <v>834</v>
      </c>
      <c r="N3785" s="151" t="s">
        <v>1558</v>
      </c>
    </row>
    <row r="3786" spans="1:15" ht="39.950000000000003" hidden="1" customHeight="1">
      <c r="A3786" s="263" t="s">
        <v>1648</v>
      </c>
      <c r="B3786" s="4" t="s">
        <v>1485</v>
      </c>
      <c r="C3786" s="4" t="s">
        <v>1486</v>
      </c>
      <c r="D3786" s="256" t="s">
        <v>1494</v>
      </c>
      <c r="E3786" s="131" t="str">
        <f>Tabell_Rättigheter37[[#This Row],[Grupp]]&amp;"_"&amp;Tabell_Rättigheter37[[#This Row],[Rättighetsnod/ Funktionskloss]]</f>
        <v>Menyval_OBS! Ingen rättighetsnod</v>
      </c>
      <c r="F3786" s="131" t="str">
        <f>Tabell_Rättigheter37[[#This Row],[Grupp]]&amp;"_"&amp;Tabell_Rättigheter37[[#This Row],[Rättighetsnod/ Funktionskloss]]&amp;"_"&amp;Tabell_Rättigheter37[[#This Row],[Värde]]</f>
        <v>Menyval_OBS! Ingen rättighetsnod_Sök PatientID (PID)</v>
      </c>
      <c r="G3786" s="165" t="s">
        <v>1495</v>
      </c>
      <c r="H3786" s="165"/>
      <c r="J3786" s="205" t="s">
        <v>1640</v>
      </c>
      <c r="K3786" s="3" t="e">
        <f>VLOOKUP(Tabell_Rättigheter37[[#This Row],[Grupp]],[2]!Tabell_Grupp[#Data],2,FALSE)</f>
        <v>#REF!</v>
      </c>
      <c r="M3786" s="206" t="s">
        <v>834</v>
      </c>
      <c r="N3786" s="151" t="s">
        <v>1558</v>
      </c>
    </row>
    <row r="3787" spans="1:15" ht="39.950000000000003" hidden="1" customHeight="1">
      <c r="A3787" s="151" t="s">
        <v>1559</v>
      </c>
      <c r="B3787" s="4" t="s">
        <v>1485</v>
      </c>
      <c r="C3787" s="4" t="s">
        <v>1486</v>
      </c>
      <c r="D3787" s="256" t="s">
        <v>1494</v>
      </c>
      <c r="E3787" s="131" t="str">
        <f>Tabell_Rättigheter37[[#This Row],[Grupp]]&amp;"_"&amp;Tabell_Rättigheter37[[#This Row],[Rättighetsnod/ Funktionskloss]]</f>
        <v>Menyval_OBS! Ingen rättighetsnod</v>
      </c>
      <c r="F3787" s="131" t="str">
        <f>Tabell_Rättigheter37[[#This Row],[Grupp]]&amp;"_"&amp;Tabell_Rättigheter37[[#This Row],[Rättighetsnod/ Funktionskloss]]&amp;"_"&amp;Tabell_Rättigheter37[[#This Row],[Värde]]</f>
        <v>Menyval_OBS! Ingen rättighetsnod_Sök PatientID (PID)</v>
      </c>
      <c r="G3787" s="165" t="s">
        <v>1495</v>
      </c>
      <c r="H3787" s="165"/>
      <c r="J3787" s="205" t="s">
        <v>1640</v>
      </c>
      <c r="K3787" s="3" t="e">
        <f>VLOOKUP(Tabell_Rättigheter37[[#This Row],[Grupp]],[2]!Tabell_Grupp[#Data],2,FALSE)</f>
        <v>#REF!</v>
      </c>
      <c r="M3787" s="206" t="s">
        <v>834</v>
      </c>
      <c r="N3787" s="151" t="s">
        <v>1558</v>
      </c>
    </row>
    <row r="3788" spans="1:15" ht="39.950000000000003" hidden="1" customHeight="1">
      <c r="A3788" s="263" t="s">
        <v>1690</v>
      </c>
      <c r="B3788" s="4" t="s">
        <v>1485</v>
      </c>
      <c r="C3788" s="4" t="s">
        <v>1486</v>
      </c>
      <c r="D3788" s="256" t="s">
        <v>1494</v>
      </c>
      <c r="E3788" s="131" t="str">
        <f>Tabell_Rättigheter37[[#This Row],[Grupp]]&amp;"_"&amp;Tabell_Rättigheter37[[#This Row],[Rättighetsnod/ Funktionskloss]]</f>
        <v>Menyval_OBS! Ingen rättighetsnod</v>
      </c>
      <c r="F3788" s="131" t="str">
        <f>Tabell_Rättigheter37[[#This Row],[Grupp]]&amp;"_"&amp;Tabell_Rättigheter37[[#This Row],[Rättighetsnod/ Funktionskloss]]&amp;"_"&amp;Tabell_Rättigheter37[[#This Row],[Värde]]</f>
        <v>Menyval_OBS! Ingen rättighetsnod_Sök PatientID (PID)</v>
      </c>
      <c r="G3788" s="165" t="s">
        <v>1495</v>
      </c>
      <c r="H3788" s="165"/>
      <c r="J3788" s="205" t="s">
        <v>1640</v>
      </c>
      <c r="K3788" s="3" t="e">
        <f>VLOOKUP(Tabell_Rättigheter37[[#This Row],[Grupp]],[2]!Tabell_Grupp[#Data],2,FALSE)</f>
        <v>#REF!</v>
      </c>
      <c r="M3788" s="206" t="s">
        <v>834</v>
      </c>
      <c r="N3788" s="151" t="s">
        <v>1558</v>
      </c>
    </row>
    <row r="3789" spans="1:15" ht="39.950000000000003" hidden="1" customHeight="1">
      <c r="A3789" s="263" t="s">
        <v>1692</v>
      </c>
      <c r="B3789" s="4" t="s">
        <v>1485</v>
      </c>
      <c r="C3789" s="4" t="s">
        <v>1486</v>
      </c>
      <c r="D3789" s="256" t="s">
        <v>1494</v>
      </c>
      <c r="E3789" s="131" t="str">
        <f>Tabell_Rättigheter37[[#This Row],[Grupp]]&amp;"_"&amp;Tabell_Rättigheter37[[#This Row],[Rättighetsnod/ Funktionskloss]]</f>
        <v>Menyval_OBS! Ingen rättighetsnod</v>
      </c>
      <c r="F3789" s="131" t="str">
        <f>Tabell_Rättigheter37[[#This Row],[Grupp]]&amp;"_"&amp;Tabell_Rättigheter37[[#This Row],[Rättighetsnod/ Funktionskloss]]&amp;"_"&amp;Tabell_Rättigheter37[[#This Row],[Värde]]</f>
        <v>Menyval_OBS! Ingen rättighetsnod_Sök PatientID (PID)</v>
      </c>
      <c r="G3789" s="165" t="s">
        <v>1495</v>
      </c>
      <c r="H3789" s="165"/>
      <c r="J3789" s="205" t="s">
        <v>1640</v>
      </c>
      <c r="K3789" s="3" t="e">
        <f>VLOOKUP(Tabell_Rättigheter37[[#This Row],[Grupp]],[2]!Tabell_Grupp[#Data],2,FALSE)</f>
        <v>#REF!</v>
      </c>
      <c r="M3789" s="206" t="s">
        <v>834</v>
      </c>
      <c r="N3789" s="151" t="s">
        <v>1558</v>
      </c>
    </row>
    <row r="3790" spans="1:15" ht="39.950000000000003" hidden="1" customHeight="1">
      <c r="A3790" s="263" t="s">
        <v>1998</v>
      </c>
      <c r="B3790" s="4" t="s">
        <v>1485</v>
      </c>
      <c r="C3790" s="4" t="s">
        <v>1486</v>
      </c>
      <c r="D3790" s="256" t="s">
        <v>1494</v>
      </c>
      <c r="E3790" s="131" t="str">
        <f>Tabell_Rättigheter37[[#This Row],[Grupp]]&amp;"_"&amp;Tabell_Rättigheter37[[#This Row],[Rättighetsnod/ Funktionskloss]]</f>
        <v>Menyval_OBS! Ingen rättighetsnod</v>
      </c>
      <c r="F3790" s="131" t="str">
        <f>Tabell_Rättigheter37[[#This Row],[Grupp]]&amp;"_"&amp;Tabell_Rättigheter37[[#This Row],[Rättighetsnod/ Funktionskloss]]&amp;"_"&amp;Tabell_Rättigheter37[[#This Row],[Värde]]</f>
        <v>Menyval_OBS! Ingen rättighetsnod_Sök PatientID (PID)</v>
      </c>
      <c r="G3790" s="165" t="s">
        <v>1495</v>
      </c>
      <c r="H3790" s="165"/>
      <c r="J3790" s="205" t="s">
        <v>1640</v>
      </c>
      <c r="K3790" s="3" t="e">
        <f>VLOOKUP(Tabell_Rättigheter37[[#This Row],[Grupp]],[2]!Tabell_Grupp[#Data],2,FALSE)</f>
        <v>#REF!</v>
      </c>
      <c r="M3790" s="206" t="s">
        <v>834</v>
      </c>
      <c r="N3790" s="151" t="s">
        <v>1558</v>
      </c>
    </row>
    <row r="3791" spans="1:15" ht="39.950000000000003" hidden="1" customHeight="1">
      <c r="A3791" s="151" t="s">
        <v>1557</v>
      </c>
      <c r="B3791" s="3" t="s">
        <v>968</v>
      </c>
      <c r="C3791" s="3" t="s">
        <v>978</v>
      </c>
      <c r="D3791" s="9" t="s">
        <v>23</v>
      </c>
      <c r="E3791" s="131" t="str">
        <f>Tabell_Rättigheter37[[#This Row],[Grupp]]&amp;"_"&amp;Tabell_Rättigheter37[[#This Row],[Rättighetsnod/ Funktionskloss]]</f>
        <v>Ramverk_Framework/PatientIDSearch</v>
      </c>
      <c r="F3791" s="131" t="str">
        <f>Tabell_Rättigheter37[[#This Row],[Grupp]]&amp;"_"&amp;Tabell_Rättigheter37[[#This Row],[Rättighetsnod/ Funktionskloss]]&amp;"_"&amp;Tabell_Rättigheter37[[#This Row],[Värde]]</f>
        <v>Ramverk_Framework/PatientIDSearch_Open</v>
      </c>
      <c r="G3791" s="165" t="s">
        <v>998</v>
      </c>
      <c r="H3791" s="165"/>
      <c r="J3791" s="205" t="s">
        <v>1640</v>
      </c>
      <c r="K3791" s="3" t="e">
        <f>VLOOKUP(Tabell_Rättigheter37[[#This Row],[Grupp]],[2]!Tabell_Grupp[#Data],2,FALSE)</f>
        <v>#REF!</v>
      </c>
      <c r="M3791" s="203" t="s">
        <v>834</v>
      </c>
      <c r="N3791" s="151" t="s">
        <v>1558</v>
      </c>
    </row>
    <row r="3792" spans="1:15" ht="39.950000000000003" hidden="1" customHeight="1">
      <c r="A3792" s="151" t="s">
        <v>1589</v>
      </c>
      <c r="B3792" s="3" t="s">
        <v>968</v>
      </c>
      <c r="C3792" s="3" t="s">
        <v>978</v>
      </c>
      <c r="D3792" s="9" t="s">
        <v>23</v>
      </c>
      <c r="E3792" s="131" t="str">
        <f>Tabell_Rättigheter37[[#This Row],[Grupp]]&amp;"_"&amp;Tabell_Rättigheter37[[#This Row],[Rättighetsnod/ Funktionskloss]]</f>
        <v>Ramverk_Framework/PatientIDSearch</v>
      </c>
      <c r="F3792" s="131" t="str">
        <f>Tabell_Rättigheter37[[#This Row],[Grupp]]&amp;"_"&amp;Tabell_Rättigheter37[[#This Row],[Rättighetsnod/ Funktionskloss]]&amp;"_"&amp;Tabell_Rättigheter37[[#This Row],[Värde]]</f>
        <v>Ramverk_Framework/PatientIDSearch_Open</v>
      </c>
      <c r="G3792" s="165" t="s">
        <v>998</v>
      </c>
      <c r="H3792" s="165"/>
      <c r="J3792" s="205" t="s">
        <v>1640</v>
      </c>
      <c r="K3792" s="3" t="e">
        <f>VLOOKUP(Tabell_Rättigheter37[[#This Row],[Grupp]],[2]!Tabell_Grupp[#Data],2,FALSE)</f>
        <v>#REF!</v>
      </c>
      <c r="M3792" s="203" t="s">
        <v>834</v>
      </c>
      <c r="N3792" s="151" t="s">
        <v>1558</v>
      </c>
    </row>
    <row r="3793" spans="1:14" ht="39.950000000000003" hidden="1" customHeight="1">
      <c r="A3793" s="151" t="s">
        <v>1562</v>
      </c>
      <c r="B3793" s="3" t="s">
        <v>968</v>
      </c>
      <c r="C3793" s="3" t="s">
        <v>978</v>
      </c>
      <c r="D3793" s="9" t="s">
        <v>23</v>
      </c>
      <c r="E3793" s="131" t="str">
        <f>Tabell_Rättigheter37[[#This Row],[Grupp]]&amp;"_"&amp;Tabell_Rättigheter37[[#This Row],[Rättighetsnod/ Funktionskloss]]</f>
        <v>Ramverk_Framework/PatientIDSearch</v>
      </c>
      <c r="F3793" s="131" t="str">
        <f>Tabell_Rättigheter37[[#This Row],[Grupp]]&amp;"_"&amp;Tabell_Rättigheter37[[#This Row],[Rättighetsnod/ Funktionskloss]]&amp;"_"&amp;Tabell_Rättigheter37[[#This Row],[Värde]]</f>
        <v>Ramverk_Framework/PatientIDSearch_Open</v>
      </c>
      <c r="G3793" s="165" t="s">
        <v>998</v>
      </c>
      <c r="H3793" s="165"/>
      <c r="J3793" s="205" t="s">
        <v>1640</v>
      </c>
      <c r="K3793" s="3" t="e">
        <f>VLOOKUP(Tabell_Rättigheter37[[#This Row],[Grupp]],[2]!Tabell_Grupp[#Data],2,FALSE)</f>
        <v>#REF!</v>
      </c>
      <c r="M3793" s="203" t="s">
        <v>834</v>
      </c>
      <c r="N3793" s="151" t="s">
        <v>1558</v>
      </c>
    </row>
    <row r="3794" spans="1:14" ht="39.950000000000003" hidden="1" customHeight="1">
      <c r="A3794" s="151" t="s">
        <v>1568</v>
      </c>
      <c r="B3794" s="3" t="s">
        <v>968</v>
      </c>
      <c r="C3794" s="3" t="s">
        <v>978</v>
      </c>
      <c r="D3794" s="9" t="s">
        <v>23</v>
      </c>
      <c r="E3794" s="131" t="str">
        <f>Tabell_Rättigheter37[[#This Row],[Grupp]]&amp;"_"&amp;Tabell_Rättigheter37[[#This Row],[Rättighetsnod/ Funktionskloss]]</f>
        <v>Ramverk_Framework/PatientIDSearch</v>
      </c>
      <c r="F3794" s="131" t="str">
        <f>Tabell_Rättigheter37[[#This Row],[Grupp]]&amp;"_"&amp;Tabell_Rättigheter37[[#This Row],[Rättighetsnod/ Funktionskloss]]&amp;"_"&amp;Tabell_Rättigheter37[[#This Row],[Värde]]</f>
        <v>Ramverk_Framework/PatientIDSearch_Open</v>
      </c>
      <c r="G3794" s="165" t="s">
        <v>998</v>
      </c>
      <c r="H3794" s="165"/>
      <c r="J3794" s="205" t="s">
        <v>1640</v>
      </c>
      <c r="K3794" s="3" t="e">
        <f>VLOOKUP(Tabell_Rättigheter37[[#This Row],[Grupp]],[2]!Tabell_Grupp[#Data],2,FALSE)</f>
        <v>#REF!</v>
      </c>
      <c r="M3794" s="203" t="s">
        <v>834</v>
      </c>
      <c r="N3794" s="151" t="s">
        <v>1558</v>
      </c>
    </row>
    <row r="3795" spans="1:14" ht="39.950000000000003" hidden="1" customHeight="1">
      <c r="A3795" s="151" t="s">
        <v>1569</v>
      </c>
      <c r="B3795" s="3" t="s">
        <v>968</v>
      </c>
      <c r="C3795" s="3" t="s">
        <v>978</v>
      </c>
      <c r="D3795" s="9" t="s">
        <v>23</v>
      </c>
      <c r="E3795" s="131" t="str">
        <f>Tabell_Rättigheter37[[#This Row],[Grupp]]&amp;"_"&amp;Tabell_Rättigheter37[[#This Row],[Rättighetsnod/ Funktionskloss]]</f>
        <v>Ramverk_Framework/PatientIDSearch</v>
      </c>
      <c r="F3795" s="131" t="str">
        <f>Tabell_Rättigheter37[[#This Row],[Grupp]]&amp;"_"&amp;Tabell_Rättigheter37[[#This Row],[Rättighetsnod/ Funktionskloss]]&amp;"_"&amp;Tabell_Rättigheter37[[#This Row],[Värde]]</f>
        <v>Ramverk_Framework/PatientIDSearch_Open</v>
      </c>
      <c r="G3795" s="165" t="s">
        <v>998</v>
      </c>
      <c r="H3795" s="165"/>
      <c r="J3795" s="205" t="s">
        <v>1640</v>
      </c>
      <c r="K3795" s="3" t="e">
        <f>VLOOKUP(Tabell_Rättigheter37[[#This Row],[Grupp]],[2]!Tabell_Grupp[#Data],2,FALSE)</f>
        <v>#REF!</v>
      </c>
      <c r="M3795" s="203" t="s">
        <v>834</v>
      </c>
      <c r="N3795" s="151" t="s">
        <v>1558</v>
      </c>
    </row>
    <row r="3796" spans="1:14" ht="39.950000000000003" hidden="1" customHeight="1">
      <c r="A3796" s="151" t="s">
        <v>1570</v>
      </c>
      <c r="B3796" s="3" t="s">
        <v>968</v>
      </c>
      <c r="C3796" s="3" t="s">
        <v>978</v>
      </c>
      <c r="D3796" s="9" t="s">
        <v>23</v>
      </c>
      <c r="E3796" s="131" t="str">
        <f>Tabell_Rättigheter37[[#This Row],[Grupp]]&amp;"_"&amp;Tabell_Rättigheter37[[#This Row],[Rättighetsnod/ Funktionskloss]]</f>
        <v>Ramverk_Framework/PatientIDSearch</v>
      </c>
      <c r="F3796" s="131" t="str">
        <f>Tabell_Rättigheter37[[#This Row],[Grupp]]&amp;"_"&amp;Tabell_Rättigheter37[[#This Row],[Rättighetsnod/ Funktionskloss]]&amp;"_"&amp;Tabell_Rättigheter37[[#This Row],[Värde]]</f>
        <v>Ramverk_Framework/PatientIDSearch_Open</v>
      </c>
      <c r="G3796" s="165" t="s">
        <v>998</v>
      </c>
      <c r="H3796" s="165"/>
      <c r="J3796" s="205" t="s">
        <v>1640</v>
      </c>
      <c r="K3796" s="3" t="e">
        <f>VLOOKUP(Tabell_Rättigheter37[[#This Row],[Grupp]],[2]!Tabell_Grupp[#Data],2,FALSE)</f>
        <v>#REF!</v>
      </c>
      <c r="M3796" s="203" t="s">
        <v>834</v>
      </c>
      <c r="N3796" s="151" t="s">
        <v>1558</v>
      </c>
    </row>
    <row r="3797" spans="1:14" ht="39.950000000000003" hidden="1" customHeight="1">
      <c r="A3797" s="151" t="s">
        <v>1592</v>
      </c>
      <c r="B3797" s="3" t="s">
        <v>968</v>
      </c>
      <c r="C3797" s="3" t="s">
        <v>978</v>
      </c>
      <c r="D3797" s="9" t="s">
        <v>23</v>
      </c>
      <c r="E3797" s="131" t="str">
        <f>Tabell_Rättigheter37[[#This Row],[Grupp]]&amp;"_"&amp;Tabell_Rättigheter37[[#This Row],[Rättighetsnod/ Funktionskloss]]</f>
        <v>Ramverk_Framework/PatientIDSearch</v>
      </c>
      <c r="F3797" s="131" t="str">
        <f>Tabell_Rättigheter37[[#This Row],[Grupp]]&amp;"_"&amp;Tabell_Rättigheter37[[#This Row],[Rättighetsnod/ Funktionskloss]]&amp;"_"&amp;Tabell_Rättigheter37[[#This Row],[Värde]]</f>
        <v>Ramverk_Framework/PatientIDSearch_Open</v>
      </c>
      <c r="G3797" s="165" t="s">
        <v>998</v>
      </c>
      <c r="H3797" s="165"/>
      <c r="J3797" s="205" t="s">
        <v>1640</v>
      </c>
      <c r="K3797" s="3" t="e">
        <f>VLOOKUP(Tabell_Rättigheter37[[#This Row],[Grupp]],[2]!Tabell_Grupp[#Data],2,FALSE)</f>
        <v>#REF!</v>
      </c>
      <c r="M3797" s="203" t="s">
        <v>834</v>
      </c>
      <c r="N3797" s="151" t="s">
        <v>1558</v>
      </c>
    </row>
    <row r="3798" spans="1:14" ht="39.950000000000003" hidden="1" customHeight="1">
      <c r="A3798" s="151" t="s">
        <v>1593</v>
      </c>
      <c r="B3798" s="3" t="s">
        <v>968</v>
      </c>
      <c r="C3798" s="3" t="s">
        <v>978</v>
      </c>
      <c r="D3798" s="9" t="s">
        <v>23</v>
      </c>
      <c r="E3798" s="131" t="str">
        <f>Tabell_Rättigheter37[[#This Row],[Grupp]]&amp;"_"&amp;Tabell_Rättigheter37[[#This Row],[Rättighetsnod/ Funktionskloss]]</f>
        <v>Ramverk_Framework/PatientIDSearch</v>
      </c>
      <c r="F3798" s="131" t="str">
        <f>Tabell_Rättigheter37[[#This Row],[Grupp]]&amp;"_"&amp;Tabell_Rättigheter37[[#This Row],[Rättighetsnod/ Funktionskloss]]&amp;"_"&amp;Tabell_Rättigheter37[[#This Row],[Värde]]</f>
        <v>Ramverk_Framework/PatientIDSearch_Open</v>
      </c>
      <c r="G3798" s="165" t="s">
        <v>998</v>
      </c>
      <c r="H3798" s="165"/>
      <c r="J3798" s="205" t="s">
        <v>1640</v>
      </c>
      <c r="K3798" s="3" t="e">
        <f>VLOOKUP(Tabell_Rättigheter37[[#This Row],[Grupp]],[2]!Tabell_Grupp[#Data],2,FALSE)</f>
        <v>#REF!</v>
      </c>
      <c r="M3798" s="203" t="s">
        <v>834</v>
      </c>
      <c r="N3798" s="151" t="s">
        <v>1558</v>
      </c>
    </row>
    <row r="3799" spans="1:14" ht="39.950000000000003" hidden="1" customHeight="1">
      <c r="A3799" s="151" t="s">
        <v>1594</v>
      </c>
      <c r="B3799" s="3" t="s">
        <v>968</v>
      </c>
      <c r="C3799" s="3" t="s">
        <v>978</v>
      </c>
      <c r="D3799" s="9" t="s">
        <v>23</v>
      </c>
      <c r="E3799" s="131" t="str">
        <f>Tabell_Rättigheter37[[#This Row],[Grupp]]&amp;"_"&amp;Tabell_Rättigheter37[[#This Row],[Rättighetsnod/ Funktionskloss]]</f>
        <v>Ramverk_Framework/PatientIDSearch</v>
      </c>
      <c r="F3799" s="131" t="str">
        <f>Tabell_Rättigheter37[[#This Row],[Grupp]]&amp;"_"&amp;Tabell_Rättigheter37[[#This Row],[Rättighetsnod/ Funktionskloss]]&amp;"_"&amp;Tabell_Rättigheter37[[#This Row],[Värde]]</f>
        <v>Ramverk_Framework/PatientIDSearch_Open</v>
      </c>
      <c r="G3799" s="165" t="s">
        <v>998</v>
      </c>
      <c r="H3799" s="165"/>
      <c r="J3799" s="205" t="s">
        <v>1640</v>
      </c>
      <c r="K3799" s="3" t="e">
        <f>VLOOKUP(Tabell_Rättigheter37[[#This Row],[Grupp]],[2]!Tabell_Grupp[#Data],2,FALSE)</f>
        <v>#REF!</v>
      </c>
      <c r="M3799" s="203" t="s">
        <v>834</v>
      </c>
      <c r="N3799" s="151" t="s">
        <v>1558</v>
      </c>
    </row>
    <row r="3800" spans="1:14" ht="39.950000000000003" hidden="1" customHeight="1">
      <c r="A3800" s="151" t="s">
        <v>1629</v>
      </c>
      <c r="B3800" s="3" t="s">
        <v>968</v>
      </c>
      <c r="C3800" s="3" t="s">
        <v>978</v>
      </c>
      <c r="D3800" s="9" t="s">
        <v>23</v>
      </c>
      <c r="E3800" s="131" t="str">
        <f>Tabell_Rättigheter37[[#This Row],[Grupp]]&amp;"_"&amp;Tabell_Rättigheter37[[#This Row],[Rättighetsnod/ Funktionskloss]]</f>
        <v>Ramverk_Framework/PatientIDSearch</v>
      </c>
      <c r="F3800" s="131" t="str">
        <f>Tabell_Rättigheter37[[#This Row],[Grupp]]&amp;"_"&amp;Tabell_Rättigheter37[[#This Row],[Rättighetsnod/ Funktionskloss]]&amp;"_"&amp;Tabell_Rättigheter37[[#This Row],[Värde]]</f>
        <v>Ramverk_Framework/PatientIDSearch_Open</v>
      </c>
      <c r="G3800" s="165" t="s">
        <v>998</v>
      </c>
      <c r="H3800" s="165"/>
      <c r="J3800" s="205" t="s">
        <v>1640</v>
      </c>
      <c r="K3800" s="3" t="e">
        <f>VLOOKUP(Tabell_Rättigheter37[[#This Row],[Grupp]],[2]!Tabell_Grupp[#Data],2,FALSE)</f>
        <v>#REF!</v>
      </c>
      <c r="M3800" s="203" t="s">
        <v>834</v>
      </c>
      <c r="N3800" s="151" t="s">
        <v>1558</v>
      </c>
    </row>
    <row r="3801" spans="1:14" ht="39.950000000000003" hidden="1" customHeight="1">
      <c r="A3801" s="151" t="s">
        <v>1644</v>
      </c>
      <c r="B3801" s="3" t="s">
        <v>968</v>
      </c>
      <c r="C3801" s="3" t="s">
        <v>978</v>
      </c>
      <c r="D3801" s="9" t="s">
        <v>23</v>
      </c>
      <c r="E3801" s="131" t="str">
        <f>Tabell_Rättigheter37[[#This Row],[Grupp]]&amp;"_"&amp;Tabell_Rättigheter37[[#This Row],[Rättighetsnod/ Funktionskloss]]</f>
        <v>Ramverk_Framework/PatientIDSearch</v>
      </c>
      <c r="F3801" s="131" t="str">
        <f>Tabell_Rättigheter37[[#This Row],[Grupp]]&amp;"_"&amp;Tabell_Rättigheter37[[#This Row],[Rättighetsnod/ Funktionskloss]]&amp;"_"&amp;Tabell_Rättigheter37[[#This Row],[Värde]]</f>
        <v>Ramverk_Framework/PatientIDSearch_Open</v>
      </c>
      <c r="G3801" s="165" t="s">
        <v>998</v>
      </c>
      <c r="H3801" s="165"/>
      <c r="J3801" s="205" t="s">
        <v>1640</v>
      </c>
      <c r="K3801" s="3" t="e">
        <f>VLOOKUP(Tabell_Rättigheter37[[#This Row],[Grupp]],[2]!Tabell_Grupp[#Data],2,FALSE)</f>
        <v>#REF!</v>
      </c>
      <c r="M3801" s="203" t="s">
        <v>834</v>
      </c>
      <c r="N3801" s="151" t="s">
        <v>1558</v>
      </c>
    </row>
    <row r="3802" spans="1:14" ht="39.950000000000003" hidden="1" customHeight="1">
      <c r="A3802" s="151" t="s">
        <v>1602</v>
      </c>
      <c r="B3802" s="3" t="s">
        <v>968</v>
      </c>
      <c r="C3802" s="3" t="s">
        <v>978</v>
      </c>
      <c r="D3802" s="9" t="s">
        <v>23</v>
      </c>
      <c r="E3802" s="131" t="str">
        <f>Tabell_Rättigheter37[[#This Row],[Grupp]]&amp;"_"&amp;Tabell_Rättigheter37[[#This Row],[Rättighetsnod/ Funktionskloss]]</f>
        <v>Ramverk_Framework/PatientIDSearch</v>
      </c>
      <c r="F3802" s="131" t="str">
        <f>Tabell_Rättigheter37[[#This Row],[Grupp]]&amp;"_"&amp;Tabell_Rättigheter37[[#This Row],[Rättighetsnod/ Funktionskloss]]&amp;"_"&amp;Tabell_Rättigheter37[[#This Row],[Värde]]</f>
        <v>Ramverk_Framework/PatientIDSearch_Open</v>
      </c>
      <c r="G3802" s="165" t="s">
        <v>998</v>
      </c>
      <c r="H3802" s="165"/>
      <c r="J3802" s="205" t="s">
        <v>1640</v>
      </c>
      <c r="K3802" s="3" t="e">
        <f>VLOOKUP(Tabell_Rättigheter37[[#This Row],[Grupp]],[2]!Tabell_Grupp[#Data],2,FALSE)</f>
        <v>#REF!</v>
      </c>
      <c r="M3802" s="203" t="s">
        <v>834</v>
      </c>
      <c r="N3802" s="151" t="s">
        <v>1558</v>
      </c>
    </row>
    <row r="3803" spans="1:14" ht="39.950000000000003" hidden="1" customHeight="1">
      <c r="A3803" s="151" t="s">
        <v>1656</v>
      </c>
      <c r="B3803" s="3" t="s">
        <v>968</v>
      </c>
      <c r="C3803" s="3" t="s">
        <v>978</v>
      </c>
      <c r="D3803" s="9" t="s">
        <v>23</v>
      </c>
      <c r="E3803" s="131" t="str">
        <f>Tabell_Rättigheter37[[#This Row],[Grupp]]&amp;"_"&amp;Tabell_Rättigheter37[[#This Row],[Rättighetsnod/ Funktionskloss]]</f>
        <v>Ramverk_Framework/PatientIDSearch</v>
      </c>
      <c r="F3803" s="131" t="str">
        <f>Tabell_Rättigheter37[[#This Row],[Grupp]]&amp;"_"&amp;Tabell_Rättigheter37[[#This Row],[Rättighetsnod/ Funktionskloss]]&amp;"_"&amp;Tabell_Rättigheter37[[#This Row],[Värde]]</f>
        <v>Ramverk_Framework/PatientIDSearch_Open</v>
      </c>
      <c r="G3803" s="165" t="s">
        <v>998</v>
      </c>
      <c r="H3803" s="165"/>
      <c r="J3803" s="205" t="s">
        <v>1640</v>
      </c>
      <c r="K3803" s="3" t="e">
        <f>VLOOKUP(Tabell_Rättigheter37[[#This Row],[Grupp]],[2]!Tabell_Grupp[#Data],2,FALSE)</f>
        <v>#REF!</v>
      </c>
      <c r="M3803" s="203" t="s">
        <v>834</v>
      </c>
      <c r="N3803" s="151" t="s">
        <v>1558</v>
      </c>
    </row>
    <row r="3804" spans="1:14" ht="39.950000000000003" hidden="1" customHeight="1">
      <c r="A3804" s="151" t="s">
        <v>1603</v>
      </c>
      <c r="B3804" s="3" t="s">
        <v>968</v>
      </c>
      <c r="C3804" s="3" t="s">
        <v>978</v>
      </c>
      <c r="D3804" s="9" t="s">
        <v>23</v>
      </c>
      <c r="E3804" s="131" t="str">
        <f>Tabell_Rättigheter37[[#This Row],[Grupp]]&amp;"_"&amp;Tabell_Rättigheter37[[#This Row],[Rättighetsnod/ Funktionskloss]]</f>
        <v>Ramverk_Framework/PatientIDSearch</v>
      </c>
      <c r="F3804" s="131" t="str">
        <f>Tabell_Rättigheter37[[#This Row],[Grupp]]&amp;"_"&amp;Tabell_Rättigheter37[[#This Row],[Rättighetsnod/ Funktionskloss]]&amp;"_"&amp;Tabell_Rättigheter37[[#This Row],[Värde]]</f>
        <v>Ramverk_Framework/PatientIDSearch_Open</v>
      </c>
      <c r="G3804" s="165" t="s">
        <v>998</v>
      </c>
      <c r="H3804" s="165"/>
      <c r="J3804" s="205" t="s">
        <v>1640</v>
      </c>
      <c r="K3804" s="3" t="e">
        <f>VLOOKUP(Tabell_Rättigheter37[[#This Row],[Grupp]],[2]!Tabell_Grupp[#Data],2,FALSE)</f>
        <v>#REF!</v>
      </c>
      <c r="M3804" s="203" t="s">
        <v>834</v>
      </c>
      <c r="N3804" s="151" t="s">
        <v>1558</v>
      </c>
    </row>
    <row r="3805" spans="1:14" ht="39.950000000000003" hidden="1" customHeight="1">
      <c r="A3805" s="151" t="s">
        <v>1645</v>
      </c>
      <c r="B3805" s="3" t="s">
        <v>968</v>
      </c>
      <c r="C3805" s="3" t="s">
        <v>978</v>
      </c>
      <c r="D3805" s="9" t="s">
        <v>23</v>
      </c>
      <c r="E3805" s="131" t="str">
        <f>Tabell_Rättigheter37[[#This Row],[Grupp]]&amp;"_"&amp;Tabell_Rättigheter37[[#This Row],[Rättighetsnod/ Funktionskloss]]</f>
        <v>Ramverk_Framework/PatientIDSearch</v>
      </c>
      <c r="F3805" s="131" t="str">
        <f>Tabell_Rättigheter37[[#This Row],[Grupp]]&amp;"_"&amp;Tabell_Rättigheter37[[#This Row],[Rättighetsnod/ Funktionskloss]]&amp;"_"&amp;Tabell_Rättigheter37[[#This Row],[Värde]]</f>
        <v>Ramverk_Framework/PatientIDSearch_Open</v>
      </c>
      <c r="G3805" s="165" t="s">
        <v>998</v>
      </c>
      <c r="H3805" s="165"/>
      <c r="J3805" s="205" t="s">
        <v>1640</v>
      </c>
      <c r="K3805" s="3" t="e">
        <f>VLOOKUP(Tabell_Rättigheter37[[#This Row],[Grupp]],[2]!Tabell_Grupp[#Data],2,FALSE)</f>
        <v>#REF!</v>
      </c>
      <c r="M3805" s="203" t="s">
        <v>834</v>
      </c>
      <c r="N3805" s="151" t="s">
        <v>1558</v>
      </c>
    </row>
    <row r="3806" spans="1:14" ht="39.950000000000003" hidden="1" customHeight="1">
      <c r="A3806" s="151" t="s">
        <v>1588</v>
      </c>
      <c r="B3806" s="3" t="s">
        <v>968</v>
      </c>
      <c r="C3806" s="3" t="s">
        <v>978</v>
      </c>
      <c r="D3806" s="9" t="s">
        <v>23</v>
      </c>
      <c r="E3806" s="131" t="str">
        <f>Tabell_Rättigheter37[[#This Row],[Grupp]]&amp;"_"&amp;Tabell_Rättigheter37[[#This Row],[Rättighetsnod/ Funktionskloss]]</f>
        <v>Ramverk_Framework/PatientIDSearch</v>
      </c>
      <c r="F3806" s="131" t="str">
        <f>Tabell_Rättigheter37[[#This Row],[Grupp]]&amp;"_"&amp;Tabell_Rättigheter37[[#This Row],[Rättighetsnod/ Funktionskloss]]&amp;"_"&amp;Tabell_Rättigheter37[[#This Row],[Värde]]</f>
        <v>Ramverk_Framework/PatientIDSearch_Open</v>
      </c>
      <c r="G3806" s="165" t="s">
        <v>998</v>
      </c>
      <c r="H3806" s="165"/>
      <c r="J3806" s="205" t="s">
        <v>1640</v>
      </c>
      <c r="K3806" s="3" t="e">
        <f>VLOOKUP(Tabell_Rättigheter37[[#This Row],[Grupp]],[2]!Tabell_Grupp[#Data],2,FALSE)</f>
        <v>#REF!</v>
      </c>
      <c r="M3806" s="203" t="s">
        <v>834</v>
      </c>
      <c r="N3806" s="151" t="s">
        <v>1558</v>
      </c>
    </row>
    <row r="3807" spans="1:14" ht="39.950000000000003" hidden="1" customHeight="1">
      <c r="A3807" s="151" t="s">
        <v>1564</v>
      </c>
      <c r="B3807" s="3" t="s">
        <v>968</v>
      </c>
      <c r="C3807" s="3" t="s">
        <v>978</v>
      </c>
      <c r="D3807" s="9" t="s">
        <v>23</v>
      </c>
      <c r="E3807" s="131" t="str">
        <f>Tabell_Rättigheter37[[#This Row],[Grupp]]&amp;"_"&amp;Tabell_Rättigheter37[[#This Row],[Rättighetsnod/ Funktionskloss]]</f>
        <v>Ramverk_Framework/PatientIDSearch</v>
      </c>
      <c r="F3807" s="131" t="str">
        <f>Tabell_Rättigheter37[[#This Row],[Grupp]]&amp;"_"&amp;Tabell_Rättigheter37[[#This Row],[Rättighetsnod/ Funktionskloss]]&amp;"_"&amp;Tabell_Rättigheter37[[#This Row],[Värde]]</f>
        <v>Ramverk_Framework/PatientIDSearch_Open</v>
      </c>
      <c r="G3807" s="165" t="s">
        <v>998</v>
      </c>
      <c r="H3807" s="165"/>
      <c r="J3807" s="205" t="s">
        <v>1640</v>
      </c>
      <c r="K3807" s="3" t="e">
        <f>VLOOKUP(Tabell_Rättigheter37[[#This Row],[Grupp]],[2]!Tabell_Grupp[#Data],2,FALSE)</f>
        <v>#REF!</v>
      </c>
      <c r="M3807" s="203" t="s">
        <v>834</v>
      </c>
      <c r="N3807" s="151" t="s">
        <v>1558</v>
      </c>
    </row>
    <row r="3808" spans="1:14" ht="39.950000000000003" hidden="1" customHeight="1">
      <c r="A3808" s="151" t="s">
        <v>1565</v>
      </c>
      <c r="B3808" s="3" t="s">
        <v>968</v>
      </c>
      <c r="C3808" s="3" t="s">
        <v>978</v>
      </c>
      <c r="D3808" s="9" t="s">
        <v>23</v>
      </c>
      <c r="E3808" s="131" t="str">
        <f>Tabell_Rättigheter37[[#This Row],[Grupp]]&amp;"_"&amp;Tabell_Rättigheter37[[#This Row],[Rättighetsnod/ Funktionskloss]]</f>
        <v>Ramverk_Framework/PatientIDSearch</v>
      </c>
      <c r="F3808" s="131" t="str">
        <f>Tabell_Rättigheter37[[#This Row],[Grupp]]&amp;"_"&amp;Tabell_Rättigheter37[[#This Row],[Rättighetsnod/ Funktionskloss]]&amp;"_"&amp;Tabell_Rättigheter37[[#This Row],[Värde]]</f>
        <v>Ramverk_Framework/PatientIDSearch_Open</v>
      </c>
      <c r="G3808" s="165" t="s">
        <v>998</v>
      </c>
      <c r="H3808" s="165"/>
      <c r="J3808" s="205" t="s">
        <v>1640</v>
      </c>
      <c r="K3808" s="3" t="e">
        <f>VLOOKUP(Tabell_Rättigheter37[[#This Row],[Grupp]],[2]!Tabell_Grupp[#Data],2,FALSE)</f>
        <v>#REF!</v>
      </c>
      <c r="M3808" s="203" t="s">
        <v>834</v>
      </c>
      <c r="N3808" s="151" t="s">
        <v>1558</v>
      </c>
    </row>
    <row r="3809" spans="1:15" ht="39.950000000000003" hidden="1" customHeight="1">
      <c r="A3809" s="151" t="s">
        <v>1613</v>
      </c>
      <c r="B3809" s="3" t="s">
        <v>968</v>
      </c>
      <c r="C3809" s="3" t="s">
        <v>978</v>
      </c>
      <c r="D3809" s="9" t="s">
        <v>23</v>
      </c>
      <c r="E3809" s="131" t="str">
        <f>Tabell_Rättigheter37[[#This Row],[Grupp]]&amp;"_"&amp;Tabell_Rättigheter37[[#This Row],[Rättighetsnod/ Funktionskloss]]</f>
        <v>Ramverk_Framework/PatientIDSearch</v>
      </c>
      <c r="F3809" s="131" t="str">
        <f>Tabell_Rättigheter37[[#This Row],[Grupp]]&amp;"_"&amp;Tabell_Rättigheter37[[#This Row],[Rättighetsnod/ Funktionskloss]]&amp;"_"&amp;Tabell_Rättigheter37[[#This Row],[Värde]]</f>
        <v>Ramverk_Framework/PatientIDSearch_Open</v>
      </c>
      <c r="G3809" s="165" t="s">
        <v>998</v>
      </c>
      <c r="H3809" s="165"/>
      <c r="J3809" s="205" t="s">
        <v>1640</v>
      </c>
      <c r="K3809" s="3" t="e">
        <f>VLOOKUP(Tabell_Rättigheter37[[#This Row],[Grupp]],[2]!Tabell_Grupp[#Data],2,FALSE)</f>
        <v>#REF!</v>
      </c>
      <c r="M3809" s="203" t="s">
        <v>834</v>
      </c>
      <c r="N3809" s="151" t="s">
        <v>1558</v>
      </c>
    </row>
    <row r="3810" spans="1:15" ht="39.950000000000003" hidden="1" customHeight="1">
      <c r="A3810" s="263" t="s">
        <v>1605</v>
      </c>
      <c r="B3810" s="3" t="s">
        <v>968</v>
      </c>
      <c r="C3810" s="3" t="s">
        <v>978</v>
      </c>
      <c r="D3810" s="9" t="s">
        <v>23</v>
      </c>
      <c r="E3810" s="131" t="str">
        <f>Tabell_Rättigheter37[[#This Row],[Grupp]]&amp;"_"&amp;Tabell_Rättigheter37[[#This Row],[Rättighetsnod/ Funktionskloss]]</f>
        <v>Ramverk_Framework/PatientIDSearch</v>
      </c>
      <c r="F3810" s="131" t="str">
        <f>Tabell_Rättigheter37[[#This Row],[Grupp]]&amp;"_"&amp;Tabell_Rättigheter37[[#This Row],[Rättighetsnod/ Funktionskloss]]&amp;"_"&amp;Tabell_Rättigheter37[[#This Row],[Värde]]</f>
        <v>Ramverk_Framework/PatientIDSearch_Open</v>
      </c>
      <c r="G3810" s="165" t="s">
        <v>998</v>
      </c>
      <c r="H3810" s="165"/>
      <c r="J3810" s="205" t="s">
        <v>1640</v>
      </c>
      <c r="K3810" s="3" t="e">
        <f>VLOOKUP(Tabell_Rättigheter37[[#This Row],[Grupp]],[2]!Tabell_Grupp[#Data],2,FALSE)</f>
        <v>#REF!</v>
      </c>
      <c r="M3810" s="203" t="s">
        <v>834</v>
      </c>
      <c r="N3810" s="151" t="s">
        <v>1558</v>
      </c>
    </row>
    <row r="3811" spans="1:15" ht="39.950000000000003" hidden="1" customHeight="1">
      <c r="A3811" s="151" t="s">
        <v>1617</v>
      </c>
      <c r="B3811" s="3" t="s">
        <v>968</v>
      </c>
      <c r="C3811" s="3" t="s">
        <v>978</v>
      </c>
      <c r="D3811" s="9" t="s">
        <v>23</v>
      </c>
      <c r="E3811" s="131" t="str">
        <f>Tabell_Rättigheter37[[#This Row],[Grupp]]&amp;"_"&amp;Tabell_Rättigheter37[[#This Row],[Rättighetsnod/ Funktionskloss]]</f>
        <v>Ramverk_Framework/PatientIDSearch</v>
      </c>
      <c r="F3811" s="131" t="str">
        <f>Tabell_Rättigheter37[[#This Row],[Grupp]]&amp;"_"&amp;Tabell_Rättigheter37[[#This Row],[Rättighetsnod/ Funktionskloss]]&amp;"_"&amp;Tabell_Rättigheter37[[#This Row],[Värde]]</f>
        <v>Ramverk_Framework/PatientIDSearch_Open</v>
      </c>
      <c r="G3811" s="165" t="s">
        <v>998</v>
      </c>
      <c r="H3811" s="165"/>
      <c r="J3811" s="205" t="s">
        <v>1640</v>
      </c>
      <c r="K3811" s="3" t="e">
        <f>VLOOKUP(Tabell_Rättigheter37[[#This Row],[Grupp]],[2]!Tabell_Grupp[#Data],2,FALSE)</f>
        <v>#REF!</v>
      </c>
      <c r="M3811" s="203" t="s">
        <v>834</v>
      </c>
      <c r="N3811" s="151" t="s">
        <v>1558</v>
      </c>
    </row>
    <row r="3812" spans="1:15" ht="39.950000000000003" hidden="1" customHeight="1">
      <c r="A3812" s="151" t="s">
        <v>1566</v>
      </c>
      <c r="B3812" s="3" t="s">
        <v>968</v>
      </c>
      <c r="C3812" s="3" t="s">
        <v>978</v>
      </c>
      <c r="D3812" s="9" t="s">
        <v>23</v>
      </c>
      <c r="E3812" s="131" t="str">
        <f>Tabell_Rättigheter37[[#This Row],[Grupp]]&amp;"_"&amp;Tabell_Rättigheter37[[#This Row],[Rättighetsnod/ Funktionskloss]]</f>
        <v>Ramverk_Framework/PatientIDSearch</v>
      </c>
      <c r="F3812" s="131" t="str">
        <f>Tabell_Rättigheter37[[#This Row],[Grupp]]&amp;"_"&amp;Tabell_Rättigheter37[[#This Row],[Rättighetsnod/ Funktionskloss]]&amp;"_"&amp;Tabell_Rättigheter37[[#This Row],[Värde]]</f>
        <v>Ramverk_Framework/PatientIDSearch_Open</v>
      </c>
      <c r="G3812" s="165" t="s">
        <v>998</v>
      </c>
      <c r="H3812" s="165"/>
      <c r="J3812" s="205" t="s">
        <v>1640</v>
      </c>
      <c r="K3812" s="3" t="e">
        <f>VLOOKUP(Tabell_Rättigheter37[[#This Row],[Grupp]],[2]!Tabell_Grupp[#Data],2,FALSE)</f>
        <v>#REF!</v>
      </c>
      <c r="M3812" s="203" t="s">
        <v>834</v>
      </c>
      <c r="N3812" s="151" t="s">
        <v>1558</v>
      </c>
    </row>
    <row r="3813" spans="1:15" ht="39.950000000000003" hidden="1" customHeight="1">
      <c r="A3813" s="151" t="s">
        <v>1567</v>
      </c>
      <c r="B3813" s="3" t="s">
        <v>968</v>
      </c>
      <c r="C3813" s="3" t="s">
        <v>978</v>
      </c>
      <c r="D3813" s="9" t="s">
        <v>23</v>
      </c>
      <c r="E3813" s="131" t="str">
        <f>Tabell_Rättigheter37[[#This Row],[Grupp]]&amp;"_"&amp;Tabell_Rättigheter37[[#This Row],[Rättighetsnod/ Funktionskloss]]</f>
        <v>Ramverk_Framework/PatientIDSearch</v>
      </c>
      <c r="F3813" s="131" t="str">
        <f>Tabell_Rättigheter37[[#This Row],[Grupp]]&amp;"_"&amp;Tabell_Rättigheter37[[#This Row],[Rättighetsnod/ Funktionskloss]]&amp;"_"&amp;Tabell_Rättigheter37[[#This Row],[Värde]]</f>
        <v>Ramverk_Framework/PatientIDSearch_Open</v>
      </c>
      <c r="G3813" s="165" t="s">
        <v>998</v>
      </c>
      <c r="H3813" s="165"/>
      <c r="J3813" s="205" t="s">
        <v>1640</v>
      </c>
      <c r="K3813" s="3" t="e">
        <f>VLOOKUP(Tabell_Rättigheter37[[#This Row],[Grupp]],[2]!Tabell_Grupp[#Data],2,FALSE)</f>
        <v>#REF!</v>
      </c>
      <c r="M3813" s="203" t="s">
        <v>834</v>
      </c>
      <c r="N3813" s="151" t="s">
        <v>1558</v>
      </c>
    </row>
    <row r="3814" spans="1:15" ht="39.950000000000003" hidden="1" customHeight="1">
      <c r="A3814" s="151" t="s">
        <v>1606</v>
      </c>
      <c r="B3814" s="3" t="s">
        <v>968</v>
      </c>
      <c r="C3814" s="3" t="s">
        <v>978</v>
      </c>
      <c r="D3814" s="9" t="s">
        <v>23</v>
      </c>
      <c r="E3814" s="131" t="str">
        <f>Tabell_Rättigheter37[[#This Row],[Grupp]]&amp;"_"&amp;Tabell_Rättigheter37[[#This Row],[Rättighetsnod/ Funktionskloss]]</f>
        <v>Ramverk_Framework/PatientIDSearch</v>
      </c>
      <c r="F3814" s="131" t="str">
        <f>Tabell_Rättigheter37[[#This Row],[Grupp]]&amp;"_"&amp;Tabell_Rättigheter37[[#This Row],[Rättighetsnod/ Funktionskloss]]&amp;"_"&amp;Tabell_Rättigheter37[[#This Row],[Värde]]</f>
        <v>Ramverk_Framework/PatientIDSearch_Open</v>
      </c>
      <c r="G3814" s="165" t="s">
        <v>998</v>
      </c>
      <c r="H3814" s="165"/>
      <c r="J3814" s="205" t="s">
        <v>1640</v>
      </c>
      <c r="K3814" s="3" t="e">
        <f>VLOOKUP(Tabell_Rättigheter37[[#This Row],[Grupp]],[2]!Tabell_Grupp[#Data],2,FALSE)</f>
        <v>#REF!</v>
      </c>
      <c r="M3814" s="203" t="s">
        <v>834</v>
      </c>
      <c r="N3814" s="151" t="s">
        <v>1558</v>
      </c>
    </row>
    <row r="3815" spans="1:15" ht="39.950000000000003" hidden="1" customHeight="1">
      <c r="A3815" s="151" t="s">
        <v>2005</v>
      </c>
      <c r="B3815" s="3" t="s">
        <v>968</v>
      </c>
      <c r="C3815" s="3" t="s">
        <v>978</v>
      </c>
      <c r="D3815" s="9" t="s">
        <v>23</v>
      </c>
      <c r="E3815" s="131" t="str">
        <f>Tabell_Rättigheter37[[#This Row],[Grupp]]&amp;"_"&amp;Tabell_Rättigheter37[[#This Row],[Rättighetsnod/ Funktionskloss]]</f>
        <v>Ramverk_Framework/PatientIDSearch</v>
      </c>
      <c r="F3815" s="131" t="str">
        <f>Tabell_Rättigheter37[[#This Row],[Grupp]]&amp;"_"&amp;Tabell_Rättigheter37[[#This Row],[Rättighetsnod/ Funktionskloss]]&amp;"_"&amp;Tabell_Rättigheter37[[#This Row],[Värde]]</f>
        <v>Ramverk_Framework/PatientIDSearch_Open</v>
      </c>
      <c r="G3815" s="165" t="s">
        <v>998</v>
      </c>
      <c r="H3815" s="165"/>
      <c r="J3815" s="205" t="s">
        <v>1640</v>
      </c>
      <c r="K3815" s="3" t="e">
        <f>VLOOKUP(Tabell_Rättigheter37[[#This Row],[Grupp]],[2]!Tabell_Grupp[#Data],2,FALSE)</f>
        <v>#REF!</v>
      </c>
      <c r="M3815" s="203" t="s">
        <v>834</v>
      </c>
      <c r="N3815" s="151" t="s">
        <v>1558</v>
      </c>
    </row>
    <row r="3816" spans="1:15" ht="39.950000000000003" hidden="1" customHeight="1">
      <c r="A3816" s="151" t="s">
        <v>2006</v>
      </c>
      <c r="B3816" s="3" t="s">
        <v>968</v>
      </c>
      <c r="C3816" s="3" t="s">
        <v>978</v>
      </c>
      <c r="D3816" s="9" t="s">
        <v>23</v>
      </c>
      <c r="E3816" s="131" t="str">
        <f>Tabell_Rättigheter37[[#This Row],[Grupp]]&amp;"_"&amp;Tabell_Rättigheter37[[#This Row],[Rättighetsnod/ Funktionskloss]]</f>
        <v>Ramverk_Framework/PatientIDSearch</v>
      </c>
      <c r="F3816" s="131" t="str">
        <f>Tabell_Rättigheter37[[#This Row],[Grupp]]&amp;"_"&amp;Tabell_Rättigheter37[[#This Row],[Rättighetsnod/ Funktionskloss]]&amp;"_"&amp;Tabell_Rättigheter37[[#This Row],[Värde]]</f>
        <v>Ramverk_Framework/PatientIDSearch_Open</v>
      </c>
      <c r="G3816" s="165" t="s">
        <v>998</v>
      </c>
      <c r="H3816" s="165"/>
      <c r="J3816" s="205" t="s">
        <v>1640</v>
      </c>
      <c r="K3816" s="3" t="e">
        <f>VLOOKUP(Tabell_Rättigheter37[[#This Row],[Grupp]],[2]!Tabell_Grupp[#Data],2,FALSE)</f>
        <v>#REF!</v>
      </c>
      <c r="M3816" s="203" t="s">
        <v>834</v>
      </c>
      <c r="N3816" s="151" t="s">
        <v>1558</v>
      </c>
    </row>
    <row r="3817" spans="1:15" ht="39.950000000000003" hidden="1" customHeight="1">
      <c r="A3817" s="151" t="s">
        <v>1685</v>
      </c>
      <c r="B3817" s="3" t="s">
        <v>968</v>
      </c>
      <c r="C3817" s="3" t="s">
        <v>978</v>
      </c>
      <c r="D3817" s="9" t="s">
        <v>23</v>
      </c>
      <c r="E3817" s="131" t="str">
        <f>Tabell_Rättigheter37[[#This Row],[Grupp]]&amp;"_"&amp;Tabell_Rättigheter37[[#This Row],[Rättighetsnod/ Funktionskloss]]</f>
        <v>Ramverk_Framework/PatientIDSearch</v>
      </c>
      <c r="F3817" s="131" t="str">
        <f>Tabell_Rättigheter37[[#This Row],[Grupp]]&amp;"_"&amp;Tabell_Rättigheter37[[#This Row],[Rättighetsnod/ Funktionskloss]]&amp;"_"&amp;Tabell_Rättigheter37[[#This Row],[Värde]]</f>
        <v>Ramverk_Framework/PatientIDSearch_Open</v>
      </c>
      <c r="G3817" s="165" t="s">
        <v>998</v>
      </c>
      <c r="H3817" s="165"/>
      <c r="J3817" s="205" t="s">
        <v>1640</v>
      </c>
      <c r="K3817" s="3" t="e">
        <f>VLOOKUP(Tabell_Rättigheter37[[#This Row],[Grupp]],[2]!Tabell_Grupp[#Data],2,FALSE)</f>
        <v>#REF!</v>
      </c>
      <c r="M3817" s="203" t="s">
        <v>834</v>
      </c>
      <c r="N3817" s="151" t="s">
        <v>1558</v>
      </c>
    </row>
    <row r="3818" spans="1:15" ht="39.950000000000003" hidden="1" customHeight="1">
      <c r="A3818" s="151" t="s">
        <v>1569</v>
      </c>
      <c r="B3818" s="3" t="s">
        <v>34</v>
      </c>
      <c r="C3818" s="3" t="s">
        <v>57</v>
      </c>
      <c r="D3818" s="9" t="s">
        <v>43</v>
      </c>
      <c r="E3818" s="131" t="str">
        <f>Tabell_Rättigheter37[[#This Row],[Grupp]]&amp;"_"&amp;Tabell_Rättigheter37[[#This Row],[Rättighetsnod/ Funktionskloss]]</f>
        <v>Beställning och svar_SpecimenBasedRequest</v>
      </c>
      <c r="F3818" s="131" t="str">
        <f>Tabell_Rättigheter37[[#This Row],[Grupp]]&amp;"_"&amp;Tabell_Rättigheter37[[#This Row],[Rättighetsnod/ Funktionskloss]]&amp;"_"&amp;Tabell_Rättigheter37[[#This Row],[Värde]]</f>
        <v>Beställning och svar_SpecimenBasedRequest_Save</v>
      </c>
      <c r="G3818" s="165" t="s">
        <v>62</v>
      </c>
      <c r="H3818" s="165"/>
      <c r="K3818" s="3" t="e">
        <f>VLOOKUP(Tabell_Rättigheter37[[#This Row],[Grupp]],[2]!Tabell_Grupp[#Data],2,FALSE)</f>
        <v>#REF!</v>
      </c>
      <c r="L3818" s="3" t="s">
        <v>834</v>
      </c>
      <c r="M3818" s="203" t="s">
        <v>834</v>
      </c>
      <c r="N3818" s="151" t="s">
        <v>1558</v>
      </c>
      <c r="O3818" s="151"/>
    </row>
    <row r="3819" spans="1:15" ht="39.950000000000003" hidden="1" customHeight="1">
      <c r="A3819" s="151" t="s">
        <v>1570</v>
      </c>
      <c r="B3819" s="3" t="s">
        <v>34</v>
      </c>
      <c r="C3819" s="3" t="s">
        <v>57</v>
      </c>
      <c r="D3819" s="9" t="s">
        <v>58</v>
      </c>
      <c r="E3819" s="131" t="str">
        <f>Tabell_Rättigheter37[[#This Row],[Grupp]]&amp;"_"&amp;Tabell_Rättigheter37[[#This Row],[Rättighetsnod/ Funktionskloss]]</f>
        <v>Beställning och svar_SpecimenBasedRequest</v>
      </c>
      <c r="F3819" s="131" t="str">
        <f>Tabell_Rättigheter37[[#This Row],[Grupp]]&amp;"_"&amp;Tabell_Rättigheter37[[#This Row],[Rättighetsnod/ Funktionskloss]]&amp;"_"&amp;Tabell_Rättigheter37[[#This Row],[Värde]]</f>
        <v>Beställning och svar_SpecimenBasedRequest_EditAdministrativeInfo</v>
      </c>
      <c r="G3819" s="165" t="s">
        <v>59</v>
      </c>
      <c r="H3819" s="165"/>
      <c r="K3819" s="3" t="e">
        <f>VLOOKUP(Tabell_Rättigheter37[[#This Row],[Grupp]],[2]!Tabell_Grupp[#Data],2,FALSE)</f>
        <v>#REF!</v>
      </c>
      <c r="L3819" s="3" t="s">
        <v>834</v>
      </c>
      <c r="M3819" s="203" t="s">
        <v>834</v>
      </c>
      <c r="N3819" s="151" t="s">
        <v>1558</v>
      </c>
      <c r="O3819" s="151"/>
    </row>
    <row r="3820" spans="1:15" ht="39.950000000000003" hidden="1" customHeight="1">
      <c r="A3820" s="151" t="s">
        <v>1570</v>
      </c>
      <c r="B3820" s="3" t="s">
        <v>34</v>
      </c>
      <c r="C3820" s="3" t="s">
        <v>57</v>
      </c>
      <c r="D3820" s="9" t="s">
        <v>40</v>
      </c>
      <c r="E3820" s="131" t="str">
        <f>Tabell_Rättigheter37[[#This Row],[Grupp]]&amp;"_"&amp;Tabell_Rättigheter37[[#This Row],[Rättighetsnod/ Funktionskloss]]</f>
        <v>Beställning och svar_SpecimenBasedRequest</v>
      </c>
      <c r="F3820" s="131" t="str">
        <f>Tabell_Rättigheter37[[#This Row],[Grupp]]&amp;"_"&amp;Tabell_Rättigheter37[[#This Row],[Rättighetsnod/ Funktionskloss]]&amp;"_"&amp;Tabell_Rättigheter37[[#This Row],[Värde]]</f>
        <v>Beställning och svar_SpecimenBasedRequest_Finish</v>
      </c>
      <c r="G3820" s="165" t="s">
        <v>60</v>
      </c>
      <c r="H3820" s="165"/>
      <c r="K3820" s="3" t="e">
        <f>VLOOKUP(Tabell_Rättigheter37[[#This Row],[Grupp]],[2]!Tabell_Grupp[#Data],2,FALSE)</f>
        <v>#REF!</v>
      </c>
      <c r="L3820" s="3" t="s">
        <v>834</v>
      </c>
      <c r="M3820" s="203" t="s">
        <v>834</v>
      </c>
      <c r="N3820" s="151" t="s">
        <v>1558</v>
      </c>
      <c r="O3820" s="151"/>
    </row>
    <row r="3821" spans="1:15" ht="39.950000000000003" hidden="1" customHeight="1">
      <c r="A3821" s="151" t="s">
        <v>1570</v>
      </c>
      <c r="B3821" s="3" t="s">
        <v>34</v>
      </c>
      <c r="C3821" s="3" t="s">
        <v>57</v>
      </c>
      <c r="D3821" s="9" t="s">
        <v>23</v>
      </c>
      <c r="E3821" s="131" t="str">
        <f>Tabell_Rättigheter37[[#This Row],[Grupp]]&amp;"_"&amp;Tabell_Rättigheter37[[#This Row],[Rättighetsnod/ Funktionskloss]]</f>
        <v>Beställning och svar_SpecimenBasedRequest</v>
      </c>
      <c r="F3821" s="131" t="str">
        <f>Tabell_Rättigheter37[[#This Row],[Grupp]]&amp;"_"&amp;Tabell_Rättigheter37[[#This Row],[Rättighetsnod/ Funktionskloss]]&amp;"_"&amp;Tabell_Rättigheter37[[#This Row],[Värde]]</f>
        <v>Beställning och svar_SpecimenBasedRequest_Open</v>
      </c>
      <c r="G3821" s="165" t="s">
        <v>61</v>
      </c>
      <c r="H3821" s="165"/>
      <c r="K3821" s="3" t="e">
        <f>VLOOKUP(Tabell_Rättigheter37[[#This Row],[Grupp]],[2]!Tabell_Grupp[#Data],2,FALSE)</f>
        <v>#REF!</v>
      </c>
      <c r="L3821" s="3" t="s">
        <v>834</v>
      </c>
      <c r="M3821" s="203" t="s">
        <v>834</v>
      </c>
      <c r="N3821" s="151" t="s">
        <v>1558</v>
      </c>
      <c r="O3821" s="151"/>
    </row>
    <row r="3822" spans="1:15" ht="39.950000000000003" hidden="1" customHeight="1">
      <c r="A3822" s="151" t="s">
        <v>1570</v>
      </c>
      <c r="B3822" s="3" t="s">
        <v>34</v>
      </c>
      <c r="C3822" s="3" t="s">
        <v>57</v>
      </c>
      <c r="D3822" s="9" t="s">
        <v>43</v>
      </c>
      <c r="E3822" s="131" t="str">
        <f>Tabell_Rättigheter37[[#This Row],[Grupp]]&amp;"_"&amp;Tabell_Rättigheter37[[#This Row],[Rättighetsnod/ Funktionskloss]]</f>
        <v>Beställning och svar_SpecimenBasedRequest</v>
      </c>
      <c r="F3822" s="131" t="str">
        <f>Tabell_Rättigheter37[[#This Row],[Grupp]]&amp;"_"&amp;Tabell_Rättigheter37[[#This Row],[Rättighetsnod/ Funktionskloss]]&amp;"_"&amp;Tabell_Rättigheter37[[#This Row],[Värde]]</f>
        <v>Beställning och svar_SpecimenBasedRequest_Save</v>
      </c>
      <c r="G3822" s="165" t="s">
        <v>62</v>
      </c>
      <c r="H3822" s="165"/>
      <c r="K3822" s="3" t="e">
        <f>VLOOKUP(Tabell_Rättigheter37[[#This Row],[Grupp]],[2]!Tabell_Grupp[#Data],2,FALSE)</f>
        <v>#REF!</v>
      </c>
      <c r="L3822" s="3" t="s">
        <v>834</v>
      </c>
      <c r="M3822" s="203" t="s">
        <v>834</v>
      </c>
      <c r="N3822" s="151" t="s">
        <v>1558</v>
      </c>
      <c r="O3822" s="151"/>
    </row>
    <row r="3823" spans="1:15" ht="39.950000000000003" hidden="1" customHeight="1">
      <c r="A3823" s="151" t="s">
        <v>1603</v>
      </c>
      <c r="B3823" s="3" t="s">
        <v>34</v>
      </c>
      <c r="C3823" s="3" t="s">
        <v>57</v>
      </c>
      <c r="D3823" s="9" t="s">
        <v>58</v>
      </c>
      <c r="E3823" s="131" t="str">
        <f>Tabell_Rättigheter37[[#This Row],[Grupp]]&amp;"_"&amp;Tabell_Rättigheter37[[#This Row],[Rättighetsnod/ Funktionskloss]]</f>
        <v>Beställning och svar_SpecimenBasedRequest</v>
      </c>
      <c r="F3823" s="131" t="str">
        <f>Tabell_Rättigheter37[[#This Row],[Grupp]]&amp;"_"&amp;Tabell_Rättigheter37[[#This Row],[Rättighetsnod/ Funktionskloss]]&amp;"_"&amp;Tabell_Rättigheter37[[#This Row],[Värde]]</f>
        <v>Beställning och svar_SpecimenBasedRequest_EditAdministrativeInfo</v>
      </c>
      <c r="G3823" s="165" t="s">
        <v>59</v>
      </c>
      <c r="H3823" s="165"/>
      <c r="K3823" s="3" t="e">
        <f>VLOOKUP(Tabell_Rättigheter37[[#This Row],[Grupp]],[2]!Tabell_Grupp[#Data],2,FALSE)</f>
        <v>#REF!</v>
      </c>
      <c r="L3823" s="3" t="s">
        <v>834</v>
      </c>
      <c r="M3823" s="203" t="s">
        <v>834</v>
      </c>
      <c r="N3823" s="151" t="s">
        <v>1558</v>
      </c>
      <c r="O3823" s="151"/>
    </row>
    <row r="3824" spans="1:15" ht="39.950000000000003" hidden="1" customHeight="1">
      <c r="A3824" s="151" t="s">
        <v>1603</v>
      </c>
      <c r="B3824" s="3" t="s">
        <v>34</v>
      </c>
      <c r="C3824" s="3" t="s">
        <v>57</v>
      </c>
      <c r="D3824" s="9" t="s">
        <v>40</v>
      </c>
      <c r="E3824" s="131" t="str">
        <f>Tabell_Rättigheter37[[#This Row],[Grupp]]&amp;"_"&amp;Tabell_Rättigheter37[[#This Row],[Rättighetsnod/ Funktionskloss]]</f>
        <v>Beställning och svar_SpecimenBasedRequest</v>
      </c>
      <c r="F3824" s="131" t="str">
        <f>Tabell_Rättigheter37[[#This Row],[Grupp]]&amp;"_"&amp;Tabell_Rättigheter37[[#This Row],[Rättighetsnod/ Funktionskloss]]&amp;"_"&amp;Tabell_Rättigheter37[[#This Row],[Värde]]</f>
        <v>Beställning och svar_SpecimenBasedRequest_Finish</v>
      </c>
      <c r="G3824" s="165" t="s">
        <v>60</v>
      </c>
      <c r="H3824" s="165"/>
      <c r="K3824" s="3" t="e">
        <f>VLOOKUP(Tabell_Rättigheter37[[#This Row],[Grupp]],[2]!Tabell_Grupp[#Data],2,FALSE)</f>
        <v>#REF!</v>
      </c>
      <c r="L3824" s="3" t="s">
        <v>834</v>
      </c>
      <c r="M3824" s="203" t="s">
        <v>834</v>
      </c>
      <c r="N3824" s="151" t="s">
        <v>1558</v>
      </c>
      <c r="O3824" s="151"/>
    </row>
    <row r="3825" spans="1:15" ht="39.950000000000003" hidden="1" customHeight="1">
      <c r="A3825" s="151" t="s">
        <v>1603</v>
      </c>
      <c r="B3825" s="3" t="s">
        <v>34</v>
      </c>
      <c r="C3825" s="3" t="s">
        <v>57</v>
      </c>
      <c r="D3825" s="9" t="s">
        <v>23</v>
      </c>
      <c r="E3825" s="131" t="str">
        <f>Tabell_Rättigheter37[[#This Row],[Grupp]]&amp;"_"&amp;Tabell_Rättigheter37[[#This Row],[Rättighetsnod/ Funktionskloss]]</f>
        <v>Beställning och svar_SpecimenBasedRequest</v>
      </c>
      <c r="F3825" s="131" t="str">
        <f>Tabell_Rättigheter37[[#This Row],[Grupp]]&amp;"_"&amp;Tabell_Rättigheter37[[#This Row],[Rättighetsnod/ Funktionskloss]]&amp;"_"&amp;Tabell_Rättigheter37[[#This Row],[Värde]]</f>
        <v>Beställning och svar_SpecimenBasedRequest_Open</v>
      </c>
      <c r="G3825" s="165" t="s">
        <v>61</v>
      </c>
      <c r="H3825" s="165"/>
      <c r="K3825" s="3" t="e">
        <f>VLOOKUP(Tabell_Rättigheter37[[#This Row],[Grupp]],[2]!Tabell_Grupp[#Data],2,FALSE)</f>
        <v>#REF!</v>
      </c>
      <c r="L3825" s="3" t="s">
        <v>834</v>
      </c>
      <c r="M3825" s="203" t="s">
        <v>834</v>
      </c>
      <c r="N3825" s="151" t="s">
        <v>1558</v>
      </c>
      <c r="O3825" s="151"/>
    </row>
    <row r="3826" spans="1:15" ht="39.950000000000003" hidden="1" customHeight="1">
      <c r="A3826" s="151" t="s">
        <v>1573</v>
      </c>
      <c r="B3826" s="3" t="s">
        <v>349</v>
      </c>
      <c r="C3826" s="3" t="s">
        <v>463</v>
      </c>
      <c r="D3826" s="9" t="s">
        <v>464</v>
      </c>
      <c r="E3826" s="131" t="str">
        <f>Tabell_Rättigheter37[[#This Row],[Grupp]]&amp;"_"&amp;Tabell_Rättigheter37[[#This Row],[Rättighetsnod/ Funktionskloss]]</f>
        <v>Vårdadministration_Ready to export</v>
      </c>
      <c r="F3826" s="131" t="str">
        <f>Tabell_Rättigheter37[[#This Row],[Grupp]]&amp;"_"&amp;Tabell_Rättigheter37[[#This Row],[Rättighetsnod/ Funktionskloss]]&amp;"_"&amp;Tabell_Rättigheter37[[#This Row],[Värde]]</f>
        <v>Vårdadministration_Ready to export_Enabled</v>
      </c>
      <c r="G3826" s="165" t="s">
        <v>465</v>
      </c>
      <c r="H3826" s="165"/>
      <c r="K3826" s="3" t="e">
        <f>VLOOKUP(Tabell_Rättigheter37[[#This Row],[Grupp]],[2]!Tabell_Grupp[#Data],2,FALSE)</f>
        <v>#REF!</v>
      </c>
      <c r="L3826" s="3" t="s">
        <v>834</v>
      </c>
      <c r="M3826" s="203" t="s">
        <v>834</v>
      </c>
      <c r="N3826" s="151" t="s">
        <v>1558</v>
      </c>
      <c r="O3826" s="151"/>
    </row>
    <row r="3827" spans="1:15" ht="39.950000000000003" hidden="1" customHeight="1">
      <c r="A3827" s="151" t="s">
        <v>1573</v>
      </c>
      <c r="B3827" s="3" t="s">
        <v>349</v>
      </c>
      <c r="C3827" s="3" t="s">
        <v>367</v>
      </c>
      <c r="D3827" s="9" t="s">
        <v>23</v>
      </c>
      <c r="E3827" s="131" t="str">
        <f>Tabell_Rättigheter37[[#This Row],[Grupp]]&amp;"_"&amp;Tabell_Rättigheter37[[#This Row],[Rättighetsnod/ Funktionskloss]]</f>
        <v>Vårdadministration_Registrate codes</v>
      </c>
      <c r="F3827" s="131" t="str">
        <f>Tabell_Rättigheter37[[#This Row],[Grupp]]&amp;"_"&amp;Tabell_Rättigheter37[[#This Row],[Rättighetsnod/ Funktionskloss]]&amp;"_"&amp;Tabell_Rättigheter37[[#This Row],[Värde]]</f>
        <v>Vårdadministration_Registrate codes_Open</v>
      </c>
      <c r="G3827" s="165" t="s">
        <v>368</v>
      </c>
      <c r="H3827" s="165"/>
      <c r="K3827" s="3" t="e">
        <f>VLOOKUP(Tabell_Rättigheter37[[#This Row],[Grupp]],[2]!Tabell_Grupp[#Data],2,FALSE)</f>
        <v>#REF!</v>
      </c>
      <c r="L3827" s="3" t="s">
        <v>834</v>
      </c>
      <c r="M3827" s="203" t="s">
        <v>834</v>
      </c>
      <c r="N3827" s="151" t="s">
        <v>1558</v>
      </c>
      <c r="O3827" s="151"/>
    </row>
    <row r="3828" spans="1:15" ht="39.950000000000003" hidden="1" customHeight="1">
      <c r="A3828" s="151" t="s">
        <v>1573</v>
      </c>
      <c r="B3828" s="3" t="s">
        <v>349</v>
      </c>
      <c r="C3828" s="3" t="s">
        <v>988</v>
      </c>
      <c r="D3828" s="9" t="s">
        <v>23</v>
      </c>
      <c r="E3828" s="131" t="str">
        <f>Tabell_Rättigheter37[[#This Row],[Grupp]]&amp;"_"&amp;Tabell_Rättigheter37[[#This Row],[Rättighetsnod/ Funktionskloss]]</f>
        <v>Vårdadministration_Webscheduler administration</v>
      </c>
      <c r="F3828" s="131" t="str">
        <f>Tabell_Rättigheter37[[#This Row],[Grupp]]&amp;"_"&amp;Tabell_Rättigheter37[[#This Row],[Rättighetsnod/ Funktionskloss]]&amp;"_"&amp;Tabell_Rättigheter37[[#This Row],[Värde]]</f>
        <v>Vårdadministration_Webscheduler administration_Open</v>
      </c>
      <c r="G3828" s="165" t="s">
        <v>1036</v>
      </c>
      <c r="H3828" s="165"/>
      <c r="K3828" s="3" t="e">
        <f>VLOOKUP(Tabell_Rättigheter37[[#This Row],[Grupp]],[2]!Tabell_Grupp[#Data],2,FALSE)</f>
        <v>#REF!</v>
      </c>
      <c r="L3828" s="3" t="s">
        <v>834</v>
      </c>
      <c r="M3828" s="203" t="s">
        <v>834</v>
      </c>
      <c r="N3828" s="151" t="s">
        <v>1558</v>
      </c>
      <c r="O3828" s="151"/>
    </row>
    <row r="3829" spans="1:15" ht="39.950000000000003" hidden="1" customHeight="1">
      <c r="A3829" s="151" t="s">
        <v>1573</v>
      </c>
      <c r="B3829" s="3" t="s">
        <v>369</v>
      </c>
      <c r="C3829" s="3" t="s">
        <v>13</v>
      </c>
      <c r="D3829" s="9" t="s">
        <v>14</v>
      </c>
      <c r="E3829" s="131" t="str">
        <f>Tabell_Rättigheter37[[#This Row],[Grupp]]&amp;"_"&amp;Tabell_Rättigheter37[[#This Row],[Rättighetsnod/ Funktionskloss]]</f>
        <v>Vårddokumentation_Data</v>
      </c>
      <c r="F3829" s="131" t="str">
        <f>Tabell_Rättigheter37[[#This Row],[Grupp]]&amp;"_"&amp;Tabell_Rättigheter37[[#This Row],[Rättighetsnod/ Funktionskloss]]&amp;"_"&amp;Tabell_Rättigheter37[[#This Row],[Värde]]</f>
        <v>Vårddokumentation_Data_Read</v>
      </c>
      <c r="G3829" s="165" t="s">
        <v>370</v>
      </c>
      <c r="H3829" s="165"/>
      <c r="K3829" s="3" t="e">
        <f>VLOOKUP(Tabell_Rättigheter37[[#This Row],[Grupp]],[2]!Tabell_Grupp[#Data],2,FALSE)</f>
        <v>#REF!</v>
      </c>
      <c r="L3829" s="3" t="s">
        <v>834</v>
      </c>
      <c r="M3829" s="203" t="s">
        <v>834</v>
      </c>
      <c r="N3829" s="151" t="s">
        <v>1558</v>
      </c>
      <c r="O3829" s="151"/>
    </row>
    <row r="3830" spans="1:15" ht="39.950000000000003" hidden="1" customHeight="1">
      <c r="A3830" s="151" t="s">
        <v>1573</v>
      </c>
      <c r="B3830" s="3" t="s">
        <v>369</v>
      </c>
      <c r="C3830" s="3" t="s">
        <v>371</v>
      </c>
      <c r="D3830" s="9" t="s">
        <v>23</v>
      </c>
      <c r="E3830" s="131" t="str">
        <f>Tabell_Rättigheter37[[#This Row],[Grupp]]&amp;"_"&amp;Tabell_Rättigheter37[[#This Row],[Rättighetsnod/ Funktionskloss]]</f>
        <v>Vårddokumentation_Journal</v>
      </c>
      <c r="F3830" s="131" t="str">
        <f>Tabell_Rättigheter37[[#This Row],[Grupp]]&amp;"_"&amp;Tabell_Rättigheter37[[#This Row],[Rättighetsnod/ Funktionskloss]]&amp;"_"&amp;Tabell_Rättigheter37[[#This Row],[Värde]]</f>
        <v>Vårddokumentation_Journal_Open</v>
      </c>
      <c r="G3830" s="165" t="s">
        <v>375</v>
      </c>
      <c r="H3830" s="165"/>
      <c r="K3830" s="3" t="e">
        <f>VLOOKUP(Tabell_Rättigheter37[[#This Row],[Grupp]],[2]!Tabell_Grupp[#Data],2,FALSE)</f>
        <v>#REF!</v>
      </c>
      <c r="L3830" s="3" t="s">
        <v>834</v>
      </c>
      <c r="M3830" s="203" t="s">
        <v>834</v>
      </c>
      <c r="N3830" s="151" t="s">
        <v>1558</v>
      </c>
      <c r="O3830" s="151"/>
    </row>
    <row r="3831" spans="1:15" ht="39.950000000000003" hidden="1" customHeight="1">
      <c r="A3831" s="151" t="s">
        <v>1573</v>
      </c>
      <c r="B3831" s="3" t="s">
        <v>369</v>
      </c>
      <c r="C3831" s="3" t="s">
        <v>379</v>
      </c>
      <c r="D3831" s="9" t="s">
        <v>23</v>
      </c>
      <c r="E3831" s="131" t="str">
        <f>Tabell_Rättigheter37[[#This Row],[Grupp]]&amp;"_"&amp;Tabell_Rättigheter37[[#This Row],[Rättighetsnod/ Funktionskloss]]</f>
        <v>Vårddokumentation_PDF</v>
      </c>
      <c r="F3831" s="131" t="str">
        <f>Tabell_Rättigheter37[[#This Row],[Grupp]]&amp;"_"&amp;Tabell_Rättigheter37[[#This Row],[Rättighetsnod/ Funktionskloss]]&amp;"_"&amp;Tabell_Rättigheter37[[#This Row],[Värde]]</f>
        <v>Vårddokumentation_PDF_Open</v>
      </c>
      <c r="G3831" s="165" t="s">
        <v>380</v>
      </c>
      <c r="H3831" s="165"/>
      <c r="K3831" s="3" t="e">
        <f>VLOOKUP(Tabell_Rättigheter37[[#This Row],[Grupp]],[2]!Tabell_Grupp[#Data],2,FALSE)</f>
        <v>#REF!</v>
      </c>
      <c r="L3831" s="3" t="s">
        <v>834</v>
      </c>
      <c r="M3831" s="203" t="s">
        <v>834</v>
      </c>
      <c r="N3831" s="151" t="s">
        <v>1558</v>
      </c>
      <c r="O3831" s="151"/>
    </row>
    <row r="3832" spans="1:15" ht="39.950000000000003" hidden="1" customHeight="1">
      <c r="A3832" s="151" t="s">
        <v>1573</v>
      </c>
      <c r="B3832" s="3" t="s">
        <v>383</v>
      </c>
      <c r="C3832" s="3" t="s">
        <v>23</v>
      </c>
      <c r="D3832" s="9" t="s">
        <v>23</v>
      </c>
      <c r="E3832" s="131" t="str">
        <f>Tabell_Rättigheter37[[#This Row],[Grupp]]&amp;"_"&amp;Tabell_Rättigheter37[[#This Row],[Rättighetsnod/ Funktionskloss]]</f>
        <v>Xview_Open</v>
      </c>
      <c r="F3832" s="131" t="str">
        <f>Tabell_Rättigheter37[[#This Row],[Grupp]]&amp;"_"&amp;Tabell_Rättigheter37[[#This Row],[Rättighetsnod/ Funktionskloss]]&amp;"_"&amp;Tabell_Rättigheter37[[#This Row],[Värde]]</f>
        <v>Xview_Open_Open</v>
      </c>
      <c r="G3832" s="165" t="s">
        <v>384</v>
      </c>
      <c r="H3832" s="165"/>
      <c r="K3832" s="3" t="e">
        <f>VLOOKUP(Tabell_Rättigheter37[[#This Row],[Grupp]],[2]!Tabell_Grupp[#Data],2,FALSE)</f>
        <v>#REF!</v>
      </c>
      <c r="L3832" s="3" t="s">
        <v>834</v>
      </c>
      <c r="M3832" s="203" t="s">
        <v>834</v>
      </c>
      <c r="N3832" s="151" t="s">
        <v>1558</v>
      </c>
      <c r="O3832" s="151"/>
    </row>
    <row r="3833" spans="1:15" ht="39.950000000000003" hidden="1" customHeight="1">
      <c r="A3833" s="151" t="s">
        <v>1573</v>
      </c>
      <c r="B3833" s="3" t="s">
        <v>287</v>
      </c>
      <c r="C3833" s="3" t="s">
        <v>315</v>
      </c>
      <c r="D3833" s="9" t="s">
        <v>1037</v>
      </c>
      <c r="E3833" s="131" t="str">
        <f>Tabell_Rättigheter37[[#This Row],[Grupp]]&amp;"_"&amp;Tabell_Rättigheter37[[#This Row],[Rättighetsnod/ Funktionskloss]]</f>
        <v>Resursplanering_Scheme</v>
      </c>
      <c r="F3833" s="131" t="str">
        <f>Tabell_Rättigheter37[[#This Row],[Grupp]]&amp;"_"&amp;Tabell_Rättigheter37[[#This Row],[Rättighetsnod/ Funktionskloss]]&amp;"_"&amp;Tabell_Rättigheter37[[#This Row],[Värde]]</f>
        <v>Resursplanering_Scheme_EditResourceAssignment</v>
      </c>
      <c r="G3833" s="165" t="s">
        <v>1038</v>
      </c>
      <c r="H3833" s="165"/>
      <c r="J3833" s="205" t="s">
        <v>1693</v>
      </c>
      <c r="K3833" s="3" t="e">
        <f>VLOOKUP(Tabell_Rättigheter37[[#This Row],[Grupp]],[2]!Tabell_Grupp[#Data],2,FALSE)</f>
        <v>#REF!</v>
      </c>
      <c r="L3833" s="3" t="s">
        <v>834</v>
      </c>
      <c r="M3833" s="203" t="s">
        <v>834</v>
      </c>
      <c r="N3833" s="151" t="s">
        <v>1558</v>
      </c>
      <c r="O3833" s="151"/>
    </row>
    <row r="3834" spans="1:15" ht="39.950000000000003" hidden="1" customHeight="1">
      <c r="A3834" s="151" t="s">
        <v>1678</v>
      </c>
      <c r="B3834" s="3" t="s">
        <v>155</v>
      </c>
      <c r="C3834" s="3" t="s">
        <v>1224</v>
      </c>
      <c r="D3834" s="9" t="s">
        <v>1332</v>
      </c>
      <c r="E3834" s="131" t="str">
        <f>Tabell_Rättigheter37[[#This Row],[Grupp]]&amp;"_"&amp;Tabell_Rättigheter37[[#This Row],[Rättighetsnod/ Funktionskloss]]</f>
        <v>Läkemedel_Catalogue administration</v>
      </c>
      <c r="F3834" s="131" t="str">
        <f>Tabell_Rättigheter37[[#This Row],[Grupp]]&amp;"_"&amp;Tabell_Rättigheter37[[#This Row],[Rättighetsnod/ Funktionskloss]]&amp;"_"&amp;Tabell_Rättigheter37[[#This Row],[Värde]]</f>
        <v>Läkemedel_Catalogue administration_Edit attributes</v>
      </c>
      <c r="G3834" s="165" t="s">
        <v>1333</v>
      </c>
      <c r="H3834" s="165"/>
      <c r="J3834" s="205" t="s">
        <v>1679</v>
      </c>
      <c r="K3834" s="3" t="e">
        <f>VLOOKUP(Tabell_Rättigheter37[[#This Row],[Grupp]],[2]!Tabell_Grupp[#Data],2,FALSE)</f>
        <v>#REF!</v>
      </c>
      <c r="M3834" s="203" t="s">
        <v>834</v>
      </c>
      <c r="N3834" s="151" t="s">
        <v>1558</v>
      </c>
    </row>
    <row r="3835" spans="1:15" ht="39.950000000000003" hidden="1" customHeight="1">
      <c r="A3835" s="151" t="s">
        <v>1678</v>
      </c>
      <c r="B3835" s="3" t="s">
        <v>155</v>
      </c>
      <c r="C3835" s="3" t="s">
        <v>1224</v>
      </c>
      <c r="D3835" s="9" t="s">
        <v>1334</v>
      </c>
      <c r="E3835" s="131" t="str">
        <f>Tabell_Rättigheter37[[#This Row],[Grupp]]&amp;"_"&amp;Tabell_Rättigheter37[[#This Row],[Rättighetsnod/ Funktionskloss]]</f>
        <v>Läkemedel_Catalogue administration</v>
      </c>
      <c r="F3835" s="131" t="str">
        <f>Tabell_Rättigheter37[[#This Row],[Grupp]]&amp;"_"&amp;Tabell_Rättigheter37[[#This Row],[Rättighetsnod/ Funktionskloss]]&amp;"_"&amp;Tabell_Rättigheter37[[#This Row],[Värde]]</f>
        <v>Läkemedel_Catalogue administration_Edit Consumables</v>
      </c>
      <c r="G3835" s="165" t="s">
        <v>1335</v>
      </c>
      <c r="H3835" s="165"/>
      <c r="J3835" s="205" t="s">
        <v>1679</v>
      </c>
      <c r="K3835" s="3" t="e">
        <f>VLOOKUP(Tabell_Rättigheter37[[#This Row],[Grupp]],[2]!Tabell_Grupp[#Data],2,FALSE)</f>
        <v>#REF!</v>
      </c>
      <c r="M3835" s="203" t="s">
        <v>834</v>
      </c>
      <c r="N3835" s="151" t="s">
        <v>1558</v>
      </c>
    </row>
    <row r="3836" spans="1:15" ht="39.950000000000003" hidden="1" customHeight="1">
      <c r="A3836" s="151" t="s">
        <v>1678</v>
      </c>
      <c r="B3836" s="3" t="s">
        <v>155</v>
      </c>
      <c r="C3836" s="3" t="s">
        <v>1224</v>
      </c>
      <c r="D3836" s="9" t="s">
        <v>1336</v>
      </c>
      <c r="E3836" s="131" t="str">
        <f>Tabell_Rättigheter37[[#This Row],[Grupp]]&amp;"_"&amp;Tabell_Rättigheter37[[#This Row],[Rättighetsnod/ Funktionskloss]]</f>
        <v>Läkemedel_Catalogue administration</v>
      </c>
      <c r="F3836" s="131" t="str">
        <f>Tabell_Rättigheter37[[#This Row],[Grupp]]&amp;"_"&amp;Tabell_Rättigheter37[[#This Row],[Rättighetsnod/ Funktionskloss]]&amp;"_"&amp;Tabell_Rättigheter37[[#This Row],[Värde]]</f>
        <v>Läkemedel_Catalogue administration_Edit Drugs</v>
      </c>
      <c r="G3836" s="165" t="s">
        <v>1337</v>
      </c>
      <c r="H3836" s="165"/>
      <c r="J3836" s="205" t="s">
        <v>1679</v>
      </c>
      <c r="K3836" s="3" t="e">
        <f>VLOOKUP(Tabell_Rättigheter37[[#This Row],[Grupp]],[2]!Tabell_Grupp[#Data],2,FALSE)</f>
        <v>#REF!</v>
      </c>
      <c r="M3836" s="203" t="s">
        <v>834</v>
      </c>
      <c r="N3836" s="151" t="s">
        <v>1558</v>
      </c>
    </row>
    <row r="3837" spans="1:15" ht="39.950000000000003" hidden="1" customHeight="1">
      <c r="A3837" s="151" t="s">
        <v>1678</v>
      </c>
      <c r="B3837" s="3" t="s">
        <v>155</v>
      </c>
      <c r="C3837" s="3" t="s">
        <v>1224</v>
      </c>
      <c r="D3837" s="9" t="s">
        <v>1338</v>
      </c>
      <c r="E3837" s="131" t="str">
        <f>Tabell_Rättigheter37[[#This Row],[Grupp]]&amp;"_"&amp;Tabell_Rättigheter37[[#This Row],[Rättighetsnod/ Funktionskloss]]</f>
        <v>Läkemedel_Catalogue administration</v>
      </c>
      <c r="F3837" s="131" t="str">
        <f>Tabell_Rättigheter37[[#This Row],[Grupp]]&amp;"_"&amp;Tabell_Rättigheter37[[#This Row],[Rättighetsnod/ Funktionskloss]]&amp;"_"&amp;Tabell_Rättigheter37[[#This Row],[Värde]]</f>
        <v>Läkemedel_Catalogue administration_Edit Generics</v>
      </c>
      <c r="G3837" s="165" t="s">
        <v>1339</v>
      </c>
      <c r="H3837" s="165"/>
      <c r="J3837" s="205" t="s">
        <v>1679</v>
      </c>
      <c r="K3837" s="3" t="e">
        <f>VLOOKUP(Tabell_Rättigheter37[[#This Row],[Grupp]],[2]!Tabell_Grupp[#Data],2,FALSE)</f>
        <v>#REF!</v>
      </c>
      <c r="M3837" s="203" t="s">
        <v>834</v>
      </c>
      <c r="N3837" s="151" t="s">
        <v>1558</v>
      </c>
    </row>
    <row r="3838" spans="1:15" ht="39.950000000000003" hidden="1" customHeight="1">
      <c r="A3838" s="151" t="s">
        <v>1678</v>
      </c>
      <c r="B3838" s="3" t="s">
        <v>155</v>
      </c>
      <c r="C3838" s="3" t="s">
        <v>1224</v>
      </c>
      <c r="D3838" s="9" t="s">
        <v>1668</v>
      </c>
      <c r="E3838" s="131" t="str">
        <f>Tabell_Rättigheter37[[#This Row],[Grupp]]&amp;"_"&amp;Tabell_Rättigheter37[[#This Row],[Rättighetsnod/ Funktionskloss]]</f>
        <v>Läkemedel_Catalogue administration</v>
      </c>
      <c r="F3838" s="131" t="str">
        <f>Tabell_Rättigheter37[[#This Row],[Grupp]]&amp;"_"&amp;Tabell_Rättigheter37[[#This Row],[Rättighetsnod/ Funktionskloss]]&amp;"_"&amp;Tabell_Rättigheter37[[#This Row],[Värde]]</f>
        <v>Läkemedel_Catalogue administration_Publish Local Drugs</v>
      </c>
      <c r="G3838" s="165" t="s">
        <v>1347</v>
      </c>
      <c r="H3838" s="165"/>
      <c r="J3838" s="205" t="s">
        <v>1679</v>
      </c>
      <c r="K3838" s="3" t="e">
        <f>VLOOKUP(Tabell_Rättigheter37[[#This Row],[Grupp]],[2]!Tabell_Grupp[#Data],2,FALSE)</f>
        <v>#REF!</v>
      </c>
      <c r="M3838" s="203" t="s">
        <v>834</v>
      </c>
      <c r="N3838" s="151" t="s">
        <v>1558</v>
      </c>
    </row>
    <row r="3839" spans="1:15" ht="39.950000000000003" hidden="1" customHeight="1">
      <c r="A3839" s="151" t="s">
        <v>1678</v>
      </c>
      <c r="B3839" s="3" t="s">
        <v>155</v>
      </c>
      <c r="C3839" s="3" t="s">
        <v>1224</v>
      </c>
      <c r="D3839" s="9" t="s">
        <v>1340</v>
      </c>
      <c r="E3839" s="131" t="str">
        <f>Tabell_Rättigheter37[[#This Row],[Grupp]]&amp;"_"&amp;Tabell_Rättigheter37[[#This Row],[Rättighetsnod/ Funktionskloss]]</f>
        <v>Läkemedel_Catalogue administration</v>
      </c>
      <c r="F3839" s="131" t="str">
        <f>Tabell_Rättigheter37[[#This Row],[Grupp]]&amp;"_"&amp;Tabell_Rättigheter37[[#This Row],[Rättighetsnod/ Funktionskloss]]&amp;"_"&amp;Tabell_Rättigheter37[[#This Row],[Värde]]</f>
        <v>Läkemedel_Catalogue administration_Edit Nutrition products</v>
      </c>
      <c r="G3839" s="165" t="s">
        <v>1341</v>
      </c>
      <c r="H3839" s="165"/>
      <c r="J3839" s="205" t="s">
        <v>1679</v>
      </c>
      <c r="K3839" s="3" t="e">
        <f>VLOOKUP(Tabell_Rättigheter37[[#This Row],[Grupp]],[2]!Tabell_Grupp[#Data],2,FALSE)</f>
        <v>#REF!</v>
      </c>
      <c r="M3839" s="203" t="s">
        <v>834</v>
      </c>
      <c r="N3839" s="151" t="s">
        <v>1558</v>
      </c>
    </row>
    <row r="3840" spans="1:15" ht="39.950000000000003" hidden="1" customHeight="1">
      <c r="A3840" s="151" t="s">
        <v>1678</v>
      </c>
      <c r="B3840" s="3" t="s">
        <v>155</v>
      </c>
      <c r="C3840" s="3" t="s">
        <v>1224</v>
      </c>
      <c r="D3840" s="9" t="s">
        <v>1669</v>
      </c>
      <c r="E3840" s="131" t="str">
        <f>Tabell_Rättigheter37[[#This Row],[Grupp]]&amp;"_"&amp;Tabell_Rättigheter37[[#This Row],[Rättighetsnod/ Funktionskloss]]</f>
        <v>Läkemedel_Catalogue administration</v>
      </c>
      <c r="F3840" s="131" t="str">
        <f>Tabell_Rättigheter37[[#This Row],[Grupp]]&amp;"_"&amp;Tabell_Rättigheter37[[#This Row],[Rättighetsnod/ Funktionskloss]]&amp;"_"&amp;Tabell_Rättigheter37[[#This Row],[Värde]]</f>
        <v>Läkemedel_Catalogue administration_Publish Consumables</v>
      </c>
      <c r="G3840" s="165" t="s">
        <v>1343</v>
      </c>
      <c r="H3840" s="165"/>
      <c r="J3840" s="205" t="s">
        <v>1679</v>
      </c>
      <c r="K3840" s="3" t="e">
        <f>VLOOKUP(Tabell_Rättigheter37[[#This Row],[Grupp]],[2]!Tabell_Grupp[#Data],2,FALSE)</f>
        <v>#REF!</v>
      </c>
      <c r="M3840" s="203" t="s">
        <v>834</v>
      </c>
      <c r="N3840" s="151" t="s">
        <v>1558</v>
      </c>
    </row>
    <row r="3841" spans="1:15" ht="39.950000000000003" hidden="1" customHeight="1">
      <c r="A3841" s="151" t="s">
        <v>1678</v>
      </c>
      <c r="B3841" s="3" t="s">
        <v>155</v>
      </c>
      <c r="C3841" s="3" t="s">
        <v>1224</v>
      </c>
      <c r="D3841" s="9" t="s">
        <v>1670</v>
      </c>
      <c r="E3841" s="131" t="str">
        <f>Tabell_Rättigheter37[[#This Row],[Grupp]]&amp;"_"&amp;Tabell_Rättigheter37[[#This Row],[Rättighetsnod/ Funktionskloss]]</f>
        <v>Läkemedel_Catalogue administration</v>
      </c>
      <c r="F3841" s="131" t="str">
        <f>Tabell_Rättigheter37[[#This Row],[Grupp]]&amp;"_"&amp;Tabell_Rättigheter37[[#This Row],[Rättighetsnod/ Funktionskloss]]&amp;"_"&amp;Tabell_Rättigheter37[[#This Row],[Värde]]</f>
        <v>Läkemedel_Catalogue administration_Publish Drugs</v>
      </c>
      <c r="G3841" s="165" t="s">
        <v>1345</v>
      </c>
      <c r="H3841" s="165"/>
      <c r="J3841" s="205" t="s">
        <v>1679</v>
      </c>
      <c r="K3841" s="3" t="e">
        <f>VLOOKUP(Tabell_Rättigheter37[[#This Row],[Grupp]],[2]!Tabell_Grupp[#Data],2,FALSE)</f>
        <v>#REF!</v>
      </c>
      <c r="M3841" s="203" t="s">
        <v>834</v>
      </c>
      <c r="N3841" s="151" t="s">
        <v>1558</v>
      </c>
    </row>
    <row r="3842" spans="1:15" ht="39.950000000000003" hidden="1" customHeight="1">
      <c r="A3842" s="151" t="s">
        <v>1678</v>
      </c>
      <c r="B3842" s="3" t="s">
        <v>155</v>
      </c>
      <c r="C3842" s="3" t="s">
        <v>1496</v>
      </c>
      <c r="D3842" s="9" t="s">
        <v>1497</v>
      </c>
      <c r="E3842" s="131" t="str">
        <f>Tabell_Rättigheter37[[#This Row],[Grupp]]&amp;"_"&amp;Tabell_Rättigheter37[[#This Row],[Rättighetsnod/ Funktionskloss]]</f>
        <v>Läkemedel_Unit handler</v>
      </c>
      <c r="F3842" s="131" t="str">
        <f>Tabell_Rättigheter37[[#This Row],[Grupp]]&amp;"_"&amp;Tabell_Rättigheter37[[#This Row],[Rättighetsnod/ Funktionskloss]]&amp;"_"&amp;Tabell_Rättigheter37[[#This Row],[Värde]]</f>
        <v>Läkemedel_Unit handler_Connect Consumables templates</v>
      </c>
      <c r="G3842" s="165" t="s">
        <v>1498</v>
      </c>
      <c r="H3842" s="165"/>
      <c r="J3842" s="205" t="s">
        <v>1679</v>
      </c>
      <c r="K3842" s="3" t="e">
        <f>VLOOKUP(Tabell_Rättigheter37[[#This Row],[Grupp]],[2]!Tabell_Grupp[#Data],2,FALSE)</f>
        <v>#REF!</v>
      </c>
      <c r="M3842" s="203" t="s">
        <v>834</v>
      </c>
      <c r="N3842" s="151" t="s">
        <v>1558</v>
      </c>
    </row>
    <row r="3843" spans="1:15" ht="39.950000000000003" hidden="1" customHeight="1">
      <c r="A3843" s="151" t="s">
        <v>1678</v>
      </c>
      <c r="B3843" s="3" t="s">
        <v>155</v>
      </c>
      <c r="C3843" s="3" t="s">
        <v>1496</v>
      </c>
      <c r="D3843" s="9" t="s">
        <v>1499</v>
      </c>
      <c r="E3843" s="131" t="str">
        <f>Tabell_Rättigheter37[[#This Row],[Grupp]]&amp;"_"&amp;Tabell_Rättigheter37[[#This Row],[Rättighetsnod/ Funktionskloss]]</f>
        <v>Läkemedel_Unit handler</v>
      </c>
      <c r="F3843" s="131" t="str">
        <f>Tabell_Rättigheter37[[#This Row],[Grupp]]&amp;"_"&amp;Tabell_Rättigheter37[[#This Row],[Rättighetsnod/ Funktionskloss]]&amp;"_"&amp;Tabell_Rättigheter37[[#This Row],[Värde]]</f>
        <v>Läkemedel_Unit handler_Connect Drug templates</v>
      </c>
      <c r="G3843" s="165" t="s">
        <v>1500</v>
      </c>
      <c r="H3843" s="165"/>
      <c r="J3843" s="205" t="s">
        <v>1679</v>
      </c>
      <c r="K3843" s="3" t="e">
        <f>VLOOKUP(Tabell_Rättigheter37[[#This Row],[Grupp]],[2]!Tabell_Grupp[#Data],2,FALSE)</f>
        <v>#REF!</v>
      </c>
      <c r="M3843" s="203" t="s">
        <v>834</v>
      </c>
      <c r="N3843" s="151" t="s">
        <v>1558</v>
      </c>
    </row>
    <row r="3844" spans="1:15" ht="39.950000000000003" hidden="1" customHeight="1">
      <c r="A3844" s="151" t="s">
        <v>1678</v>
      </c>
      <c r="B3844" s="3" t="s">
        <v>155</v>
      </c>
      <c r="C3844" s="3" t="s">
        <v>1496</v>
      </c>
      <c r="D3844" s="9" t="s">
        <v>1501</v>
      </c>
      <c r="E3844" s="131" t="str">
        <f>Tabell_Rättigheter37[[#This Row],[Grupp]]&amp;"_"&amp;Tabell_Rättigheter37[[#This Row],[Rättighetsnod/ Funktionskloss]]</f>
        <v>Läkemedel_Unit handler</v>
      </c>
      <c r="F3844" s="131" t="str">
        <f>Tabell_Rättigheter37[[#This Row],[Grupp]]&amp;"_"&amp;Tabell_Rättigheter37[[#This Row],[Rättighetsnod/ Funktionskloss]]&amp;"_"&amp;Tabell_Rättigheter37[[#This Row],[Värde]]</f>
        <v>Läkemedel_Unit handler_Connect Nutrition templates</v>
      </c>
      <c r="G3844" s="165" t="s">
        <v>1502</v>
      </c>
      <c r="H3844" s="165"/>
      <c r="J3844" s="205" t="s">
        <v>1679</v>
      </c>
      <c r="K3844" s="3" t="e">
        <f>VLOOKUP(Tabell_Rättigheter37[[#This Row],[Grupp]],[2]!Tabell_Grupp[#Data],2,FALSE)</f>
        <v>#REF!</v>
      </c>
      <c r="M3844" s="203" t="s">
        <v>834</v>
      </c>
      <c r="N3844" s="151" t="s">
        <v>1558</v>
      </c>
    </row>
    <row r="3845" spans="1:15" ht="39.950000000000003" hidden="1" customHeight="1">
      <c r="A3845" s="151" t="s">
        <v>1678</v>
      </c>
      <c r="B3845" s="3" t="s">
        <v>155</v>
      </c>
      <c r="C3845" s="3" t="s">
        <v>1496</v>
      </c>
      <c r="D3845" s="9" t="s">
        <v>1503</v>
      </c>
      <c r="E3845" s="131" t="str">
        <f>Tabell_Rättigheter37[[#This Row],[Grupp]]&amp;"_"&amp;Tabell_Rättigheter37[[#This Row],[Rättighetsnod/ Funktionskloss]]</f>
        <v>Läkemedel_Unit handler</v>
      </c>
      <c r="F3845" s="131" t="str">
        <f>Tabell_Rättigheter37[[#This Row],[Grupp]]&amp;"_"&amp;Tabell_Rättigheter37[[#This Row],[Rättighetsnod/ Funktionskloss]]&amp;"_"&amp;Tabell_Rättigheter37[[#This Row],[Värde]]</f>
        <v>Läkemedel_Unit handler_Connect Packages</v>
      </c>
      <c r="G3845" s="165" t="s">
        <v>1504</v>
      </c>
      <c r="H3845" s="165"/>
      <c r="J3845" s="205" t="s">
        <v>1679</v>
      </c>
      <c r="K3845" s="3" t="e">
        <f>VLOOKUP(Tabell_Rättigheter37[[#This Row],[Grupp]],[2]!Tabell_Grupp[#Data],2,FALSE)</f>
        <v>#REF!</v>
      </c>
      <c r="M3845" s="203" t="s">
        <v>834</v>
      </c>
      <c r="N3845" s="151" t="s">
        <v>1558</v>
      </c>
    </row>
    <row r="3846" spans="1:15" ht="39.950000000000003" hidden="1" customHeight="1">
      <c r="A3846" s="151" t="s">
        <v>1678</v>
      </c>
      <c r="B3846" s="3" t="s">
        <v>155</v>
      </c>
      <c r="C3846" s="3" t="s">
        <v>1496</v>
      </c>
      <c r="D3846" s="398" t="s">
        <v>1505</v>
      </c>
      <c r="E3846" s="131" t="str">
        <f>Tabell_Rättigheter37[[#This Row],[Grupp]]&amp;"_"&amp;Tabell_Rättigheter37[[#This Row],[Rättighetsnod/ Funktionskloss]]</f>
        <v>Läkemedel_Unit handler</v>
      </c>
      <c r="F3846" s="131" t="str">
        <f>Tabell_Rättigheter37[[#This Row],[Grupp]]&amp;"_"&amp;Tabell_Rättigheter37[[#This Row],[Rättighetsnod/ Funktionskloss]]&amp;"_"&amp;Tabell_Rättigheter37[[#This Row],[Värde]]</f>
        <v>Läkemedel_Unit handler_Connect PGD</v>
      </c>
      <c r="G3846" s="165" t="s">
        <v>1506</v>
      </c>
      <c r="H3846" s="165"/>
      <c r="J3846" s="205" t="s">
        <v>1679</v>
      </c>
      <c r="K3846" s="3" t="e">
        <f>VLOOKUP(Tabell_Rättigheter37[[#This Row],[Grupp]],[2]!Tabell_Grupp[#Data],2,FALSE)</f>
        <v>#REF!</v>
      </c>
      <c r="M3846" s="203" t="s">
        <v>834</v>
      </c>
      <c r="N3846" s="151" t="s">
        <v>1558</v>
      </c>
    </row>
    <row r="3847" spans="1:15" ht="53.25" hidden="1" customHeight="1">
      <c r="A3847" s="151" t="s">
        <v>1595</v>
      </c>
      <c r="B3847" s="3" t="s">
        <v>1084</v>
      </c>
      <c r="C3847" s="3" t="s">
        <v>13</v>
      </c>
      <c r="D3847" s="9" t="s">
        <v>14</v>
      </c>
      <c r="E3847" s="131" t="s">
        <v>1694</v>
      </c>
      <c r="F3847" s="131" t="s">
        <v>1695</v>
      </c>
      <c r="G3847" s="165" t="s">
        <v>839</v>
      </c>
      <c r="H3847" s="165"/>
      <c r="K3847" s="3" t="e">
        <v>#N/A</v>
      </c>
      <c r="L3847" s="3" t="s">
        <v>834</v>
      </c>
      <c r="M3847" s="203" t="s">
        <v>834</v>
      </c>
      <c r="N3847" s="151" t="s">
        <v>1558</v>
      </c>
    </row>
    <row r="3848" spans="1:15" ht="72" hidden="1" customHeight="1">
      <c r="A3848" s="151" t="s">
        <v>1595</v>
      </c>
      <c r="B3848" s="3" t="s">
        <v>16</v>
      </c>
      <c r="C3848" s="3" t="s">
        <v>17</v>
      </c>
      <c r="D3848" s="9" t="s">
        <v>17</v>
      </c>
      <c r="E3848" s="131" t="s">
        <v>1696</v>
      </c>
      <c r="F3848" s="131" t="s">
        <v>1697</v>
      </c>
      <c r="G3848" s="165" t="s">
        <v>18</v>
      </c>
      <c r="H3848" s="165" t="s">
        <v>1086</v>
      </c>
      <c r="K3848" s="3" t="s">
        <v>923</v>
      </c>
      <c r="L3848" s="3" t="s">
        <v>834</v>
      </c>
      <c r="M3848" s="203" t="s">
        <v>834</v>
      </c>
      <c r="N3848" s="151" t="s">
        <v>1558</v>
      </c>
    </row>
    <row r="3849" spans="1:15" ht="48" hidden="1" customHeight="1">
      <c r="A3849" s="151" t="s">
        <v>1595</v>
      </c>
      <c r="B3849" s="3" t="s">
        <v>16</v>
      </c>
      <c r="C3849" s="3" t="s">
        <v>19</v>
      </c>
      <c r="D3849" s="9" t="s">
        <v>19</v>
      </c>
      <c r="E3849" s="131" t="s">
        <v>1698</v>
      </c>
      <c r="F3849" s="131" t="s">
        <v>1699</v>
      </c>
      <c r="G3849" s="165" t="s">
        <v>20</v>
      </c>
      <c r="H3849" s="165"/>
      <c r="K3849" s="3" t="s">
        <v>923</v>
      </c>
      <c r="L3849" s="3" t="s">
        <v>834</v>
      </c>
      <c r="M3849" s="203" t="s">
        <v>834</v>
      </c>
      <c r="N3849" s="151" t="s">
        <v>1558</v>
      </c>
    </row>
    <row r="3850" spans="1:15" ht="39.950000000000003" hidden="1" customHeight="1">
      <c r="A3850" s="151" t="s">
        <v>1595</v>
      </c>
      <c r="B3850" s="3" t="s">
        <v>1087</v>
      </c>
      <c r="C3850" s="3" t="s">
        <v>1088</v>
      </c>
      <c r="D3850" s="9" t="s">
        <v>23</v>
      </c>
      <c r="E3850" s="131" t="s">
        <v>1700</v>
      </c>
      <c r="F3850" s="131" t="s">
        <v>1701</v>
      </c>
      <c r="G3850" s="165" t="s">
        <v>1089</v>
      </c>
      <c r="H3850" s="165"/>
      <c r="K3850" s="3" t="e">
        <v>#N/A</v>
      </c>
      <c r="L3850" s="3" t="s">
        <v>834</v>
      </c>
      <c r="M3850" s="203" t="s">
        <v>834</v>
      </c>
      <c r="N3850" s="151" t="s">
        <v>1558</v>
      </c>
    </row>
    <row r="3851" spans="1:15" ht="39.950000000000003" hidden="1" customHeight="1">
      <c r="A3851" s="151" t="s">
        <v>1595</v>
      </c>
      <c r="B3851" s="3" t="s">
        <v>21</v>
      </c>
      <c r="C3851" s="3" t="s">
        <v>22</v>
      </c>
      <c r="D3851" s="9" t="s">
        <v>23</v>
      </c>
      <c r="E3851" s="131" t="s">
        <v>1702</v>
      </c>
      <c r="F3851" s="131" t="s">
        <v>1703</v>
      </c>
      <c r="G3851" s="165" t="s">
        <v>24</v>
      </c>
      <c r="H3851" s="165"/>
      <c r="K3851" s="3" t="s">
        <v>923</v>
      </c>
      <c r="L3851" s="3" t="s">
        <v>834</v>
      </c>
      <c r="M3851" s="203" t="s">
        <v>834</v>
      </c>
      <c r="N3851" s="151" t="s">
        <v>1558</v>
      </c>
    </row>
    <row r="3852" spans="1:15" ht="39.950000000000003" hidden="1" customHeight="1">
      <c r="A3852" s="151" t="s">
        <v>1595</v>
      </c>
      <c r="B3852" s="3" t="s">
        <v>30</v>
      </c>
      <c r="C3852" s="3" t="s">
        <v>31</v>
      </c>
      <c r="D3852" s="9" t="s">
        <v>32</v>
      </c>
      <c r="E3852" s="131" t="s">
        <v>1704</v>
      </c>
      <c r="F3852" s="131" t="s">
        <v>1705</v>
      </c>
      <c r="G3852" s="165" t="s">
        <v>33</v>
      </c>
      <c r="H3852" s="165"/>
      <c r="K3852" s="3" t="s">
        <v>936</v>
      </c>
      <c r="L3852" s="3" t="s">
        <v>834</v>
      </c>
      <c r="M3852" s="203" t="s">
        <v>834</v>
      </c>
      <c r="N3852" s="151" t="s">
        <v>1558</v>
      </c>
    </row>
    <row r="3853" spans="1:15" ht="39.950000000000003" hidden="1" customHeight="1">
      <c r="A3853" s="151" t="s">
        <v>1595</v>
      </c>
      <c r="B3853" s="3" t="s">
        <v>25</v>
      </c>
      <c r="C3853" s="3" t="s">
        <v>26</v>
      </c>
      <c r="D3853" s="9" t="s">
        <v>23</v>
      </c>
      <c r="E3853" s="131" t="s">
        <v>1706</v>
      </c>
      <c r="F3853" s="131" t="s">
        <v>1707</v>
      </c>
      <c r="G3853" s="165" t="s">
        <v>27</v>
      </c>
      <c r="H3853" s="165"/>
      <c r="K3853" s="3" t="s">
        <v>934</v>
      </c>
      <c r="L3853" s="3" t="s">
        <v>834</v>
      </c>
      <c r="M3853" s="203" t="s">
        <v>834</v>
      </c>
      <c r="N3853" s="151" t="s">
        <v>1558</v>
      </c>
    </row>
    <row r="3854" spans="1:15" ht="51.75" hidden="1" customHeight="1">
      <c r="A3854" s="151" t="s">
        <v>1595</v>
      </c>
      <c r="B3854" s="3" t="s">
        <v>25</v>
      </c>
      <c r="C3854" s="3" t="s">
        <v>26</v>
      </c>
      <c r="D3854" s="9" t="s">
        <v>28</v>
      </c>
      <c r="E3854" s="131" t="s">
        <v>1706</v>
      </c>
      <c r="F3854" s="131" t="s">
        <v>1708</v>
      </c>
      <c r="G3854" s="165" t="s">
        <v>29</v>
      </c>
      <c r="H3854" s="165"/>
      <c r="K3854" s="3" t="s">
        <v>934</v>
      </c>
      <c r="L3854" s="3" t="s">
        <v>834</v>
      </c>
      <c r="M3854" s="203" t="s">
        <v>834</v>
      </c>
      <c r="N3854" s="151" t="s">
        <v>1558</v>
      </c>
    </row>
    <row r="3855" spans="1:15" ht="39.950000000000003" hidden="1" customHeight="1">
      <c r="A3855" s="151" t="s">
        <v>1603</v>
      </c>
      <c r="B3855" s="3" t="s">
        <v>34</v>
      </c>
      <c r="C3855" s="3" t="s">
        <v>57</v>
      </c>
      <c r="D3855" s="9" t="s">
        <v>43</v>
      </c>
      <c r="E3855" s="131" t="str">
        <f>Tabell_Rättigheter37[[#This Row],[Grupp]]&amp;"_"&amp;Tabell_Rättigheter37[[#This Row],[Rättighetsnod/ Funktionskloss]]</f>
        <v>Beställning och svar_SpecimenBasedRequest</v>
      </c>
      <c r="F3855" s="131" t="str">
        <f>Tabell_Rättigheter37[[#This Row],[Grupp]]&amp;"_"&amp;Tabell_Rättigheter37[[#This Row],[Rättighetsnod/ Funktionskloss]]&amp;"_"&amp;Tabell_Rättigheter37[[#This Row],[Värde]]</f>
        <v>Beställning och svar_SpecimenBasedRequest_Save</v>
      </c>
      <c r="G3855" s="165" t="s">
        <v>62</v>
      </c>
      <c r="H3855" s="165"/>
      <c r="K3855" s="3" t="e">
        <f>VLOOKUP(Tabell_Rättigheter37[[#This Row],[Grupp]],[2]!Tabell_Grupp[#Data],2,FALSE)</f>
        <v>#REF!</v>
      </c>
      <c r="L3855" s="3" t="s">
        <v>834</v>
      </c>
      <c r="M3855" s="203" t="s">
        <v>834</v>
      </c>
      <c r="N3855" s="151" t="s">
        <v>1558</v>
      </c>
      <c r="O3855" s="151"/>
    </row>
    <row r="3856" spans="1:15" ht="39.950000000000003" hidden="1" customHeight="1">
      <c r="A3856" s="151" t="s">
        <v>1645</v>
      </c>
      <c r="B3856" s="3" t="s">
        <v>34</v>
      </c>
      <c r="C3856" s="3" t="s">
        <v>57</v>
      </c>
      <c r="D3856" s="9" t="s">
        <v>58</v>
      </c>
      <c r="E3856" s="131" t="str">
        <f>Tabell_Rättigheter37[[#This Row],[Grupp]]&amp;"_"&amp;Tabell_Rättigheter37[[#This Row],[Rättighetsnod/ Funktionskloss]]</f>
        <v>Beställning och svar_SpecimenBasedRequest</v>
      </c>
      <c r="F3856" s="131" t="str">
        <f>Tabell_Rättigheter37[[#This Row],[Grupp]]&amp;"_"&amp;Tabell_Rättigheter37[[#This Row],[Rättighetsnod/ Funktionskloss]]&amp;"_"&amp;Tabell_Rättigheter37[[#This Row],[Värde]]</f>
        <v>Beställning och svar_SpecimenBasedRequest_EditAdministrativeInfo</v>
      </c>
      <c r="G3856" s="165" t="s">
        <v>59</v>
      </c>
      <c r="H3856" s="165"/>
      <c r="K3856" s="3" t="e">
        <f>VLOOKUP(Tabell_Rättigheter37[[#This Row],[Grupp]],[2]!Tabell_Grupp[#Data],2,FALSE)</f>
        <v>#REF!</v>
      </c>
      <c r="L3856" s="3" t="s">
        <v>834</v>
      </c>
      <c r="M3856" s="203" t="s">
        <v>834</v>
      </c>
      <c r="N3856" s="151" t="s">
        <v>1558</v>
      </c>
      <c r="O3856" s="151"/>
    </row>
    <row r="3857" spans="1:15" ht="39.950000000000003" hidden="1" customHeight="1">
      <c r="A3857" s="151" t="s">
        <v>1645</v>
      </c>
      <c r="B3857" s="3" t="s">
        <v>34</v>
      </c>
      <c r="C3857" s="3" t="s">
        <v>57</v>
      </c>
      <c r="D3857" s="9" t="s">
        <v>23</v>
      </c>
      <c r="E3857" s="131" t="str">
        <f>Tabell_Rättigheter37[[#This Row],[Grupp]]&amp;"_"&amp;Tabell_Rättigheter37[[#This Row],[Rättighetsnod/ Funktionskloss]]</f>
        <v>Beställning och svar_SpecimenBasedRequest</v>
      </c>
      <c r="F3857" s="131" t="str">
        <f>Tabell_Rättigheter37[[#This Row],[Grupp]]&amp;"_"&amp;Tabell_Rättigheter37[[#This Row],[Rättighetsnod/ Funktionskloss]]&amp;"_"&amp;Tabell_Rättigheter37[[#This Row],[Värde]]</f>
        <v>Beställning och svar_SpecimenBasedRequest_Open</v>
      </c>
      <c r="G3857" s="165" t="s">
        <v>61</v>
      </c>
      <c r="H3857" s="165"/>
      <c r="K3857" s="3" t="e">
        <f>VLOOKUP(Tabell_Rättigheter37[[#This Row],[Grupp]],[2]!Tabell_Grupp[#Data],2,FALSE)</f>
        <v>#REF!</v>
      </c>
      <c r="L3857" s="3" t="s">
        <v>834</v>
      </c>
      <c r="M3857" s="203" t="s">
        <v>834</v>
      </c>
      <c r="N3857" s="151" t="s">
        <v>1558</v>
      </c>
      <c r="O3857" s="151"/>
    </row>
    <row r="3858" spans="1:15" ht="39.950000000000003" hidden="1" customHeight="1">
      <c r="A3858" s="151" t="s">
        <v>1645</v>
      </c>
      <c r="B3858" s="3" t="s">
        <v>34</v>
      </c>
      <c r="C3858" s="3" t="s">
        <v>57</v>
      </c>
      <c r="D3858" s="9" t="s">
        <v>43</v>
      </c>
      <c r="E3858" s="131" t="str">
        <f>Tabell_Rättigheter37[[#This Row],[Grupp]]&amp;"_"&amp;Tabell_Rättigheter37[[#This Row],[Rättighetsnod/ Funktionskloss]]</f>
        <v>Beställning och svar_SpecimenBasedRequest</v>
      </c>
      <c r="F3858" s="131" t="str">
        <f>Tabell_Rättigheter37[[#This Row],[Grupp]]&amp;"_"&amp;Tabell_Rättigheter37[[#This Row],[Rättighetsnod/ Funktionskloss]]&amp;"_"&amp;Tabell_Rättigheter37[[#This Row],[Värde]]</f>
        <v>Beställning och svar_SpecimenBasedRequest_Save</v>
      </c>
      <c r="G3858" s="165" t="s">
        <v>62</v>
      </c>
      <c r="H3858" s="165"/>
      <c r="K3858" s="3" t="e">
        <f>VLOOKUP(Tabell_Rättigheter37[[#This Row],[Grupp]],[2]!Tabell_Grupp[#Data],2,FALSE)</f>
        <v>#REF!</v>
      </c>
      <c r="L3858" s="3" t="s">
        <v>834</v>
      </c>
      <c r="M3858" s="203" t="s">
        <v>834</v>
      </c>
      <c r="N3858" s="151" t="s">
        <v>1558</v>
      </c>
      <c r="O3858" s="151"/>
    </row>
    <row r="3859" spans="1:15" ht="39.950000000000003" hidden="1" customHeight="1">
      <c r="A3859" s="151" t="s">
        <v>1571</v>
      </c>
      <c r="B3859" s="3" t="s">
        <v>34</v>
      </c>
      <c r="C3859" s="3" t="s">
        <v>57</v>
      </c>
      <c r="D3859" s="9" t="s">
        <v>23</v>
      </c>
      <c r="E3859" s="131" t="str">
        <f>Tabell_Rättigheter37[[#This Row],[Grupp]]&amp;"_"&amp;Tabell_Rättigheter37[[#This Row],[Rättighetsnod/ Funktionskloss]]</f>
        <v>Beställning och svar_SpecimenBasedRequest</v>
      </c>
      <c r="F3859" s="131" t="str">
        <f>Tabell_Rättigheter37[[#This Row],[Grupp]]&amp;"_"&amp;Tabell_Rättigheter37[[#This Row],[Rättighetsnod/ Funktionskloss]]&amp;"_"&amp;Tabell_Rättigheter37[[#This Row],[Värde]]</f>
        <v>Beställning och svar_SpecimenBasedRequest_Open</v>
      </c>
      <c r="G3859" s="165" t="s">
        <v>61</v>
      </c>
      <c r="H3859" s="165"/>
      <c r="K3859" s="3" t="e">
        <f>VLOOKUP(Tabell_Rättigheter37[[#This Row],[Grupp]],[2]!Tabell_Grupp[#Data],2,FALSE)</f>
        <v>#REF!</v>
      </c>
      <c r="L3859" s="3" t="s">
        <v>834</v>
      </c>
      <c r="M3859" s="203" t="s">
        <v>834</v>
      </c>
      <c r="N3859" s="151" t="s">
        <v>1558</v>
      </c>
      <c r="O3859" s="151"/>
    </row>
    <row r="3860" spans="1:15" ht="39.950000000000003" hidden="1" customHeight="1">
      <c r="A3860" s="151" t="s">
        <v>1572</v>
      </c>
      <c r="B3860" s="3" t="s">
        <v>34</v>
      </c>
      <c r="C3860" s="3" t="s">
        <v>57</v>
      </c>
      <c r="D3860" s="9" t="s">
        <v>23</v>
      </c>
      <c r="E3860" s="131" t="str">
        <f>Tabell_Rättigheter37[[#This Row],[Grupp]]&amp;"_"&amp;Tabell_Rättigheter37[[#This Row],[Rättighetsnod/ Funktionskloss]]</f>
        <v>Beställning och svar_SpecimenBasedRequest</v>
      </c>
      <c r="F3860" s="131" t="str">
        <f>Tabell_Rättigheter37[[#This Row],[Grupp]]&amp;"_"&amp;Tabell_Rättigheter37[[#This Row],[Rättighetsnod/ Funktionskloss]]&amp;"_"&amp;Tabell_Rättigheter37[[#This Row],[Värde]]</f>
        <v>Beställning och svar_SpecimenBasedRequest_Open</v>
      </c>
      <c r="G3860" s="165" t="s">
        <v>61</v>
      </c>
      <c r="H3860" s="165"/>
      <c r="K3860" s="3" t="e">
        <f>VLOOKUP(Tabell_Rättigheter37[[#This Row],[Grupp]],[2]!Tabell_Grupp[#Data],2,FALSE)</f>
        <v>#REF!</v>
      </c>
      <c r="L3860" s="3" t="s">
        <v>834</v>
      </c>
      <c r="M3860" s="203" t="s">
        <v>834</v>
      </c>
      <c r="N3860" s="151" t="s">
        <v>1558</v>
      </c>
      <c r="O3860" s="151"/>
    </row>
    <row r="3861" spans="1:15" ht="39.950000000000003" hidden="1" customHeight="1">
      <c r="A3861" s="151" t="s">
        <v>1573</v>
      </c>
      <c r="B3861" s="3" t="s">
        <v>34</v>
      </c>
      <c r="C3861" s="3" t="s">
        <v>840</v>
      </c>
      <c r="D3861" s="9" t="s">
        <v>23</v>
      </c>
      <c r="E3861" s="131" t="str">
        <f>Tabell_Rättigheter37[[#This Row],[Grupp]]&amp;"_"&amp;Tabell_Rättigheter37[[#This Row],[Rättighetsnod/ Funktionskloss]]</f>
        <v>Beställning och svar_ResistanceOverview</v>
      </c>
      <c r="F3861" s="131" t="str">
        <f>Tabell_Rättigheter37[[#This Row],[Grupp]]&amp;"_"&amp;Tabell_Rättigheter37[[#This Row],[Rättighetsnod/ Funktionskloss]]&amp;"_"&amp;Tabell_Rättigheter37[[#This Row],[Värde]]</f>
        <v>Beställning och svar_ResistanceOverview_Open</v>
      </c>
      <c r="G3861" s="165" t="s">
        <v>841</v>
      </c>
      <c r="H3861" s="165"/>
      <c r="K3861" s="3" t="e">
        <f>VLOOKUP(Tabell_Rättigheter37[[#This Row],[Grupp]],[2]!Tabell_Grupp[#Data],2,FALSE)</f>
        <v>#REF!</v>
      </c>
      <c r="L3861" s="3" t="s">
        <v>834</v>
      </c>
      <c r="M3861" s="203" t="s">
        <v>834</v>
      </c>
      <c r="N3861" s="151" t="s">
        <v>1558</v>
      </c>
      <c r="O3861" s="151"/>
    </row>
    <row r="3862" spans="1:15" ht="39.950000000000003" hidden="1" customHeight="1">
      <c r="A3862" s="151" t="s">
        <v>1560</v>
      </c>
      <c r="B3862" s="3" t="s">
        <v>34</v>
      </c>
      <c r="C3862" s="3" t="s">
        <v>57</v>
      </c>
      <c r="D3862" s="9" t="s">
        <v>23</v>
      </c>
      <c r="E3862" s="131" t="str">
        <f>Tabell_Rättigheter37[[#This Row],[Grupp]]&amp;"_"&amp;Tabell_Rättigheter37[[#This Row],[Rättighetsnod/ Funktionskloss]]</f>
        <v>Beställning och svar_SpecimenBasedRequest</v>
      </c>
      <c r="F3862" s="131" t="str">
        <f>Tabell_Rättigheter37[[#This Row],[Grupp]]&amp;"_"&amp;Tabell_Rättigheter37[[#This Row],[Rättighetsnod/ Funktionskloss]]&amp;"_"&amp;Tabell_Rättigheter37[[#This Row],[Värde]]</f>
        <v>Beställning och svar_SpecimenBasedRequest_Open</v>
      </c>
      <c r="G3862" s="165" t="s">
        <v>61</v>
      </c>
      <c r="H3862" s="165"/>
      <c r="K3862" s="3" t="e">
        <f>VLOOKUP(Tabell_Rättigheter37[[#This Row],[Grupp]],[2]!Tabell_Grupp[#Data],2,FALSE)</f>
        <v>#REF!</v>
      </c>
      <c r="L3862" s="3" t="s">
        <v>834</v>
      </c>
      <c r="M3862" s="203" t="s">
        <v>834</v>
      </c>
      <c r="N3862" s="151" t="s">
        <v>1558</v>
      </c>
      <c r="O3862" s="151"/>
    </row>
    <row r="3863" spans="1:15" ht="39.950000000000003" hidden="1" customHeight="1">
      <c r="A3863" s="151" t="s">
        <v>1589</v>
      </c>
      <c r="B3863" s="3" t="s">
        <v>34</v>
      </c>
      <c r="C3863" s="3" t="s">
        <v>57</v>
      </c>
      <c r="D3863" s="9" t="s">
        <v>58</v>
      </c>
      <c r="E3863" s="131" t="s">
        <v>2007</v>
      </c>
      <c r="F3863" s="131" t="s">
        <v>2008</v>
      </c>
      <c r="G3863" s="165" t="s">
        <v>59</v>
      </c>
      <c r="H3863" s="165"/>
      <c r="K3863" s="3" t="s">
        <v>934</v>
      </c>
      <c r="M3863" s="203" t="s">
        <v>834</v>
      </c>
      <c r="N3863" s="151" t="s">
        <v>1558</v>
      </c>
    </row>
    <row r="3864" spans="1:15" ht="39.950000000000003" hidden="1" customHeight="1">
      <c r="A3864" s="151" t="s">
        <v>1589</v>
      </c>
      <c r="B3864" s="3" t="s">
        <v>34</v>
      </c>
      <c r="C3864" s="3" t="s">
        <v>57</v>
      </c>
      <c r="D3864" s="9" t="s">
        <v>40</v>
      </c>
      <c r="E3864" s="131" t="s">
        <v>2007</v>
      </c>
      <c r="F3864" s="131" t="s">
        <v>2009</v>
      </c>
      <c r="G3864" s="165" t="s">
        <v>60</v>
      </c>
      <c r="H3864" s="165"/>
      <c r="K3864" s="3" t="s">
        <v>934</v>
      </c>
      <c r="M3864" s="203" t="s">
        <v>834</v>
      </c>
      <c r="N3864" s="151" t="s">
        <v>1558</v>
      </c>
    </row>
    <row r="3865" spans="1:15" ht="39.950000000000003" hidden="1" customHeight="1">
      <c r="A3865" s="151" t="s">
        <v>1589</v>
      </c>
      <c r="B3865" s="3" t="s">
        <v>34</v>
      </c>
      <c r="C3865" s="3" t="s">
        <v>57</v>
      </c>
      <c r="D3865" s="9" t="s">
        <v>23</v>
      </c>
      <c r="E3865" s="131" t="s">
        <v>2007</v>
      </c>
      <c r="F3865" s="131" t="s">
        <v>2010</v>
      </c>
      <c r="G3865" s="165" t="s">
        <v>61</v>
      </c>
      <c r="H3865" s="165"/>
      <c r="K3865" s="3" t="s">
        <v>934</v>
      </c>
      <c r="M3865" s="203" t="s">
        <v>834</v>
      </c>
      <c r="N3865" s="151" t="s">
        <v>1558</v>
      </c>
    </row>
    <row r="3866" spans="1:15" ht="39.950000000000003" hidden="1" customHeight="1">
      <c r="A3866" s="151" t="s">
        <v>1595</v>
      </c>
      <c r="B3866" s="3" t="s">
        <v>70</v>
      </c>
      <c r="C3866" s="3" t="s">
        <v>73</v>
      </c>
      <c r="D3866" s="9" t="s">
        <v>23</v>
      </c>
      <c r="E3866" s="131" t="s">
        <v>1711</v>
      </c>
      <c r="F3866" s="131" t="s">
        <v>1712</v>
      </c>
      <c r="G3866" s="165" t="s">
        <v>74</v>
      </c>
      <c r="H3866" s="165"/>
      <c r="K3866" s="3" t="s">
        <v>923</v>
      </c>
      <c r="L3866" s="3" t="s">
        <v>834</v>
      </c>
      <c r="M3866" s="203" t="s">
        <v>834</v>
      </c>
      <c r="N3866" s="151" t="s">
        <v>1558</v>
      </c>
    </row>
    <row r="3867" spans="1:15" ht="39.950000000000003" hidden="1" customHeight="1">
      <c r="A3867" s="151" t="s">
        <v>1595</v>
      </c>
      <c r="B3867" s="3" t="s">
        <v>75</v>
      </c>
      <c r="C3867" s="3" t="s">
        <v>76</v>
      </c>
      <c r="D3867" s="9" t="s">
        <v>76</v>
      </c>
      <c r="E3867" s="131" t="s">
        <v>1713</v>
      </c>
      <c r="F3867" s="131" t="s">
        <v>1714</v>
      </c>
      <c r="G3867" s="165" t="s">
        <v>77</v>
      </c>
      <c r="H3867" s="165"/>
      <c r="K3867" s="3" t="s">
        <v>942</v>
      </c>
      <c r="L3867" s="3" t="s">
        <v>834</v>
      </c>
      <c r="M3867" s="203" t="s">
        <v>834</v>
      </c>
      <c r="N3867" s="151" t="s">
        <v>1558</v>
      </c>
    </row>
    <row r="3868" spans="1:15" ht="39.950000000000003" hidden="1" customHeight="1">
      <c r="A3868" s="151" t="s">
        <v>1595</v>
      </c>
      <c r="B3868" s="3" t="s">
        <v>78</v>
      </c>
      <c r="C3868" s="3" t="s">
        <v>79</v>
      </c>
      <c r="D3868" s="9" t="s">
        <v>80</v>
      </c>
      <c r="E3868" s="131" t="s">
        <v>1715</v>
      </c>
      <c r="F3868" s="131" t="s">
        <v>1716</v>
      </c>
      <c r="G3868" s="165" t="s">
        <v>81</v>
      </c>
      <c r="H3868" s="165"/>
      <c r="K3868" s="3" t="s">
        <v>936</v>
      </c>
      <c r="L3868" s="3" t="s">
        <v>834</v>
      </c>
      <c r="M3868" s="203" t="s">
        <v>834</v>
      </c>
      <c r="N3868" s="151" t="s">
        <v>1558</v>
      </c>
    </row>
    <row r="3869" spans="1:15" ht="39.950000000000003" hidden="1" customHeight="1">
      <c r="A3869" s="151" t="s">
        <v>1595</v>
      </c>
      <c r="B3869" s="3" t="s">
        <v>78</v>
      </c>
      <c r="C3869" s="3" t="s">
        <v>82</v>
      </c>
      <c r="D3869" s="9" t="s">
        <v>83</v>
      </c>
      <c r="E3869" s="131" t="s">
        <v>1717</v>
      </c>
      <c r="F3869" s="131" t="s">
        <v>1718</v>
      </c>
      <c r="G3869" s="165" t="s">
        <v>84</v>
      </c>
      <c r="H3869" s="165"/>
      <c r="K3869" s="3" t="s">
        <v>936</v>
      </c>
      <c r="L3869" s="3" t="s">
        <v>834</v>
      </c>
      <c r="M3869" s="203" t="s">
        <v>834</v>
      </c>
      <c r="N3869" s="151" t="s">
        <v>1558</v>
      </c>
    </row>
    <row r="3870" spans="1:15" ht="39.950000000000003" hidden="1" customHeight="1">
      <c r="A3870" s="151" t="s">
        <v>1595</v>
      </c>
      <c r="B3870" s="3" t="s">
        <v>78</v>
      </c>
      <c r="C3870" s="3" t="s">
        <v>85</v>
      </c>
      <c r="D3870" s="9" t="s">
        <v>86</v>
      </c>
      <c r="E3870" s="131" t="s">
        <v>1719</v>
      </c>
      <c r="F3870" s="131" t="s">
        <v>1720</v>
      </c>
      <c r="G3870" s="165" t="s">
        <v>87</v>
      </c>
      <c r="H3870" s="165"/>
      <c r="J3870" s="3" t="s">
        <v>1575</v>
      </c>
      <c r="K3870" s="3" t="s">
        <v>936</v>
      </c>
      <c r="L3870" s="3" t="s">
        <v>834</v>
      </c>
      <c r="M3870" s="203" t="s">
        <v>834</v>
      </c>
      <c r="N3870" s="151" t="s">
        <v>1558</v>
      </c>
    </row>
    <row r="3871" spans="1:15" ht="39.950000000000003" hidden="1" customHeight="1">
      <c r="A3871" s="151" t="s">
        <v>1595</v>
      </c>
      <c r="B3871" s="3" t="s">
        <v>78</v>
      </c>
      <c r="C3871" s="3" t="s">
        <v>85</v>
      </c>
      <c r="D3871" s="9" t="s">
        <v>842</v>
      </c>
      <c r="E3871" s="131" t="s">
        <v>1719</v>
      </c>
      <c r="F3871" s="131" t="s">
        <v>1721</v>
      </c>
      <c r="G3871" s="165" t="s">
        <v>89</v>
      </c>
      <c r="H3871" s="165"/>
      <c r="J3871" s="3" t="s">
        <v>1575</v>
      </c>
      <c r="K3871" s="3" t="s">
        <v>936</v>
      </c>
      <c r="L3871" s="3" t="s">
        <v>834</v>
      </c>
      <c r="M3871" s="203" t="s">
        <v>834</v>
      </c>
      <c r="N3871" s="151" t="s">
        <v>1558</v>
      </c>
    </row>
    <row r="3872" spans="1:15" ht="39.950000000000003" hidden="1" customHeight="1">
      <c r="A3872" s="151" t="s">
        <v>1595</v>
      </c>
      <c r="B3872" s="3" t="s">
        <v>78</v>
      </c>
      <c r="C3872" s="3" t="s">
        <v>90</v>
      </c>
      <c r="D3872" s="9" t="s">
        <v>91</v>
      </c>
      <c r="E3872" s="131" t="s">
        <v>1722</v>
      </c>
      <c r="F3872" s="131" t="s">
        <v>1723</v>
      </c>
      <c r="G3872" s="165" t="s">
        <v>92</v>
      </c>
      <c r="H3872" s="165"/>
      <c r="K3872" s="3" t="s">
        <v>936</v>
      </c>
      <c r="L3872" s="3" t="s">
        <v>834</v>
      </c>
      <c r="M3872" s="203" t="s">
        <v>834</v>
      </c>
      <c r="N3872" s="151" t="s">
        <v>1558</v>
      </c>
    </row>
    <row r="3873" spans="1:14" ht="39.950000000000003" hidden="1" customHeight="1">
      <c r="A3873" s="151" t="s">
        <v>1595</v>
      </c>
      <c r="B3873" s="3" t="s">
        <v>78</v>
      </c>
      <c r="C3873" s="3" t="s">
        <v>93</v>
      </c>
      <c r="D3873" s="9" t="s">
        <v>94</v>
      </c>
      <c r="E3873" s="131" t="s">
        <v>1724</v>
      </c>
      <c r="F3873" s="131" t="s">
        <v>1725</v>
      </c>
      <c r="G3873" s="165" t="s">
        <v>95</v>
      </c>
      <c r="H3873" s="165"/>
      <c r="K3873" s="3" t="s">
        <v>936</v>
      </c>
      <c r="L3873" s="3" t="s">
        <v>834</v>
      </c>
      <c r="M3873" s="203" t="s">
        <v>834</v>
      </c>
      <c r="N3873" s="151" t="s">
        <v>1558</v>
      </c>
    </row>
    <row r="3874" spans="1:14" ht="39.950000000000003" hidden="1" customHeight="1">
      <c r="A3874" s="151" t="s">
        <v>1595</v>
      </c>
      <c r="B3874" s="3" t="s">
        <v>78</v>
      </c>
      <c r="C3874" s="3" t="s">
        <v>96</v>
      </c>
      <c r="D3874" s="9" t="s">
        <v>97</v>
      </c>
      <c r="E3874" s="131" t="s">
        <v>1726</v>
      </c>
      <c r="F3874" s="131" t="s">
        <v>1727</v>
      </c>
      <c r="G3874" s="165" t="s">
        <v>98</v>
      </c>
      <c r="H3874" s="165"/>
      <c r="K3874" s="3" t="s">
        <v>936</v>
      </c>
      <c r="L3874" s="3" t="s">
        <v>834</v>
      </c>
      <c r="M3874" s="203" t="s">
        <v>834</v>
      </c>
      <c r="N3874" s="151" t="s">
        <v>1558</v>
      </c>
    </row>
    <row r="3875" spans="1:14" ht="39.950000000000003" hidden="1" customHeight="1">
      <c r="A3875" s="151" t="s">
        <v>1595</v>
      </c>
      <c r="B3875" s="3" t="s">
        <v>78</v>
      </c>
      <c r="C3875" s="3" t="s">
        <v>96</v>
      </c>
      <c r="D3875" s="9" t="s">
        <v>99</v>
      </c>
      <c r="E3875" s="131" t="s">
        <v>1726</v>
      </c>
      <c r="F3875" s="131" t="s">
        <v>1728</v>
      </c>
      <c r="G3875" s="165" t="s">
        <v>100</v>
      </c>
      <c r="H3875" s="165"/>
      <c r="K3875" s="3" t="s">
        <v>936</v>
      </c>
      <c r="L3875" s="3" t="s">
        <v>834</v>
      </c>
      <c r="M3875" s="203" t="s">
        <v>834</v>
      </c>
      <c r="N3875" s="151" t="s">
        <v>1558</v>
      </c>
    </row>
    <row r="3876" spans="1:14" ht="39.950000000000003" hidden="1" customHeight="1">
      <c r="A3876" s="151" t="s">
        <v>1595</v>
      </c>
      <c r="B3876" s="3" t="s">
        <v>78</v>
      </c>
      <c r="C3876" s="3" t="s">
        <v>101</v>
      </c>
      <c r="D3876" s="9" t="s">
        <v>102</v>
      </c>
      <c r="E3876" s="131" t="s">
        <v>1729</v>
      </c>
      <c r="F3876" s="131" t="s">
        <v>1730</v>
      </c>
      <c r="G3876" s="165" t="s">
        <v>103</v>
      </c>
      <c r="H3876" s="165"/>
      <c r="J3876" s="3" t="s">
        <v>1575</v>
      </c>
      <c r="K3876" s="3" t="s">
        <v>936</v>
      </c>
      <c r="L3876" s="3" t="s">
        <v>834</v>
      </c>
      <c r="M3876" s="203" t="s">
        <v>834</v>
      </c>
      <c r="N3876" s="151" t="s">
        <v>1558</v>
      </c>
    </row>
    <row r="3877" spans="1:14" ht="39.950000000000003" hidden="1" customHeight="1">
      <c r="A3877" s="151" t="s">
        <v>1595</v>
      </c>
      <c r="B3877" s="3" t="s">
        <v>78</v>
      </c>
      <c r="C3877" s="3" t="s">
        <v>101</v>
      </c>
      <c r="D3877" s="9" t="s">
        <v>104</v>
      </c>
      <c r="E3877" s="131" t="s">
        <v>1729</v>
      </c>
      <c r="F3877" s="131" t="s">
        <v>1731</v>
      </c>
      <c r="G3877" s="165" t="s">
        <v>105</v>
      </c>
      <c r="H3877" s="165"/>
      <c r="J3877" s="3" t="s">
        <v>1575</v>
      </c>
      <c r="K3877" s="3" t="s">
        <v>936</v>
      </c>
      <c r="L3877" s="3" t="s">
        <v>834</v>
      </c>
      <c r="M3877" s="203" t="s">
        <v>834</v>
      </c>
      <c r="N3877" s="151" t="s">
        <v>1558</v>
      </c>
    </row>
    <row r="3878" spans="1:14" ht="39.950000000000003" hidden="1" customHeight="1">
      <c r="A3878" s="151" t="s">
        <v>1595</v>
      </c>
      <c r="B3878" s="3" t="s">
        <v>78</v>
      </c>
      <c r="C3878" s="3" t="s">
        <v>106</v>
      </c>
      <c r="D3878" s="9" t="s">
        <v>23</v>
      </c>
      <c r="E3878" s="131" t="s">
        <v>1971</v>
      </c>
      <c r="F3878" s="131" t="s">
        <v>1972</v>
      </c>
      <c r="G3878" s="165" t="s">
        <v>107</v>
      </c>
      <c r="H3878" s="165"/>
      <c r="K3878" s="3" t="s">
        <v>936</v>
      </c>
      <c r="L3878" s="3" t="s">
        <v>834</v>
      </c>
      <c r="M3878" s="203" t="s">
        <v>834</v>
      </c>
      <c r="N3878" s="151" t="s">
        <v>1558</v>
      </c>
    </row>
    <row r="3879" spans="1:14" ht="39.950000000000003" hidden="1" customHeight="1">
      <c r="A3879" s="151" t="s">
        <v>1595</v>
      </c>
      <c r="B3879" s="3" t="s">
        <v>78</v>
      </c>
      <c r="C3879" s="3" t="s">
        <v>106</v>
      </c>
      <c r="D3879" s="9" t="s">
        <v>43</v>
      </c>
      <c r="E3879" s="131" t="s">
        <v>1971</v>
      </c>
      <c r="F3879" s="131" t="s">
        <v>1973</v>
      </c>
      <c r="G3879" s="165" t="s">
        <v>108</v>
      </c>
      <c r="H3879" s="165"/>
      <c r="K3879" s="3" t="s">
        <v>936</v>
      </c>
      <c r="L3879" s="3" t="s">
        <v>834</v>
      </c>
      <c r="M3879" s="203" t="s">
        <v>834</v>
      </c>
      <c r="N3879" s="151" t="s">
        <v>1558</v>
      </c>
    </row>
    <row r="3880" spans="1:14" ht="39.950000000000003" hidden="1" customHeight="1">
      <c r="A3880" s="151" t="s">
        <v>1595</v>
      </c>
      <c r="B3880" s="3" t="s">
        <v>109</v>
      </c>
      <c r="C3880" s="3" t="s">
        <v>110</v>
      </c>
      <c r="D3880" s="9" t="s">
        <v>23</v>
      </c>
      <c r="E3880" s="131" t="s">
        <v>1732</v>
      </c>
      <c r="F3880" s="131" t="s">
        <v>1733</v>
      </c>
      <c r="G3880" s="165" t="s">
        <v>111</v>
      </c>
      <c r="H3880" s="165"/>
      <c r="K3880" s="3" t="s">
        <v>923</v>
      </c>
      <c r="L3880" s="3" t="s">
        <v>834</v>
      </c>
      <c r="M3880" s="203" t="s">
        <v>834</v>
      </c>
      <c r="N3880" s="151" t="s">
        <v>1558</v>
      </c>
    </row>
    <row r="3881" spans="1:14" ht="81" hidden="1" customHeight="1">
      <c r="A3881" s="151" t="s">
        <v>1595</v>
      </c>
      <c r="B3881" s="3" t="s">
        <v>843</v>
      </c>
      <c r="C3881" s="3" t="s">
        <v>13</v>
      </c>
      <c r="D3881" s="9" t="s">
        <v>14</v>
      </c>
      <c r="E3881" s="131" t="s">
        <v>1734</v>
      </c>
      <c r="F3881" s="131" t="s">
        <v>1735</v>
      </c>
      <c r="G3881" s="165" t="s">
        <v>844</v>
      </c>
      <c r="H3881" s="165"/>
      <c r="K3881" s="3" t="s">
        <v>960</v>
      </c>
      <c r="L3881" s="3" t="s">
        <v>834</v>
      </c>
      <c r="M3881" s="203" t="s">
        <v>834</v>
      </c>
      <c r="N3881" s="151" t="s">
        <v>1558</v>
      </c>
    </row>
    <row r="3882" spans="1:14" ht="39.950000000000003" hidden="1" customHeight="1">
      <c r="A3882" s="151" t="s">
        <v>1595</v>
      </c>
      <c r="B3882" s="3" t="s">
        <v>843</v>
      </c>
      <c r="C3882" s="3" t="s">
        <v>845</v>
      </c>
      <c r="D3882" s="9" t="s">
        <v>1102</v>
      </c>
      <c r="E3882" s="131" t="s">
        <v>1736</v>
      </c>
      <c r="F3882" s="131" t="s">
        <v>1737</v>
      </c>
      <c r="G3882" s="165" t="s">
        <v>847</v>
      </c>
      <c r="H3882" s="165"/>
      <c r="K3882" s="3" t="s">
        <v>960</v>
      </c>
      <c r="L3882" s="3" t="s">
        <v>834</v>
      </c>
      <c r="M3882" s="203" t="s">
        <v>834</v>
      </c>
      <c r="N3882" s="151" t="s">
        <v>1558</v>
      </c>
    </row>
    <row r="3883" spans="1:14" ht="39.950000000000003" hidden="1" customHeight="1">
      <c r="A3883" s="151" t="s">
        <v>1595</v>
      </c>
      <c r="B3883" s="3" t="s">
        <v>843</v>
      </c>
      <c r="C3883" s="3" t="s">
        <v>845</v>
      </c>
      <c r="D3883" s="9" t="s">
        <v>848</v>
      </c>
      <c r="E3883" s="131" t="s">
        <v>1736</v>
      </c>
      <c r="F3883" s="131" t="s">
        <v>1738</v>
      </c>
      <c r="G3883" s="165" t="s">
        <v>849</v>
      </c>
      <c r="H3883" s="165"/>
      <c r="K3883" s="3" t="s">
        <v>960</v>
      </c>
      <c r="L3883" s="3" t="s">
        <v>834</v>
      </c>
      <c r="M3883" s="203" t="s">
        <v>834</v>
      </c>
      <c r="N3883" s="151" t="s">
        <v>1558</v>
      </c>
    </row>
    <row r="3884" spans="1:14" ht="39.950000000000003" hidden="1" customHeight="1">
      <c r="A3884" s="151" t="s">
        <v>1595</v>
      </c>
      <c r="B3884" s="3" t="s">
        <v>843</v>
      </c>
      <c r="C3884" s="3" t="s">
        <v>845</v>
      </c>
      <c r="D3884" s="9" t="s">
        <v>850</v>
      </c>
      <c r="E3884" s="131" t="s">
        <v>1736</v>
      </c>
      <c r="F3884" s="131" t="s">
        <v>1739</v>
      </c>
      <c r="G3884" s="165" t="s">
        <v>851</v>
      </c>
      <c r="H3884" s="165"/>
      <c r="K3884" s="3" t="s">
        <v>960</v>
      </c>
      <c r="L3884" s="3" t="s">
        <v>834</v>
      </c>
      <c r="M3884" s="203" t="s">
        <v>834</v>
      </c>
      <c r="N3884" s="151" t="s">
        <v>1558</v>
      </c>
    </row>
    <row r="3885" spans="1:14" ht="39.950000000000003" hidden="1" customHeight="1">
      <c r="A3885" s="151" t="s">
        <v>1595</v>
      </c>
      <c r="B3885" s="3" t="s">
        <v>843</v>
      </c>
      <c r="C3885" s="3" t="s">
        <v>845</v>
      </c>
      <c r="D3885" s="9" t="s">
        <v>852</v>
      </c>
      <c r="E3885" s="131" t="s">
        <v>1736</v>
      </c>
      <c r="F3885" s="131" t="s">
        <v>1740</v>
      </c>
      <c r="G3885" s="165" t="s">
        <v>853</v>
      </c>
      <c r="H3885" s="165"/>
      <c r="K3885" s="3" t="s">
        <v>960</v>
      </c>
      <c r="L3885" s="3" t="s">
        <v>834</v>
      </c>
      <c r="M3885" s="203" t="s">
        <v>834</v>
      </c>
      <c r="N3885" s="151" t="s">
        <v>1558</v>
      </c>
    </row>
    <row r="3886" spans="1:14" ht="39.950000000000003" hidden="1" customHeight="1">
      <c r="A3886" s="151" t="s">
        <v>1595</v>
      </c>
      <c r="B3886" s="3" t="s">
        <v>843</v>
      </c>
      <c r="C3886" s="3" t="s">
        <v>845</v>
      </c>
      <c r="D3886" s="9" t="s">
        <v>854</v>
      </c>
      <c r="E3886" s="131" t="s">
        <v>1736</v>
      </c>
      <c r="F3886" s="131" t="s">
        <v>1741</v>
      </c>
      <c r="G3886" s="165" t="s">
        <v>855</v>
      </c>
      <c r="H3886" s="165"/>
      <c r="K3886" s="3" t="s">
        <v>960</v>
      </c>
      <c r="L3886" s="3" t="s">
        <v>834</v>
      </c>
      <c r="M3886" s="203" t="s">
        <v>834</v>
      </c>
      <c r="N3886" s="151" t="s">
        <v>1558</v>
      </c>
    </row>
    <row r="3887" spans="1:14" ht="39.950000000000003" hidden="1" customHeight="1">
      <c r="A3887" s="151" t="s">
        <v>1595</v>
      </c>
      <c r="B3887" s="3" t="s">
        <v>843</v>
      </c>
      <c r="C3887" s="3" t="s">
        <v>845</v>
      </c>
      <c r="D3887" s="9" t="s">
        <v>856</v>
      </c>
      <c r="E3887" s="131" t="s">
        <v>1736</v>
      </c>
      <c r="F3887" s="131" t="s">
        <v>1742</v>
      </c>
      <c r="G3887" s="165" t="s">
        <v>857</v>
      </c>
      <c r="H3887" s="165"/>
      <c r="K3887" s="3" t="s">
        <v>960</v>
      </c>
      <c r="L3887" s="3" t="s">
        <v>834</v>
      </c>
      <c r="M3887" s="203" t="s">
        <v>834</v>
      </c>
      <c r="N3887" s="151" t="s">
        <v>1558</v>
      </c>
    </row>
    <row r="3888" spans="1:14" ht="39.950000000000003" hidden="1" customHeight="1">
      <c r="A3888" s="151" t="s">
        <v>1595</v>
      </c>
      <c r="B3888" s="3" t="s">
        <v>843</v>
      </c>
      <c r="C3888" s="3" t="s">
        <v>845</v>
      </c>
      <c r="D3888" s="9" t="s">
        <v>858</v>
      </c>
      <c r="E3888" s="131" t="s">
        <v>1736</v>
      </c>
      <c r="F3888" s="131" t="s">
        <v>1743</v>
      </c>
      <c r="G3888" s="165" t="s">
        <v>859</v>
      </c>
      <c r="H3888" s="165"/>
      <c r="K3888" s="3" t="s">
        <v>960</v>
      </c>
      <c r="L3888" s="3" t="s">
        <v>834</v>
      </c>
      <c r="M3888" s="203" t="s">
        <v>834</v>
      </c>
      <c r="N3888" s="151" t="s">
        <v>1558</v>
      </c>
    </row>
    <row r="3889" spans="1:14" ht="39.950000000000003" hidden="1" customHeight="1">
      <c r="A3889" s="151" t="s">
        <v>1595</v>
      </c>
      <c r="B3889" s="3" t="s">
        <v>843</v>
      </c>
      <c r="C3889" s="3" t="s">
        <v>845</v>
      </c>
      <c r="D3889" s="9" t="s">
        <v>860</v>
      </c>
      <c r="E3889" s="131" t="s">
        <v>1736</v>
      </c>
      <c r="F3889" s="131" t="s">
        <v>1744</v>
      </c>
      <c r="G3889" s="165" t="s">
        <v>861</v>
      </c>
      <c r="H3889" s="165"/>
      <c r="K3889" s="3" t="s">
        <v>960</v>
      </c>
      <c r="L3889" s="3" t="s">
        <v>834</v>
      </c>
      <c r="M3889" s="203" t="s">
        <v>834</v>
      </c>
      <c r="N3889" s="151" t="s">
        <v>1558</v>
      </c>
    </row>
    <row r="3890" spans="1:14" ht="39.950000000000003" hidden="1" customHeight="1">
      <c r="A3890" s="151" t="s">
        <v>1595</v>
      </c>
      <c r="B3890" s="3" t="s">
        <v>843</v>
      </c>
      <c r="C3890" s="3" t="s">
        <v>1103</v>
      </c>
      <c r="D3890" s="9" t="s">
        <v>23</v>
      </c>
      <c r="E3890" s="131" t="s">
        <v>1745</v>
      </c>
      <c r="F3890" s="131" t="s">
        <v>1746</v>
      </c>
      <c r="G3890" s="165" t="s">
        <v>863</v>
      </c>
      <c r="H3890" s="165"/>
      <c r="K3890" s="3" t="s">
        <v>960</v>
      </c>
      <c r="L3890" s="3" t="s">
        <v>834</v>
      </c>
      <c r="M3890" s="203" t="s">
        <v>834</v>
      </c>
      <c r="N3890" s="151" t="s">
        <v>1558</v>
      </c>
    </row>
    <row r="3891" spans="1:14" ht="39.950000000000003" hidden="1" customHeight="1">
      <c r="A3891" s="151" t="s">
        <v>1595</v>
      </c>
      <c r="B3891" s="3" t="s">
        <v>843</v>
      </c>
      <c r="C3891" s="3" t="s">
        <v>864</v>
      </c>
      <c r="D3891" s="9" t="s">
        <v>865</v>
      </c>
      <c r="E3891" s="131" t="s">
        <v>1747</v>
      </c>
      <c r="F3891" s="131" t="s">
        <v>1748</v>
      </c>
      <c r="G3891" s="165" t="s">
        <v>866</v>
      </c>
      <c r="H3891" s="165"/>
      <c r="K3891" s="3" t="s">
        <v>960</v>
      </c>
      <c r="L3891" s="3" t="s">
        <v>834</v>
      </c>
      <c r="M3891" s="203" t="s">
        <v>834</v>
      </c>
      <c r="N3891" s="151" t="s">
        <v>1558</v>
      </c>
    </row>
    <row r="3892" spans="1:14" ht="39.950000000000003" hidden="1" customHeight="1">
      <c r="A3892" s="151" t="s">
        <v>1595</v>
      </c>
      <c r="B3892" s="3" t="s">
        <v>843</v>
      </c>
      <c r="C3892" s="3" t="s">
        <v>864</v>
      </c>
      <c r="D3892" s="9" t="s">
        <v>867</v>
      </c>
      <c r="E3892" s="131" t="s">
        <v>1747</v>
      </c>
      <c r="F3892" s="131" t="s">
        <v>1749</v>
      </c>
      <c r="G3892" s="165" t="s">
        <v>868</v>
      </c>
      <c r="H3892" s="165"/>
      <c r="K3892" s="3" t="s">
        <v>960</v>
      </c>
      <c r="L3892" s="3" t="s">
        <v>834</v>
      </c>
      <c r="M3892" s="203" t="s">
        <v>834</v>
      </c>
      <c r="N3892" s="151" t="s">
        <v>1558</v>
      </c>
    </row>
    <row r="3893" spans="1:14" ht="39.950000000000003" hidden="1" customHeight="1">
      <c r="A3893" s="151" t="s">
        <v>1595</v>
      </c>
      <c r="B3893" s="3" t="s">
        <v>843</v>
      </c>
      <c r="C3893" s="3" t="s">
        <v>864</v>
      </c>
      <c r="D3893" s="9" t="s">
        <v>869</v>
      </c>
      <c r="E3893" s="131" t="s">
        <v>1747</v>
      </c>
      <c r="F3893" s="131" t="s">
        <v>1750</v>
      </c>
      <c r="G3893" s="165" t="s">
        <v>870</v>
      </c>
      <c r="H3893" s="165"/>
      <c r="K3893" s="3" t="s">
        <v>960</v>
      </c>
      <c r="L3893" s="3" t="s">
        <v>834</v>
      </c>
      <c r="M3893" s="203" t="s">
        <v>834</v>
      </c>
      <c r="N3893" s="151" t="s">
        <v>1558</v>
      </c>
    </row>
    <row r="3894" spans="1:14" ht="39.950000000000003" hidden="1" customHeight="1">
      <c r="A3894" s="151" t="s">
        <v>1595</v>
      </c>
      <c r="B3894" s="3" t="s">
        <v>1104</v>
      </c>
      <c r="C3894" s="3" t="s">
        <v>1105</v>
      </c>
      <c r="D3894" s="9" t="s">
        <v>1106</v>
      </c>
      <c r="E3894" s="131" t="s">
        <v>1751</v>
      </c>
      <c r="F3894" s="131" t="s">
        <v>1752</v>
      </c>
      <c r="G3894" s="165" t="s">
        <v>1107</v>
      </c>
      <c r="H3894" s="165"/>
      <c r="K3894" s="3" t="e">
        <v>#N/A</v>
      </c>
      <c r="L3894" s="3" t="s">
        <v>834</v>
      </c>
      <c r="M3894" s="203" t="s">
        <v>834</v>
      </c>
      <c r="N3894" s="151" t="s">
        <v>1558</v>
      </c>
    </row>
    <row r="3895" spans="1:14" ht="39.950000000000003" hidden="1" customHeight="1">
      <c r="A3895" s="151" t="s">
        <v>1595</v>
      </c>
      <c r="B3895" s="3" t="s">
        <v>112</v>
      </c>
      <c r="C3895" s="3" t="s">
        <v>116</v>
      </c>
      <c r="D3895" s="9" t="s">
        <v>117</v>
      </c>
      <c r="E3895" s="131" t="s">
        <v>1753</v>
      </c>
      <c r="F3895" s="131" t="s">
        <v>1754</v>
      </c>
      <c r="G3895" s="165" t="s">
        <v>118</v>
      </c>
      <c r="H3895" s="165"/>
      <c r="K3895" s="3" t="s">
        <v>946</v>
      </c>
      <c r="L3895" s="3" t="s">
        <v>834</v>
      </c>
      <c r="M3895" s="203" t="s">
        <v>834</v>
      </c>
      <c r="N3895" s="151" t="s">
        <v>1558</v>
      </c>
    </row>
    <row r="3896" spans="1:14" ht="39.950000000000003" hidden="1" customHeight="1">
      <c r="A3896" s="151" t="s">
        <v>1595</v>
      </c>
      <c r="B3896" s="3" t="s">
        <v>112</v>
      </c>
      <c r="C3896" s="3" t="s">
        <v>113</v>
      </c>
      <c r="D3896" s="9" t="s">
        <v>114</v>
      </c>
      <c r="E3896" s="131" t="s">
        <v>1755</v>
      </c>
      <c r="F3896" s="131" t="s">
        <v>1756</v>
      </c>
      <c r="G3896" s="165" t="s">
        <v>115</v>
      </c>
      <c r="H3896" s="165"/>
      <c r="K3896" s="3" t="s">
        <v>946</v>
      </c>
      <c r="L3896" s="3" t="s">
        <v>834</v>
      </c>
      <c r="M3896" s="203" t="s">
        <v>834</v>
      </c>
      <c r="N3896" s="151" t="s">
        <v>1558</v>
      </c>
    </row>
    <row r="3897" spans="1:14" ht="69" hidden="1" customHeight="1">
      <c r="A3897" s="151" t="s">
        <v>1595</v>
      </c>
      <c r="B3897" s="3" t="s">
        <v>112</v>
      </c>
      <c r="C3897" s="3" t="s">
        <v>119</v>
      </c>
      <c r="D3897" s="9" t="s">
        <v>120</v>
      </c>
      <c r="E3897" s="131" t="s">
        <v>1757</v>
      </c>
      <c r="F3897" s="131" t="s">
        <v>1758</v>
      </c>
      <c r="G3897" s="165" t="s">
        <v>121</v>
      </c>
      <c r="H3897" s="165" t="s">
        <v>1111</v>
      </c>
      <c r="K3897" s="3" t="s">
        <v>946</v>
      </c>
      <c r="L3897" s="3" t="s">
        <v>834</v>
      </c>
      <c r="M3897" s="203" t="s">
        <v>834</v>
      </c>
      <c r="N3897" s="151" t="s">
        <v>1558</v>
      </c>
    </row>
    <row r="3898" spans="1:14" ht="39.950000000000003" hidden="1" customHeight="1">
      <c r="A3898" s="151" t="s">
        <v>1595</v>
      </c>
      <c r="B3898" s="3" t="s">
        <v>122</v>
      </c>
      <c r="C3898" s="3" t="s">
        <v>123</v>
      </c>
      <c r="D3898" s="9" t="s">
        <v>871</v>
      </c>
      <c r="E3898" s="131" t="s">
        <v>1759</v>
      </c>
      <c r="F3898" s="131" t="s">
        <v>1760</v>
      </c>
      <c r="G3898" s="165" t="s">
        <v>872</v>
      </c>
      <c r="H3898" s="165"/>
      <c r="K3898" s="3" t="s">
        <v>923</v>
      </c>
      <c r="L3898" s="3" t="s">
        <v>834</v>
      </c>
      <c r="M3898" s="203" t="s">
        <v>834</v>
      </c>
      <c r="N3898" s="151" t="s">
        <v>1558</v>
      </c>
    </row>
    <row r="3899" spans="1:14" ht="39.950000000000003" hidden="1" customHeight="1">
      <c r="A3899" s="151" t="s">
        <v>1595</v>
      </c>
      <c r="B3899" s="3" t="s">
        <v>122</v>
      </c>
      <c r="C3899" s="3" t="s">
        <v>123</v>
      </c>
      <c r="D3899" s="9" t="s">
        <v>37</v>
      </c>
      <c r="E3899" s="131" t="s">
        <v>1759</v>
      </c>
      <c r="F3899" s="131" t="s">
        <v>1761</v>
      </c>
      <c r="G3899" s="165" t="s">
        <v>124</v>
      </c>
      <c r="H3899" s="165"/>
      <c r="K3899" s="3" t="s">
        <v>923</v>
      </c>
      <c r="L3899" s="3" t="s">
        <v>834</v>
      </c>
      <c r="M3899" s="203" t="s">
        <v>834</v>
      </c>
      <c r="N3899" s="151" t="s">
        <v>1558</v>
      </c>
    </row>
    <row r="3900" spans="1:14" ht="39.950000000000003" hidden="1" customHeight="1">
      <c r="A3900" s="151" t="s">
        <v>1595</v>
      </c>
      <c r="B3900" s="3" t="s">
        <v>125</v>
      </c>
      <c r="C3900" s="3" t="s">
        <v>31</v>
      </c>
      <c r="D3900" s="9" t="s">
        <v>126</v>
      </c>
      <c r="E3900" s="131" t="s">
        <v>1762</v>
      </c>
      <c r="F3900" s="131" t="s">
        <v>1763</v>
      </c>
      <c r="G3900" s="165" t="s">
        <v>127</v>
      </c>
      <c r="H3900" s="165"/>
      <c r="K3900" s="3" t="s">
        <v>936</v>
      </c>
      <c r="L3900" s="3" t="s">
        <v>834</v>
      </c>
      <c r="M3900" s="203" t="s">
        <v>834</v>
      </c>
      <c r="N3900" s="151" t="s">
        <v>1558</v>
      </c>
    </row>
    <row r="3901" spans="1:14" ht="39.950000000000003" hidden="1" customHeight="1">
      <c r="A3901" s="151" t="s">
        <v>1595</v>
      </c>
      <c r="B3901" s="3" t="s">
        <v>125</v>
      </c>
      <c r="C3901" s="3" t="s">
        <v>31</v>
      </c>
      <c r="D3901" s="9" t="s">
        <v>130</v>
      </c>
      <c r="E3901" s="131" t="s">
        <v>1762</v>
      </c>
      <c r="F3901" s="131" t="s">
        <v>1764</v>
      </c>
      <c r="G3901" s="165" t="s">
        <v>131</v>
      </c>
      <c r="H3901" s="165"/>
      <c r="K3901" s="3" t="s">
        <v>936</v>
      </c>
      <c r="L3901" s="3" t="s">
        <v>834</v>
      </c>
      <c r="M3901" s="203" t="s">
        <v>834</v>
      </c>
      <c r="N3901" s="151" t="s">
        <v>1558</v>
      </c>
    </row>
    <row r="3902" spans="1:14" ht="39.950000000000003" hidden="1" customHeight="1">
      <c r="A3902" s="151" t="s">
        <v>1595</v>
      </c>
      <c r="B3902" s="3" t="s">
        <v>125</v>
      </c>
      <c r="C3902" s="3" t="s">
        <v>31</v>
      </c>
      <c r="D3902" s="9" t="s">
        <v>132</v>
      </c>
      <c r="E3902" s="131" t="s">
        <v>1762</v>
      </c>
      <c r="F3902" s="131" t="s">
        <v>1765</v>
      </c>
      <c r="G3902" s="165" t="s">
        <v>133</v>
      </c>
      <c r="H3902" s="165"/>
      <c r="K3902" s="3" t="s">
        <v>936</v>
      </c>
      <c r="L3902" s="3" t="s">
        <v>834</v>
      </c>
      <c r="M3902" s="203" t="s">
        <v>834</v>
      </c>
      <c r="N3902" s="151" t="s">
        <v>1558</v>
      </c>
    </row>
    <row r="3903" spans="1:14" ht="39.950000000000003" hidden="1" customHeight="1">
      <c r="A3903" s="151" t="s">
        <v>1595</v>
      </c>
      <c r="B3903" s="3" t="s">
        <v>134</v>
      </c>
      <c r="C3903" s="3" t="s">
        <v>135</v>
      </c>
      <c r="D3903" s="9" t="s">
        <v>136</v>
      </c>
      <c r="E3903" s="131" t="s">
        <v>1766</v>
      </c>
      <c r="F3903" s="131" t="s">
        <v>1767</v>
      </c>
      <c r="G3903" s="165" t="s">
        <v>137</v>
      </c>
      <c r="H3903" s="165"/>
      <c r="K3903" s="3" t="s">
        <v>950</v>
      </c>
      <c r="L3903" s="3" t="s">
        <v>834</v>
      </c>
      <c r="M3903" s="203" t="s">
        <v>834</v>
      </c>
      <c r="N3903" s="151" t="s">
        <v>1558</v>
      </c>
    </row>
    <row r="3904" spans="1:14" ht="39.950000000000003" hidden="1" customHeight="1">
      <c r="A3904" s="151" t="s">
        <v>1595</v>
      </c>
      <c r="B3904" s="3" t="s">
        <v>134</v>
      </c>
      <c r="C3904" s="3" t="s">
        <v>135</v>
      </c>
      <c r="D3904" s="9" t="s">
        <v>138</v>
      </c>
      <c r="E3904" s="131" t="s">
        <v>1766</v>
      </c>
      <c r="F3904" s="131" t="s">
        <v>1768</v>
      </c>
      <c r="G3904" s="165" t="s">
        <v>139</v>
      </c>
      <c r="H3904" s="165"/>
      <c r="K3904" s="3" t="s">
        <v>950</v>
      </c>
      <c r="L3904" s="3" t="s">
        <v>834</v>
      </c>
      <c r="M3904" s="203" t="s">
        <v>834</v>
      </c>
      <c r="N3904" s="151" t="s">
        <v>1558</v>
      </c>
    </row>
    <row r="3905" spans="1:14" ht="39.950000000000003" hidden="1" customHeight="1">
      <c r="A3905" s="151" t="s">
        <v>1595</v>
      </c>
      <c r="B3905" s="3" t="s">
        <v>134</v>
      </c>
      <c r="C3905" s="3" t="s">
        <v>135</v>
      </c>
      <c r="D3905" s="9" t="s">
        <v>140</v>
      </c>
      <c r="E3905" s="131" t="s">
        <v>1766</v>
      </c>
      <c r="F3905" s="131" t="s">
        <v>1769</v>
      </c>
      <c r="G3905" s="165" t="s">
        <v>141</v>
      </c>
      <c r="H3905" s="165"/>
      <c r="K3905" s="3" t="s">
        <v>950</v>
      </c>
      <c r="L3905" s="3" t="s">
        <v>834</v>
      </c>
      <c r="M3905" s="203" t="s">
        <v>834</v>
      </c>
      <c r="N3905" s="151" t="s">
        <v>1558</v>
      </c>
    </row>
    <row r="3906" spans="1:14" ht="39.950000000000003" hidden="1" customHeight="1">
      <c r="A3906" s="151" t="s">
        <v>1595</v>
      </c>
      <c r="B3906" s="3" t="s">
        <v>134</v>
      </c>
      <c r="C3906" s="3" t="s">
        <v>135</v>
      </c>
      <c r="D3906" s="9" t="s">
        <v>143</v>
      </c>
      <c r="E3906" s="131" t="s">
        <v>1766</v>
      </c>
      <c r="F3906" s="131" t="s">
        <v>1770</v>
      </c>
      <c r="G3906" s="165" t="s">
        <v>144</v>
      </c>
      <c r="H3906" s="165"/>
      <c r="K3906" s="3" t="s">
        <v>950</v>
      </c>
      <c r="L3906" s="3" t="s">
        <v>834</v>
      </c>
      <c r="M3906" s="203" t="s">
        <v>834</v>
      </c>
      <c r="N3906" s="151" t="s">
        <v>1558</v>
      </c>
    </row>
    <row r="3907" spans="1:14" ht="39.950000000000003" hidden="1" customHeight="1">
      <c r="A3907" s="151" t="s">
        <v>1595</v>
      </c>
      <c r="B3907" s="3" t="s">
        <v>134</v>
      </c>
      <c r="C3907" s="3" t="s">
        <v>135</v>
      </c>
      <c r="D3907" s="9" t="s">
        <v>145</v>
      </c>
      <c r="E3907" s="131" t="s">
        <v>1766</v>
      </c>
      <c r="F3907" s="131" t="s">
        <v>1771</v>
      </c>
      <c r="G3907" s="165" t="s">
        <v>146</v>
      </c>
      <c r="H3907" s="165"/>
      <c r="K3907" s="3" t="s">
        <v>950</v>
      </c>
      <c r="L3907" s="3" t="s">
        <v>834</v>
      </c>
      <c r="M3907" s="203" t="s">
        <v>834</v>
      </c>
      <c r="N3907" s="151" t="s">
        <v>1558</v>
      </c>
    </row>
    <row r="3908" spans="1:14" ht="39.950000000000003" hidden="1" customHeight="1">
      <c r="A3908" s="151" t="s">
        <v>1595</v>
      </c>
      <c r="B3908" s="3" t="s">
        <v>134</v>
      </c>
      <c r="C3908" s="3" t="s">
        <v>135</v>
      </c>
      <c r="D3908" s="9" t="s">
        <v>147</v>
      </c>
      <c r="E3908" s="131" t="s">
        <v>1766</v>
      </c>
      <c r="F3908" s="131" t="s">
        <v>1772</v>
      </c>
      <c r="G3908" s="165" t="s">
        <v>148</v>
      </c>
      <c r="H3908" s="165"/>
      <c r="K3908" s="3" t="s">
        <v>950</v>
      </c>
      <c r="L3908" s="3" t="s">
        <v>834</v>
      </c>
      <c r="M3908" s="203" t="s">
        <v>834</v>
      </c>
      <c r="N3908" s="151" t="s">
        <v>1558</v>
      </c>
    </row>
    <row r="3909" spans="1:14" ht="39.950000000000003" hidden="1" customHeight="1">
      <c r="A3909" s="151" t="s">
        <v>1595</v>
      </c>
      <c r="B3909" s="3" t="s">
        <v>134</v>
      </c>
      <c r="C3909" s="3" t="s">
        <v>135</v>
      </c>
      <c r="D3909" s="9" t="s">
        <v>873</v>
      </c>
      <c r="E3909" s="131" t="s">
        <v>1766</v>
      </c>
      <c r="F3909" s="131" t="s">
        <v>1773</v>
      </c>
      <c r="G3909" s="165" t="s">
        <v>150</v>
      </c>
      <c r="H3909" s="165"/>
      <c r="K3909" s="3" t="s">
        <v>950</v>
      </c>
      <c r="L3909" s="3" t="s">
        <v>834</v>
      </c>
      <c r="M3909" s="203" t="s">
        <v>834</v>
      </c>
      <c r="N3909" s="151" t="s">
        <v>1558</v>
      </c>
    </row>
    <row r="3910" spans="1:14" ht="39.950000000000003" hidden="1" customHeight="1">
      <c r="A3910" s="151" t="s">
        <v>1595</v>
      </c>
      <c r="B3910" s="3" t="s">
        <v>134</v>
      </c>
      <c r="C3910" s="3" t="s">
        <v>31</v>
      </c>
      <c r="D3910" s="9" t="s">
        <v>151</v>
      </c>
      <c r="E3910" s="131" t="s">
        <v>1774</v>
      </c>
      <c r="F3910" s="131" t="s">
        <v>1775</v>
      </c>
      <c r="G3910" s="165" t="s">
        <v>152</v>
      </c>
      <c r="H3910" s="165"/>
      <c r="K3910" s="3" t="s">
        <v>950</v>
      </c>
      <c r="L3910" s="3" t="s">
        <v>834</v>
      </c>
      <c r="M3910" s="203" t="s">
        <v>834</v>
      </c>
      <c r="N3910" s="151" t="s">
        <v>1558</v>
      </c>
    </row>
    <row r="3911" spans="1:14" ht="39.950000000000003" hidden="1" customHeight="1">
      <c r="A3911" s="151" t="s">
        <v>1595</v>
      </c>
      <c r="B3911" s="3" t="s">
        <v>134</v>
      </c>
      <c r="C3911" s="3" t="s">
        <v>31</v>
      </c>
      <c r="D3911" s="9" t="s">
        <v>153</v>
      </c>
      <c r="E3911" s="131" t="s">
        <v>1774</v>
      </c>
      <c r="F3911" s="131" t="s">
        <v>1776</v>
      </c>
      <c r="G3911" s="165" t="s">
        <v>154</v>
      </c>
      <c r="H3911" s="165"/>
      <c r="K3911" s="3" t="s">
        <v>950</v>
      </c>
      <c r="L3911" s="3" t="s">
        <v>834</v>
      </c>
      <c r="M3911" s="203" t="s">
        <v>834</v>
      </c>
      <c r="N3911" s="151" t="s">
        <v>1558</v>
      </c>
    </row>
    <row r="3912" spans="1:14" ht="78" hidden="1" customHeight="1">
      <c r="A3912" s="151" t="s">
        <v>1595</v>
      </c>
      <c r="B3912" s="3" t="s">
        <v>155</v>
      </c>
      <c r="C3912" s="3" t="s">
        <v>156</v>
      </c>
      <c r="D3912" s="9" t="s">
        <v>157</v>
      </c>
      <c r="E3912" s="131" t="s">
        <v>1777</v>
      </c>
      <c r="F3912" s="131" t="s">
        <v>1778</v>
      </c>
      <c r="G3912" s="165" t="s">
        <v>158</v>
      </c>
      <c r="H3912" s="165" t="s">
        <v>1112</v>
      </c>
      <c r="K3912" s="3" t="s">
        <v>953</v>
      </c>
      <c r="L3912" s="3" t="s">
        <v>834</v>
      </c>
      <c r="M3912" s="203" t="s">
        <v>834</v>
      </c>
      <c r="N3912" s="151" t="s">
        <v>1558</v>
      </c>
    </row>
    <row r="3913" spans="1:14" ht="39.950000000000003" hidden="1" customHeight="1">
      <c r="A3913" s="151" t="s">
        <v>1595</v>
      </c>
      <c r="B3913" s="3" t="s">
        <v>155</v>
      </c>
      <c r="C3913" s="3" t="s">
        <v>193</v>
      </c>
      <c r="D3913" s="9" t="s">
        <v>194</v>
      </c>
      <c r="E3913" s="131" t="s">
        <v>1795</v>
      </c>
      <c r="F3913" s="131" t="s">
        <v>1796</v>
      </c>
      <c r="G3913" s="165" t="s">
        <v>195</v>
      </c>
      <c r="H3913" s="165"/>
      <c r="K3913" s="3" t="s">
        <v>953</v>
      </c>
      <c r="L3913" s="3" t="s">
        <v>834</v>
      </c>
      <c r="M3913" s="203" t="s">
        <v>834</v>
      </c>
      <c r="N3913" s="151" t="s">
        <v>1558</v>
      </c>
    </row>
    <row r="3914" spans="1:14" ht="169.5" hidden="1" customHeight="1">
      <c r="A3914" s="151" t="s">
        <v>1595</v>
      </c>
      <c r="B3914" s="3" t="s">
        <v>155</v>
      </c>
      <c r="C3914" s="3" t="s">
        <v>193</v>
      </c>
      <c r="D3914" s="9" t="s">
        <v>197</v>
      </c>
      <c r="E3914" s="131" t="s">
        <v>1795</v>
      </c>
      <c r="F3914" s="131" t="s">
        <v>1798</v>
      </c>
      <c r="G3914" s="165" t="s">
        <v>198</v>
      </c>
      <c r="H3914" s="165" t="s">
        <v>1113</v>
      </c>
      <c r="K3914" s="3" t="s">
        <v>953</v>
      </c>
      <c r="L3914" s="3" t="s">
        <v>834</v>
      </c>
      <c r="M3914" s="203" t="s">
        <v>834</v>
      </c>
      <c r="N3914" s="151" t="s">
        <v>1558</v>
      </c>
    </row>
    <row r="3915" spans="1:14" ht="39.950000000000003" hidden="1" customHeight="1">
      <c r="A3915" s="151" t="s">
        <v>1595</v>
      </c>
      <c r="B3915" s="3" t="s">
        <v>155</v>
      </c>
      <c r="C3915" s="3" t="s">
        <v>193</v>
      </c>
      <c r="D3915" s="9" t="s">
        <v>199</v>
      </c>
      <c r="E3915" s="131" t="s">
        <v>1795</v>
      </c>
      <c r="F3915" s="131" t="s">
        <v>1799</v>
      </c>
      <c r="G3915" s="165" t="s">
        <v>200</v>
      </c>
      <c r="H3915" s="165"/>
      <c r="K3915" s="3" t="s">
        <v>953</v>
      </c>
      <c r="L3915" s="3" t="s">
        <v>834</v>
      </c>
      <c r="M3915" s="203" t="s">
        <v>834</v>
      </c>
      <c r="N3915" s="151" t="s">
        <v>1558</v>
      </c>
    </row>
    <row r="3916" spans="1:14" ht="39.950000000000003" hidden="1" customHeight="1">
      <c r="A3916" s="151" t="s">
        <v>1595</v>
      </c>
      <c r="B3916" s="3" t="s">
        <v>155</v>
      </c>
      <c r="C3916" s="3" t="s">
        <v>208</v>
      </c>
      <c r="D3916" s="9" t="s">
        <v>209</v>
      </c>
      <c r="E3916" s="131" t="s">
        <v>1805</v>
      </c>
      <c r="F3916" s="131" t="s">
        <v>1806</v>
      </c>
      <c r="G3916" s="165" t="s">
        <v>210</v>
      </c>
      <c r="H3916" s="165"/>
      <c r="K3916" s="3" t="s">
        <v>953</v>
      </c>
      <c r="L3916" s="3" t="s">
        <v>834</v>
      </c>
      <c r="M3916" s="203" t="s">
        <v>834</v>
      </c>
      <c r="N3916" s="151" t="s">
        <v>1558</v>
      </c>
    </row>
    <row r="3917" spans="1:14" ht="39.950000000000003" hidden="1" customHeight="1">
      <c r="A3917" s="151" t="s">
        <v>1595</v>
      </c>
      <c r="B3917" s="3" t="s">
        <v>155</v>
      </c>
      <c r="C3917" s="3" t="s">
        <v>423</v>
      </c>
      <c r="D3917" s="9" t="s">
        <v>424</v>
      </c>
      <c r="E3917" s="131" t="s">
        <v>1974</v>
      </c>
      <c r="F3917" s="131" t="s">
        <v>1975</v>
      </c>
      <c r="G3917" s="165" t="s">
        <v>1206</v>
      </c>
      <c r="H3917" s="165"/>
      <c r="K3917" s="3" t="s">
        <v>953</v>
      </c>
      <c r="L3917" s="3" t="s">
        <v>834</v>
      </c>
      <c r="M3917" s="203" t="s">
        <v>834</v>
      </c>
      <c r="N3917" s="151" t="s">
        <v>1558</v>
      </c>
    </row>
    <row r="3918" spans="1:14" ht="39.950000000000003" hidden="1" customHeight="1">
      <c r="A3918" s="151" t="s">
        <v>1595</v>
      </c>
      <c r="B3918" s="3" t="s">
        <v>155</v>
      </c>
      <c r="C3918" s="3" t="s">
        <v>31</v>
      </c>
      <c r="D3918" s="9" t="s">
        <v>215</v>
      </c>
      <c r="E3918" s="131" t="s">
        <v>1813</v>
      </c>
      <c r="F3918" s="131" t="s">
        <v>1814</v>
      </c>
      <c r="G3918" s="165" t="s">
        <v>216</v>
      </c>
      <c r="H3918" s="165"/>
      <c r="K3918" s="3" t="s">
        <v>953</v>
      </c>
      <c r="L3918" s="3" t="s">
        <v>834</v>
      </c>
      <c r="M3918" s="203" t="s">
        <v>834</v>
      </c>
      <c r="N3918" s="151" t="s">
        <v>1558</v>
      </c>
    </row>
    <row r="3919" spans="1:14" ht="39.950000000000003" hidden="1" customHeight="1">
      <c r="A3919" s="151" t="s">
        <v>1595</v>
      </c>
      <c r="B3919" s="3" t="s">
        <v>155</v>
      </c>
      <c r="C3919" s="3" t="s">
        <v>31</v>
      </c>
      <c r="D3919" s="9" t="s">
        <v>229</v>
      </c>
      <c r="E3919" s="131" t="s">
        <v>1813</v>
      </c>
      <c r="F3919" s="131" t="s">
        <v>1815</v>
      </c>
      <c r="G3919" s="165" t="s">
        <v>230</v>
      </c>
      <c r="H3919" s="165"/>
      <c r="K3919" s="3" t="s">
        <v>953</v>
      </c>
      <c r="L3919" s="3" t="s">
        <v>1616</v>
      </c>
      <c r="M3919" s="203" t="s">
        <v>834</v>
      </c>
      <c r="N3919" s="151" t="s">
        <v>1558</v>
      </c>
    </row>
    <row r="3920" spans="1:14" ht="39.950000000000003" hidden="1" customHeight="1">
      <c r="A3920" s="151" t="s">
        <v>1595</v>
      </c>
      <c r="B3920" s="3" t="s">
        <v>231</v>
      </c>
      <c r="C3920" s="3" t="s">
        <v>232</v>
      </c>
      <c r="D3920" s="9" t="s">
        <v>233</v>
      </c>
      <c r="E3920" s="131" t="s">
        <v>1816</v>
      </c>
      <c r="F3920" s="131" t="s">
        <v>1817</v>
      </c>
      <c r="G3920" s="165" t="s">
        <v>234</v>
      </c>
      <c r="H3920" s="165"/>
      <c r="K3920" s="3" t="s">
        <v>955</v>
      </c>
      <c r="L3920" s="3" t="s">
        <v>834</v>
      </c>
      <c r="M3920" s="203" t="s">
        <v>834</v>
      </c>
      <c r="N3920" s="151" t="s">
        <v>1558</v>
      </c>
    </row>
    <row r="3921" spans="1:14" ht="51.75" hidden="1" customHeight="1">
      <c r="A3921" s="151" t="s">
        <v>1595</v>
      </c>
      <c r="B3921" s="3" t="s">
        <v>231</v>
      </c>
      <c r="C3921" s="3" t="s">
        <v>235</v>
      </c>
      <c r="D3921" s="9" t="s">
        <v>236</v>
      </c>
      <c r="E3921" s="131" t="s">
        <v>1818</v>
      </c>
      <c r="F3921" s="131" t="s">
        <v>1819</v>
      </c>
      <c r="G3921" s="165" t="s">
        <v>237</v>
      </c>
      <c r="H3921" s="165"/>
      <c r="K3921" s="3" t="s">
        <v>955</v>
      </c>
      <c r="L3921" s="3" t="s">
        <v>834</v>
      </c>
      <c r="M3921" s="203" t="s">
        <v>834</v>
      </c>
      <c r="N3921" s="151" t="s">
        <v>1558</v>
      </c>
    </row>
    <row r="3922" spans="1:14" ht="39.950000000000003" hidden="1" customHeight="1">
      <c r="A3922" s="151" t="s">
        <v>1595</v>
      </c>
      <c r="B3922" s="3" t="s">
        <v>231</v>
      </c>
      <c r="C3922" s="3" t="s">
        <v>238</v>
      </c>
      <c r="D3922" s="9" t="s">
        <v>23</v>
      </c>
      <c r="E3922" s="131" t="s">
        <v>1820</v>
      </c>
      <c r="F3922" s="131" t="s">
        <v>1821</v>
      </c>
      <c r="G3922" s="165" t="s">
        <v>239</v>
      </c>
      <c r="H3922" s="165"/>
      <c r="K3922" s="3" t="s">
        <v>955</v>
      </c>
      <c r="L3922" s="3" t="s">
        <v>834</v>
      </c>
      <c r="M3922" s="203" t="s">
        <v>834</v>
      </c>
      <c r="N3922" s="151" t="s">
        <v>1558</v>
      </c>
    </row>
    <row r="3923" spans="1:14" ht="78" hidden="1" customHeight="1">
      <c r="A3923" s="151" t="s">
        <v>1595</v>
      </c>
      <c r="B3923" s="3" t="s">
        <v>240</v>
      </c>
      <c r="C3923" s="3" t="s">
        <v>241</v>
      </c>
      <c r="D3923" s="9" t="s">
        <v>242</v>
      </c>
      <c r="E3923" s="131" t="s">
        <v>1822</v>
      </c>
      <c r="F3923" s="131" t="s">
        <v>1823</v>
      </c>
      <c r="G3923" s="165" t="s">
        <v>243</v>
      </c>
      <c r="H3923" s="165"/>
      <c r="K3923" s="3" t="s">
        <v>923</v>
      </c>
      <c r="L3923" s="3" t="s">
        <v>834</v>
      </c>
      <c r="M3923" s="203" t="s">
        <v>834</v>
      </c>
      <c r="N3923" s="151" t="s">
        <v>1558</v>
      </c>
    </row>
    <row r="3924" spans="1:14" ht="39.950000000000003" hidden="1" customHeight="1">
      <c r="A3924" s="151" t="s">
        <v>1595</v>
      </c>
      <c r="B3924" s="3" t="s">
        <v>910</v>
      </c>
      <c r="C3924" s="3" t="s">
        <v>992</v>
      </c>
      <c r="D3924" s="9" t="s">
        <v>43</v>
      </c>
      <c r="E3924" s="131" t="s">
        <v>1976</v>
      </c>
      <c r="F3924" s="131" t="s">
        <v>1977</v>
      </c>
      <c r="G3924" s="165" t="s">
        <v>1120</v>
      </c>
      <c r="H3924" s="165"/>
      <c r="J3924" s="223" t="s">
        <v>1581</v>
      </c>
      <c r="K3924" s="3" t="s">
        <v>958</v>
      </c>
      <c r="L3924" s="3" t="s">
        <v>931</v>
      </c>
      <c r="M3924" s="203" t="s">
        <v>834</v>
      </c>
      <c r="N3924" s="151" t="s">
        <v>1558</v>
      </c>
    </row>
    <row r="3925" spans="1:14" ht="39.950000000000003" hidden="1" customHeight="1">
      <c r="A3925" s="151" t="s">
        <v>1595</v>
      </c>
      <c r="B3925" s="3" t="s">
        <v>910</v>
      </c>
      <c r="C3925" s="3" t="s">
        <v>31</v>
      </c>
      <c r="D3925" s="9" t="s">
        <v>1054</v>
      </c>
      <c r="E3925" s="131" t="s">
        <v>1830</v>
      </c>
      <c r="F3925" s="131" t="s">
        <v>1831</v>
      </c>
      <c r="G3925" s="165" t="s">
        <v>154</v>
      </c>
      <c r="H3925" s="165"/>
      <c r="J3925" s="223" t="s">
        <v>1581</v>
      </c>
      <c r="K3925" s="3" t="s">
        <v>958</v>
      </c>
      <c r="L3925" s="3" t="s">
        <v>931</v>
      </c>
      <c r="M3925" s="203" t="s">
        <v>834</v>
      </c>
      <c r="N3925" s="151" t="s">
        <v>1558</v>
      </c>
    </row>
    <row r="3926" spans="1:14" ht="39.950000000000003" hidden="1" customHeight="1">
      <c r="A3926" s="151" t="s">
        <v>1595</v>
      </c>
      <c r="B3926" s="3" t="s">
        <v>910</v>
      </c>
      <c r="C3926" s="3" t="s">
        <v>31</v>
      </c>
      <c r="D3926" s="9" t="s">
        <v>1055</v>
      </c>
      <c r="E3926" s="131" t="s">
        <v>1830</v>
      </c>
      <c r="F3926" s="131" t="s">
        <v>1832</v>
      </c>
      <c r="G3926" s="165" t="s">
        <v>1056</v>
      </c>
      <c r="H3926" s="165"/>
      <c r="J3926" s="223" t="s">
        <v>1581</v>
      </c>
      <c r="K3926" s="3" t="s">
        <v>958</v>
      </c>
      <c r="L3926" s="3" t="s">
        <v>931</v>
      </c>
      <c r="M3926" s="203" t="s">
        <v>834</v>
      </c>
      <c r="N3926" s="151" t="s">
        <v>1558</v>
      </c>
    </row>
    <row r="3927" spans="1:14" ht="39.950000000000003" hidden="1" customHeight="1">
      <c r="A3927" s="151" t="s">
        <v>1595</v>
      </c>
      <c r="B3927" s="3" t="s">
        <v>910</v>
      </c>
      <c r="C3927" s="3" t="s">
        <v>994</v>
      </c>
      <c r="D3927" s="9" t="s">
        <v>1052</v>
      </c>
      <c r="E3927" s="131" t="s">
        <v>1833</v>
      </c>
      <c r="F3927" s="131" t="s">
        <v>1834</v>
      </c>
      <c r="G3927" s="165" t="s">
        <v>1053</v>
      </c>
      <c r="H3927" s="165"/>
      <c r="J3927" s="223" t="s">
        <v>1581</v>
      </c>
      <c r="K3927" s="3" t="s">
        <v>958</v>
      </c>
      <c r="L3927" s="3" t="s">
        <v>931</v>
      </c>
      <c r="M3927" s="203" t="s">
        <v>834</v>
      </c>
      <c r="N3927" s="151" t="s">
        <v>1558</v>
      </c>
    </row>
    <row r="3928" spans="1:14" ht="56.25" hidden="1" customHeight="1">
      <c r="A3928" s="151" t="s">
        <v>1595</v>
      </c>
      <c r="B3928" s="3" t="s">
        <v>968</v>
      </c>
      <c r="C3928" s="3" t="s">
        <v>1122</v>
      </c>
      <c r="D3928" s="9" t="s">
        <v>464</v>
      </c>
      <c r="E3928" s="131" t="s">
        <v>1835</v>
      </c>
      <c r="F3928" s="131" t="s">
        <v>1836</v>
      </c>
      <c r="G3928" s="165" t="s">
        <v>1123</v>
      </c>
      <c r="H3928" s="165"/>
      <c r="K3928" s="3" t="s">
        <v>967</v>
      </c>
      <c r="L3928" s="3" t="s">
        <v>834</v>
      </c>
      <c r="M3928" s="203" t="s">
        <v>834</v>
      </c>
      <c r="N3928" s="151" t="s">
        <v>1558</v>
      </c>
    </row>
    <row r="3929" spans="1:14" ht="39.950000000000003" hidden="1" customHeight="1">
      <c r="A3929" s="151" t="s">
        <v>1595</v>
      </c>
      <c r="B3929" s="3" t="s">
        <v>968</v>
      </c>
      <c r="C3929" s="3" t="s">
        <v>1124</v>
      </c>
      <c r="D3929" s="9" t="s">
        <v>1125</v>
      </c>
      <c r="E3929" s="131" t="s">
        <v>1837</v>
      </c>
      <c r="F3929" s="131" t="s">
        <v>1838</v>
      </c>
      <c r="G3929" s="165" t="s">
        <v>1126</v>
      </c>
      <c r="H3929" s="165"/>
      <c r="K3929" s="3" t="s">
        <v>967</v>
      </c>
      <c r="L3929" s="3" t="s">
        <v>834</v>
      </c>
      <c r="M3929" s="203" t="s">
        <v>834</v>
      </c>
      <c r="N3929" s="151" t="s">
        <v>1558</v>
      </c>
    </row>
    <row r="3930" spans="1:14" ht="39.950000000000003" hidden="1" customHeight="1">
      <c r="A3930" s="151" t="s">
        <v>1595</v>
      </c>
      <c r="B3930" s="3" t="s">
        <v>968</v>
      </c>
      <c r="C3930" s="3" t="s">
        <v>1124</v>
      </c>
      <c r="D3930" s="9" t="s">
        <v>1128</v>
      </c>
      <c r="E3930" s="131" t="s">
        <v>1837</v>
      </c>
      <c r="F3930" s="131" t="s">
        <v>1839</v>
      </c>
      <c r="G3930" s="165" t="s">
        <v>1129</v>
      </c>
      <c r="H3930" s="165"/>
      <c r="K3930" s="3" t="s">
        <v>967</v>
      </c>
      <c r="L3930" s="3" t="s">
        <v>834</v>
      </c>
      <c r="M3930" s="203" t="s">
        <v>834</v>
      </c>
      <c r="N3930" s="151" t="s">
        <v>1558</v>
      </c>
    </row>
    <row r="3931" spans="1:14" ht="39.950000000000003" hidden="1" customHeight="1">
      <c r="A3931" s="151" t="s">
        <v>1595</v>
      </c>
      <c r="B3931" s="3" t="s">
        <v>968</v>
      </c>
      <c r="C3931" s="3" t="s">
        <v>1124</v>
      </c>
      <c r="D3931" s="9" t="s">
        <v>1130</v>
      </c>
      <c r="E3931" s="131" t="s">
        <v>1837</v>
      </c>
      <c r="F3931" s="131" t="s">
        <v>1840</v>
      </c>
      <c r="G3931" s="165" t="s">
        <v>1131</v>
      </c>
      <c r="H3931" s="165"/>
      <c r="K3931" s="3" t="s">
        <v>967</v>
      </c>
      <c r="L3931" s="3" t="s">
        <v>834</v>
      </c>
      <c r="M3931" s="203" t="s">
        <v>834</v>
      </c>
      <c r="N3931" s="151" t="s">
        <v>1558</v>
      </c>
    </row>
    <row r="3932" spans="1:14" ht="39.950000000000003" hidden="1" customHeight="1">
      <c r="A3932" s="151" t="s">
        <v>1595</v>
      </c>
      <c r="B3932" s="3" t="s">
        <v>968</v>
      </c>
      <c r="C3932" s="3" t="s">
        <v>1124</v>
      </c>
      <c r="D3932" s="9" t="s">
        <v>1132</v>
      </c>
      <c r="E3932" s="131" t="s">
        <v>1837</v>
      </c>
      <c r="F3932" s="131" t="s">
        <v>1841</v>
      </c>
      <c r="G3932" s="165" t="s">
        <v>1133</v>
      </c>
      <c r="H3932" s="165"/>
      <c r="K3932" s="3" t="s">
        <v>967</v>
      </c>
      <c r="L3932" s="3" t="s">
        <v>834</v>
      </c>
      <c r="M3932" s="203" t="s">
        <v>834</v>
      </c>
      <c r="N3932" s="151" t="s">
        <v>1558</v>
      </c>
    </row>
    <row r="3933" spans="1:14" ht="39.950000000000003" hidden="1" customHeight="1">
      <c r="A3933" s="151" t="s">
        <v>1595</v>
      </c>
      <c r="B3933" s="3" t="s">
        <v>968</v>
      </c>
      <c r="C3933" s="3" t="s">
        <v>1137</v>
      </c>
      <c r="D3933" s="9" t="s">
        <v>1128</v>
      </c>
      <c r="E3933" s="131" t="s">
        <v>1842</v>
      </c>
      <c r="F3933" s="131" t="s">
        <v>1843</v>
      </c>
      <c r="G3933" s="165" t="s">
        <v>1138</v>
      </c>
      <c r="H3933" s="165"/>
      <c r="J3933" s="205" t="s">
        <v>1582</v>
      </c>
      <c r="K3933" s="3" t="s">
        <v>967</v>
      </c>
      <c r="L3933" s="3" t="s">
        <v>931</v>
      </c>
      <c r="M3933" s="203" t="s">
        <v>834</v>
      </c>
      <c r="N3933" s="151" t="s">
        <v>1558</v>
      </c>
    </row>
    <row r="3934" spans="1:14" ht="51.75" hidden="1" customHeight="1">
      <c r="A3934" s="151" t="s">
        <v>1595</v>
      </c>
      <c r="B3934" s="3" t="s">
        <v>968</v>
      </c>
      <c r="C3934" s="3" t="s">
        <v>1137</v>
      </c>
      <c r="D3934" s="9" t="s">
        <v>1132</v>
      </c>
      <c r="E3934" s="131" t="s">
        <v>1842</v>
      </c>
      <c r="F3934" s="131" t="s">
        <v>1844</v>
      </c>
      <c r="G3934" s="165" t="s">
        <v>1139</v>
      </c>
      <c r="H3934" s="165"/>
      <c r="J3934" s="205" t="s">
        <v>1582</v>
      </c>
      <c r="K3934" s="3" t="s">
        <v>967</v>
      </c>
      <c r="L3934" s="3" t="s">
        <v>931</v>
      </c>
      <c r="M3934" s="203" t="s">
        <v>834</v>
      </c>
      <c r="N3934" s="151" t="s">
        <v>1558</v>
      </c>
    </row>
    <row r="3935" spans="1:14" ht="39.950000000000003" hidden="1" customHeight="1">
      <c r="A3935" s="151" t="s">
        <v>1595</v>
      </c>
      <c r="B3935" s="3" t="s">
        <v>968</v>
      </c>
      <c r="C3935" s="3" t="s">
        <v>1142</v>
      </c>
      <c r="D3935" s="9" t="s">
        <v>1125</v>
      </c>
      <c r="E3935" s="131" t="s">
        <v>1847</v>
      </c>
      <c r="F3935" s="131" t="s">
        <v>1848</v>
      </c>
      <c r="G3935" s="165" t="s">
        <v>1143</v>
      </c>
      <c r="H3935" s="165"/>
      <c r="K3935" s="3" t="s">
        <v>967</v>
      </c>
      <c r="L3935" s="3" t="s">
        <v>834</v>
      </c>
      <c r="M3935" s="203" t="s">
        <v>834</v>
      </c>
      <c r="N3935" s="151" t="s">
        <v>1558</v>
      </c>
    </row>
    <row r="3936" spans="1:14" ht="39.950000000000003" hidden="1" customHeight="1">
      <c r="A3936" s="151" t="s">
        <v>1595</v>
      </c>
      <c r="B3936" s="3" t="s">
        <v>968</v>
      </c>
      <c r="C3936" s="3" t="s">
        <v>1142</v>
      </c>
      <c r="D3936" s="9" t="s">
        <v>1128</v>
      </c>
      <c r="E3936" s="131" t="s">
        <v>1847</v>
      </c>
      <c r="F3936" s="131" t="s">
        <v>1849</v>
      </c>
      <c r="G3936" s="165" t="s">
        <v>1144</v>
      </c>
      <c r="H3936" s="165"/>
      <c r="K3936" s="3" t="s">
        <v>967</v>
      </c>
      <c r="L3936" s="3" t="s">
        <v>834</v>
      </c>
      <c r="M3936" s="203" t="s">
        <v>834</v>
      </c>
      <c r="N3936" s="151" t="s">
        <v>1558</v>
      </c>
    </row>
    <row r="3937" spans="1:14" ht="39.950000000000003" hidden="1" customHeight="1">
      <c r="A3937" s="151" t="s">
        <v>1595</v>
      </c>
      <c r="B3937" s="3" t="s">
        <v>968</v>
      </c>
      <c r="C3937" s="3" t="s">
        <v>1142</v>
      </c>
      <c r="D3937" s="9" t="s">
        <v>1130</v>
      </c>
      <c r="E3937" s="131" t="s">
        <v>1847</v>
      </c>
      <c r="F3937" s="131" t="s">
        <v>1850</v>
      </c>
      <c r="G3937" s="165" t="s">
        <v>1145</v>
      </c>
      <c r="H3937" s="165"/>
      <c r="K3937" s="3" t="s">
        <v>967</v>
      </c>
      <c r="L3937" s="3" t="s">
        <v>834</v>
      </c>
      <c r="M3937" s="203" t="s">
        <v>834</v>
      </c>
      <c r="N3937" s="151" t="s">
        <v>1558</v>
      </c>
    </row>
    <row r="3938" spans="1:14" ht="39.950000000000003" hidden="1" customHeight="1">
      <c r="A3938" s="151" t="s">
        <v>1595</v>
      </c>
      <c r="B3938" s="3" t="s">
        <v>968</v>
      </c>
      <c r="C3938" s="3" t="s">
        <v>1142</v>
      </c>
      <c r="D3938" s="9" t="s">
        <v>1132</v>
      </c>
      <c r="E3938" s="131" t="s">
        <v>1847</v>
      </c>
      <c r="F3938" s="131" t="s">
        <v>1851</v>
      </c>
      <c r="G3938" s="165" t="s">
        <v>1146</v>
      </c>
      <c r="H3938" s="165"/>
      <c r="K3938" s="3" t="s">
        <v>967</v>
      </c>
      <c r="L3938" s="3" t="s">
        <v>834</v>
      </c>
      <c r="M3938" s="203" t="s">
        <v>834</v>
      </c>
      <c r="N3938" s="151" t="s">
        <v>1558</v>
      </c>
    </row>
    <row r="3939" spans="1:14" ht="39.950000000000003" hidden="1" customHeight="1">
      <c r="A3939" s="151" t="s">
        <v>1595</v>
      </c>
      <c r="B3939" s="3" t="s">
        <v>968</v>
      </c>
      <c r="C3939" s="3" t="s">
        <v>1147</v>
      </c>
      <c r="D3939" s="9" t="s">
        <v>1128</v>
      </c>
      <c r="E3939" s="131" t="s">
        <v>1852</v>
      </c>
      <c r="F3939" s="131" t="s">
        <v>1853</v>
      </c>
      <c r="G3939" s="165" t="s">
        <v>1148</v>
      </c>
      <c r="H3939" s="165"/>
      <c r="K3939" s="3" t="s">
        <v>967</v>
      </c>
      <c r="L3939" s="3" t="s">
        <v>834</v>
      </c>
      <c r="M3939" s="203" t="s">
        <v>834</v>
      </c>
      <c r="N3939" s="151" t="s">
        <v>1558</v>
      </c>
    </row>
    <row r="3940" spans="1:14" ht="57.75" hidden="1" customHeight="1">
      <c r="A3940" s="151" t="s">
        <v>1595</v>
      </c>
      <c r="B3940" s="3" t="s">
        <v>968</v>
      </c>
      <c r="C3940" s="3" t="s">
        <v>1149</v>
      </c>
      <c r="D3940" s="9" t="s">
        <v>1128</v>
      </c>
      <c r="E3940" s="131" t="s">
        <v>1854</v>
      </c>
      <c r="F3940" s="131" t="s">
        <v>1855</v>
      </c>
      <c r="G3940" s="165" t="s">
        <v>1150</v>
      </c>
      <c r="H3940" s="165"/>
      <c r="K3940" s="3" t="s">
        <v>967</v>
      </c>
      <c r="L3940" s="3" t="s">
        <v>834</v>
      </c>
      <c r="M3940" s="203" t="s">
        <v>834</v>
      </c>
      <c r="N3940" s="151" t="s">
        <v>1558</v>
      </c>
    </row>
    <row r="3941" spans="1:14" ht="39.950000000000003" hidden="1" customHeight="1">
      <c r="A3941" s="151" t="s">
        <v>1595</v>
      </c>
      <c r="B3941" s="3" t="s">
        <v>968</v>
      </c>
      <c r="C3941" s="3" t="s">
        <v>1152</v>
      </c>
      <c r="D3941" s="9" t="s">
        <v>1125</v>
      </c>
      <c r="E3941" s="131" t="s">
        <v>1856</v>
      </c>
      <c r="F3941" s="131" t="s">
        <v>1857</v>
      </c>
      <c r="G3941" s="165" t="s">
        <v>1153</v>
      </c>
      <c r="H3941" s="165"/>
      <c r="K3941" s="3" t="s">
        <v>967</v>
      </c>
      <c r="L3941" s="3" t="s">
        <v>834</v>
      </c>
      <c r="M3941" s="203" t="s">
        <v>834</v>
      </c>
      <c r="N3941" s="151" t="s">
        <v>1558</v>
      </c>
    </row>
    <row r="3942" spans="1:14" ht="39.950000000000003" hidden="1" customHeight="1">
      <c r="A3942" s="151" t="s">
        <v>1595</v>
      </c>
      <c r="B3942" s="3" t="s">
        <v>968</v>
      </c>
      <c r="C3942" s="3" t="s">
        <v>1152</v>
      </c>
      <c r="D3942" s="9" t="s">
        <v>1128</v>
      </c>
      <c r="E3942" s="131" t="s">
        <v>1856</v>
      </c>
      <c r="F3942" s="131" t="s">
        <v>1858</v>
      </c>
      <c r="G3942" s="165" t="s">
        <v>1154</v>
      </c>
      <c r="H3942" s="165"/>
      <c r="K3942" s="3" t="s">
        <v>967</v>
      </c>
      <c r="L3942" s="3" t="s">
        <v>834</v>
      </c>
      <c r="M3942" s="203" t="s">
        <v>834</v>
      </c>
      <c r="N3942" s="151" t="s">
        <v>1558</v>
      </c>
    </row>
    <row r="3943" spans="1:14" ht="39.950000000000003" hidden="1" customHeight="1">
      <c r="A3943" s="151" t="s">
        <v>1595</v>
      </c>
      <c r="B3943" s="3" t="s">
        <v>968</v>
      </c>
      <c r="C3943" s="3" t="s">
        <v>1158</v>
      </c>
      <c r="D3943" s="9" t="s">
        <v>1132</v>
      </c>
      <c r="E3943" s="131" t="s">
        <v>1859</v>
      </c>
      <c r="F3943" s="131" t="s">
        <v>1860</v>
      </c>
      <c r="G3943" s="165" t="s">
        <v>1159</v>
      </c>
      <c r="H3943" s="165"/>
      <c r="K3943" s="3" t="s">
        <v>967</v>
      </c>
      <c r="L3943" s="3" t="s">
        <v>834</v>
      </c>
      <c r="M3943" s="203" t="s">
        <v>834</v>
      </c>
      <c r="N3943" s="151" t="s">
        <v>1558</v>
      </c>
    </row>
    <row r="3944" spans="1:14" ht="39.950000000000003" hidden="1" customHeight="1">
      <c r="A3944" s="151" t="s">
        <v>1595</v>
      </c>
      <c r="B3944" s="3" t="s">
        <v>968</v>
      </c>
      <c r="C3944" s="3" t="s">
        <v>1162</v>
      </c>
      <c r="D3944" s="9" t="s">
        <v>1125</v>
      </c>
      <c r="E3944" s="131" t="s">
        <v>1863</v>
      </c>
      <c r="F3944" s="131" t="s">
        <v>1864</v>
      </c>
      <c r="G3944" s="165" t="s">
        <v>1163</v>
      </c>
      <c r="H3944" s="165"/>
      <c r="K3944" s="3" t="s">
        <v>967</v>
      </c>
      <c r="L3944" s="3" t="s">
        <v>834</v>
      </c>
      <c r="M3944" s="203" t="s">
        <v>834</v>
      </c>
      <c r="N3944" s="151" t="s">
        <v>1558</v>
      </c>
    </row>
    <row r="3945" spans="1:14" ht="39.950000000000003" hidden="1" customHeight="1">
      <c r="A3945" s="151" t="s">
        <v>1595</v>
      </c>
      <c r="B3945" s="3" t="s">
        <v>968</v>
      </c>
      <c r="C3945" s="3" t="s">
        <v>1162</v>
      </c>
      <c r="D3945" s="9" t="s">
        <v>1128</v>
      </c>
      <c r="E3945" s="131" t="s">
        <v>1863</v>
      </c>
      <c r="F3945" s="131" t="s">
        <v>1865</v>
      </c>
      <c r="G3945" s="165" t="s">
        <v>1164</v>
      </c>
      <c r="H3945" s="165"/>
      <c r="K3945" s="3" t="s">
        <v>967</v>
      </c>
      <c r="L3945" s="3" t="s">
        <v>834</v>
      </c>
      <c r="M3945" s="203" t="s">
        <v>834</v>
      </c>
      <c r="N3945" s="151" t="s">
        <v>1558</v>
      </c>
    </row>
    <row r="3946" spans="1:14" ht="39.950000000000003" hidden="1" customHeight="1">
      <c r="A3946" s="151" t="s">
        <v>1595</v>
      </c>
      <c r="B3946" s="3" t="s">
        <v>968</v>
      </c>
      <c r="C3946" s="3" t="s">
        <v>1162</v>
      </c>
      <c r="D3946" s="9" t="s">
        <v>1130</v>
      </c>
      <c r="E3946" s="131" t="s">
        <v>1863</v>
      </c>
      <c r="F3946" s="131" t="s">
        <v>1866</v>
      </c>
      <c r="G3946" s="165" t="s">
        <v>1165</v>
      </c>
      <c r="H3946" s="165"/>
      <c r="K3946" s="3" t="s">
        <v>967</v>
      </c>
      <c r="L3946" s="3" t="s">
        <v>834</v>
      </c>
      <c r="M3946" s="203" t="s">
        <v>834</v>
      </c>
      <c r="N3946" s="151" t="s">
        <v>1558</v>
      </c>
    </row>
    <row r="3947" spans="1:14" ht="39.950000000000003" hidden="1" customHeight="1">
      <c r="A3947" s="151" t="s">
        <v>1595</v>
      </c>
      <c r="B3947" s="3" t="s">
        <v>968</v>
      </c>
      <c r="C3947" s="3" t="s">
        <v>1162</v>
      </c>
      <c r="D3947" s="9" t="s">
        <v>1132</v>
      </c>
      <c r="E3947" s="131" t="s">
        <v>1863</v>
      </c>
      <c r="F3947" s="131" t="s">
        <v>1867</v>
      </c>
      <c r="G3947" s="165" t="s">
        <v>1166</v>
      </c>
      <c r="H3947" s="165"/>
      <c r="K3947" s="3" t="s">
        <v>967</v>
      </c>
      <c r="L3947" s="3" t="s">
        <v>834</v>
      </c>
      <c r="M3947" s="203" t="s">
        <v>834</v>
      </c>
      <c r="N3947" s="151" t="s">
        <v>1558</v>
      </c>
    </row>
    <row r="3948" spans="1:14" ht="39.950000000000003" hidden="1" customHeight="1">
      <c r="A3948" s="151" t="s">
        <v>1595</v>
      </c>
      <c r="B3948" s="3" t="s">
        <v>968</v>
      </c>
      <c r="C3948" s="3" t="s">
        <v>1167</v>
      </c>
      <c r="D3948" s="9" t="s">
        <v>1128</v>
      </c>
      <c r="E3948" s="131" t="s">
        <v>1868</v>
      </c>
      <c r="F3948" s="131" t="s">
        <v>1869</v>
      </c>
      <c r="G3948" s="165" t="s">
        <v>1168</v>
      </c>
      <c r="H3948" s="165"/>
      <c r="K3948" s="3" t="s">
        <v>967</v>
      </c>
      <c r="L3948" s="3" t="s">
        <v>834</v>
      </c>
      <c r="M3948" s="203" t="s">
        <v>834</v>
      </c>
      <c r="N3948" s="151" t="s">
        <v>1558</v>
      </c>
    </row>
    <row r="3949" spans="1:14" ht="39.950000000000003" hidden="1" customHeight="1">
      <c r="A3949" s="151" t="s">
        <v>1595</v>
      </c>
      <c r="B3949" s="3" t="s">
        <v>968</v>
      </c>
      <c r="C3949" s="3" t="s">
        <v>1170</v>
      </c>
      <c r="D3949" s="9" t="s">
        <v>1171</v>
      </c>
      <c r="E3949" s="131" t="s">
        <v>1870</v>
      </c>
      <c r="F3949" s="131" t="s">
        <v>1871</v>
      </c>
      <c r="G3949" s="165" t="s">
        <v>1172</v>
      </c>
      <c r="H3949" s="165"/>
      <c r="K3949" s="3" t="s">
        <v>967</v>
      </c>
      <c r="L3949" s="3" t="s">
        <v>834</v>
      </c>
      <c r="M3949" s="203" t="s">
        <v>834</v>
      </c>
      <c r="N3949" s="151" t="s">
        <v>1558</v>
      </c>
    </row>
    <row r="3950" spans="1:14" ht="39.950000000000003" hidden="1" customHeight="1">
      <c r="A3950" s="151" t="s">
        <v>1595</v>
      </c>
      <c r="B3950" s="3" t="s">
        <v>246</v>
      </c>
      <c r="C3950" s="3" t="s">
        <v>247</v>
      </c>
      <c r="D3950" s="9" t="s">
        <v>14</v>
      </c>
      <c r="E3950" s="131" t="s">
        <v>1872</v>
      </c>
      <c r="F3950" s="131" t="s">
        <v>1873</v>
      </c>
      <c r="G3950" s="165" t="s">
        <v>248</v>
      </c>
      <c r="H3950" s="165"/>
      <c r="K3950" s="3" t="s">
        <v>960</v>
      </c>
      <c r="L3950" s="3" t="s">
        <v>834</v>
      </c>
      <c r="M3950" s="203" t="s">
        <v>834</v>
      </c>
      <c r="N3950" s="151" t="s">
        <v>1558</v>
      </c>
    </row>
    <row r="3951" spans="1:14" ht="88.5" hidden="1" customHeight="1">
      <c r="A3951" s="151" t="s">
        <v>1595</v>
      </c>
      <c r="B3951" s="3" t="s">
        <v>246</v>
      </c>
      <c r="C3951" s="3" t="s">
        <v>249</v>
      </c>
      <c r="D3951" s="9" t="s">
        <v>404</v>
      </c>
      <c r="E3951" s="131" t="s">
        <v>1874</v>
      </c>
      <c r="F3951" s="131" t="s">
        <v>1875</v>
      </c>
      <c r="G3951" s="165" t="s">
        <v>1176</v>
      </c>
      <c r="H3951" s="165" t="s">
        <v>1177</v>
      </c>
      <c r="K3951" s="3" t="s">
        <v>960</v>
      </c>
      <c r="L3951" s="3" t="s">
        <v>834</v>
      </c>
      <c r="M3951" s="203" t="s">
        <v>834</v>
      </c>
      <c r="N3951" s="151" t="s">
        <v>1558</v>
      </c>
    </row>
    <row r="3952" spans="1:14" ht="119.25" hidden="1" customHeight="1">
      <c r="A3952" s="151" t="s">
        <v>1595</v>
      </c>
      <c r="B3952" s="3" t="s">
        <v>246</v>
      </c>
      <c r="C3952" s="3" t="s">
        <v>249</v>
      </c>
      <c r="D3952" s="9" t="s">
        <v>252</v>
      </c>
      <c r="E3952" s="131" t="s">
        <v>1874</v>
      </c>
      <c r="F3952" s="131" t="s">
        <v>1876</v>
      </c>
      <c r="G3952" s="165" t="s">
        <v>253</v>
      </c>
      <c r="H3952" s="165" t="s">
        <v>1179</v>
      </c>
      <c r="K3952" s="3" t="s">
        <v>960</v>
      </c>
      <c r="L3952" s="3" t="s">
        <v>834</v>
      </c>
      <c r="M3952" s="203" t="s">
        <v>834</v>
      </c>
      <c r="N3952" s="151" t="s">
        <v>1558</v>
      </c>
    </row>
    <row r="3953" spans="1:14" ht="129" hidden="1" customHeight="1">
      <c r="A3953" s="151" t="s">
        <v>1595</v>
      </c>
      <c r="B3953" s="3" t="s">
        <v>246</v>
      </c>
      <c r="C3953" s="3" t="s">
        <v>254</v>
      </c>
      <c r="D3953" s="9" t="s">
        <v>255</v>
      </c>
      <c r="E3953" s="131" t="s">
        <v>1877</v>
      </c>
      <c r="F3953" s="131" t="s">
        <v>1878</v>
      </c>
      <c r="G3953" s="165" t="s">
        <v>256</v>
      </c>
      <c r="H3953" s="165" t="s">
        <v>1608</v>
      </c>
      <c r="K3953" s="3" t="s">
        <v>960</v>
      </c>
      <c r="L3953" s="3" t="s">
        <v>834</v>
      </c>
      <c r="M3953" s="203" t="s">
        <v>834</v>
      </c>
      <c r="N3953" s="151" t="s">
        <v>1558</v>
      </c>
    </row>
    <row r="3954" spans="1:14" ht="51.75" hidden="1" customHeight="1">
      <c r="A3954" s="151" t="s">
        <v>1595</v>
      </c>
      <c r="B3954" s="3" t="s">
        <v>246</v>
      </c>
      <c r="C3954" s="3" t="s">
        <v>254</v>
      </c>
      <c r="D3954" s="9" t="s">
        <v>250</v>
      </c>
      <c r="E3954" s="131" t="s">
        <v>1877</v>
      </c>
      <c r="F3954" s="131" t="s">
        <v>1879</v>
      </c>
      <c r="G3954" s="165" t="s">
        <v>257</v>
      </c>
      <c r="H3954" s="165"/>
      <c r="K3954" s="3" t="s">
        <v>960</v>
      </c>
      <c r="L3954" s="3" t="s">
        <v>834</v>
      </c>
      <c r="M3954" s="203" t="s">
        <v>834</v>
      </c>
      <c r="N3954" s="151" t="s">
        <v>1558</v>
      </c>
    </row>
    <row r="3955" spans="1:14" ht="39.950000000000003" hidden="1" customHeight="1">
      <c r="A3955" s="151" t="s">
        <v>1595</v>
      </c>
      <c r="B3955" s="3" t="s">
        <v>246</v>
      </c>
      <c r="C3955" s="3" t="s">
        <v>254</v>
      </c>
      <c r="D3955" s="9" t="s">
        <v>43</v>
      </c>
      <c r="E3955" s="131" t="s">
        <v>1877</v>
      </c>
      <c r="F3955" s="131" t="s">
        <v>1880</v>
      </c>
      <c r="G3955" s="165" t="s">
        <v>258</v>
      </c>
      <c r="H3955" s="165"/>
      <c r="K3955" s="3" t="s">
        <v>960</v>
      </c>
      <c r="L3955" s="3" t="s">
        <v>834</v>
      </c>
      <c r="M3955" s="203" t="s">
        <v>834</v>
      </c>
      <c r="N3955" s="151" t="s">
        <v>1558</v>
      </c>
    </row>
    <row r="3956" spans="1:14" ht="93" hidden="1" customHeight="1">
      <c r="A3956" s="151" t="s">
        <v>1595</v>
      </c>
      <c r="B3956" s="3" t="s">
        <v>246</v>
      </c>
      <c r="C3956" s="3" t="s">
        <v>259</v>
      </c>
      <c r="D3956" s="9" t="s">
        <v>408</v>
      </c>
      <c r="E3956" s="131" t="s">
        <v>1881</v>
      </c>
      <c r="F3956" s="131" t="s">
        <v>1979</v>
      </c>
      <c r="G3956" s="165" t="s">
        <v>1200</v>
      </c>
      <c r="H3956" s="165" t="s">
        <v>1201</v>
      </c>
      <c r="K3956" s="3" t="s">
        <v>960</v>
      </c>
      <c r="L3956" s="3" t="s">
        <v>834</v>
      </c>
      <c r="M3956" s="203" t="s">
        <v>834</v>
      </c>
      <c r="N3956" s="151" t="s">
        <v>1558</v>
      </c>
    </row>
    <row r="3957" spans="1:14" ht="84" hidden="1" customHeight="1">
      <c r="A3957" s="151" t="s">
        <v>1595</v>
      </c>
      <c r="B3957" s="3" t="s">
        <v>246</v>
      </c>
      <c r="C3957" s="3" t="s">
        <v>259</v>
      </c>
      <c r="D3957" s="9" t="s">
        <v>410</v>
      </c>
      <c r="E3957" s="131" t="s">
        <v>1881</v>
      </c>
      <c r="F3957" s="131" t="s">
        <v>1980</v>
      </c>
      <c r="G3957" s="165" t="s">
        <v>411</v>
      </c>
      <c r="H3957" s="165" t="s">
        <v>1201</v>
      </c>
      <c r="K3957" s="3" t="s">
        <v>960</v>
      </c>
      <c r="L3957" s="3" t="s">
        <v>834</v>
      </c>
      <c r="M3957" s="203" t="s">
        <v>834</v>
      </c>
      <c r="N3957" s="151" t="s">
        <v>1558</v>
      </c>
    </row>
    <row r="3958" spans="1:14" ht="125.25" hidden="1" customHeight="1">
      <c r="A3958" s="151" t="s">
        <v>1595</v>
      </c>
      <c r="B3958" s="3" t="s">
        <v>246</v>
      </c>
      <c r="C3958" s="3" t="s">
        <v>259</v>
      </c>
      <c r="D3958" s="9" t="s">
        <v>260</v>
      </c>
      <c r="E3958" s="131" t="s">
        <v>1881</v>
      </c>
      <c r="F3958" s="131" t="s">
        <v>1882</v>
      </c>
      <c r="G3958" s="165" t="s">
        <v>261</v>
      </c>
      <c r="H3958" s="165" t="s">
        <v>1181</v>
      </c>
      <c r="K3958" s="3" t="s">
        <v>960</v>
      </c>
      <c r="L3958" s="3" t="s">
        <v>834</v>
      </c>
      <c r="M3958" s="203" t="s">
        <v>834</v>
      </c>
      <c r="N3958" s="151" t="s">
        <v>1558</v>
      </c>
    </row>
    <row r="3959" spans="1:14" ht="39.950000000000003" hidden="1" customHeight="1">
      <c r="A3959" s="151" t="s">
        <v>1595</v>
      </c>
      <c r="B3959" s="3" t="s">
        <v>246</v>
      </c>
      <c r="C3959" s="3" t="s">
        <v>262</v>
      </c>
      <c r="D3959" s="9" t="s">
        <v>263</v>
      </c>
      <c r="E3959" s="131" t="s">
        <v>1883</v>
      </c>
      <c r="F3959" s="131" t="s">
        <v>1981</v>
      </c>
      <c r="G3959" s="165" t="s">
        <v>264</v>
      </c>
      <c r="H3959" s="165"/>
      <c r="K3959" s="3" t="s">
        <v>960</v>
      </c>
      <c r="L3959" s="3" t="s">
        <v>834</v>
      </c>
      <c r="M3959" s="203" t="s">
        <v>834</v>
      </c>
      <c r="N3959" s="151" t="s">
        <v>1558</v>
      </c>
    </row>
    <row r="3960" spans="1:14" ht="39.950000000000003" hidden="1" customHeight="1">
      <c r="A3960" s="151" t="s">
        <v>1595</v>
      </c>
      <c r="B3960" s="3" t="s">
        <v>246</v>
      </c>
      <c r="C3960" s="3" t="s">
        <v>262</v>
      </c>
      <c r="D3960" s="9" t="s">
        <v>265</v>
      </c>
      <c r="E3960" s="131" t="s">
        <v>1883</v>
      </c>
      <c r="F3960" s="131" t="s">
        <v>1884</v>
      </c>
      <c r="G3960" s="165" t="s">
        <v>266</v>
      </c>
      <c r="H3960" s="165"/>
      <c r="K3960" s="3" t="s">
        <v>960</v>
      </c>
      <c r="L3960" s="3" t="s">
        <v>834</v>
      </c>
      <c r="M3960" s="203" t="s">
        <v>834</v>
      </c>
      <c r="N3960" s="151" t="s">
        <v>1558</v>
      </c>
    </row>
    <row r="3961" spans="1:14" ht="39.950000000000003" hidden="1" customHeight="1">
      <c r="A3961" s="151" t="s">
        <v>1595</v>
      </c>
      <c r="B3961" s="3" t="s">
        <v>246</v>
      </c>
      <c r="C3961" s="3" t="s">
        <v>262</v>
      </c>
      <c r="D3961" s="9" t="s">
        <v>267</v>
      </c>
      <c r="E3961" s="131" t="s">
        <v>1883</v>
      </c>
      <c r="F3961" s="131" t="s">
        <v>1885</v>
      </c>
      <c r="G3961" s="165" t="s">
        <v>268</v>
      </c>
      <c r="H3961" s="165"/>
      <c r="K3961" s="3" t="s">
        <v>960</v>
      </c>
      <c r="L3961" s="3" t="s">
        <v>834</v>
      </c>
      <c r="M3961" s="203" t="s">
        <v>834</v>
      </c>
      <c r="N3961" s="151" t="s">
        <v>1558</v>
      </c>
    </row>
    <row r="3962" spans="1:14" ht="48.75" hidden="1" customHeight="1">
      <c r="A3962" s="151" t="s">
        <v>1595</v>
      </c>
      <c r="B3962" s="3" t="s">
        <v>246</v>
      </c>
      <c r="C3962" s="3" t="s">
        <v>262</v>
      </c>
      <c r="D3962" s="9" t="s">
        <v>269</v>
      </c>
      <c r="E3962" s="131" t="s">
        <v>1883</v>
      </c>
      <c r="F3962" s="131" t="s">
        <v>1886</v>
      </c>
      <c r="G3962" s="165" t="s">
        <v>270</v>
      </c>
      <c r="H3962" s="165"/>
      <c r="J3962" s="205" t="s">
        <v>1887</v>
      </c>
      <c r="K3962" s="3" t="s">
        <v>960</v>
      </c>
      <c r="L3962" s="3" t="s">
        <v>834</v>
      </c>
      <c r="M3962" s="203" t="s">
        <v>834</v>
      </c>
      <c r="N3962" s="151" t="s">
        <v>1558</v>
      </c>
    </row>
    <row r="3963" spans="1:14" ht="173.25" hidden="1" customHeight="1">
      <c r="A3963" s="151" t="s">
        <v>1595</v>
      </c>
      <c r="B3963" s="3" t="s">
        <v>246</v>
      </c>
      <c r="C3963" s="3" t="s">
        <v>262</v>
      </c>
      <c r="D3963" s="9" t="s">
        <v>273</v>
      </c>
      <c r="E3963" s="131" t="s">
        <v>1883</v>
      </c>
      <c r="F3963" s="131" t="s">
        <v>1888</v>
      </c>
      <c r="G3963" s="165" t="s">
        <v>1184</v>
      </c>
      <c r="H3963" s="165" t="s">
        <v>1185</v>
      </c>
      <c r="K3963" s="3" t="s">
        <v>960</v>
      </c>
      <c r="L3963" s="3" t="s">
        <v>834</v>
      </c>
      <c r="M3963" s="203" t="s">
        <v>834</v>
      </c>
      <c r="N3963" s="151" t="s">
        <v>1558</v>
      </c>
    </row>
    <row r="3964" spans="1:14" ht="39.950000000000003" hidden="1" customHeight="1">
      <c r="A3964" s="151" t="s">
        <v>1595</v>
      </c>
      <c r="B3964" s="3" t="s">
        <v>246</v>
      </c>
      <c r="C3964" s="3" t="s">
        <v>262</v>
      </c>
      <c r="D3964" s="9" t="s">
        <v>275</v>
      </c>
      <c r="E3964" s="131" t="s">
        <v>1883</v>
      </c>
      <c r="F3964" s="131" t="s">
        <v>1889</v>
      </c>
      <c r="G3964" s="165" t="s">
        <v>276</v>
      </c>
      <c r="H3964" s="165"/>
      <c r="K3964" s="3" t="s">
        <v>960</v>
      </c>
      <c r="L3964" s="3" t="s">
        <v>834</v>
      </c>
      <c r="M3964" s="203" t="s">
        <v>834</v>
      </c>
      <c r="N3964" s="151" t="s">
        <v>1558</v>
      </c>
    </row>
    <row r="3965" spans="1:14" ht="128.25" hidden="1" customHeight="1">
      <c r="A3965" s="151" t="s">
        <v>1595</v>
      </c>
      <c r="B3965" s="3" t="s">
        <v>246</v>
      </c>
      <c r="C3965" s="3" t="s">
        <v>277</v>
      </c>
      <c r="D3965" s="9" t="s">
        <v>255</v>
      </c>
      <c r="E3965" s="131" t="s">
        <v>1890</v>
      </c>
      <c r="F3965" s="131" t="s">
        <v>1891</v>
      </c>
      <c r="G3965" s="165" t="s">
        <v>278</v>
      </c>
      <c r="H3965" s="165" t="s">
        <v>1186</v>
      </c>
      <c r="K3965" s="3" t="s">
        <v>960</v>
      </c>
      <c r="L3965" s="3" t="s">
        <v>834</v>
      </c>
      <c r="M3965" s="203" t="s">
        <v>834</v>
      </c>
      <c r="N3965" s="151" t="s">
        <v>1558</v>
      </c>
    </row>
    <row r="3966" spans="1:14" ht="39.950000000000003" hidden="1" customHeight="1">
      <c r="A3966" s="151" t="s">
        <v>1602</v>
      </c>
      <c r="B3966" s="3" t="s">
        <v>246</v>
      </c>
      <c r="C3966" s="3" t="s">
        <v>31</v>
      </c>
      <c r="D3966" s="9" t="s">
        <v>279</v>
      </c>
      <c r="E3966" s="131" t="s">
        <v>1635</v>
      </c>
      <c r="F3966" s="131" t="s">
        <v>1636</v>
      </c>
      <c r="G3966" s="165" t="s">
        <v>280</v>
      </c>
      <c r="H3966" s="165"/>
      <c r="K3966" s="3" t="s">
        <v>960</v>
      </c>
      <c r="L3966" s="3" t="s">
        <v>834</v>
      </c>
      <c r="M3966" s="203" t="s">
        <v>834</v>
      </c>
      <c r="N3966" s="151" t="s">
        <v>1558</v>
      </c>
    </row>
    <row r="3967" spans="1:14" ht="39.950000000000003" hidden="1" customHeight="1">
      <c r="A3967" s="151" t="s">
        <v>1602</v>
      </c>
      <c r="B3967" s="3" t="s">
        <v>246</v>
      </c>
      <c r="C3967" s="3" t="s">
        <v>31</v>
      </c>
      <c r="D3967" s="9" t="s">
        <v>281</v>
      </c>
      <c r="E3967" s="131" t="s">
        <v>1635</v>
      </c>
      <c r="F3967" s="131" t="s">
        <v>1637</v>
      </c>
      <c r="G3967" s="165" t="s">
        <v>282</v>
      </c>
      <c r="H3967" s="165"/>
      <c r="K3967" s="3" t="s">
        <v>960</v>
      </c>
      <c r="L3967" s="3" t="s">
        <v>834</v>
      </c>
      <c r="M3967" s="203" t="s">
        <v>834</v>
      </c>
      <c r="N3967" s="151" t="s">
        <v>1558</v>
      </c>
    </row>
    <row r="3968" spans="1:14" ht="39.950000000000003" hidden="1" customHeight="1">
      <c r="A3968" s="151" t="s">
        <v>1595</v>
      </c>
      <c r="B3968" s="3" t="s">
        <v>246</v>
      </c>
      <c r="C3968" s="3" t="s">
        <v>31</v>
      </c>
      <c r="D3968" s="9" t="s">
        <v>283</v>
      </c>
      <c r="E3968" s="131" t="s">
        <v>1635</v>
      </c>
      <c r="F3968" s="131" t="s">
        <v>1892</v>
      </c>
      <c r="G3968" s="165" t="s">
        <v>284</v>
      </c>
      <c r="H3968" s="165"/>
      <c r="K3968" s="3" t="s">
        <v>960</v>
      </c>
      <c r="L3968" s="3" t="s">
        <v>834</v>
      </c>
      <c r="M3968" s="203" t="s">
        <v>834</v>
      </c>
      <c r="N3968" s="151" t="s">
        <v>1558</v>
      </c>
    </row>
    <row r="3969" spans="1:14" ht="39.950000000000003" hidden="1" customHeight="1">
      <c r="A3969" s="151" t="s">
        <v>1595</v>
      </c>
      <c r="B3969" s="3" t="s">
        <v>246</v>
      </c>
      <c r="C3969" s="3" t="s">
        <v>31</v>
      </c>
      <c r="D3969" s="9" t="s">
        <v>285</v>
      </c>
      <c r="E3969" s="131" t="s">
        <v>1635</v>
      </c>
      <c r="F3969" s="131" t="s">
        <v>1893</v>
      </c>
      <c r="G3969" s="165" t="s">
        <v>286</v>
      </c>
      <c r="H3969" s="165"/>
      <c r="K3969" s="3" t="s">
        <v>960</v>
      </c>
      <c r="L3969" s="3" t="s">
        <v>834</v>
      </c>
      <c r="M3969" s="203" t="s">
        <v>834</v>
      </c>
      <c r="N3969" s="151" t="s">
        <v>1558</v>
      </c>
    </row>
    <row r="3970" spans="1:14" ht="39.950000000000003" hidden="1" customHeight="1">
      <c r="A3970" s="151" t="s">
        <v>1595</v>
      </c>
      <c r="B3970" s="3" t="s">
        <v>287</v>
      </c>
      <c r="C3970" s="3" t="s">
        <v>288</v>
      </c>
      <c r="D3970" s="9" t="s">
        <v>289</v>
      </c>
      <c r="E3970" s="131" t="s">
        <v>1894</v>
      </c>
      <c r="F3970" s="131" t="s">
        <v>1895</v>
      </c>
      <c r="G3970" s="165" t="s">
        <v>290</v>
      </c>
      <c r="H3970" s="165"/>
      <c r="K3970" s="3" t="s">
        <v>960</v>
      </c>
      <c r="L3970" s="3" t="s">
        <v>834</v>
      </c>
      <c r="M3970" s="203" t="s">
        <v>834</v>
      </c>
      <c r="N3970" s="151" t="s">
        <v>1558</v>
      </c>
    </row>
    <row r="3971" spans="1:14" ht="39.950000000000003" hidden="1" customHeight="1">
      <c r="A3971" s="151" t="s">
        <v>1595</v>
      </c>
      <c r="B3971" s="3" t="s">
        <v>287</v>
      </c>
      <c r="C3971" s="3" t="s">
        <v>288</v>
      </c>
      <c r="D3971" s="9" t="s">
        <v>291</v>
      </c>
      <c r="E3971" s="131" t="s">
        <v>1894</v>
      </c>
      <c r="F3971" s="131" t="s">
        <v>1896</v>
      </c>
      <c r="G3971" s="165" t="s">
        <v>292</v>
      </c>
      <c r="H3971" s="165"/>
      <c r="K3971" s="3" t="s">
        <v>960</v>
      </c>
      <c r="L3971" s="3" t="s">
        <v>834</v>
      </c>
      <c r="M3971" s="203" t="s">
        <v>834</v>
      </c>
      <c r="N3971" s="151" t="s">
        <v>1558</v>
      </c>
    </row>
    <row r="3972" spans="1:14" ht="39.950000000000003" hidden="1" customHeight="1">
      <c r="A3972" s="151" t="s">
        <v>1595</v>
      </c>
      <c r="B3972" s="3" t="s">
        <v>287</v>
      </c>
      <c r="C3972" s="3" t="s">
        <v>288</v>
      </c>
      <c r="D3972" s="9" t="s">
        <v>293</v>
      </c>
      <c r="E3972" s="131" t="s">
        <v>1894</v>
      </c>
      <c r="F3972" s="131" t="s">
        <v>1897</v>
      </c>
      <c r="G3972" s="165" t="s">
        <v>294</v>
      </c>
      <c r="H3972" s="165"/>
      <c r="K3972" s="3" t="s">
        <v>960</v>
      </c>
      <c r="L3972" s="3" t="s">
        <v>834</v>
      </c>
      <c r="M3972" s="203" t="s">
        <v>834</v>
      </c>
      <c r="N3972" s="151" t="s">
        <v>1558</v>
      </c>
    </row>
    <row r="3973" spans="1:14" ht="39.950000000000003" hidden="1" customHeight="1">
      <c r="A3973" s="151" t="s">
        <v>1595</v>
      </c>
      <c r="B3973" s="3" t="s">
        <v>287</v>
      </c>
      <c r="C3973" s="3" t="s">
        <v>295</v>
      </c>
      <c r="D3973" s="9" t="s">
        <v>296</v>
      </c>
      <c r="E3973" s="131" t="s">
        <v>1898</v>
      </c>
      <c r="F3973" s="131" t="s">
        <v>1899</v>
      </c>
      <c r="G3973" s="165" t="s">
        <v>1190</v>
      </c>
      <c r="H3973" s="165"/>
      <c r="K3973" s="3" t="s">
        <v>960</v>
      </c>
      <c r="L3973" s="3" t="s">
        <v>834</v>
      </c>
      <c r="M3973" s="203" t="s">
        <v>834</v>
      </c>
      <c r="N3973" s="151" t="s">
        <v>1558</v>
      </c>
    </row>
    <row r="3974" spans="1:14" ht="39.950000000000003" hidden="1" customHeight="1">
      <c r="A3974" s="151" t="s">
        <v>1595</v>
      </c>
      <c r="B3974" s="3" t="s">
        <v>287</v>
      </c>
      <c r="C3974" s="3" t="s">
        <v>295</v>
      </c>
      <c r="D3974" s="9" t="s">
        <v>302</v>
      </c>
      <c r="E3974" s="131" t="s">
        <v>1898</v>
      </c>
      <c r="F3974" s="131" t="s">
        <v>1900</v>
      </c>
      <c r="G3974" s="165" t="s">
        <v>1191</v>
      </c>
      <c r="H3974" s="165"/>
      <c r="K3974" s="3" t="s">
        <v>960</v>
      </c>
      <c r="L3974" s="3" t="s">
        <v>834</v>
      </c>
      <c r="M3974" s="203" t="s">
        <v>834</v>
      </c>
      <c r="N3974" s="151" t="s">
        <v>1558</v>
      </c>
    </row>
    <row r="3975" spans="1:14" ht="39.950000000000003" hidden="1" customHeight="1">
      <c r="A3975" s="151" t="s">
        <v>1595</v>
      </c>
      <c r="B3975" s="3" t="s">
        <v>287</v>
      </c>
      <c r="C3975" s="3" t="s">
        <v>304</v>
      </c>
      <c r="D3975" s="9" t="s">
        <v>305</v>
      </c>
      <c r="E3975" s="131" t="s">
        <v>1901</v>
      </c>
      <c r="F3975" s="131" t="s">
        <v>1902</v>
      </c>
      <c r="G3975" s="165" t="s">
        <v>306</v>
      </c>
      <c r="H3975" s="165"/>
      <c r="K3975" s="3" t="s">
        <v>960</v>
      </c>
      <c r="L3975" s="3" t="s">
        <v>834</v>
      </c>
      <c r="M3975" s="203" t="s">
        <v>834</v>
      </c>
      <c r="N3975" s="151" t="s">
        <v>1558</v>
      </c>
    </row>
    <row r="3976" spans="1:14" ht="39.950000000000003" hidden="1" customHeight="1">
      <c r="A3976" s="151" t="s">
        <v>1595</v>
      </c>
      <c r="B3976" s="3" t="s">
        <v>287</v>
      </c>
      <c r="C3976" s="3" t="s">
        <v>304</v>
      </c>
      <c r="D3976" s="9" t="s">
        <v>307</v>
      </c>
      <c r="E3976" s="131" t="s">
        <v>1901</v>
      </c>
      <c r="F3976" s="131" t="s">
        <v>1903</v>
      </c>
      <c r="G3976" s="165" t="s">
        <v>308</v>
      </c>
      <c r="H3976" s="165"/>
      <c r="K3976" s="3" t="s">
        <v>960</v>
      </c>
      <c r="L3976" s="3" t="s">
        <v>834</v>
      </c>
      <c r="M3976" s="203" t="s">
        <v>834</v>
      </c>
      <c r="N3976" s="151" t="s">
        <v>1558</v>
      </c>
    </row>
    <row r="3977" spans="1:14" ht="51" hidden="1" customHeight="1">
      <c r="A3977" s="151" t="s">
        <v>1595</v>
      </c>
      <c r="B3977" s="3" t="s">
        <v>287</v>
      </c>
      <c r="C3977" s="3" t="s">
        <v>304</v>
      </c>
      <c r="D3977" s="9" t="s">
        <v>322</v>
      </c>
      <c r="E3977" s="131" t="s">
        <v>1901</v>
      </c>
      <c r="F3977" s="131" t="s">
        <v>1904</v>
      </c>
      <c r="G3977" s="165" t="s">
        <v>323</v>
      </c>
      <c r="H3977" s="165"/>
      <c r="K3977" s="3" t="s">
        <v>960</v>
      </c>
      <c r="L3977" s="3" t="s">
        <v>834</v>
      </c>
      <c r="M3977" s="203" t="s">
        <v>834</v>
      </c>
      <c r="N3977" s="151" t="s">
        <v>1558</v>
      </c>
    </row>
    <row r="3978" spans="1:14" ht="39.950000000000003" hidden="1" customHeight="1">
      <c r="A3978" s="151" t="s">
        <v>1595</v>
      </c>
      <c r="B3978" s="3" t="s">
        <v>287</v>
      </c>
      <c r="C3978" s="3" t="s">
        <v>304</v>
      </c>
      <c r="D3978" s="9" t="s">
        <v>309</v>
      </c>
      <c r="E3978" s="131" t="s">
        <v>1901</v>
      </c>
      <c r="F3978" s="131" t="s">
        <v>1905</v>
      </c>
      <c r="G3978" s="165" t="s">
        <v>310</v>
      </c>
      <c r="H3978" s="165"/>
      <c r="K3978" s="3" t="s">
        <v>960</v>
      </c>
      <c r="L3978" s="3" t="s">
        <v>834</v>
      </c>
      <c r="M3978" s="203" t="s">
        <v>834</v>
      </c>
      <c r="N3978" s="151" t="s">
        <v>1558</v>
      </c>
    </row>
    <row r="3979" spans="1:14" ht="39.950000000000003" hidden="1" customHeight="1">
      <c r="A3979" s="151" t="s">
        <v>1595</v>
      </c>
      <c r="B3979" s="3" t="s">
        <v>287</v>
      </c>
      <c r="C3979" s="3" t="s">
        <v>304</v>
      </c>
      <c r="D3979" s="9" t="s">
        <v>311</v>
      </c>
      <c r="E3979" s="131" t="s">
        <v>1901</v>
      </c>
      <c r="F3979" s="131" t="s">
        <v>1906</v>
      </c>
      <c r="G3979" s="165" t="s">
        <v>312</v>
      </c>
      <c r="H3979" s="165"/>
      <c r="K3979" s="3" t="s">
        <v>960</v>
      </c>
      <c r="L3979" s="3" t="s">
        <v>834</v>
      </c>
      <c r="M3979" s="203" t="s">
        <v>834</v>
      </c>
      <c r="N3979" s="151" t="s">
        <v>1558</v>
      </c>
    </row>
    <row r="3980" spans="1:14" ht="39.950000000000003" hidden="1" customHeight="1">
      <c r="A3980" s="151" t="s">
        <v>1595</v>
      </c>
      <c r="B3980" s="3" t="s">
        <v>287</v>
      </c>
      <c r="C3980" s="3" t="s">
        <v>304</v>
      </c>
      <c r="D3980" s="9" t="s">
        <v>313</v>
      </c>
      <c r="E3980" s="131" t="s">
        <v>1901</v>
      </c>
      <c r="F3980" s="131" t="s">
        <v>1907</v>
      </c>
      <c r="G3980" s="165" t="s">
        <v>314</v>
      </c>
      <c r="H3980" s="165"/>
      <c r="K3980" s="3" t="s">
        <v>960</v>
      </c>
      <c r="L3980" s="3" t="s">
        <v>834</v>
      </c>
      <c r="M3980" s="203" t="s">
        <v>834</v>
      </c>
      <c r="N3980" s="151" t="s">
        <v>1558</v>
      </c>
    </row>
    <row r="3981" spans="1:14" ht="39.950000000000003" hidden="1" customHeight="1">
      <c r="A3981" s="151" t="s">
        <v>1595</v>
      </c>
      <c r="B3981" s="3" t="s">
        <v>287</v>
      </c>
      <c r="C3981" s="3" t="s">
        <v>315</v>
      </c>
      <c r="D3981" s="9" t="s">
        <v>413</v>
      </c>
      <c r="E3981" s="131" t="s">
        <v>1908</v>
      </c>
      <c r="F3981" s="131" t="s">
        <v>1982</v>
      </c>
      <c r="G3981" s="165" t="s">
        <v>414</v>
      </c>
      <c r="H3981" s="165"/>
      <c r="K3981" s="3" t="s">
        <v>960</v>
      </c>
      <c r="L3981" s="3" t="s">
        <v>834</v>
      </c>
      <c r="M3981" s="203" t="s">
        <v>834</v>
      </c>
      <c r="N3981" s="151" t="s">
        <v>1558</v>
      </c>
    </row>
    <row r="3982" spans="1:14" ht="39.950000000000003" hidden="1" customHeight="1">
      <c r="A3982" s="151" t="s">
        <v>1595</v>
      </c>
      <c r="B3982" s="3" t="s">
        <v>287</v>
      </c>
      <c r="C3982" s="3" t="s">
        <v>315</v>
      </c>
      <c r="D3982" s="9" t="s">
        <v>415</v>
      </c>
      <c r="E3982" s="131" t="s">
        <v>1908</v>
      </c>
      <c r="F3982" s="131" t="s">
        <v>1983</v>
      </c>
      <c r="G3982" s="165" t="s">
        <v>416</v>
      </c>
      <c r="H3982" s="165"/>
      <c r="K3982" s="3" t="s">
        <v>960</v>
      </c>
      <c r="L3982" s="3" t="s">
        <v>834</v>
      </c>
      <c r="M3982" s="203" t="s">
        <v>834</v>
      </c>
      <c r="N3982" s="151" t="s">
        <v>1558</v>
      </c>
    </row>
    <row r="3983" spans="1:14" ht="39.950000000000003" hidden="1" customHeight="1">
      <c r="A3983" s="151" t="s">
        <v>1595</v>
      </c>
      <c r="B3983" s="3" t="s">
        <v>287</v>
      </c>
      <c r="C3983" s="3" t="s">
        <v>315</v>
      </c>
      <c r="D3983" s="9" t="s">
        <v>316</v>
      </c>
      <c r="E3983" s="131" t="s">
        <v>1908</v>
      </c>
      <c r="F3983" s="131" t="s">
        <v>1909</v>
      </c>
      <c r="G3983" s="165" t="s">
        <v>317</v>
      </c>
      <c r="H3983" s="165"/>
      <c r="K3983" s="3" t="s">
        <v>960</v>
      </c>
      <c r="L3983" s="3" t="s">
        <v>834</v>
      </c>
      <c r="M3983" s="203" t="s">
        <v>834</v>
      </c>
      <c r="N3983" s="151" t="s">
        <v>1558</v>
      </c>
    </row>
    <row r="3984" spans="1:14" ht="48" hidden="1" customHeight="1">
      <c r="A3984" s="151" t="s">
        <v>1595</v>
      </c>
      <c r="B3984" s="3" t="s">
        <v>287</v>
      </c>
      <c r="C3984" s="3" t="s">
        <v>315</v>
      </c>
      <c r="D3984" s="9" t="s">
        <v>318</v>
      </c>
      <c r="E3984" s="131" t="s">
        <v>1908</v>
      </c>
      <c r="F3984" s="131" t="s">
        <v>1910</v>
      </c>
      <c r="G3984" s="165" t="s">
        <v>319</v>
      </c>
      <c r="H3984" s="165"/>
      <c r="K3984" s="3" t="s">
        <v>960</v>
      </c>
      <c r="L3984" s="3" t="s">
        <v>834</v>
      </c>
      <c r="M3984" s="203" t="s">
        <v>834</v>
      </c>
      <c r="N3984" s="151" t="s">
        <v>1558</v>
      </c>
    </row>
    <row r="3985" spans="1:14" ht="39.950000000000003" hidden="1" customHeight="1">
      <c r="A3985" s="151" t="s">
        <v>1595</v>
      </c>
      <c r="B3985" s="3" t="s">
        <v>287</v>
      </c>
      <c r="C3985" s="3" t="s">
        <v>315</v>
      </c>
      <c r="D3985" s="9" t="s">
        <v>320</v>
      </c>
      <c r="E3985" s="131" t="s">
        <v>1908</v>
      </c>
      <c r="F3985" s="131" t="s">
        <v>1911</v>
      </c>
      <c r="G3985" s="165" t="s">
        <v>321</v>
      </c>
      <c r="H3985" s="165"/>
      <c r="K3985" s="3" t="s">
        <v>960</v>
      </c>
      <c r="L3985" s="3" t="s">
        <v>834</v>
      </c>
      <c r="M3985" s="203" t="s">
        <v>834</v>
      </c>
      <c r="N3985" s="151" t="s">
        <v>1558</v>
      </c>
    </row>
    <row r="3986" spans="1:14" ht="39.950000000000003" hidden="1" customHeight="1">
      <c r="A3986" s="151" t="s">
        <v>1595</v>
      </c>
      <c r="B3986" s="3" t="s">
        <v>877</v>
      </c>
      <c r="C3986" s="3" t="s">
        <v>878</v>
      </c>
      <c r="D3986" s="9" t="s">
        <v>14</v>
      </c>
      <c r="E3986" s="131" t="s">
        <v>1912</v>
      </c>
      <c r="F3986" s="131" t="s">
        <v>1913</v>
      </c>
      <c r="G3986" s="165" t="s">
        <v>879</v>
      </c>
      <c r="H3986" s="165"/>
      <c r="K3986" s="3" t="s">
        <v>969</v>
      </c>
      <c r="L3986" s="3" t="s">
        <v>834</v>
      </c>
      <c r="M3986" s="203" t="s">
        <v>834</v>
      </c>
      <c r="N3986" s="151" t="s">
        <v>1558</v>
      </c>
    </row>
    <row r="3987" spans="1:14" ht="39.950000000000003" hidden="1" customHeight="1">
      <c r="A3987" s="151" t="s">
        <v>1595</v>
      </c>
      <c r="B3987" s="3" t="s">
        <v>877</v>
      </c>
      <c r="C3987" s="3" t="s">
        <v>880</v>
      </c>
      <c r="D3987" s="9" t="s">
        <v>23</v>
      </c>
      <c r="E3987" s="131" t="s">
        <v>1914</v>
      </c>
      <c r="F3987" s="131" t="s">
        <v>1915</v>
      </c>
      <c r="G3987" s="165" t="s">
        <v>881</v>
      </c>
      <c r="H3987" s="165"/>
      <c r="K3987" s="3" t="s">
        <v>969</v>
      </c>
      <c r="L3987" s="3" t="s">
        <v>834</v>
      </c>
      <c r="M3987" s="203" t="s">
        <v>834</v>
      </c>
      <c r="N3987" s="151" t="s">
        <v>1558</v>
      </c>
    </row>
    <row r="3988" spans="1:14" ht="39.950000000000003" hidden="1" customHeight="1">
      <c r="A3988" s="151" t="s">
        <v>1595</v>
      </c>
      <c r="B3988" s="3" t="s">
        <v>877</v>
      </c>
      <c r="C3988" s="3" t="s">
        <v>882</v>
      </c>
      <c r="D3988" s="9" t="s">
        <v>363</v>
      </c>
      <c r="E3988" s="131" t="s">
        <v>1916</v>
      </c>
      <c r="F3988" s="131" t="s">
        <v>1917</v>
      </c>
      <c r="G3988" s="165" t="s">
        <v>883</v>
      </c>
      <c r="H3988" s="165"/>
      <c r="K3988" s="3" t="s">
        <v>969</v>
      </c>
      <c r="L3988" s="3" t="s">
        <v>834</v>
      </c>
      <c r="M3988" s="203" t="s">
        <v>834</v>
      </c>
      <c r="N3988" s="151" t="s">
        <v>1558</v>
      </c>
    </row>
    <row r="3989" spans="1:14" ht="39.950000000000003" hidden="1" customHeight="1">
      <c r="A3989" s="151" t="s">
        <v>1595</v>
      </c>
      <c r="B3989" s="3" t="s">
        <v>877</v>
      </c>
      <c r="C3989" s="3" t="s">
        <v>882</v>
      </c>
      <c r="D3989" s="9" t="s">
        <v>884</v>
      </c>
      <c r="E3989" s="131" t="s">
        <v>1916</v>
      </c>
      <c r="F3989" s="131" t="s">
        <v>1918</v>
      </c>
      <c r="G3989" s="165" t="s">
        <v>885</v>
      </c>
      <c r="H3989" s="165"/>
      <c r="K3989" s="3" t="s">
        <v>969</v>
      </c>
      <c r="L3989" s="3" t="s">
        <v>834</v>
      </c>
      <c r="M3989" s="203" t="s">
        <v>834</v>
      </c>
      <c r="N3989" s="151" t="s">
        <v>1558</v>
      </c>
    </row>
    <row r="3990" spans="1:14" ht="39.950000000000003" hidden="1" customHeight="1">
      <c r="A3990" s="151" t="s">
        <v>1595</v>
      </c>
      <c r="B3990" s="3" t="s">
        <v>877</v>
      </c>
      <c r="C3990" s="3" t="s">
        <v>882</v>
      </c>
      <c r="D3990" s="9" t="s">
        <v>886</v>
      </c>
      <c r="E3990" s="131" t="s">
        <v>1916</v>
      </c>
      <c r="F3990" s="131" t="s">
        <v>1919</v>
      </c>
      <c r="G3990" s="165" t="s">
        <v>887</v>
      </c>
      <c r="H3990" s="165"/>
      <c r="K3990" s="3" t="s">
        <v>969</v>
      </c>
      <c r="L3990" s="3" t="s">
        <v>834</v>
      </c>
      <c r="M3990" s="203" t="s">
        <v>834</v>
      </c>
      <c r="N3990" s="151" t="s">
        <v>1558</v>
      </c>
    </row>
    <row r="3991" spans="1:14" ht="39.950000000000003" hidden="1" customHeight="1">
      <c r="A3991" s="151" t="s">
        <v>1595</v>
      </c>
      <c r="B3991" s="3" t="s">
        <v>966</v>
      </c>
      <c r="C3991" s="3" t="s">
        <v>979</v>
      </c>
      <c r="D3991" s="9" t="s">
        <v>999</v>
      </c>
      <c r="E3991" s="131" t="s">
        <v>1920</v>
      </c>
      <c r="F3991" s="131" t="s">
        <v>1921</v>
      </c>
      <c r="G3991" s="165" t="s">
        <v>1000</v>
      </c>
      <c r="H3991" s="165"/>
      <c r="K3991" s="3" t="s">
        <v>939</v>
      </c>
      <c r="L3991" s="3" t="s">
        <v>834</v>
      </c>
      <c r="M3991" s="203" t="s">
        <v>834</v>
      </c>
      <c r="N3991" s="151" t="s">
        <v>1558</v>
      </c>
    </row>
    <row r="3992" spans="1:14" ht="50.25" hidden="1" customHeight="1">
      <c r="A3992" s="151" t="s">
        <v>1595</v>
      </c>
      <c r="B3992" s="3" t="s">
        <v>324</v>
      </c>
      <c r="C3992" s="3" t="s">
        <v>325</v>
      </c>
      <c r="D3992" s="9" t="s">
        <v>325</v>
      </c>
      <c r="E3992" s="131" t="s">
        <v>1922</v>
      </c>
      <c r="F3992" s="131" t="s">
        <v>1923</v>
      </c>
      <c r="G3992" s="165" t="s">
        <v>326</v>
      </c>
      <c r="H3992" s="165"/>
      <c r="K3992" s="3" t="s">
        <v>923</v>
      </c>
      <c r="L3992" s="3" t="s">
        <v>834</v>
      </c>
      <c r="M3992" s="203" t="s">
        <v>834</v>
      </c>
      <c r="N3992" s="151" t="s">
        <v>1558</v>
      </c>
    </row>
    <row r="3993" spans="1:14" ht="39.950000000000003" hidden="1" customHeight="1">
      <c r="A3993" s="151" t="s">
        <v>1595</v>
      </c>
      <c r="B3993" s="3" t="s">
        <v>324</v>
      </c>
      <c r="C3993" s="3" t="s">
        <v>335</v>
      </c>
      <c r="D3993" s="9" t="s">
        <v>336</v>
      </c>
      <c r="E3993" s="131" t="s">
        <v>1929</v>
      </c>
      <c r="F3993" s="131" t="s">
        <v>1930</v>
      </c>
      <c r="G3993" s="165" t="s">
        <v>337</v>
      </c>
      <c r="H3993" s="165"/>
      <c r="K3993" s="3" t="s">
        <v>923</v>
      </c>
      <c r="L3993" s="3" t="s">
        <v>834</v>
      </c>
      <c r="M3993" s="203" t="s">
        <v>834</v>
      </c>
      <c r="N3993" s="151" t="s">
        <v>1558</v>
      </c>
    </row>
    <row r="3994" spans="1:14" ht="39.950000000000003" hidden="1" customHeight="1">
      <c r="A3994" s="151" t="s">
        <v>1595</v>
      </c>
      <c r="B3994" s="3" t="s">
        <v>349</v>
      </c>
      <c r="C3994" s="3" t="s">
        <v>353</v>
      </c>
      <c r="D3994" s="9" t="s">
        <v>23</v>
      </c>
      <c r="E3994" s="131" t="s">
        <v>1934</v>
      </c>
      <c r="F3994" s="131" t="s">
        <v>1935</v>
      </c>
      <c r="G3994" s="165" t="s">
        <v>354</v>
      </c>
      <c r="H3994" s="165"/>
      <c r="K3994" s="3" t="s">
        <v>960</v>
      </c>
      <c r="L3994" s="3" t="s">
        <v>834</v>
      </c>
      <c r="M3994" s="203" t="s">
        <v>834</v>
      </c>
      <c r="N3994" s="151" t="s">
        <v>1558</v>
      </c>
    </row>
    <row r="3995" spans="1:14" ht="39.950000000000003" hidden="1" customHeight="1">
      <c r="A3995" s="151" t="s">
        <v>1595</v>
      </c>
      <c r="B3995" s="3" t="s">
        <v>349</v>
      </c>
      <c r="C3995" s="3" t="s">
        <v>357</v>
      </c>
      <c r="D3995" s="9" t="s">
        <v>23</v>
      </c>
      <c r="E3995" s="131" t="s">
        <v>1984</v>
      </c>
      <c r="F3995" s="131" t="s">
        <v>1985</v>
      </c>
      <c r="G3995" s="165" t="s">
        <v>358</v>
      </c>
      <c r="H3995" s="165"/>
      <c r="K3995" s="3" t="s">
        <v>960</v>
      </c>
      <c r="L3995" s="3" t="s">
        <v>834</v>
      </c>
      <c r="M3995" s="203" t="s">
        <v>834</v>
      </c>
      <c r="N3995" s="151" t="s">
        <v>1558</v>
      </c>
    </row>
    <row r="3996" spans="1:14" ht="39.950000000000003" hidden="1" customHeight="1">
      <c r="A3996" s="151" t="s">
        <v>1595</v>
      </c>
      <c r="B3996" s="3" t="s">
        <v>349</v>
      </c>
      <c r="C3996" s="3" t="s">
        <v>361</v>
      </c>
      <c r="D3996" s="9" t="s">
        <v>23</v>
      </c>
      <c r="E3996" s="131" t="s">
        <v>1936</v>
      </c>
      <c r="F3996" s="131" t="s">
        <v>1937</v>
      </c>
      <c r="G3996" s="165" t="s">
        <v>362</v>
      </c>
      <c r="H3996" s="165"/>
      <c r="K3996" s="3" t="s">
        <v>960</v>
      </c>
      <c r="L3996" s="3" t="s">
        <v>834</v>
      </c>
      <c r="M3996" s="203" t="s">
        <v>834</v>
      </c>
      <c r="N3996" s="151" t="s">
        <v>1558</v>
      </c>
    </row>
    <row r="3997" spans="1:14" ht="59.25" hidden="1" customHeight="1">
      <c r="A3997" s="151" t="s">
        <v>1595</v>
      </c>
      <c r="B3997" s="3" t="s">
        <v>349</v>
      </c>
      <c r="C3997" s="3" t="s">
        <v>363</v>
      </c>
      <c r="D3997" s="9" t="s">
        <v>23</v>
      </c>
      <c r="E3997" s="131" t="s">
        <v>1938</v>
      </c>
      <c r="F3997" s="131" t="s">
        <v>1939</v>
      </c>
      <c r="G3997" s="165" t="s">
        <v>364</v>
      </c>
      <c r="H3997" s="165"/>
      <c r="K3997" s="3" t="s">
        <v>960</v>
      </c>
      <c r="L3997" s="3" t="s">
        <v>834</v>
      </c>
      <c r="M3997" s="203" t="s">
        <v>834</v>
      </c>
      <c r="N3997" s="151" t="s">
        <v>1558</v>
      </c>
    </row>
    <row r="3998" spans="1:14" ht="39.950000000000003" hidden="1" customHeight="1">
      <c r="A3998" s="151" t="s">
        <v>1595</v>
      </c>
      <c r="B3998" s="3" t="s">
        <v>349</v>
      </c>
      <c r="C3998" s="3" t="s">
        <v>365</v>
      </c>
      <c r="D3998" s="9" t="s">
        <v>23</v>
      </c>
      <c r="E3998" s="131" t="s">
        <v>1940</v>
      </c>
      <c r="F3998" s="131" t="s">
        <v>1941</v>
      </c>
      <c r="G3998" s="165" t="s">
        <v>366</v>
      </c>
      <c r="H3998" s="165"/>
      <c r="K3998" s="3" t="s">
        <v>960</v>
      </c>
      <c r="L3998" s="3" t="s">
        <v>834</v>
      </c>
      <c r="M3998" s="203" t="s">
        <v>834</v>
      </c>
      <c r="N3998" s="151" t="s">
        <v>1558</v>
      </c>
    </row>
    <row r="3999" spans="1:14" ht="39.950000000000003" hidden="1" customHeight="1">
      <c r="A3999" s="151" t="s">
        <v>1595</v>
      </c>
      <c r="B3999" s="3" t="s">
        <v>349</v>
      </c>
      <c r="C3999" s="3" t="s">
        <v>367</v>
      </c>
      <c r="D3999" s="9" t="s">
        <v>23</v>
      </c>
      <c r="E3999" s="131" t="s">
        <v>1942</v>
      </c>
      <c r="F3999" s="131" t="s">
        <v>1943</v>
      </c>
      <c r="G3999" s="165" t="s">
        <v>368</v>
      </c>
      <c r="H3999" s="165"/>
      <c r="K3999" s="3" t="s">
        <v>960</v>
      </c>
      <c r="L3999" s="3" t="s">
        <v>834</v>
      </c>
      <c r="M3999" s="203" t="s">
        <v>834</v>
      </c>
      <c r="N3999" s="151" t="s">
        <v>1558</v>
      </c>
    </row>
    <row r="4000" spans="1:14" ht="39.950000000000003" hidden="1" customHeight="1">
      <c r="A4000" s="151" t="s">
        <v>1595</v>
      </c>
      <c r="B4000" s="3" t="s">
        <v>349</v>
      </c>
      <c r="C4000" s="3" t="s">
        <v>888</v>
      </c>
      <c r="D4000" s="9" t="s">
        <v>889</v>
      </c>
      <c r="E4000" s="131" t="s">
        <v>1944</v>
      </c>
      <c r="F4000" s="131" t="s">
        <v>1945</v>
      </c>
      <c r="G4000" s="165" t="s">
        <v>890</v>
      </c>
      <c r="H4000" s="165"/>
      <c r="K4000" s="3" t="s">
        <v>960</v>
      </c>
      <c r="L4000" s="3" t="s">
        <v>834</v>
      </c>
      <c r="M4000" s="203" t="s">
        <v>834</v>
      </c>
      <c r="N4000" s="151" t="s">
        <v>1558</v>
      </c>
    </row>
    <row r="4001" spans="1:14" ht="39.950000000000003" hidden="1" customHeight="1">
      <c r="A4001" s="151" t="s">
        <v>1595</v>
      </c>
      <c r="B4001" s="3" t="s">
        <v>349</v>
      </c>
      <c r="C4001" s="3" t="s">
        <v>888</v>
      </c>
      <c r="D4001" s="9" t="s">
        <v>891</v>
      </c>
      <c r="E4001" s="131" t="s">
        <v>1944</v>
      </c>
      <c r="F4001" s="131" t="s">
        <v>1946</v>
      </c>
      <c r="G4001" s="165" t="s">
        <v>892</v>
      </c>
      <c r="H4001" s="165"/>
      <c r="K4001" s="3" t="s">
        <v>960</v>
      </c>
      <c r="L4001" s="3" t="s">
        <v>834</v>
      </c>
      <c r="M4001" s="203" t="s">
        <v>834</v>
      </c>
      <c r="N4001" s="151" t="s">
        <v>1558</v>
      </c>
    </row>
    <row r="4002" spans="1:14" ht="39.950000000000003" hidden="1" customHeight="1">
      <c r="A4002" s="151" t="s">
        <v>1595</v>
      </c>
      <c r="B4002" s="3" t="s">
        <v>369</v>
      </c>
      <c r="C4002" s="3" t="s">
        <v>13</v>
      </c>
      <c r="D4002" s="9" t="s">
        <v>14</v>
      </c>
      <c r="E4002" s="131" t="s">
        <v>1947</v>
      </c>
      <c r="F4002" s="131" t="s">
        <v>1948</v>
      </c>
      <c r="G4002" s="165" t="s">
        <v>370</v>
      </c>
      <c r="H4002" s="165"/>
      <c r="K4002" s="3" t="s">
        <v>923</v>
      </c>
      <c r="L4002" s="3" t="s">
        <v>834</v>
      </c>
      <c r="M4002" s="203" t="s">
        <v>834</v>
      </c>
      <c r="N4002" s="151" t="s">
        <v>1558</v>
      </c>
    </row>
    <row r="4003" spans="1:14" ht="39.950000000000003" hidden="1" customHeight="1">
      <c r="A4003" s="151" t="s">
        <v>1595</v>
      </c>
      <c r="B4003" s="3" t="s">
        <v>369</v>
      </c>
      <c r="C4003" s="3" t="s">
        <v>371</v>
      </c>
      <c r="D4003" s="9" t="s">
        <v>372</v>
      </c>
      <c r="E4003" s="131" t="s">
        <v>1949</v>
      </c>
      <c r="F4003" s="131" t="s">
        <v>1950</v>
      </c>
      <c r="G4003" s="165" t="s">
        <v>373</v>
      </c>
      <c r="H4003" s="165"/>
      <c r="K4003" s="3" t="s">
        <v>923</v>
      </c>
      <c r="L4003" s="3" t="s">
        <v>834</v>
      </c>
      <c r="M4003" s="203" t="s">
        <v>834</v>
      </c>
      <c r="N4003" s="151" t="s">
        <v>1558</v>
      </c>
    </row>
    <row r="4004" spans="1:14" ht="39.950000000000003" hidden="1" customHeight="1">
      <c r="A4004" s="151" t="s">
        <v>1595</v>
      </c>
      <c r="B4004" s="3" t="s">
        <v>369</v>
      </c>
      <c r="C4004" s="3" t="s">
        <v>371</v>
      </c>
      <c r="D4004" s="9" t="s">
        <v>23</v>
      </c>
      <c r="E4004" s="131" t="s">
        <v>1949</v>
      </c>
      <c r="F4004" s="131" t="s">
        <v>1951</v>
      </c>
      <c r="G4004" s="165" t="s">
        <v>375</v>
      </c>
      <c r="H4004" s="165"/>
      <c r="K4004" s="3" t="s">
        <v>923</v>
      </c>
      <c r="L4004" s="3" t="s">
        <v>834</v>
      </c>
      <c r="M4004" s="203" t="s">
        <v>834</v>
      </c>
      <c r="N4004" s="151" t="s">
        <v>1558</v>
      </c>
    </row>
    <row r="4005" spans="1:14" ht="39.950000000000003" hidden="1" customHeight="1">
      <c r="A4005" s="151" t="s">
        <v>1595</v>
      </c>
      <c r="B4005" s="3" t="s">
        <v>369</v>
      </c>
      <c r="C4005" s="3" t="s">
        <v>371</v>
      </c>
      <c r="D4005" s="9" t="s">
        <v>37</v>
      </c>
      <c r="E4005" s="131" t="s">
        <v>1949</v>
      </c>
      <c r="F4005" s="131" t="s">
        <v>1952</v>
      </c>
      <c r="G4005" s="165" t="s">
        <v>376</v>
      </c>
      <c r="H4005" s="165"/>
      <c r="K4005" s="3" t="s">
        <v>923</v>
      </c>
      <c r="L4005" s="3" t="s">
        <v>834</v>
      </c>
      <c r="M4005" s="203" t="s">
        <v>834</v>
      </c>
      <c r="N4005" s="151" t="s">
        <v>1558</v>
      </c>
    </row>
    <row r="4006" spans="1:14" ht="39.950000000000003" hidden="1" customHeight="1">
      <c r="A4006" s="151" t="s">
        <v>1595</v>
      </c>
      <c r="B4006" s="3" t="s">
        <v>369</v>
      </c>
      <c r="C4006" s="3" t="s">
        <v>371</v>
      </c>
      <c r="D4006" s="9" t="s">
        <v>377</v>
      </c>
      <c r="E4006" s="131" t="s">
        <v>1949</v>
      </c>
      <c r="F4006" s="131" t="s">
        <v>1953</v>
      </c>
      <c r="G4006" s="165" t="s">
        <v>378</v>
      </c>
      <c r="H4006" s="165"/>
      <c r="K4006" s="3" t="s">
        <v>923</v>
      </c>
      <c r="L4006" s="3" t="s">
        <v>834</v>
      </c>
      <c r="M4006" s="203" t="s">
        <v>834</v>
      </c>
      <c r="N4006" s="151" t="s">
        <v>1558</v>
      </c>
    </row>
    <row r="4007" spans="1:14" ht="39.950000000000003" hidden="1" customHeight="1">
      <c r="A4007" s="151" t="s">
        <v>1595</v>
      </c>
      <c r="B4007" s="3" t="s">
        <v>369</v>
      </c>
      <c r="C4007" s="3" t="s">
        <v>379</v>
      </c>
      <c r="D4007" s="9" t="s">
        <v>23</v>
      </c>
      <c r="E4007" s="131" t="s">
        <v>1954</v>
      </c>
      <c r="F4007" s="131" t="s">
        <v>1955</v>
      </c>
      <c r="G4007" s="165" t="s">
        <v>380</v>
      </c>
      <c r="H4007" s="165"/>
      <c r="K4007" s="3" t="s">
        <v>923</v>
      </c>
      <c r="L4007" s="3" t="s">
        <v>834</v>
      </c>
      <c r="M4007" s="203" t="s">
        <v>834</v>
      </c>
      <c r="N4007" s="151" t="s">
        <v>1558</v>
      </c>
    </row>
    <row r="4008" spans="1:14" ht="39.950000000000003" hidden="1" customHeight="1">
      <c r="A4008" s="151" t="s">
        <v>1595</v>
      </c>
      <c r="B4008" s="3" t="s">
        <v>369</v>
      </c>
      <c r="C4008" s="3" t="s">
        <v>381</v>
      </c>
      <c r="D4008" s="9" t="s">
        <v>363</v>
      </c>
      <c r="E4008" s="131" t="s">
        <v>1956</v>
      </c>
      <c r="F4008" s="131" t="s">
        <v>1957</v>
      </c>
      <c r="G4008" s="165" t="s">
        <v>382</v>
      </c>
      <c r="H4008" s="165"/>
      <c r="K4008" s="3" t="s">
        <v>923</v>
      </c>
      <c r="L4008" s="3" t="s">
        <v>834</v>
      </c>
      <c r="M4008" s="203" t="s">
        <v>834</v>
      </c>
      <c r="N4008" s="151" t="s">
        <v>1558</v>
      </c>
    </row>
    <row r="4009" spans="1:14" ht="39.950000000000003" hidden="1" customHeight="1">
      <c r="A4009" s="151" t="s">
        <v>1595</v>
      </c>
      <c r="B4009" s="3" t="s">
        <v>1193</v>
      </c>
      <c r="C4009" s="3" t="s">
        <v>1194</v>
      </c>
      <c r="D4009" s="9" t="s">
        <v>1128</v>
      </c>
      <c r="E4009" s="131" t="s">
        <v>1958</v>
      </c>
      <c r="F4009" s="131" t="s">
        <v>1959</v>
      </c>
      <c r="G4009" s="165" t="s">
        <v>1195</v>
      </c>
      <c r="H4009" s="165"/>
      <c r="K4009" s="3" t="e">
        <v>#N/A</v>
      </c>
      <c r="L4009" s="3" t="s">
        <v>834</v>
      </c>
      <c r="M4009" s="203" t="s">
        <v>834</v>
      </c>
      <c r="N4009" s="151" t="s">
        <v>1558</v>
      </c>
    </row>
    <row r="4010" spans="1:14" ht="39.950000000000003" hidden="1" customHeight="1">
      <c r="A4010" s="151" t="s">
        <v>1595</v>
      </c>
      <c r="B4010" s="3" t="s">
        <v>1193</v>
      </c>
      <c r="C4010" s="3" t="s">
        <v>1196</v>
      </c>
      <c r="D4010" s="9" t="s">
        <v>1128</v>
      </c>
      <c r="E4010" s="131" t="s">
        <v>1960</v>
      </c>
      <c r="F4010" s="131" t="s">
        <v>1961</v>
      </c>
      <c r="G4010" s="165" t="s">
        <v>1197</v>
      </c>
      <c r="H4010" s="165"/>
      <c r="K4010" s="3" t="e">
        <v>#N/A</v>
      </c>
      <c r="L4010" s="3" t="s">
        <v>834</v>
      </c>
      <c r="M4010" s="203" t="s">
        <v>834</v>
      </c>
      <c r="N4010" s="151" t="s">
        <v>1558</v>
      </c>
    </row>
    <row r="4011" spans="1:14" ht="39.950000000000003" hidden="1" customHeight="1">
      <c r="A4011" s="151" t="s">
        <v>1595</v>
      </c>
      <c r="B4011" s="3" t="s">
        <v>1193</v>
      </c>
      <c r="C4011" s="3" t="s">
        <v>1198</v>
      </c>
      <c r="D4011" s="9" t="s">
        <v>1128</v>
      </c>
      <c r="E4011" s="131" t="s">
        <v>1962</v>
      </c>
      <c r="F4011" s="131" t="s">
        <v>1963</v>
      </c>
      <c r="G4011" s="165" t="s">
        <v>1199</v>
      </c>
      <c r="H4011" s="165"/>
      <c r="K4011" s="3" t="e">
        <v>#N/A</v>
      </c>
      <c r="L4011" s="3" t="s">
        <v>834</v>
      </c>
      <c r="M4011" s="203" t="s">
        <v>834</v>
      </c>
      <c r="N4011" s="151" t="s">
        <v>1558</v>
      </c>
    </row>
    <row r="4012" spans="1:14" ht="39.950000000000003" hidden="1" customHeight="1">
      <c r="A4012" s="151" t="s">
        <v>1595</v>
      </c>
      <c r="B4012" s="3" t="s">
        <v>344</v>
      </c>
      <c r="C4012" s="3" t="s">
        <v>345</v>
      </c>
      <c r="D4012" s="9" t="s">
        <v>37</v>
      </c>
      <c r="E4012" s="131" t="s">
        <v>1964</v>
      </c>
      <c r="F4012" s="131" t="s">
        <v>1965</v>
      </c>
      <c r="G4012" s="165" t="s">
        <v>346</v>
      </c>
      <c r="H4012" s="165"/>
      <c r="K4012" s="3" t="s">
        <v>936</v>
      </c>
      <c r="L4012" s="3" t="s">
        <v>834</v>
      </c>
      <c r="M4012" s="203" t="s">
        <v>834</v>
      </c>
      <c r="N4012" s="151" t="s">
        <v>1558</v>
      </c>
    </row>
    <row r="4013" spans="1:14" ht="39.950000000000003" hidden="1" customHeight="1">
      <c r="A4013" s="151" t="s">
        <v>1595</v>
      </c>
      <c r="B4013" s="3" t="s">
        <v>383</v>
      </c>
      <c r="C4013" s="3" t="s">
        <v>23</v>
      </c>
      <c r="D4013" s="9" t="s">
        <v>23</v>
      </c>
      <c r="E4013" s="131" t="s">
        <v>1968</v>
      </c>
      <c r="F4013" s="131" t="s">
        <v>1969</v>
      </c>
      <c r="G4013" s="165" t="s">
        <v>384</v>
      </c>
      <c r="H4013" s="165"/>
      <c r="K4013" s="3" t="s">
        <v>942</v>
      </c>
      <c r="L4013" s="3" t="s">
        <v>834</v>
      </c>
      <c r="M4013" s="203" t="s">
        <v>834</v>
      </c>
      <c r="N4013" s="151" t="s">
        <v>1558</v>
      </c>
    </row>
    <row r="4014" spans="1:14" ht="60.75" hidden="1" customHeight="1">
      <c r="A4014" s="151" t="s">
        <v>1595</v>
      </c>
      <c r="B4014" s="3" t="s">
        <v>287</v>
      </c>
      <c r="C4014" s="3" t="s">
        <v>315</v>
      </c>
      <c r="D4014" s="9" t="s">
        <v>1037</v>
      </c>
      <c r="E4014" s="131" t="s">
        <v>1908</v>
      </c>
      <c r="F4014" s="131" t="s">
        <v>1970</v>
      </c>
      <c r="G4014" s="165" t="s">
        <v>1038</v>
      </c>
      <c r="H4014" s="165"/>
      <c r="J4014" s="205" t="s">
        <v>1693</v>
      </c>
      <c r="K4014" s="3" t="s">
        <v>960</v>
      </c>
      <c r="L4014" s="3" t="s">
        <v>834</v>
      </c>
      <c r="M4014" s="203" t="s">
        <v>834</v>
      </c>
      <c r="N4014" s="151" t="s">
        <v>1558</v>
      </c>
    </row>
    <row r="4015" spans="1:14" ht="39.950000000000003" hidden="1" customHeight="1">
      <c r="A4015" s="151" t="s">
        <v>1595</v>
      </c>
      <c r="B4015" s="3" t="s">
        <v>910</v>
      </c>
      <c r="C4015" s="3" t="s">
        <v>1477</v>
      </c>
      <c r="D4015" s="9" t="s">
        <v>1478</v>
      </c>
      <c r="E4015" s="131" t="s">
        <v>2011</v>
      </c>
      <c r="F4015" s="131" t="s">
        <v>2012</v>
      </c>
      <c r="G4015" s="165" t="s">
        <v>1479</v>
      </c>
      <c r="H4015" s="165"/>
      <c r="J4015" s="223" t="s">
        <v>1581</v>
      </c>
      <c r="K4015" s="3" t="s">
        <v>958</v>
      </c>
      <c r="M4015" s="203" t="s">
        <v>834</v>
      </c>
      <c r="N4015" s="151" t="s">
        <v>1558</v>
      </c>
    </row>
    <row r="4016" spans="1:14" ht="39.950000000000003" hidden="1" customHeight="1">
      <c r="A4016" s="151" t="s">
        <v>1595</v>
      </c>
      <c r="B4016" s="3" t="s">
        <v>910</v>
      </c>
      <c r="C4016" s="3" t="s">
        <v>1480</v>
      </c>
      <c r="D4016" s="9" t="s">
        <v>1044</v>
      </c>
      <c r="E4016" s="131" t="s">
        <v>2013</v>
      </c>
      <c r="F4016" s="131" t="s">
        <v>2014</v>
      </c>
      <c r="G4016" s="165" t="s">
        <v>1481</v>
      </c>
      <c r="H4016" s="165"/>
      <c r="J4016" s="223" t="s">
        <v>1581</v>
      </c>
      <c r="K4016" s="3" t="s">
        <v>958</v>
      </c>
      <c r="M4016" s="203" t="s">
        <v>834</v>
      </c>
      <c r="N4016" s="151" t="s">
        <v>1558</v>
      </c>
    </row>
    <row r="4017" spans="1:14" ht="39.950000000000003" hidden="1" customHeight="1">
      <c r="A4017" s="151" t="s">
        <v>1595</v>
      </c>
      <c r="B4017" s="3" t="s">
        <v>910</v>
      </c>
      <c r="C4017" s="3" t="s">
        <v>991</v>
      </c>
      <c r="D4017" s="9" t="s">
        <v>43</v>
      </c>
      <c r="E4017" s="131" t="s">
        <v>2015</v>
      </c>
      <c r="F4017" s="131" t="s">
        <v>2016</v>
      </c>
      <c r="G4017" s="165" t="s">
        <v>1048</v>
      </c>
      <c r="H4017" s="165"/>
      <c r="J4017" s="223" t="s">
        <v>1581</v>
      </c>
      <c r="K4017" s="3" t="s">
        <v>958</v>
      </c>
      <c r="M4017" s="203" t="s">
        <v>834</v>
      </c>
      <c r="N4017" s="151" t="s">
        <v>1558</v>
      </c>
    </row>
    <row r="4018" spans="1:14" ht="39.950000000000003" hidden="1" customHeight="1">
      <c r="A4018" s="151" t="s">
        <v>1595</v>
      </c>
      <c r="B4018" s="3" t="s">
        <v>910</v>
      </c>
      <c r="C4018" s="3" t="s">
        <v>991</v>
      </c>
      <c r="D4018" s="9" t="s">
        <v>37</v>
      </c>
      <c r="E4018" s="131" t="s">
        <v>2015</v>
      </c>
      <c r="F4018" s="131" t="s">
        <v>2017</v>
      </c>
      <c r="G4018" s="165" t="s">
        <v>1049</v>
      </c>
      <c r="H4018" s="165"/>
      <c r="J4018" s="223" t="s">
        <v>1581</v>
      </c>
      <c r="K4018" s="3" t="s">
        <v>958</v>
      </c>
      <c r="M4018" s="203" t="s">
        <v>834</v>
      </c>
      <c r="N4018" s="151" t="s">
        <v>1558</v>
      </c>
    </row>
    <row r="4019" spans="1:14" ht="39.950000000000003" hidden="1" customHeight="1">
      <c r="A4019" s="151" t="s">
        <v>1595</v>
      </c>
      <c r="B4019" s="4" t="s">
        <v>1485</v>
      </c>
      <c r="C4019" s="4" t="s">
        <v>1486</v>
      </c>
      <c r="D4019" s="256" t="s">
        <v>1494</v>
      </c>
      <c r="E4019" s="131" t="s">
        <v>2018</v>
      </c>
      <c r="F4019" s="131" t="s">
        <v>2019</v>
      </c>
      <c r="G4019" s="165" t="s">
        <v>1495</v>
      </c>
      <c r="H4019" s="165"/>
      <c r="J4019" s="205" t="s">
        <v>1640</v>
      </c>
      <c r="K4019" s="3" t="e">
        <v>#N/A</v>
      </c>
      <c r="M4019" s="206" t="s">
        <v>834</v>
      </c>
      <c r="N4019" s="151" t="s">
        <v>1558</v>
      </c>
    </row>
    <row r="4020" spans="1:14" ht="39.950000000000003" hidden="1" customHeight="1">
      <c r="A4020" s="151" t="s">
        <v>1595</v>
      </c>
      <c r="B4020" s="3" t="s">
        <v>968</v>
      </c>
      <c r="C4020" s="3" t="s">
        <v>978</v>
      </c>
      <c r="D4020" s="9" t="s">
        <v>23</v>
      </c>
      <c r="E4020" s="131" t="s">
        <v>2020</v>
      </c>
      <c r="F4020" s="131" t="s">
        <v>2021</v>
      </c>
      <c r="G4020" s="165" t="s">
        <v>998</v>
      </c>
      <c r="H4020" s="165"/>
      <c r="J4020" s="205" t="s">
        <v>1640</v>
      </c>
      <c r="K4020" s="3" t="s">
        <v>967</v>
      </c>
      <c r="M4020" s="203" t="s">
        <v>834</v>
      </c>
      <c r="N4020" s="151" t="s">
        <v>1558</v>
      </c>
    </row>
    <row r="4021" spans="1:14" ht="39.950000000000003" hidden="1" customHeight="1">
      <c r="A4021" s="151" t="s">
        <v>1589</v>
      </c>
      <c r="B4021" s="3" t="s">
        <v>34</v>
      </c>
      <c r="C4021" s="3" t="s">
        <v>57</v>
      </c>
      <c r="D4021" s="9" t="s">
        <v>43</v>
      </c>
      <c r="E4021" s="131" t="s">
        <v>2007</v>
      </c>
      <c r="F4021" s="131" t="s">
        <v>2022</v>
      </c>
      <c r="G4021" s="165" t="s">
        <v>62</v>
      </c>
      <c r="H4021" s="165"/>
      <c r="K4021" s="3" t="s">
        <v>934</v>
      </c>
      <c r="M4021" s="203" t="s">
        <v>834</v>
      </c>
      <c r="N4021" s="151" t="s">
        <v>1558</v>
      </c>
    </row>
    <row r="4022" spans="1:14" ht="39.950000000000003" hidden="1" customHeight="1">
      <c r="A4022" s="151" t="s">
        <v>1570</v>
      </c>
      <c r="B4022" s="3" t="s">
        <v>324</v>
      </c>
      <c r="C4022" s="3" t="s">
        <v>338</v>
      </c>
      <c r="D4022" s="9" t="s">
        <v>342</v>
      </c>
      <c r="E4022" s="131" t="str">
        <f>Tabell_Rättigheter37[[#This Row],[Grupp]]&amp;"_"&amp;Tabell_Rättigheter37[[#This Row],[Rättighetsnod/ Funktionskloss]]</f>
        <v>Uppmärksamhetssignal_Write treatment and condition</v>
      </c>
      <c r="F4022" s="131" t="str">
        <f>Tabell_Rättigheter37[[#This Row],[Grupp]]&amp;"_"&amp;Tabell_Rättigheter37[[#This Row],[Rättighetsnod/ Funktionskloss]]&amp;"_"&amp;Tabell_Rättigheter37[[#This Row],[Värde]]</f>
        <v>Uppmärksamhetssignal_Write treatment and condition_Write treatment</v>
      </c>
      <c r="G4022" s="165" t="s">
        <v>343</v>
      </c>
      <c r="H4022" s="165"/>
      <c r="J4022" s="205" t="s">
        <v>2023</v>
      </c>
      <c r="K4022" s="3" t="e">
        <f>VLOOKUP(Tabell_Rättigheter37[[#This Row],[Grupp]],[2]!Tabell_Grupp[#Data],2,FALSE)</f>
        <v>#REF!</v>
      </c>
      <c r="M4022" s="206" t="s">
        <v>834</v>
      </c>
      <c r="N4022" s="151" t="s">
        <v>1558</v>
      </c>
    </row>
    <row r="4023" spans="1:14" ht="39.950000000000003" hidden="1" customHeight="1">
      <c r="A4023" s="151" t="s">
        <v>1592</v>
      </c>
      <c r="B4023" s="3" t="s">
        <v>324</v>
      </c>
      <c r="C4023" s="3" t="s">
        <v>338</v>
      </c>
      <c r="D4023" s="9" t="s">
        <v>342</v>
      </c>
      <c r="E4023" s="131" t="str">
        <f>Tabell_Rättigheter37[[#This Row],[Grupp]]&amp;"_"&amp;Tabell_Rättigheter37[[#This Row],[Rättighetsnod/ Funktionskloss]]</f>
        <v>Uppmärksamhetssignal_Write treatment and condition</v>
      </c>
      <c r="F4023" s="131" t="str">
        <f>Tabell_Rättigheter37[[#This Row],[Grupp]]&amp;"_"&amp;Tabell_Rättigheter37[[#This Row],[Rättighetsnod/ Funktionskloss]]&amp;"_"&amp;Tabell_Rättigheter37[[#This Row],[Värde]]</f>
        <v>Uppmärksamhetssignal_Write treatment and condition_Write treatment</v>
      </c>
      <c r="G4023" s="165" t="s">
        <v>343</v>
      </c>
      <c r="H4023" s="165"/>
      <c r="J4023" s="205" t="s">
        <v>2023</v>
      </c>
      <c r="K4023" s="3" t="e">
        <f>VLOOKUP(Tabell_Rättigheter37[[#This Row],[Grupp]],[2]!Tabell_Grupp[#Data],2,FALSE)</f>
        <v>#REF!</v>
      </c>
      <c r="M4023" s="206" t="s">
        <v>834</v>
      </c>
      <c r="N4023" s="151" t="s">
        <v>1558</v>
      </c>
    </row>
    <row r="4024" spans="1:14" ht="39.950000000000003" hidden="1" customHeight="1">
      <c r="A4024" s="151" t="s">
        <v>1593</v>
      </c>
      <c r="B4024" s="3" t="s">
        <v>324</v>
      </c>
      <c r="C4024" s="3" t="s">
        <v>338</v>
      </c>
      <c r="D4024" s="9" t="s">
        <v>342</v>
      </c>
      <c r="E4024" s="131" t="str">
        <f>Tabell_Rättigheter37[[#This Row],[Grupp]]&amp;"_"&amp;Tabell_Rättigheter37[[#This Row],[Rättighetsnod/ Funktionskloss]]</f>
        <v>Uppmärksamhetssignal_Write treatment and condition</v>
      </c>
      <c r="F4024" s="131" t="str">
        <f>Tabell_Rättigheter37[[#This Row],[Grupp]]&amp;"_"&amp;Tabell_Rättigheter37[[#This Row],[Rättighetsnod/ Funktionskloss]]&amp;"_"&amp;Tabell_Rättigheter37[[#This Row],[Värde]]</f>
        <v>Uppmärksamhetssignal_Write treatment and condition_Write treatment</v>
      </c>
      <c r="G4024" s="165" t="s">
        <v>343</v>
      </c>
      <c r="H4024" s="165"/>
      <c r="J4024" s="205" t="s">
        <v>2023</v>
      </c>
      <c r="K4024" s="3" t="e">
        <f>VLOOKUP(Tabell_Rättigheter37[[#This Row],[Grupp]],[2]!Tabell_Grupp[#Data],2,FALSE)</f>
        <v>#REF!</v>
      </c>
      <c r="M4024" s="206" t="s">
        <v>834</v>
      </c>
      <c r="N4024" s="151" t="s">
        <v>1558</v>
      </c>
    </row>
    <row r="4025" spans="1:14" ht="39.950000000000003" hidden="1" customHeight="1">
      <c r="A4025" s="151" t="s">
        <v>1594</v>
      </c>
      <c r="B4025" s="3" t="s">
        <v>324</v>
      </c>
      <c r="C4025" s="3" t="s">
        <v>338</v>
      </c>
      <c r="D4025" s="9" t="s">
        <v>342</v>
      </c>
      <c r="E4025" s="131" t="str">
        <f>Tabell_Rättigheter37[[#This Row],[Grupp]]&amp;"_"&amp;Tabell_Rättigheter37[[#This Row],[Rättighetsnod/ Funktionskloss]]</f>
        <v>Uppmärksamhetssignal_Write treatment and condition</v>
      </c>
      <c r="F4025" s="131" t="str">
        <f>Tabell_Rättigheter37[[#This Row],[Grupp]]&amp;"_"&amp;Tabell_Rättigheter37[[#This Row],[Rättighetsnod/ Funktionskloss]]&amp;"_"&amp;Tabell_Rättigheter37[[#This Row],[Värde]]</f>
        <v>Uppmärksamhetssignal_Write treatment and condition_Write treatment</v>
      </c>
      <c r="G4025" s="165" t="s">
        <v>343</v>
      </c>
      <c r="H4025" s="165"/>
      <c r="J4025" s="205" t="s">
        <v>2023</v>
      </c>
      <c r="K4025" s="3" t="e">
        <f>VLOOKUP(Tabell_Rättigheter37[[#This Row],[Grupp]],[2]!Tabell_Grupp[#Data],2,FALSE)</f>
        <v>#REF!</v>
      </c>
      <c r="M4025" s="206" t="s">
        <v>834</v>
      </c>
      <c r="N4025" s="151" t="s">
        <v>1558</v>
      </c>
    </row>
    <row r="4026" spans="1:14" ht="39.950000000000003" hidden="1" customHeight="1">
      <c r="A4026" s="151" t="s">
        <v>1595</v>
      </c>
      <c r="B4026" s="3" t="s">
        <v>324</v>
      </c>
      <c r="C4026" s="3" t="s">
        <v>338</v>
      </c>
      <c r="D4026" s="9" t="s">
        <v>342</v>
      </c>
      <c r="E4026" s="131" t="str">
        <f>Tabell_Rättigheter37[[#This Row],[Grupp]]&amp;"_"&amp;Tabell_Rättigheter37[[#This Row],[Rättighetsnod/ Funktionskloss]]</f>
        <v>Uppmärksamhetssignal_Write treatment and condition</v>
      </c>
      <c r="F4026" s="131" t="str">
        <f>Tabell_Rättigheter37[[#This Row],[Grupp]]&amp;"_"&amp;Tabell_Rättigheter37[[#This Row],[Rättighetsnod/ Funktionskloss]]&amp;"_"&amp;Tabell_Rättigheter37[[#This Row],[Värde]]</f>
        <v>Uppmärksamhetssignal_Write treatment and condition_Write treatment</v>
      </c>
      <c r="G4026" s="165" t="s">
        <v>343</v>
      </c>
      <c r="H4026" s="165"/>
      <c r="J4026" s="205" t="s">
        <v>2023</v>
      </c>
      <c r="K4026" s="3" t="e">
        <f>VLOOKUP(Tabell_Rättigheter37[[#This Row],[Grupp]],[2]!Tabell_Grupp[#Data],2,FALSE)</f>
        <v>#REF!</v>
      </c>
      <c r="M4026" s="206" t="s">
        <v>834</v>
      </c>
      <c r="N4026" s="151" t="s">
        <v>1558</v>
      </c>
    </row>
    <row r="4027" spans="1:14" ht="39.950000000000003" hidden="1" customHeight="1">
      <c r="A4027" s="151" t="s">
        <v>1570</v>
      </c>
      <c r="B4027" s="3" t="s">
        <v>324</v>
      </c>
      <c r="C4027" s="3" t="s">
        <v>338</v>
      </c>
      <c r="D4027" s="9" t="s">
        <v>339</v>
      </c>
      <c r="E4027" s="131" t="str">
        <f>Tabell_Rättigheter37[[#This Row],[Grupp]]&amp;"_"&amp;Tabell_Rättigheter37[[#This Row],[Rättighetsnod/ Funktionskloss]]</f>
        <v>Uppmärksamhetssignal_Write treatment and condition</v>
      </c>
      <c r="F4027" s="131" t="str">
        <f>Tabell_Rättigheter37[[#This Row],[Grupp]]&amp;"_"&amp;Tabell_Rättigheter37[[#This Row],[Rättighetsnod/ Funktionskloss]]&amp;"_"&amp;Tabell_Rättigheter37[[#This Row],[Värde]]</f>
        <v>Uppmärksamhetssignal_Write treatment and condition_Write condition</v>
      </c>
      <c r="G4027" s="165" t="s">
        <v>340</v>
      </c>
      <c r="H4027" s="165"/>
      <c r="J4027" s="205" t="s">
        <v>2023</v>
      </c>
      <c r="K4027" s="3" t="e">
        <f>VLOOKUP(Tabell_Rättigheter37[[#This Row],[Grupp]],[2]!Tabell_Grupp[#Data],2,FALSE)</f>
        <v>#REF!</v>
      </c>
      <c r="M4027" s="206" t="s">
        <v>834</v>
      </c>
      <c r="N4027" s="151" t="s">
        <v>1558</v>
      </c>
    </row>
    <row r="4028" spans="1:14" ht="39.950000000000003" hidden="1" customHeight="1">
      <c r="A4028" s="151" t="s">
        <v>1592</v>
      </c>
      <c r="B4028" s="3" t="s">
        <v>324</v>
      </c>
      <c r="C4028" s="3" t="s">
        <v>338</v>
      </c>
      <c r="D4028" s="9" t="s">
        <v>339</v>
      </c>
      <c r="E4028" s="131" t="str">
        <f>Tabell_Rättigheter37[[#This Row],[Grupp]]&amp;"_"&amp;Tabell_Rättigheter37[[#This Row],[Rättighetsnod/ Funktionskloss]]</f>
        <v>Uppmärksamhetssignal_Write treatment and condition</v>
      </c>
      <c r="F4028" s="131" t="str">
        <f>Tabell_Rättigheter37[[#This Row],[Grupp]]&amp;"_"&amp;Tabell_Rättigheter37[[#This Row],[Rättighetsnod/ Funktionskloss]]&amp;"_"&amp;Tabell_Rättigheter37[[#This Row],[Värde]]</f>
        <v>Uppmärksamhetssignal_Write treatment and condition_Write condition</v>
      </c>
      <c r="G4028" s="165" t="s">
        <v>340</v>
      </c>
      <c r="H4028" s="165"/>
      <c r="J4028" s="205" t="s">
        <v>2023</v>
      </c>
      <c r="K4028" s="3" t="e">
        <f>VLOOKUP(Tabell_Rättigheter37[[#This Row],[Grupp]],[2]!Tabell_Grupp[#Data],2,FALSE)</f>
        <v>#REF!</v>
      </c>
      <c r="M4028" s="206" t="s">
        <v>834</v>
      </c>
      <c r="N4028" s="151" t="s">
        <v>1558</v>
      </c>
    </row>
    <row r="4029" spans="1:14" ht="39.950000000000003" hidden="1" customHeight="1">
      <c r="A4029" s="151" t="s">
        <v>1593</v>
      </c>
      <c r="B4029" s="3" t="s">
        <v>324</v>
      </c>
      <c r="C4029" s="3" t="s">
        <v>338</v>
      </c>
      <c r="D4029" s="9" t="s">
        <v>339</v>
      </c>
      <c r="E4029" s="131" t="str">
        <f>Tabell_Rättigheter37[[#This Row],[Grupp]]&amp;"_"&amp;Tabell_Rättigheter37[[#This Row],[Rättighetsnod/ Funktionskloss]]</f>
        <v>Uppmärksamhetssignal_Write treatment and condition</v>
      </c>
      <c r="F4029" s="131" t="str">
        <f>Tabell_Rättigheter37[[#This Row],[Grupp]]&amp;"_"&amp;Tabell_Rättigheter37[[#This Row],[Rättighetsnod/ Funktionskloss]]&amp;"_"&amp;Tabell_Rättigheter37[[#This Row],[Värde]]</f>
        <v>Uppmärksamhetssignal_Write treatment and condition_Write condition</v>
      </c>
      <c r="G4029" s="165" t="s">
        <v>340</v>
      </c>
      <c r="H4029" s="165"/>
      <c r="J4029" s="205" t="s">
        <v>2023</v>
      </c>
      <c r="K4029" s="3" t="e">
        <f>VLOOKUP(Tabell_Rättigheter37[[#This Row],[Grupp]],[2]!Tabell_Grupp[#Data],2,FALSE)</f>
        <v>#REF!</v>
      </c>
      <c r="M4029" s="206" t="s">
        <v>834</v>
      </c>
      <c r="N4029" s="151" t="s">
        <v>1558</v>
      </c>
    </row>
    <row r="4030" spans="1:14" ht="39.950000000000003" hidden="1" customHeight="1">
      <c r="A4030" s="151" t="s">
        <v>1594</v>
      </c>
      <c r="B4030" s="3" t="s">
        <v>324</v>
      </c>
      <c r="C4030" s="3" t="s">
        <v>338</v>
      </c>
      <c r="D4030" s="9" t="s">
        <v>339</v>
      </c>
      <c r="E4030" s="131" t="str">
        <f>Tabell_Rättigheter37[[#This Row],[Grupp]]&amp;"_"&amp;Tabell_Rättigheter37[[#This Row],[Rättighetsnod/ Funktionskloss]]</f>
        <v>Uppmärksamhetssignal_Write treatment and condition</v>
      </c>
      <c r="F4030" s="131" t="str">
        <f>Tabell_Rättigheter37[[#This Row],[Grupp]]&amp;"_"&amp;Tabell_Rättigheter37[[#This Row],[Rättighetsnod/ Funktionskloss]]&amp;"_"&amp;Tabell_Rättigheter37[[#This Row],[Värde]]</f>
        <v>Uppmärksamhetssignal_Write treatment and condition_Write condition</v>
      </c>
      <c r="G4030" s="165" t="s">
        <v>340</v>
      </c>
      <c r="H4030" s="165"/>
      <c r="J4030" s="205" t="s">
        <v>2023</v>
      </c>
      <c r="K4030" s="3" t="e">
        <f>VLOOKUP(Tabell_Rättigheter37[[#This Row],[Grupp]],[2]!Tabell_Grupp[#Data],2,FALSE)</f>
        <v>#REF!</v>
      </c>
      <c r="M4030" s="206" t="s">
        <v>834</v>
      </c>
      <c r="N4030" s="151" t="s">
        <v>1558</v>
      </c>
    </row>
    <row r="4031" spans="1:14" ht="39.950000000000003" hidden="1" customHeight="1">
      <c r="A4031" s="151" t="s">
        <v>1595</v>
      </c>
      <c r="B4031" s="3" t="s">
        <v>324</v>
      </c>
      <c r="C4031" s="3" t="s">
        <v>338</v>
      </c>
      <c r="D4031" s="9" t="s">
        <v>339</v>
      </c>
      <c r="E4031" s="131" t="str">
        <f>Tabell_Rättigheter37[[#This Row],[Grupp]]&amp;"_"&amp;Tabell_Rättigheter37[[#This Row],[Rättighetsnod/ Funktionskloss]]</f>
        <v>Uppmärksamhetssignal_Write treatment and condition</v>
      </c>
      <c r="F4031" s="131" t="str">
        <f>Tabell_Rättigheter37[[#This Row],[Grupp]]&amp;"_"&amp;Tabell_Rättigheter37[[#This Row],[Rättighetsnod/ Funktionskloss]]&amp;"_"&amp;Tabell_Rättigheter37[[#This Row],[Värde]]</f>
        <v>Uppmärksamhetssignal_Write treatment and condition_Write condition</v>
      </c>
      <c r="G4031" s="165" t="s">
        <v>340</v>
      </c>
      <c r="H4031" s="165"/>
      <c r="J4031" s="205" t="s">
        <v>2023</v>
      </c>
      <c r="K4031" s="3" t="e">
        <f>VLOOKUP(Tabell_Rättigheter37[[#This Row],[Grupp]],[2]!Tabell_Grupp[#Data],2,FALSE)</f>
        <v>#REF!</v>
      </c>
      <c r="M4031" s="206" t="s">
        <v>834</v>
      </c>
      <c r="N4031" s="151" t="s">
        <v>1558</v>
      </c>
    </row>
    <row r="4032" spans="1:14" ht="39.950000000000003" hidden="1" customHeight="1">
      <c r="A4032" s="151" t="s">
        <v>1562</v>
      </c>
      <c r="B4032" s="3" t="s">
        <v>324</v>
      </c>
      <c r="C4032" s="3" t="s">
        <v>327</v>
      </c>
      <c r="D4032" s="9" t="s">
        <v>330</v>
      </c>
      <c r="E4032" s="131" t="str">
        <f>Tabell_Rättigheter37[[#This Row],[Grupp]]&amp;"_"&amp;Tabell_Rättigheter37[[#This Row],[Rättighetsnod/ Funktionskloss]]</f>
        <v>Uppmärksamhetssignal_Write hypersensitivity</v>
      </c>
      <c r="F4032" s="131" t="str">
        <f>Tabell_Rättigheter37[[#This Row],[Grupp]]&amp;"_"&amp;Tabell_Rättigheter37[[#This Row],[Rättighetsnod/ Funktionskloss]]&amp;"_"&amp;Tabell_Rättigheter37[[#This Row],[Värde]]</f>
        <v>Uppmärksamhetssignal_Write hypersensitivity_Write hypersensitivity none drug</v>
      </c>
      <c r="G4032" s="165" t="s">
        <v>331</v>
      </c>
      <c r="H4032" s="165"/>
      <c r="J4032" s="205" t="s">
        <v>2023</v>
      </c>
      <c r="K4032" s="3" t="e">
        <f>VLOOKUP(Tabell_Rättigheter37[[#This Row],[Grupp]],[2]!Tabell_Grupp[#Data],2,FALSE)</f>
        <v>#REF!</v>
      </c>
      <c r="M4032" s="203" t="s">
        <v>834</v>
      </c>
      <c r="N4032" s="151" t="s">
        <v>1558</v>
      </c>
    </row>
    <row r="4033" spans="1:14" ht="39.950000000000003" hidden="1" customHeight="1">
      <c r="A4033" s="151" t="s">
        <v>1568</v>
      </c>
      <c r="B4033" s="3" t="s">
        <v>324</v>
      </c>
      <c r="C4033" s="3" t="s">
        <v>327</v>
      </c>
      <c r="D4033" s="9" t="s">
        <v>330</v>
      </c>
      <c r="E4033" s="131" t="str">
        <f>Tabell_Rättigheter37[[#This Row],[Grupp]]&amp;"_"&amp;Tabell_Rättigheter37[[#This Row],[Rättighetsnod/ Funktionskloss]]</f>
        <v>Uppmärksamhetssignal_Write hypersensitivity</v>
      </c>
      <c r="F4033" s="131" t="str">
        <f>Tabell_Rättigheter37[[#This Row],[Grupp]]&amp;"_"&amp;Tabell_Rättigheter37[[#This Row],[Rättighetsnod/ Funktionskloss]]&amp;"_"&amp;Tabell_Rättigheter37[[#This Row],[Värde]]</f>
        <v>Uppmärksamhetssignal_Write hypersensitivity_Write hypersensitivity none drug</v>
      </c>
      <c r="G4033" s="165" t="s">
        <v>331</v>
      </c>
      <c r="H4033" s="165"/>
      <c r="J4033" s="205" t="s">
        <v>2023</v>
      </c>
      <c r="K4033" s="3" t="e">
        <f>VLOOKUP(Tabell_Rättigheter37[[#This Row],[Grupp]],[2]!Tabell_Grupp[#Data],2,FALSE)</f>
        <v>#REF!</v>
      </c>
      <c r="M4033" s="203" t="s">
        <v>834</v>
      </c>
      <c r="N4033" s="151" t="s">
        <v>1558</v>
      </c>
    </row>
    <row r="4034" spans="1:14" ht="39.950000000000003" hidden="1" customHeight="1">
      <c r="A4034" s="151" t="s">
        <v>1569</v>
      </c>
      <c r="B4034" s="3" t="s">
        <v>324</v>
      </c>
      <c r="C4034" s="3" t="s">
        <v>327</v>
      </c>
      <c r="D4034" s="9" t="s">
        <v>330</v>
      </c>
      <c r="E4034" s="131" t="str">
        <f>Tabell_Rättigheter37[[#This Row],[Grupp]]&amp;"_"&amp;Tabell_Rättigheter37[[#This Row],[Rättighetsnod/ Funktionskloss]]</f>
        <v>Uppmärksamhetssignal_Write hypersensitivity</v>
      </c>
      <c r="F4034" s="131" t="str">
        <f>Tabell_Rättigheter37[[#This Row],[Grupp]]&amp;"_"&amp;Tabell_Rättigheter37[[#This Row],[Rättighetsnod/ Funktionskloss]]&amp;"_"&amp;Tabell_Rättigheter37[[#This Row],[Värde]]</f>
        <v>Uppmärksamhetssignal_Write hypersensitivity_Write hypersensitivity none drug</v>
      </c>
      <c r="G4034" s="165" t="s">
        <v>331</v>
      </c>
      <c r="H4034" s="165"/>
      <c r="J4034" s="205" t="s">
        <v>2023</v>
      </c>
      <c r="K4034" s="3" t="e">
        <f>VLOOKUP(Tabell_Rättigheter37[[#This Row],[Grupp]],[2]!Tabell_Grupp[#Data],2,FALSE)</f>
        <v>#REF!</v>
      </c>
      <c r="M4034" s="203" t="s">
        <v>834</v>
      </c>
      <c r="N4034" s="151" t="s">
        <v>1558</v>
      </c>
    </row>
    <row r="4035" spans="1:14" ht="39.950000000000003" hidden="1" customHeight="1">
      <c r="A4035" s="151" t="s">
        <v>1570</v>
      </c>
      <c r="B4035" s="3" t="s">
        <v>324</v>
      </c>
      <c r="C4035" s="3" t="s">
        <v>327</v>
      </c>
      <c r="D4035" s="9" t="s">
        <v>330</v>
      </c>
      <c r="E4035" s="131" t="str">
        <f>Tabell_Rättigheter37[[#This Row],[Grupp]]&amp;"_"&amp;Tabell_Rättigheter37[[#This Row],[Rättighetsnod/ Funktionskloss]]</f>
        <v>Uppmärksamhetssignal_Write hypersensitivity</v>
      </c>
      <c r="F4035" s="131" t="str">
        <f>Tabell_Rättigheter37[[#This Row],[Grupp]]&amp;"_"&amp;Tabell_Rättigheter37[[#This Row],[Rättighetsnod/ Funktionskloss]]&amp;"_"&amp;Tabell_Rättigheter37[[#This Row],[Värde]]</f>
        <v>Uppmärksamhetssignal_Write hypersensitivity_Write hypersensitivity none drug</v>
      </c>
      <c r="G4035" s="165" t="s">
        <v>331</v>
      </c>
      <c r="H4035" s="165"/>
      <c r="J4035" s="205" t="s">
        <v>2023</v>
      </c>
      <c r="K4035" s="3" t="e">
        <f>VLOOKUP(Tabell_Rättigheter37[[#This Row],[Grupp]],[2]!Tabell_Grupp[#Data],2,FALSE)</f>
        <v>#REF!</v>
      </c>
      <c r="M4035" s="203" t="s">
        <v>834</v>
      </c>
      <c r="N4035" s="151" t="s">
        <v>1558</v>
      </c>
    </row>
    <row r="4036" spans="1:14" ht="39.950000000000003" hidden="1" customHeight="1">
      <c r="A4036" s="151" t="s">
        <v>1592</v>
      </c>
      <c r="B4036" s="3" t="s">
        <v>324</v>
      </c>
      <c r="C4036" s="3" t="s">
        <v>327</v>
      </c>
      <c r="D4036" s="9" t="s">
        <v>330</v>
      </c>
      <c r="E4036" s="131" t="str">
        <f>Tabell_Rättigheter37[[#This Row],[Grupp]]&amp;"_"&amp;Tabell_Rättigheter37[[#This Row],[Rättighetsnod/ Funktionskloss]]</f>
        <v>Uppmärksamhetssignal_Write hypersensitivity</v>
      </c>
      <c r="F4036" s="131" t="str">
        <f>Tabell_Rättigheter37[[#This Row],[Grupp]]&amp;"_"&amp;Tabell_Rättigheter37[[#This Row],[Rättighetsnod/ Funktionskloss]]&amp;"_"&amp;Tabell_Rättigheter37[[#This Row],[Värde]]</f>
        <v>Uppmärksamhetssignal_Write hypersensitivity_Write hypersensitivity none drug</v>
      </c>
      <c r="G4036" s="165" t="s">
        <v>331</v>
      </c>
      <c r="H4036" s="165"/>
      <c r="J4036" s="205" t="s">
        <v>2023</v>
      </c>
      <c r="K4036" s="3" t="e">
        <f>VLOOKUP(Tabell_Rättigheter37[[#This Row],[Grupp]],[2]!Tabell_Grupp[#Data],2,FALSE)</f>
        <v>#REF!</v>
      </c>
      <c r="M4036" s="203" t="s">
        <v>834</v>
      </c>
      <c r="N4036" s="151" t="s">
        <v>1558</v>
      </c>
    </row>
    <row r="4037" spans="1:14" ht="39.950000000000003" hidden="1" customHeight="1">
      <c r="A4037" s="151" t="s">
        <v>1593</v>
      </c>
      <c r="B4037" s="3" t="s">
        <v>324</v>
      </c>
      <c r="C4037" s="3" t="s">
        <v>327</v>
      </c>
      <c r="D4037" s="9" t="s">
        <v>330</v>
      </c>
      <c r="E4037" s="131" t="str">
        <f>Tabell_Rättigheter37[[#This Row],[Grupp]]&amp;"_"&amp;Tabell_Rättigheter37[[#This Row],[Rättighetsnod/ Funktionskloss]]</f>
        <v>Uppmärksamhetssignal_Write hypersensitivity</v>
      </c>
      <c r="F4037" s="131" t="str">
        <f>Tabell_Rättigheter37[[#This Row],[Grupp]]&amp;"_"&amp;Tabell_Rättigheter37[[#This Row],[Rättighetsnod/ Funktionskloss]]&amp;"_"&amp;Tabell_Rättigheter37[[#This Row],[Värde]]</f>
        <v>Uppmärksamhetssignal_Write hypersensitivity_Write hypersensitivity none drug</v>
      </c>
      <c r="G4037" s="165" t="s">
        <v>331</v>
      </c>
      <c r="H4037" s="165"/>
      <c r="J4037" s="205" t="s">
        <v>2023</v>
      </c>
      <c r="K4037" s="3" t="e">
        <f>VLOOKUP(Tabell_Rättigheter37[[#This Row],[Grupp]],[2]!Tabell_Grupp[#Data],2,FALSE)</f>
        <v>#REF!</v>
      </c>
      <c r="M4037" s="203" t="s">
        <v>834</v>
      </c>
      <c r="N4037" s="151" t="s">
        <v>1558</v>
      </c>
    </row>
    <row r="4038" spans="1:14" ht="39.950000000000003" hidden="1" customHeight="1">
      <c r="A4038" s="151" t="s">
        <v>1594</v>
      </c>
      <c r="B4038" s="3" t="s">
        <v>324</v>
      </c>
      <c r="C4038" s="3" t="s">
        <v>327</v>
      </c>
      <c r="D4038" s="9" t="s">
        <v>330</v>
      </c>
      <c r="E4038" s="131" t="str">
        <f>Tabell_Rättigheter37[[#This Row],[Grupp]]&amp;"_"&amp;Tabell_Rättigheter37[[#This Row],[Rättighetsnod/ Funktionskloss]]</f>
        <v>Uppmärksamhetssignal_Write hypersensitivity</v>
      </c>
      <c r="F4038" s="131" t="str">
        <f>Tabell_Rättigheter37[[#This Row],[Grupp]]&amp;"_"&amp;Tabell_Rättigheter37[[#This Row],[Rättighetsnod/ Funktionskloss]]&amp;"_"&amp;Tabell_Rättigheter37[[#This Row],[Värde]]</f>
        <v>Uppmärksamhetssignal_Write hypersensitivity_Write hypersensitivity none drug</v>
      </c>
      <c r="G4038" s="165" t="s">
        <v>331</v>
      </c>
      <c r="H4038" s="165"/>
      <c r="J4038" s="205" t="s">
        <v>2023</v>
      </c>
      <c r="K4038" s="3" t="e">
        <f>VLOOKUP(Tabell_Rättigheter37[[#This Row],[Grupp]],[2]!Tabell_Grupp[#Data],2,FALSE)</f>
        <v>#REF!</v>
      </c>
      <c r="M4038" s="203" t="s">
        <v>834</v>
      </c>
      <c r="N4038" s="151" t="s">
        <v>1558</v>
      </c>
    </row>
    <row r="4039" spans="1:14" ht="39.950000000000003" hidden="1" customHeight="1">
      <c r="A4039" s="151" t="s">
        <v>1595</v>
      </c>
      <c r="B4039" s="3" t="s">
        <v>324</v>
      </c>
      <c r="C4039" s="3" t="s">
        <v>327</v>
      </c>
      <c r="D4039" s="9" t="s">
        <v>330</v>
      </c>
      <c r="E4039" s="131" t="str">
        <f>Tabell_Rättigheter37[[#This Row],[Grupp]]&amp;"_"&amp;Tabell_Rättigheter37[[#This Row],[Rättighetsnod/ Funktionskloss]]</f>
        <v>Uppmärksamhetssignal_Write hypersensitivity</v>
      </c>
      <c r="F4039" s="131" t="str">
        <f>Tabell_Rättigheter37[[#This Row],[Grupp]]&amp;"_"&amp;Tabell_Rättigheter37[[#This Row],[Rättighetsnod/ Funktionskloss]]&amp;"_"&amp;Tabell_Rättigheter37[[#This Row],[Värde]]</f>
        <v>Uppmärksamhetssignal_Write hypersensitivity_Write hypersensitivity none drug</v>
      </c>
      <c r="G4039" s="165" t="s">
        <v>331</v>
      </c>
      <c r="H4039" s="165"/>
      <c r="J4039" s="205" t="s">
        <v>2023</v>
      </c>
      <c r="K4039" s="3" t="e">
        <f>VLOOKUP(Tabell_Rättigheter37[[#This Row],[Grupp]],[2]!Tabell_Grupp[#Data],2,FALSE)</f>
        <v>#REF!</v>
      </c>
      <c r="M4039" s="203" t="s">
        <v>834</v>
      </c>
      <c r="N4039" s="151" t="s">
        <v>1558</v>
      </c>
    </row>
    <row r="4040" spans="1:14" ht="39.950000000000003" hidden="1" customHeight="1">
      <c r="A4040" t="s">
        <v>1557</v>
      </c>
      <c r="B4040" s="3" t="s">
        <v>1507</v>
      </c>
      <c r="C4040" t="s">
        <v>1508</v>
      </c>
      <c r="D4040" t="s">
        <v>1509</v>
      </c>
      <c r="E4040" s="131" t="str">
        <f>Tabell_Rättigheter37[[#This Row],[Grupp]]&amp;"_"&amp;Tabell_Rättigheter37[[#This Row],[Rättighetsnod/ Funktionskloss]]</f>
        <v>Formulärtjänsten_Administration overview</v>
      </c>
      <c r="F4040" s="131" t="str">
        <f>Tabell_Rättigheter37[[#This Row],[Grupp]]&amp;"_"&amp;Tabell_Rättigheter37[[#This Row],[Rättighetsnod/ Funktionskloss]]&amp;"_"&amp;Tabell_Rättigheter37[[#This Row],[Värde]]</f>
        <v>Formulärtjänsten_Administration overview_Access Administration overview</v>
      </c>
      <c r="G4040" s="165" t="s">
        <v>1510</v>
      </c>
      <c r="H4040" s="165"/>
      <c r="J4040" s="205" t="s">
        <v>2024</v>
      </c>
      <c r="K4040" s="3" t="e">
        <f>VLOOKUP(Tabell_Rättigheter37[[#This Row],[Grupp]],[2]!Tabell_Grupp[#Data],2,FALSE)</f>
        <v>#REF!</v>
      </c>
      <c r="M4040" s="203" t="s">
        <v>834</v>
      </c>
      <c r="N4040" s="151" t="s">
        <v>1558</v>
      </c>
    </row>
    <row r="4041" spans="1:14" ht="39.950000000000003" hidden="1" customHeight="1">
      <c r="A4041" s="151" t="s">
        <v>1589</v>
      </c>
      <c r="B4041" s="3" t="s">
        <v>1507</v>
      </c>
      <c r="C4041" t="s">
        <v>1508</v>
      </c>
      <c r="D4041" t="s">
        <v>1509</v>
      </c>
      <c r="E4041" s="131" t="str">
        <f>Tabell_Rättigheter37[[#This Row],[Grupp]]&amp;"_"&amp;Tabell_Rättigheter37[[#This Row],[Rättighetsnod/ Funktionskloss]]</f>
        <v>Formulärtjänsten_Administration overview</v>
      </c>
      <c r="F4041" s="131" t="str">
        <f>Tabell_Rättigheter37[[#This Row],[Grupp]]&amp;"_"&amp;Tabell_Rättigheter37[[#This Row],[Rättighetsnod/ Funktionskloss]]&amp;"_"&amp;Tabell_Rättigheter37[[#This Row],[Värde]]</f>
        <v>Formulärtjänsten_Administration overview_Access Administration overview</v>
      </c>
      <c r="G4041" s="165" t="s">
        <v>1510</v>
      </c>
      <c r="H4041" s="165"/>
      <c r="J4041" s="205" t="s">
        <v>2024</v>
      </c>
      <c r="K4041" s="3" t="e">
        <f>VLOOKUP(Tabell_Rättigheter37[[#This Row],[Grupp]],[2]!Tabell_Grupp[#Data],2,FALSE)</f>
        <v>#REF!</v>
      </c>
      <c r="M4041" s="203" t="s">
        <v>834</v>
      </c>
      <c r="N4041" s="151" t="s">
        <v>1558</v>
      </c>
    </row>
    <row r="4042" spans="1:14" ht="39.950000000000003" hidden="1" customHeight="1">
      <c r="A4042" s="151" t="s">
        <v>1562</v>
      </c>
      <c r="B4042" s="3" t="s">
        <v>1507</v>
      </c>
      <c r="C4042" t="s">
        <v>1508</v>
      </c>
      <c r="D4042" t="s">
        <v>1509</v>
      </c>
      <c r="E4042" s="131" t="str">
        <f>Tabell_Rättigheter37[[#This Row],[Grupp]]&amp;"_"&amp;Tabell_Rättigheter37[[#This Row],[Rättighetsnod/ Funktionskloss]]</f>
        <v>Formulärtjänsten_Administration overview</v>
      </c>
      <c r="F4042" s="131" t="str">
        <f>Tabell_Rättigheter37[[#This Row],[Grupp]]&amp;"_"&amp;Tabell_Rättigheter37[[#This Row],[Rättighetsnod/ Funktionskloss]]&amp;"_"&amp;Tabell_Rättigheter37[[#This Row],[Värde]]</f>
        <v>Formulärtjänsten_Administration overview_Access Administration overview</v>
      </c>
      <c r="G4042" s="165" t="s">
        <v>1510</v>
      </c>
      <c r="H4042" s="165"/>
      <c r="J4042" s="205" t="s">
        <v>2024</v>
      </c>
      <c r="K4042" s="3" t="e">
        <f>VLOOKUP(Tabell_Rättigheter37[[#This Row],[Grupp]],[2]!Tabell_Grupp[#Data],2,FALSE)</f>
        <v>#REF!</v>
      </c>
      <c r="M4042" s="203" t="s">
        <v>834</v>
      </c>
      <c r="N4042" s="151" t="s">
        <v>1558</v>
      </c>
    </row>
    <row r="4043" spans="1:14" ht="39.950000000000003" hidden="1" customHeight="1">
      <c r="A4043" s="151" t="s">
        <v>1568</v>
      </c>
      <c r="B4043" s="3" t="s">
        <v>1507</v>
      </c>
      <c r="C4043" t="s">
        <v>1508</v>
      </c>
      <c r="D4043" t="s">
        <v>1509</v>
      </c>
      <c r="E4043" s="131" t="str">
        <f>Tabell_Rättigheter37[[#This Row],[Grupp]]&amp;"_"&amp;Tabell_Rättigheter37[[#This Row],[Rättighetsnod/ Funktionskloss]]</f>
        <v>Formulärtjänsten_Administration overview</v>
      </c>
      <c r="F4043" s="131" t="str">
        <f>Tabell_Rättigheter37[[#This Row],[Grupp]]&amp;"_"&amp;Tabell_Rättigheter37[[#This Row],[Rättighetsnod/ Funktionskloss]]&amp;"_"&amp;Tabell_Rättigheter37[[#This Row],[Värde]]</f>
        <v>Formulärtjänsten_Administration overview_Access Administration overview</v>
      </c>
      <c r="G4043" s="165" t="s">
        <v>1510</v>
      </c>
      <c r="H4043" s="165"/>
      <c r="J4043" s="205" t="s">
        <v>2024</v>
      </c>
      <c r="K4043" s="3" t="e">
        <f>VLOOKUP(Tabell_Rättigheter37[[#This Row],[Grupp]],[2]!Tabell_Grupp[#Data],2,FALSE)</f>
        <v>#REF!</v>
      </c>
      <c r="M4043" s="203" t="s">
        <v>834</v>
      </c>
      <c r="N4043" s="151" t="s">
        <v>1558</v>
      </c>
    </row>
    <row r="4044" spans="1:14" ht="39.950000000000003" hidden="1" customHeight="1">
      <c r="A4044" s="151" t="s">
        <v>1569</v>
      </c>
      <c r="B4044" s="3" t="s">
        <v>1507</v>
      </c>
      <c r="C4044" t="s">
        <v>1508</v>
      </c>
      <c r="D4044" t="s">
        <v>1509</v>
      </c>
      <c r="E4044" s="131" t="str">
        <f>Tabell_Rättigheter37[[#This Row],[Grupp]]&amp;"_"&amp;Tabell_Rättigheter37[[#This Row],[Rättighetsnod/ Funktionskloss]]</f>
        <v>Formulärtjänsten_Administration overview</v>
      </c>
      <c r="F4044" s="131" t="str">
        <f>Tabell_Rättigheter37[[#This Row],[Grupp]]&amp;"_"&amp;Tabell_Rättigheter37[[#This Row],[Rättighetsnod/ Funktionskloss]]&amp;"_"&amp;Tabell_Rättigheter37[[#This Row],[Värde]]</f>
        <v>Formulärtjänsten_Administration overview_Access Administration overview</v>
      </c>
      <c r="G4044" s="165" t="s">
        <v>1510</v>
      </c>
      <c r="H4044" s="165"/>
      <c r="J4044" s="205" t="s">
        <v>2024</v>
      </c>
      <c r="K4044" s="3" t="e">
        <f>VLOOKUP(Tabell_Rättigheter37[[#This Row],[Grupp]],[2]!Tabell_Grupp[#Data],2,FALSE)</f>
        <v>#REF!</v>
      </c>
      <c r="M4044" s="203" t="s">
        <v>834</v>
      </c>
      <c r="N4044" s="151" t="s">
        <v>1558</v>
      </c>
    </row>
    <row r="4045" spans="1:14" ht="39.950000000000003" hidden="1" customHeight="1">
      <c r="A4045" s="151" t="s">
        <v>1570</v>
      </c>
      <c r="B4045" s="3" t="s">
        <v>1507</v>
      </c>
      <c r="C4045" t="s">
        <v>1508</v>
      </c>
      <c r="D4045" t="s">
        <v>1509</v>
      </c>
      <c r="E4045" s="131" t="str">
        <f>Tabell_Rättigheter37[[#This Row],[Grupp]]&amp;"_"&amp;Tabell_Rättigheter37[[#This Row],[Rättighetsnod/ Funktionskloss]]</f>
        <v>Formulärtjänsten_Administration overview</v>
      </c>
      <c r="F4045" s="131" t="str">
        <f>Tabell_Rättigheter37[[#This Row],[Grupp]]&amp;"_"&amp;Tabell_Rättigheter37[[#This Row],[Rättighetsnod/ Funktionskloss]]&amp;"_"&amp;Tabell_Rättigheter37[[#This Row],[Värde]]</f>
        <v>Formulärtjänsten_Administration overview_Access Administration overview</v>
      </c>
      <c r="G4045" s="165" t="s">
        <v>1510</v>
      </c>
      <c r="H4045" s="165"/>
      <c r="J4045" s="205" t="s">
        <v>2024</v>
      </c>
      <c r="K4045" s="3" t="e">
        <f>VLOOKUP(Tabell_Rättigheter37[[#This Row],[Grupp]],[2]!Tabell_Grupp[#Data],2,FALSE)</f>
        <v>#REF!</v>
      </c>
      <c r="M4045" s="203" t="s">
        <v>834</v>
      </c>
      <c r="N4045" s="151" t="s">
        <v>1558</v>
      </c>
    </row>
    <row r="4046" spans="1:14" ht="39.950000000000003" hidden="1" customHeight="1">
      <c r="A4046" s="151" t="s">
        <v>1592</v>
      </c>
      <c r="B4046" s="3" t="s">
        <v>1507</v>
      </c>
      <c r="C4046" t="s">
        <v>1508</v>
      </c>
      <c r="D4046" t="s">
        <v>1509</v>
      </c>
      <c r="E4046" s="131" t="str">
        <f>Tabell_Rättigheter37[[#This Row],[Grupp]]&amp;"_"&amp;Tabell_Rättigheter37[[#This Row],[Rättighetsnod/ Funktionskloss]]</f>
        <v>Formulärtjänsten_Administration overview</v>
      </c>
      <c r="F4046" s="131" t="str">
        <f>Tabell_Rättigheter37[[#This Row],[Grupp]]&amp;"_"&amp;Tabell_Rättigheter37[[#This Row],[Rättighetsnod/ Funktionskloss]]&amp;"_"&amp;Tabell_Rättigheter37[[#This Row],[Värde]]</f>
        <v>Formulärtjänsten_Administration overview_Access Administration overview</v>
      </c>
      <c r="G4046" s="165" t="s">
        <v>1510</v>
      </c>
      <c r="H4046" s="165"/>
      <c r="J4046" s="205" t="s">
        <v>2024</v>
      </c>
      <c r="K4046" s="3" t="e">
        <f>VLOOKUP(Tabell_Rättigheter37[[#This Row],[Grupp]],[2]!Tabell_Grupp[#Data],2,FALSE)</f>
        <v>#REF!</v>
      </c>
      <c r="M4046" s="203" t="s">
        <v>834</v>
      </c>
      <c r="N4046" s="151" t="s">
        <v>1558</v>
      </c>
    </row>
    <row r="4047" spans="1:14" ht="39.950000000000003" hidden="1" customHeight="1">
      <c r="A4047" s="151" t="s">
        <v>1593</v>
      </c>
      <c r="B4047" s="3" t="s">
        <v>1507</v>
      </c>
      <c r="C4047" t="s">
        <v>1508</v>
      </c>
      <c r="D4047" t="s">
        <v>1509</v>
      </c>
      <c r="E4047" s="131" t="str">
        <f>Tabell_Rättigheter37[[#This Row],[Grupp]]&amp;"_"&amp;Tabell_Rättigheter37[[#This Row],[Rättighetsnod/ Funktionskloss]]</f>
        <v>Formulärtjänsten_Administration overview</v>
      </c>
      <c r="F4047" s="131" t="str">
        <f>Tabell_Rättigheter37[[#This Row],[Grupp]]&amp;"_"&amp;Tabell_Rättigheter37[[#This Row],[Rättighetsnod/ Funktionskloss]]&amp;"_"&amp;Tabell_Rättigheter37[[#This Row],[Värde]]</f>
        <v>Formulärtjänsten_Administration overview_Access Administration overview</v>
      </c>
      <c r="G4047" s="165" t="s">
        <v>1510</v>
      </c>
      <c r="H4047" s="165"/>
      <c r="J4047" s="205" t="s">
        <v>2024</v>
      </c>
      <c r="K4047" s="3" t="e">
        <f>VLOOKUP(Tabell_Rättigheter37[[#This Row],[Grupp]],[2]!Tabell_Grupp[#Data],2,FALSE)</f>
        <v>#REF!</v>
      </c>
      <c r="M4047" s="203" t="s">
        <v>834</v>
      </c>
      <c r="N4047" s="151" t="s">
        <v>1558</v>
      </c>
    </row>
    <row r="4048" spans="1:14" ht="39.950000000000003" hidden="1" customHeight="1">
      <c r="A4048" s="151" t="s">
        <v>1594</v>
      </c>
      <c r="B4048" s="3" t="s">
        <v>1507</v>
      </c>
      <c r="C4048" t="s">
        <v>1508</v>
      </c>
      <c r="D4048" t="s">
        <v>1509</v>
      </c>
      <c r="E4048" s="131" t="str">
        <f>Tabell_Rättigheter37[[#This Row],[Grupp]]&amp;"_"&amp;Tabell_Rättigheter37[[#This Row],[Rättighetsnod/ Funktionskloss]]</f>
        <v>Formulärtjänsten_Administration overview</v>
      </c>
      <c r="F4048" s="131" t="str">
        <f>Tabell_Rättigheter37[[#This Row],[Grupp]]&amp;"_"&amp;Tabell_Rättigheter37[[#This Row],[Rättighetsnod/ Funktionskloss]]&amp;"_"&amp;Tabell_Rättigheter37[[#This Row],[Värde]]</f>
        <v>Formulärtjänsten_Administration overview_Access Administration overview</v>
      </c>
      <c r="G4048" s="165" t="s">
        <v>1510</v>
      </c>
      <c r="H4048" s="165"/>
      <c r="J4048" s="205" t="s">
        <v>2024</v>
      </c>
      <c r="K4048" s="3" t="e">
        <f>VLOOKUP(Tabell_Rättigheter37[[#This Row],[Grupp]],[2]!Tabell_Grupp[#Data],2,FALSE)</f>
        <v>#REF!</v>
      </c>
      <c r="M4048" s="203" t="s">
        <v>834</v>
      </c>
      <c r="N4048" s="151" t="s">
        <v>1558</v>
      </c>
    </row>
    <row r="4049" spans="1:14" ht="39.950000000000003" hidden="1" customHeight="1">
      <c r="A4049" s="151" t="s">
        <v>1629</v>
      </c>
      <c r="B4049" s="3" t="s">
        <v>1507</v>
      </c>
      <c r="C4049" t="s">
        <v>1508</v>
      </c>
      <c r="D4049" t="s">
        <v>1509</v>
      </c>
      <c r="E4049" s="131" t="str">
        <f>Tabell_Rättigheter37[[#This Row],[Grupp]]&amp;"_"&amp;Tabell_Rättigheter37[[#This Row],[Rättighetsnod/ Funktionskloss]]</f>
        <v>Formulärtjänsten_Administration overview</v>
      </c>
      <c r="F4049" s="131" t="str">
        <f>Tabell_Rättigheter37[[#This Row],[Grupp]]&amp;"_"&amp;Tabell_Rättigheter37[[#This Row],[Rättighetsnod/ Funktionskloss]]&amp;"_"&amp;Tabell_Rättigheter37[[#This Row],[Värde]]</f>
        <v>Formulärtjänsten_Administration overview_Access Administration overview</v>
      </c>
      <c r="G4049" s="165" t="s">
        <v>1510</v>
      </c>
      <c r="H4049" s="165"/>
      <c r="J4049" s="205" t="s">
        <v>2024</v>
      </c>
      <c r="K4049" s="3" t="e">
        <f>VLOOKUP(Tabell_Rättigheter37[[#This Row],[Grupp]],[2]!Tabell_Grupp[#Data],2,FALSE)</f>
        <v>#REF!</v>
      </c>
      <c r="M4049" s="203" t="s">
        <v>834</v>
      </c>
      <c r="N4049" s="151" t="s">
        <v>1558</v>
      </c>
    </row>
    <row r="4050" spans="1:14" ht="39.950000000000003" hidden="1" customHeight="1">
      <c r="A4050" s="151" t="s">
        <v>1644</v>
      </c>
      <c r="B4050" s="3" t="s">
        <v>1507</v>
      </c>
      <c r="C4050" t="s">
        <v>1508</v>
      </c>
      <c r="D4050" t="s">
        <v>1509</v>
      </c>
      <c r="E4050" s="131" t="str">
        <f>Tabell_Rättigheter37[[#This Row],[Grupp]]&amp;"_"&amp;Tabell_Rättigheter37[[#This Row],[Rättighetsnod/ Funktionskloss]]</f>
        <v>Formulärtjänsten_Administration overview</v>
      </c>
      <c r="F4050" s="131" t="str">
        <f>Tabell_Rättigheter37[[#This Row],[Grupp]]&amp;"_"&amp;Tabell_Rättigheter37[[#This Row],[Rättighetsnod/ Funktionskloss]]&amp;"_"&amp;Tabell_Rättigheter37[[#This Row],[Värde]]</f>
        <v>Formulärtjänsten_Administration overview_Access Administration overview</v>
      </c>
      <c r="G4050" s="165" t="s">
        <v>1510</v>
      </c>
      <c r="H4050" s="165"/>
      <c r="J4050" s="205" t="s">
        <v>2024</v>
      </c>
      <c r="K4050" s="3" t="e">
        <f>VLOOKUP(Tabell_Rättigheter37[[#This Row],[Grupp]],[2]!Tabell_Grupp[#Data],2,FALSE)</f>
        <v>#REF!</v>
      </c>
      <c r="M4050" s="203" t="s">
        <v>834</v>
      </c>
      <c r="N4050" s="151" t="s">
        <v>1558</v>
      </c>
    </row>
    <row r="4051" spans="1:14" ht="39.950000000000003" hidden="1" customHeight="1">
      <c r="A4051" s="151" t="s">
        <v>1602</v>
      </c>
      <c r="B4051" s="3" t="s">
        <v>1507</v>
      </c>
      <c r="C4051" t="s">
        <v>1508</v>
      </c>
      <c r="D4051" t="s">
        <v>1509</v>
      </c>
      <c r="E4051" s="131" t="str">
        <f>Tabell_Rättigheter37[[#This Row],[Grupp]]&amp;"_"&amp;Tabell_Rättigheter37[[#This Row],[Rättighetsnod/ Funktionskloss]]</f>
        <v>Formulärtjänsten_Administration overview</v>
      </c>
      <c r="F4051" s="131" t="str">
        <f>Tabell_Rättigheter37[[#This Row],[Grupp]]&amp;"_"&amp;Tabell_Rättigheter37[[#This Row],[Rättighetsnod/ Funktionskloss]]&amp;"_"&amp;Tabell_Rättigheter37[[#This Row],[Värde]]</f>
        <v>Formulärtjänsten_Administration overview_Access Administration overview</v>
      </c>
      <c r="G4051" s="165" t="s">
        <v>1510</v>
      </c>
      <c r="H4051" s="165"/>
      <c r="J4051" s="205" t="s">
        <v>2024</v>
      </c>
      <c r="K4051" s="3" t="e">
        <f>VLOOKUP(Tabell_Rättigheter37[[#This Row],[Grupp]],[2]!Tabell_Grupp[#Data],2,FALSE)</f>
        <v>#REF!</v>
      </c>
      <c r="M4051" s="203" t="s">
        <v>834</v>
      </c>
      <c r="N4051" s="151" t="s">
        <v>1558</v>
      </c>
    </row>
    <row r="4052" spans="1:14" ht="39.950000000000003" hidden="1" customHeight="1">
      <c r="A4052" s="151" t="s">
        <v>1656</v>
      </c>
      <c r="B4052" s="3" t="s">
        <v>1507</v>
      </c>
      <c r="C4052" t="s">
        <v>1508</v>
      </c>
      <c r="D4052" t="s">
        <v>1509</v>
      </c>
      <c r="E4052" s="131" t="str">
        <f>Tabell_Rättigheter37[[#This Row],[Grupp]]&amp;"_"&amp;Tabell_Rättigheter37[[#This Row],[Rättighetsnod/ Funktionskloss]]</f>
        <v>Formulärtjänsten_Administration overview</v>
      </c>
      <c r="F4052" s="131" t="str">
        <f>Tabell_Rättigheter37[[#This Row],[Grupp]]&amp;"_"&amp;Tabell_Rättigheter37[[#This Row],[Rättighetsnod/ Funktionskloss]]&amp;"_"&amp;Tabell_Rättigheter37[[#This Row],[Värde]]</f>
        <v>Formulärtjänsten_Administration overview_Access Administration overview</v>
      </c>
      <c r="G4052" s="165" t="s">
        <v>1510</v>
      </c>
      <c r="H4052" s="165"/>
      <c r="J4052" s="205" t="s">
        <v>2024</v>
      </c>
      <c r="K4052" s="3" t="e">
        <f>VLOOKUP(Tabell_Rättigheter37[[#This Row],[Grupp]],[2]!Tabell_Grupp[#Data],2,FALSE)</f>
        <v>#REF!</v>
      </c>
      <c r="M4052" s="203" t="s">
        <v>834</v>
      </c>
      <c r="N4052" s="151" t="s">
        <v>1558</v>
      </c>
    </row>
    <row r="4053" spans="1:14" ht="39.950000000000003" hidden="1" customHeight="1">
      <c r="A4053" s="151" t="s">
        <v>1603</v>
      </c>
      <c r="B4053" s="3" t="s">
        <v>1507</v>
      </c>
      <c r="C4053" t="s">
        <v>1508</v>
      </c>
      <c r="D4053" t="s">
        <v>1509</v>
      </c>
      <c r="E4053" s="131" t="str">
        <f>Tabell_Rättigheter37[[#This Row],[Grupp]]&amp;"_"&amp;Tabell_Rättigheter37[[#This Row],[Rättighetsnod/ Funktionskloss]]</f>
        <v>Formulärtjänsten_Administration overview</v>
      </c>
      <c r="F4053" s="131" t="str">
        <f>Tabell_Rättigheter37[[#This Row],[Grupp]]&amp;"_"&amp;Tabell_Rättigheter37[[#This Row],[Rättighetsnod/ Funktionskloss]]&amp;"_"&amp;Tabell_Rättigheter37[[#This Row],[Värde]]</f>
        <v>Formulärtjänsten_Administration overview_Access Administration overview</v>
      </c>
      <c r="G4053" s="165" t="s">
        <v>1510</v>
      </c>
      <c r="H4053" s="165"/>
      <c r="J4053" s="205" t="s">
        <v>2024</v>
      </c>
      <c r="K4053" s="3" t="e">
        <f>VLOOKUP(Tabell_Rättigheter37[[#This Row],[Grupp]],[2]!Tabell_Grupp[#Data],2,FALSE)</f>
        <v>#REF!</v>
      </c>
      <c r="M4053" s="203" t="s">
        <v>834</v>
      </c>
      <c r="N4053" s="151" t="s">
        <v>1558</v>
      </c>
    </row>
    <row r="4054" spans="1:14" ht="39.950000000000003" hidden="1" customHeight="1">
      <c r="A4054" s="151" t="s">
        <v>1645</v>
      </c>
      <c r="B4054" s="3" t="s">
        <v>1507</v>
      </c>
      <c r="C4054" t="s">
        <v>1508</v>
      </c>
      <c r="D4054" t="s">
        <v>1509</v>
      </c>
      <c r="E4054" s="131" t="str">
        <f>Tabell_Rättigheter37[[#This Row],[Grupp]]&amp;"_"&amp;Tabell_Rättigheter37[[#This Row],[Rättighetsnod/ Funktionskloss]]</f>
        <v>Formulärtjänsten_Administration overview</v>
      </c>
      <c r="F4054" s="131" t="str">
        <f>Tabell_Rättigheter37[[#This Row],[Grupp]]&amp;"_"&amp;Tabell_Rättigheter37[[#This Row],[Rättighetsnod/ Funktionskloss]]&amp;"_"&amp;Tabell_Rättigheter37[[#This Row],[Värde]]</f>
        <v>Formulärtjänsten_Administration overview_Access Administration overview</v>
      </c>
      <c r="G4054" s="165" t="s">
        <v>1510</v>
      </c>
      <c r="H4054" s="165"/>
      <c r="J4054" s="205" t="s">
        <v>2024</v>
      </c>
      <c r="K4054" s="3" t="e">
        <f>VLOOKUP(Tabell_Rättigheter37[[#This Row],[Grupp]],[2]!Tabell_Grupp[#Data],2,FALSE)</f>
        <v>#REF!</v>
      </c>
      <c r="M4054" s="203" t="s">
        <v>834</v>
      </c>
      <c r="N4054" s="151" t="s">
        <v>1558</v>
      </c>
    </row>
    <row r="4055" spans="1:14" ht="39.950000000000003" hidden="1" customHeight="1">
      <c r="A4055" s="151" t="s">
        <v>1564</v>
      </c>
      <c r="B4055" s="3" t="s">
        <v>1507</v>
      </c>
      <c r="C4055" t="s">
        <v>1508</v>
      </c>
      <c r="D4055" t="s">
        <v>1509</v>
      </c>
      <c r="E4055" s="131" t="str">
        <f>Tabell_Rättigheter37[[#This Row],[Grupp]]&amp;"_"&amp;Tabell_Rättigheter37[[#This Row],[Rättighetsnod/ Funktionskloss]]</f>
        <v>Formulärtjänsten_Administration overview</v>
      </c>
      <c r="F4055" s="131" t="str">
        <f>Tabell_Rättigheter37[[#This Row],[Grupp]]&amp;"_"&amp;Tabell_Rättigheter37[[#This Row],[Rättighetsnod/ Funktionskloss]]&amp;"_"&amp;Tabell_Rättigheter37[[#This Row],[Värde]]</f>
        <v>Formulärtjänsten_Administration overview_Access Administration overview</v>
      </c>
      <c r="G4055" s="165" t="s">
        <v>1510</v>
      </c>
      <c r="H4055" s="165"/>
      <c r="J4055" s="205" t="s">
        <v>2024</v>
      </c>
      <c r="K4055" s="3" t="e">
        <f>VLOOKUP(Tabell_Rättigheter37[[#This Row],[Grupp]],[2]!Tabell_Grupp[#Data],2,FALSE)</f>
        <v>#REF!</v>
      </c>
      <c r="M4055" s="203" t="s">
        <v>834</v>
      </c>
      <c r="N4055" s="151" t="s">
        <v>1558</v>
      </c>
    </row>
    <row r="4056" spans="1:14" ht="39.950000000000003" hidden="1" customHeight="1">
      <c r="A4056" s="151" t="s">
        <v>1565</v>
      </c>
      <c r="B4056" s="3" t="s">
        <v>1507</v>
      </c>
      <c r="C4056" t="s">
        <v>1508</v>
      </c>
      <c r="D4056" t="s">
        <v>1509</v>
      </c>
      <c r="E4056" s="131" t="str">
        <f>Tabell_Rättigheter37[[#This Row],[Grupp]]&amp;"_"&amp;Tabell_Rättigheter37[[#This Row],[Rättighetsnod/ Funktionskloss]]</f>
        <v>Formulärtjänsten_Administration overview</v>
      </c>
      <c r="F4056" s="131" t="str">
        <f>Tabell_Rättigheter37[[#This Row],[Grupp]]&amp;"_"&amp;Tabell_Rättigheter37[[#This Row],[Rättighetsnod/ Funktionskloss]]&amp;"_"&amp;Tabell_Rättigheter37[[#This Row],[Värde]]</f>
        <v>Formulärtjänsten_Administration overview_Access Administration overview</v>
      </c>
      <c r="G4056" s="165" t="s">
        <v>1510</v>
      </c>
      <c r="H4056" s="165"/>
      <c r="J4056" s="205" t="s">
        <v>2024</v>
      </c>
      <c r="K4056" s="3" t="e">
        <f>VLOOKUP(Tabell_Rättigheter37[[#This Row],[Grupp]],[2]!Tabell_Grupp[#Data],2,FALSE)</f>
        <v>#REF!</v>
      </c>
      <c r="M4056" s="203" t="s">
        <v>834</v>
      </c>
      <c r="N4056" s="151" t="s">
        <v>1558</v>
      </c>
    </row>
    <row r="4057" spans="1:14" ht="39.950000000000003" hidden="1" customHeight="1">
      <c r="A4057" s="263" t="s">
        <v>1605</v>
      </c>
      <c r="B4057" s="3" t="s">
        <v>1507</v>
      </c>
      <c r="C4057" t="s">
        <v>1508</v>
      </c>
      <c r="D4057" t="s">
        <v>1509</v>
      </c>
      <c r="E4057" s="131" t="str">
        <f>Tabell_Rättigheter37[[#This Row],[Grupp]]&amp;"_"&amp;Tabell_Rättigheter37[[#This Row],[Rättighetsnod/ Funktionskloss]]</f>
        <v>Formulärtjänsten_Administration overview</v>
      </c>
      <c r="F4057" s="131" t="str">
        <f>Tabell_Rättigheter37[[#This Row],[Grupp]]&amp;"_"&amp;Tabell_Rättigheter37[[#This Row],[Rättighetsnod/ Funktionskloss]]&amp;"_"&amp;Tabell_Rättigheter37[[#This Row],[Värde]]</f>
        <v>Formulärtjänsten_Administration overview_Access Administration overview</v>
      </c>
      <c r="G4057" s="165" t="s">
        <v>1510</v>
      </c>
      <c r="H4057" s="165"/>
      <c r="J4057" s="205" t="s">
        <v>2024</v>
      </c>
      <c r="K4057" s="3" t="e">
        <f>VLOOKUP(Tabell_Rättigheter37[[#This Row],[Grupp]],[2]!Tabell_Grupp[#Data],2,FALSE)</f>
        <v>#REF!</v>
      </c>
      <c r="M4057" s="203" t="s">
        <v>834</v>
      </c>
      <c r="N4057" s="151" t="s">
        <v>1558</v>
      </c>
    </row>
    <row r="4058" spans="1:14" ht="39.950000000000003" hidden="1" customHeight="1">
      <c r="A4058" s="151" t="s">
        <v>1571</v>
      </c>
      <c r="B4058" s="3" t="s">
        <v>1507</v>
      </c>
      <c r="C4058" t="s">
        <v>1508</v>
      </c>
      <c r="D4058" t="s">
        <v>1509</v>
      </c>
      <c r="E4058" s="131" t="str">
        <f>Tabell_Rättigheter37[[#This Row],[Grupp]]&amp;"_"&amp;Tabell_Rättigheter37[[#This Row],[Rättighetsnod/ Funktionskloss]]</f>
        <v>Formulärtjänsten_Administration overview</v>
      </c>
      <c r="F4058" s="131" t="str">
        <f>Tabell_Rättigheter37[[#This Row],[Grupp]]&amp;"_"&amp;Tabell_Rättigheter37[[#This Row],[Rättighetsnod/ Funktionskloss]]&amp;"_"&amp;Tabell_Rättigheter37[[#This Row],[Värde]]</f>
        <v>Formulärtjänsten_Administration overview_Access Administration overview</v>
      </c>
      <c r="G4058" s="165" t="s">
        <v>1510</v>
      </c>
      <c r="H4058" s="165"/>
      <c r="J4058" s="205" t="s">
        <v>2024</v>
      </c>
      <c r="K4058" s="3" t="e">
        <f>VLOOKUP(Tabell_Rättigheter37[[#This Row],[Grupp]],[2]!Tabell_Grupp[#Data],2,FALSE)</f>
        <v>#REF!</v>
      </c>
      <c r="M4058" s="203" t="s">
        <v>834</v>
      </c>
      <c r="N4058" s="151" t="s">
        <v>1558</v>
      </c>
    </row>
    <row r="4059" spans="1:14" ht="39.950000000000003" hidden="1" customHeight="1">
      <c r="A4059" s="151" t="s">
        <v>1572</v>
      </c>
      <c r="B4059" s="3" t="s">
        <v>1507</v>
      </c>
      <c r="C4059" t="s">
        <v>1508</v>
      </c>
      <c r="D4059" t="s">
        <v>1509</v>
      </c>
      <c r="E4059" s="131" t="str">
        <f>Tabell_Rättigheter37[[#This Row],[Grupp]]&amp;"_"&amp;Tabell_Rättigheter37[[#This Row],[Rättighetsnod/ Funktionskloss]]</f>
        <v>Formulärtjänsten_Administration overview</v>
      </c>
      <c r="F4059" s="131" t="str">
        <f>Tabell_Rättigheter37[[#This Row],[Grupp]]&amp;"_"&amp;Tabell_Rättigheter37[[#This Row],[Rättighetsnod/ Funktionskloss]]&amp;"_"&amp;Tabell_Rättigheter37[[#This Row],[Värde]]</f>
        <v>Formulärtjänsten_Administration overview_Access Administration overview</v>
      </c>
      <c r="G4059" s="165" t="s">
        <v>1510</v>
      </c>
      <c r="H4059" s="165"/>
      <c r="J4059" s="205" t="s">
        <v>2024</v>
      </c>
      <c r="K4059" s="3" t="e">
        <f>VLOOKUP(Tabell_Rättigheter37[[#This Row],[Grupp]],[2]!Tabell_Grupp[#Data],2,FALSE)</f>
        <v>#REF!</v>
      </c>
      <c r="M4059" s="203" t="s">
        <v>834</v>
      </c>
      <c r="N4059" s="151" t="s">
        <v>1558</v>
      </c>
    </row>
    <row r="4060" spans="1:14" ht="39.950000000000003" hidden="1" customHeight="1">
      <c r="A4060" s="151" t="s">
        <v>1595</v>
      </c>
      <c r="B4060" s="3" t="s">
        <v>1507</v>
      </c>
      <c r="C4060" s="3" t="s">
        <v>1508</v>
      </c>
      <c r="D4060" s="9" t="s">
        <v>1509</v>
      </c>
      <c r="E4060" s="131" t="str">
        <f>Tabell_Rättigheter37[[#This Row],[Grupp]]&amp;"_"&amp;Tabell_Rättigheter37[[#This Row],[Rättighetsnod/ Funktionskloss]]</f>
        <v>Formulärtjänsten_Administration overview</v>
      </c>
      <c r="F4060" s="131" t="str">
        <f>Tabell_Rättigheter37[[#This Row],[Grupp]]&amp;"_"&amp;Tabell_Rättigheter37[[#This Row],[Rättighetsnod/ Funktionskloss]]&amp;"_"&amp;Tabell_Rättigheter37[[#This Row],[Värde]]</f>
        <v>Formulärtjänsten_Administration overview_Access Administration overview</v>
      </c>
      <c r="G4060" s="165" t="s">
        <v>1510</v>
      </c>
      <c r="H4060" s="165"/>
      <c r="J4060" s="205" t="s">
        <v>2024</v>
      </c>
      <c r="K4060" s="3" t="e">
        <f>VLOOKUP(Tabell_Rättigheter37[[#This Row],[Grupp]],[2]!Tabell_Grupp[#Data],2,FALSE)</f>
        <v>#REF!</v>
      </c>
      <c r="M4060" s="203" t="s">
        <v>834</v>
      </c>
      <c r="N4060" s="151" t="s">
        <v>1558</v>
      </c>
    </row>
    <row r="4061" spans="1:14" ht="53.25" hidden="1" customHeight="1">
      <c r="A4061" s="151" t="s">
        <v>1596</v>
      </c>
      <c r="B4061" s="3" t="s">
        <v>1084</v>
      </c>
      <c r="C4061" s="3" t="s">
        <v>13</v>
      </c>
      <c r="D4061" s="3" t="s">
        <v>14</v>
      </c>
      <c r="E4061" s="131" t="s">
        <v>1694</v>
      </c>
      <c r="F4061" s="131" t="s">
        <v>1695</v>
      </c>
      <c r="G4061" s="165" t="s">
        <v>839</v>
      </c>
      <c r="H4061" s="165"/>
      <c r="K4061" s="3" t="e">
        <v>#N/A</v>
      </c>
      <c r="L4061" s="3" t="s">
        <v>834</v>
      </c>
      <c r="M4061" s="203" t="s">
        <v>834</v>
      </c>
      <c r="N4061" s="151" t="s">
        <v>1558</v>
      </c>
    </row>
    <row r="4062" spans="1:14" ht="77.25" hidden="1" customHeight="1">
      <c r="A4062" s="151" t="s">
        <v>1596</v>
      </c>
      <c r="B4062" s="3" t="s">
        <v>16</v>
      </c>
      <c r="C4062" s="3" t="s">
        <v>17</v>
      </c>
      <c r="D4062" s="3" t="s">
        <v>17</v>
      </c>
      <c r="E4062" s="131" t="s">
        <v>1696</v>
      </c>
      <c r="F4062" s="131" t="s">
        <v>1697</v>
      </c>
      <c r="G4062" s="165" t="s">
        <v>18</v>
      </c>
      <c r="H4062" s="165" t="s">
        <v>1086</v>
      </c>
      <c r="K4062" s="3" t="s">
        <v>923</v>
      </c>
      <c r="L4062" s="3" t="s">
        <v>834</v>
      </c>
      <c r="M4062" s="203" t="s">
        <v>834</v>
      </c>
      <c r="N4062" s="151" t="s">
        <v>1558</v>
      </c>
    </row>
    <row r="4063" spans="1:14" ht="48.75" hidden="1" customHeight="1">
      <c r="A4063" s="151" t="s">
        <v>1596</v>
      </c>
      <c r="B4063" s="3" t="s">
        <v>16</v>
      </c>
      <c r="C4063" s="3" t="s">
        <v>19</v>
      </c>
      <c r="D4063" s="3" t="s">
        <v>19</v>
      </c>
      <c r="E4063" s="131" t="s">
        <v>1698</v>
      </c>
      <c r="F4063" s="131" t="s">
        <v>1699</v>
      </c>
      <c r="G4063" s="165" t="s">
        <v>20</v>
      </c>
      <c r="H4063" s="165"/>
      <c r="K4063" s="3" t="s">
        <v>923</v>
      </c>
      <c r="L4063" s="3" t="s">
        <v>834</v>
      </c>
      <c r="M4063" s="203" t="s">
        <v>834</v>
      </c>
      <c r="N4063" s="151" t="s">
        <v>1558</v>
      </c>
    </row>
    <row r="4064" spans="1:14" ht="39.950000000000003" hidden="1" customHeight="1">
      <c r="A4064" s="151" t="s">
        <v>1596</v>
      </c>
      <c r="B4064" s="3" t="s">
        <v>1087</v>
      </c>
      <c r="C4064" s="3" t="s">
        <v>1088</v>
      </c>
      <c r="D4064" s="3" t="s">
        <v>23</v>
      </c>
      <c r="E4064" s="131" t="s">
        <v>1700</v>
      </c>
      <c r="F4064" s="131" t="s">
        <v>1701</v>
      </c>
      <c r="G4064" s="165" t="s">
        <v>1089</v>
      </c>
      <c r="H4064" s="165"/>
      <c r="K4064" s="3" t="e">
        <v>#N/A</v>
      </c>
      <c r="L4064" s="3" t="s">
        <v>834</v>
      </c>
      <c r="M4064" s="203" t="s">
        <v>834</v>
      </c>
      <c r="N4064" s="151" t="s">
        <v>1558</v>
      </c>
    </row>
    <row r="4065" spans="1:14" ht="39.950000000000003" hidden="1" customHeight="1">
      <c r="A4065" s="151" t="s">
        <v>1596</v>
      </c>
      <c r="B4065" s="3" t="s">
        <v>21</v>
      </c>
      <c r="C4065" s="3" t="s">
        <v>22</v>
      </c>
      <c r="D4065" s="3" t="s">
        <v>23</v>
      </c>
      <c r="E4065" s="131" t="s">
        <v>1702</v>
      </c>
      <c r="F4065" s="131" t="s">
        <v>1703</v>
      </c>
      <c r="G4065" s="165" t="s">
        <v>24</v>
      </c>
      <c r="H4065" s="165"/>
      <c r="K4065" s="3" t="s">
        <v>923</v>
      </c>
      <c r="L4065" s="3" t="s">
        <v>834</v>
      </c>
      <c r="M4065" s="203" t="s">
        <v>834</v>
      </c>
      <c r="N4065" s="151" t="s">
        <v>1558</v>
      </c>
    </row>
    <row r="4066" spans="1:14" ht="39.950000000000003" hidden="1" customHeight="1">
      <c r="A4066" s="151" t="s">
        <v>1596</v>
      </c>
      <c r="B4066" s="3" t="s">
        <v>30</v>
      </c>
      <c r="C4066" s="3" t="s">
        <v>31</v>
      </c>
      <c r="D4066" s="3" t="s">
        <v>32</v>
      </c>
      <c r="E4066" s="131" t="s">
        <v>1704</v>
      </c>
      <c r="F4066" s="131" t="s">
        <v>1705</v>
      </c>
      <c r="G4066" s="165" t="s">
        <v>33</v>
      </c>
      <c r="H4066" s="165"/>
      <c r="K4066" s="3" t="s">
        <v>936</v>
      </c>
      <c r="L4066" s="3" t="s">
        <v>834</v>
      </c>
      <c r="M4066" s="203" t="s">
        <v>834</v>
      </c>
      <c r="N4066" s="151" t="s">
        <v>1558</v>
      </c>
    </row>
    <row r="4067" spans="1:14" ht="39.950000000000003" hidden="1" customHeight="1">
      <c r="A4067" s="151" t="s">
        <v>1596</v>
      </c>
      <c r="B4067" s="3" t="s">
        <v>25</v>
      </c>
      <c r="C4067" s="3" t="s">
        <v>26</v>
      </c>
      <c r="D4067" s="3" t="s">
        <v>23</v>
      </c>
      <c r="E4067" s="131" t="s">
        <v>1706</v>
      </c>
      <c r="F4067" s="131" t="s">
        <v>1707</v>
      </c>
      <c r="G4067" s="165" t="s">
        <v>27</v>
      </c>
      <c r="H4067" s="165"/>
      <c r="K4067" s="3" t="s">
        <v>934</v>
      </c>
      <c r="L4067" s="3" t="s">
        <v>834</v>
      </c>
      <c r="M4067" s="203" t="s">
        <v>834</v>
      </c>
      <c r="N4067" s="151" t="s">
        <v>1558</v>
      </c>
    </row>
    <row r="4068" spans="1:14" ht="56.25" hidden="1" customHeight="1">
      <c r="A4068" s="151" t="s">
        <v>1596</v>
      </c>
      <c r="B4068" s="3" t="s">
        <v>25</v>
      </c>
      <c r="C4068" s="3" t="s">
        <v>26</v>
      </c>
      <c r="D4068" s="3" t="s">
        <v>28</v>
      </c>
      <c r="E4068" s="131" t="s">
        <v>1706</v>
      </c>
      <c r="F4068" s="131" t="s">
        <v>1708</v>
      </c>
      <c r="G4068" s="165" t="s">
        <v>29</v>
      </c>
      <c r="H4068" s="165"/>
      <c r="K4068" s="3" t="s">
        <v>934</v>
      </c>
      <c r="L4068" s="3" t="s">
        <v>834</v>
      </c>
      <c r="M4068" s="203" t="s">
        <v>834</v>
      </c>
      <c r="N4068" s="151" t="s">
        <v>1558</v>
      </c>
    </row>
    <row r="4069" spans="1:14" ht="39.950000000000003" hidden="1" customHeight="1">
      <c r="A4069" s="151" t="s">
        <v>1592</v>
      </c>
      <c r="B4069" s="3" t="s">
        <v>34</v>
      </c>
      <c r="C4069" s="3" t="s">
        <v>57</v>
      </c>
      <c r="D4069" s="9" t="s">
        <v>58</v>
      </c>
      <c r="E4069" s="131" t="s">
        <v>2007</v>
      </c>
      <c r="F4069" s="131" t="s">
        <v>2008</v>
      </c>
      <c r="G4069" s="165" t="s">
        <v>59</v>
      </c>
      <c r="H4069" s="165"/>
      <c r="K4069" s="3" t="s">
        <v>934</v>
      </c>
      <c r="L4069" s="3" t="s">
        <v>834</v>
      </c>
      <c r="M4069" s="203" t="s">
        <v>834</v>
      </c>
      <c r="N4069" s="151" t="s">
        <v>1558</v>
      </c>
    </row>
    <row r="4070" spans="1:14" ht="39.950000000000003" hidden="1" customHeight="1">
      <c r="A4070" s="151" t="s">
        <v>1592</v>
      </c>
      <c r="B4070" s="3" t="s">
        <v>34</v>
      </c>
      <c r="C4070" s="3" t="s">
        <v>57</v>
      </c>
      <c r="D4070" s="9" t="s">
        <v>40</v>
      </c>
      <c r="E4070" s="131" t="s">
        <v>2007</v>
      </c>
      <c r="F4070" s="131" t="s">
        <v>2009</v>
      </c>
      <c r="G4070" s="165" t="s">
        <v>60</v>
      </c>
      <c r="H4070" s="165"/>
      <c r="K4070" s="3" t="s">
        <v>934</v>
      </c>
      <c r="L4070" s="3" t="s">
        <v>834</v>
      </c>
      <c r="M4070" s="203" t="s">
        <v>834</v>
      </c>
      <c r="N4070" s="151" t="s">
        <v>1558</v>
      </c>
    </row>
    <row r="4071" spans="1:14" ht="39.950000000000003" hidden="1" customHeight="1">
      <c r="A4071" s="151" t="s">
        <v>1592</v>
      </c>
      <c r="B4071" s="3" t="s">
        <v>34</v>
      </c>
      <c r="C4071" s="3" t="s">
        <v>57</v>
      </c>
      <c r="D4071" s="9" t="s">
        <v>23</v>
      </c>
      <c r="E4071" s="131" t="s">
        <v>2007</v>
      </c>
      <c r="F4071" s="131" t="s">
        <v>2010</v>
      </c>
      <c r="G4071" s="165" t="s">
        <v>61</v>
      </c>
      <c r="H4071" s="165"/>
      <c r="K4071" s="3" t="s">
        <v>934</v>
      </c>
      <c r="L4071" s="3" t="s">
        <v>834</v>
      </c>
      <c r="M4071" s="203" t="s">
        <v>834</v>
      </c>
      <c r="N4071" s="151" t="s">
        <v>1558</v>
      </c>
    </row>
    <row r="4072" spans="1:14" ht="39.950000000000003" hidden="1" customHeight="1">
      <c r="A4072" s="151" t="s">
        <v>1592</v>
      </c>
      <c r="B4072" s="3" t="s">
        <v>34</v>
      </c>
      <c r="C4072" s="3" t="s">
        <v>57</v>
      </c>
      <c r="D4072" s="9" t="s">
        <v>43</v>
      </c>
      <c r="E4072" s="131" t="s">
        <v>2007</v>
      </c>
      <c r="F4072" s="131" t="s">
        <v>2022</v>
      </c>
      <c r="G4072" s="165" t="s">
        <v>62</v>
      </c>
      <c r="H4072" s="165"/>
      <c r="K4072" s="3" t="s">
        <v>934</v>
      </c>
      <c r="L4072" s="3" t="s">
        <v>834</v>
      </c>
      <c r="M4072" s="203" t="s">
        <v>834</v>
      </c>
      <c r="N4072" s="151" t="s">
        <v>1558</v>
      </c>
    </row>
    <row r="4073" spans="1:14" ht="39.950000000000003" hidden="1" customHeight="1">
      <c r="A4073" s="151" t="s">
        <v>1593</v>
      </c>
      <c r="B4073" s="3" t="s">
        <v>34</v>
      </c>
      <c r="C4073" s="3" t="s">
        <v>57</v>
      </c>
      <c r="D4073" s="9" t="s">
        <v>58</v>
      </c>
      <c r="E4073" s="131" t="s">
        <v>2007</v>
      </c>
      <c r="F4073" s="131" t="s">
        <v>2008</v>
      </c>
      <c r="G4073" s="165" t="s">
        <v>59</v>
      </c>
      <c r="H4073" s="165"/>
      <c r="K4073" s="3" t="s">
        <v>934</v>
      </c>
      <c r="L4073" s="3" t="s">
        <v>834</v>
      </c>
      <c r="M4073" s="203" t="s">
        <v>834</v>
      </c>
      <c r="N4073" s="151" t="s">
        <v>1558</v>
      </c>
    </row>
    <row r="4074" spans="1:14" ht="39.950000000000003" hidden="1" customHeight="1">
      <c r="A4074" s="151" t="s">
        <v>1593</v>
      </c>
      <c r="B4074" s="3" t="s">
        <v>34</v>
      </c>
      <c r="C4074" s="3" t="s">
        <v>57</v>
      </c>
      <c r="D4074" s="9" t="s">
        <v>40</v>
      </c>
      <c r="E4074" s="131" t="s">
        <v>2007</v>
      </c>
      <c r="F4074" s="131" t="s">
        <v>2009</v>
      </c>
      <c r="G4074" s="165" t="s">
        <v>60</v>
      </c>
      <c r="H4074" s="165"/>
      <c r="K4074" s="3" t="s">
        <v>934</v>
      </c>
      <c r="L4074" s="3" t="s">
        <v>834</v>
      </c>
      <c r="M4074" s="203" t="s">
        <v>834</v>
      </c>
      <c r="N4074" s="151" t="s">
        <v>1558</v>
      </c>
    </row>
    <row r="4075" spans="1:14" ht="39.950000000000003" hidden="1" customHeight="1">
      <c r="A4075" s="151" t="s">
        <v>1593</v>
      </c>
      <c r="B4075" s="3" t="s">
        <v>34</v>
      </c>
      <c r="C4075" s="3" t="s">
        <v>57</v>
      </c>
      <c r="D4075" s="9" t="s">
        <v>23</v>
      </c>
      <c r="E4075" s="131" t="s">
        <v>2007</v>
      </c>
      <c r="F4075" s="131" t="s">
        <v>2010</v>
      </c>
      <c r="G4075" s="165" t="s">
        <v>61</v>
      </c>
      <c r="H4075" s="165"/>
      <c r="K4075" s="3" t="s">
        <v>934</v>
      </c>
      <c r="L4075" s="3" t="s">
        <v>834</v>
      </c>
      <c r="M4075" s="203" t="s">
        <v>834</v>
      </c>
      <c r="N4075" s="151" t="s">
        <v>1558</v>
      </c>
    </row>
    <row r="4076" spans="1:14" ht="39.950000000000003" hidden="1" customHeight="1">
      <c r="A4076" s="151" t="s">
        <v>1593</v>
      </c>
      <c r="B4076" s="3" t="s">
        <v>34</v>
      </c>
      <c r="C4076" s="3" t="s">
        <v>57</v>
      </c>
      <c r="D4076" s="9" t="s">
        <v>43</v>
      </c>
      <c r="E4076" s="131" t="s">
        <v>2007</v>
      </c>
      <c r="F4076" s="131" t="s">
        <v>2022</v>
      </c>
      <c r="G4076" s="165" t="s">
        <v>62</v>
      </c>
      <c r="H4076" s="165"/>
      <c r="K4076" s="3" t="s">
        <v>934</v>
      </c>
      <c r="L4076" s="3" t="s">
        <v>834</v>
      </c>
      <c r="M4076" s="203" t="s">
        <v>834</v>
      </c>
      <c r="N4076" s="151" t="s">
        <v>1558</v>
      </c>
    </row>
    <row r="4077" spans="1:14" ht="39.950000000000003" hidden="1" customHeight="1">
      <c r="A4077" s="151" t="s">
        <v>1594</v>
      </c>
      <c r="B4077" s="3" t="s">
        <v>34</v>
      </c>
      <c r="C4077" s="3" t="s">
        <v>57</v>
      </c>
      <c r="D4077" s="9" t="s">
        <v>58</v>
      </c>
      <c r="E4077" s="131" t="s">
        <v>2007</v>
      </c>
      <c r="F4077" s="131" t="s">
        <v>2008</v>
      </c>
      <c r="G4077" s="165" t="s">
        <v>59</v>
      </c>
      <c r="H4077" s="165"/>
      <c r="K4077" s="3" t="s">
        <v>934</v>
      </c>
      <c r="L4077" s="3" t="s">
        <v>834</v>
      </c>
      <c r="M4077" s="203" t="s">
        <v>834</v>
      </c>
      <c r="N4077" s="151" t="s">
        <v>1558</v>
      </c>
    </row>
    <row r="4078" spans="1:14" ht="39.950000000000003" hidden="1" customHeight="1">
      <c r="A4078" s="151" t="s">
        <v>1594</v>
      </c>
      <c r="B4078" s="3" t="s">
        <v>34</v>
      </c>
      <c r="C4078" s="3" t="s">
        <v>57</v>
      </c>
      <c r="D4078" s="9" t="s">
        <v>40</v>
      </c>
      <c r="E4078" s="131" t="s">
        <v>2007</v>
      </c>
      <c r="F4078" s="131" t="s">
        <v>2009</v>
      </c>
      <c r="G4078" s="165" t="s">
        <v>60</v>
      </c>
      <c r="H4078" s="165"/>
      <c r="K4078" s="3" t="s">
        <v>934</v>
      </c>
      <c r="L4078" s="3" t="s">
        <v>834</v>
      </c>
      <c r="M4078" s="203" t="s">
        <v>834</v>
      </c>
      <c r="N4078" s="151" t="s">
        <v>1558</v>
      </c>
    </row>
    <row r="4079" spans="1:14" ht="39.950000000000003" hidden="1" customHeight="1">
      <c r="A4079" s="151" t="s">
        <v>1594</v>
      </c>
      <c r="B4079" s="3" t="s">
        <v>34</v>
      </c>
      <c r="C4079" s="3" t="s">
        <v>57</v>
      </c>
      <c r="D4079" s="9" t="s">
        <v>23</v>
      </c>
      <c r="E4079" s="131" t="s">
        <v>2007</v>
      </c>
      <c r="F4079" s="131" t="s">
        <v>2010</v>
      </c>
      <c r="G4079" s="165" t="s">
        <v>61</v>
      </c>
      <c r="H4079" s="165"/>
      <c r="K4079" s="3" t="s">
        <v>934</v>
      </c>
      <c r="L4079" s="3" t="s">
        <v>834</v>
      </c>
      <c r="M4079" s="203" t="s">
        <v>834</v>
      </c>
      <c r="N4079" s="151" t="s">
        <v>1558</v>
      </c>
    </row>
    <row r="4080" spans="1:14" ht="39.950000000000003" hidden="1" customHeight="1">
      <c r="A4080" s="151" t="s">
        <v>1594</v>
      </c>
      <c r="B4080" s="3" t="s">
        <v>34</v>
      </c>
      <c r="C4080" s="3" t="s">
        <v>57</v>
      </c>
      <c r="D4080" s="9" t="s">
        <v>43</v>
      </c>
      <c r="E4080" s="131" t="s">
        <v>2007</v>
      </c>
      <c r="F4080" s="131" t="s">
        <v>2022</v>
      </c>
      <c r="G4080" s="165" t="s">
        <v>62</v>
      </c>
      <c r="H4080" s="165"/>
      <c r="K4080" s="3" t="s">
        <v>934</v>
      </c>
      <c r="L4080" s="3" t="s">
        <v>834</v>
      </c>
      <c r="M4080" s="203" t="s">
        <v>834</v>
      </c>
      <c r="N4080" s="151" t="s">
        <v>1558</v>
      </c>
    </row>
    <row r="4081" spans="1:14" ht="39.950000000000003" hidden="1" customHeight="1">
      <c r="A4081" s="151" t="s">
        <v>1602</v>
      </c>
      <c r="B4081" s="3" t="s">
        <v>34</v>
      </c>
      <c r="C4081" s="3" t="s">
        <v>57</v>
      </c>
      <c r="D4081" s="9" t="s">
        <v>58</v>
      </c>
      <c r="E4081" s="131" t="s">
        <v>2007</v>
      </c>
      <c r="F4081" s="131" t="s">
        <v>2008</v>
      </c>
      <c r="G4081" s="165" t="s">
        <v>59</v>
      </c>
      <c r="H4081" s="165"/>
      <c r="J4081" s="205" t="s">
        <v>1665</v>
      </c>
      <c r="K4081" s="3" t="s">
        <v>934</v>
      </c>
      <c r="L4081" s="3" t="s">
        <v>931</v>
      </c>
      <c r="M4081" s="203" t="s">
        <v>834</v>
      </c>
      <c r="N4081" s="151" t="s">
        <v>1558</v>
      </c>
    </row>
    <row r="4082" spans="1:14" ht="39.950000000000003" hidden="1" customHeight="1">
      <c r="A4082" s="151" t="s">
        <v>1602</v>
      </c>
      <c r="B4082" s="3" t="s">
        <v>34</v>
      </c>
      <c r="C4082" s="3" t="s">
        <v>57</v>
      </c>
      <c r="D4082" s="9" t="s">
        <v>40</v>
      </c>
      <c r="E4082" s="131" t="s">
        <v>2007</v>
      </c>
      <c r="F4082" s="131" t="s">
        <v>2009</v>
      </c>
      <c r="G4082" s="165" t="s">
        <v>60</v>
      </c>
      <c r="H4082" s="165"/>
      <c r="J4082" s="205" t="s">
        <v>1665</v>
      </c>
      <c r="K4082" s="3" t="s">
        <v>934</v>
      </c>
      <c r="L4082" s="3" t="s">
        <v>931</v>
      </c>
      <c r="M4082" s="203" t="s">
        <v>834</v>
      </c>
      <c r="N4082" s="151" t="s">
        <v>1558</v>
      </c>
    </row>
    <row r="4083" spans="1:14" ht="39.950000000000003" hidden="1" customHeight="1">
      <c r="A4083" s="151" t="s">
        <v>1596</v>
      </c>
      <c r="B4083" s="3" t="s">
        <v>70</v>
      </c>
      <c r="C4083" s="3" t="s">
        <v>73</v>
      </c>
      <c r="D4083" s="3" t="s">
        <v>23</v>
      </c>
      <c r="E4083" s="131" t="s">
        <v>1711</v>
      </c>
      <c r="F4083" s="131" t="s">
        <v>1712</v>
      </c>
      <c r="G4083" s="165" t="s">
        <v>74</v>
      </c>
      <c r="H4083" s="165"/>
      <c r="J4083" s="205"/>
      <c r="K4083" s="3" t="s">
        <v>923</v>
      </c>
      <c r="L4083" s="3" t="s">
        <v>834</v>
      </c>
      <c r="M4083" s="203" t="s">
        <v>834</v>
      </c>
      <c r="N4083" s="151" t="s">
        <v>1558</v>
      </c>
    </row>
    <row r="4084" spans="1:14" ht="39.950000000000003" hidden="1" customHeight="1">
      <c r="A4084" s="151" t="s">
        <v>1596</v>
      </c>
      <c r="B4084" s="3" t="s">
        <v>75</v>
      </c>
      <c r="C4084" s="3" t="s">
        <v>76</v>
      </c>
      <c r="D4084" s="3" t="s">
        <v>76</v>
      </c>
      <c r="E4084" s="131" t="s">
        <v>1713</v>
      </c>
      <c r="F4084" s="131" t="s">
        <v>1714</v>
      </c>
      <c r="G4084" s="165" t="s">
        <v>77</v>
      </c>
      <c r="H4084" s="165"/>
      <c r="J4084" s="205"/>
      <c r="K4084" s="3" t="s">
        <v>942</v>
      </c>
      <c r="L4084" s="3" t="s">
        <v>834</v>
      </c>
      <c r="M4084" s="203" t="s">
        <v>834</v>
      </c>
      <c r="N4084" s="151" t="s">
        <v>1558</v>
      </c>
    </row>
    <row r="4085" spans="1:14" ht="39.950000000000003" hidden="1" customHeight="1">
      <c r="A4085" s="151" t="s">
        <v>1596</v>
      </c>
      <c r="B4085" s="3" t="s">
        <v>78</v>
      </c>
      <c r="C4085" s="3" t="s">
        <v>79</v>
      </c>
      <c r="D4085" s="3" t="s">
        <v>80</v>
      </c>
      <c r="E4085" s="131" t="s">
        <v>1715</v>
      </c>
      <c r="F4085" s="131" t="s">
        <v>1716</v>
      </c>
      <c r="G4085" s="165" t="s">
        <v>81</v>
      </c>
      <c r="H4085" s="165"/>
      <c r="J4085" s="205"/>
      <c r="K4085" s="3" t="s">
        <v>936</v>
      </c>
      <c r="L4085" s="3" t="s">
        <v>834</v>
      </c>
      <c r="M4085" s="203" t="s">
        <v>834</v>
      </c>
      <c r="N4085" s="151" t="s">
        <v>1558</v>
      </c>
    </row>
    <row r="4086" spans="1:14" ht="39.950000000000003" hidden="1" customHeight="1">
      <c r="A4086" s="151" t="s">
        <v>1596</v>
      </c>
      <c r="B4086" s="3" t="s">
        <v>78</v>
      </c>
      <c r="C4086" s="3" t="s">
        <v>82</v>
      </c>
      <c r="D4086" s="3" t="s">
        <v>83</v>
      </c>
      <c r="E4086" s="131" t="s">
        <v>1717</v>
      </c>
      <c r="F4086" s="131" t="s">
        <v>1718</v>
      </c>
      <c r="G4086" s="165" t="s">
        <v>84</v>
      </c>
      <c r="H4086" s="165"/>
      <c r="J4086" s="205"/>
      <c r="K4086" s="3" t="s">
        <v>936</v>
      </c>
      <c r="L4086" s="3" t="s">
        <v>834</v>
      </c>
      <c r="M4086" s="203" t="s">
        <v>834</v>
      </c>
      <c r="N4086" s="151" t="s">
        <v>1558</v>
      </c>
    </row>
    <row r="4087" spans="1:14" ht="39.950000000000003" hidden="1" customHeight="1">
      <c r="A4087" s="151" t="s">
        <v>1596</v>
      </c>
      <c r="B4087" s="3" t="s">
        <v>78</v>
      </c>
      <c r="C4087" s="3" t="s">
        <v>96</v>
      </c>
      <c r="D4087" s="3" t="s">
        <v>97</v>
      </c>
      <c r="E4087" s="131" t="s">
        <v>1726</v>
      </c>
      <c r="F4087" s="131" t="s">
        <v>1727</v>
      </c>
      <c r="G4087" s="165" t="s">
        <v>98</v>
      </c>
      <c r="H4087" s="165"/>
      <c r="J4087" s="205"/>
      <c r="K4087" s="3" t="s">
        <v>936</v>
      </c>
      <c r="L4087" s="3" t="s">
        <v>834</v>
      </c>
      <c r="M4087" s="203" t="s">
        <v>834</v>
      </c>
      <c r="N4087" s="151" t="s">
        <v>1558</v>
      </c>
    </row>
    <row r="4088" spans="1:14" ht="39.950000000000003" hidden="1" customHeight="1">
      <c r="A4088" s="151" t="s">
        <v>1596</v>
      </c>
      <c r="B4088" s="3" t="s">
        <v>78</v>
      </c>
      <c r="C4088" s="3" t="s">
        <v>96</v>
      </c>
      <c r="D4088" s="3" t="s">
        <v>99</v>
      </c>
      <c r="E4088" s="131" t="s">
        <v>1726</v>
      </c>
      <c r="F4088" s="131" t="s">
        <v>1728</v>
      </c>
      <c r="G4088" s="165" t="s">
        <v>100</v>
      </c>
      <c r="H4088" s="165"/>
      <c r="J4088" s="205"/>
      <c r="K4088" s="3" t="s">
        <v>936</v>
      </c>
      <c r="L4088" s="3" t="s">
        <v>834</v>
      </c>
      <c r="M4088" s="203" t="s">
        <v>834</v>
      </c>
      <c r="N4088" s="151" t="s">
        <v>1558</v>
      </c>
    </row>
    <row r="4089" spans="1:14" ht="39.950000000000003" hidden="1" customHeight="1">
      <c r="A4089" s="151" t="s">
        <v>1596</v>
      </c>
      <c r="B4089" s="3" t="s">
        <v>78</v>
      </c>
      <c r="C4089" s="3" t="s">
        <v>101</v>
      </c>
      <c r="D4089" s="3" t="s">
        <v>102</v>
      </c>
      <c r="E4089" s="131" t="s">
        <v>1729</v>
      </c>
      <c r="F4089" s="131" t="s">
        <v>1730</v>
      </c>
      <c r="G4089" s="165" t="s">
        <v>103</v>
      </c>
      <c r="H4089" s="165"/>
      <c r="J4089" s="205" t="s">
        <v>1575</v>
      </c>
      <c r="K4089" s="3" t="s">
        <v>936</v>
      </c>
      <c r="L4089" s="3" t="s">
        <v>834</v>
      </c>
      <c r="M4089" s="203" t="s">
        <v>834</v>
      </c>
      <c r="N4089" s="151" t="s">
        <v>1558</v>
      </c>
    </row>
    <row r="4090" spans="1:14" ht="39.950000000000003" hidden="1" customHeight="1">
      <c r="A4090" s="151" t="s">
        <v>1596</v>
      </c>
      <c r="B4090" s="3" t="s">
        <v>78</v>
      </c>
      <c r="C4090" s="3" t="s">
        <v>101</v>
      </c>
      <c r="D4090" s="3" t="s">
        <v>104</v>
      </c>
      <c r="E4090" s="131" t="s">
        <v>1729</v>
      </c>
      <c r="F4090" s="131" t="s">
        <v>1731</v>
      </c>
      <c r="G4090" s="165" t="s">
        <v>105</v>
      </c>
      <c r="H4090" s="165"/>
      <c r="J4090" s="205" t="s">
        <v>1575</v>
      </c>
      <c r="K4090" s="3" t="s">
        <v>936</v>
      </c>
      <c r="L4090" s="3" t="s">
        <v>834</v>
      </c>
      <c r="M4090" s="203" t="s">
        <v>834</v>
      </c>
      <c r="N4090" s="151" t="s">
        <v>1558</v>
      </c>
    </row>
    <row r="4091" spans="1:14" ht="39.950000000000003" hidden="1" customHeight="1">
      <c r="A4091" s="151" t="s">
        <v>1596</v>
      </c>
      <c r="B4091" s="3" t="s">
        <v>78</v>
      </c>
      <c r="C4091" s="3" t="s">
        <v>106</v>
      </c>
      <c r="D4091" s="3" t="s">
        <v>23</v>
      </c>
      <c r="E4091" s="131" t="s">
        <v>1971</v>
      </c>
      <c r="F4091" s="131" t="s">
        <v>1972</v>
      </c>
      <c r="G4091" s="165" t="s">
        <v>107</v>
      </c>
      <c r="H4091" s="165"/>
      <c r="J4091" s="205"/>
      <c r="K4091" s="3" t="s">
        <v>936</v>
      </c>
      <c r="L4091" s="3" t="s">
        <v>834</v>
      </c>
      <c r="M4091" s="203" t="s">
        <v>834</v>
      </c>
      <c r="N4091" s="151" t="s">
        <v>1558</v>
      </c>
    </row>
    <row r="4092" spans="1:14" ht="39.950000000000003" hidden="1" customHeight="1">
      <c r="A4092" s="151" t="s">
        <v>1596</v>
      </c>
      <c r="B4092" s="3" t="s">
        <v>78</v>
      </c>
      <c r="C4092" s="3" t="s">
        <v>106</v>
      </c>
      <c r="D4092" s="3" t="s">
        <v>43</v>
      </c>
      <c r="E4092" s="131" t="s">
        <v>1971</v>
      </c>
      <c r="F4092" s="131" t="s">
        <v>1973</v>
      </c>
      <c r="G4092" s="165" t="s">
        <v>108</v>
      </c>
      <c r="H4092" s="165"/>
      <c r="J4092" s="205"/>
      <c r="K4092" s="3" t="s">
        <v>936</v>
      </c>
      <c r="L4092" s="3" t="s">
        <v>834</v>
      </c>
      <c r="M4092" s="203" t="s">
        <v>834</v>
      </c>
      <c r="N4092" s="151" t="s">
        <v>1558</v>
      </c>
    </row>
    <row r="4093" spans="1:14" ht="39.950000000000003" hidden="1" customHeight="1">
      <c r="A4093" s="151" t="s">
        <v>1596</v>
      </c>
      <c r="B4093" s="3" t="s">
        <v>109</v>
      </c>
      <c r="C4093" s="3" t="s">
        <v>110</v>
      </c>
      <c r="D4093" s="3" t="s">
        <v>23</v>
      </c>
      <c r="E4093" s="131" t="s">
        <v>1732</v>
      </c>
      <c r="F4093" s="131" t="s">
        <v>1733</v>
      </c>
      <c r="G4093" s="165" t="s">
        <v>111</v>
      </c>
      <c r="H4093" s="165"/>
      <c r="J4093" s="205"/>
      <c r="K4093" s="3" t="s">
        <v>923</v>
      </c>
      <c r="L4093" s="3" t="s">
        <v>834</v>
      </c>
      <c r="M4093" s="203" t="s">
        <v>834</v>
      </c>
      <c r="N4093" s="151" t="s">
        <v>1558</v>
      </c>
    </row>
    <row r="4094" spans="1:14" ht="86.25" hidden="1" customHeight="1">
      <c r="A4094" s="151" t="s">
        <v>1596</v>
      </c>
      <c r="B4094" s="3" t="s">
        <v>843</v>
      </c>
      <c r="C4094" s="3" t="s">
        <v>13</v>
      </c>
      <c r="D4094" s="3" t="s">
        <v>14</v>
      </c>
      <c r="E4094" s="131" t="s">
        <v>1734</v>
      </c>
      <c r="F4094" s="131" t="s">
        <v>1735</v>
      </c>
      <c r="G4094" s="165" t="s">
        <v>844</v>
      </c>
      <c r="H4094" s="165"/>
      <c r="J4094" s="205"/>
      <c r="K4094" s="3" t="s">
        <v>960</v>
      </c>
      <c r="L4094" s="3" t="s">
        <v>834</v>
      </c>
      <c r="M4094" s="203" t="s">
        <v>834</v>
      </c>
      <c r="N4094" s="151" t="s">
        <v>1558</v>
      </c>
    </row>
    <row r="4095" spans="1:14" ht="39.950000000000003" hidden="1" customHeight="1">
      <c r="A4095" s="151" t="s">
        <v>1596</v>
      </c>
      <c r="B4095" s="3" t="s">
        <v>843</v>
      </c>
      <c r="C4095" s="3" t="s">
        <v>845</v>
      </c>
      <c r="D4095" s="3" t="s">
        <v>1102</v>
      </c>
      <c r="E4095" s="131" t="s">
        <v>1736</v>
      </c>
      <c r="F4095" s="131" t="s">
        <v>1737</v>
      </c>
      <c r="G4095" s="165" t="s">
        <v>847</v>
      </c>
      <c r="H4095" s="165"/>
      <c r="J4095" s="205"/>
      <c r="K4095" s="3" t="s">
        <v>960</v>
      </c>
      <c r="L4095" s="3" t="s">
        <v>834</v>
      </c>
      <c r="M4095" s="203" t="s">
        <v>834</v>
      </c>
      <c r="N4095" s="151" t="s">
        <v>1558</v>
      </c>
    </row>
    <row r="4096" spans="1:14" ht="39.950000000000003" hidden="1" customHeight="1">
      <c r="A4096" s="151" t="s">
        <v>1596</v>
      </c>
      <c r="B4096" s="3" t="s">
        <v>843</v>
      </c>
      <c r="C4096" s="3" t="s">
        <v>845</v>
      </c>
      <c r="D4096" s="3" t="s">
        <v>848</v>
      </c>
      <c r="E4096" s="131" t="s">
        <v>1736</v>
      </c>
      <c r="F4096" s="131" t="s">
        <v>1738</v>
      </c>
      <c r="G4096" s="165" t="s">
        <v>849</v>
      </c>
      <c r="H4096" s="165"/>
      <c r="J4096" s="205"/>
      <c r="K4096" s="3" t="s">
        <v>960</v>
      </c>
      <c r="L4096" s="3" t="s">
        <v>834</v>
      </c>
      <c r="M4096" s="203" t="s">
        <v>834</v>
      </c>
      <c r="N4096" s="151" t="s">
        <v>1558</v>
      </c>
    </row>
    <row r="4097" spans="1:14" ht="39.950000000000003" hidden="1" customHeight="1">
      <c r="A4097" s="151" t="s">
        <v>1596</v>
      </c>
      <c r="B4097" s="3" t="s">
        <v>843</v>
      </c>
      <c r="C4097" s="3" t="s">
        <v>845</v>
      </c>
      <c r="D4097" s="3" t="s">
        <v>850</v>
      </c>
      <c r="E4097" s="131" t="s">
        <v>1736</v>
      </c>
      <c r="F4097" s="131" t="s">
        <v>1739</v>
      </c>
      <c r="G4097" s="165" t="s">
        <v>851</v>
      </c>
      <c r="H4097" s="165"/>
      <c r="J4097" s="205"/>
      <c r="K4097" s="3" t="s">
        <v>960</v>
      </c>
      <c r="L4097" s="3" t="s">
        <v>834</v>
      </c>
      <c r="M4097" s="203" t="s">
        <v>834</v>
      </c>
      <c r="N4097" s="151" t="s">
        <v>1558</v>
      </c>
    </row>
    <row r="4098" spans="1:14" ht="39.950000000000003" hidden="1" customHeight="1">
      <c r="A4098" s="151" t="s">
        <v>1596</v>
      </c>
      <c r="B4098" s="3" t="s">
        <v>843</v>
      </c>
      <c r="C4098" s="3" t="s">
        <v>845</v>
      </c>
      <c r="D4098" s="3" t="s">
        <v>852</v>
      </c>
      <c r="E4098" s="131" t="s">
        <v>1736</v>
      </c>
      <c r="F4098" s="131" t="s">
        <v>1740</v>
      </c>
      <c r="G4098" s="165" t="s">
        <v>853</v>
      </c>
      <c r="H4098" s="165"/>
      <c r="J4098" s="205"/>
      <c r="K4098" s="3" t="s">
        <v>960</v>
      </c>
      <c r="L4098" s="3" t="s">
        <v>834</v>
      </c>
      <c r="M4098" s="203" t="s">
        <v>834</v>
      </c>
      <c r="N4098" s="151" t="s">
        <v>1558</v>
      </c>
    </row>
    <row r="4099" spans="1:14" ht="39.950000000000003" hidden="1" customHeight="1">
      <c r="A4099" s="151" t="s">
        <v>1596</v>
      </c>
      <c r="B4099" s="3" t="s">
        <v>843</v>
      </c>
      <c r="C4099" s="3" t="s">
        <v>845</v>
      </c>
      <c r="D4099" s="3" t="s">
        <v>854</v>
      </c>
      <c r="E4099" s="131" t="s">
        <v>1736</v>
      </c>
      <c r="F4099" s="131" t="s">
        <v>1741</v>
      </c>
      <c r="G4099" s="165" t="s">
        <v>855</v>
      </c>
      <c r="H4099" s="165"/>
      <c r="J4099" s="205"/>
      <c r="K4099" s="3" t="s">
        <v>960</v>
      </c>
      <c r="L4099" s="3" t="s">
        <v>834</v>
      </c>
      <c r="M4099" s="203" t="s">
        <v>834</v>
      </c>
      <c r="N4099" s="151" t="s">
        <v>1558</v>
      </c>
    </row>
    <row r="4100" spans="1:14" ht="39.950000000000003" hidden="1" customHeight="1">
      <c r="A4100" s="151" t="s">
        <v>1596</v>
      </c>
      <c r="B4100" s="3" t="s">
        <v>843</v>
      </c>
      <c r="C4100" s="3" t="s">
        <v>845</v>
      </c>
      <c r="D4100" s="3" t="s">
        <v>856</v>
      </c>
      <c r="E4100" s="131" t="s">
        <v>1736</v>
      </c>
      <c r="F4100" s="131" t="s">
        <v>1742</v>
      </c>
      <c r="G4100" s="165" t="s">
        <v>857</v>
      </c>
      <c r="H4100" s="165"/>
      <c r="J4100" s="205"/>
      <c r="K4100" s="3" t="s">
        <v>960</v>
      </c>
      <c r="L4100" s="3" t="s">
        <v>834</v>
      </c>
      <c r="M4100" s="203" t="s">
        <v>834</v>
      </c>
      <c r="N4100" s="151" t="s">
        <v>1558</v>
      </c>
    </row>
    <row r="4101" spans="1:14" ht="39.950000000000003" hidden="1" customHeight="1">
      <c r="A4101" s="151" t="s">
        <v>1596</v>
      </c>
      <c r="B4101" s="3" t="s">
        <v>843</v>
      </c>
      <c r="C4101" s="3" t="s">
        <v>845</v>
      </c>
      <c r="D4101" s="3" t="s">
        <v>858</v>
      </c>
      <c r="E4101" s="131" t="s">
        <v>1736</v>
      </c>
      <c r="F4101" s="131" t="s">
        <v>1743</v>
      </c>
      <c r="G4101" s="165" t="s">
        <v>859</v>
      </c>
      <c r="H4101" s="165"/>
      <c r="J4101" s="205"/>
      <c r="K4101" s="3" t="s">
        <v>960</v>
      </c>
      <c r="L4101" s="3" t="s">
        <v>834</v>
      </c>
      <c r="M4101" s="203" t="s">
        <v>834</v>
      </c>
      <c r="N4101" s="151" t="s">
        <v>1558</v>
      </c>
    </row>
    <row r="4102" spans="1:14" ht="39.950000000000003" hidden="1" customHeight="1">
      <c r="A4102" s="151" t="s">
        <v>1596</v>
      </c>
      <c r="B4102" s="3" t="s">
        <v>843</v>
      </c>
      <c r="C4102" s="3" t="s">
        <v>845</v>
      </c>
      <c r="D4102" s="3" t="s">
        <v>860</v>
      </c>
      <c r="E4102" s="131" t="s">
        <v>1736</v>
      </c>
      <c r="F4102" s="131" t="s">
        <v>1744</v>
      </c>
      <c r="G4102" s="165" t="s">
        <v>861</v>
      </c>
      <c r="H4102" s="165"/>
      <c r="J4102" s="205"/>
      <c r="K4102" s="3" t="s">
        <v>960</v>
      </c>
      <c r="L4102" s="3" t="s">
        <v>834</v>
      </c>
      <c r="M4102" s="203" t="s">
        <v>834</v>
      </c>
      <c r="N4102" s="151" t="s">
        <v>1558</v>
      </c>
    </row>
    <row r="4103" spans="1:14" ht="39.950000000000003" hidden="1" customHeight="1">
      <c r="A4103" s="151" t="s">
        <v>1596</v>
      </c>
      <c r="B4103" s="3" t="s">
        <v>843</v>
      </c>
      <c r="C4103" s="3" t="s">
        <v>1103</v>
      </c>
      <c r="D4103" s="3" t="s">
        <v>23</v>
      </c>
      <c r="E4103" s="131" t="s">
        <v>1745</v>
      </c>
      <c r="F4103" s="131" t="s">
        <v>1746</v>
      </c>
      <c r="G4103" s="165" t="s">
        <v>863</v>
      </c>
      <c r="H4103" s="165"/>
      <c r="J4103" s="205"/>
      <c r="K4103" s="3" t="s">
        <v>960</v>
      </c>
      <c r="L4103" s="3" t="s">
        <v>834</v>
      </c>
      <c r="M4103" s="203" t="s">
        <v>834</v>
      </c>
      <c r="N4103" s="151" t="s">
        <v>1558</v>
      </c>
    </row>
    <row r="4104" spans="1:14" ht="39.950000000000003" hidden="1" customHeight="1">
      <c r="A4104" s="151" t="s">
        <v>1596</v>
      </c>
      <c r="B4104" s="3" t="s">
        <v>843</v>
      </c>
      <c r="C4104" s="3" t="s">
        <v>864</v>
      </c>
      <c r="D4104" s="3" t="s">
        <v>865</v>
      </c>
      <c r="E4104" s="131" t="s">
        <v>1747</v>
      </c>
      <c r="F4104" s="131" t="s">
        <v>1748</v>
      </c>
      <c r="G4104" s="165" t="s">
        <v>866</v>
      </c>
      <c r="H4104" s="165"/>
      <c r="J4104" s="205"/>
      <c r="K4104" s="3" t="s">
        <v>960</v>
      </c>
      <c r="L4104" s="3" t="s">
        <v>834</v>
      </c>
      <c r="M4104" s="203" t="s">
        <v>834</v>
      </c>
      <c r="N4104" s="151" t="s">
        <v>1558</v>
      </c>
    </row>
    <row r="4105" spans="1:14" ht="39.950000000000003" hidden="1" customHeight="1">
      <c r="A4105" s="151" t="s">
        <v>1596</v>
      </c>
      <c r="B4105" s="3" t="s">
        <v>843</v>
      </c>
      <c r="C4105" s="3" t="s">
        <v>864</v>
      </c>
      <c r="D4105" s="3" t="s">
        <v>867</v>
      </c>
      <c r="E4105" s="131" t="s">
        <v>1747</v>
      </c>
      <c r="F4105" s="131" t="s">
        <v>1749</v>
      </c>
      <c r="G4105" s="165" t="s">
        <v>868</v>
      </c>
      <c r="H4105" s="165"/>
      <c r="J4105" s="205"/>
      <c r="K4105" s="3" t="s">
        <v>960</v>
      </c>
      <c r="L4105" s="3" t="s">
        <v>834</v>
      </c>
      <c r="M4105" s="203" t="s">
        <v>834</v>
      </c>
      <c r="N4105" s="151" t="s">
        <v>1558</v>
      </c>
    </row>
    <row r="4106" spans="1:14" ht="39.950000000000003" hidden="1" customHeight="1">
      <c r="A4106" s="151" t="s">
        <v>1596</v>
      </c>
      <c r="B4106" s="3" t="s">
        <v>843</v>
      </c>
      <c r="C4106" s="3" t="s">
        <v>864</v>
      </c>
      <c r="D4106" s="3" t="s">
        <v>869</v>
      </c>
      <c r="E4106" s="131" t="s">
        <v>1747</v>
      </c>
      <c r="F4106" s="131" t="s">
        <v>1750</v>
      </c>
      <c r="G4106" s="165" t="s">
        <v>870</v>
      </c>
      <c r="H4106" s="165"/>
      <c r="J4106" s="205"/>
      <c r="K4106" s="3" t="s">
        <v>960</v>
      </c>
      <c r="L4106" s="3" t="s">
        <v>834</v>
      </c>
      <c r="M4106" s="203" t="s">
        <v>834</v>
      </c>
      <c r="N4106" s="151" t="s">
        <v>1558</v>
      </c>
    </row>
    <row r="4107" spans="1:14" ht="39.950000000000003" hidden="1" customHeight="1">
      <c r="A4107" s="151" t="s">
        <v>1596</v>
      </c>
      <c r="B4107" s="3" t="s">
        <v>112</v>
      </c>
      <c r="C4107" s="3" t="s">
        <v>116</v>
      </c>
      <c r="D4107" s="3" t="s">
        <v>117</v>
      </c>
      <c r="E4107" s="131" t="s">
        <v>1753</v>
      </c>
      <c r="F4107" s="131" t="s">
        <v>1754</v>
      </c>
      <c r="G4107" s="165" t="s">
        <v>118</v>
      </c>
      <c r="H4107" s="165"/>
      <c r="J4107" s="205"/>
      <c r="K4107" s="3" t="s">
        <v>946</v>
      </c>
      <c r="L4107" s="3" t="s">
        <v>834</v>
      </c>
      <c r="M4107" s="203" t="s">
        <v>834</v>
      </c>
      <c r="N4107" s="151" t="s">
        <v>1558</v>
      </c>
    </row>
    <row r="4108" spans="1:14" ht="39.950000000000003" hidden="1" customHeight="1">
      <c r="A4108" s="151" t="s">
        <v>1596</v>
      </c>
      <c r="B4108" s="3" t="s">
        <v>112</v>
      </c>
      <c r="C4108" s="3" t="s">
        <v>113</v>
      </c>
      <c r="D4108" s="3" t="s">
        <v>114</v>
      </c>
      <c r="E4108" s="131" t="s">
        <v>1755</v>
      </c>
      <c r="F4108" s="131" t="s">
        <v>1756</v>
      </c>
      <c r="G4108" s="165" t="s">
        <v>115</v>
      </c>
      <c r="H4108" s="165"/>
      <c r="J4108" s="205"/>
      <c r="K4108" s="3" t="s">
        <v>946</v>
      </c>
      <c r="L4108" s="3" t="s">
        <v>834</v>
      </c>
      <c r="M4108" s="203" t="s">
        <v>834</v>
      </c>
      <c r="N4108" s="151" t="s">
        <v>1558</v>
      </c>
    </row>
    <row r="4109" spans="1:14" ht="39.950000000000003" hidden="1" customHeight="1">
      <c r="A4109" s="151" t="s">
        <v>1596</v>
      </c>
      <c r="B4109" s="3" t="s">
        <v>112</v>
      </c>
      <c r="C4109" s="3" t="s">
        <v>119</v>
      </c>
      <c r="D4109" s="3" t="s">
        <v>120</v>
      </c>
      <c r="E4109" s="131" t="s">
        <v>1757</v>
      </c>
      <c r="F4109" s="131" t="s">
        <v>1758</v>
      </c>
      <c r="G4109" s="165" t="s">
        <v>121</v>
      </c>
      <c r="H4109" s="165" t="s">
        <v>1111</v>
      </c>
      <c r="J4109" s="205"/>
      <c r="K4109" s="3" t="s">
        <v>946</v>
      </c>
      <c r="L4109" s="3" t="s">
        <v>834</v>
      </c>
      <c r="M4109" s="203" t="s">
        <v>834</v>
      </c>
      <c r="N4109" s="151" t="s">
        <v>1558</v>
      </c>
    </row>
    <row r="4110" spans="1:14" ht="39.950000000000003" hidden="1" customHeight="1">
      <c r="A4110" s="151" t="s">
        <v>1596</v>
      </c>
      <c r="B4110" s="3" t="s">
        <v>122</v>
      </c>
      <c r="C4110" s="3" t="s">
        <v>123</v>
      </c>
      <c r="D4110" s="3" t="s">
        <v>871</v>
      </c>
      <c r="E4110" s="131" t="s">
        <v>1759</v>
      </c>
      <c r="F4110" s="131" t="s">
        <v>1760</v>
      </c>
      <c r="G4110" s="165" t="s">
        <v>872</v>
      </c>
      <c r="H4110" s="165"/>
      <c r="J4110" s="205"/>
      <c r="K4110" s="3" t="s">
        <v>923</v>
      </c>
      <c r="L4110" s="3" t="s">
        <v>834</v>
      </c>
      <c r="M4110" s="203" t="s">
        <v>834</v>
      </c>
      <c r="N4110" s="151" t="s">
        <v>1558</v>
      </c>
    </row>
    <row r="4111" spans="1:14" ht="39.950000000000003" hidden="1" customHeight="1">
      <c r="A4111" s="151" t="s">
        <v>1596</v>
      </c>
      <c r="B4111" s="3" t="s">
        <v>122</v>
      </c>
      <c r="C4111" s="3" t="s">
        <v>123</v>
      </c>
      <c r="D4111" s="3" t="s">
        <v>37</v>
      </c>
      <c r="E4111" s="131" t="s">
        <v>1759</v>
      </c>
      <c r="F4111" s="131" t="s">
        <v>1761</v>
      </c>
      <c r="G4111" s="165" t="s">
        <v>124</v>
      </c>
      <c r="H4111" s="165"/>
      <c r="J4111" s="205"/>
      <c r="K4111" s="3" t="s">
        <v>923</v>
      </c>
      <c r="L4111" s="3" t="s">
        <v>834</v>
      </c>
      <c r="M4111" s="203" t="s">
        <v>834</v>
      </c>
      <c r="N4111" s="151" t="s">
        <v>1558</v>
      </c>
    </row>
    <row r="4112" spans="1:14" ht="39.950000000000003" hidden="1" customHeight="1">
      <c r="A4112" s="151" t="s">
        <v>1596</v>
      </c>
      <c r="B4112" s="3" t="s">
        <v>125</v>
      </c>
      <c r="C4112" s="3" t="s">
        <v>31</v>
      </c>
      <c r="D4112" s="3" t="s">
        <v>126</v>
      </c>
      <c r="E4112" s="131" t="s">
        <v>1762</v>
      </c>
      <c r="F4112" s="131" t="s">
        <v>1763</v>
      </c>
      <c r="G4112" s="165" t="s">
        <v>127</v>
      </c>
      <c r="H4112" s="165"/>
      <c r="J4112" s="205"/>
      <c r="K4112" s="3" t="s">
        <v>936</v>
      </c>
      <c r="L4112" s="3" t="s">
        <v>834</v>
      </c>
      <c r="M4112" s="203" t="s">
        <v>834</v>
      </c>
      <c r="N4112" s="151" t="s">
        <v>1558</v>
      </c>
    </row>
    <row r="4113" spans="1:14" ht="39.950000000000003" hidden="1" customHeight="1">
      <c r="A4113" s="151" t="s">
        <v>1596</v>
      </c>
      <c r="B4113" s="3" t="s">
        <v>125</v>
      </c>
      <c r="C4113" s="3" t="s">
        <v>31</v>
      </c>
      <c r="D4113" s="3" t="s">
        <v>130</v>
      </c>
      <c r="E4113" s="131" t="s">
        <v>1762</v>
      </c>
      <c r="F4113" s="131" t="s">
        <v>1764</v>
      </c>
      <c r="G4113" s="165" t="s">
        <v>131</v>
      </c>
      <c r="H4113" s="165"/>
      <c r="J4113" s="205"/>
      <c r="K4113" s="3" t="s">
        <v>936</v>
      </c>
      <c r="L4113" s="3" t="s">
        <v>834</v>
      </c>
      <c r="M4113" s="203" t="s">
        <v>834</v>
      </c>
      <c r="N4113" s="151" t="s">
        <v>1558</v>
      </c>
    </row>
    <row r="4114" spans="1:14" ht="39.950000000000003" hidden="1" customHeight="1">
      <c r="A4114" s="151" t="s">
        <v>1596</v>
      </c>
      <c r="B4114" s="3" t="s">
        <v>125</v>
      </c>
      <c r="C4114" s="3" t="s">
        <v>31</v>
      </c>
      <c r="D4114" s="3" t="s">
        <v>132</v>
      </c>
      <c r="E4114" s="131" t="s">
        <v>1762</v>
      </c>
      <c r="F4114" s="131" t="s">
        <v>1765</v>
      </c>
      <c r="G4114" s="165" t="s">
        <v>133</v>
      </c>
      <c r="H4114" s="165"/>
      <c r="J4114" s="205"/>
      <c r="K4114" s="3" t="s">
        <v>936</v>
      </c>
      <c r="L4114" s="3" t="s">
        <v>834</v>
      </c>
      <c r="M4114" s="203" t="s">
        <v>834</v>
      </c>
      <c r="N4114" s="151" t="s">
        <v>1558</v>
      </c>
    </row>
    <row r="4115" spans="1:14" ht="39.950000000000003" hidden="1" customHeight="1">
      <c r="A4115" s="151" t="s">
        <v>1596</v>
      </c>
      <c r="B4115" s="3" t="s">
        <v>134</v>
      </c>
      <c r="C4115" s="3" t="s">
        <v>135</v>
      </c>
      <c r="D4115" s="3" t="s">
        <v>136</v>
      </c>
      <c r="E4115" s="131" t="s">
        <v>1766</v>
      </c>
      <c r="F4115" s="131" t="s">
        <v>1767</v>
      </c>
      <c r="G4115" s="165" t="s">
        <v>137</v>
      </c>
      <c r="H4115" s="165"/>
      <c r="J4115" s="205"/>
      <c r="K4115" s="3" t="s">
        <v>950</v>
      </c>
      <c r="L4115" s="3" t="s">
        <v>834</v>
      </c>
      <c r="M4115" s="203" t="s">
        <v>834</v>
      </c>
      <c r="N4115" s="151" t="s">
        <v>1558</v>
      </c>
    </row>
    <row r="4116" spans="1:14" ht="39.950000000000003" hidden="1" customHeight="1">
      <c r="A4116" s="151" t="s">
        <v>1596</v>
      </c>
      <c r="B4116" s="3" t="s">
        <v>134</v>
      </c>
      <c r="C4116" s="3" t="s">
        <v>135</v>
      </c>
      <c r="D4116" s="3" t="s">
        <v>138</v>
      </c>
      <c r="E4116" s="131" t="s">
        <v>1766</v>
      </c>
      <c r="F4116" s="131" t="s">
        <v>1768</v>
      </c>
      <c r="G4116" s="165" t="s">
        <v>139</v>
      </c>
      <c r="H4116" s="165"/>
      <c r="J4116" s="205"/>
      <c r="K4116" s="3" t="s">
        <v>950</v>
      </c>
      <c r="L4116" s="3" t="s">
        <v>834</v>
      </c>
      <c r="M4116" s="203" t="s">
        <v>834</v>
      </c>
      <c r="N4116" s="151" t="s">
        <v>1558</v>
      </c>
    </row>
    <row r="4117" spans="1:14" ht="39.950000000000003" hidden="1" customHeight="1">
      <c r="A4117" s="151" t="s">
        <v>1596</v>
      </c>
      <c r="B4117" s="3" t="s">
        <v>134</v>
      </c>
      <c r="C4117" s="3" t="s">
        <v>135</v>
      </c>
      <c r="D4117" s="3" t="s">
        <v>140</v>
      </c>
      <c r="E4117" s="131" t="s">
        <v>1766</v>
      </c>
      <c r="F4117" s="131" t="s">
        <v>1769</v>
      </c>
      <c r="G4117" s="165" t="s">
        <v>141</v>
      </c>
      <c r="H4117" s="165"/>
      <c r="J4117" s="205"/>
      <c r="K4117" s="3" t="s">
        <v>950</v>
      </c>
      <c r="L4117" s="3" t="s">
        <v>834</v>
      </c>
      <c r="M4117" s="203" t="s">
        <v>834</v>
      </c>
      <c r="N4117" s="151" t="s">
        <v>1558</v>
      </c>
    </row>
    <row r="4118" spans="1:14" ht="39.950000000000003" hidden="1" customHeight="1">
      <c r="A4118" s="151" t="s">
        <v>1596</v>
      </c>
      <c r="B4118" s="3" t="s">
        <v>134</v>
      </c>
      <c r="C4118" s="3" t="s">
        <v>135</v>
      </c>
      <c r="D4118" s="3" t="s">
        <v>143</v>
      </c>
      <c r="E4118" s="131" t="s">
        <v>1766</v>
      </c>
      <c r="F4118" s="131" t="s">
        <v>1770</v>
      </c>
      <c r="G4118" s="165" t="s">
        <v>144</v>
      </c>
      <c r="H4118" s="165"/>
      <c r="J4118" s="205"/>
      <c r="K4118" s="3" t="s">
        <v>950</v>
      </c>
      <c r="L4118" s="3" t="s">
        <v>834</v>
      </c>
      <c r="M4118" s="203" t="s">
        <v>834</v>
      </c>
      <c r="N4118" s="151" t="s">
        <v>1558</v>
      </c>
    </row>
    <row r="4119" spans="1:14" ht="39.950000000000003" hidden="1" customHeight="1">
      <c r="A4119" s="151" t="s">
        <v>1596</v>
      </c>
      <c r="B4119" s="3" t="s">
        <v>134</v>
      </c>
      <c r="C4119" s="3" t="s">
        <v>135</v>
      </c>
      <c r="D4119" s="3" t="s">
        <v>145</v>
      </c>
      <c r="E4119" s="131" t="s">
        <v>1766</v>
      </c>
      <c r="F4119" s="131" t="s">
        <v>1771</v>
      </c>
      <c r="G4119" s="165" t="s">
        <v>146</v>
      </c>
      <c r="H4119" s="165"/>
      <c r="J4119" s="205"/>
      <c r="K4119" s="3" t="s">
        <v>950</v>
      </c>
      <c r="L4119" s="3" t="s">
        <v>834</v>
      </c>
      <c r="M4119" s="203" t="s">
        <v>834</v>
      </c>
      <c r="N4119" s="151" t="s">
        <v>1558</v>
      </c>
    </row>
    <row r="4120" spans="1:14" ht="39.950000000000003" hidden="1" customHeight="1">
      <c r="A4120" s="151" t="s">
        <v>1596</v>
      </c>
      <c r="B4120" s="3" t="s">
        <v>134</v>
      </c>
      <c r="C4120" s="3" t="s">
        <v>135</v>
      </c>
      <c r="D4120" s="3" t="s">
        <v>147</v>
      </c>
      <c r="E4120" s="131" t="s">
        <v>1766</v>
      </c>
      <c r="F4120" s="131" t="s">
        <v>1772</v>
      </c>
      <c r="G4120" s="165" t="s">
        <v>148</v>
      </c>
      <c r="H4120" s="165"/>
      <c r="J4120" s="205"/>
      <c r="K4120" s="3" t="s">
        <v>950</v>
      </c>
      <c r="L4120" s="3" t="s">
        <v>834</v>
      </c>
      <c r="M4120" s="203" t="s">
        <v>834</v>
      </c>
      <c r="N4120" s="151" t="s">
        <v>1558</v>
      </c>
    </row>
    <row r="4121" spans="1:14" ht="39.950000000000003" hidden="1" customHeight="1">
      <c r="A4121" s="151" t="s">
        <v>1596</v>
      </c>
      <c r="B4121" s="3" t="s">
        <v>134</v>
      </c>
      <c r="C4121" s="3" t="s">
        <v>135</v>
      </c>
      <c r="D4121" s="3" t="s">
        <v>873</v>
      </c>
      <c r="E4121" s="131" t="s">
        <v>1766</v>
      </c>
      <c r="F4121" s="131" t="s">
        <v>1773</v>
      </c>
      <c r="G4121" s="165" t="s">
        <v>150</v>
      </c>
      <c r="H4121" s="165"/>
      <c r="J4121" s="205"/>
      <c r="K4121" s="3" t="s">
        <v>950</v>
      </c>
      <c r="L4121" s="3" t="s">
        <v>834</v>
      </c>
      <c r="M4121" s="203" t="s">
        <v>834</v>
      </c>
      <c r="N4121" s="151" t="s">
        <v>1558</v>
      </c>
    </row>
    <row r="4122" spans="1:14" ht="39.950000000000003" hidden="1" customHeight="1">
      <c r="A4122" s="151" t="s">
        <v>1596</v>
      </c>
      <c r="B4122" s="3" t="s">
        <v>134</v>
      </c>
      <c r="C4122" s="3" t="s">
        <v>31</v>
      </c>
      <c r="D4122" s="3" t="s">
        <v>151</v>
      </c>
      <c r="E4122" s="131" t="s">
        <v>1774</v>
      </c>
      <c r="F4122" s="131" t="s">
        <v>1775</v>
      </c>
      <c r="G4122" s="165" t="s">
        <v>152</v>
      </c>
      <c r="H4122" s="165"/>
      <c r="J4122" s="205"/>
      <c r="K4122" s="3" t="s">
        <v>950</v>
      </c>
      <c r="L4122" s="3" t="s">
        <v>834</v>
      </c>
      <c r="M4122" s="203" t="s">
        <v>834</v>
      </c>
      <c r="N4122" s="151" t="s">
        <v>1558</v>
      </c>
    </row>
    <row r="4123" spans="1:14" ht="39.950000000000003" hidden="1" customHeight="1">
      <c r="A4123" s="151" t="s">
        <v>1596</v>
      </c>
      <c r="B4123" s="3" t="s">
        <v>134</v>
      </c>
      <c r="C4123" s="3" t="s">
        <v>31</v>
      </c>
      <c r="D4123" s="3" t="s">
        <v>153</v>
      </c>
      <c r="E4123" s="131" t="s">
        <v>1774</v>
      </c>
      <c r="F4123" s="131" t="s">
        <v>1776</v>
      </c>
      <c r="G4123" s="165" t="s">
        <v>154</v>
      </c>
      <c r="H4123" s="165"/>
      <c r="J4123" s="205"/>
      <c r="K4123" s="3" t="s">
        <v>950</v>
      </c>
      <c r="L4123" s="3" t="s">
        <v>834</v>
      </c>
      <c r="M4123" s="203" t="s">
        <v>834</v>
      </c>
      <c r="N4123" s="151" t="s">
        <v>1558</v>
      </c>
    </row>
    <row r="4124" spans="1:14" ht="51.75" hidden="1" customHeight="1">
      <c r="A4124" s="151" t="s">
        <v>1596</v>
      </c>
      <c r="B4124" s="3" t="s">
        <v>155</v>
      </c>
      <c r="C4124" s="3" t="s">
        <v>156</v>
      </c>
      <c r="D4124" s="3" t="s">
        <v>157</v>
      </c>
      <c r="E4124" s="131" t="s">
        <v>1777</v>
      </c>
      <c r="F4124" s="131" t="s">
        <v>1778</v>
      </c>
      <c r="G4124" s="165" t="s">
        <v>158</v>
      </c>
      <c r="H4124" s="165"/>
      <c r="J4124" s="205"/>
      <c r="K4124" s="3" t="s">
        <v>953</v>
      </c>
      <c r="L4124" s="3" t="s">
        <v>834</v>
      </c>
      <c r="M4124" s="203" t="s">
        <v>834</v>
      </c>
      <c r="N4124" s="151" t="s">
        <v>1558</v>
      </c>
    </row>
    <row r="4125" spans="1:14" ht="39.950000000000003" hidden="1" customHeight="1">
      <c r="A4125" s="151" t="s">
        <v>1596</v>
      </c>
      <c r="B4125" s="3" t="s">
        <v>155</v>
      </c>
      <c r="C4125" s="3" t="s">
        <v>193</v>
      </c>
      <c r="D4125" s="3" t="s">
        <v>194</v>
      </c>
      <c r="E4125" s="131" t="s">
        <v>1795</v>
      </c>
      <c r="F4125" s="131" t="s">
        <v>1796</v>
      </c>
      <c r="G4125" s="165" t="s">
        <v>195</v>
      </c>
      <c r="H4125" s="165"/>
      <c r="J4125" s="205"/>
      <c r="K4125" s="3" t="s">
        <v>953</v>
      </c>
      <c r="L4125" s="3" t="s">
        <v>834</v>
      </c>
      <c r="M4125" s="203" t="s">
        <v>834</v>
      </c>
      <c r="N4125" s="151" t="s">
        <v>1558</v>
      </c>
    </row>
    <row r="4126" spans="1:14" ht="165" hidden="1" customHeight="1">
      <c r="A4126" s="151" t="s">
        <v>1596</v>
      </c>
      <c r="B4126" s="3" t="s">
        <v>155</v>
      </c>
      <c r="C4126" s="3" t="s">
        <v>193</v>
      </c>
      <c r="D4126" s="3" t="s">
        <v>197</v>
      </c>
      <c r="E4126" s="131" t="s">
        <v>1795</v>
      </c>
      <c r="F4126" s="131" t="s">
        <v>1798</v>
      </c>
      <c r="G4126" s="165" t="s">
        <v>198</v>
      </c>
      <c r="H4126" s="165" t="s">
        <v>1113</v>
      </c>
      <c r="J4126" s="205"/>
      <c r="K4126" s="3" t="s">
        <v>953</v>
      </c>
      <c r="L4126" s="3" t="s">
        <v>834</v>
      </c>
      <c r="M4126" s="203" t="s">
        <v>834</v>
      </c>
      <c r="N4126" s="151" t="s">
        <v>1558</v>
      </c>
    </row>
    <row r="4127" spans="1:14" ht="39.950000000000003" hidden="1" customHeight="1">
      <c r="A4127" s="151" t="s">
        <v>1596</v>
      </c>
      <c r="B4127" s="3" t="s">
        <v>155</v>
      </c>
      <c r="C4127" s="3" t="s">
        <v>193</v>
      </c>
      <c r="D4127" s="3" t="s">
        <v>199</v>
      </c>
      <c r="E4127" s="131" t="s">
        <v>1795</v>
      </c>
      <c r="F4127" s="131" t="s">
        <v>1799</v>
      </c>
      <c r="G4127" s="165" t="s">
        <v>200</v>
      </c>
      <c r="H4127" s="165"/>
      <c r="J4127" s="205"/>
      <c r="K4127" s="3" t="s">
        <v>953</v>
      </c>
      <c r="L4127" s="3" t="s">
        <v>834</v>
      </c>
      <c r="M4127" s="203" t="s">
        <v>834</v>
      </c>
      <c r="N4127" s="151" t="s">
        <v>1558</v>
      </c>
    </row>
    <row r="4128" spans="1:14" ht="39.950000000000003" hidden="1" customHeight="1">
      <c r="A4128" s="151" t="s">
        <v>1596</v>
      </c>
      <c r="B4128" s="3" t="s">
        <v>155</v>
      </c>
      <c r="C4128" s="3" t="s">
        <v>208</v>
      </c>
      <c r="D4128" s="3" t="s">
        <v>209</v>
      </c>
      <c r="E4128" s="131" t="s">
        <v>1805</v>
      </c>
      <c r="F4128" s="131" t="s">
        <v>1806</v>
      </c>
      <c r="G4128" s="165" t="s">
        <v>210</v>
      </c>
      <c r="H4128" s="165"/>
      <c r="J4128" s="205"/>
      <c r="K4128" s="3" t="s">
        <v>953</v>
      </c>
      <c r="L4128" s="3" t="s">
        <v>834</v>
      </c>
      <c r="M4128" s="203" t="s">
        <v>834</v>
      </c>
      <c r="N4128" s="151" t="s">
        <v>1558</v>
      </c>
    </row>
    <row r="4129" spans="1:14" ht="39.950000000000003" hidden="1" customHeight="1">
      <c r="A4129" s="151" t="s">
        <v>1596</v>
      </c>
      <c r="B4129" s="3" t="s">
        <v>155</v>
      </c>
      <c r="C4129" s="3" t="s">
        <v>423</v>
      </c>
      <c r="D4129" s="3" t="s">
        <v>424</v>
      </c>
      <c r="E4129" s="131" t="s">
        <v>1974</v>
      </c>
      <c r="F4129" s="131" t="s">
        <v>1975</v>
      </c>
      <c r="G4129" s="165" t="s">
        <v>1206</v>
      </c>
      <c r="H4129" s="165"/>
      <c r="J4129" s="205"/>
      <c r="K4129" s="3" t="s">
        <v>953</v>
      </c>
      <c r="L4129" s="3" t="s">
        <v>834</v>
      </c>
      <c r="M4129" s="203" t="s">
        <v>834</v>
      </c>
      <c r="N4129" s="151" t="s">
        <v>1558</v>
      </c>
    </row>
    <row r="4130" spans="1:14" ht="39.950000000000003" hidden="1" customHeight="1">
      <c r="A4130" s="151" t="s">
        <v>1596</v>
      </c>
      <c r="B4130" s="3" t="s">
        <v>155</v>
      </c>
      <c r="C4130" s="3" t="s">
        <v>31</v>
      </c>
      <c r="D4130" s="3" t="s">
        <v>215</v>
      </c>
      <c r="E4130" s="131" t="s">
        <v>1813</v>
      </c>
      <c r="F4130" s="131" t="s">
        <v>1814</v>
      </c>
      <c r="G4130" s="165" t="s">
        <v>216</v>
      </c>
      <c r="H4130" s="165"/>
      <c r="J4130" s="205"/>
      <c r="K4130" s="3" t="s">
        <v>953</v>
      </c>
      <c r="L4130" s="3" t="s">
        <v>834</v>
      </c>
      <c r="M4130" s="203" t="s">
        <v>834</v>
      </c>
      <c r="N4130" s="151" t="s">
        <v>1558</v>
      </c>
    </row>
    <row r="4131" spans="1:14" ht="39.950000000000003" hidden="1" customHeight="1">
      <c r="A4131" s="151" t="s">
        <v>1596</v>
      </c>
      <c r="B4131" s="3" t="s">
        <v>155</v>
      </c>
      <c r="C4131" s="3" t="s">
        <v>31</v>
      </c>
      <c r="D4131" s="3" t="s">
        <v>229</v>
      </c>
      <c r="E4131" s="131" t="s">
        <v>1813</v>
      </c>
      <c r="F4131" s="131" t="s">
        <v>1815</v>
      </c>
      <c r="G4131" s="165" t="s">
        <v>230</v>
      </c>
      <c r="H4131" s="165"/>
      <c r="J4131" s="205"/>
      <c r="K4131" s="3" t="s">
        <v>953</v>
      </c>
      <c r="L4131" s="3" t="s">
        <v>1616</v>
      </c>
      <c r="M4131" s="203" t="s">
        <v>834</v>
      </c>
      <c r="N4131" s="151" t="s">
        <v>1558</v>
      </c>
    </row>
    <row r="4132" spans="1:14" ht="39.950000000000003" hidden="1" customHeight="1">
      <c r="A4132" s="151" t="s">
        <v>1596</v>
      </c>
      <c r="B4132" s="3" t="s">
        <v>231</v>
      </c>
      <c r="C4132" s="3" t="s">
        <v>232</v>
      </c>
      <c r="D4132" s="3" t="s">
        <v>233</v>
      </c>
      <c r="E4132" s="131" t="s">
        <v>1816</v>
      </c>
      <c r="F4132" s="131" t="s">
        <v>1817</v>
      </c>
      <c r="G4132" s="165" t="s">
        <v>234</v>
      </c>
      <c r="H4132" s="165"/>
      <c r="J4132" s="205"/>
      <c r="K4132" s="3" t="s">
        <v>955</v>
      </c>
      <c r="L4132" s="3" t="s">
        <v>834</v>
      </c>
      <c r="M4132" s="203" t="s">
        <v>834</v>
      </c>
      <c r="N4132" s="151" t="s">
        <v>1558</v>
      </c>
    </row>
    <row r="4133" spans="1:14" ht="57.75" hidden="1" customHeight="1">
      <c r="A4133" s="151" t="s">
        <v>1596</v>
      </c>
      <c r="B4133" s="3" t="s">
        <v>231</v>
      </c>
      <c r="C4133" s="3" t="s">
        <v>235</v>
      </c>
      <c r="D4133" s="3" t="s">
        <v>236</v>
      </c>
      <c r="E4133" s="131" t="s">
        <v>1818</v>
      </c>
      <c r="F4133" s="131" t="s">
        <v>1819</v>
      </c>
      <c r="G4133" s="165" t="s">
        <v>237</v>
      </c>
      <c r="H4133" s="165"/>
      <c r="J4133" s="205"/>
      <c r="K4133" s="3" t="s">
        <v>955</v>
      </c>
      <c r="L4133" s="3" t="s">
        <v>834</v>
      </c>
      <c r="M4133" s="203" t="s">
        <v>834</v>
      </c>
      <c r="N4133" s="151" t="s">
        <v>1558</v>
      </c>
    </row>
    <row r="4134" spans="1:14" ht="39.950000000000003" hidden="1" customHeight="1">
      <c r="A4134" s="151" t="s">
        <v>1596</v>
      </c>
      <c r="B4134" s="3" t="s">
        <v>231</v>
      </c>
      <c r="C4134" s="3" t="s">
        <v>238</v>
      </c>
      <c r="D4134" s="3" t="s">
        <v>23</v>
      </c>
      <c r="E4134" s="131" t="s">
        <v>1820</v>
      </c>
      <c r="F4134" s="131" t="s">
        <v>1821</v>
      </c>
      <c r="G4134" s="165" t="s">
        <v>239</v>
      </c>
      <c r="H4134" s="165"/>
      <c r="J4134" s="205"/>
      <c r="K4134" s="3" t="s">
        <v>955</v>
      </c>
      <c r="L4134" s="3" t="s">
        <v>834</v>
      </c>
      <c r="M4134" s="203" t="s">
        <v>834</v>
      </c>
      <c r="N4134" s="151" t="s">
        <v>1558</v>
      </c>
    </row>
    <row r="4135" spans="1:14" ht="84" hidden="1" customHeight="1">
      <c r="A4135" s="151" t="s">
        <v>1596</v>
      </c>
      <c r="B4135" s="3" t="s">
        <v>240</v>
      </c>
      <c r="C4135" s="3" t="s">
        <v>241</v>
      </c>
      <c r="D4135" s="3" t="s">
        <v>242</v>
      </c>
      <c r="E4135" s="131" t="s">
        <v>1822</v>
      </c>
      <c r="F4135" s="131" t="s">
        <v>1823</v>
      </c>
      <c r="G4135" s="165" t="s">
        <v>243</v>
      </c>
      <c r="H4135" s="165"/>
      <c r="J4135" s="205"/>
      <c r="K4135" s="3" t="s">
        <v>923</v>
      </c>
      <c r="L4135" s="3" t="s">
        <v>834</v>
      </c>
      <c r="M4135" s="203" t="s">
        <v>834</v>
      </c>
      <c r="N4135" s="151" t="s">
        <v>1558</v>
      </c>
    </row>
    <row r="4136" spans="1:14" ht="39.950000000000003" hidden="1" customHeight="1">
      <c r="A4136" s="151" t="s">
        <v>1596</v>
      </c>
      <c r="B4136" s="3" t="s">
        <v>910</v>
      </c>
      <c r="C4136" s="3" t="s">
        <v>992</v>
      </c>
      <c r="D4136" s="3" t="s">
        <v>43</v>
      </c>
      <c r="E4136" s="131" t="s">
        <v>1976</v>
      </c>
      <c r="F4136" s="131" t="s">
        <v>1977</v>
      </c>
      <c r="G4136" s="165" t="s">
        <v>1120</v>
      </c>
      <c r="H4136" s="165"/>
      <c r="J4136" s="205" t="s">
        <v>1581</v>
      </c>
      <c r="K4136" s="3" t="s">
        <v>958</v>
      </c>
      <c r="L4136" s="3" t="s">
        <v>931</v>
      </c>
      <c r="M4136" s="203" t="s">
        <v>834</v>
      </c>
      <c r="N4136" s="151" t="s">
        <v>1558</v>
      </c>
    </row>
    <row r="4137" spans="1:14" ht="39.950000000000003" hidden="1" customHeight="1">
      <c r="A4137" s="151" t="s">
        <v>1596</v>
      </c>
      <c r="B4137" s="3" t="s">
        <v>910</v>
      </c>
      <c r="C4137" s="3" t="s">
        <v>31</v>
      </c>
      <c r="D4137" s="3" t="s">
        <v>1054</v>
      </c>
      <c r="E4137" s="131" t="s">
        <v>1830</v>
      </c>
      <c r="F4137" s="131" t="s">
        <v>1831</v>
      </c>
      <c r="G4137" s="165" t="s">
        <v>154</v>
      </c>
      <c r="H4137" s="165"/>
      <c r="J4137" s="205" t="s">
        <v>1581</v>
      </c>
      <c r="K4137" s="3" t="s">
        <v>958</v>
      </c>
      <c r="L4137" s="3" t="s">
        <v>931</v>
      </c>
      <c r="M4137" s="203" t="s">
        <v>834</v>
      </c>
      <c r="N4137" s="151" t="s">
        <v>1558</v>
      </c>
    </row>
    <row r="4138" spans="1:14" ht="39.950000000000003" hidden="1" customHeight="1">
      <c r="A4138" s="151" t="s">
        <v>1596</v>
      </c>
      <c r="B4138" s="3" t="s">
        <v>910</v>
      </c>
      <c r="C4138" s="3" t="s">
        <v>31</v>
      </c>
      <c r="D4138" s="3" t="s">
        <v>1055</v>
      </c>
      <c r="E4138" s="131" t="s">
        <v>1830</v>
      </c>
      <c r="F4138" s="131" t="s">
        <v>1832</v>
      </c>
      <c r="G4138" s="165" t="s">
        <v>1056</v>
      </c>
      <c r="H4138" s="165"/>
      <c r="J4138" s="205" t="s">
        <v>1581</v>
      </c>
      <c r="K4138" s="3" t="s">
        <v>958</v>
      </c>
      <c r="L4138" s="3" t="s">
        <v>931</v>
      </c>
      <c r="M4138" s="203" t="s">
        <v>834</v>
      </c>
      <c r="N4138" s="151" t="s">
        <v>1558</v>
      </c>
    </row>
    <row r="4139" spans="1:14" ht="39.950000000000003" hidden="1" customHeight="1">
      <c r="A4139" s="151" t="s">
        <v>1596</v>
      </c>
      <c r="B4139" s="3" t="s">
        <v>910</v>
      </c>
      <c r="C4139" s="3" t="s">
        <v>994</v>
      </c>
      <c r="D4139" s="3" t="s">
        <v>1052</v>
      </c>
      <c r="E4139" s="131" t="s">
        <v>1833</v>
      </c>
      <c r="F4139" s="131" t="s">
        <v>1834</v>
      </c>
      <c r="G4139" s="165" t="s">
        <v>1053</v>
      </c>
      <c r="H4139" s="165"/>
      <c r="J4139" s="205" t="s">
        <v>1581</v>
      </c>
      <c r="K4139" s="3" t="s">
        <v>958</v>
      </c>
      <c r="L4139" s="3" t="s">
        <v>931</v>
      </c>
      <c r="M4139" s="203" t="s">
        <v>834</v>
      </c>
      <c r="N4139" s="151" t="s">
        <v>1558</v>
      </c>
    </row>
    <row r="4140" spans="1:14" ht="53.25" hidden="1" customHeight="1">
      <c r="A4140" s="151" t="s">
        <v>1596</v>
      </c>
      <c r="B4140" s="3" t="s">
        <v>968</v>
      </c>
      <c r="C4140" s="3" t="s">
        <v>1122</v>
      </c>
      <c r="D4140" s="3" t="s">
        <v>464</v>
      </c>
      <c r="E4140" s="131" t="s">
        <v>1835</v>
      </c>
      <c r="F4140" s="131" t="s">
        <v>1836</v>
      </c>
      <c r="G4140" s="165" t="s">
        <v>1123</v>
      </c>
      <c r="H4140" s="165"/>
      <c r="J4140" s="205"/>
      <c r="K4140" s="3" t="s">
        <v>967</v>
      </c>
      <c r="L4140" s="3" t="s">
        <v>834</v>
      </c>
      <c r="M4140" s="203" t="s">
        <v>834</v>
      </c>
      <c r="N4140" s="151" t="s">
        <v>1558</v>
      </c>
    </row>
    <row r="4141" spans="1:14" ht="39.950000000000003" hidden="1" customHeight="1">
      <c r="A4141" s="151" t="s">
        <v>1596</v>
      </c>
      <c r="B4141" s="3" t="s">
        <v>968</v>
      </c>
      <c r="C4141" s="3" t="s">
        <v>1124</v>
      </c>
      <c r="D4141" s="3" t="s">
        <v>1125</v>
      </c>
      <c r="E4141" s="131" t="s">
        <v>1837</v>
      </c>
      <c r="F4141" s="131" t="s">
        <v>1838</v>
      </c>
      <c r="G4141" s="165" t="s">
        <v>1126</v>
      </c>
      <c r="H4141" s="165"/>
      <c r="J4141" s="205"/>
      <c r="K4141" s="3" t="s">
        <v>967</v>
      </c>
      <c r="L4141" s="3" t="s">
        <v>834</v>
      </c>
      <c r="M4141" s="203" t="s">
        <v>834</v>
      </c>
      <c r="N4141" s="151" t="s">
        <v>1558</v>
      </c>
    </row>
    <row r="4142" spans="1:14" ht="39.950000000000003" hidden="1" customHeight="1">
      <c r="A4142" s="151" t="s">
        <v>1596</v>
      </c>
      <c r="B4142" s="3" t="s">
        <v>968</v>
      </c>
      <c r="C4142" s="3" t="s">
        <v>1124</v>
      </c>
      <c r="D4142" s="3" t="s">
        <v>1128</v>
      </c>
      <c r="E4142" s="131" t="s">
        <v>1837</v>
      </c>
      <c r="F4142" s="131" t="s">
        <v>1839</v>
      </c>
      <c r="G4142" s="165" t="s">
        <v>1129</v>
      </c>
      <c r="H4142" s="165"/>
      <c r="J4142" s="205"/>
      <c r="K4142" s="3" t="s">
        <v>967</v>
      </c>
      <c r="L4142" s="3" t="s">
        <v>834</v>
      </c>
      <c r="M4142" s="203" t="s">
        <v>834</v>
      </c>
      <c r="N4142" s="151" t="s">
        <v>1558</v>
      </c>
    </row>
    <row r="4143" spans="1:14" ht="39.950000000000003" hidden="1" customHeight="1">
      <c r="A4143" s="151" t="s">
        <v>1596</v>
      </c>
      <c r="B4143" s="3" t="s">
        <v>968</v>
      </c>
      <c r="C4143" s="3" t="s">
        <v>1124</v>
      </c>
      <c r="D4143" s="3" t="s">
        <v>1130</v>
      </c>
      <c r="E4143" s="131" t="s">
        <v>1837</v>
      </c>
      <c r="F4143" s="131" t="s">
        <v>1840</v>
      </c>
      <c r="G4143" s="165" t="s">
        <v>1131</v>
      </c>
      <c r="H4143" s="165"/>
      <c r="J4143" s="205"/>
      <c r="K4143" s="3" t="s">
        <v>967</v>
      </c>
      <c r="L4143" s="3" t="s">
        <v>834</v>
      </c>
      <c r="M4143" s="203" t="s">
        <v>834</v>
      </c>
      <c r="N4143" s="151" t="s">
        <v>1558</v>
      </c>
    </row>
    <row r="4144" spans="1:14" ht="39.950000000000003" hidden="1" customHeight="1">
      <c r="A4144" s="151" t="s">
        <v>1596</v>
      </c>
      <c r="B4144" s="3" t="s">
        <v>968</v>
      </c>
      <c r="C4144" s="3" t="s">
        <v>1124</v>
      </c>
      <c r="D4144" s="3" t="s">
        <v>1132</v>
      </c>
      <c r="E4144" s="131" t="s">
        <v>1837</v>
      </c>
      <c r="F4144" s="131" t="s">
        <v>1841</v>
      </c>
      <c r="G4144" s="165" t="s">
        <v>1133</v>
      </c>
      <c r="H4144" s="165"/>
      <c r="J4144" s="205"/>
      <c r="K4144" s="3" t="s">
        <v>967</v>
      </c>
      <c r="L4144" s="3" t="s">
        <v>834</v>
      </c>
      <c r="M4144" s="203" t="s">
        <v>834</v>
      </c>
      <c r="N4144" s="151" t="s">
        <v>1558</v>
      </c>
    </row>
    <row r="4145" spans="1:14" ht="39.950000000000003" hidden="1" customHeight="1">
      <c r="A4145" s="151" t="s">
        <v>1596</v>
      </c>
      <c r="B4145" s="3" t="s">
        <v>968</v>
      </c>
      <c r="C4145" s="3" t="s">
        <v>1137</v>
      </c>
      <c r="D4145" s="3" t="s">
        <v>1128</v>
      </c>
      <c r="E4145" s="131" t="s">
        <v>1842</v>
      </c>
      <c r="F4145" s="131" t="s">
        <v>1843</v>
      </c>
      <c r="G4145" s="165" t="s">
        <v>1138</v>
      </c>
      <c r="H4145" s="165"/>
      <c r="J4145" s="205" t="s">
        <v>1582</v>
      </c>
      <c r="K4145" s="3" t="s">
        <v>967</v>
      </c>
      <c r="L4145" s="3" t="s">
        <v>931</v>
      </c>
      <c r="M4145" s="203" t="s">
        <v>834</v>
      </c>
      <c r="N4145" s="151" t="s">
        <v>1558</v>
      </c>
    </row>
    <row r="4146" spans="1:14" ht="46.5" hidden="1" customHeight="1">
      <c r="A4146" s="151" t="s">
        <v>1596</v>
      </c>
      <c r="B4146" s="3" t="s">
        <v>968</v>
      </c>
      <c r="C4146" s="3" t="s">
        <v>1137</v>
      </c>
      <c r="D4146" s="3" t="s">
        <v>1132</v>
      </c>
      <c r="E4146" s="131" t="s">
        <v>1842</v>
      </c>
      <c r="F4146" s="131" t="s">
        <v>1844</v>
      </c>
      <c r="G4146" s="165" t="s">
        <v>1139</v>
      </c>
      <c r="H4146" s="165"/>
      <c r="J4146" s="205" t="s">
        <v>1582</v>
      </c>
      <c r="K4146" s="3" t="s">
        <v>967</v>
      </c>
      <c r="L4146" s="3" t="s">
        <v>931</v>
      </c>
      <c r="M4146" s="203" t="s">
        <v>834</v>
      </c>
      <c r="N4146" s="151" t="s">
        <v>1558</v>
      </c>
    </row>
    <row r="4147" spans="1:14" ht="39.950000000000003" hidden="1" customHeight="1">
      <c r="A4147" s="151" t="s">
        <v>1596</v>
      </c>
      <c r="B4147" s="3" t="s">
        <v>968</v>
      </c>
      <c r="C4147" s="3" t="s">
        <v>1140</v>
      </c>
      <c r="D4147" s="3" t="s">
        <v>464</v>
      </c>
      <c r="E4147" s="131" t="s">
        <v>1845</v>
      </c>
      <c r="F4147" s="131" t="s">
        <v>1846</v>
      </c>
      <c r="G4147" s="165" t="s">
        <v>1141</v>
      </c>
      <c r="H4147" s="165"/>
      <c r="J4147" s="205" t="s">
        <v>1583</v>
      </c>
      <c r="K4147" s="3" t="s">
        <v>967</v>
      </c>
      <c r="L4147" s="3" t="s">
        <v>931</v>
      </c>
      <c r="M4147" s="203" t="s">
        <v>834</v>
      </c>
      <c r="N4147" s="151" t="s">
        <v>1558</v>
      </c>
    </row>
    <row r="4148" spans="1:14" ht="39.950000000000003" hidden="1" customHeight="1">
      <c r="A4148" s="151" t="s">
        <v>1596</v>
      </c>
      <c r="B4148" s="3" t="s">
        <v>968</v>
      </c>
      <c r="C4148" s="3" t="s">
        <v>1142</v>
      </c>
      <c r="D4148" s="3" t="s">
        <v>1125</v>
      </c>
      <c r="E4148" s="131" t="s">
        <v>1847</v>
      </c>
      <c r="F4148" s="131" t="s">
        <v>1848</v>
      </c>
      <c r="G4148" s="165" t="s">
        <v>1143</v>
      </c>
      <c r="H4148" s="165"/>
      <c r="J4148" s="205"/>
      <c r="K4148" s="3" t="s">
        <v>967</v>
      </c>
      <c r="L4148" s="3" t="s">
        <v>834</v>
      </c>
      <c r="M4148" s="203" t="s">
        <v>834</v>
      </c>
      <c r="N4148" s="151" t="s">
        <v>1558</v>
      </c>
    </row>
    <row r="4149" spans="1:14" ht="39.950000000000003" hidden="1" customHeight="1">
      <c r="A4149" s="151" t="s">
        <v>1596</v>
      </c>
      <c r="B4149" s="3" t="s">
        <v>968</v>
      </c>
      <c r="C4149" s="3" t="s">
        <v>1142</v>
      </c>
      <c r="D4149" s="3" t="s">
        <v>1128</v>
      </c>
      <c r="E4149" s="131" t="s">
        <v>1847</v>
      </c>
      <c r="F4149" s="131" t="s">
        <v>1849</v>
      </c>
      <c r="G4149" s="165" t="s">
        <v>1144</v>
      </c>
      <c r="H4149" s="165"/>
      <c r="J4149" s="205"/>
      <c r="K4149" s="3" t="s">
        <v>967</v>
      </c>
      <c r="L4149" s="3" t="s">
        <v>834</v>
      </c>
      <c r="M4149" s="203" t="s">
        <v>834</v>
      </c>
      <c r="N4149" s="151" t="s">
        <v>1558</v>
      </c>
    </row>
    <row r="4150" spans="1:14" ht="39.950000000000003" hidden="1" customHeight="1">
      <c r="A4150" s="151" t="s">
        <v>1596</v>
      </c>
      <c r="B4150" s="3" t="s">
        <v>968</v>
      </c>
      <c r="C4150" s="3" t="s">
        <v>1142</v>
      </c>
      <c r="D4150" s="3" t="s">
        <v>1130</v>
      </c>
      <c r="E4150" s="131" t="s">
        <v>1847</v>
      </c>
      <c r="F4150" s="131" t="s">
        <v>1850</v>
      </c>
      <c r="G4150" s="165" t="s">
        <v>1145</v>
      </c>
      <c r="H4150" s="165"/>
      <c r="J4150" s="205"/>
      <c r="K4150" s="3" t="s">
        <v>967</v>
      </c>
      <c r="L4150" s="3" t="s">
        <v>834</v>
      </c>
      <c r="M4150" s="203" t="s">
        <v>834</v>
      </c>
      <c r="N4150" s="151" t="s">
        <v>1558</v>
      </c>
    </row>
    <row r="4151" spans="1:14" ht="39.950000000000003" hidden="1" customHeight="1">
      <c r="A4151" s="151" t="s">
        <v>1596</v>
      </c>
      <c r="B4151" s="3" t="s">
        <v>968</v>
      </c>
      <c r="C4151" s="3" t="s">
        <v>1142</v>
      </c>
      <c r="D4151" s="3" t="s">
        <v>1132</v>
      </c>
      <c r="E4151" s="131" t="s">
        <v>1847</v>
      </c>
      <c r="F4151" s="131" t="s">
        <v>1851</v>
      </c>
      <c r="G4151" s="165" t="s">
        <v>1146</v>
      </c>
      <c r="H4151" s="165"/>
      <c r="J4151" s="205"/>
      <c r="K4151" s="3" t="s">
        <v>967</v>
      </c>
      <c r="L4151" s="3" t="s">
        <v>834</v>
      </c>
      <c r="M4151" s="203" t="s">
        <v>834</v>
      </c>
      <c r="N4151" s="151" t="s">
        <v>1558</v>
      </c>
    </row>
    <row r="4152" spans="1:14" ht="39.950000000000003" hidden="1" customHeight="1">
      <c r="A4152" s="151" t="s">
        <v>1596</v>
      </c>
      <c r="B4152" s="3" t="s">
        <v>968</v>
      </c>
      <c r="C4152" s="3" t="s">
        <v>1147</v>
      </c>
      <c r="D4152" s="3" t="s">
        <v>1128</v>
      </c>
      <c r="E4152" s="131" t="s">
        <v>1852</v>
      </c>
      <c r="F4152" s="131" t="s">
        <v>1853</v>
      </c>
      <c r="G4152" s="165" t="s">
        <v>1148</v>
      </c>
      <c r="H4152" s="165"/>
      <c r="J4152" s="205"/>
      <c r="K4152" s="3" t="s">
        <v>967</v>
      </c>
      <c r="L4152" s="3" t="s">
        <v>834</v>
      </c>
      <c r="M4152" s="203" t="s">
        <v>834</v>
      </c>
      <c r="N4152" s="151" t="s">
        <v>1558</v>
      </c>
    </row>
    <row r="4153" spans="1:14" ht="55.5" hidden="1" customHeight="1">
      <c r="A4153" s="151" t="s">
        <v>1596</v>
      </c>
      <c r="B4153" s="3" t="s">
        <v>968</v>
      </c>
      <c r="C4153" s="3" t="s">
        <v>1149</v>
      </c>
      <c r="D4153" s="3" t="s">
        <v>1128</v>
      </c>
      <c r="E4153" s="131" t="s">
        <v>1854</v>
      </c>
      <c r="F4153" s="131" t="s">
        <v>1855</v>
      </c>
      <c r="G4153" s="165" t="s">
        <v>1150</v>
      </c>
      <c r="H4153" s="165"/>
      <c r="J4153" s="205"/>
      <c r="K4153" s="3" t="s">
        <v>967</v>
      </c>
      <c r="L4153" s="3" t="s">
        <v>834</v>
      </c>
      <c r="M4153" s="203" t="s">
        <v>834</v>
      </c>
      <c r="N4153" s="151" t="s">
        <v>1558</v>
      </c>
    </row>
    <row r="4154" spans="1:14" ht="39.950000000000003" hidden="1" customHeight="1">
      <c r="A4154" s="151" t="s">
        <v>1596</v>
      </c>
      <c r="B4154" s="3" t="s">
        <v>968</v>
      </c>
      <c r="C4154" s="3" t="s">
        <v>1152</v>
      </c>
      <c r="D4154" s="3" t="s">
        <v>1125</v>
      </c>
      <c r="E4154" s="131" t="s">
        <v>1856</v>
      </c>
      <c r="F4154" s="131" t="s">
        <v>1857</v>
      </c>
      <c r="G4154" s="165" t="s">
        <v>1153</v>
      </c>
      <c r="H4154" s="165"/>
      <c r="J4154" s="205"/>
      <c r="K4154" s="3" t="s">
        <v>967</v>
      </c>
      <c r="L4154" s="3" t="s">
        <v>834</v>
      </c>
      <c r="M4154" s="203" t="s">
        <v>834</v>
      </c>
      <c r="N4154" s="151" t="s">
        <v>1558</v>
      </c>
    </row>
    <row r="4155" spans="1:14" ht="39.950000000000003" hidden="1" customHeight="1">
      <c r="A4155" s="151" t="s">
        <v>1596</v>
      </c>
      <c r="B4155" s="3" t="s">
        <v>968</v>
      </c>
      <c r="C4155" s="3" t="s">
        <v>1152</v>
      </c>
      <c r="D4155" s="3" t="s">
        <v>1128</v>
      </c>
      <c r="E4155" s="131" t="s">
        <v>1856</v>
      </c>
      <c r="F4155" s="131" t="s">
        <v>1858</v>
      </c>
      <c r="G4155" s="165" t="s">
        <v>1154</v>
      </c>
      <c r="H4155" s="165"/>
      <c r="J4155" s="205"/>
      <c r="K4155" s="3" t="s">
        <v>967</v>
      </c>
      <c r="L4155" s="3" t="s">
        <v>834</v>
      </c>
      <c r="M4155" s="203" t="s">
        <v>834</v>
      </c>
      <c r="N4155" s="151" t="s">
        <v>1558</v>
      </c>
    </row>
    <row r="4156" spans="1:14" ht="39.950000000000003" hidden="1" customHeight="1">
      <c r="A4156" s="151" t="s">
        <v>1596</v>
      </c>
      <c r="B4156" s="3" t="s">
        <v>968</v>
      </c>
      <c r="C4156" s="3" t="s">
        <v>1158</v>
      </c>
      <c r="D4156" s="3" t="s">
        <v>1132</v>
      </c>
      <c r="E4156" s="131" t="s">
        <v>1859</v>
      </c>
      <c r="F4156" s="131" t="s">
        <v>1860</v>
      </c>
      <c r="G4156" s="165" t="s">
        <v>1159</v>
      </c>
      <c r="H4156" s="165"/>
      <c r="J4156" s="205"/>
      <c r="K4156" s="3" t="s">
        <v>967</v>
      </c>
      <c r="L4156" s="3" t="s">
        <v>834</v>
      </c>
      <c r="M4156" s="203" t="s">
        <v>834</v>
      </c>
      <c r="N4156" s="151" t="s">
        <v>1558</v>
      </c>
    </row>
    <row r="4157" spans="1:14" ht="39.950000000000003" hidden="1" customHeight="1">
      <c r="A4157" s="151" t="s">
        <v>1596</v>
      </c>
      <c r="B4157" s="3" t="s">
        <v>968</v>
      </c>
      <c r="C4157" s="3" t="s">
        <v>1160</v>
      </c>
      <c r="D4157" s="3" t="s">
        <v>464</v>
      </c>
      <c r="E4157" s="131" t="s">
        <v>1861</v>
      </c>
      <c r="F4157" s="131" t="s">
        <v>1862</v>
      </c>
      <c r="G4157" s="165" t="s">
        <v>1161</v>
      </c>
      <c r="H4157" s="165"/>
      <c r="J4157" s="205" t="s">
        <v>1583</v>
      </c>
      <c r="K4157" s="3" t="s">
        <v>967</v>
      </c>
      <c r="L4157" s="3" t="s">
        <v>931</v>
      </c>
      <c r="M4157" s="203" t="s">
        <v>834</v>
      </c>
      <c r="N4157" s="151" t="s">
        <v>1558</v>
      </c>
    </row>
    <row r="4158" spans="1:14" ht="39.950000000000003" hidden="1" customHeight="1">
      <c r="A4158" s="151" t="s">
        <v>1596</v>
      </c>
      <c r="B4158" s="3" t="s">
        <v>968</v>
      </c>
      <c r="C4158" s="3" t="s">
        <v>1162</v>
      </c>
      <c r="D4158" s="3" t="s">
        <v>1125</v>
      </c>
      <c r="E4158" s="131" t="s">
        <v>1863</v>
      </c>
      <c r="F4158" s="131" t="s">
        <v>1864</v>
      </c>
      <c r="G4158" s="165" t="s">
        <v>1163</v>
      </c>
      <c r="H4158" s="165"/>
      <c r="J4158" s="205"/>
      <c r="K4158" s="3" t="s">
        <v>967</v>
      </c>
      <c r="L4158" s="3" t="s">
        <v>834</v>
      </c>
      <c r="M4158" s="203" t="s">
        <v>834</v>
      </c>
      <c r="N4158" s="151" t="s">
        <v>1558</v>
      </c>
    </row>
    <row r="4159" spans="1:14" ht="39.950000000000003" hidden="1" customHeight="1">
      <c r="A4159" s="151" t="s">
        <v>1596</v>
      </c>
      <c r="B4159" s="3" t="s">
        <v>968</v>
      </c>
      <c r="C4159" s="3" t="s">
        <v>1162</v>
      </c>
      <c r="D4159" s="3" t="s">
        <v>1128</v>
      </c>
      <c r="E4159" s="131" t="s">
        <v>1863</v>
      </c>
      <c r="F4159" s="131" t="s">
        <v>1865</v>
      </c>
      <c r="G4159" s="165" t="s">
        <v>1164</v>
      </c>
      <c r="H4159" s="165"/>
      <c r="J4159" s="205"/>
      <c r="K4159" s="3" t="s">
        <v>967</v>
      </c>
      <c r="L4159" s="3" t="s">
        <v>834</v>
      </c>
      <c r="M4159" s="203" t="s">
        <v>834</v>
      </c>
      <c r="N4159" s="151" t="s">
        <v>1558</v>
      </c>
    </row>
    <row r="4160" spans="1:14" ht="39.950000000000003" hidden="1" customHeight="1">
      <c r="A4160" s="151" t="s">
        <v>1596</v>
      </c>
      <c r="B4160" s="3" t="s">
        <v>968</v>
      </c>
      <c r="C4160" s="3" t="s">
        <v>1162</v>
      </c>
      <c r="D4160" s="3" t="s">
        <v>1130</v>
      </c>
      <c r="E4160" s="131" t="s">
        <v>1863</v>
      </c>
      <c r="F4160" s="131" t="s">
        <v>1866</v>
      </c>
      <c r="G4160" s="165" t="s">
        <v>1165</v>
      </c>
      <c r="H4160" s="165"/>
      <c r="J4160" s="205"/>
      <c r="K4160" s="3" t="s">
        <v>967</v>
      </c>
      <c r="L4160" s="3" t="s">
        <v>834</v>
      </c>
      <c r="M4160" s="203" t="s">
        <v>834</v>
      </c>
      <c r="N4160" s="151" t="s">
        <v>1558</v>
      </c>
    </row>
    <row r="4161" spans="1:14" ht="39.950000000000003" hidden="1" customHeight="1">
      <c r="A4161" s="151" t="s">
        <v>1596</v>
      </c>
      <c r="B4161" s="3" t="s">
        <v>968</v>
      </c>
      <c r="C4161" s="3" t="s">
        <v>1162</v>
      </c>
      <c r="D4161" s="3" t="s">
        <v>1132</v>
      </c>
      <c r="E4161" s="131" t="s">
        <v>1863</v>
      </c>
      <c r="F4161" s="131" t="s">
        <v>1867</v>
      </c>
      <c r="G4161" s="165" t="s">
        <v>1166</v>
      </c>
      <c r="H4161" s="165"/>
      <c r="J4161" s="205"/>
      <c r="K4161" s="3" t="s">
        <v>967</v>
      </c>
      <c r="L4161" s="3" t="s">
        <v>834</v>
      </c>
      <c r="M4161" s="203" t="s">
        <v>834</v>
      </c>
      <c r="N4161" s="151" t="s">
        <v>1558</v>
      </c>
    </row>
    <row r="4162" spans="1:14" ht="39.950000000000003" hidden="1" customHeight="1">
      <c r="A4162" s="151" t="s">
        <v>1596</v>
      </c>
      <c r="B4162" s="3" t="s">
        <v>968</v>
      </c>
      <c r="C4162" s="3" t="s">
        <v>1167</v>
      </c>
      <c r="D4162" s="3" t="s">
        <v>1128</v>
      </c>
      <c r="E4162" s="131" t="s">
        <v>1868</v>
      </c>
      <c r="F4162" s="131" t="s">
        <v>1869</v>
      </c>
      <c r="G4162" s="165" t="s">
        <v>1168</v>
      </c>
      <c r="H4162" s="165"/>
      <c r="J4162" s="205"/>
      <c r="K4162" s="3" t="s">
        <v>967</v>
      </c>
      <c r="L4162" s="3" t="s">
        <v>834</v>
      </c>
      <c r="M4162" s="203" t="s">
        <v>834</v>
      </c>
      <c r="N4162" s="151" t="s">
        <v>1558</v>
      </c>
    </row>
    <row r="4163" spans="1:14" ht="39.950000000000003" hidden="1" customHeight="1">
      <c r="A4163" s="151" t="s">
        <v>1596</v>
      </c>
      <c r="B4163" s="3" t="s">
        <v>968</v>
      </c>
      <c r="C4163" s="3" t="s">
        <v>1170</v>
      </c>
      <c r="D4163" s="3" t="s">
        <v>1171</v>
      </c>
      <c r="E4163" s="131" t="s">
        <v>1870</v>
      </c>
      <c r="F4163" s="131" t="s">
        <v>1871</v>
      </c>
      <c r="G4163" s="165" t="s">
        <v>1172</v>
      </c>
      <c r="H4163" s="165"/>
      <c r="J4163" s="205"/>
      <c r="K4163" s="3" t="s">
        <v>967</v>
      </c>
      <c r="L4163" s="3" t="s">
        <v>834</v>
      </c>
      <c r="M4163" s="203" t="s">
        <v>834</v>
      </c>
      <c r="N4163" s="151" t="s">
        <v>1558</v>
      </c>
    </row>
    <row r="4164" spans="1:14" ht="39.950000000000003" hidden="1" customHeight="1">
      <c r="A4164" s="151" t="s">
        <v>1596</v>
      </c>
      <c r="B4164" s="3" t="s">
        <v>246</v>
      </c>
      <c r="C4164" s="3" t="s">
        <v>247</v>
      </c>
      <c r="D4164" s="3" t="s">
        <v>14</v>
      </c>
      <c r="E4164" s="131" t="s">
        <v>1872</v>
      </c>
      <c r="F4164" s="131" t="s">
        <v>1873</v>
      </c>
      <c r="G4164" s="165" t="s">
        <v>248</v>
      </c>
      <c r="H4164" s="165"/>
      <c r="J4164" s="205"/>
      <c r="K4164" s="3" t="s">
        <v>960</v>
      </c>
      <c r="L4164" s="3" t="s">
        <v>834</v>
      </c>
      <c r="M4164" s="203" t="s">
        <v>834</v>
      </c>
      <c r="N4164" s="151" t="s">
        <v>1558</v>
      </c>
    </row>
    <row r="4165" spans="1:14" ht="93.75" hidden="1" customHeight="1">
      <c r="A4165" s="151" t="s">
        <v>1596</v>
      </c>
      <c r="B4165" s="3" t="s">
        <v>246</v>
      </c>
      <c r="C4165" s="3" t="s">
        <v>249</v>
      </c>
      <c r="D4165" s="3" t="s">
        <v>404</v>
      </c>
      <c r="E4165" s="131" t="s">
        <v>1874</v>
      </c>
      <c r="F4165" s="131" t="s">
        <v>1875</v>
      </c>
      <c r="G4165" s="165" t="s">
        <v>1176</v>
      </c>
      <c r="H4165" s="165" t="s">
        <v>1177</v>
      </c>
      <c r="J4165" s="205"/>
      <c r="K4165" s="3" t="s">
        <v>960</v>
      </c>
      <c r="L4165" s="3" t="s">
        <v>834</v>
      </c>
      <c r="M4165" s="203" t="s">
        <v>834</v>
      </c>
      <c r="N4165" s="151" t="s">
        <v>1558</v>
      </c>
    </row>
    <row r="4166" spans="1:14" ht="135" hidden="1" customHeight="1">
      <c r="A4166" s="151" t="s">
        <v>1596</v>
      </c>
      <c r="B4166" s="3" t="s">
        <v>246</v>
      </c>
      <c r="C4166" s="3" t="s">
        <v>249</v>
      </c>
      <c r="D4166" s="3" t="s">
        <v>252</v>
      </c>
      <c r="E4166" s="131" t="s">
        <v>1874</v>
      </c>
      <c r="F4166" s="131" t="s">
        <v>1876</v>
      </c>
      <c r="G4166" s="165" t="s">
        <v>253</v>
      </c>
      <c r="H4166" s="165" t="s">
        <v>1179</v>
      </c>
      <c r="J4166" s="205"/>
      <c r="K4166" s="3" t="s">
        <v>960</v>
      </c>
      <c r="L4166" s="3" t="s">
        <v>834</v>
      </c>
      <c r="M4166" s="203" t="s">
        <v>834</v>
      </c>
      <c r="N4166" s="151" t="s">
        <v>1558</v>
      </c>
    </row>
    <row r="4167" spans="1:14" ht="132" hidden="1" customHeight="1">
      <c r="A4167" s="151" t="s">
        <v>1596</v>
      </c>
      <c r="B4167" s="3" t="s">
        <v>246</v>
      </c>
      <c r="C4167" s="3" t="s">
        <v>254</v>
      </c>
      <c r="D4167" s="3" t="s">
        <v>255</v>
      </c>
      <c r="E4167" s="131" t="s">
        <v>1877</v>
      </c>
      <c r="F4167" s="131" t="s">
        <v>1878</v>
      </c>
      <c r="G4167" s="165" t="s">
        <v>256</v>
      </c>
      <c r="H4167" s="165" t="s">
        <v>1608</v>
      </c>
      <c r="J4167" s="205"/>
      <c r="K4167" s="3" t="s">
        <v>960</v>
      </c>
      <c r="L4167" s="3" t="s">
        <v>834</v>
      </c>
      <c r="M4167" s="203" t="s">
        <v>834</v>
      </c>
      <c r="N4167" s="151" t="s">
        <v>1558</v>
      </c>
    </row>
    <row r="4168" spans="1:14" ht="53.25" hidden="1" customHeight="1">
      <c r="A4168" s="151" t="s">
        <v>1596</v>
      </c>
      <c r="B4168" s="3" t="s">
        <v>246</v>
      </c>
      <c r="C4168" s="3" t="s">
        <v>254</v>
      </c>
      <c r="D4168" s="3" t="s">
        <v>250</v>
      </c>
      <c r="E4168" s="131" t="s">
        <v>1877</v>
      </c>
      <c r="F4168" s="131" t="s">
        <v>1879</v>
      </c>
      <c r="G4168" s="165" t="s">
        <v>257</v>
      </c>
      <c r="H4168" s="165"/>
      <c r="J4168" s="205"/>
      <c r="K4168" s="3" t="s">
        <v>960</v>
      </c>
      <c r="L4168" s="3" t="s">
        <v>834</v>
      </c>
      <c r="M4168" s="203" t="s">
        <v>834</v>
      </c>
      <c r="N4168" s="151" t="s">
        <v>1558</v>
      </c>
    </row>
    <row r="4169" spans="1:14" ht="39.950000000000003" hidden="1" customHeight="1">
      <c r="A4169" s="151" t="s">
        <v>1596</v>
      </c>
      <c r="B4169" s="3" t="s">
        <v>246</v>
      </c>
      <c r="C4169" s="3" t="s">
        <v>254</v>
      </c>
      <c r="D4169" s="3" t="s">
        <v>43</v>
      </c>
      <c r="E4169" s="131" t="s">
        <v>1877</v>
      </c>
      <c r="F4169" s="131" t="s">
        <v>1880</v>
      </c>
      <c r="G4169" s="165" t="s">
        <v>258</v>
      </c>
      <c r="H4169" s="165"/>
      <c r="J4169" s="205"/>
      <c r="K4169" s="3" t="s">
        <v>960</v>
      </c>
      <c r="L4169" s="3" t="s">
        <v>834</v>
      </c>
      <c r="M4169" s="203" t="s">
        <v>834</v>
      </c>
      <c r="N4169" s="151" t="s">
        <v>1558</v>
      </c>
    </row>
    <row r="4170" spans="1:14" ht="84" hidden="1" customHeight="1">
      <c r="A4170" s="151" t="s">
        <v>1596</v>
      </c>
      <c r="B4170" s="3" t="s">
        <v>246</v>
      </c>
      <c r="C4170" s="3" t="s">
        <v>259</v>
      </c>
      <c r="D4170" s="3" t="s">
        <v>408</v>
      </c>
      <c r="E4170" s="131" t="s">
        <v>1881</v>
      </c>
      <c r="F4170" s="131" t="s">
        <v>1979</v>
      </c>
      <c r="G4170" s="165" t="s">
        <v>1200</v>
      </c>
      <c r="H4170" s="165" t="s">
        <v>1201</v>
      </c>
      <c r="J4170" s="205"/>
      <c r="K4170" s="3" t="s">
        <v>960</v>
      </c>
      <c r="L4170" s="3" t="s">
        <v>834</v>
      </c>
      <c r="M4170" s="203" t="s">
        <v>834</v>
      </c>
      <c r="N4170" s="151" t="s">
        <v>1558</v>
      </c>
    </row>
    <row r="4171" spans="1:14" ht="84.75" hidden="1" customHeight="1">
      <c r="A4171" s="151" t="s">
        <v>1596</v>
      </c>
      <c r="B4171" s="3" t="s">
        <v>246</v>
      </c>
      <c r="C4171" s="3" t="s">
        <v>259</v>
      </c>
      <c r="D4171" s="3" t="s">
        <v>410</v>
      </c>
      <c r="E4171" s="131" t="s">
        <v>1881</v>
      </c>
      <c r="F4171" s="131" t="s">
        <v>1980</v>
      </c>
      <c r="G4171" s="165" t="s">
        <v>411</v>
      </c>
      <c r="H4171" s="165" t="s">
        <v>1201</v>
      </c>
      <c r="J4171" s="205"/>
      <c r="K4171" s="3" t="s">
        <v>960</v>
      </c>
      <c r="L4171" s="3" t="s">
        <v>834</v>
      </c>
      <c r="M4171" s="203" t="s">
        <v>834</v>
      </c>
      <c r="N4171" s="151" t="s">
        <v>1558</v>
      </c>
    </row>
    <row r="4172" spans="1:14" ht="116.25" hidden="1" customHeight="1">
      <c r="A4172" s="151" t="s">
        <v>1596</v>
      </c>
      <c r="B4172" s="3" t="s">
        <v>246</v>
      </c>
      <c r="C4172" s="3" t="s">
        <v>259</v>
      </c>
      <c r="D4172" s="3" t="s">
        <v>260</v>
      </c>
      <c r="E4172" s="131" t="s">
        <v>1881</v>
      </c>
      <c r="F4172" s="131" t="s">
        <v>1882</v>
      </c>
      <c r="G4172" s="165" t="s">
        <v>261</v>
      </c>
      <c r="H4172" s="165" t="s">
        <v>1181</v>
      </c>
      <c r="J4172" s="205"/>
      <c r="K4172" s="3" t="s">
        <v>960</v>
      </c>
      <c r="L4172" s="3" t="s">
        <v>834</v>
      </c>
      <c r="M4172" s="203" t="s">
        <v>834</v>
      </c>
      <c r="N4172" s="151" t="s">
        <v>1558</v>
      </c>
    </row>
    <row r="4173" spans="1:14" ht="39.950000000000003" hidden="1" customHeight="1">
      <c r="A4173" s="151" t="s">
        <v>1596</v>
      </c>
      <c r="B4173" s="3" t="s">
        <v>246</v>
      </c>
      <c r="C4173" s="3" t="s">
        <v>262</v>
      </c>
      <c r="D4173" s="3" t="s">
        <v>263</v>
      </c>
      <c r="E4173" s="131" t="s">
        <v>1883</v>
      </c>
      <c r="F4173" s="131" t="s">
        <v>1981</v>
      </c>
      <c r="G4173" s="165" t="s">
        <v>264</v>
      </c>
      <c r="H4173" s="165"/>
      <c r="J4173" s="205"/>
      <c r="K4173" s="3" t="s">
        <v>960</v>
      </c>
      <c r="L4173" s="3" t="s">
        <v>834</v>
      </c>
      <c r="M4173" s="203" t="s">
        <v>834</v>
      </c>
      <c r="N4173" s="151" t="s">
        <v>1558</v>
      </c>
    </row>
    <row r="4174" spans="1:14" ht="39.950000000000003" hidden="1" customHeight="1">
      <c r="A4174" s="151" t="s">
        <v>1596</v>
      </c>
      <c r="B4174" s="3" t="s">
        <v>246</v>
      </c>
      <c r="C4174" s="3" t="s">
        <v>262</v>
      </c>
      <c r="D4174" s="3" t="s">
        <v>265</v>
      </c>
      <c r="E4174" s="131" t="s">
        <v>1883</v>
      </c>
      <c r="F4174" s="131" t="s">
        <v>1884</v>
      </c>
      <c r="G4174" s="165" t="s">
        <v>266</v>
      </c>
      <c r="H4174" s="165"/>
      <c r="J4174" s="205"/>
      <c r="K4174" s="3" t="s">
        <v>960</v>
      </c>
      <c r="L4174" s="3" t="s">
        <v>834</v>
      </c>
      <c r="M4174" s="203" t="s">
        <v>834</v>
      </c>
      <c r="N4174" s="151" t="s">
        <v>1558</v>
      </c>
    </row>
    <row r="4175" spans="1:14" ht="39.950000000000003" hidden="1" customHeight="1">
      <c r="A4175" s="151" t="s">
        <v>1596</v>
      </c>
      <c r="B4175" s="3" t="s">
        <v>246</v>
      </c>
      <c r="C4175" s="3" t="s">
        <v>262</v>
      </c>
      <c r="D4175" s="3" t="s">
        <v>267</v>
      </c>
      <c r="E4175" s="131" t="s">
        <v>1883</v>
      </c>
      <c r="F4175" s="131" t="s">
        <v>1885</v>
      </c>
      <c r="G4175" s="165" t="s">
        <v>268</v>
      </c>
      <c r="H4175" s="165"/>
      <c r="J4175" s="205"/>
      <c r="K4175" s="3" t="s">
        <v>960</v>
      </c>
      <c r="L4175" s="3" t="s">
        <v>834</v>
      </c>
      <c r="M4175" s="203" t="s">
        <v>834</v>
      </c>
      <c r="N4175" s="151" t="s">
        <v>1558</v>
      </c>
    </row>
    <row r="4176" spans="1:14" ht="60" hidden="1" customHeight="1">
      <c r="A4176" s="151" t="s">
        <v>1596</v>
      </c>
      <c r="B4176" s="3" t="s">
        <v>246</v>
      </c>
      <c r="C4176" s="3" t="s">
        <v>262</v>
      </c>
      <c r="D4176" s="3" t="s">
        <v>269</v>
      </c>
      <c r="E4176" s="131" t="s">
        <v>1883</v>
      </c>
      <c r="F4176" s="131" t="s">
        <v>1886</v>
      </c>
      <c r="G4176" s="165" t="s">
        <v>270</v>
      </c>
      <c r="H4176" s="165"/>
      <c r="J4176" s="205" t="s">
        <v>1887</v>
      </c>
      <c r="K4176" s="3" t="s">
        <v>960</v>
      </c>
      <c r="L4176" s="3" t="s">
        <v>834</v>
      </c>
      <c r="M4176" s="203" t="s">
        <v>834</v>
      </c>
      <c r="N4176" s="151" t="s">
        <v>1558</v>
      </c>
    </row>
    <row r="4177" spans="1:14" ht="171" hidden="1" customHeight="1">
      <c r="A4177" s="151" t="s">
        <v>1596</v>
      </c>
      <c r="B4177" s="3" t="s">
        <v>246</v>
      </c>
      <c r="C4177" s="3" t="s">
        <v>262</v>
      </c>
      <c r="D4177" s="3" t="s">
        <v>273</v>
      </c>
      <c r="E4177" s="131" t="s">
        <v>1883</v>
      </c>
      <c r="F4177" s="131" t="s">
        <v>1888</v>
      </c>
      <c r="G4177" s="165" t="s">
        <v>1184</v>
      </c>
      <c r="H4177" s="165" t="s">
        <v>1185</v>
      </c>
      <c r="J4177" s="205"/>
      <c r="K4177" s="3" t="s">
        <v>960</v>
      </c>
      <c r="L4177" s="3" t="s">
        <v>834</v>
      </c>
      <c r="M4177" s="203" t="s">
        <v>834</v>
      </c>
      <c r="N4177" s="151" t="s">
        <v>1558</v>
      </c>
    </row>
    <row r="4178" spans="1:14" ht="39.950000000000003" hidden="1" customHeight="1">
      <c r="A4178" s="151" t="s">
        <v>1596</v>
      </c>
      <c r="B4178" s="3" t="s">
        <v>246</v>
      </c>
      <c r="C4178" s="3" t="s">
        <v>262</v>
      </c>
      <c r="D4178" s="3" t="s">
        <v>275</v>
      </c>
      <c r="E4178" s="131" t="s">
        <v>1883</v>
      </c>
      <c r="F4178" s="131" t="s">
        <v>1889</v>
      </c>
      <c r="G4178" s="165" t="s">
        <v>276</v>
      </c>
      <c r="H4178" s="165"/>
      <c r="J4178" s="205"/>
      <c r="K4178" s="3" t="s">
        <v>960</v>
      </c>
      <c r="L4178" s="3" t="s">
        <v>834</v>
      </c>
      <c r="M4178" s="203" t="s">
        <v>834</v>
      </c>
      <c r="N4178" s="151" t="s">
        <v>1558</v>
      </c>
    </row>
    <row r="4179" spans="1:14" ht="123.75" hidden="1" customHeight="1">
      <c r="A4179" s="151" t="s">
        <v>1596</v>
      </c>
      <c r="B4179" s="3" t="s">
        <v>246</v>
      </c>
      <c r="C4179" s="3" t="s">
        <v>277</v>
      </c>
      <c r="D4179" s="3" t="s">
        <v>255</v>
      </c>
      <c r="E4179" s="131" t="s">
        <v>1890</v>
      </c>
      <c r="F4179" s="131" t="s">
        <v>1891</v>
      </c>
      <c r="G4179" s="165" t="s">
        <v>278</v>
      </c>
      <c r="H4179" s="165" t="s">
        <v>1186</v>
      </c>
      <c r="J4179" s="205"/>
      <c r="K4179" s="3" t="s">
        <v>960</v>
      </c>
      <c r="L4179" s="3" t="s">
        <v>834</v>
      </c>
      <c r="M4179" s="203" t="s">
        <v>834</v>
      </c>
      <c r="N4179" s="151" t="s">
        <v>1558</v>
      </c>
    </row>
    <row r="4180" spans="1:14" ht="39.950000000000003" hidden="1" customHeight="1">
      <c r="A4180" s="151" t="s">
        <v>1656</v>
      </c>
      <c r="B4180" s="3" t="s">
        <v>246</v>
      </c>
      <c r="C4180" s="3" t="s">
        <v>31</v>
      </c>
      <c r="D4180" s="9" t="s">
        <v>279</v>
      </c>
      <c r="E4180" s="131" t="s">
        <v>1635</v>
      </c>
      <c r="F4180" s="131" t="s">
        <v>1636</v>
      </c>
      <c r="G4180" s="165" t="s">
        <v>280</v>
      </c>
      <c r="H4180" s="165"/>
      <c r="K4180" s="3" t="s">
        <v>960</v>
      </c>
      <c r="L4180" s="3" t="s">
        <v>834</v>
      </c>
      <c r="M4180" s="206" t="s">
        <v>834</v>
      </c>
      <c r="N4180" s="151" t="s">
        <v>1558</v>
      </c>
    </row>
    <row r="4181" spans="1:14" ht="39.950000000000003" hidden="1" customHeight="1">
      <c r="A4181" s="151" t="s">
        <v>1656</v>
      </c>
      <c r="B4181" s="3" t="s">
        <v>246</v>
      </c>
      <c r="C4181" s="3" t="s">
        <v>31</v>
      </c>
      <c r="D4181" s="9" t="s">
        <v>281</v>
      </c>
      <c r="E4181" s="131" t="s">
        <v>1635</v>
      </c>
      <c r="F4181" s="131" t="s">
        <v>1637</v>
      </c>
      <c r="G4181" s="165" t="s">
        <v>282</v>
      </c>
      <c r="H4181" s="165"/>
      <c r="K4181" s="3" t="s">
        <v>960</v>
      </c>
      <c r="L4181" s="3" t="s">
        <v>834</v>
      </c>
      <c r="M4181" s="206" t="s">
        <v>834</v>
      </c>
      <c r="N4181" s="151" t="s">
        <v>1558</v>
      </c>
    </row>
    <row r="4182" spans="1:14" ht="39.950000000000003" hidden="1" customHeight="1">
      <c r="A4182" s="151" t="s">
        <v>1596</v>
      </c>
      <c r="B4182" s="3" t="s">
        <v>246</v>
      </c>
      <c r="C4182" s="3" t="s">
        <v>31</v>
      </c>
      <c r="D4182" s="3" t="s">
        <v>283</v>
      </c>
      <c r="E4182" s="131" t="s">
        <v>1635</v>
      </c>
      <c r="F4182" s="131" t="s">
        <v>1892</v>
      </c>
      <c r="G4182" s="165" t="s">
        <v>284</v>
      </c>
      <c r="H4182" s="165"/>
      <c r="J4182" s="205"/>
      <c r="K4182" s="3" t="s">
        <v>960</v>
      </c>
      <c r="L4182" s="3" t="s">
        <v>834</v>
      </c>
      <c r="M4182" s="203" t="s">
        <v>834</v>
      </c>
      <c r="N4182" s="151" t="s">
        <v>1558</v>
      </c>
    </row>
    <row r="4183" spans="1:14" ht="39.950000000000003" hidden="1" customHeight="1">
      <c r="A4183" s="151" t="s">
        <v>1596</v>
      </c>
      <c r="B4183" s="3" t="s">
        <v>246</v>
      </c>
      <c r="C4183" s="3" t="s">
        <v>31</v>
      </c>
      <c r="D4183" s="3" t="s">
        <v>285</v>
      </c>
      <c r="E4183" s="131" t="s">
        <v>1635</v>
      </c>
      <c r="F4183" s="131" t="s">
        <v>1893</v>
      </c>
      <c r="G4183" s="165" t="s">
        <v>286</v>
      </c>
      <c r="H4183" s="165"/>
      <c r="J4183" s="205"/>
      <c r="K4183" s="3" t="s">
        <v>960</v>
      </c>
      <c r="L4183" s="3" t="s">
        <v>834</v>
      </c>
      <c r="M4183" s="203" t="s">
        <v>834</v>
      </c>
      <c r="N4183" s="151" t="s">
        <v>1558</v>
      </c>
    </row>
    <row r="4184" spans="1:14" ht="39.950000000000003" hidden="1" customHeight="1">
      <c r="A4184" s="151" t="s">
        <v>1596</v>
      </c>
      <c r="B4184" s="3" t="s">
        <v>287</v>
      </c>
      <c r="C4184" s="3" t="s">
        <v>288</v>
      </c>
      <c r="D4184" s="3" t="s">
        <v>289</v>
      </c>
      <c r="E4184" s="131" t="s">
        <v>1894</v>
      </c>
      <c r="F4184" s="131" t="s">
        <v>1895</v>
      </c>
      <c r="G4184" s="165" t="s">
        <v>290</v>
      </c>
      <c r="H4184" s="165"/>
      <c r="J4184" s="205"/>
      <c r="K4184" s="3" t="s">
        <v>960</v>
      </c>
      <c r="L4184" s="3" t="s">
        <v>834</v>
      </c>
      <c r="M4184" s="203" t="s">
        <v>834</v>
      </c>
      <c r="N4184" s="151" t="s">
        <v>1558</v>
      </c>
    </row>
    <row r="4185" spans="1:14" ht="39.950000000000003" hidden="1" customHeight="1">
      <c r="A4185" s="151" t="s">
        <v>1596</v>
      </c>
      <c r="B4185" s="3" t="s">
        <v>287</v>
      </c>
      <c r="C4185" s="3" t="s">
        <v>288</v>
      </c>
      <c r="D4185" s="3" t="s">
        <v>291</v>
      </c>
      <c r="E4185" s="131" t="s">
        <v>1894</v>
      </c>
      <c r="F4185" s="131" t="s">
        <v>1896</v>
      </c>
      <c r="G4185" s="165" t="s">
        <v>292</v>
      </c>
      <c r="H4185" s="165"/>
      <c r="J4185" s="205"/>
      <c r="K4185" s="3" t="s">
        <v>960</v>
      </c>
      <c r="L4185" s="3" t="s">
        <v>834</v>
      </c>
      <c r="M4185" s="203" t="s">
        <v>834</v>
      </c>
      <c r="N4185" s="151" t="s">
        <v>1558</v>
      </c>
    </row>
    <row r="4186" spans="1:14" ht="39.950000000000003" hidden="1" customHeight="1">
      <c r="A4186" s="151" t="s">
        <v>1596</v>
      </c>
      <c r="B4186" s="3" t="s">
        <v>287</v>
      </c>
      <c r="C4186" s="3" t="s">
        <v>288</v>
      </c>
      <c r="D4186" s="3" t="s">
        <v>293</v>
      </c>
      <c r="E4186" s="131" t="s">
        <v>1894</v>
      </c>
      <c r="F4186" s="131" t="s">
        <v>1897</v>
      </c>
      <c r="G4186" s="165" t="s">
        <v>294</v>
      </c>
      <c r="H4186" s="165"/>
      <c r="J4186" s="205"/>
      <c r="K4186" s="3" t="s">
        <v>960</v>
      </c>
      <c r="L4186" s="3" t="s">
        <v>834</v>
      </c>
      <c r="M4186" s="203" t="s">
        <v>834</v>
      </c>
      <c r="N4186" s="151" t="s">
        <v>1558</v>
      </c>
    </row>
    <row r="4187" spans="1:14" ht="39.950000000000003" hidden="1" customHeight="1">
      <c r="A4187" s="151" t="s">
        <v>1596</v>
      </c>
      <c r="B4187" s="3" t="s">
        <v>287</v>
      </c>
      <c r="C4187" s="3" t="s">
        <v>295</v>
      </c>
      <c r="D4187" s="3" t="s">
        <v>296</v>
      </c>
      <c r="E4187" s="131" t="s">
        <v>1898</v>
      </c>
      <c r="F4187" s="131" t="s">
        <v>1899</v>
      </c>
      <c r="G4187" s="165" t="s">
        <v>1190</v>
      </c>
      <c r="H4187" s="165"/>
      <c r="J4187" s="205"/>
      <c r="K4187" s="3" t="s">
        <v>960</v>
      </c>
      <c r="L4187" s="3" t="s">
        <v>834</v>
      </c>
      <c r="M4187" s="203" t="s">
        <v>834</v>
      </c>
      <c r="N4187" s="151" t="s">
        <v>1558</v>
      </c>
    </row>
    <row r="4188" spans="1:14" ht="39.950000000000003" hidden="1" customHeight="1">
      <c r="A4188" s="151" t="s">
        <v>1596</v>
      </c>
      <c r="B4188" s="3" t="s">
        <v>287</v>
      </c>
      <c r="C4188" s="3" t="s">
        <v>295</v>
      </c>
      <c r="D4188" s="3" t="s">
        <v>302</v>
      </c>
      <c r="E4188" s="131" t="s">
        <v>1898</v>
      </c>
      <c r="F4188" s="131" t="s">
        <v>1900</v>
      </c>
      <c r="G4188" s="165" t="s">
        <v>1191</v>
      </c>
      <c r="H4188" s="165"/>
      <c r="J4188" s="205"/>
      <c r="K4188" s="3" t="s">
        <v>960</v>
      </c>
      <c r="L4188" s="3" t="s">
        <v>834</v>
      </c>
      <c r="M4188" s="203" t="s">
        <v>834</v>
      </c>
      <c r="N4188" s="151" t="s">
        <v>1558</v>
      </c>
    </row>
    <row r="4189" spans="1:14" ht="39.950000000000003" hidden="1" customHeight="1">
      <c r="A4189" s="151" t="s">
        <v>1596</v>
      </c>
      <c r="B4189" s="3" t="s">
        <v>287</v>
      </c>
      <c r="C4189" s="3" t="s">
        <v>304</v>
      </c>
      <c r="D4189" s="3" t="s">
        <v>305</v>
      </c>
      <c r="E4189" s="131" t="s">
        <v>1901</v>
      </c>
      <c r="F4189" s="131" t="s">
        <v>1902</v>
      </c>
      <c r="G4189" s="165" t="s">
        <v>306</v>
      </c>
      <c r="H4189" s="165"/>
      <c r="J4189" s="205"/>
      <c r="K4189" s="3" t="s">
        <v>960</v>
      </c>
      <c r="L4189" s="3" t="s">
        <v>834</v>
      </c>
      <c r="M4189" s="203" t="s">
        <v>834</v>
      </c>
      <c r="N4189" s="151" t="s">
        <v>1558</v>
      </c>
    </row>
    <row r="4190" spans="1:14" ht="39.950000000000003" hidden="1" customHeight="1">
      <c r="A4190" s="151" t="s">
        <v>1596</v>
      </c>
      <c r="B4190" s="3" t="s">
        <v>287</v>
      </c>
      <c r="C4190" s="3" t="s">
        <v>304</v>
      </c>
      <c r="D4190" s="3" t="s">
        <v>307</v>
      </c>
      <c r="E4190" s="131" t="s">
        <v>1901</v>
      </c>
      <c r="F4190" s="131" t="s">
        <v>1903</v>
      </c>
      <c r="G4190" s="165" t="s">
        <v>308</v>
      </c>
      <c r="H4190" s="165"/>
      <c r="J4190" s="205"/>
      <c r="K4190" s="3" t="s">
        <v>960</v>
      </c>
      <c r="L4190" s="3" t="s">
        <v>834</v>
      </c>
      <c r="M4190" s="203" t="s">
        <v>834</v>
      </c>
      <c r="N4190" s="151" t="s">
        <v>1558</v>
      </c>
    </row>
    <row r="4191" spans="1:14" ht="59.25" hidden="1" customHeight="1">
      <c r="A4191" s="151" t="s">
        <v>1596</v>
      </c>
      <c r="B4191" s="3" t="s">
        <v>287</v>
      </c>
      <c r="C4191" s="3" t="s">
        <v>304</v>
      </c>
      <c r="D4191" s="3" t="s">
        <v>322</v>
      </c>
      <c r="E4191" s="131" t="s">
        <v>1901</v>
      </c>
      <c r="F4191" s="131" t="s">
        <v>1904</v>
      </c>
      <c r="G4191" s="165" t="s">
        <v>323</v>
      </c>
      <c r="H4191" s="165"/>
      <c r="J4191" s="205"/>
      <c r="K4191" s="3" t="s">
        <v>960</v>
      </c>
      <c r="L4191" s="3" t="s">
        <v>834</v>
      </c>
      <c r="M4191" s="203" t="s">
        <v>834</v>
      </c>
      <c r="N4191" s="151" t="s">
        <v>1558</v>
      </c>
    </row>
    <row r="4192" spans="1:14" ht="39.950000000000003" hidden="1" customHeight="1">
      <c r="A4192" s="151" t="s">
        <v>1596</v>
      </c>
      <c r="B4192" s="3" t="s">
        <v>287</v>
      </c>
      <c r="C4192" s="3" t="s">
        <v>304</v>
      </c>
      <c r="D4192" s="3" t="s">
        <v>309</v>
      </c>
      <c r="E4192" s="131" t="s">
        <v>1901</v>
      </c>
      <c r="F4192" s="131" t="s">
        <v>1905</v>
      </c>
      <c r="G4192" s="165" t="s">
        <v>310</v>
      </c>
      <c r="H4192" s="165"/>
      <c r="J4192" s="205"/>
      <c r="K4192" s="3" t="s">
        <v>960</v>
      </c>
      <c r="L4192" s="3" t="s">
        <v>834</v>
      </c>
      <c r="M4192" s="203" t="s">
        <v>834</v>
      </c>
      <c r="N4192" s="151" t="s">
        <v>1558</v>
      </c>
    </row>
    <row r="4193" spans="1:14" ht="39.950000000000003" hidden="1" customHeight="1">
      <c r="A4193" s="151" t="s">
        <v>1596</v>
      </c>
      <c r="B4193" s="3" t="s">
        <v>287</v>
      </c>
      <c r="C4193" s="3" t="s">
        <v>304</v>
      </c>
      <c r="D4193" s="3" t="s">
        <v>311</v>
      </c>
      <c r="E4193" s="131" t="s">
        <v>1901</v>
      </c>
      <c r="F4193" s="131" t="s">
        <v>1906</v>
      </c>
      <c r="G4193" s="165" t="s">
        <v>312</v>
      </c>
      <c r="H4193" s="165"/>
      <c r="J4193" s="205"/>
      <c r="K4193" s="3" t="s">
        <v>960</v>
      </c>
      <c r="L4193" s="3" t="s">
        <v>834</v>
      </c>
      <c r="M4193" s="203" t="s">
        <v>834</v>
      </c>
      <c r="N4193" s="151" t="s">
        <v>1558</v>
      </c>
    </row>
    <row r="4194" spans="1:14" ht="39.950000000000003" hidden="1" customHeight="1">
      <c r="A4194" s="151" t="s">
        <v>1596</v>
      </c>
      <c r="B4194" s="3" t="s">
        <v>287</v>
      </c>
      <c r="C4194" s="3" t="s">
        <v>304</v>
      </c>
      <c r="D4194" s="3" t="s">
        <v>313</v>
      </c>
      <c r="E4194" s="131" t="s">
        <v>1901</v>
      </c>
      <c r="F4194" s="131" t="s">
        <v>1907</v>
      </c>
      <c r="G4194" s="165" t="s">
        <v>314</v>
      </c>
      <c r="H4194" s="165"/>
      <c r="J4194" s="205"/>
      <c r="K4194" s="3" t="s">
        <v>960</v>
      </c>
      <c r="L4194" s="3" t="s">
        <v>834</v>
      </c>
      <c r="M4194" s="203" t="s">
        <v>834</v>
      </c>
      <c r="N4194" s="151" t="s">
        <v>1558</v>
      </c>
    </row>
    <row r="4195" spans="1:14" ht="39.950000000000003" hidden="1" customHeight="1">
      <c r="A4195" s="151" t="s">
        <v>1596</v>
      </c>
      <c r="B4195" s="3" t="s">
        <v>287</v>
      </c>
      <c r="C4195" s="3" t="s">
        <v>315</v>
      </c>
      <c r="D4195" s="3" t="s">
        <v>413</v>
      </c>
      <c r="E4195" s="131" t="s">
        <v>1908</v>
      </c>
      <c r="F4195" s="131" t="s">
        <v>1982</v>
      </c>
      <c r="G4195" s="165" t="s">
        <v>414</v>
      </c>
      <c r="H4195" s="165"/>
      <c r="J4195" s="205"/>
      <c r="K4195" s="3" t="s">
        <v>960</v>
      </c>
      <c r="L4195" s="3" t="s">
        <v>834</v>
      </c>
      <c r="M4195" s="203" t="s">
        <v>834</v>
      </c>
      <c r="N4195" s="151" t="s">
        <v>1558</v>
      </c>
    </row>
    <row r="4196" spans="1:14" ht="39.950000000000003" hidden="1" customHeight="1">
      <c r="A4196" s="151" t="s">
        <v>1596</v>
      </c>
      <c r="B4196" s="3" t="s">
        <v>287</v>
      </c>
      <c r="C4196" s="3" t="s">
        <v>315</v>
      </c>
      <c r="D4196" s="3" t="s">
        <v>415</v>
      </c>
      <c r="E4196" s="131" t="s">
        <v>1908</v>
      </c>
      <c r="F4196" s="131" t="s">
        <v>1983</v>
      </c>
      <c r="G4196" s="165" t="s">
        <v>416</v>
      </c>
      <c r="H4196" s="165"/>
      <c r="J4196" s="205"/>
      <c r="K4196" s="3" t="s">
        <v>960</v>
      </c>
      <c r="L4196" s="3" t="s">
        <v>834</v>
      </c>
      <c r="M4196" s="203" t="s">
        <v>834</v>
      </c>
      <c r="N4196" s="151" t="s">
        <v>1558</v>
      </c>
    </row>
    <row r="4197" spans="1:14" ht="39.950000000000003" hidden="1" customHeight="1">
      <c r="A4197" s="151" t="s">
        <v>1596</v>
      </c>
      <c r="B4197" s="3" t="s">
        <v>287</v>
      </c>
      <c r="C4197" s="3" t="s">
        <v>315</v>
      </c>
      <c r="D4197" s="3" t="s">
        <v>316</v>
      </c>
      <c r="E4197" s="131" t="s">
        <v>1908</v>
      </c>
      <c r="F4197" s="131" t="s">
        <v>1909</v>
      </c>
      <c r="G4197" s="165" t="s">
        <v>317</v>
      </c>
      <c r="H4197" s="165"/>
      <c r="J4197" s="205"/>
      <c r="K4197" s="3" t="s">
        <v>960</v>
      </c>
      <c r="L4197" s="3" t="s">
        <v>834</v>
      </c>
      <c r="M4197" s="203" t="s">
        <v>834</v>
      </c>
      <c r="N4197" s="151" t="s">
        <v>1558</v>
      </c>
    </row>
    <row r="4198" spans="1:14" ht="54" hidden="1" customHeight="1">
      <c r="A4198" s="151" t="s">
        <v>1596</v>
      </c>
      <c r="B4198" s="3" t="s">
        <v>287</v>
      </c>
      <c r="C4198" s="3" t="s">
        <v>315</v>
      </c>
      <c r="D4198" s="3" t="s">
        <v>318</v>
      </c>
      <c r="E4198" s="131" t="s">
        <v>1908</v>
      </c>
      <c r="F4198" s="131" t="s">
        <v>1910</v>
      </c>
      <c r="G4198" s="165" t="s">
        <v>319</v>
      </c>
      <c r="H4198" s="165"/>
      <c r="J4198" s="205"/>
      <c r="K4198" s="3" t="s">
        <v>960</v>
      </c>
      <c r="L4198" s="3" t="s">
        <v>834</v>
      </c>
      <c r="M4198" s="203" t="s">
        <v>834</v>
      </c>
      <c r="N4198" s="151" t="s">
        <v>1558</v>
      </c>
    </row>
    <row r="4199" spans="1:14" ht="39.950000000000003" hidden="1" customHeight="1">
      <c r="A4199" s="151" t="s">
        <v>1596</v>
      </c>
      <c r="B4199" s="3" t="s">
        <v>287</v>
      </c>
      <c r="C4199" s="3" t="s">
        <v>315</v>
      </c>
      <c r="D4199" s="3" t="s">
        <v>320</v>
      </c>
      <c r="E4199" s="131" t="s">
        <v>1908</v>
      </c>
      <c r="F4199" s="131" t="s">
        <v>1911</v>
      </c>
      <c r="G4199" s="165" t="s">
        <v>321</v>
      </c>
      <c r="H4199" s="165"/>
      <c r="J4199" s="205"/>
      <c r="K4199" s="3" t="s">
        <v>960</v>
      </c>
      <c r="L4199" s="3" t="s">
        <v>834</v>
      </c>
      <c r="M4199" s="203" t="s">
        <v>834</v>
      </c>
      <c r="N4199" s="151" t="s">
        <v>1558</v>
      </c>
    </row>
    <row r="4200" spans="1:14" ht="39.950000000000003" hidden="1" customHeight="1">
      <c r="A4200" s="151" t="s">
        <v>1596</v>
      </c>
      <c r="B4200" s="3" t="s">
        <v>877</v>
      </c>
      <c r="C4200" s="3" t="s">
        <v>878</v>
      </c>
      <c r="D4200" s="3" t="s">
        <v>14</v>
      </c>
      <c r="E4200" s="131" t="s">
        <v>1912</v>
      </c>
      <c r="F4200" s="131" t="s">
        <v>1913</v>
      </c>
      <c r="G4200" s="165" t="s">
        <v>879</v>
      </c>
      <c r="H4200" s="165"/>
      <c r="J4200" s="205"/>
      <c r="K4200" s="3" t="s">
        <v>969</v>
      </c>
      <c r="L4200" s="3" t="s">
        <v>834</v>
      </c>
      <c r="M4200" s="203" t="s">
        <v>834</v>
      </c>
      <c r="N4200" s="151" t="s">
        <v>1558</v>
      </c>
    </row>
    <row r="4201" spans="1:14" ht="39.950000000000003" hidden="1" customHeight="1">
      <c r="A4201" s="151" t="s">
        <v>1596</v>
      </c>
      <c r="B4201" s="3" t="s">
        <v>877</v>
      </c>
      <c r="C4201" s="3" t="s">
        <v>880</v>
      </c>
      <c r="D4201" s="3" t="s">
        <v>23</v>
      </c>
      <c r="E4201" s="131" t="s">
        <v>1914</v>
      </c>
      <c r="F4201" s="131" t="s">
        <v>1915</v>
      </c>
      <c r="G4201" s="165" t="s">
        <v>881</v>
      </c>
      <c r="H4201" s="165"/>
      <c r="J4201" s="205"/>
      <c r="K4201" s="3" t="s">
        <v>969</v>
      </c>
      <c r="L4201" s="3" t="s">
        <v>834</v>
      </c>
      <c r="M4201" s="203" t="s">
        <v>834</v>
      </c>
      <c r="N4201" s="151" t="s">
        <v>1558</v>
      </c>
    </row>
    <row r="4202" spans="1:14" ht="39.950000000000003" hidden="1" customHeight="1">
      <c r="A4202" s="151" t="s">
        <v>1596</v>
      </c>
      <c r="B4202" s="3" t="s">
        <v>877</v>
      </c>
      <c r="C4202" s="3" t="s">
        <v>882</v>
      </c>
      <c r="D4202" s="3" t="s">
        <v>363</v>
      </c>
      <c r="E4202" s="131" t="s">
        <v>1916</v>
      </c>
      <c r="F4202" s="131" t="s">
        <v>1917</v>
      </c>
      <c r="G4202" s="165" t="s">
        <v>883</v>
      </c>
      <c r="H4202" s="165"/>
      <c r="J4202" s="205"/>
      <c r="K4202" s="3" t="s">
        <v>969</v>
      </c>
      <c r="L4202" s="3" t="s">
        <v>834</v>
      </c>
      <c r="M4202" s="203" t="s">
        <v>834</v>
      </c>
      <c r="N4202" s="151" t="s">
        <v>1558</v>
      </c>
    </row>
    <row r="4203" spans="1:14" ht="39.950000000000003" hidden="1" customHeight="1">
      <c r="A4203" s="151" t="s">
        <v>1596</v>
      </c>
      <c r="B4203" s="3" t="s">
        <v>877</v>
      </c>
      <c r="C4203" s="3" t="s">
        <v>882</v>
      </c>
      <c r="D4203" s="3" t="s">
        <v>884</v>
      </c>
      <c r="E4203" s="131" t="s">
        <v>1916</v>
      </c>
      <c r="F4203" s="131" t="s">
        <v>1918</v>
      </c>
      <c r="G4203" s="165" t="s">
        <v>885</v>
      </c>
      <c r="H4203" s="165"/>
      <c r="J4203" s="205"/>
      <c r="K4203" s="3" t="s">
        <v>969</v>
      </c>
      <c r="L4203" s="3" t="s">
        <v>834</v>
      </c>
      <c r="M4203" s="203" t="s">
        <v>834</v>
      </c>
      <c r="N4203" s="151" t="s">
        <v>1558</v>
      </c>
    </row>
    <row r="4204" spans="1:14" ht="39.950000000000003" hidden="1" customHeight="1">
      <c r="A4204" s="151" t="s">
        <v>1596</v>
      </c>
      <c r="B4204" s="3" t="s">
        <v>877</v>
      </c>
      <c r="C4204" s="3" t="s">
        <v>882</v>
      </c>
      <c r="D4204" s="3" t="s">
        <v>886</v>
      </c>
      <c r="E4204" s="131" t="s">
        <v>1916</v>
      </c>
      <c r="F4204" s="131" t="s">
        <v>1919</v>
      </c>
      <c r="G4204" s="165" t="s">
        <v>887</v>
      </c>
      <c r="H4204" s="165"/>
      <c r="J4204" s="205"/>
      <c r="K4204" s="3" t="s">
        <v>969</v>
      </c>
      <c r="L4204" s="3" t="s">
        <v>834</v>
      </c>
      <c r="M4204" s="203" t="s">
        <v>834</v>
      </c>
      <c r="N4204" s="151" t="s">
        <v>1558</v>
      </c>
    </row>
    <row r="4205" spans="1:14" ht="39.950000000000003" hidden="1" customHeight="1">
      <c r="A4205" s="151" t="s">
        <v>1596</v>
      </c>
      <c r="B4205" s="3" t="s">
        <v>966</v>
      </c>
      <c r="C4205" s="3" t="s">
        <v>979</v>
      </c>
      <c r="D4205" s="3" t="s">
        <v>999</v>
      </c>
      <c r="E4205" s="131" t="s">
        <v>1920</v>
      </c>
      <c r="F4205" s="131" t="s">
        <v>1921</v>
      </c>
      <c r="G4205" s="165" t="s">
        <v>1000</v>
      </c>
      <c r="H4205" s="165"/>
      <c r="J4205" s="205"/>
      <c r="K4205" s="3" t="s">
        <v>939</v>
      </c>
      <c r="L4205" s="3" t="s">
        <v>834</v>
      </c>
      <c r="M4205" s="203" t="s">
        <v>834</v>
      </c>
      <c r="N4205" s="151" t="s">
        <v>1558</v>
      </c>
    </row>
    <row r="4206" spans="1:14" ht="56.25" hidden="1" customHeight="1">
      <c r="A4206" s="151" t="s">
        <v>1596</v>
      </c>
      <c r="B4206" s="3" t="s">
        <v>324</v>
      </c>
      <c r="C4206" s="3" t="s">
        <v>325</v>
      </c>
      <c r="D4206" s="3" t="s">
        <v>325</v>
      </c>
      <c r="E4206" s="131" t="s">
        <v>1922</v>
      </c>
      <c r="F4206" s="131" t="s">
        <v>1923</v>
      </c>
      <c r="G4206" s="165" t="s">
        <v>326</v>
      </c>
      <c r="H4206" s="165"/>
      <c r="J4206" s="205"/>
      <c r="K4206" s="3" t="s">
        <v>923</v>
      </c>
      <c r="L4206" s="3" t="s">
        <v>834</v>
      </c>
      <c r="M4206" s="203" t="s">
        <v>834</v>
      </c>
      <c r="N4206" s="151" t="s">
        <v>1558</v>
      </c>
    </row>
    <row r="4207" spans="1:14" ht="39.950000000000003" hidden="1" customHeight="1">
      <c r="A4207" s="151" t="s">
        <v>1596</v>
      </c>
      <c r="B4207" s="3" t="s">
        <v>324</v>
      </c>
      <c r="C4207" s="3" t="s">
        <v>335</v>
      </c>
      <c r="D4207" s="3" t="s">
        <v>336</v>
      </c>
      <c r="E4207" s="131" t="s">
        <v>1929</v>
      </c>
      <c r="F4207" s="131" t="s">
        <v>1930</v>
      </c>
      <c r="G4207" s="165" t="s">
        <v>337</v>
      </c>
      <c r="H4207" s="165"/>
      <c r="J4207" s="205"/>
      <c r="K4207" s="3" t="s">
        <v>923</v>
      </c>
      <c r="L4207" s="3" t="s">
        <v>834</v>
      </c>
      <c r="M4207" s="203" t="s">
        <v>834</v>
      </c>
      <c r="N4207" s="151" t="s">
        <v>1558</v>
      </c>
    </row>
    <row r="4208" spans="1:14" ht="39.950000000000003" hidden="1" customHeight="1">
      <c r="A4208" s="151" t="s">
        <v>1596</v>
      </c>
      <c r="B4208" s="3" t="s">
        <v>349</v>
      </c>
      <c r="C4208" s="3" t="s">
        <v>353</v>
      </c>
      <c r="D4208" s="3" t="s">
        <v>23</v>
      </c>
      <c r="E4208" s="131" t="s">
        <v>1934</v>
      </c>
      <c r="F4208" s="131" t="s">
        <v>1935</v>
      </c>
      <c r="G4208" s="165" t="s">
        <v>354</v>
      </c>
      <c r="H4208" s="165"/>
      <c r="J4208" s="205"/>
      <c r="K4208" s="3" t="s">
        <v>960</v>
      </c>
      <c r="L4208" s="3" t="s">
        <v>834</v>
      </c>
      <c r="M4208" s="203" t="s">
        <v>834</v>
      </c>
      <c r="N4208" s="151" t="s">
        <v>1558</v>
      </c>
    </row>
    <row r="4209" spans="1:14" ht="39.950000000000003" hidden="1" customHeight="1">
      <c r="A4209" s="151" t="s">
        <v>1596</v>
      </c>
      <c r="B4209" s="3" t="s">
        <v>349</v>
      </c>
      <c r="C4209" s="3" t="s">
        <v>357</v>
      </c>
      <c r="D4209" s="3" t="s">
        <v>23</v>
      </c>
      <c r="E4209" s="131" t="s">
        <v>1984</v>
      </c>
      <c r="F4209" s="131" t="s">
        <v>1985</v>
      </c>
      <c r="G4209" s="165" t="s">
        <v>358</v>
      </c>
      <c r="H4209" s="165"/>
      <c r="J4209" s="205"/>
      <c r="K4209" s="3" t="s">
        <v>960</v>
      </c>
      <c r="L4209" s="3" t="s">
        <v>834</v>
      </c>
      <c r="M4209" s="203" t="s">
        <v>834</v>
      </c>
      <c r="N4209" s="151" t="s">
        <v>1558</v>
      </c>
    </row>
    <row r="4210" spans="1:14" ht="39.950000000000003" hidden="1" customHeight="1">
      <c r="A4210" s="151" t="s">
        <v>1596</v>
      </c>
      <c r="B4210" s="3" t="s">
        <v>349</v>
      </c>
      <c r="C4210" s="3" t="s">
        <v>361</v>
      </c>
      <c r="D4210" s="3" t="s">
        <v>23</v>
      </c>
      <c r="E4210" s="131" t="s">
        <v>1936</v>
      </c>
      <c r="F4210" s="131" t="s">
        <v>1937</v>
      </c>
      <c r="G4210" s="165" t="s">
        <v>362</v>
      </c>
      <c r="H4210" s="165"/>
      <c r="J4210" s="205"/>
      <c r="K4210" s="3" t="s">
        <v>960</v>
      </c>
      <c r="L4210" s="3" t="s">
        <v>834</v>
      </c>
      <c r="M4210" s="203" t="s">
        <v>834</v>
      </c>
      <c r="N4210" s="151" t="s">
        <v>1558</v>
      </c>
    </row>
    <row r="4211" spans="1:14" ht="54.75" hidden="1" customHeight="1">
      <c r="A4211" s="151" t="s">
        <v>1596</v>
      </c>
      <c r="B4211" s="3" t="s">
        <v>349</v>
      </c>
      <c r="C4211" s="3" t="s">
        <v>363</v>
      </c>
      <c r="D4211" s="3" t="s">
        <v>23</v>
      </c>
      <c r="E4211" s="131" t="s">
        <v>1938</v>
      </c>
      <c r="F4211" s="131" t="s">
        <v>1939</v>
      </c>
      <c r="G4211" s="165" t="s">
        <v>364</v>
      </c>
      <c r="H4211" s="165"/>
      <c r="J4211" s="205"/>
      <c r="K4211" s="3" t="s">
        <v>960</v>
      </c>
      <c r="L4211" s="3" t="s">
        <v>834</v>
      </c>
      <c r="M4211" s="203" t="s">
        <v>834</v>
      </c>
      <c r="N4211" s="151" t="s">
        <v>1558</v>
      </c>
    </row>
    <row r="4212" spans="1:14" ht="39.950000000000003" hidden="1" customHeight="1">
      <c r="A4212" s="151" t="s">
        <v>1596</v>
      </c>
      <c r="B4212" s="3" t="s">
        <v>349</v>
      </c>
      <c r="C4212" s="3" t="s">
        <v>365</v>
      </c>
      <c r="D4212" s="3" t="s">
        <v>23</v>
      </c>
      <c r="E4212" s="131" t="s">
        <v>1940</v>
      </c>
      <c r="F4212" s="131" t="s">
        <v>1941</v>
      </c>
      <c r="G4212" s="165" t="s">
        <v>366</v>
      </c>
      <c r="H4212" s="165"/>
      <c r="J4212" s="205"/>
      <c r="K4212" s="3" t="s">
        <v>960</v>
      </c>
      <c r="L4212" s="3" t="s">
        <v>834</v>
      </c>
      <c r="M4212" s="203" t="s">
        <v>834</v>
      </c>
      <c r="N4212" s="151" t="s">
        <v>1558</v>
      </c>
    </row>
    <row r="4213" spans="1:14" ht="39.950000000000003" hidden="1" customHeight="1">
      <c r="A4213" s="151" t="s">
        <v>1596</v>
      </c>
      <c r="B4213" s="3" t="s">
        <v>349</v>
      </c>
      <c r="C4213" s="3" t="s">
        <v>367</v>
      </c>
      <c r="D4213" s="3" t="s">
        <v>23</v>
      </c>
      <c r="E4213" s="131" t="s">
        <v>1942</v>
      </c>
      <c r="F4213" s="131" t="s">
        <v>1943</v>
      </c>
      <c r="G4213" s="165" t="s">
        <v>368</v>
      </c>
      <c r="H4213" s="165"/>
      <c r="J4213" s="205"/>
      <c r="K4213" s="3" t="s">
        <v>960</v>
      </c>
      <c r="L4213" s="3" t="s">
        <v>834</v>
      </c>
      <c r="M4213" s="203" t="s">
        <v>834</v>
      </c>
      <c r="N4213" s="151" t="s">
        <v>1558</v>
      </c>
    </row>
    <row r="4214" spans="1:14" ht="39.950000000000003" hidden="1" customHeight="1">
      <c r="A4214" s="151" t="s">
        <v>1596</v>
      </c>
      <c r="B4214" s="3" t="s">
        <v>349</v>
      </c>
      <c r="C4214" s="3" t="s">
        <v>888</v>
      </c>
      <c r="D4214" s="3" t="s">
        <v>889</v>
      </c>
      <c r="E4214" s="131" t="s">
        <v>1944</v>
      </c>
      <c r="F4214" s="131" t="s">
        <v>1945</v>
      </c>
      <c r="G4214" s="165" t="s">
        <v>890</v>
      </c>
      <c r="H4214" s="165"/>
      <c r="J4214" s="205"/>
      <c r="K4214" s="3" t="s">
        <v>960</v>
      </c>
      <c r="L4214" s="3" t="s">
        <v>834</v>
      </c>
      <c r="M4214" s="203" t="s">
        <v>834</v>
      </c>
      <c r="N4214" s="151" t="s">
        <v>1558</v>
      </c>
    </row>
    <row r="4215" spans="1:14" ht="39.950000000000003" hidden="1" customHeight="1">
      <c r="A4215" s="151" t="s">
        <v>1596</v>
      </c>
      <c r="B4215" s="3" t="s">
        <v>349</v>
      </c>
      <c r="C4215" s="3" t="s">
        <v>888</v>
      </c>
      <c r="D4215" s="3" t="s">
        <v>891</v>
      </c>
      <c r="E4215" s="131" t="s">
        <v>1944</v>
      </c>
      <c r="F4215" s="131" t="s">
        <v>1946</v>
      </c>
      <c r="G4215" s="165" t="s">
        <v>892</v>
      </c>
      <c r="H4215" s="165"/>
      <c r="J4215" s="205"/>
      <c r="K4215" s="3" t="s">
        <v>960</v>
      </c>
      <c r="L4215" s="3" t="s">
        <v>834</v>
      </c>
      <c r="M4215" s="203" t="s">
        <v>834</v>
      </c>
      <c r="N4215" s="151" t="s">
        <v>1558</v>
      </c>
    </row>
    <row r="4216" spans="1:14" ht="39.950000000000003" hidden="1" customHeight="1">
      <c r="A4216" s="151" t="s">
        <v>1596</v>
      </c>
      <c r="B4216" s="3" t="s">
        <v>369</v>
      </c>
      <c r="C4216" s="3" t="s">
        <v>13</v>
      </c>
      <c r="D4216" s="3" t="s">
        <v>14</v>
      </c>
      <c r="E4216" s="131" t="s">
        <v>1947</v>
      </c>
      <c r="F4216" s="131" t="s">
        <v>1948</v>
      </c>
      <c r="G4216" s="165" t="s">
        <v>370</v>
      </c>
      <c r="H4216" s="165"/>
      <c r="J4216" s="205"/>
      <c r="K4216" s="3" t="s">
        <v>923</v>
      </c>
      <c r="L4216" s="3" t="s">
        <v>834</v>
      </c>
      <c r="M4216" s="203" t="s">
        <v>834</v>
      </c>
      <c r="N4216" s="151" t="s">
        <v>1558</v>
      </c>
    </row>
    <row r="4217" spans="1:14" ht="39.950000000000003" hidden="1" customHeight="1">
      <c r="A4217" s="151" t="s">
        <v>1596</v>
      </c>
      <c r="B4217" s="3" t="s">
        <v>369</v>
      </c>
      <c r="C4217" s="3" t="s">
        <v>371</v>
      </c>
      <c r="D4217" s="3" t="s">
        <v>372</v>
      </c>
      <c r="E4217" s="131" t="s">
        <v>1949</v>
      </c>
      <c r="F4217" s="131" t="s">
        <v>1950</v>
      </c>
      <c r="G4217" s="165" t="s">
        <v>373</v>
      </c>
      <c r="H4217" s="165"/>
      <c r="J4217" s="205"/>
      <c r="K4217" s="3" t="s">
        <v>923</v>
      </c>
      <c r="L4217" s="3" t="s">
        <v>834</v>
      </c>
      <c r="M4217" s="203" t="s">
        <v>834</v>
      </c>
      <c r="N4217" s="151" t="s">
        <v>1558</v>
      </c>
    </row>
    <row r="4218" spans="1:14" ht="39.950000000000003" hidden="1" customHeight="1">
      <c r="A4218" s="151" t="s">
        <v>1596</v>
      </c>
      <c r="B4218" s="3" t="s">
        <v>369</v>
      </c>
      <c r="C4218" s="3" t="s">
        <v>371</v>
      </c>
      <c r="D4218" s="3" t="s">
        <v>23</v>
      </c>
      <c r="E4218" s="131" t="s">
        <v>1949</v>
      </c>
      <c r="F4218" s="131" t="s">
        <v>1951</v>
      </c>
      <c r="G4218" s="165" t="s">
        <v>375</v>
      </c>
      <c r="H4218" s="165"/>
      <c r="J4218" s="205"/>
      <c r="K4218" s="3" t="s">
        <v>923</v>
      </c>
      <c r="L4218" s="3" t="s">
        <v>834</v>
      </c>
      <c r="M4218" s="203" t="s">
        <v>834</v>
      </c>
      <c r="N4218" s="151" t="s">
        <v>1558</v>
      </c>
    </row>
    <row r="4219" spans="1:14" ht="39.950000000000003" hidden="1" customHeight="1">
      <c r="A4219" s="151" t="s">
        <v>1596</v>
      </c>
      <c r="B4219" s="3" t="s">
        <v>369</v>
      </c>
      <c r="C4219" s="3" t="s">
        <v>371</v>
      </c>
      <c r="D4219" s="3" t="s">
        <v>37</v>
      </c>
      <c r="E4219" s="131" t="s">
        <v>1949</v>
      </c>
      <c r="F4219" s="131" t="s">
        <v>1952</v>
      </c>
      <c r="G4219" s="165" t="s">
        <v>376</v>
      </c>
      <c r="H4219" s="165"/>
      <c r="J4219" s="205"/>
      <c r="K4219" s="3" t="s">
        <v>923</v>
      </c>
      <c r="L4219" s="3" t="s">
        <v>834</v>
      </c>
      <c r="M4219" s="203" t="s">
        <v>834</v>
      </c>
      <c r="N4219" s="151" t="s">
        <v>1558</v>
      </c>
    </row>
    <row r="4220" spans="1:14" ht="39.950000000000003" hidden="1" customHeight="1">
      <c r="A4220" s="151" t="s">
        <v>1596</v>
      </c>
      <c r="B4220" s="3" t="s">
        <v>369</v>
      </c>
      <c r="C4220" s="3" t="s">
        <v>371</v>
      </c>
      <c r="D4220" s="3" t="s">
        <v>377</v>
      </c>
      <c r="E4220" s="131" t="s">
        <v>1949</v>
      </c>
      <c r="F4220" s="131" t="s">
        <v>1953</v>
      </c>
      <c r="G4220" s="165" t="s">
        <v>378</v>
      </c>
      <c r="H4220" s="165"/>
      <c r="J4220" s="205"/>
      <c r="K4220" s="3" t="s">
        <v>923</v>
      </c>
      <c r="L4220" s="3" t="s">
        <v>834</v>
      </c>
      <c r="M4220" s="203" t="s">
        <v>834</v>
      </c>
      <c r="N4220" s="151" t="s">
        <v>1558</v>
      </c>
    </row>
    <row r="4221" spans="1:14" ht="39.950000000000003" hidden="1" customHeight="1">
      <c r="A4221" s="151" t="s">
        <v>1596</v>
      </c>
      <c r="B4221" s="3" t="s">
        <v>369</v>
      </c>
      <c r="C4221" s="3" t="s">
        <v>379</v>
      </c>
      <c r="D4221" s="3" t="s">
        <v>23</v>
      </c>
      <c r="E4221" s="131" t="s">
        <v>1954</v>
      </c>
      <c r="F4221" s="131" t="s">
        <v>1955</v>
      </c>
      <c r="G4221" s="165" t="s">
        <v>380</v>
      </c>
      <c r="H4221" s="165"/>
      <c r="J4221" s="205"/>
      <c r="K4221" s="3" t="s">
        <v>923</v>
      </c>
      <c r="L4221" s="3" t="s">
        <v>834</v>
      </c>
      <c r="M4221" s="203" t="s">
        <v>834</v>
      </c>
      <c r="N4221" s="151" t="s">
        <v>1558</v>
      </c>
    </row>
    <row r="4222" spans="1:14" ht="39.950000000000003" hidden="1" customHeight="1">
      <c r="A4222" s="151" t="s">
        <v>1596</v>
      </c>
      <c r="B4222" s="3" t="s">
        <v>369</v>
      </c>
      <c r="C4222" s="3" t="s">
        <v>381</v>
      </c>
      <c r="D4222" s="3" t="s">
        <v>363</v>
      </c>
      <c r="E4222" s="131" t="s">
        <v>1956</v>
      </c>
      <c r="F4222" s="131" t="s">
        <v>1957</v>
      </c>
      <c r="G4222" s="165" t="s">
        <v>382</v>
      </c>
      <c r="H4222" s="165"/>
      <c r="J4222" s="205"/>
      <c r="K4222" s="3" t="s">
        <v>923</v>
      </c>
      <c r="L4222" s="3" t="s">
        <v>834</v>
      </c>
      <c r="M4222" s="203" t="s">
        <v>834</v>
      </c>
      <c r="N4222" s="151" t="s">
        <v>1558</v>
      </c>
    </row>
    <row r="4223" spans="1:14" ht="39.950000000000003" hidden="1" customHeight="1">
      <c r="A4223" s="151" t="s">
        <v>1596</v>
      </c>
      <c r="B4223" s="3" t="s">
        <v>1193</v>
      </c>
      <c r="C4223" s="3" t="s">
        <v>1194</v>
      </c>
      <c r="D4223" s="3" t="s">
        <v>1128</v>
      </c>
      <c r="E4223" s="131" t="s">
        <v>1958</v>
      </c>
      <c r="F4223" s="131" t="s">
        <v>1959</v>
      </c>
      <c r="G4223" s="165" t="s">
        <v>1195</v>
      </c>
      <c r="H4223" s="165"/>
      <c r="J4223" s="205"/>
      <c r="K4223" s="3" t="e">
        <v>#N/A</v>
      </c>
      <c r="L4223" s="3" t="s">
        <v>834</v>
      </c>
      <c r="M4223" s="203" t="s">
        <v>834</v>
      </c>
      <c r="N4223" s="151" t="s">
        <v>1558</v>
      </c>
    </row>
    <row r="4224" spans="1:14" ht="39.950000000000003" hidden="1" customHeight="1">
      <c r="A4224" s="151" t="s">
        <v>1596</v>
      </c>
      <c r="B4224" s="3" t="s">
        <v>1193</v>
      </c>
      <c r="C4224" s="3" t="s">
        <v>1196</v>
      </c>
      <c r="D4224" s="3" t="s">
        <v>1128</v>
      </c>
      <c r="E4224" s="131" t="s">
        <v>1960</v>
      </c>
      <c r="F4224" s="131" t="s">
        <v>1961</v>
      </c>
      <c r="G4224" s="165" t="s">
        <v>1197</v>
      </c>
      <c r="H4224" s="165"/>
      <c r="J4224" s="205"/>
      <c r="K4224" s="3" t="e">
        <v>#N/A</v>
      </c>
      <c r="L4224" s="3" t="s">
        <v>834</v>
      </c>
      <c r="M4224" s="203" t="s">
        <v>834</v>
      </c>
      <c r="N4224" s="151" t="s">
        <v>1558</v>
      </c>
    </row>
    <row r="4225" spans="1:14" ht="39.950000000000003" hidden="1" customHeight="1">
      <c r="A4225" s="151" t="s">
        <v>1596</v>
      </c>
      <c r="B4225" s="3" t="s">
        <v>1193</v>
      </c>
      <c r="C4225" s="3" t="s">
        <v>1198</v>
      </c>
      <c r="D4225" s="3" t="s">
        <v>1128</v>
      </c>
      <c r="E4225" s="131" t="s">
        <v>1962</v>
      </c>
      <c r="F4225" s="131" t="s">
        <v>1963</v>
      </c>
      <c r="G4225" s="165" t="s">
        <v>1199</v>
      </c>
      <c r="H4225" s="165"/>
      <c r="J4225" s="205"/>
      <c r="K4225" s="3" t="e">
        <v>#N/A</v>
      </c>
      <c r="L4225" s="3" t="s">
        <v>834</v>
      </c>
      <c r="M4225" s="203" t="s">
        <v>834</v>
      </c>
      <c r="N4225" s="151" t="s">
        <v>1558</v>
      </c>
    </row>
    <row r="4226" spans="1:14" ht="39.950000000000003" hidden="1" customHeight="1">
      <c r="A4226" s="151" t="s">
        <v>1596</v>
      </c>
      <c r="B4226" s="3" t="s">
        <v>344</v>
      </c>
      <c r="C4226" s="3" t="s">
        <v>345</v>
      </c>
      <c r="D4226" s="3" t="s">
        <v>37</v>
      </c>
      <c r="E4226" s="131" t="s">
        <v>1964</v>
      </c>
      <c r="F4226" s="131" t="s">
        <v>1965</v>
      </c>
      <c r="G4226" s="165" t="s">
        <v>346</v>
      </c>
      <c r="H4226" s="165"/>
      <c r="J4226" s="205"/>
      <c r="K4226" s="3" t="s">
        <v>936</v>
      </c>
      <c r="L4226" s="3" t="s">
        <v>834</v>
      </c>
      <c r="M4226" s="203" t="s">
        <v>834</v>
      </c>
      <c r="N4226" s="151" t="s">
        <v>1558</v>
      </c>
    </row>
    <row r="4227" spans="1:14" ht="39.950000000000003" hidden="1" customHeight="1">
      <c r="A4227" s="151" t="s">
        <v>1596</v>
      </c>
      <c r="B4227" s="3" t="s">
        <v>383</v>
      </c>
      <c r="C4227" s="3" t="s">
        <v>23</v>
      </c>
      <c r="D4227" s="3" t="s">
        <v>23</v>
      </c>
      <c r="E4227" s="131" t="s">
        <v>1968</v>
      </c>
      <c r="F4227" s="131" t="s">
        <v>1969</v>
      </c>
      <c r="G4227" s="165" t="s">
        <v>384</v>
      </c>
      <c r="H4227" s="165"/>
      <c r="J4227" s="205"/>
      <c r="K4227" s="3" t="s">
        <v>942</v>
      </c>
      <c r="L4227" s="3" t="s">
        <v>834</v>
      </c>
      <c r="M4227" s="203" t="s">
        <v>834</v>
      </c>
      <c r="N4227" s="151" t="s">
        <v>1558</v>
      </c>
    </row>
    <row r="4228" spans="1:14" ht="63" hidden="1" customHeight="1">
      <c r="A4228" s="151" t="s">
        <v>1596</v>
      </c>
      <c r="B4228" s="3" t="s">
        <v>287</v>
      </c>
      <c r="C4228" s="3" t="s">
        <v>315</v>
      </c>
      <c r="D4228" s="3" t="s">
        <v>1037</v>
      </c>
      <c r="E4228" s="131" t="s">
        <v>1908</v>
      </c>
      <c r="F4228" s="131" t="s">
        <v>1970</v>
      </c>
      <c r="G4228" s="165" t="s">
        <v>1038</v>
      </c>
      <c r="H4228" s="165"/>
      <c r="J4228" s="205" t="s">
        <v>1693</v>
      </c>
      <c r="K4228" s="3" t="s">
        <v>960</v>
      </c>
      <c r="L4228" s="3" t="s">
        <v>834</v>
      </c>
      <c r="M4228" s="203" t="s">
        <v>834</v>
      </c>
      <c r="N4228" s="151" t="s">
        <v>1558</v>
      </c>
    </row>
    <row r="4229" spans="1:14" ht="39.950000000000003" hidden="1" customHeight="1">
      <c r="A4229" s="151" t="s">
        <v>1596</v>
      </c>
      <c r="B4229" s="3" t="s">
        <v>910</v>
      </c>
      <c r="C4229" s="3" t="s">
        <v>1477</v>
      </c>
      <c r="D4229" s="3" t="s">
        <v>1478</v>
      </c>
      <c r="E4229" s="131" t="s">
        <v>2011</v>
      </c>
      <c r="F4229" s="131" t="s">
        <v>2012</v>
      </c>
      <c r="G4229" s="165" t="s">
        <v>1479</v>
      </c>
      <c r="H4229" s="165"/>
      <c r="J4229" s="205" t="s">
        <v>1581</v>
      </c>
      <c r="K4229" s="3" t="s">
        <v>958</v>
      </c>
      <c r="M4229" s="203" t="s">
        <v>834</v>
      </c>
      <c r="N4229" s="151" t="s">
        <v>1558</v>
      </c>
    </row>
    <row r="4230" spans="1:14" ht="39.950000000000003" hidden="1" customHeight="1">
      <c r="A4230" s="151" t="s">
        <v>1596</v>
      </c>
      <c r="B4230" s="3" t="s">
        <v>910</v>
      </c>
      <c r="C4230" s="3" t="s">
        <v>1480</v>
      </c>
      <c r="D4230" s="3" t="s">
        <v>1044</v>
      </c>
      <c r="E4230" s="131" t="s">
        <v>2013</v>
      </c>
      <c r="F4230" s="131" t="s">
        <v>2014</v>
      </c>
      <c r="G4230" s="165" t="s">
        <v>1481</v>
      </c>
      <c r="H4230" s="165"/>
      <c r="J4230" s="205" t="s">
        <v>1581</v>
      </c>
      <c r="K4230" s="3" t="s">
        <v>958</v>
      </c>
      <c r="M4230" s="203" t="s">
        <v>834</v>
      </c>
      <c r="N4230" s="151" t="s">
        <v>1558</v>
      </c>
    </row>
    <row r="4231" spans="1:14" ht="39.950000000000003" hidden="1" customHeight="1">
      <c r="A4231" s="151" t="s">
        <v>1596</v>
      </c>
      <c r="B4231" s="3" t="s">
        <v>910</v>
      </c>
      <c r="C4231" s="3" t="s">
        <v>991</v>
      </c>
      <c r="D4231" s="3" t="s">
        <v>43</v>
      </c>
      <c r="E4231" s="131" t="s">
        <v>2015</v>
      </c>
      <c r="F4231" s="131" t="s">
        <v>2016</v>
      </c>
      <c r="G4231" s="165" t="s">
        <v>1048</v>
      </c>
      <c r="H4231" s="165"/>
      <c r="J4231" s="205" t="s">
        <v>1581</v>
      </c>
      <c r="K4231" s="3" t="s">
        <v>958</v>
      </c>
      <c r="M4231" s="203" t="s">
        <v>834</v>
      </c>
      <c r="N4231" s="151" t="s">
        <v>1558</v>
      </c>
    </row>
    <row r="4232" spans="1:14" ht="39.950000000000003" hidden="1" customHeight="1">
      <c r="A4232" s="151" t="s">
        <v>1596</v>
      </c>
      <c r="B4232" s="3" t="s">
        <v>910</v>
      </c>
      <c r="C4232" s="3" t="s">
        <v>991</v>
      </c>
      <c r="D4232" s="3" t="s">
        <v>37</v>
      </c>
      <c r="E4232" s="131" t="s">
        <v>2015</v>
      </c>
      <c r="F4232" s="131" t="s">
        <v>2017</v>
      </c>
      <c r="G4232" s="165" t="s">
        <v>1049</v>
      </c>
      <c r="H4232" s="165"/>
      <c r="J4232" s="205" t="s">
        <v>1581</v>
      </c>
      <c r="K4232" s="3" t="s">
        <v>958</v>
      </c>
      <c r="M4232" s="203" t="s">
        <v>834</v>
      </c>
      <c r="N4232" s="151" t="s">
        <v>1558</v>
      </c>
    </row>
    <row r="4233" spans="1:14" ht="39.950000000000003" hidden="1" customHeight="1">
      <c r="A4233" s="151" t="s">
        <v>1596</v>
      </c>
      <c r="B4233" s="4" t="s">
        <v>1485</v>
      </c>
      <c r="C4233" s="4" t="s">
        <v>1486</v>
      </c>
      <c r="D4233" s="4" t="s">
        <v>1494</v>
      </c>
      <c r="E4233" s="131" t="s">
        <v>2018</v>
      </c>
      <c r="F4233" s="131" t="s">
        <v>2019</v>
      </c>
      <c r="G4233" s="165" t="s">
        <v>1495</v>
      </c>
      <c r="H4233" s="165"/>
      <c r="J4233" s="205" t="s">
        <v>1640</v>
      </c>
      <c r="K4233" s="3" t="e">
        <v>#N/A</v>
      </c>
      <c r="M4233" s="203" t="s">
        <v>834</v>
      </c>
      <c r="N4233" s="151" t="s">
        <v>1558</v>
      </c>
    </row>
    <row r="4234" spans="1:14" ht="39.950000000000003" hidden="1" customHeight="1">
      <c r="A4234" s="151" t="s">
        <v>1596</v>
      </c>
      <c r="B4234" s="205" t="s">
        <v>968</v>
      </c>
      <c r="C4234" s="205" t="s">
        <v>978</v>
      </c>
      <c r="D4234" s="205" t="s">
        <v>23</v>
      </c>
      <c r="E4234" s="131" t="s">
        <v>2020</v>
      </c>
      <c r="F4234" s="131" t="s">
        <v>2021</v>
      </c>
      <c r="G4234" s="165" t="s">
        <v>998</v>
      </c>
      <c r="H4234" s="165"/>
      <c r="J4234" s="205" t="s">
        <v>1640</v>
      </c>
      <c r="K4234" s="3" t="s">
        <v>967</v>
      </c>
      <c r="M4234" s="203" t="s">
        <v>834</v>
      </c>
      <c r="N4234" s="151" t="s">
        <v>1558</v>
      </c>
    </row>
    <row r="4235" spans="1:14" ht="39.950000000000003" hidden="1" customHeight="1">
      <c r="A4235" s="151" t="s">
        <v>1602</v>
      </c>
      <c r="B4235" s="3" t="s">
        <v>34</v>
      </c>
      <c r="C4235" s="3" t="s">
        <v>57</v>
      </c>
      <c r="D4235" s="9" t="s">
        <v>23</v>
      </c>
      <c r="E4235" s="131" t="s">
        <v>2007</v>
      </c>
      <c r="F4235" s="131" t="s">
        <v>2010</v>
      </c>
      <c r="G4235" s="165" t="s">
        <v>61</v>
      </c>
      <c r="H4235" s="165"/>
      <c r="J4235" s="205" t="s">
        <v>1665</v>
      </c>
      <c r="K4235" s="3" t="s">
        <v>934</v>
      </c>
      <c r="L4235" s="3" t="s">
        <v>931</v>
      </c>
      <c r="M4235" s="203" t="s">
        <v>834</v>
      </c>
      <c r="N4235" s="151" t="s">
        <v>1558</v>
      </c>
    </row>
    <row r="4236" spans="1:14" ht="39.950000000000003" hidden="1" customHeight="1">
      <c r="A4236" s="151" t="s">
        <v>1596</v>
      </c>
      <c r="B4236" s="205" t="s">
        <v>324</v>
      </c>
      <c r="C4236" s="205" t="s">
        <v>338</v>
      </c>
      <c r="D4236" s="205" t="s">
        <v>342</v>
      </c>
      <c r="E4236" s="131" t="s">
        <v>1931</v>
      </c>
      <c r="F4236" s="131" t="s">
        <v>1933</v>
      </c>
      <c r="G4236" s="165" t="s">
        <v>343</v>
      </c>
      <c r="H4236" s="165"/>
      <c r="J4236" s="205" t="s">
        <v>2023</v>
      </c>
      <c r="K4236" s="3" t="s">
        <v>923</v>
      </c>
      <c r="M4236" s="203" t="s">
        <v>834</v>
      </c>
      <c r="N4236" s="151" t="s">
        <v>1558</v>
      </c>
    </row>
    <row r="4237" spans="1:14" ht="39.950000000000003" hidden="1" customHeight="1">
      <c r="A4237" s="151" t="s">
        <v>1596</v>
      </c>
      <c r="B4237" s="205" t="s">
        <v>324</v>
      </c>
      <c r="C4237" s="205" t="s">
        <v>338</v>
      </c>
      <c r="D4237" s="205" t="s">
        <v>339</v>
      </c>
      <c r="E4237" s="131" t="s">
        <v>1931</v>
      </c>
      <c r="F4237" s="131" t="s">
        <v>1932</v>
      </c>
      <c r="G4237" s="165" t="s">
        <v>340</v>
      </c>
      <c r="H4237" s="165"/>
      <c r="J4237" s="205" t="s">
        <v>2023</v>
      </c>
      <c r="K4237" s="3" t="s">
        <v>923</v>
      </c>
      <c r="M4237" s="203" t="s">
        <v>834</v>
      </c>
      <c r="N4237" s="151" t="s">
        <v>1558</v>
      </c>
    </row>
    <row r="4238" spans="1:14" ht="39.950000000000003" hidden="1" customHeight="1">
      <c r="A4238" s="151" t="s">
        <v>1596</v>
      </c>
      <c r="B4238" s="205" t="s">
        <v>324</v>
      </c>
      <c r="C4238" s="205" t="s">
        <v>327</v>
      </c>
      <c r="D4238" s="205" t="s">
        <v>330</v>
      </c>
      <c r="E4238" s="131" t="s">
        <v>1926</v>
      </c>
      <c r="F4238" s="131" t="s">
        <v>1928</v>
      </c>
      <c r="G4238" s="165" t="s">
        <v>331</v>
      </c>
      <c r="H4238" s="165"/>
      <c r="J4238" s="205" t="s">
        <v>2023</v>
      </c>
      <c r="K4238" s="3" t="s">
        <v>923</v>
      </c>
      <c r="M4238" s="203" t="s">
        <v>834</v>
      </c>
      <c r="N4238" s="151" t="s">
        <v>1558</v>
      </c>
    </row>
    <row r="4239" spans="1:14" ht="39.950000000000003" hidden="1" customHeight="1">
      <c r="A4239" s="151" t="s">
        <v>1596</v>
      </c>
      <c r="B4239" s="205" t="s">
        <v>1507</v>
      </c>
      <c r="C4239" s="205" t="s">
        <v>1508</v>
      </c>
      <c r="D4239" s="205" t="s">
        <v>1509</v>
      </c>
      <c r="E4239" s="131" t="s">
        <v>2025</v>
      </c>
      <c r="F4239" s="131" t="s">
        <v>2026</v>
      </c>
      <c r="G4239" s="165" t="s">
        <v>1510</v>
      </c>
      <c r="H4239" s="165"/>
      <c r="J4239" s="205" t="s">
        <v>2024</v>
      </c>
      <c r="K4239" s="3" t="e">
        <v>#N/A</v>
      </c>
      <c r="M4239" s="203" t="s">
        <v>834</v>
      </c>
      <c r="N4239" s="151" t="s">
        <v>1558</v>
      </c>
    </row>
    <row r="4240" spans="1:14" ht="52.5" hidden="1" customHeight="1">
      <c r="A4240" s="151" t="s">
        <v>1628</v>
      </c>
      <c r="B4240" s="205" t="s">
        <v>1084</v>
      </c>
      <c r="C4240" s="205" t="s">
        <v>13</v>
      </c>
      <c r="D4240" s="205" t="s">
        <v>14</v>
      </c>
      <c r="E4240" s="131" t="s">
        <v>1694</v>
      </c>
      <c r="F4240" s="131" t="s">
        <v>1695</v>
      </c>
      <c r="G4240" s="165" t="s">
        <v>839</v>
      </c>
      <c r="H4240" s="165"/>
      <c r="J4240" s="205"/>
      <c r="K4240" s="3" t="e">
        <v>#N/A</v>
      </c>
      <c r="L4240" s="3" t="s">
        <v>834</v>
      </c>
      <c r="M4240" s="206" t="s">
        <v>834</v>
      </c>
      <c r="N4240" s="151" t="s">
        <v>1558</v>
      </c>
    </row>
    <row r="4241" spans="1:14" ht="78" hidden="1" customHeight="1">
      <c r="A4241" s="151" t="s">
        <v>1628</v>
      </c>
      <c r="B4241" s="205" t="s">
        <v>16</v>
      </c>
      <c r="C4241" s="205" t="s">
        <v>17</v>
      </c>
      <c r="D4241" s="205" t="s">
        <v>17</v>
      </c>
      <c r="E4241" s="131" t="s">
        <v>1696</v>
      </c>
      <c r="F4241" s="131" t="s">
        <v>1697</v>
      </c>
      <c r="G4241" s="165" t="s">
        <v>18</v>
      </c>
      <c r="H4241" s="165" t="s">
        <v>1086</v>
      </c>
      <c r="J4241" s="205"/>
      <c r="K4241" s="3" t="s">
        <v>923</v>
      </c>
      <c r="L4241" s="3" t="s">
        <v>834</v>
      </c>
      <c r="M4241" s="206" t="s">
        <v>834</v>
      </c>
      <c r="N4241" s="151" t="s">
        <v>1558</v>
      </c>
    </row>
    <row r="4242" spans="1:14" ht="58.5" hidden="1" customHeight="1">
      <c r="A4242" s="151" t="s">
        <v>1628</v>
      </c>
      <c r="B4242" s="205" t="s">
        <v>16</v>
      </c>
      <c r="C4242" s="205" t="s">
        <v>19</v>
      </c>
      <c r="D4242" s="205" t="s">
        <v>19</v>
      </c>
      <c r="E4242" s="131" t="s">
        <v>1698</v>
      </c>
      <c r="F4242" s="131" t="s">
        <v>1699</v>
      </c>
      <c r="G4242" s="165" t="s">
        <v>20</v>
      </c>
      <c r="H4242" s="165"/>
      <c r="J4242" s="205"/>
      <c r="K4242" s="3" t="s">
        <v>923</v>
      </c>
      <c r="L4242" s="3" t="s">
        <v>834</v>
      </c>
      <c r="M4242" s="206" t="s">
        <v>834</v>
      </c>
      <c r="N4242" s="151" t="s">
        <v>1558</v>
      </c>
    </row>
    <row r="4243" spans="1:14" ht="39.950000000000003" hidden="1" customHeight="1">
      <c r="A4243" s="151" t="s">
        <v>1628</v>
      </c>
      <c r="B4243" s="205" t="s">
        <v>1087</v>
      </c>
      <c r="C4243" s="205" t="s">
        <v>1088</v>
      </c>
      <c r="D4243" s="205" t="s">
        <v>23</v>
      </c>
      <c r="E4243" s="131" t="s">
        <v>1700</v>
      </c>
      <c r="F4243" s="131" t="s">
        <v>1701</v>
      </c>
      <c r="G4243" s="165" t="s">
        <v>1089</v>
      </c>
      <c r="H4243" s="165"/>
      <c r="J4243" s="205"/>
      <c r="K4243" s="3" t="e">
        <v>#N/A</v>
      </c>
      <c r="L4243" s="3" t="s">
        <v>834</v>
      </c>
      <c r="M4243" s="203" t="s">
        <v>834</v>
      </c>
      <c r="N4243" s="151" t="s">
        <v>1558</v>
      </c>
    </row>
    <row r="4244" spans="1:14" ht="39.950000000000003" hidden="1" customHeight="1">
      <c r="A4244" s="151" t="s">
        <v>1628</v>
      </c>
      <c r="B4244" s="205" t="s">
        <v>21</v>
      </c>
      <c r="C4244" s="205" t="s">
        <v>22</v>
      </c>
      <c r="D4244" s="205" t="s">
        <v>23</v>
      </c>
      <c r="E4244" s="131" t="s">
        <v>1702</v>
      </c>
      <c r="F4244" s="131" t="s">
        <v>1703</v>
      </c>
      <c r="G4244" s="165" t="s">
        <v>24</v>
      </c>
      <c r="H4244" s="165"/>
      <c r="J4244" s="205"/>
      <c r="K4244" s="3" t="s">
        <v>923</v>
      </c>
      <c r="L4244" s="3" t="s">
        <v>834</v>
      </c>
      <c r="M4244" s="203" t="s">
        <v>834</v>
      </c>
      <c r="N4244" s="151" t="s">
        <v>1558</v>
      </c>
    </row>
    <row r="4245" spans="1:14" ht="39.950000000000003" hidden="1" customHeight="1">
      <c r="A4245" s="151" t="s">
        <v>1628</v>
      </c>
      <c r="B4245" s="205" t="s">
        <v>30</v>
      </c>
      <c r="C4245" s="205" t="s">
        <v>31</v>
      </c>
      <c r="D4245" s="205" t="s">
        <v>32</v>
      </c>
      <c r="E4245" s="131" t="s">
        <v>1704</v>
      </c>
      <c r="F4245" s="131" t="s">
        <v>1705</v>
      </c>
      <c r="G4245" s="165" t="s">
        <v>33</v>
      </c>
      <c r="H4245" s="165"/>
      <c r="J4245" s="205"/>
      <c r="K4245" s="3" t="s">
        <v>936</v>
      </c>
      <c r="L4245" s="3" t="s">
        <v>834</v>
      </c>
      <c r="M4245" s="203" t="s">
        <v>834</v>
      </c>
      <c r="N4245" s="151" t="s">
        <v>1558</v>
      </c>
    </row>
    <row r="4246" spans="1:14" ht="39.950000000000003" hidden="1" customHeight="1">
      <c r="A4246" s="151" t="s">
        <v>1628</v>
      </c>
      <c r="B4246" s="205" t="s">
        <v>25</v>
      </c>
      <c r="C4246" s="205" t="s">
        <v>26</v>
      </c>
      <c r="D4246" s="205" t="s">
        <v>23</v>
      </c>
      <c r="E4246" s="131" t="s">
        <v>1706</v>
      </c>
      <c r="F4246" s="131" t="s">
        <v>1707</v>
      </c>
      <c r="G4246" s="165" t="s">
        <v>27</v>
      </c>
      <c r="H4246" s="165"/>
      <c r="J4246" s="205"/>
      <c r="K4246" s="3" t="s">
        <v>934</v>
      </c>
      <c r="L4246" s="3" t="s">
        <v>834</v>
      </c>
      <c r="M4246" s="203" t="s">
        <v>834</v>
      </c>
      <c r="N4246" s="151" t="s">
        <v>1558</v>
      </c>
    </row>
    <row r="4247" spans="1:14" ht="55.5" hidden="1" customHeight="1">
      <c r="A4247" s="151" t="s">
        <v>1628</v>
      </c>
      <c r="B4247" s="205" t="s">
        <v>25</v>
      </c>
      <c r="C4247" s="205" t="s">
        <v>26</v>
      </c>
      <c r="D4247" s="205" t="s">
        <v>28</v>
      </c>
      <c r="E4247" s="131" t="s">
        <v>1706</v>
      </c>
      <c r="F4247" s="131" t="s">
        <v>1708</v>
      </c>
      <c r="G4247" s="165" t="s">
        <v>29</v>
      </c>
      <c r="H4247" s="165"/>
      <c r="J4247" s="205"/>
      <c r="K4247" s="3" t="s">
        <v>934</v>
      </c>
      <c r="L4247" s="3" t="s">
        <v>834</v>
      </c>
      <c r="M4247" s="203" t="s">
        <v>834</v>
      </c>
      <c r="N4247" s="151" t="s">
        <v>1558</v>
      </c>
    </row>
    <row r="4248" spans="1:14" ht="39.950000000000003" hidden="1" customHeight="1">
      <c r="A4248" s="151" t="s">
        <v>1602</v>
      </c>
      <c r="B4248" s="3" t="s">
        <v>34</v>
      </c>
      <c r="C4248" s="3" t="s">
        <v>57</v>
      </c>
      <c r="D4248" s="9" t="s">
        <v>43</v>
      </c>
      <c r="E4248" s="131" t="s">
        <v>2007</v>
      </c>
      <c r="F4248" s="131" t="s">
        <v>2022</v>
      </c>
      <c r="G4248" s="165" t="s">
        <v>62</v>
      </c>
      <c r="H4248" s="165"/>
      <c r="J4248" s="205" t="s">
        <v>1665</v>
      </c>
      <c r="K4248" s="3" t="s">
        <v>934</v>
      </c>
      <c r="L4248" s="3" t="s">
        <v>931</v>
      </c>
      <c r="M4248" s="203" t="s">
        <v>834</v>
      </c>
      <c r="N4248" s="151" t="s">
        <v>1558</v>
      </c>
    </row>
    <row r="4249" spans="1:14" ht="39.950000000000003" hidden="1" customHeight="1">
      <c r="A4249" s="151" t="s">
        <v>1595</v>
      </c>
      <c r="B4249" s="3" t="s">
        <v>34</v>
      </c>
      <c r="C4249" s="3" t="s">
        <v>57</v>
      </c>
      <c r="D4249" s="9" t="s">
        <v>58</v>
      </c>
      <c r="E4249" s="131" t="s">
        <v>2007</v>
      </c>
      <c r="F4249" s="131" t="s">
        <v>2008</v>
      </c>
      <c r="G4249" s="165" t="s">
        <v>59</v>
      </c>
      <c r="H4249" s="165"/>
      <c r="K4249" s="3" t="s">
        <v>934</v>
      </c>
      <c r="L4249" s="3" t="s">
        <v>834</v>
      </c>
      <c r="M4249" s="203" t="s">
        <v>834</v>
      </c>
      <c r="N4249" s="151" t="s">
        <v>1558</v>
      </c>
    </row>
    <row r="4250" spans="1:14" ht="39.950000000000003" hidden="1" customHeight="1">
      <c r="A4250" s="151" t="s">
        <v>1595</v>
      </c>
      <c r="B4250" s="3" t="s">
        <v>34</v>
      </c>
      <c r="C4250" s="3" t="s">
        <v>57</v>
      </c>
      <c r="D4250" s="9" t="s">
        <v>40</v>
      </c>
      <c r="E4250" s="131" t="s">
        <v>2007</v>
      </c>
      <c r="F4250" s="131" t="s">
        <v>2009</v>
      </c>
      <c r="G4250" s="165" t="s">
        <v>60</v>
      </c>
      <c r="H4250" s="165"/>
      <c r="K4250" s="3" t="s">
        <v>934</v>
      </c>
      <c r="L4250" s="3" t="s">
        <v>834</v>
      </c>
      <c r="M4250" s="203" t="s">
        <v>834</v>
      </c>
      <c r="N4250" s="151" t="s">
        <v>1558</v>
      </c>
    </row>
    <row r="4251" spans="1:14" ht="39.950000000000003" hidden="1" customHeight="1">
      <c r="A4251" s="151" t="s">
        <v>1595</v>
      </c>
      <c r="B4251" s="3" t="s">
        <v>34</v>
      </c>
      <c r="C4251" s="3" t="s">
        <v>57</v>
      </c>
      <c r="D4251" s="9" t="s">
        <v>23</v>
      </c>
      <c r="E4251" s="131" t="s">
        <v>2007</v>
      </c>
      <c r="F4251" s="131" t="s">
        <v>2010</v>
      </c>
      <c r="G4251" s="165" t="s">
        <v>61</v>
      </c>
      <c r="H4251" s="165"/>
      <c r="K4251" s="3" t="s">
        <v>934</v>
      </c>
      <c r="L4251" s="3" t="s">
        <v>834</v>
      </c>
      <c r="M4251" s="203" t="s">
        <v>834</v>
      </c>
      <c r="N4251" s="151" t="s">
        <v>1558</v>
      </c>
    </row>
    <row r="4252" spans="1:14" ht="39.950000000000003" hidden="1" customHeight="1">
      <c r="A4252" s="151" t="s">
        <v>1628</v>
      </c>
      <c r="B4252" s="205" t="s">
        <v>70</v>
      </c>
      <c r="C4252" s="205" t="s">
        <v>73</v>
      </c>
      <c r="D4252" s="205" t="s">
        <v>23</v>
      </c>
      <c r="E4252" s="131" t="s">
        <v>1711</v>
      </c>
      <c r="F4252" s="131" t="s">
        <v>1712</v>
      </c>
      <c r="G4252" s="165" t="s">
        <v>74</v>
      </c>
      <c r="H4252" s="165"/>
      <c r="J4252" s="205"/>
      <c r="K4252" s="3" t="s">
        <v>923</v>
      </c>
      <c r="L4252" s="3" t="s">
        <v>834</v>
      </c>
      <c r="M4252" s="203" t="s">
        <v>834</v>
      </c>
      <c r="N4252" s="151" t="s">
        <v>1558</v>
      </c>
    </row>
    <row r="4253" spans="1:14" ht="39.950000000000003" hidden="1" customHeight="1">
      <c r="A4253" s="151" t="s">
        <v>1628</v>
      </c>
      <c r="B4253" s="205" t="s">
        <v>75</v>
      </c>
      <c r="C4253" s="205" t="s">
        <v>76</v>
      </c>
      <c r="D4253" s="205" t="s">
        <v>76</v>
      </c>
      <c r="E4253" s="131" t="s">
        <v>1713</v>
      </c>
      <c r="F4253" s="131" t="s">
        <v>1714</v>
      </c>
      <c r="G4253" s="165" t="s">
        <v>77</v>
      </c>
      <c r="H4253" s="165"/>
      <c r="J4253" s="205"/>
      <c r="K4253" s="3" t="s">
        <v>942</v>
      </c>
      <c r="L4253" s="3" t="s">
        <v>834</v>
      </c>
      <c r="M4253" s="203" t="s">
        <v>834</v>
      </c>
      <c r="N4253" s="151" t="s">
        <v>1558</v>
      </c>
    </row>
    <row r="4254" spans="1:14" ht="39.950000000000003" hidden="1" customHeight="1">
      <c r="A4254" s="151" t="s">
        <v>1628</v>
      </c>
      <c r="B4254" s="205" t="s">
        <v>78</v>
      </c>
      <c r="C4254" s="205" t="s">
        <v>79</v>
      </c>
      <c r="D4254" s="205" t="s">
        <v>80</v>
      </c>
      <c r="E4254" s="131" t="s">
        <v>1715</v>
      </c>
      <c r="F4254" s="131" t="s">
        <v>1716</v>
      </c>
      <c r="G4254" s="165" t="s">
        <v>81</v>
      </c>
      <c r="H4254" s="165"/>
      <c r="J4254" s="205"/>
      <c r="K4254" s="3" t="s">
        <v>936</v>
      </c>
      <c r="L4254" s="3" t="s">
        <v>834</v>
      </c>
      <c r="M4254" s="203" t="s">
        <v>834</v>
      </c>
      <c r="N4254" s="151" t="s">
        <v>1558</v>
      </c>
    </row>
    <row r="4255" spans="1:14" ht="39.950000000000003" hidden="1" customHeight="1">
      <c r="A4255" s="151" t="s">
        <v>1628</v>
      </c>
      <c r="B4255" s="205" t="s">
        <v>78</v>
      </c>
      <c r="C4255" s="205" t="s">
        <v>82</v>
      </c>
      <c r="D4255" s="205" t="s">
        <v>83</v>
      </c>
      <c r="E4255" s="131" t="s">
        <v>1717</v>
      </c>
      <c r="F4255" s="131" t="s">
        <v>1718</v>
      </c>
      <c r="G4255" s="165" t="s">
        <v>84</v>
      </c>
      <c r="H4255" s="165"/>
      <c r="J4255" s="205"/>
      <c r="K4255" s="3" t="s">
        <v>936</v>
      </c>
      <c r="L4255" s="3" t="s">
        <v>834</v>
      </c>
      <c r="M4255" s="203" t="s">
        <v>834</v>
      </c>
      <c r="N4255" s="151" t="s">
        <v>1558</v>
      </c>
    </row>
    <row r="4256" spans="1:14" ht="39.950000000000003" hidden="1" customHeight="1">
      <c r="A4256" s="151" t="s">
        <v>1628</v>
      </c>
      <c r="B4256" s="205" t="s">
        <v>78</v>
      </c>
      <c r="C4256" s="205" t="s">
        <v>85</v>
      </c>
      <c r="D4256" s="205" t="s">
        <v>86</v>
      </c>
      <c r="E4256" s="131" t="s">
        <v>1719</v>
      </c>
      <c r="F4256" s="131" t="s">
        <v>1720</v>
      </c>
      <c r="G4256" s="165" t="s">
        <v>87</v>
      </c>
      <c r="H4256" s="165"/>
      <c r="J4256" s="205" t="s">
        <v>1575</v>
      </c>
      <c r="K4256" s="3" t="s">
        <v>936</v>
      </c>
      <c r="L4256" s="3" t="s">
        <v>834</v>
      </c>
      <c r="M4256" s="203" t="s">
        <v>834</v>
      </c>
      <c r="N4256" s="151" t="s">
        <v>1558</v>
      </c>
    </row>
    <row r="4257" spans="1:14" ht="39.950000000000003" hidden="1" customHeight="1">
      <c r="A4257" s="151" t="s">
        <v>1628</v>
      </c>
      <c r="B4257" s="205" t="s">
        <v>78</v>
      </c>
      <c r="C4257" s="205" t="s">
        <v>85</v>
      </c>
      <c r="D4257" s="205" t="s">
        <v>842</v>
      </c>
      <c r="E4257" s="131" t="s">
        <v>1719</v>
      </c>
      <c r="F4257" s="131" t="s">
        <v>1721</v>
      </c>
      <c r="G4257" s="165" t="s">
        <v>89</v>
      </c>
      <c r="H4257" s="165"/>
      <c r="J4257" s="205" t="s">
        <v>1575</v>
      </c>
      <c r="K4257" s="3" t="s">
        <v>936</v>
      </c>
      <c r="L4257" s="3" t="s">
        <v>834</v>
      </c>
      <c r="M4257" s="203" t="s">
        <v>834</v>
      </c>
      <c r="N4257" s="151" t="s">
        <v>1558</v>
      </c>
    </row>
    <row r="4258" spans="1:14" ht="39.950000000000003" hidden="1" customHeight="1">
      <c r="A4258" s="151" t="s">
        <v>1628</v>
      </c>
      <c r="B4258" s="205" t="s">
        <v>78</v>
      </c>
      <c r="C4258" s="205" t="s">
        <v>90</v>
      </c>
      <c r="D4258" s="205" t="s">
        <v>91</v>
      </c>
      <c r="E4258" s="131" t="s">
        <v>1722</v>
      </c>
      <c r="F4258" s="131" t="s">
        <v>1723</v>
      </c>
      <c r="G4258" s="165" t="s">
        <v>92</v>
      </c>
      <c r="H4258" s="165"/>
      <c r="J4258" s="205"/>
      <c r="K4258" s="3" t="s">
        <v>936</v>
      </c>
      <c r="L4258" s="3" t="s">
        <v>834</v>
      </c>
      <c r="M4258" s="203" t="s">
        <v>834</v>
      </c>
      <c r="N4258" s="151" t="s">
        <v>1558</v>
      </c>
    </row>
    <row r="4259" spans="1:14" ht="39.950000000000003" hidden="1" customHeight="1">
      <c r="A4259" s="151" t="s">
        <v>1628</v>
      </c>
      <c r="B4259" s="205" t="s">
        <v>78</v>
      </c>
      <c r="C4259" s="205" t="s">
        <v>93</v>
      </c>
      <c r="D4259" s="205" t="s">
        <v>94</v>
      </c>
      <c r="E4259" s="131" t="s">
        <v>1724</v>
      </c>
      <c r="F4259" s="131" t="s">
        <v>1725</v>
      </c>
      <c r="G4259" s="165" t="s">
        <v>95</v>
      </c>
      <c r="H4259" s="165"/>
      <c r="J4259" s="205"/>
      <c r="K4259" s="3" t="s">
        <v>936</v>
      </c>
      <c r="L4259" s="3" t="s">
        <v>834</v>
      </c>
      <c r="M4259" s="203" t="s">
        <v>834</v>
      </c>
      <c r="N4259" s="151" t="s">
        <v>1558</v>
      </c>
    </row>
    <row r="4260" spans="1:14" ht="39.950000000000003" hidden="1" customHeight="1">
      <c r="A4260" s="151" t="s">
        <v>1628</v>
      </c>
      <c r="B4260" s="205" t="s">
        <v>109</v>
      </c>
      <c r="C4260" s="205" t="s">
        <v>110</v>
      </c>
      <c r="D4260" s="205" t="s">
        <v>23</v>
      </c>
      <c r="E4260" s="131" t="s">
        <v>1732</v>
      </c>
      <c r="F4260" s="131" t="s">
        <v>1733</v>
      </c>
      <c r="G4260" s="165" t="s">
        <v>111</v>
      </c>
      <c r="H4260" s="165"/>
      <c r="J4260" s="205"/>
      <c r="K4260" s="3" t="s">
        <v>923</v>
      </c>
      <c r="L4260" s="3" t="s">
        <v>834</v>
      </c>
      <c r="M4260" s="203" t="s">
        <v>834</v>
      </c>
      <c r="N4260" s="151" t="s">
        <v>1558</v>
      </c>
    </row>
    <row r="4261" spans="1:14" ht="85.5" hidden="1" customHeight="1">
      <c r="A4261" s="151" t="s">
        <v>1628</v>
      </c>
      <c r="B4261" s="205" t="s">
        <v>843</v>
      </c>
      <c r="C4261" s="205" t="s">
        <v>13</v>
      </c>
      <c r="D4261" s="205" t="s">
        <v>14</v>
      </c>
      <c r="E4261" s="131" t="s">
        <v>1734</v>
      </c>
      <c r="F4261" s="131" t="s">
        <v>1735</v>
      </c>
      <c r="G4261" s="165" t="s">
        <v>844</v>
      </c>
      <c r="H4261" s="165"/>
      <c r="J4261" s="205"/>
      <c r="K4261" s="3" t="s">
        <v>960</v>
      </c>
      <c r="L4261" s="3" t="s">
        <v>834</v>
      </c>
      <c r="M4261" s="203" t="s">
        <v>834</v>
      </c>
      <c r="N4261" s="151" t="s">
        <v>1558</v>
      </c>
    </row>
    <row r="4262" spans="1:14" ht="39.950000000000003" hidden="1" customHeight="1">
      <c r="A4262" s="151" t="s">
        <v>1628</v>
      </c>
      <c r="B4262" s="205" t="s">
        <v>843</v>
      </c>
      <c r="C4262" s="205" t="s">
        <v>845</v>
      </c>
      <c r="D4262" s="205" t="s">
        <v>1102</v>
      </c>
      <c r="E4262" s="131" t="s">
        <v>1736</v>
      </c>
      <c r="F4262" s="131" t="s">
        <v>1737</v>
      </c>
      <c r="G4262" s="165" t="s">
        <v>847</v>
      </c>
      <c r="H4262" s="165"/>
      <c r="J4262" s="205"/>
      <c r="K4262" s="3" t="s">
        <v>960</v>
      </c>
      <c r="L4262" s="3" t="s">
        <v>834</v>
      </c>
      <c r="M4262" s="203" t="s">
        <v>834</v>
      </c>
      <c r="N4262" s="151" t="s">
        <v>1558</v>
      </c>
    </row>
    <row r="4263" spans="1:14" ht="39.950000000000003" hidden="1" customHeight="1">
      <c r="A4263" s="151" t="s">
        <v>1628</v>
      </c>
      <c r="B4263" s="205" t="s">
        <v>843</v>
      </c>
      <c r="C4263" s="205" t="s">
        <v>845</v>
      </c>
      <c r="D4263" s="205" t="s">
        <v>848</v>
      </c>
      <c r="E4263" s="131" t="s">
        <v>1736</v>
      </c>
      <c r="F4263" s="131" t="s">
        <v>1738</v>
      </c>
      <c r="G4263" s="165" t="s">
        <v>849</v>
      </c>
      <c r="H4263" s="165"/>
      <c r="J4263" s="205"/>
      <c r="K4263" s="3" t="s">
        <v>960</v>
      </c>
      <c r="L4263" s="3" t="s">
        <v>834</v>
      </c>
      <c r="M4263" s="203" t="s">
        <v>834</v>
      </c>
      <c r="N4263" s="151" t="s">
        <v>1558</v>
      </c>
    </row>
    <row r="4264" spans="1:14" ht="39.950000000000003" hidden="1" customHeight="1">
      <c r="A4264" s="151" t="s">
        <v>1628</v>
      </c>
      <c r="B4264" s="205" t="s">
        <v>843</v>
      </c>
      <c r="C4264" s="205" t="s">
        <v>845</v>
      </c>
      <c r="D4264" s="205" t="s">
        <v>850</v>
      </c>
      <c r="E4264" s="131" t="s">
        <v>1736</v>
      </c>
      <c r="F4264" s="131" t="s">
        <v>1739</v>
      </c>
      <c r="G4264" s="165" t="s">
        <v>851</v>
      </c>
      <c r="H4264" s="165"/>
      <c r="J4264" s="205"/>
      <c r="K4264" s="3" t="s">
        <v>960</v>
      </c>
      <c r="L4264" s="3" t="s">
        <v>834</v>
      </c>
      <c r="M4264" s="203" t="s">
        <v>834</v>
      </c>
      <c r="N4264" s="151" t="s">
        <v>1558</v>
      </c>
    </row>
    <row r="4265" spans="1:14" ht="39.950000000000003" hidden="1" customHeight="1">
      <c r="A4265" s="151" t="s">
        <v>1628</v>
      </c>
      <c r="B4265" s="205" t="s">
        <v>843</v>
      </c>
      <c r="C4265" s="205" t="s">
        <v>845</v>
      </c>
      <c r="D4265" s="205" t="s">
        <v>852</v>
      </c>
      <c r="E4265" s="131" t="s">
        <v>1736</v>
      </c>
      <c r="F4265" s="131" t="s">
        <v>1740</v>
      </c>
      <c r="G4265" s="165" t="s">
        <v>853</v>
      </c>
      <c r="H4265" s="165"/>
      <c r="J4265" s="205"/>
      <c r="K4265" s="3" t="s">
        <v>960</v>
      </c>
      <c r="L4265" s="3" t="s">
        <v>834</v>
      </c>
      <c r="M4265" s="203" t="s">
        <v>834</v>
      </c>
      <c r="N4265" s="151" t="s">
        <v>1558</v>
      </c>
    </row>
    <row r="4266" spans="1:14" ht="39.950000000000003" hidden="1" customHeight="1">
      <c r="A4266" s="151" t="s">
        <v>1628</v>
      </c>
      <c r="B4266" s="205" t="s">
        <v>843</v>
      </c>
      <c r="C4266" s="205" t="s">
        <v>845</v>
      </c>
      <c r="D4266" s="205" t="s">
        <v>854</v>
      </c>
      <c r="E4266" s="131" t="s">
        <v>1736</v>
      </c>
      <c r="F4266" s="131" t="s">
        <v>1741</v>
      </c>
      <c r="G4266" s="165" t="s">
        <v>855</v>
      </c>
      <c r="H4266" s="165"/>
      <c r="J4266" s="205"/>
      <c r="K4266" s="3" t="s">
        <v>960</v>
      </c>
      <c r="L4266" s="3" t="s">
        <v>834</v>
      </c>
      <c r="M4266" s="203" t="s">
        <v>834</v>
      </c>
      <c r="N4266" s="151" t="s">
        <v>1558</v>
      </c>
    </row>
    <row r="4267" spans="1:14" ht="39.950000000000003" hidden="1" customHeight="1">
      <c r="A4267" s="151" t="s">
        <v>1628</v>
      </c>
      <c r="B4267" s="205" t="s">
        <v>843</v>
      </c>
      <c r="C4267" s="205" t="s">
        <v>845</v>
      </c>
      <c r="D4267" s="205" t="s">
        <v>856</v>
      </c>
      <c r="E4267" s="131" t="s">
        <v>1736</v>
      </c>
      <c r="F4267" s="131" t="s">
        <v>1742</v>
      </c>
      <c r="G4267" s="165" t="s">
        <v>857</v>
      </c>
      <c r="H4267" s="165"/>
      <c r="J4267" s="205"/>
      <c r="K4267" s="3" t="s">
        <v>960</v>
      </c>
      <c r="L4267" s="3" t="s">
        <v>834</v>
      </c>
      <c r="M4267" s="203" t="s">
        <v>834</v>
      </c>
      <c r="N4267" s="151" t="s">
        <v>1558</v>
      </c>
    </row>
    <row r="4268" spans="1:14" ht="39.950000000000003" hidden="1" customHeight="1">
      <c r="A4268" s="151" t="s">
        <v>1628</v>
      </c>
      <c r="B4268" s="205" t="s">
        <v>843</v>
      </c>
      <c r="C4268" s="205" t="s">
        <v>845</v>
      </c>
      <c r="D4268" s="205" t="s">
        <v>858</v>
      </c>
      <c r="E4268" s="131" t="s">
        <v>1736</v>
      </c>
      <c r="F4268" s="131" t="s">
        <v>1743</v>
      </c>
      <c r="G4268" s="165" t="s">
        <v>859</v>
      </c>
      <c r="H4268" s="165"/>
      <c r="J4268" s="205"/>
      <c r="K4268" s="3" t="s">
        <v>960</v>
      </c>
      <c r="L4268" s="3" t="s">
        <v>834</v>
      </c>
      <c r="M4268" s="203" t="s">
        <v>834</v>
      </c>
      <c r="N4268" s="151" t="s">
        <v>1558</v>
      </c>
    </row>
    <row r="4269" spans="1:14" ht="39.950000000000003" hidden="1" customHeight="1">
      <c r="A4269" s="151" t="s">
        <v>1628</v>
      </c>
      <c r="B4269" s="205" t="s">
        <v>843</v>
      </c>
      <c r="C4269" s="205" t="s">
        <v>845</v>
      </c>
      <c r="D4269" s="205" t="s">
        <v>860</v>
      </c>
      <c r="E4269" s="131" t="s">
        <v>1736</v>
      </c>
      <c r="F4269" s="131" t="s">
        <v>1744</v>
      </c>
      <c r="G4269" s="165" t="s">
        <v>861</v>
      </c>
      <c r="H4269" s="165"/>
      <c r="J4269" s="205"/>
      <c r="K4269" s="3" t="s">
        <v>960</v>
      </c>
      <c r="L4269" s="3" t="s">
        <v>834</v>
      </c>
      <c r="M4269" s="203" t="s">
        <v>834</v>
      </c>
      <c r="N4269" s="151" t="s">
        <v>1558</v>
      </c>
    </row>
    <row r="4270" spans="1:14" ht="39.950000000000003" hidden="1" customHeight="1">
      <c r="A4270" s="151" t="s">
        <v>1628</v>
      </c>
      <c r="B4270" s="205" t="s">
        <v>843</v>
      </c>
      <c r="C4270" s="205" t="s">
        <v>1103</v>
      </c>
      <c r="D4270" s="205" t="s">
        <v>23</v>
      </c>
      <c r="E4270" s="131" t="s">
        <v>1745</v>
      </c>
      <c r="F4270" s="131" t="s">
        <v>1746</v>
      </c>
      <c r="G4270" s="165" t="s">
        <v>863</v>
      </c>
      <c r="H4270" s="165"/>
      <c r="J4270" s="205"/>
      <c r="K4270" s="3" t="s">
        <v>960</v>
      </c>
      <c r="L4270" s="3" t="s">
        <v>834</v>
      </c>
      <c r="M4270" s="203" t="s">
        <v>834</v>
      </c>
      <c r="N4270" s="151" t="s">
        <v>1558</v>
      </c>
    </row>
    <row r="4271" spans="1:14" ht="39.950000000000003" hidden="1" customHeight="1">
      <c r="A4271" s="151" t="s">
        <v>1628</v>
      </c>
      <c r="B4271" s="205" t="s">
        <v>843</v>
      </c>
      <c r="C4271" s="205" t="s">
        <v>864</v>
      </c>
      <c r="D4271" s="205" t="s">
        <v>865</v>
      </c>
      <c r="E4271" s="131" t="s">
        <v>1747</v>
      </c>
      <c r="F4271" s="131" t="s">
        <v>1748</v>
      </c>
      <c r="G4271" s="165" t="s">
        <v>866</v>
      </c>
      <c r="H4271" s="165"/>
      <c r="J4271" s="205"/>
      <c r="K4271" s="3" t="s">
        <v>960</v>
      </c>
      <c r="L4271" s="3" t="s">
        <v>834</v>
      </c>
      <c r="M4271" s="203" t="s">
        <v>834</v>
      </c>
      <c r="N4271" s="151" t="s">
        <v>1558</v>
      </c>
    </row>
    <row r="4272" spans="1:14" ht="39.950000000000003" hidden="1" customHeight="1">
      <c r="A4272" s="151" t="s">
        <v>1628</v>
      </c>
      <c r="B4272" s="205" t="s">
        <v>843</v>
      </c>
      <c r="C4272" s="205" t="s">
        <v>864</v>
      </c>
      <c r="D4272" s="205" t="s">
        <v>867</v>
      </c>
      <c r="E4272" s="131" t="s">
        <v>1747</v>
      </c>
      <c r="F4272" s="131" t="s">
        <v>1749</v>
      </c>
      <c r="G4272" s="165" t="s">
        <v>868</v>
      </c>
      <c r="H4272" s="165"/>
      <c r="J4272" s="205"/>
      <c r="K4272" s="3" t="s">
        <v>960</v>
      </c>
      <c r="L4272" s="3" t="s">
        <v>834</v>
      </c>
      <c r="M4272" s="203" t="s">
        <v>834</v>
      </c>
      <c r="N4272" s="151" t="s">
        <v>1558</v>
      </c>
    </row>
    <row r="4273" spans="1:14" ht="39.950000000000003" hidden="1" customHeight="1">
      <c r="A4273" s="151" t="s">
        <v>1628</v>
      </c>
      <c r="B4273" s="205" t="s">
        <v>843</v>
      </c>
      <c r="C4273" s="205" t="s">
        <v>864</v>
      </c>
      <c r="D4273" s="205" t="s">
        <v>869</v>
      </c>
      <c r="E4273" s="131" t="s">
        <v>1747</v>
      </c>
      <c r="F4273" s="131" t="s">
        <v>1750</v>
      </c>
      <c r="G4273" s="165" t="s">
        <v>870</v>
      </c>
      <c r="H4273" s="165"/>
      <c r="J4273" s="205"/>
      <c r="K4273" s="3" t="s">
        <v>960</v>
      </c>
      <c r="L4273" s="3" t="s">
        <v>834</v>
      </c>
      <c r="M4273" s="203" t="s">
        <v>834</v>
      </c>
      <c r="N4273" s="151" t="s">
        <v>1558</v>
      </c>
    </row>
    <row r="4274" spans="1:14" ht="39.950000000000003" hidden="1" customHeight="1">
      <c r="A4274" s="151" t="s">
        <v>1628</v>
      </c>
      <c r="B4274" s="205" t="s">
        <v>112</v>
      </c>
      <c r="C4274" s="205" t="s">
        <v>116</v>
      </c>
      <c r="D4274" s="205" t="s">
        <v>117</v>
      </c>
      <c r="E4274" s="131" t="s">
        <v>1753</v>
      </c>
      <c r="F4274" s="131" t="s">
        <v>1754</v>
      </c>
      <c r="G4274" s="165" t="s">
        <v>118</v>
      </c>
      <c r="H4274" s="165"/>
      <c r="J4274" s="205"/>
      <c r="K4274" s="3" t="s">
        <v>946</v>
      </c>
      <c r="L4274" s="3" t="s">
        <v>834</v>
      </c>
      <c r="M4274" s="203" t="s">
        <v>834</v>
      </c>
      <c r="N4274" s="151" t="s">
        <v>1558</v>
      </c>
    </row>
    <row r="4275" spans="1:14" ht="39.950000000000003" hidden="1" customHeight="1">
      <c r="A4275" s="151" t="s">
        <v>1628</v>
      </c>
      <c r="B4275" s="205" t="s">
        <v>112</v>
      </c>
      <c r="C4275" s="205" t="s">
        <v>113</v>
      </c>
      <c r="D4275" s="205" t="s">
        <v>114</v>
      </c>
      <c r="E4275" s="131" t="s">
        <v>1755</v>
      </c>
      <c r="F4275" s="131" t="s">
        <v>1756</v>
      </c>
      <c r="G4275" s="165" t="s">
        <v>115</v>
      </c>
      <c r="H4275" s="165"/>
      <c r="J4275" s="205"/>
      <c r="K4275" s="3" t="s">
        <v>946</v>
      </c>
      <c r="L4275" s="3" t="s">
        <v>834</v>
      </c>
      <c r="M4275" s="203" t="s">
        <v>834</v>
      </c>
      <c r="N4275" s="151" t="s">
        <v>1558</v>
      </c>
    </row>
    <row r="4276" spans="1:14" ht="39.950000000000003" hidden="1" customHeight="1">
      <c r="A4276" s="151" t="s">
        <v>1628</v>
      </c>
      <c r="B4276" s="205" t="s">
        <v>112</v>
      </c>
      <c r="C4276" s="205" t="s">
        <v>119</v>
      </c>
      <c r="D4276" s="205" t="s">
        <v>120</v>
      </c>
      <c r="E4276" s="131" t="s">
        <v>1757</v>
      </c>
      <c r="F4276" s="131" t="s">
        <v>1758</v>
      </c>
      <c r="G4276" s="165" t="s">
        <v>121</v>
      </c>
      <c r="H4276" s="165" t="s">
        <v>1111</v>
      </c>
      <c r="J4276" s="205"/>
      <c r="K4276" s="3" t="s">
        <v>946</v>
      </c>
      <c r="L4276" s="3" t="s">
        <v>834</v>
      </c>
      <c r="M4276" s="203" t="s">
        <v>834</v>
      </c>
      <c r="N4276" s="151" t="s">
        <v>1558</v>
      </c>
    </row>
    <row r="4277" spans="1:14" ht="39.950000000000003" hidden="1" customHeight="1">
      <c r="A4277" s="151" t="s">
        <v>1628</v>
      </c>
      <c r="B4277" s="205" t="s">
        <v>122</v>
      </c>
      <c r="C4277" s="205" t="s">
        <v>123</v>
      </c>
      <c r="D4277" s="205" t="s">
        <v>871</v>
      </c>
      <c r="E4277" s="131" t="s">
        <v>1759</v>
      </c>
      <c r="F4277" s="131" t="s">
        <v>1760</v>
      </c>
      <c r="G4277" s="165" t="s">
        <v>872</v>
      </c>
      <c r="H4277" s="165"/>
      <c r="J4277" s="205"/>
      <c r="K4277" s="3" t="s">
        <v>923</v>
      </c>
      <c r="L4277" s="3" t="s">
        <v>834</v>
      </c>
      <c r="M4277" s="203" t="s">
        <v>834</v>
      </c>
      <c r="N4277" s="151" t="s">
        <v>1558</v>
      </c>
    </row>
    <row r="4278" spans="1:14" ht="39.950000000000003" hidden="1" customHeight="1">
      <c r="A4278" s="151" t="s">
        <v>1628</v>
      </c>
      <c r="B4278" s="205" t="s">
        <v>122</v>
      </c>
      <c r="C4278" s="205" t="s">
        <v>123</v>
      </c>
      <c r="D4278" s="205" t="s">
        <v>37</v>
      </c>
      <c r="E4278" s="131" t="s">
        <v>1759</v>
      </c>
      <c r="F4278" s="131" t="s">
        <v>1761</v>
      </c>
      <c r="G4278" s="165" t="s">
        <v>124</v>
      </c>
      <c r="H4278" s="165"/>
      <c r="J4278" s="205"/>
      <c r="K4278" s="3" t="s">
        <v>923</v>
      </c>
      <c r="L4278" s="3" t="s">
        <v>834</v>
      </c>
      <c r="M4278" s="203" t="s">
        <v>834</v>
      </c>
      <c r="N4278" s="151" t="s">
        <v>1558</v>
      </c>
    </row>
    <row r="4279" spans="1:14" ht="39.950000000000003" hidden="1" customHeight="1">
      <c r="A4279" s="151" t="s">
        <v>1628</v>
      </c>
      <c r="B4279" s="205" t="s">
        <v>125</v>
      </c>
      <c r="C4279" s="205" t="s">
        <v>31</v>
      </c>
      <c r="D4279" s="205" t="s">
        <v>126</v>
      </c>
      <c r="E4279" s="131" t="s">
        <v>1762</v>
      </c>
      <c r="F4279" s="131" t="s">
        <v>1763</v>
      </c>
      <c r="G4279" s="165" t="s">
        <v>127</v>
      </c>
      <c r="H4279" s="165"/>
      <c r="J4279" s="205"/>
      <c r="K4279" s="3" t="s">
        <v>936</v>
      </c>
      <c r="L4279" s="3" t="s">
        <v>834</v>
      </c>
      <c r="M4279" s="203" t="s">
        <v>834</v>
      </c>
      <c r="N4279" s="151" t="s">
        <v>1558</v>
      </c>
    </row>
    <row r="4280" spans="1:14" ht="39.950000000000003" hidden="1" customHeight="1">
      <c r="A4280" s="151" t="s">
        <v>1628</v>
      </c>
      <c r="B4280" s="205" t="s">
        <v>125</v>
      </c>
      <c r="C4280" s="205" t="s">
        <v>31</v>
      </c>
      <c r="D4280" s="205" t="s">
        <v>130</v>
      </c>
      <c r="E4280" s="131" t="s">
        <v>1762</v>
      </c>
      <c r="F4280" s="131" t="s">
        <v>1764</v>
      </c>
      <c r="G4280" s="165" t="s">
        <v>131</v>
      </c>
      <c r="H4280" s="165"/>
      <c r="J4280" s="205"/>
      <c r="K4280" s="3" t="s">
        <v>936</v>
      </c>
      <c r="L4280" s="3" t="s">
        <v>834</v>
      </c>
      <c r="M4280" s="203" t="s">
        <v>834</v>
      </c>
      <c r="N4280" s="151" t="s">
        <v>1558</v>
      </c>
    </row>
    <row r="4281" spans="1:14" ht="39.950000000000003" hidden="1" customHeight="1">
      <c r="A4281" s="151" t="s">
        <v>1628</v>
      </c>
      <c r="B4281" s="205" t="s">
        <v>125</v>
      </c>
      <c r="C4281" s="205" t="s">
        <v>31</v>
      </c>
      <c r="D4281" s="205" t="s">
        <v>132</v>
      </c>
      <c r="E4281" s="131" t="s">
        <v>1762</v>
      </c>
      <c r="F4281" s="131" t="s">
        <v>1765</v>
      </c>
      <c r="G4281" s="165" t="s">
        <v>133</v>
      </c>
      <c r="H4281" s="165"/>
      <c r="J4281" s="205"/>
      <c r="K4281" s="3" t="s">
        <v>936</v>
      </c>
      <c r="L4281" s="3" t="s">
        <v>834</v>
      </c>
      <c r="M4281" s="203" t="s">
        <v>834</v>
      </c>
      <c r="N4281" s="151" t="s">
        <v>1558</v>
      </c>
    </row>
    <row r="4282" spans="1:14" ht="39.950000000000003" hidden="1" customHeight="1">
      <c r="A4282" s="151" t="s">
        <v>1628</v>
      </c>
      <c r="B4282" s="205" t="s">
        <v>134</v>
      </c>
      <c r="C4282" s="205" t="s">
        <v>135</v>
      </c>
      <c r="D4282" s="205" t="s">
        <v>136</v>
      </c>
      <c r="E4282" s="131" t="s">
        <v>1766</v>
      </c>
      <c r="F4282" s="131" t="s">
        <v>1767</v>
      </c>
      <c r="G4282" s="165" t="s">
        <v>137</v>
      </c>
      <c r="H4282" s="165"/>
      <c r="J4282" s="205"/>
      <c r="K4282" s="3" t="s">
        <v>950</v>
      </c>
      <c r="L4282" s="3" t="s">
        <v>834</v>
      </c>
      <c r="M4282" s="203" t="s">
        <v>834</v>
      </c>
      <c r="N4282" s="151" t="s">
        <v>1558</v>
      </c>
    </row>
    <row r="4283" spans="1:14" ht="39.950000000000003" hidden="1" customHeight="1">
      <c r="A4283" s="151" t="s">
        <v>1628</v>
      </c>
      <c r="B4283" s="205" t="s">
        <v>134</v>
      </c>
      <c r="C4283" s="205" t="s">
        <v>135</v>
      </c>
      <c r="D4283" s="205" t="s">
        <v>138</v>
      </c>
      <c r="E4283" s="131" t="s">
        <v>1766</v>
      </c>
      <c r="F4283" s="131" t="s">
        <v>1768</v>
      </c>
      <c r="G4283" s="165" t="s">
        <v>139</v>
      </c>
      <c r="H4283" s="165"/>
      <c r="J4283" s="205"/>
      <c r="K4283" s="3" t="s">
        <v>950</v>
      </c>
      <c r="L4283" s="3" t="s">
        <v>834</v>
      </c>
      <c r="M4283" s="203" t="s">
        <v>834</v>
      </c>
      <c r="N4283" s="151" t="s">
        <v>1558</v>
      </c>
    </row>
    <row r="4284" spans="1:14" ht="39.950000000000003" hidden="1" customHeight="1">
      <c r="A4284" s="151" t="s">
        <v>1628</v>
      </c>
      <c r="B4284" s="205" t="s">
        <v>134</v>
      </c>
      <c r="C4284" s="205" t="s">
        <v>135</v>
      </c>
      <c r="D4284" s="205" t="s">
        <v>140</v>
      </c>
      <c r="E4284" s="131" t="s">
        <v>1766</v>
      </c>
      <c r="F4284" s="131" t="s">
        <v>1769</v>
      </c>
      <c r="G4284" s="165" t="s">
        <v>141</v>
      </c>
      <c r="H4284" s="165"/>
      <c r="J4284" s="205"/>
      <c r="K4284" s="3" t="s">
        <v>950</v>
      </c>
      <c r="L4284" s="3" t="s">
        <v>834</v>
      </c>
      <c r="M4284" s="203" t="s">
        <v>834</v>
      </c>
      <c r="N4284" s="151" t="s">
        <v>1558</v>
      </c>
    </row>
    <row r="4285" spans="1:14" ht="39.950000000000003" hidden="1" customHeight="1">
      <c r="A4285" s="151" t="s">
        <v>1628</v>
      </c>
      <c r="B4285" s="205" t="s">
        <v>134</v>
      </c>
      <c r="C4285" s="205" t="s">
        <v>135</v>
      </c>
      <c r="D4285" s="205" t="s">
        <v>143</v>
      </c>
      <c r="E4285" s="131" t="s">
        <v>1766</v>
      </c>
      <c r="F4285" s="131" t="s">
        <v>1770</v>
      </c>
      <c r="G4285" s="165" t="s">
        <v>144</v>
      </c>
      <c r="H4285" s="165"/>
      <c r="J4285" s="205"/>
      <c r="K4285" s="3" t="s">
        <v>950</v>
      </c>
      <c r="L4285" s="3" t="s">
        <v>834</v>
      </c>
      <c r="M4285" s="203" t="s">
        <v>834</v>
      </c>
      <c r="N4285" s="151" t="s">
        <v>1558</v>
      </c>
    </row>
    <row r="4286" spans="1:14" ht="39.950000000000003" hidden="1" customHeight="1">
      <c r="A4286" s="151" t="s">
        <v>1628</v>
      </c>
      <c r="B4286" s="205" t="s">
        <v>134</v>
      </c>
      <c r="C4286" s="205" t="s">
        <v>135</v>
      </c>
      <c r="D4286" s="205" t="s">
        <v>145</v>
      </c>
      <c r="E4286" s="131" t="s">
        <v>1766</v>
      </c>
      <c r="F4286" s="131" t="s">
        <v>1771</v>
      </c>
      <c r="G4286" s="165" t="s">
        <v>146</v>
      </c>
      <c r="H4286" s="165"/>
      <c r="J4286" s="205"/>
      <c r="K4286" s="3" t="s">
        <v>950</v>
      </c>
      <c r="L4286" s="3" t="s">
        <v>834</v>
      </c>
      <c r="M4286" s="203" t="s">
        <v>834</v>
      </c>
      <c r="N4286" s="151" t="s">
        <v>1558</v>
      </c>
    </row>
    <row r="4287" spans="1:14" ht="39.950000000000003" hidden="1" customHeight="1">
      <c r="A4287" s="151" t="s">
        <v>1628</v>
      </c>
      <c r="B4287" s="205" t="s">
        <v>134</v>
      </c>
      <c r="C4287" s="205" t="s">
        <v>135</v>
      </c>
      <c r="D4287" s="205" t="s">
        <v>147</v>
      </c>
      <c r="E4287" s="131" t="s">
        <v>1766</v>
      </c>
      <c r="F4287" s="131" t="s">
        <v>1772</v>
      </c>
      <c r="G4287" s="165" t="s">
        <v>148</v>
      </c>
      <c r="H4287" s="165"/>
      <c r="J4287" s="205"/>
      <c r="K4287" s="3" t="s">
        <v>950</v>
      </c>
      <c r="L4287" s="3" t="s">
        <v>834</v>
      </c>
      <c r="M4287" s="203" t="s">
        <v>834</v>
      </c>
      <c r="N4287" s="151" t="s">
        <v>1558</v>
      </c>
    </row>
    <row r="4288" spans="1:14" ht="39.950000000000003" hidden="1" customHeight="1">
      <c r="A4288" s="151" t="s">
        <v>1628</v>
      </c>
      <c r="B4288" s="205" t="s">
        <v>134</v>
      </c>
      <c r="C4288" s="205" t="s">
        <v>135</v>
      </c>
      <c r="D4288" s="205" t="s">
        <v>873</v>
      </c>
      <c r="E4288" s="131" t="s">
        <v>1766</v>
      </c>
      <c r="F4288" s="131" t="s">
        <v>1773</v>
      </c>
      <c r="G4288" s="165" t="s">
        <v>150</v>
      </c>
      <c r="H4288" s="165"/>
      <c r="J4288" s="205"/>
      <c r="K4288" s="3" t="s">
        <v>950</v>
      </c>
      <c r="L4288" s="3" t="s">
        <v>834</v>
      </c>
      <c r="M4288" s="203" t="s">
        <v>834</v>
      </c>
      <c r="N4288" s="151" t="s">
        <v>1558</v>
      </c>
    </row>
    <row r="4289" spans="1:14" ht="39.950000000000003" hidden="1" customHeight="1">
      <c r="A4289" s="151" t="s">
        <v>1628</v>
      </c>
      <c r="B4289" s="205" t="s">
        <v>134</v>
      </c>
      <c r="C4289" s="205" t="s">
        <v>31</v>
      </c>
      <c r="D4289" s="205" t="s">
        <v>151</v>
      </c>
      <c r="E4289" s="131" t="s">
        <v>1774</v>
      </c>
      <c r="F4289" s="131" t="s">
        <v>1775</v>
      </c>
      <c r="G4289" s="165" t="s">
        <v>152</v>
      </c>
      <c r="H4289" s="165"/>
      <c r="J4289" s="205"/>
      <c r="K4289" s="3" t="s">
        <v>950</v>
      </c>
      <c r="L4289" s="3" t="s">
        <v>834</v>
      </c>
      <c r="M4289" s="203" t="s">
        <v>834</v>
      </c>
      <c r="N4289" s="151" t="s">
        <v>1558</v>
      </c>
    </row>
    <row r="4290" spans="1:14" ht="39.950000000000003" hidden="1" customHeight="1">
      <c r="A4290" s="151" t="s">
        <v>1628</v>
      </c>
      <c r="B4290" s="205" t="s">
        <v>134</v>
      </c>
      <c r="C4290" s="205" t="s">
        <v>31</v>
      </c>
      <c r="D4290" s="205" t="s">
        <v>153</v>
      </c>
      <c r="E4290" s="131" t="s">
        <v>1774</v>
      </c>
      <c r="F4290" s="131" t="s">
        <v>1776</v>
      </c>
      <c r="G4290" s="165" t="s">
        <v>154</v>
      </c>
      <c r="H4290" s="165"/>
      <c r="J4290" s="205"/>
      <c r="K4290" s="3" t="s">
        <v>950</v>
      </c>
      <c r="L4290" s="3" t="s">
        <v>834</v>
      </c>
      <c r="M4290" s="203" t="s">
        <v>834</v>
      </c>
      <c r="N4290" s="151" t="s">
        <v>1558</v>
      </c>
    </row>
    <row r="4291" spans="1:14" ht="39.950000000000003" hidden="1" customHeight="1">
      <c r="A4291" s="151" t="s">
        <v>1628</v>
      </c>
      <c r="B4291" s="205" t="s">
        <v>155</v>
      </c>
      <c r="C4291" s="205" t="s">
        <v>31</v>
      </c>
      <c r="D4291" s="205" t="s">
        <v>215</v>
      </c>
      <c r="E4291" s="131" t="s">
        <v>1813</v>
      </c>
      <c r="F4291" s="131" t="s">
        <v>1814</v>
      </c>
      <c r="G4291" s="165" t="s">
        <v>216</v>
      </c>
      <c r="H4291" s="165"/>
      <c r="J4291" s="205"/>
      <c r="K4291" s="3" t="s">
        <v>953</v>
      </c>
      <c r="L4291" s="3" t="s">
        <v>834</v>
      </c>
      <c r="M4291" s="203" t="s">
        <v>834</v>
      </c>
      <c r="N4291" s="151" t="s">
        <v>1558</v>
      </c>
    </row>
    <row r="4292" spans="1:14" ht="39.950000000000003" hidden="1" customHeight="1">
      <c r="A4292" s="151" t="s">
        <v>1628</v>
      </c>
      <c r="B4292" s="205" t="s">
        <v>231</v>
      </c>
      <c r="C4292" s="205" t="s">
        <v>232</v>
      </c>
      <c r="D4292" s="205" t="s">
        <v>233</v>
      </c>
      <c r="E4292" s="131" t="s">
        <v>1816</v>
      </c>
      <c r="F4292" s="131" t="s">
        <v>1817</v>
      </c>
      <c r="G4292" s="165" t="s">
        <v>234</v>
      </c>
      <c r="H4292" s="165"/>
      <c r="J4292" s="205"/>
      <c r="K4292" s="3" t="s">
        <v>955</v>
      </c>
      <c r="L4292" s="3" t="s">
        <v>834</v>
      </c>
      <c r="M4292" s="203" t="s">
        <v>834</v>
      </c>
      <c r="N4292" s="151" t="s">
        <v>1558</v>
      </c>
    </row>
    <row r="4293" spans="1:14" ht="54" hidden="1" customHeight="1">
      <c r="A4293" s="151" t="s">
        <v>1628</v>
      </c>
      <c r="B4293" s="205" t="s">
        <v>231</v>
      </c>
      <c r="C4293" s="205" t="s">
        <v>235</v>
      </c>
      <c r="D4293" s="205" t="s">
        <v>236</v>
      </c>
      <c r="E4293" s="131" t="s">
        <v>1818</v>
      </c>
      <c r="F4293" s="131" t="s">
        <v>1819</v>
      </c>
      <c r="G4293" s="165" t="s">
        <v>237</v>
      </c>
      <c r="H4293" s="165"/>
      <c r="J4293" s="205"/>
      <c r="K4293" s="3" t="s">
        <v>955</v>
      </c>
      <c r="L4293" s="3" t="s">
        <v>834</v>
      </c>
      <c r="M4293" s="203" t="s">
        <v>834</v>
      </c>
      <c r="N4293" s="151" t="s">
        <v>1558</v>
      </c>
    </row>
    <row r="4294" spans="1:14" ht="39.950000000000003" hidden="1" customHeight="1">
      <c r="A4294" s="151" t="s">
        <v>1628</v>
      </c>
      <c r="B4294" s="205" t="s">
        <v>231</v>
      </c>
      <c r="C4294" s="205" t="s">
        <v>238</v>
      </c>
      <c r="D4294" s="205" t="s">
        <v>23</v>
      </c>
      <c r="E4294" s="131" t="s">
        <v>1820</v>
      </c>
      <c r="F4294" s="131" t="s">
        <v>1821</v>
      </c>
      <c r="G4294" s="165" t="s">
        <v>239</v>
      </c>
      <c r="H4294" s="165"/>
      <c r="J4294" s="205"/>
      <c r="K4294" s="3" t="s">
        <v>955</v>
      </c>
      <c r="L4294" s="3" t="s">
        <v>834</v>
      </c>
      <c r="M4294" s="203" t="s">
        <v>834</v>
      </c>
      <c r="N4294" s="151" t="s">
        <v>1558</v>
      </c>
    </row>
    <row r="4295" spans="1:14" ht="87" hidden="1" customHeight="1">
      <c r="A4295" s="151" t="s">
        <v>1628</v>
      </c>
      <c r="B4295" s="205" t="s">
        <v>240</v>
      </c>
      <c r="C4295" s="205" t="s">
        <v>241</v>
      </c>
      <c r="D4295" s="205" t="s">
        <v>242</v>
      </c>
      <c r="E4295" s="131" t="s">
        <v>1822</v>
      </c>
      <c r="F4295" s="131" t="s">
        <v>1823</v>
      </c>
      <c r="G4295" s="165" t="s">
        <v>243</v>
      </c>
      <c r="H4295" s="165"/>
      <c r="J4295" s="205"/>
      <c r="K4295" s="3" t="s">
        <v>923</v>
      </c>
      <c r="L4295" s="3" t="s">
        <v>834</v>
      </c>
      <c r="M4295" s="203" t="s">
        <v>834</v>
      </c>
      <c r="N4295" s="151" t="s">
        <v>1558</v>
      </c>
    </row>
    <row r="4296" spans="1:14" ht="51.75" hidden="1" customHeight="1">
      <c r="A4296" s="151" t="s">
        <v>1628</v>
      </c>
      <c r="B4296" s="205" t="s">
        <v>968</v>
      </c>
      <c r="C4296" s="205" t="s">
        <v>1122</v>
      </c>
      <c r="D4296" s="205" t="s">
        <v>464</v>
      </c>
      <c r="E4296" s="131" t="s">
        <v>1835</v>
      </c>
      <c r="F4296" s="131" t="s">
        <v>1836</v>
      </c>
      <c r="G4296" s="165" t="s">
        <v>1123</v>
      </c>
      <c r="H4296" s="165"/>
      <c r="J4296" s="205"/>
      <c r="K4296" s="3" t="s">
        <v>967</v>
      </c>
      <c r="L4296" s="3" t="s">
        <v>834</v>
      </c>
      <c r="M4296" s="203" t="s">
        <v>834</v>
      </c>
      <c r="N4296" s="151" t="s">
        <v>1558</v>
      </c>
    </row>
    <row r="4297" spans="1:14" ht="39.950000000000003" hidden="1" customHeight="1">
      <c r="A4297" s="151" t="s">
        <v>1628</v>
      </c>
      <c r="B4297" s="205" t="s">
        <v>968</v>
      </c>
      <c r="C4297" s="205" t="s">
        <v>1124</v>
      </c>
      <c r="D4297" s="205" t="s">
        <v>1125</v>
      </c>
      <c r="E4297" s="131" t="s">
        <v>1837</v>
      </c>
      <c r="F4297" s="131" t="s">
        <v>1838</v>
      </c>
      <c r="G4297" s="165" t="s">
        <v>1126</v>
      </c>
      <c r="H4297" s="165"/>
      <c r="J4297" s="205"/>
      <c r="K4297" s="3" t="s">
        <v>967</v>
      </c>
      <c r="L4297" s="3" t="s">
        <v>834</v>
      </c>
      <c r="M4297" s="203" t="s">
        <v>834</v>
      </c>
      <c r="N4297" s="151" t="s">
        <v>1558</v>
      </c>
    </row>
    <row r="4298" spans="1:14" ht="39.950000000000003" hidden="1" customHeight="1">
      <c r="A4298" s="151" t="s">
        <v>1628</v>
      </c>
      <c r="B4298" s="205" t="s">
        <v>968</v>
      </c>
      <c r="C4298" s="205" t="s">
        <v>1124</v>
      </c>
      <c r="D4298" s="205" t="s">
        <v>1128</v>
      </c>
      <c r="E4298" s="131" t="s">
        <v>1837</v>
      </c>
      <c r="F4298" s="131" t="s">
        <v>1839</v>
      </c>
      <c r="G4298" s="165" t="s">
        <v>1129</v>
      </c>
      <c r="H4298" s="165"/>
      <c r="J4298" s="205"/>
      <c r="K4298" s="3" t="s">
        <v>967</v>
      </c>
      <c r="L4298" s="3" t="s">
        <v>834</v>
      </c>
      <c r="M4298" s="203" t="s">
        <v>834</v>
      </c>
      <c r="N4298" s="151" t="s">
        <v>1558</v>
      </c>
    </row>
    <row r="4299" spans="1:14" ht="39.950000000000003" hidden="1" customHeight="1">
      <c r="A4299" s="151" t="s">
        <v>1628</v>
      </c>
      <c r="B4299" s="205" t="s">
        <v>968</v>
      </c>
      <c r="C4299" s="205" t="s">
        <v>1124</v>
      </c>
      <c r="D4299" s="205" t="s">
        <v>1130</v>
      </c>
      <c r="E4299" s="131" t="s">
        <v>1837</v>
      </c>
      <c r="F4299" s="131" t="s">
        <v>1840</v>
      </c>
      <c r="G4299" s="165" t="s">
        <v>1131</v>
      </c>
      <c r="H4299" s="165"/>
      <c r="J4299" s="205"/>
      <c r="K4299" s="3" t="s">
        <v>967</v>
      </c>
      <c r="L4299" s="3" t="s">
        <v>834</v>
      </c>
      <c r="M4299" s="203" t="s">
        <v>834</v>
      </c>
      <c r="N4299" s="151" t="s">
        <v>1558</v>
      </c>
    </row>
    <row r="4300" spans="1:14" ht="39.950000000000003" hidden="1" customHeight="1">
      <c r="A4300" s="151" t="s">
        <v>1628</v>
      </c>
      <c r="B4300" s="205" t="s">
        <v>968</v>
      </c>
      <c r="C4300" s="205" t="s">
        <v>1124</v>
      </c>
      <c r="D4300" s="205" t="s">
        <v>1132</v>
      </c>
      <c r="E4300" s="131" t="s">
        <v>1837</v>
      </c>
      <c r="F4300" s="131" t="s">
        <v>1841</v>
      </c>
      <c r="G4300" s="165" t="s">
        <v>1133</v>
      </c>
      <c r="H4300" s="165"/>
      <c r="J4300" s="205"/>
      <c r="K4300" s="3" t="s">
        <v>967</v>
      </c>
      <c r="L4300" s="3" t="s">
        <v>834</v>
      </c>
      <c r="M4300" s="203" t="s">
        <v>834</v>
      </c>
      <c r="N4300" s="151" t="s">
        <v>1558</v>
      </c>
    </row>
    <row r="4301" spans="1:14" ht="39.950000000000003" hidden="1" customHeight="1">
      <c r="A4301" s="151" t="s">
        <v>1628</v>
      </c>
      <c r="B4301" s="205" t="s">
        <v>968</v>
      </c>
      <c r="C4301" s="205" t="s">
        <v>1137</v>
      </c>
      <c r="D4301" s="205" t="s">
        <v>1128</v>
      </c>
      <c r="E4301" s="131" t="s">
        <v>1842</v>
      </c>
      <c r="F4301" s="131" t="s">
        <v>1843</v>
      </c>
      <c r="G4301" s="165" t="s">
        <v>1138</v>
      </c>
      <c r="H4301" s="165"/>
      <c r="J4301" s="205" t="s">
        <v>1582</v>
      </c>
      <c r="K4301" s="3" t="s">
        <v>967</v>
      </c>
      <c r="L4301" s="3" t="s">
        <v>931</v>
      </c>
      <c r="M4301" s="203" t="s">
        <v>834</v>
      </c>
      <c r="N4301" s="151" t="s">
        <v>1558</v>
      </c>
    </row>
    <row r="4302" spans="1:14" ht="39.950000000000003" hidden="1" customHeight="1">
      <c r="A4302" s="151" t="s">
        <v>1628</v>
      </c>
      <c r="B4302" s="205" t="s">
        <v>968</v>
      </c>
      <c r="C4302" s="205" t="s">
        <v>1142</v>
      </c>
      <c r="D4302" s="205" t="s">
        <v>1125</v>
      </c>
      <c r="E4302" s="131" t="s">
        <v>1847</v>
      </c>
      <c r="F4302" s="131" t="s">
        <v>1848</v>
      </c>
      <c r="G4302" s="165" t="s">
        <v>1143</v>
      </c>
      <c r="H4302" s="165"/>
      <c r="J4302" s="205"/>
      <c r="K4302" s="3" t="s">
        <v>967</v>
      </c>
      <c r="L4302" s="3" t="s">
        <v>834</v>
      </c>
      <c r="M4302" s="203" t="s">
        <v>834</v>
      </c>
      <c r="N4302" s="151" t="s">
        <v>1558</v>
      </c>
    </row>
    <row r="4303" spans="1:14" ht="39.950000000000003" hidden="1" customHeight="1">
      <c r="A4303" s="151" t="s">
        <v>1628</v>
      </c>
      <c r="B4303" s="205" t="s">
        <v>968</v>
      </c>
      <c r="C4303" s="205" t="s">
        <v>1142</v>
      </c>
      <c r="D4303" s="205" t="s">
        <v>1128</v>
      </c>
      <c r="E4303" s="131" t="s">
        <v>1847</v>
      </c>
      <c r="F4303" s="131" t="s">
        <v>1849</v>
      </c>
      <c r="G4303" s="165" t="s">
        <v>1144</v>
      </c>
      <c r="H4303" s="165"/>
      <c r="J4303" s="205"/>
      <c r="K4303" s="3" t="s">
        <v>967</v>
      </c>
      <c r="L4303" s="3" t="s">
        <v>834</v>
      </c>
      <c r="M4303" s="203" t="s">
        <v>834</v>
      </c>
      <c r="N4303" s="151" t="s">
        <v>1558</v>
      </c>
    </row>
    <row r="4304" spans="1:14" ht="39.950000000000003" hidden="1" customHeight="1">
      <c r="A4304" s="151" t="s">
        <v>1628</v>
      </c>
      <c r="B4304" s="205" t="s">
        <v>968</v>
      </c>
      <c r="C4304" s="205" t="s">
        <v>1142</v>
      </c>
      <c r="D4304" s="205" t="s">
        <v>1130</v>
      </c>
      <c r="E4304" s="131" t="s">
        <v>1847</v>
      </c>
      <c r="F4304" s="131" t="s">
        <v>1850</v>
      </c>
      <c r="G4304" s="165" t="s">
        <v>1145</v>
      </c>
      <c r="H4304" s="165"/>
      <c r="J4304" s="205"/>
      <c r="K4304" s="3" t="s">
        <v>967</v>
      </c>
      <c r="L4304" s="3" t="s">
        <v>834</v>
      </c>
      <c r="M4304" s="203" t="s">
        <v>834</v>
      </c>
      <c r="N4304" s="151" t="s">
        <v>1558</v>
      </c>
    </row>
    <row r="4305" spans="1:14" ht="39.950000000000003" hidden="1" customHeight="1">
      <c r="A4305" s="151" t="s">
        <v>1628</v>
      </c>
      <c r="B4305" s="205" t="s">
        <v>968</v>
      </c>
      <c r="C4305" s="205" t="s">
        <v>1142</v>
      </c>
      <c r="D4305" s="205" t="s">
        <v>1132</v>
      </c>
      <c r="E4305" s="131" t="s">
        <v>1847</v>
      </c>
      <c r="F4305" s="131" t="s">
        <v>1851</v>
      </c>
      <c r="G4305" s="165" t="s">
        <v>1146</v>
      </c>
      <c r="H4305" s="165"/>
      <c r="J4305" s="205"/>
      <c r="K4305" s="3" t="s">
        <v>967</v>
      </c>
      <c r="L4305" s="3" t="s">
        <v>834</v>
      </c>
      <c r="M4305" s="203" t="s">
        <v>834</v>
      </c>
      <c r="N4305" s="151" t="s">
        <v>1558</v>
      </c>
    </row>
    <row r="4306" spans="1:14" ht="39.950000000000003" hidden="1" customHeight="1">
      <c r="A4306" s="151" t="s">
        <v>1628</v>
      </c>
      <c r="B4306" s="205" t="s">
        <v>968</v>
      </c>
      <c r="C4306" s="205" t="s">
        <v>1147</v>
      </c>
      <c r="D4306" s="205" t="s">
        <v>1128</v>
      </c>
      <c r="E4306" s="131" t="s">
        <v>1852</v>
      </c>
      <c r="F4306" s="131" t="s">
        <v>1853</v>
      </c>
      <c r="G4306" s="165" t="s">
        <v>1148</v>
      </c>
      <c r="H4306" s="165"/>
      <c r="J4306" s="205"/>
      <c r="K4306" s="3" t="s">
        <v>967</v>
      </c>
      <c r="L4306" s="3" t="s">
        <v>834</v>
      </c>
      <c r="M4306" s="203" t="s">
        <v>834</v>
      </c>
      <c r="N4306" s="151" t="s">
        <v>1558</v>
      </c>
    </row>
    <row r="4307" spans="1:14" ht="55.5" hidden="1" customHeight="1">
      <c r="A4307" s="151" t="s">
        <v>1628</v>
      </c>
      <c r="B4307" s="205" t="s">
        <v>968</v>
      </c>
      <c r="C4307" s="205" t="s">
        <v>1149</v>
      </c>
      <c r="D4307" s="205" t="s">
        <v>1128</v>
      </c>
      <c r="E4307" s="131" t="s">
        <v>1854</v>
      </c>
      <c r="F4307" s="131" t="s">
        <v>1855</v>
      </c>
      <c r="G4307" s="165" t="s">
        <v>1150</v>
      </c>
      <c r="H4307" s="165"/>
      <c r="J4307" s="205"/>
      <c r="K4307" s="3" t="s">
        <v>967</v>
      </c>
      <c r="L4307" s="3" t="s">
        <v>834</v>
      </c>
      <c r="M4307" s="203" t="s">
        <v>834</v>
      </c>
      <c r="N4307" s="151" t="s">
        <v>1558</v>
      </c>
    </row>
    <row r="4308" spans="1:14" ht="39.950000000000003" hidden="1" customHeight="1">
      <c r="A4308" s="151" t="s">
        <v>1628</v>
      </c>
      <c r="B4308" s="205" t="s">
        <v>968</v>
      </c>
      <c r="C4308" s="205" t="s">
        <v>1152</v>
      </c>
      <c r="D4308" s="205" t="s">
        <v>1125</v>
      </c>
      <c r="E4308" s="131" t="s">
        <v>1856</v>
      </c>
      <c r="F4308" s="131" t="s">
        <v>1857</v>
      </c>
      <c r="G4308" s="165" t="s">
        <v>1153</v>
      </c>
      <c r="H4308" s="165"/>
      <c r="J4308" s="205"/>
      <c r="K4308" s="3" t="s">
        <v>967</v>
      </c>
      <c r="L4308" s="3" t="s">
        <v>834</v>
      </c>
      <c r="M4308" s="203" t="s">
        <v>834</v>
      </c>
      <c r="N4308" s="151" t="s">
        <v>1558</v>
      </c>
    </row>
    <row r="4309" spans="1:14" ht="39.950000000000003" hidden="1" customHeight="1">
      <c r="A4309" s="151" t="s">
        <v>1628</v>
      </c>
      <c r="B4309" s="205" t="s">
        <v>968</v>
      </c>
      <c r="C4309" s="205" t="s">
        <v>1152</v>
      </c>
      <c r="D4309" s="205" t="s">
        <v>1128</v>
      </c>
      <c r="E4309" s="131" t="s">
        <v>1856</v>
      </c>
      <c r="F4309" s="131" t="s">
        <v>1858</v>
      </c>
      <c r="G4309" s="165" t="s">
        <v>1154</v>
      </c>
      <c r="H4309" s="165"/>
      <c r="J4309" s="205"/>
      <c r="K4309" s="3" t="s">
        <v>967</v>
      </c>
      <c r="L4309" s="3" t="s">
        <v>834</v>
      </c>
      <c r="M4309" s="203" t="s">
        <v>834</v>
      </c>
      <c r="N4309" s="151" t="s">
        <v>1558</v>
      </c>
    </row>
    <row r="4310" spans="1:14" ht="39.950000000000003" hidden="1" customHeight="1">
      <c r="A4310" s="151" t="s">
        <v>1628</v>
      </c>
      <c r="B4310" s="205" t="s">
        <v>968</v>
      </c>
      <c r="C4310" s="205" t="s">
        <v>1158</v>
      </c>
      <c r="D4310" s="205" t="s">
        <v>1132</v>
      </c>
      <c r="E4310" s="131" t="s">
        <v>1859</v>
      </c>
      <c r="F4310" s="131" t="s">
        <v>1860</v>
      </c>
      <c r="G4310" s="165" t="s">
        <v>1159</v>
      </c>
      <c r="H4310" s="165"/>
      <c r="J4310" s="205"/>
      <c r="K4310" s="3" t="s">
        <v>967</v>
      </c>
      <c r="L4310" s="3" t="s">
        <v>834</v>
      </c>
      <c r="M4310" s="203" t="s">
        <v>834</v>
      </c>
      <c r="N4310" s="151" t="s">
        <v>1558</v>
      </c>
    </row>
    <row r="4311" spans="1:14" ht="39.950000000000003" hidden="1" customHeight="1">
      <c r="A4311" s="151" t="s">
        <v>1628</v>
      </c>
      <c r="B4311" s="205" t="s">
        <v>968</v>
      </c>
      <c r="C4311" s="205" t="s">
        <v>1162</v>
      </c>
      <c r="D4311" s="205" t="s">
        <v>1125</v>
      </c>
      <c r="E4311" s="131" t="s">
        <v>1863</v>
      </c>
      <c r="F4311" s="131" t="s">
        <v>1864</v>
      </c>
      <c r="G4311" s="165" t="s">
        <v>1163</v>
      </c>
      <c r="H4311" s="165"/>
      <c r="J4311" s="205"/>
      <c r="K4311" s="3" t="s">
        <v>967</v>
      </c>
      <c r="L4311" s="3" t="s">
        <v>834</v>
      </c>
      <c r="M4311" s="203" t="s">
        <v>834</v>
      </c>
      <c r="N4311" s="151" t="s">
        <v>1558</v>
      </c>
    </row>
    <row r="4312" spans="1:14" ht="39.950000000000003" hidden="1" customHeight="1">
      <c r="A4312" s="151" t="s">
        <v>1628</v>
      </c>
      <c r="B4312" s="205" t="s">
        <v>968</v>
      </c>
      <c r="C4312" s="205" t="s">
        <v>1162</v>
      </c>
      <c r="D4312" s="205" t="s">
        <v>1128</v>
      </c>
      <c r="E4312" s="131" t="s">
        <v>1863</v>
      </c>
      <c r="F4312" s="131" t="s">
        <v>1865</v>
      </c>
      <c r="G4312" s="165" t="s">
        <v>1164</v>
      </c>
      <c r="H4312" s="165"/>
      <c r="J4312" s="205"/>
      <c r="K4312" s="3" t="s">
        <v>967</v>
      </c>
      <c r="L4312" s="3" t="s">
        <v>834</v>
      </c>
      <c r="M4312" s="203" t="s">
        <v>834</v>
      </c>
      <c r="N4312" s="151" t="s">
        <v>1558</v>
      </c>
    </row>
    <row r="4313" spans="1:14" ht="39.950000000000003" hidden="1" customHeight="1">
      <c r="A4313" s="151" t="s">
        <v>1628</v>
      </c>
      <c r="B4313" s="205" t="s">
        <v>968</v>
      </c>
      <c r="C4313" s="205" t="s">
        <v>1162</v>
      </c>
      <c r="D4313" s="205" t="s">
        <v>1130</v>
      </c>
      <c r="E4313" s="131" t="s">
        <v>1863</v>
      </c>
      <c r="F4313" s="131" t="s">
        <v>1866</v>
      </c>
      <c r="G4313" s="165" t="s">
        <v>1165</v>
      </c>
      <c r="H4313" s="165"/>
      <c r="J4313" s="205"/>
      <c r="K4313" s="3" t="s">
        <v>967</v>
      </c>
      <c r="L4313" s="3" t="s">
        <v>834</v>
      </c>
      <c r="M4313" s="203" t="s">
        <v>834</v>
      </c>
      <c r="N4313" s="151" t="s">
        <v>1558</v>
      </c>
    </row>
    <row r="4314" spans="1:14" ht="39.950000000000003" hidden="1" customHeight="1">
      <c r="A4314" s="151" t="s">
        <v>1628</v>
      </c>
      <c r="B4314" s="205" t="s">
        <v>968</v>
      </c>
      <c r="C4314" s="205" t="s">
        <v>1162</v>
      </c>
      <c r="D4314" s="205" t="s">
        <v>1132</v>
      </c>
      <c r="E4314" s="131" t="s">
        <v>1863</v>
      </c>
      <c r="F4314" s="131" t="s">
        <v>1867</v>
      </c>
      <c r="G4314" s="165" t="s">
        <v>1166</v>
      </c>
      <c r="H4314" s="165"/>
      <c r="J4314" s="205"/>
      <c r="K4314" s="3" t="s">
        <v>967</v>
      </c>
      <c r="L4314" s="3" t="s">
        <v>834</v>
      </c>
      <c r="M4314" s="203" t="s">
        <v>834</v>
      </c>
      <c r="N4314" s="151" t="s">
        <v>1558</v>
      </c>
    </row>
    <row r="4315" spans="1:14" ht="39.950000000000003" hidden="1" customHeight="1">
      <c r="A4315" s="151" t="s">
        <v>1628</v>
      </c>
      <c r="B4315" s="205" t="s">
        <v>968</v>
      </c>
      <c r="C4315" s="205" t="s">
        <v>1167</v>
      </c>
      <c r="D4315" s="205" t="s">
        <v>1128</v>
      </c>
      <c r="E4315" s="131" t="s">
        <v>1868</v>
      </c>
      <c r="F4315" s="131" t="s">
        <v>1869</v>
      </c>
      <c r="G4315" s="165" t="s">
        <v>1168</v>
      </c>
      <c r="H4315" s="165"/>
      <c r="J4315" s="205"/>
      <c r="K4315" s="3" t="s">
        <v>967</v>
      </c>
      <c r="L4315" s="3" t="s">
        <v>834</v>
      </c>
      <c r="M4315" s="203" t="s">
        <v>834</v>
      </c>
      <c r="N4315" s="151" t="s">
        <v>1558</v>
      </c>
    </row>
    <row r="4316" spans="1:14" ht="39.950000000000003" hidden="1" customHeight="1">
      <c r="A4316" s="151" t="s">
        <v>1628</v>
      </c>
      <c r="B4316" s="205" t="s">
        <v>968</v>
      </c>
      <c r="C4316" s="205" t="s">
        <v>1170</v>
      </c>
      <c r="D4316" s="205" t="s">
        <v>1171</v>
      </c>
      <c r="E4316" s="131" t="s">
        <v>1870</v>
      </c>
      <c r="F4316" s="131" t="s">
        <v>1871</v>
      </c>
      <c r="G4316" s="165" t="s">
        <v>1172</v>
      </c>
      <c r="H4316" s="165"/>
      <c r="J4316" s="205"/>
      <c r="K4316" s="3" t="s">
        <v>967</v>
      </c>
      <c r="L4316" s="3" t="s">
        <v>834</v>
      </c>
      <c r="M4316" s="203" t="s">
        <v>834</v>
      </c>
      <c r="N4316" s="151" t="s">
        <v>1558</v>
      </c>
    </row>
    <row r="4317" spans="1:14" ht="39.950000000000003" hidden="1" customHeight="1">
      <c r="A4317" s="151" t="s">
        <v>1628</v>
      </c>
      <c r="B4317" s="205" t="s">
        <v>246</v>
      </c>
      <c r="C4317" s="205" t="s">
        <v>247</v>
      </c>
      <c r="D4317" s="205" t="s">
        <v>14</v>
      </c>
      <c r="E4317" s="131" t="s">
        <v>1872</v>
      </c>
      <c r="F4317" s="131" t="s">
        <v>1873</v>
      </c>
      <c r="G4317" s="165" t="s">
        <v>248</v>
      </c>
      <c r="H4317" s="165"/>
      <c r="J4317" s="205"/>
      <c r="K4317" s="3" t="s">
        <v>960</v>
      </c>
      <c r="L4317" s="3" t="s">
        <v>834</v>
      </c>
      <c r="M4317" s="203" t="s">
        <v>834</v>
      </c>
      <c r="N4317" s="151" t="s">
        <v>1558</v>
      </c>
    </row>
    <row r="4318" spans="1:14" ht="88.5" hidden="1" customHeight="1">
      <c r="A4318" s="151" t="s">
        <v>1628</v>
      </c>
      <c r="B4318" s="205" t="s">
        <v>246</v>
      </c>
      <c r="C4318" s="205" t="s">
        <v>249</v>
      </c>
      <c r="D4318" s="205" t="s">
        <v>404</v>
      </c>
      <c r="E4318" s="131" t="s">
        <v>1874</v>
      </c>
      <c r="F4318" s="131" t="s">
        <v>1875</v>
      </c>
      <c r="G4318" s="165" t="s">
        <v>1176</v>
      </c>
      <c r="H4318" s="165" t="s">
        <v>1177</v>
      </c>
      <c r="J4318" s="205"/>
      <c r="K4318" s="3" t="s">
        <v>960</v>
      </c>
      <c r="L4318" s="3" t="s">
        <v>834</v>
      </c>
      <c r="M4318" s="203" t="s">
        <v>834</v>
      </c>
      <c r="N4318" s="151" t="s">
        <v>1558</v>
      </c>
    </row>
    <row r="4319" spans="1:14" ht="127.5" hidden="1" customHeight="1">
      <c r="A4319" s="151" t="s">
        <v>1628</v>
      </c>
      <c r="B4319" s="205" t="s">
        <v>246</v>
      </c>
      <c r="C4319" s="205" t="s">
        <v>249</v>
      </c>
      <c r="D4319" s="205" t="s">
        <v>252</v>
      </c>
      <c r="E4319" s="131" t="s">
        <v>1874</v>
      </c>
      <c r="F4319" s="131" t="s">
        <v>1876</v>
      </c>
      <c r="G4319" s="165" t="s">
        <v>253</v>
      </c>
      <c r="H4319" s="165" t="s">
        <v>1179</v>
      </c>
      <c r="J4319" s="205"/>
      <c r="K4319" s="3" t="s">
        <v>960</v>
      </c>
      <c r="L4319" s="3" t="s">
        <v>834</v>
      </c>
      <c r="M4319" s="203" t="s">
        <v>834</v>
      </c>
      <c r="N4319" s="151" t="s">
        <v>1558</v>
      </c>
    </row>
    <row r="4320" spans="1:14" ht="130.5" hidden="1" customHeight="1">
      <c r="A4320" s="151" t="s">
        <v>1628</v>
      </c>
      <c r="B4320" s="205" t="s">
        <v>246</v>
      </c>
      <c r="C4320" s="205" t="s">
        <v>254</v>
      </c>
      <c r="D4320" s="205" t="s">
        <v>255</v>
      </c>
      <c r="E4320" s="131" t="s">
        <v>1877</v>
      </c>
      <c r="F4320" s="131" t="s">
        <v>1878</v>
      </c>
      <c r="G4320" s="165" t="s">
        <v>256</v>
      </c>
      <c r="H4320" s="165" t="s">
        <v>1608</v>
      </c>
      <c r="J4320" s="205"/>
      <c r="K4320" s="3" t="s">
        <v>960</v>
      </c>
      <c r="L4320" s="3" t="s">
        <v>834</v>
      </c>
      <c r="M4320" s="203" t="s">
        <v>834</v>
      </c>
      <c r="N4320" s="151" t="s">
        <v>1558</v>
      </c>
    </row>
    <row r="4321" spans="1:14" ht="55.5" hidden="1" customHeight="1">
      <c r="A4321" s="151" t="s">
        <v>1628</v>
      </c>
      <c r="B4321" s="205" t="s">
        <v>246</v>
      </c>
      <c r="C4321" s="205" t="s">
        <v>254</v>
      </c>
      <c r="D4321" s="205" t="s">
        <v>250</v>
      </c>
      <c r="E4321" s="131" t="s">
        <v>1877</v>
      </c>
      <c r="F4321" s="131" t="s">
        <v>1879</v>
      </c>
      <c r="G4321" s="165" t="s">
        <v>257</v>
      </c>
      <c r="H4321" s="165"/>
      <c r="J4321" s="205"/>
      <c r="K4321" s="3" t="s">
        <v>960</v>
      </c>
      <c r="L4321" s="3" t="s">
        <v>834</v>
      </c>
      <c r="M4321" s="203" t="s">
        <v>834</v>
      </c>
      <c r="N4321" s="151" t="s">
        <v>1558</v>
      </c>
    </row>
    <row r="4322" spans="1:14" ht="39.950000000000003" hidden="1" customHeight="1">
      <c r="A4322" s="151" t="s">
        <v>1628</v>
      </c>
      <c r="B4322" s="205" t="s">
        <v>246</v>
      </c>
      <c r="C4322" s="205" t="s">
        <v>254</v>
      </c>
      <c r="D4322" s="205" t="s">
        <v>43</v>
      </c>
      <c r="E4322" s="131" t="s">
        <v>1877</v>
      </c>
      <c r="F4322" s="131" t="s">
        <v>1880</v>
      </c>
      <c r="G4322" s="165" t="s">
        <v>258</v>
      </c>
      <c r="H4322" s="165"/>
      <c r="J4322" s="205"/>
      <c r="K4322" s="3" t="s">
        <v>960</v>
      </c>
      <c r="L4322" s="3" t="s">
        <v>834</v>
      </c>
      <c r="M4322" s="203" t="s">
        <v>834</v>
      </c>
      <c r="N4322" s="151" t="s">
        <v>1558</v>
      </c>
    </row>
    <row r="4323" spans="1:14" ht="79.5" hidden="1" customHeight="1">
      <c r="A4323" s="151" t="s">
        <v>1628</v>
      </c>
      <c r="B4323" s="205" t="s">
        <v>246</v>
      </c>
      <c r="C4323" s="205" t="s">
        <v>259</v>
      </c>
      <c r="D4323" s="205" t="s">
        <v>408</v>
      </c>
      <c r="E4323" s="131" t="s">
        <v>1881</v>
      </c>
      <c r="F4323" s="131" t="s">
        <v>1979</v>
      </c>
      <c r="G4323" s="165" t="s">
        <v>1200</v>
      </c>
      <c r="H4323" s="165" t="s">
        <v>1201</v>
      </c>
      <c r="J4323" s="205"/>
      <c r="K4323" s="3" t="s">
        <v>960</v>
      </c>
      <c r="L4323" s="3" t="s">
        <v>834</v>
      </c>
      <c r="M4323" s="203" t="s">
        <v>834</v>
      </c>
      <c r="N4323" s="151" t="s">
        <v>1558</v>
      </c>
    </row>
    <row r="4324" spans="1:14" ht="63.75" hidden="1" customHeight="1">
      <c r="A4324" s="151" t="s">
        <v>1628</v>
      </c>
      <c r="B4324" s="205" t="s">
        <v>246</v>
      </c>
      <c r="C4324" s="205" t="s">
        <v>259</v>
      </c>
      <c r="D4324" s="205" t="s">
        <v>410</v>
      </c>
      <c r="E4324" s="131" t="s">
        <v>1881</v>
      </c>
      <c r="F4324" s="131" t="s">
        <v>1980</v>
      </c>
      <c r="G4324" s="165" t="s">
        <v>411</v>
      </c>
      <c r="H4324" s="165"/>
      <c r="J4324" s="205"/>
      <c r="K4324" s="3" t="s">
        <v>960</v>
      </c>
      <c r="L4324" s="3" t="s">
        <v>834</v>
      </c>
      <c r="M4324" s="203" t="s">
        <v>834</v>
      </c>
      <c r="N4324" s="151" t="s">
        <v>1558</v>
      </c>
    </row>
    <row r="4325" spans="1:14" ht="123" hidden="1" customHeight="1">
      <c r="A4325" s="151" t="s">
        <v>1628</v>
      </c>
      <c r="B4325" s="205" t="s">
        <v>246</v>
      </c>
      <c r="C4325" s="205" t="s">
        <v>259</v>
      </c>
      <c r="D4325" s="205" t="s">
        <v>260</v>
      </c>
      <c r="E4325" s="131" t="s">
        <v>1881</v>
      </c>
      <c r="F4325" s="131" t="s">
        <v>1882</v>
      </c>
      <c r="G4325" s="165" t="s">
        <v>261</v>
      </c>
      <c r="H4325" s="165" t="s">
        <v>1181</v>
      </c>
      <c r="J4325" s="205"/>
      <c r="K4325" s="3" t="s">
        <v>960</v>
      </c>
      <c r="L4325" s="3" t="s">
        <v>834</v>
      </c>
      <c r="M4325" s="203" t="s">
        <v>834</v>
      </c>
      <c r="N4325" s="151" t="s">
        <v>1558</v>
      </c>
    </row>
    <row r="4326" spans="1:14" ht="39.950000000000003" hidden="1" customHeight="1">
      <c r="A4326" s="151" t="s">
        <v>1628</v>
      </c>
      <c r="B4326" s="205" t="s">
        <v>246</v>
      </c>
      <c r="C4326" s="205" t="s">
        <v>262</v>
      </c>
      <c r="D4326" s="205" t="s">
        <v>263</v>
      </c>
      <c r="E4326" s="131" t="s">
        <v>1883</v>
      </c>
      <c r="F4326" s="131" t="s">
        <v>1981</v>
      </c>
      <c r="G4326" s="165" t="s">
        <v>264</v>
      </c>
      <c r="H4326" s="165"/>
      <c r="J4326" s="205"/>
      <c r="K4326" s="3" t="s">
        <v>960</v>
      </c>
      <c r="L4326" s="3" t="s">
        <v>834</v>
      </c>
      <c r="M4326" s="203" t="s">
        <v>834</v>
      </c>
      <c r="N4326" s="151" t="s">
        <v>1558</v>
      </c>
    </row>
    <row r="4327" spans="1:14" ht="39.950000000000003" hidden="1" customHeight="1">
      <c r="A4327" s="151" t="s">
        <v>1628</v>
      </c>
      <c r="B4327" s="205" t="s">
        <v>246</v>
      </c>
      <c r="C4327" s="205" t="s">
        <v>262</v>
      </c>
      <c r="D4327" s="205" t="s">
        <v>265</v>
      </c>
      <c r="E4327" s="131" t="s">
        <v>1883</v>
      </c>
      <c r="F4327" s="131" t="s">
        <v>1884</v>
      </c>
      <c r="G4327" s="165" t="s">
        <v>266</v>
      </c>
      <c r="H4327" s="165"/>
      <c r="J4327" s="205"/>
      <c r="K4327" s="3" t="s">
        <v>960</v>
      </c>
      <c r="L4327" s="3" t="s">
        <v>834</v>
      </c>
      <c r="M4327" s="203" t="s">
        <v>834</v>
      </c>
      <c r="N4327" s="151" t="s">
        <v>1558</v>
      </c>
    </row>
    <row r="4328" spans="1:14" ht="39.950000000000003" hidden="1" customHeight="1">
      <c r="A4328" s="151" t="s">
        <v>1628</v>
      </c>
      <c r="B4328" s="205" t="s">
        <v>246</v>
      </c>
      <c r="C4328" s="205" t="s">
        <v>262</v>
      </c>
      <c r="D4328" s="205" t="s">
        <v>267</v>
      </c>
      <c r="E4328" s="131" t="s">
        <v>1883</v>
      </c>
      <c r="F4328" s="131" t="s">
        <v>1885</v>
      </c>
      <c r="G4328" s="165" t="s">
        <v>268</v>
      </c>
      <c r="H4328" s="165"/>
      <c r="J4328" s="205"/>
      <c r="K4328" s="3" t="s">
        <v>960</v>
      </c>
      <c r="L4328" s="3" t="s">
        <v>834</v>
      </c>
      <c r="M4328" s="203" t="s">
        <v>834</v>
      </c>
      <c r="N4328" s="151" t="s">
        <v>1558</v>
      </c>
    </row>
    <row r="4329" spans="1:14" ht="69" hidden="1" customHeight="1">
      <c r="A4329" s="151" t="s">
        <v>1628</v>
      </c>
      <c r="B4329" s="205" t="s">
        <v>246</v>
      </c>
      <c r="C4329" s="205" t="s">
        <v>262</v>
      </c>
      <c r="D4329" s="205" t="s">
        <v>269</v>
      </c>
      <c r="E4329" s="131" t="s">
        <v>1883</v>
      </c>
      <c r="F4329" s="131" t="s">
        <v>1886</v>
      </c>
      <c r="G4329" s="165" t="s">
        <v>270</v>
      </c>
      <c r="H4329" s="165"/>
      <c r="J4329" s="205" t="s">
        <v>1887</v>
      </c>
      <c r="K4329" s="3" t="s">
        <v>960</v>
      </c>
      <c r="L4329" s="3" t="s">
        <v>834</v>
      </c>
      <c r="M4329" s="203" t="s">
        <v>834</v>
      </c>
      <c r="N4329" s="151" t="s">
        <v>1558</v>
      </c>
    </row>
    <row r="4330" spans="1:14" ht="171.75" hidden="1" customHeight="1">
      <c r="A4330" s="151" t="s">
        <v>1628</v>
      </c>
      <c r="B4330" s="205" t="s">
        <v>246</v>
      </c>
      <c r="C4330" s="205" t="s">
        <v>262</v>
      </c>
      <c r="D4330" s="205" t="s">
        <v>273</v>
      </c>
      <c r="E4330" s="131" t="s">
        <v>1883</v>
      </c>
      <c r="F4330" s="131" t="s">
        <v>1888</v>
      </c>
      <c r="G4330" s="165" t="s">
        <v>1184</v>
      </c>
      <c r="H4330" s="165" t="s">
        <v>1185</v>
      </c>
      <c r="J4330" s="205"/>
      <c r="K4330" s="3" t="s">
        <v>960</v>
      </c>
      <c r="L4330" s="3" t="s">
        <v>834</v>
      </c>
      <c r="M4330" s="203" t="s">
        <v>834</v>
      </c>
      <c r="N4330" s="151" t="s">
        <v>1558</v>
      </c>
    </row>
    <row r="4331" spans="1:14" ht="39.950000000000003" hidden="1" customHeight="1">
      <c r="A4331" s="151" t="s">
        <v>1628</v>
      </c>
      <c r="B4331" s="205" t="s">
        <v>246</v>
      </c>
      <c r="C4331" s="205" t="s">
        <v>262</v>
      </c>
      <c r="D4331" s="205" t="s">
        <v>275</v>
      </c>
      <c r="E4331" s="131" t="s">
        <v>1883</v>
      </c>
      <c r="F4331" s="131" t="s">
        <v>1889</v>
      </c>
      <c r="G4331" s="165" t="s">
        <v>276</v>
      </c>
      <c r="H4331" s="165"/>
      <c r="J4331" s="205"/>
      <c r="K4331" s="3" t="s">
        <v>960</v>
      </c>
      <c r="L4331" s="3" t="s">
        <v>834</v>
      </c>
      <c r="M4331" s="203" t="s">
        <v>834</v>
      </c>
      <c r="N4331" s="151" t="s">
        <v>1558</v>
      </c>
    </row>
    <row r="4332" spans="1:14" ht="120" hidden="1" customHeight="1">
      <c r="A4332" s="151" t="s">
        <v>1628</v>
      </c>
      <c r="B4332" s="205" t="s">
        <v>246</v>
      </c>
      <c r="C4332" s="205" t="s">
        <v>277</v>
      </c>
      <c r="D4332" s="205" t="s">
        <v>255</v>
      </c>
      <c r="E4332" s="131" t="s">
        <v>1890</v>
      </c>
      <c r="F4332" s="131" t="s">
        <v>1891</v>
      </c>
      <c r="G4332" s="165" t="s">
        <v>278</v>
      </c>
      <c r="H4332" s="165" t="s">
        <v>1186</v>
      </c>
      <c r="J4332" s="205"/>
      <c r="K4332" s="3" t="s">
        <v>960</v>
      </c>
      <c r="L4332" s="3" t="s">
        <v>834</v>
      </c>
      <c r="M4332" s="203" t="s">
        <v>834</v>
      </c>
      <c r="N4332" s="151" t="s">
        <v>1558</v>
      </c>
    </row>
    <row r="4333" spans="1:14" ht="39.950000000000003" hidden="1" customHeight="1">
      <c r="A4333" s="151" t="s">
        <v>1595</v>
      </c>
      <c r="B4333" s="3" t="s">
        <v>246</v>
      </c>
      <c r="C4333" s="3" t="s">
        <v>31</v>
      </c>
      <c r="D4333" s="9" t="s">
        <v>279</v>
      </c>
      <c r="E4333" s="131" t="s">
        <v>1635</v>
      </c>
      <c r="F4333" s="131" t="s">
        <v>1636</v>
      </c>
      <c r="G4333" s="165" t="s">
        <v>280</v>
      </c>
      <c r="H4333" s="165"/>
      <c r="K4333" s="3" t="s">
        <v>960</v>
      </c>
      <c r="L4333" s="3" t="s">
        <v>834</v>
      </c>
      <c r="M4333" s="203" t="s">
        <v>834</v>
      </c>
      <c r="N4333" s="151" t="s">
        <v>1558</v>
      </c>
    </row>
    <row r="4334" spans="1:14" ht="39.950000000000003" hidden="1" customHeight="1">
      <c r="A4334" s="151" t="s">
        <v>1595</v>
      </c>
      <c r="B4334" s="3" t="s">
        <v>246</v>
      </c>
      <c r="C4334" s="3" t="s">
        <v>31</v>
      </c>
      <c r="D4334" s="9" t="s">
        <v>281</v>
      </c>
      <c r="E4334" s="131" t="s">
        <v>1635</v>
      </c>
      <c r="F4334" s="131" t="s">
        <v>1637</v>
      </c>
      <c r="G4334" s="165" t="s">
        <v>282</v>
      </c>
      <c r="H4334" s="165"/>
      <c r="K4334" s="3" t="s">
        <v>960</v>
      </c>
      <c r="L4334" s="3" t="s">
        <v>834</v>
      </c>
      <c r="M4334" s="203" t="s">
        <v>834</v>
      </c>
      <c r="N4334" s="151" t="s">
        <v>1558</v>
      </c>
    </row>
    <row r="4335" spans="1:14" ht="39.950000000000003" hidden="1" customHeight="1">
      <c r="A4335" s="151" t="s">
        <v>1628</v>
      </c>
      <c r="B4335" s="205" t="s">
        <v>246</v>
      </c>
      <c r="C4335" s="205" t="s">
        <v>31</v>
      </c>
      <c r="D4335" s="205" t="s">
        <v>283</v>
      </c>
      <c r="E4335" s="131" t="s">
        <v>1635</v>
      </c>
      <c r="F4335" s="131" t="s">
        <v>1892</v>
      </c>
      <c r="G4335" s="165" t="s">
        <v>284</v>
      </c>
      <c r="H4335" s="165"/>
      <c r="J4335" s="205"/>
      <c r="K4335" s="3" t="s">
        <v>960</v>
      </c>
      <c r="L4335" s="3" t="s">
        <v>834</v>
      </c>
      <c r="M4335" s="203" t="s">
        <v>834</v>
      </c>
      <c r="N4335" s="151" t="s">
        <v>1558</v>
      </c>
    </row>
    <row r="4336" spans="1:14" ht="39.950000000000003" hidden="1" customHeight="1">
      <c r="A4336" s="151" t="s">
        <v>1628</v>
      </c>
      <c r="B4336" s="205" t="s">
        <v>246</v>
      </c>
      <c r="C4336" s="205" t="s">
        <v>31</v>
      </c>
      <c r="D4336" s="205" t="s">
        <v>285</v>
      </c>
      <c r="E4336" s="131" t="s">
        <v>1635</v>
      </c>
      <c r="F4336" s="131" t="s">
        <v>1893</v>
      </c>
      <c r="G4336" s="165" t="s">
        <v>286</v>
      </c>
      <c r="H4336" s="165"/>
      <c r="J4336" s="205"/>
      <c r="K4336" s="3" t="s">
        <v>960</v>
      </c>
      <c r="L4336" s="3" t="s">
        <v>834</v>
      </c>
      <c r="M4336" s="203" t="s">
        <v>834</v>
      </c>
      <c r="N4336" s="151" t="s">
        <v>1558</v>
      </c>
    </row>
    <row r="4337" spans="1:14" ht="39.950000000000003" hidden="1" customHeight="1">
      <c r="A4337" s="151" t="s">
        <v>1628</v>
      </c>
      <c r="B4337" s="205" t="s">
        <v>287</v>
      </c>
      <c r="C4337" s="205" t="s">
        <v>288</v>
      </c>
      <c r="D4337" s="205" t="s">
        <v>289</v>
      </c>
      <c r="E4337" s="131" t="s">
        <v>1894</v>
      </c>
      <c r="F4337" s="131" t="s">
        <v>1895</v>
      </c>
      <c r="G4337" s="165" t="s">
        <v>290</v>
      </c>
      <c r="H4337" s="165"/>
      <c r="J4337" s="205"/>
      <c r="K4337" s="3" t="s">
        <v>960</v>
      </c>
      <c r="L4337" s="3" t="s">
        <v>834</v>
      </c>
      <c r="M4337" s="203" t="s">
        <v>834</v>
      </c>
      <c r="N4337" s="151" t="s">
        <v>1558</v>
      </c>
    </row>
    <row r="4338" spans="1:14" ht="39.950000000000003" hidden="1" customHeight="1">
      <c r="A4338" s="151" t="s">
        <v>1628</v>
      </c>
      <c r="B4338" s="205" t="s">
        <v>287</v>
      </c>
      <c r="C4338" s="205" t="s">
        <v>288</v>
      </c>
      <c r="D4338" s="205" t="s">
        <v>291</v>
      </c>
      <c r="E4338" s="131" t="s">
        <v>1894</v>
      </c>
      <c r="F4338" s="131" t="s">
        <v>1896</v>
      </c>
      <c r="G4338" s="165" t="s">
        <v>292</v>
      </c>
      <c r="H4338" s="165"/>
      <c r="J4338" s="205"/>
      <c r="K4338" s="3" t="s">
        <v>960</v>
      </c>
      <c r="L4338" s="3" t="s">
        <v>834</v>
      </c>
      <c r="M4338" s="203" t="s">
        <v>834</v>
      </c>
      <c r="N4338" s="151" t="s">
        <v>1558</v>
      </c>
    </row>
    <row r="4339" spans="1:14" ht="39.950000000000003" hidden="1" customHeight="1">
      <c r="A4339" s="151" t="s">
        <v>1628</v>
      </c>
      <c r="B4339" s="205" t="s">
        <v>287</v>
      </c>
      <c r="C4339" s="205" t="s">
        <v>288</v>
      </c>
      <c r="D4339" s="205" t="s">
        <v>293</v>
      </c>
      <c r="E4339" s="131" t="s">
        <v>1894</v>
      </c>
      <c r="F4339" s="131" t="s">
        <v>1897</v>
      </c>
      <c r="G4339" s="165" t="s">
        <v>294</v>
      </c>
      <c r="H4339" s="165"/>
      <c r="J4339" s="205"/>
      <c r="K4339" s="3" t="s">
        <v>960</v>
      </c>
      <c r="L4339" s="3" t="s">
        <v>834</v>
      </c>
      <c r="M4339" s="203" t="s">
        <v>834</v>
      </c>
      <c r="N4339" s="151" t="s">
        <v>1558</v>
      </c>
    </row>
    <row r="4340" spans="1:14" ht="39.950000000000003" hidden="1" customHeight="1">
      <c r="A4340" s="151" t="s">
        <v>1628</v>
      </c>
      <c r="B4340" s="205" t="s">
        <v>287</v>
      </c>
      <c r="C4340" s="205" t="s">
        <v>304</v>
      </c>
      <c r="D4340" s="205" t="s">
        <v>305</v>
      </c>
      <c r="E4340" s="131" t="s">
        <v>1901</v>
      </c>
      <c r="F4340" s="131" t="s">
        <v>1902</v>
      </c>
      <c r="G4340" s="165" t="s">
        <v>306</v>
      </c>
      <c r="H4340" s="165"/>
      <c r="J4340" s="205"/>
      <c r="K4340" s="3" t="s">
        <v>960</v>
      </c>
      <c r="L4340" s="3" t="s">
        <v>834</v>
      </c>
      <c r="M4340" s="203" t="s">
        <v>834</v>
      </c>
      <c r="N4340" s="151" t="s">
        <v>1558</v>
      </c>
    </row>
    <row r="4341" spans="1:14" ht="39.950000000000003" hidden="1" customHeight="1">
      <c r="A4341" s="151" t="s">
        <v>1628</v>
      </c>
      <c r="B4341" s="205" t="s">
        <v>287</v>
      </c>
      <c r="C4341" s="205" t="s">
        <v>304</v>
      </c>
      <c r="D4341" s="205" t="s">
        <v>307</v>
      </c>
      <c r="E4341" s="131" t="s">
        <v>1901</v>
      </c>
      <c r="F4341" s="131" t="s">
        <v>1903</v>
      </c>
      <c r="G4341" s="165" t="s">
        <v>308</v>
      </c>
      <c r="H4341" s="165"/>
      <c r="J4341" s="205"/>
      <c r="K4341" s="3" t="s">
        <v>960</v>
      </c>
      <c r="L4341" s="3" t="s">
        <v>834</v>
      </c>
      <c r="M4341" s="203" t="s">
        <v>834</v>
      </c>
      <c r="N4341" s="151" t="s">
        <v>1558</v>
      </c>
    </row>
    <row r="4342" spans="1:14" ht="51.75" hidden="1" customHeight="1">
      <c r="A4342" s="151" t="s">
        <v>1628</v>
      </c>
      <c r="B4342" s="205" t="s">
        <v>287</v>
      </c>
      <c r="C4342" s="205" t="s">
        <v>304</v>
      </c>
      <c r="D4342" s="205" t="s">
        <v>322</v>
      </c>
      <c r="E4342" s="131" t="s">
        <v>1901</v>
      </c>
      <c r="F4342" s="131" t="s">
        <v>1904</v>
      </c>
      <c r="G4342" s="165" t="s">
        <v>323</v>
      </c>
      <c r="H4342" s="165"/>
      <c r="J4342" s="205"/>
      <c r="K4342" s="3" t="s">
        <v>960</v>
      </c>
      <c r="L4342" s="3" t="s">
        <v>834</v>
      </c>
      <c r="M4342" s="203" t="s">
        <v>834</v>
      </c>
      <c r="N4342" s="151" t="s">
        <v>1558</v>
      </c>
    </row>
    <row r="4343" spans="1:14" ht="39.950000000000003" hidden="1" customHeight="1">
      <c r="A4343" s="151" t="s">
        <v>1628</v>
      </c>
      <c r="B4343" s="205" t="s">
        <v>287</v>
      </c>
      <c r="C4343" s="205" t="s">
        <v>304</v>
      </c>
      <c r="D4343" s="205" t="s">
        <v>309</v>
      </c>
      <c r="E4343" s="131" t="s">
        <v>1901</v>
      </c>
      <c r="F4343" s="131" t="s">
        <v>1905</v>
      </c>
      <c r="G4343" s="165" t="s">
        <v>310</v>
      </c>
      <c r="H4343" s="165"/>
      <c r="J4343" s="205"/>
      <c r="K4343" s="3" t="s">
        <v>960</v>
      </c>
      <c r="L4343" s="3" t="s">
        <v>834</v>
      </c>
      <c r="M4343" s="203" t="s">
        <v>834</v>
      </c>
      <c r="N4343" s="151" t="s">
        <v>1558</v>
      </c>
    </row>
    <row r="4344" spans="1:14" ht="39.950000000000003" hidden="1" customHeight="1">
      <c r="A4344" s="151" t="s">
        <v>1628</v>
      </c>
      <c r="B4344" s="205" t="s">
        <v>287</v>
      </c>
      <c r="C4344" s="205" t="s">
        <v>304</v>
      </c>
      <c r="D4344" s="205" t="s">
        <v>311</v>
      </c>
      <c r="E4344" s="131" t="s">
        <v>1901</v>
      </c>
      <c r="F4344" s="131" t="s">
        <v>1906</v>
      </c>
      <c r="G4344" s="165" t="s">
        <v>312</v>
      </c>
      <c r="H4344" s="165"/>
      <c r="J4344" s="205"/>
      <c r="K4344" s="3" t="s">
        <v>960</v>
      </c>
      <c r="L4344" s="3" t="s">
        <v>834</v>
      </c>
      <c r="M4344" s="203" t="s">
        <v>834</v>
      </c>
      <c r="N4344" s="151" t="s">
        <v>1558</v>
      </c>
    </row>
    <row r="4345" spans="1:14" ht="39.950000000000003" hidden="1" customHeight="1">
      <c r="A4345" s="151" t="s">
        <v>1628</v>
      </c>
      <c r="B4345" s="205" t="s">
        <v>287</v>
      </c>
      <c r="C4345" s="205" t="s">
        <v>304</v>
      </c>
      <c r="D4345" s="205" t="s">
        <v>313</v>
      </c>
      <c r="E4345" s="131" t="s">
        <v>1901</v>
      </c>
      <c r="F4345" s="131" t="s">
        <v>1907</v>
      </c>
      <c r="G4345" s="165" t="s">
        <v>314</v>
      </c>
      <c r="H4345" s="165"/>
      <c r="J4345" s="205"/>
      <c r="K4345" s="3" t="s">
        <v>960</v>
      </c>
      <c r="L4345" s="3" t="s">
        <v>834</v>
      </c>
      <c r="M4345" s="203" t="s">
        <v>834</v>
      </c>
      <c r="N4345" s="151" t="s">
        <v>1558</v>
      </c>
    </row>
    <row r="4346" spans="1:14" ht="39.950000000000003" hidden="1" customHeight="1">
      <c r="A4346" s="151" t="s">
        <v>1628</v>
      </c>
      <c r="B4346" s="205" t="s">
        <v>287</v>
      </c>
      <c r="C4346" s="205" t="s">
        <v>315</v>
      </c>
      <c r="D4346" s="205" t="s">
        <v>413</v>
      </c>
      <c r="E4346" s="131" t="s">
        <v>1908</v>
      </c>
      <c r="F4346" s="131" t="s">
        <v>1982</v>
      </c>
      <c r="G4346" s="165" t="s">
        <v>414</v>
      </c>
      <c r="H4346" s="165"/>
      <c r="J4346" s="205"/>
      <c r="K4346" s="3" t="s">
        <v>960</v>
      </c>
      <c r="L4346" s="3" t="s">
        <v>834</v>
      </c>
      <c r="M4346" s="203" t="s">
        <v>834</v>
      </c>
      <c r="N4346" s="151" t="s">
        <v>1558</v>
      </c>
    </row>
    <row r="4347" spans="1:14" ht="39.950000000000003" hidden="1" customHeight="1">
      <c r="A4347" s="151" t="s">
        <v>1628</v>
      </c>
      <c r="B4347" s="205" t="s">
        <v>287</v>
      </c>
      <c r="C4347" s="205" t="s">
        <v>315</v>
      </c>
      <c r="D4347" s="205" t="s">
        <v>415</v>
      </c>
      <c r="E4347" s="131" t="s">
        <v>1908</v>
      </c>
      <c r="F4347" s="131" t="s">
        <v>1983</v>
      </c>
      <c r="G4347" s="165" t="s">
        <v>416</v>
      </c>
      <c r="H4347" s="165"/>
      <c r="J4347" s="205"/>
      <c r="K4347" s="3" t="s">
        <v>960</v>
      </c>
      <c r="L4347" s="3" t="s">
        <v>834</v>
      </c>
      <c r="M4347" s="203" t="s">
        <v>834</v>
      </c>
      <c r="N4347" s="151" t="s">
        <v>1558</v>
      </c>
    </row>
    <row r="4348" spans="1:14" ht="39.950000000000003" hidden="1" customHeight="1">
      <c r="A4348" s="151" t="s">
        <v>1628</v>
      </c>
      <c r="B4348" s="205" t="s">
        <v>287</v>
      </c>
      <c r="C4348" s="205" t="s">
        <v>315</v>
      </c>
      <c r="D4348" s="205" t="s">
        <v>316</v>
      </c>
      <c r="E4348" s="131" t="s">
        <v>1908</v>
      </c>
      <c r="F4348" s="131" t="s">
        <v>1909</v>
      </c>
      <c r="G4348" s="165" t="s">
        <v>317</v>
      </c>
      <c r="H4348" s="165"/>
      <c r="J4348" s="205"/>
      <c r="K4348" s="3" t="s">
        <v>960</v>
      </c>
      <c r="L4348" s="3" t="s">
        <v>834</v>
      </c>
      <c r="M4348" s="203" t="s">
        <v>834</v>
      </c>
      <c r="N4348" s="151" t="s">
        <v>1558</v>
      </c>
    </row>
    <row r="4349" spans="1:14" ht="60" hidden="1" customHeight="1">
      <c r="A4349" s="151" t="s">
        <v>1628</v>
      </c>
      <c r="B4349" s="205" t="s">
        <v>287</v>
      </c>
      <c r="C4349" s="205" t="s">
        <v>315</v>
      </c>
      <c r="D4349" s="205" t="s">
        <v>318</v>
      </c>
      <c r="E4349" s="131" t="s">
        <v>1908</v>
      </c>
      <c r="F4349" s="131" t="s">
        <v>1910</v>
      </c>
      <c r="G4349" s="165" t="s">
        <v>319</v>
      </c>
      <c r="H4349" s="165"/>
      <c r="J4349" s="205"/>
      <c r="K4349" s="3" t="s">
        <v>960</v>
      </c>
      <c r="L4349" s="3" t="s">
        <v>834</v>
      </c>
      <c r="M4349" s="203" t="s">
        <v>834</v>
      </c>
      <c r="N4349" s="151" t="s">
        <v>1558</v>
      </c>
    </row>
    <row r="4350" spans="1:14" ht="39.950000000000003" hidden="1" customHeight="1">
      <c r="A4350" s="151" t="s">
        <v>1628</v>
      </c>
      <c r="B4350" s="205" t="s">
        <v>287</v>
      </c>
      <c r="C4350" s="205" t="s">
        <v>315</v>
      </c>
      <c r="D4350" s="205" t="s">
        <v>320</v>
      </c>
      <c r="E4350" s="131" t="s">
        <v>1908</v>
      </c>
      <c r="F4350" s="131" t="s">
        <v>1911</v>
      </c>
      <c r="G4350" s="165" t="s">
        <v>321</v>
      </c>
      <c r="H4350" s="165"/>
      <c r="J4350" s="205"/>
      <c r="K4350" s="3" t="s">
        <v>960</v>
      </c>
      <c r="L4350" s="3" t="s">
        <v>834</v>
      </c>
      <c r="M4350" s="203" t="s">
        <v>834</v>
      </c>
      <c r="N4350" s="151" t="s">
        <v>1558</v>
      </c>
    </row>
    <row r="4351" spans="1:14" ht="39.950000000000003" hidden="1" customHeight="1">
      <c r="A4351" s="151" t="s">
        <v>1628</v>
      </c>
      <c r="B4351" s="205" t="s">
        <v>877</v>
      </c>
      <c r="C4351" s="205" t="s">
        <v>878</v>
      </c>
      <c r="D4351" s="205" t="s">
        <v>14</v>
      </c>
      <c r="E4351" s="131" t="s">
        <v>1912</v>
      </c>
      <c r="F4351" s="131" t="s">
        <v>1913</v>
      </c>
      <c r="G4351" s="165" t="s">
        <v>879</v>
      </c>
      <c r="H4351" s="165"/>
      <c r="J4351" s="205"/>
      <c r="K4351" s="3" t="s">
        <v>969</v>
      </c>
      <c r="L4351" s="3" t="s">
        <v>834</v>
      </c>
      <c r="M4351" s="203" t="s">
        <v>834</v>
      </c>
      <c r="N4351" s="151" t="s">
        <v>1558</v>
      </c>
    </row>
    <row r="4352" spans="1:14" ht="39.950000000000003" hidden="1" customHeight="1">
      <c r="A4352" s="151" t="s">
        <v>1628</v>
      </c>
      <c r="B4352" s="205" t="s">
        <v>877</v>
      </c>
      <c r="C4352" s="205" t="s">
        <v>880</v>
      </c>
      <c r="D4352" s="205" t="s">
        <v>23</v>
      </c>
      <c r="E4352" s="131" t="s">
        <v>1914</v>
      </c>
      <c r="F4352" s="131" t="s">
        <v>1915</v>
      </c>
      <c r="G4352" s="165" t="s">
        <v>881</v>
      </c>
      <c r="H4352" s="165"/>
      <c r="J4352" s="205"/>
      <c r="K4352" s="3" t="s">
        <v>969</v>
      </c>
      <c r="L4352" s="3" t="s">
        <v>834</v>
      </c>
      <c r="M4352" s="203" t="s">
        <v>834</v>
      </c>
      <c r="N4352" s="151" t="s">
        <v>1558</v>
      </c>
    </row>
    <row r="4353" spans="1:14" ht="39.950000000000003" hidden="1" customHeight="1">
      <c r="A4353" s="151" t="s">
        <v>1628</v>
      </c>
      <c r="B4353" s="205" t="s">
        <v>877</v>
      </c>
      <c r="C4353" s="205" t="s">
        <v>882</v>
      </c>
      <c r="D4353" s="205" t="s">
        <v>363</v>
      </c>
      <c r="E4353" s="131" t="s">
        <v>1916</v>
      </c>
      <c r="F4353" s="131" t="s">
        <v>1917</v>
      </c>
      <c r="G4353" s="165" t="s">
        <v>883</v>
      </c>
      <c r="H4353" s="165"/>
      <c r="J4353" s="205"/>
      <c r="K4353" s="3" t="s">
        <v>969</v>
      </c>
      <c r="L4353" s="3" t="s">
        <v>834</v>
      </c>
      <c r="M4353" s="203" t="s">
        <v>834</v>
      </c>
      <c r="N4353" s="151" t="s">
        <v>1558</v>
      </c>
    </row>
    <row r="4354" spans="1:14" ht="39.950000000000003" hidden="1" customHeight="1">
      <c r="A4354" s="151" t="s">
        <v>1628</v>
      </c>
      <c r="B4354" s="205" t="s">
        <v>877</v>
      </c>
      <c r="C4354" s="205" t="s">
        <v>882</v>
      </c>
      <c r="D4354" s="205" t="s">
        <v>884</v>
      </c>
      <c r="E4354" s="131" t="s">
        <v>1916</v>
      </c>
      <c r="F4354" s="131" t="s">
        <v>1918</v>
      </c>
      <c r="G4354" s="165" t="s">
        <v>885</v>
      </c>
      <c r="H4354" s="165"/>
      <c r="J4354" s="205"/>
      <c r="K4354" s="3" t="s">
        <v>969</v>
      </c>
      <c r="L4354" s="3" t="s">
        <v>834</v>
      </c>
      <c r="M4354" s="203" t="s">
        <v>834</v>
      </c>
      <c r="N4354" s="151" t="s">
        <v>1558</v>
      </c>
    </row>
    <row r="4355" spans="1:14" ht="39.950000000000003" hidden="1" customHeight="1">
      <c r="A4355" s="151" t="s">
        <v>1628</v>
      </c>
      <c r="B4355" s="205" t="s">
        <v>877</v>
      </c>
      <c r="C4355" s="205" t="s">
        <v>882</v>
      </c>
      <c r="D4355" s="205" t="s">
        <v>886</v>
      </c>
      <c r="E4355" s="131" t="s">
        <v>1916</v>
      </c>
      <c r="F4355" s="131" t="s">
        <v>1919</v>
      </c>
      <c r="G4355" s="165" t="s">
        <v>887</v>
      </c>
      <c r="H4355" s="165"/>
      <c r="J4355" s="205"/>
      <c r="K4355" s="3" t="s">
        <v>969</v>
      </c>
      <c r="L4355" s="3" t="s">
        <v>834</v>
      </c>
      <c r="M4355" s="203" t="s">
        <v>834</v>
      </c>
      <c r="N4355" s="151" t="s">
        <v>1558</v>
      </c>
    </row>
    <row r="4356" spans="1:14" ht="39.950000000000003" hidden="1" customHeight="1">
      <c r="A4356" s="151" t="s">
        <v>1628</v>
      </c>
      <c r="B4356" s="205" t="s">
        <v>966</v>
      </c>
      <c r="C4356" s="205" t="s">
        <v>979</v>
      </c>
      <c r="D4356" s="205" t="s">
        <v>999</v>
      </c>
      <c r="E4356" s="131" t="s">
        <v>1920</v>
      </c>
      <c r="F4356" s="131" t="s">
        <v>1921</v>
      </c>
      <c r="G4356" s="165" t="s">
        <v>1000</v>
      </c>
      <c r="H4356" s="165"/>
      <c r="J4356" s="205"/>
      <c r="K4356" s="3" t="s">
        <v>939</v>
      </c>
      <c r="L4356" s="3" t="s">
        <v>834</v>
      </c>
      <c r="M4356" s="203" t="s">
        <v>834</v>
      </c>
      <c r="N4356" s="151" t="s">
        <v>1558</v>
      </c>
    </row>
    <row r="4357" spans="1:14" ht="57.75" hidden="1" customHeight="1">
      <c r="A4357" s="151" t="s">
        <v>1628</v>
      </c>
      <c r="B4357" s="205" t="s">
        <v>324</v>
      </c>
      <c r="C4357" s="205" t="s">
        <v>325</v>
      </c>
      <c r="D4357" s="205" t="s">
        <v>325</v>
      </c>
      <c r="E4357" s="131" t="s">
        <v>1922</v>
      </c>
      <c r="F4357" s="131" t="s">
        <v>1923</v>
      </c>
      <c r="G4357" s="165" t="s">
        <v>326</v>
      </c>
      <c r="H4357" s="165"/>
      <c r="J4357" s="205"/>
      <c r="K4357" s="3" t="s">
        <v>923</v>
      </c>
      <c r="L4357" s="3" t="s">
        <v>834</v>
      </c>
      <c r="M4357" s="203" t="s">
        <v>834</v>
      </c>
      <c r="N4357" s="151" t="s">
        <v>1558</v>
      </c>
    </row>
    <row r="4358" spans="1:14" ht="39.950000000000003" hidden="1" customHeight="1">
      <c r="A4358" s="151" t="s">
        <v>1628</v>
      </c>
      <c r="B4358" s="205" t="s">
        <v>324</v>
      </c>
      <c r="C4358" s="205" t="s">
        <v>335</v>
      </c>
      <c r="D4358" s="205" t="s">
        <v>336</v>
      </c>
      <c r="E4358" s="131" t="s">
        <v>1929</v>
      </c>
      <c r="F4358" s="131" t="s">
        <v>1930</v>
      </c>
      <c r="G4358" s="165" t="s">
        <v>337</v>
      </c>
      <c r="H4358" s="165"/>
      <c r="J4358" s="205"/>
      <c r="K4358" s="3" t="s">
        <v>923</v>
      </c>
      <c r="L4358" s="3" t="s">
        <v>834</v>
      </c>
      <c r="M4358" s="203" t="s">
        <v>834</v>
      </c>
      <c r="N4358" s="151" t="s">
        <v>1558</v>
      </c>
    </row>
    <row r="4359" spans="1:14" ht="39.950000000000003" hidden="1" customHeight="1">
      <c r="A4359" s="151" t="s">
        <v>1628</v>
      </c>
      <c r="B4359" s="205" t="s">
        <v>324</v>
      </c>
      <c r="C4359" s="205" t="s">
        <v>338</v>
      </c>
      <c r="D4359" s="205" t="s">
        <v>339</v>
      </c>
      <c r="E4359" s="131" t="s">
        <v>1931</v>
      </c>
      <c r="F4359" s="131" t="s">
        <v>1932</v>
      </c>
      <c r="G4359" s="165" t="s">
        <v>340</v>
      </c>
      <c r="H4359" s="165"/>
      <c r="J4359" s="205"/>
      <c r="K4359" s="3" t="s">
        <v>923</v>
      </c>
      <c r="L4359" s="3" t="s">
        <v>834</v>
      </c>
      <c r="M4359" s="203" t="s">
        <v>834</v>
      </c>
      <c r="N4359" s="151" t="s">
        <v>1558</v>
      </c>
    </row>
    <row r="4360" spans="1:14" ht="39.950000000000003" hidden="1" customHeight="1">
      <c r="A4360" s="151" t="s">
        <v>1628</v>
      </c>
      <c r="B4360" s="205" t="s">
        <v>324</v>
      </c>
      <c r="C4360" s="205" t="s">
        <v>338</v>
      </c>
      <c r="D4360" s="205" t="s">
        <v>342</v>
      </c>
      <c r="E4360" s="131" t="s">
        <v>1931</v>
      </c>
      <c r="F4360" s="131" t="s">
        <v>1933</v>
      </c>
      <c r="G4360" s="165" t="s">
        <v>343</v>
      </c>
      <c r="H4360" s="165"/>
      <c r="J4360" s="205"/>
      <c r="K4360" s="3" t="s">
        <v>923</v>
      </c>
      <c r="L4360" s="3" t="s">
        <v>834</v>
      </c>
      <c r="M4360" s="203" t="s">
        <v>834</v>
      </c>
      <c r="N4360" s="151" t="s">
        <v>1558</v>
      </c>
    </row>
    <row r="4361" spans="1:14" ht="39.950000000000003" hidden="1" customHeight="1">
      <c r="A4361" s="151" t="s">
        <v>1628</v>
      </c>
      <c r="B4361" s="205" t="s">
        <v>349</v>
      </c>
      <c r="C4361" s="205" t="s">
        <v>353</v>
      </c>
      <c r="D4361" s="205" t="s">
        <v>23</v>
      </c>
      <c r="E4361" s="131" t="s">
        <v>1934</v>
      </c>
      <c r="F4361" s="131" t="s">
        <v>1935</v>
      </c>
      <c r="G4361" s="165" t="s">
        <v>354</v>
      </c>
      <c r="H4361" s="165"/>
      <c r="J4361" s="205"/>
      <c r="K4361" s="3" t="s">
        <v>960</v>
      </c>
      <c r="L4361" s="3" t="s">
        <v>834</v>
      </c>
      <c r="M4361" s="203" t="s">
        <v>834</v>
      </c>
      <c r="N4361" s="151" t="s">
        <v>1558</v>
      </c>
    </row>
    <row r="4362" spans="1:14" ht="39.950000000000003" hidden="1" customHeight="1">
      <c r="A4362" s="151" t="s">
        <v>1628</v>
      </c>
      <c r="B4362" s="205" t="s">
        <v>349</v>
      </c>
      <c r="C4362" s="205" t="s">
        <v>365</v>
      </c>
      <c r="D4362" s="205" t="s">
        <v>23</v>
      </c>
      <c r="E4362" s="131" t="s">
        <v>1940</v>
      </c>
      <c r="F4362" s="131" t="s">
        <v>1941</v>
      </c>
      <c r="G4362" s="165" t="s">
        <v>366</v>
      </c>
      <c r="H4362" s="165"/>
      <c r="J4362" s="205"/>
      <c r="K4362" s="3" t="s">
        <v>960</v>
      </c>
      <c r="L4362" s="3" t="s">
        <v>834</v>
      </c>
      <c r="M4362" s="203" t="s">
        <v>834</v>
      </c>
      <c r="N4362" s="151" t="s">
        <v>1558</v>
      </c>
    </row>
    <row r="4363" spans="1:14" ht="39.950000000000003" hidden="1" customHeight="1">
      <c r="A4363" s="151" t="s">
        <v>1628</v>
      </c>
      <c r="B4363" s="205" t="s">
        <v>349</v>
      </c>
      <c r="C4363" s="205" t="s">
        <v>367</v>
      </c>
      <c r="D4363" s="205" t="s">
        <v>23</v>
      </c>
      <c r="E4363" s="131" t="s">
        <v>1942</v>
      </c>
      <c r="F4363" s="131" t="s">
        <v>1943</v>
      </c>
      <c r="G4363" s="165" t="s">
        <v>368</v>
      </c>
      <c r="H4363" s="165"/>
      <c r="J4363" s="205"/>
      <c r="K4363" s="3" t="s">
        <v>960</v>
      </c>
      <c r="L4363" s="3" t="s">
        <v>834</v>
      </c>
      <c r="M4363" s="203" t="s">
        <v>834</v>
      </c>
      <c r="N4363" s="151" t="s">
        <v>1558</v>
      </c>
    </row>
    <row r="4364" spans="1:14" ht="39.950000000000003" hidden="1" customHeight="1">
      <c r="A4364" s="151" t="s">
        <v>1628</v>
      </c>
      <c r="B4364" s="205" t="s">
        <v>369</v>
      </c>
      <c r="C4364" s="205" t="s">
        <v>13</v>
      </c>
      <c r="D4364" s="205" t="s">
        <v>14</v>
      </c>
      <c r="E4364" s="131" t="s">
        <v>1947</v>
      </c>
      <c r="F4364" s="131" t="s">
        <v>1948</v>
      </c>
      <c r="G4364" s="165" t="s">
        <v>370</v>
      </c>
      <c r="H4364" s="165"/>
      <c r="J4364" s="205"/>
      <c r="K4364" s="3" t="s">
        <v>923</v>
      </c>
      <c r="L4364" s="3" t="s">
        <v>834</v>
      </c>
      <c r="M4364" s="203" t="s">
        <v>834</v>
      </c>
      <c r="N4364" s="151" t="s">
        <v>1558</v>
      </c>
    </row>
    <row r="4365" spans="1:14" ht="39.950000000000003" hidden="1" customHeight="1">
      <c r="A4365" s="151" t="s">
        <v>1628</v>
      </c>
      <c r="B4365" s="205" t="s">
        <v>369</v>
      </c>
      <c r="C4365" s="205" t="s">
        <v>371</v>
      </c>
      <c r="D4365" s="205" t="s">
        <v>372</v>
      </c>
      <c r="E4365" s="131" t="s">
        <v>1949</v>
      </c>
      <c r="F4365" s="131" t="s">
        <v>1950</v>
      </c>
      <c r="G4365" s="165" t="s">
        <v>373</v>
      </c>
      <c r="H4365" s="165"/>
      <c r="J4365" s="205"/>
      <c r="K4365" s="3" t="s">
        <v>923</v>
      </c>
      <c r="L4365" s="3" t="s">
        <v>834</v>
      </c>
      <c r="M4365" s="203" t="s">
        <v>834</v>
      </c>
      <c r="N4365" s="151" t="s">
        <v>1558</v>
      </c>
    </row>
    <row r="4366" spans="1:14" ht="39.950000000000003" hidden="1" customHeight="1">
      <c r="A4366" s="151" t="s">
        <v>1628</v>
      </c>
      <c r="B4366" s="205" t="s">
        <v>369</v>
      </c>
      <c r="C4366" s="205" t="s">
        <v>371</v>
      </c>
      <c r="D4366" s="205" t="s">
        <v>23</v>
      </c>
      <c r="E4366" s="131" t="s">
        <v>1949</v>
      </c>
      <c r="F4366" s="131" t="s">
        <v>1951</v>
      </c>
      <c r="G4366" s="165" t="s">
        <v>375</v>
      </c>
      <c r="H4366" s="165"/>
      <c r="J4366" s="205"/>
      <c r="K4366" s="3" t="s">
        <v>923</v>
      </c>
      <c r="L4366" s="3" t="s">
        <v>834</v>
      </c>
      <c r="M4366" s="203" t="s">
        <v>834</v>
      </c>
      <c r="N4366" s="151" t="s">
        <v>1558</v>
      </c>
    </row>
    <row r="4367" spans="1:14" ht="39.950000000000003" hidden="1" customHeight="1">
      <c r="A4367" s="151" t="s">
        <v>1628</v>
      </c>
      <c r="B4367" s="205" t="s">
        <v>369</v>
      </c>
      <c r="C4367" s="205" t="s">
        <v>371</v>
      </c>
      <c r="D4367" s="205" t="s">
        <v>37</v>
      </c>
      <c r="E4367" s="131" t="s">
        <v>1949</v>
      </c>
      <c r="F4367" s="131" t="s">
        <v>1952</v>
      </c>
      <c r="G4367" s="165" t="s">
        <v>376</v>
      </c>
      <c r="H4367" s="165"/>
      <c r="J4367" s="205"/>
      <c r="K4367" s="3" t="s">
        <v>923</v>
      </c>
      <c r="L4367" s="3" t="s">
        <v>834</v>
      </c>
      <c r="M4367" s="203" t="s">
        <v>834</v>
      </c>
      <c r="N4367" s="151" t="s">
        <v>1558</v>
      </c>
    </row>
    <row r="4368" spans="1:14" ht="39.950000000000003" hidden="1" customHeight="1">
      <c r="A4368" s="151" t="s">
        <v>1628</v>
      </c>
      <c r="B4368" s="205" t="s">
        <v>369</v>
      </c>
      <c r="C4368" s="205" t="s">
        <v>371</v>
      </c>
      <c r="D4368" s="205" t="s">
        <v>377</v>
      </c>
      <c r="E4368" s="131" t="s">
        <v>1949</v>
      </c>
      <c r="F4368" s="131" t="s">
        <v>1953</v>
      </c>
      <c r="G4368" s="165" t="s">
        <v>378</v>
      </c>
      <c r="H4368" s="165"/>
      <c r="J4368" s="205"/>
      <c r="K4368" s="3" t="s">
        <v>923</v>
      </c>
      <c r="L4368" s="3" t="s">
        <v>834</v>
      </c>
      <c r="M4368" s="203" t="s">
        <v>834</v>
      </c>
      <c r="N4368" s="151" t="s">
        <v>1558</v>
      </c>
    </row>
    <row r="4369" spans="1:14" ht="39.950000000000003" hidden="1" customHeight="1">
      <c r="A4369" s="151" t="s">
        <v>1628</v>
      </c>
      <c r="B4369" s="205" t="s">
        <v>369</v>
      </c>
      <c r="C4369" s="205" t="s">
        <v>379</v>
      </c>
      <c r="D4369" s="205" t="s">
        <v>23</v>
      </c>
      <c r="E4369" s="131" t="s">
        <v>1954</v>
      </c>
      <c r="F4369" s="131" t="s">
        <v>1955</v>
      </c>
      <c r="G4369" s="165" t="s">
        <v>380</v>
      </c>
      <c r="H4369" s="165"/>
      <c r="J4369" s="205"/>
      <c r="K4369" s="3" t="s">
        <v>923</v>
      </c>
      <c r="L4369" s="3" t="s">
        <v>834</v>
      </c>
      <c r="M4369" s="203" t="s">
        <v>834</v>
      </c>
      <c r="N4369" s="151" t="s">
        <v>1558</v>
      </c>
    </row>
    <row r="4370" spans="1:14" ht="39.950000000000003" hidden="1" customHeight="1">
      <c r="A4370" s="151" t="s">
        <v>1628</v>
      </c>
      <c r="B4370" s="205" t="s">
        <v>369</v>
      </c>
      <c r="C4370" s="205" t="s">
        <v>381</v>
      </c>
      <c r="D4370" s="205" t="s">
        <v>363</v>
      </c>
      <c r="E4370" s="131" t="s">
        <v>1956</v>
      </c>
      <c r="F4370" s="131" t="s">
        <v>1957</v>
      </c>
      <c r="G4370" s="165" t="s">
        <v>382</v>
      </c>
      <c r="H4370" s="165"/>
      <c r="J4370" s="205"/>
      <c r="K4370" s="3" t="s">
        <v>923</v>
      </c>
      <c r="L4370" s="3" t="s">
        <v>834</v>
      </c>
      <c r="M4370" s="203" t="s">
        <v>834</v>
      </c>
      <c r="N4370" s="151" t="s">
        <v>1558</v>
      </c>
    </row>
    <row r="4371" spans="1:14" ht="39.950000000000003" hidden="1" customHeight="1">
      <c r="A4371" s="151" t="s">
        <v>1628</v>
      </c>
      <c r="B4371" s="205" t="s">
        <v>1193</v>
      </c>
      <c r="C4371" s="205" t="s">
        <v>1194</v>
      </c>
      <c r="D4371" s="205" t="s">
        <v>1128</v>
      </c>
      <c r="E4371" s="131" t="s">
        <v>1958</v>
      </c>
      <c r="F4371" s="131" t="s">
        <v>1959</v>
      </c>
      <c r="G4371" s="165" t="s">
        <v>1195</v>
      </c>
      <c r="H4371" s="165"/>
      <c r="J4371" s="205"/>
      <c r="K4371" s="3" t="e">
        <v>#N/A</v>
      </c>
      <c r="L4371" s="3" t="s">
        <v>834</v>
      </c>
      <c r="M4371" s="203" t="s">
        <v>834</v>
      </c>
      <c r="N4371" s="151" t="s">
        <v>1558</v>
      </c>
    </row>
    <row r="4372" spans="1:14" ht="39.950000000000003" hidden="1" customHeight="1">
      <c r="A4372" s="151" t="s">
        <v>1628</v>
      </c>
      <c r="B4372" s="205" t="s">
        <v>1193</v>
      </c>
      <c r="C4372" s="205" t="s">
        <v>1196</v>
      </c>
      <c r="D4372" s="205" t="s">
        <v>1128</v>
      </c>
      <c r="E4372" s="131" t="s">
        <v>1960</v>
      </c>
      <c r="F4372" s="131" t="s">
        <v>1961</v>
      </c>
      <c r="G4372" s="165" t="s">
        <v>1197</v>
      </c>
      <c r="H4372" s="165"/>
      <c r="J4372" s="205"/>
      <c r="K4372" s="3" t="e">
        <v>#N/A</v>
      </c>
      <c r="L4372" s="3" t="s">
        <v>834</v>
      </c>
      <c r="M4372" s="203" t="s">
        <v>834</v>
      </c>
      <c r="N4372" s="151" t="s">
        <v>1558</v>
      </c>
    </row>
    <row r="4373" spans="1:14" ht="39.950000000000003" hidden="1" customHeight="1">
      <c r="A4373" s="151" t="s">
        <v>1628</v>
      </c>
      <c r="B4373" s="205" t="s">
        <v>1193</v>
      </c>
      <c r="C4373" s="205" t="s">
        <v>1198</v>
      </c>
      <c r="D4373" s="205" t="s">
        <v>1128</v>
      </c>
      <c r="E4373" s="131" t="s">
        <v>1962</v>
      </c>
      <c r="F4373" s="131" t="s">
        <v>1963</v>
      </c>
      <c r="G4373" s="165" t="s">
        <v>1199</v>
      </c>
      <c r="H4373" s="165"/>
      <c r="J4373" s="205"/>
      <c r="K4373" s="3" t="e">
        <v>#N/A</v>
      </c>
      <c r="L4373" s="3" t="s">
        <v>834</v>
      </c>
      <c r="M4373" s="203" t="s">
        <v>834</v>
      </c>
      <c r="N4373" s="151" t="s">
        <v>1558</v>
      </c>
    </row>
    <row r="4374" spans="1:14" ht="39.950000000000003" hidden="1" customHeight="1">
      <c r="A4374" s="151" t="s">
        <v>1628</v>
      </c>
      <c r="B4374" s="205" t="s">
        <v>344</v>
      </c>
      <c r="C4374" s="205" t="s">
        <v>345</v>
      </c>
      <c r="D4374" s="205" t="s">
        <v>37</v>
      </c>
      <c r="E4374" s="131" t="s">
        <v>1964</v>
      </c>
      <c r="F4374" s="131" t="s">
        <v>1965</v>
      </c>
      <c r="G4374" s="165" t="s">
        <v>346</v>
      </c>
      <c r="H4374" s="165"/>
      <c r="J4374" s="205"/>
      <c r="K4374" s="3" t="s">
        <v>936</v>
      </c>
      <c r="L4374" s="3" t="s">
        <v>834</v>
      </c>
      <c r="M4374" s="203" t="s">
        <v>834</v>
      </c>
      <c r="N4374" s="151" t="s">
        <v>1558</v>
      </c>
    </row>
    <row r="4375" spans="1:14" ht="39.950000000000003" hidden="1" customHeight="1">
      <c r="A4375" s="151" t="s">
        <v>1628</v>
      </c>
      <c r="B4375" s="205" t="s">
        <v>383</v>
      </c>
      <c r="C4375" s="205" t="s">
        <v>23</v>
      </c>
      <c r="D4375" s="205" t="s">
        <v>23</v>
      </c>
      <c r="E4375" s="131" t="s">
        <v>1968</v>
      </c>
      <c r="F4375" s="131" t="s">
        <v>1969</v>
      </c>
      <c r="G4375" s="165" t="s">
        <v>384</v>
      </c>
      <c r="H4375" s="165"/>
      <c r="J4375" s="205"/>
      <c r="K4375" s="3" t="s">
        <v>942</v>
      </c>
      <c r="L4375" s="3" t="s">
        <v>834</v>
      </c>
      <c r="M4375" s="203" t="s">
        <v>834</v>
      </c>
      <c r="N4375" s="151" t="s">
        <v>1558</v>
      </c>
    </row>
    <row r="4376" spans="1:14" ht="63" hidden="1" customHeight="1">
      <c r="A4376" s="151" t="s">
        <v>1628</v>
      </c>
      <c r="B4376" s="205" t="s">
        <v>287</v>
      </c>
      <c r="C4376" s="205" t="s">
        <v>315</v>
      </c>
      <c r="D4376" s="205" t="s">
        <v>1037</v>
      </c>
      <c r="E4376" s="131" t="s">
        <v>1908</v>
      </c>
      <c r="F4376" s="131" t="s">
        <v>1970</v>
      </c>
      <c r="G4376" s="165" t="s">
        <v>1038</v>
      </c>
      <c r="H4376" s="165"/>
      <c r="J4376" s="205" t="s">
        <v>1693</v>
      </c>
      <c r="K4376" s="3" t="s">
        <v>960</v>
      </c>
      <c r="L4376" s="3" t="s">
        <v>834</v>
      </c>
      <c r="M4376" s="203" t="s">
        <v>834</v>
      </c>
      <c r="N4376" s="151" t="s">
        <v>1558</v>
      </c>
    </row>
    <row r="4377" spans="1:14" ht="63" hidden="1" customHeight="1">
      <c r="A4377" s="151" t="s">
        <v>1628</v>
      </c>
      <c r="B4377" s="205" t="s">
        <v>349</v>
      </c>
      <c r="C4377" s="205" t="s">
        <v>363</v>
      </c>
      <c r="D4377" s="205" t="s">
        <v>23</v>
      </c>
      <c r="E4377" s="131" t="s">
        <v>1938</v>
      </c>
      <c r="F4377" s="131" t="s">
        <v>1939</v>
      </c>
      <c r="G4377" s="165" t="s">
        <v>364</v>
      </c>
      <c r="H4377" s="165"/>
      <c r="J4377" s="205" t="s">
        <v>1587</v>
      </c>
      <c r="K4377" s="3" t="s">
        <v>960</v>
      </c>
      <c r="M4377" s="203" t="s">
        <v>834</v>
      </c>
      <c r="N4377" s="151" t="s">
        <v>1558</v>
      </c>
    </row>
    <row r="4378" spans="1:14" ht="39.950000000000003" hidden="1" customHeight="1">
      <c r="A4378" s="151" t="s">
        <v>1628</v>
      </c>
      <c r="B4378" s="4" t="s">
        <v>1485</v>
      </c>
      <c r="C4378" s="4" t="s">
        <v>1486</v>
      </c>
      <c r="D4378" s="4" t="s">
        <v>1494</v>
      </c>
      <c r="E4378" s="131" t="s">
        <v>2018</v>
      </c>
      <c r="F4378" s="131" t="s">
        <v>2019</v>
      </c>
      <c r="G4378" s="165" t="s">
        <v>1495</v>
      </c>
      <c r="H4378" s="165"/>
      <c r="J4378" s="205" t="s">
        <v>1640</v>
      </c>
      <c r="K4378" s="3" t="e">
        <v>#N/A</v>
      </c>
      <c r="M4378" s="203" t="s">
        <v>834</v>
      </c>
      <c r="N4378" s="151" t="s">
        <v>1558</v>
      </c>
    </row>
    <row r="4379" spans="1:14" ht="39.950000000000003" hidden="1" customHeight="1">
      <c r="A4379" s="151" t="s">
        <v>1628</v>
      </c>
      <c r="B4379" s="205" t="s">
        <v>968</v>
      </c>
      <c r="C4379" s="205" t="s">
        <v>978</v>
      </c>
      <c r="D4379" s="205" t="s">
        <v>23</v>
      </c>
      <c r="E4379" s="131" t="s">
        <v>2020</v>
      </c>
      <c r="F4379" s="131" t="s">
        <v>2021</v>
      </c>
      <c r="G4379" s="165" t="s">
        <v>998</v>
      </c>
      <c r="H4379" s="165"/>
      <c r="J4379" s="205" t="s">
        <v>1640</v>
      </c>
      <c r="K4379" s="3" t="s">
        <v>967</v>
      </c>
      <c r="M4379" s="203" t="s">
        <v>834</v>
      </c>
      <c r="N4379" s="151" t="s">
        <v>1558</v>
      </c>
    </row>
    <row r="4380" spans="1:14" ht="39.950000000000003" hidden="1" customHeight="1">
      <c r="A4380" s="151" t="s">
        <v>1628</v>
      </c>
      <c r="B4380" s="205" t="s">
        <v>1507</v>
      </c>
      <c r="C4380" s="205" t="s">
        <v>1508</v>
      </c>
      <c r="D4380" s="205" t="s">
        <v>1509</v>
      </c>
      <c r="E4380" s="131" t="s">
        <v>2025</v>
      </c>
      <c r="F4380" s="131" t="s">
        <v>2026</v>
      </c>
      <c r="G4380" s="165" t="s">
        <v>1510</v>
      </c>
      <c r="H4380" s="165"/>
      <c r="J4380" s="205" t="s">
        <v>2024</v>
      </c>
      <c r="K4380" s="3" t="e">
        <v>#N/A</v>
      </c>
      <c r="M4380" s="203" t="s">
        <v>834</v>
      </c>
      <c r="N4380" s="151" t="s">
        <v>1558</v>
      </c>
    </row>
    <row r="4381" spans="1:14" ht="60" hidden="1" customHeight="1">
      <c r="A4381" s="151" t="s">
        <v>1597</v>
      </c>
      <c r="B4381" s="205" t="s">
        <v>1084</v>
      </c>
      <c r="C4381" s="205" t="s">
        <v>13</v>
      </c>
      <c r="D4381" s="205" t="s">
        <v>14</v>
      </c>
      <c r="E4381" s="131" t="s">
        <v>1694</v>
      </c>
      <c r="F4381" s="131" t="s">
        <v>1695</v>
      </c>
      <c r="G4381" s="165" t="s">
        <v>839</v>
      </c>
      <c r="H4381" s="165"/>
      <c r="J4381" s="205"/>
      <c r="K4381" s="3" t="e">
        <v>#N/A</v>
      </c>
      <c r="L4381" s="3" t="s">
        <v>834</v>
      </c>
      <c r="M4381" s="203" t="s">
        <v>834</v>
      </c>
      <c r="N4381" s="151" t="s">
        <v>1558</v>
      </c>
    </row>
    <row r="4382" spans="1:14" ht="89.25" hidden="1" customHeight="1">
      <c r="A4382" s="151" t="s">
        <v>1597</v>
      </c>
      <c r="B4382" s="205" t="s">
        <v>16</v>
      </c>
      <c r="C4382" s="205" t="s">
        <v>17</v>
      </c>
      <c r="D4382" s="205" t="s">
        <v>17</v>
      </c>
      <c r="E4382" s="131" t="s">
        <v>1696</v>
      </c>
      <c r="F4382" s="131" t="s">
        <v>1697</v>
      </c>
      <c r="G4382" s="165" t="s">
        <v>18</v>
      </c>
      <c r="H4382" s="165" t="s">
        <v>1086</v>
      </c>
      <c r="J4382" s="205"/>
      <c r="K4382" s="3" t="s">
        <v>923</v>
      </c>
      <c r="L4382" s="3" t="s">
        <v>834</v>
      </c>
      <c r="M4382" s="203" t="s">
        <v>834</v>
      </c>
      <c r="N4382" s="151" t="s">
        <v>1558</v>
      </c>
    </row>
    <row r="4383" spans="1:14" ht="57.75" hidden="1" customHeight="1">
      <c r="A4383" s="151" t="s">
        <v>1597</v>
      </c>
      <c r="B4383" s="205" t="s">
        <v>16</v>
      </c>
      <c r="C4383" s="205" t="s">
        <v>19</v>
      </c>
      <c r="D4383" s="205" t="s">
        <v>19</v>
      </c>
      <c r="E4383" s="131" t="s">
        <v>1698</v>
      </c>
      <c r="F4383" s="131" t="s">
        <v>1699</v>
      </c>
      <c r="G4383" s="165" t="s">
        <v>20</v>
      </c>
      <c r="H4383" s="165"/>
      <c r="J4383" s="205"/>
      <c r="K4383" s="3" t="s">
        <v>923</v>
      </c>
      <c r="L4383" s="3" t="s">
        <v>834</v>
      </c>
      <c r="M4383" s="203" t="s">
        <v>834</v>
      </c>
      <c r="N4383" s="151" t="s">
        <v>1558</v>
      </c>
    </row>
    <row r="4384" spans="1:14" ht="39.950000000000003" hidden="1" customHeight="1">
      <c r="A4384" s="151" t="s">
        <v>1597</v>
      </c>
      <c r="B4384" s="205" t="s">
        <v>1087</v>
      </c>
      <c r="C4384" s="205" t="s">
        <v>1088</v>
      </c>
      <c r="D4384" s="205" t="s">
        <v>23</v>
      </c>
      <c r="E4384" s="131" t="s">
        <v>1700</v>
      </c>
      <c r="F4384" s="131" t="s">
        <v>1701</v>
      </c>
      <c r="G4384" s="165" t="s">
        <v>1089</v>
      </c>
      <c r="H4384" s="165"/>
      <c r="J4384" s="205"/>
      <c r="K4384" s="3" t="e">
        <v>#N/A</v>
      </c>
      <c r="L4384" s="3" t="s">
        <v>834</v>
      </c>
      <c r="M4384" s="203" t="s">
        <v>834</v>
      </c>
      <c r="N4384" s="151" t="s">
        <v>1558</v>
      </c>
    </row>
    <row r="4385" spans="1:14" ht="39.950000000000003" hidden="1" customHeight="1">
      <c r="A4385" s="151" t="s">
        <v>1597</v>
      </c>
      <c r="B4385" s="205" t="s">
        <v>21</v>
      </c>
      <c r="C4385" s="205" t="s">
        <v>22</v>
      </c>
      <c r="D4385" s="205" t="s">
        <v>23</v>
      </c>
      <c r="E4385" s="131" t="s">
        <v>1702</v>
      </c>
      <c r="F4385" s="131" t="s">
        <v>1703</v>
      </c>
      <c r="G4385" s="165" t="s">
        <v>24</v>
      </c>
      <c r="H4385" s="165"/>
      <c r="J4385" s="205"/>
      <c r="K4385" s="3" t="s">
        <v>923</v>
      </c>
      <c r="L4385" s="3" t="s">
        <v>834</v>
      </c>
      <c r="M4385" s="203" t="s">
        <v>834</v>
      </c>
      <c r="N4385" s="151" t="s">
        <v>1558</v>
      </c>
    </row>
    <row r="4386" spans="1:14" ht="39.950000000000003" hidden="1" customHeight="1">
      <c r="A4386" s="151" t="s">
        <v>1597</v>
      </c>
      <c r="B4386" s="205" t="s">
        <v>30</v>
      </c>
      <c r="C4386" s="205" t="s">
        <v>31</v>
      </c>
      <c r="D4386" s="205" t="s">
        <v>32</v>
      </c>
      <c r="E4386" s="131" t="s">
        <v>1704</v>
      </c>
      <c r="F4386" s="131" t="s">
        <v>1705</v>
      </c>
      <c r="G4386" s="165" t="s">
        <v>33</v>
      </c>
      <c r="H4386" s="165"/>
      <c r="J4386" s="205"/>
      <c r="K4386" s="3" t="s">
        <v>936</v>
      </c>
      <c r="L4386" s="3" t="s">
        <v>834</v>
      </c>
      <c r="M4386" s="203" t="s">
        <v>834</v>
      </c>
      <c r="N4386" s="151" t="s">
        <v>1558</v>
      </c>
    </row>
    <row r="4387" spans="1:14" ht="39.950000000000003" hidden="1" customHeight="1">
      <c r="A4387" s="151" t="s">
        <v>1597</v>
      </c>
      <c r="B4387" s="205" t="s">
        <v>25</v>
      </c>
      <c r="C4387" s="205" t="s">
        <v>26</v>
      </c>
      <c r="D4387" s="205" t="s">
        <v>23</v>
      </c>
      <c r="E4387" s="131" t="s">
        <v>1706</v>
      </c>
      <c r="F4387" s="131" t="s">
        <v>1707</v>
      </c>
      <c r="G4387" s="165" t="s">
        <v>27</v>
      </c>
      <c r="H4387" s="165"/>
      <c r="J4387" s="205"/>
      <c r="K4387" s="3" t="s">
        <v>934</v>
      </c>
      <c r="L4387" s="3" t="s">
        <v>834</v>
      </c>
      <c r="M4387" s="203" t="s">
        <v>834</v>
      </c>
      <c r="N4387" s="151" t="s">
        <v>1558</v>
      </c>
    </row>
    <row r="4388" spans="1:14" ht="63" hidden="1" customHeight="1">
      <c r="A4388" s="151" t="s">
        <v>1597</v>
      </c>
      <c r="B4388" s="205" t="s">
        <v>25</v>
      </c>
      <c r="C4388" s="205" t="s">
        <v>26</v>
      </c>
      <c r="D4388" s="205" t="s">
        <v>28</v>
      </c>
      <c r="E4388" s="131" t="s">
        <v>1706</v>
      </c>
      <c r="F4388" s="131" t="s">
        <v>1708</v>
      </c>
      <c r="G4388" s="165" t="s">
        <v>29</v>
      </c>
      <c r="H4388" s="165"/>
      <c r="J4388" s="205"/>
      <c r="K4388" s="3" t="s">
        <v>934</v>
      </c>
      <c r="L4388" s="3" t="s">
        <v>834</v>
      </c>
      <c r="M4388" s="203" t="s">
        <v>834</v>
      </c>
      <c r="N4388" s="151" t="s">
        <v>1558</v>
      </c>
    </row>
    <row r="4389" spans="1:14" ht="39.950000000000003" hidden="1" customHeight="1">
      <c r="A4389" s="151" t="s">
        <v>1595</v>
      </c>
      <c r="B4389" s="3" t="s">
        <v>34</v>
      </c>
      <c r="C4389" s="3" t="s">
        <v>57</v>
      </c>
      <c r="D4389" s="9" t="s">
        <v>43</v>
      </c>
      <c r="E4389" s="131" t="s">
        <v>2007</v>
      </c>
      <c r="F4389" s="131" t="s">
        <v>2022</v>
      </c>
      <c r="G4389" s="165" t="s">
        <v>62</v>
      </c>
      <c r="H4389" s="165"/>
      <c r="K4389" s="3" t="s">
        <v>934</v>
      </c>
      <c r="L4389" s="3" t="s">
        <v>834</v>
      </c>
      <c r="M4389" s="203" t="s">
        <v>834</v>
      </c>
      <c r="N4389" s="151" t="s">
        <v>1558</v>
      </c>
    </row>
    <row r="4390" spans="1:14" ht="39.950000000000003" hidden="1" customHeight="1">
      <c r="A4390" s="151" t="s">
        <v>1596</v>
      </c>
      <c r="B4390" s="3" t="s">
        <v>34</v>
      </c>
      <c r="C4390" s="3" t="s">
        <v>57</v>
      </c>
      <c r="D4390" s="3" t="s">
        <v>58</v>
      </c>
      <c r="E4390" s="131" t="s">
        <v>2007</v>
      </c>
      <c r="F4390" s="131" t="s">
        <v>2008</v>
      </c>
      <c r="G4390" s="165" t="s">
        <v>59</v>
      </c>
      <c r="H4390" s="165"/>
      <c r="J4390" s="205"/>
      <c r="K4390" s="3" t="s">
        <v>934</v>
      </c>
      <c r="L4390" s="3" t="s">
        <v>834</v>
      </c>
      <c r="M4390" s="203" t="s">
        <v>834</v>
      </c>
      <c r="N4390" s="151" t="s">
        <v>1558</v>
      </c>
    </row>
    <row r="4391" spans="1:14" ht="39.950000000000003" hidden="1" customHeight="1">
      <c r="A4391" s="151" t="s">
        <v>1596</v>
      </c>
      <c r="B4391" s="3" t="s">
        <v>34</v>
      </c>
      <c r="C4391" s="3" t="s">
        <v>57</v>
      </c>
      <c r="D4391" s="3" t="s">
        <v>40</v>
      </c>
      <c r="E4391" s="131" t="s">
        <v>2007</v>
      </c>
      <c r="F4391" s="131" t="s">
        <v>2009</v>
      </c>
      <c r="G4391" s="165" t="s">
        <v>60</v>
      </c>
      <c r="H4391" s="165"/>
      <c r="J4391" s="205"/>
      <c r="K4391" s="3" t="s">
        <v>934</v>
      </c>
      <c r="L4391" s="3" t="s">
        <v>834</v>
      </c>
      <c r="M4391" s="203" t="s">
        <v>834</v>
      </c>
      <c r="N4391" s="151" t="s">
        <v>1558</v>
      </c>
    </row>
    <row r="4392" spans="1:14" ht="39.950000000000003" hidden="1" customHeight="1">
      <c r="A4392" s="151" t="s">
        <v>1596</v>
      </c>
      <c r="B4392" s="3" t="s">
        <v>34</v>
      </c>
      <c r="C4392" s="3" t="s">
        <v>57</v>
      </c>
      <c r="D4392" s="3" t="s">
        <v>23</v>
      </c>
      <c r="E4392" s="131" t="s">
        <v>2007</v>
      </c>
      <c r="F4392" s="131" t="s">
        <v>2010</v>
      </c>
      <c r="G4392" s="165" t="s">
        <v>61</v>
      </c>
      <c r="H4392" s="165"/>
      <c r="J4392" s="205"/>
      <c r="K4392" s="3" t="s">
        <v>934</v>
      </c>
      <c r="L4392" s="3" t="s">
        <v>834</v>
      </c>
      <c r="M4392" s="203" t="s">
        <v>834</v>
      </c>
      <c r="N4392" s="151" t="s">
        <v>1558</v>
      </c>
    </row>
    <row r="4393" spans="1:14" ht="39.950000000000003" hidden="1" customHeight="1">
      <c r="A4393" s="151" t="s">
        <v>1596</v>
      </c>
      <c r="B4393" s="3" t="s">
        <v>34</v>
      </c>
      <c r="C4393" s="3" t="s">
        <v>57</v>
      </c>
      <c r="D4393" s="3" t="s">
        <v>43</v>
      </c>
      <c r="E4393" s="131" t="s">
        <v>2007</v>
      </c>
      <c r="F4393" s="131" t="s">
        <v>2022</v>
      </c>
      <c r="G4393" s="165" t="s">
        <v>62</v>
      </c>
      <c r="H4393" s="165"/>
      <c r="J4393" s="205"/>
      <c r="K4393" s="3" t="s">
        <v>934</v>
      </c>
      <c r="L4393" s="3" t="s">
        <v>834</v>
      </c>
      <c r="M4393" s="203" t="s">
        <v>834</v>
      </c>
      <c r="N4393" s="151" t="s">
        <v>1558</v>
      </c>
    </row>
    <row r="4394" spans="1:14" ht="39.950000000000003" hidden="1" customHeight="1">
      <c r="A4394" s="151" t="s">
        <v>1597</v>
      </c>
      <c r="B4394" s="205" t="s">
        <v>34</v>
      </c>
      <c r="C4394" s="205" t="s">
        <v>57</v>
      </c>
      <c r="D4394" s="205" t="s">
        <v>58</v>
      </c>
      <c r="E4394" s="131" t="s">
        <v>2007</v>
      </c>
      <c r="F4394" s="131" t="s">
        <v>2008</v>
      </c>
      <c r="G4394" s="165" t="s">
        <v>59</v>
      </c>
      <c r="H4394" s="165"/>
      <c r="J4394" s="205"/>
      <c r="K4394" s="3" t="s">
        <v>934</v>
      </c>
      <c r="L4394" s="3" t="s">
        <v>834</v>
      </c>
      <c r="M4394" s="203" t="s">
        <v>834</v>
      </c>
      <c r="N4394" s="151" t="s">
        <v>1558</v>
      </c>
    </row>
    <row r="4395" spans="1:14" ht="39.950000000000003" hidden="1" customHeight="1">
      <c r="A4395" s="151" t="s">
        <v>1597</v>
      </c>
      <c r="B4395" s="205" t="s">
        <v>34</v>
      </c>
      <c r="C4395" s="205" t="s">
        <v>57</v>
      </c>
      <c r="D4395" s="205" t="s">
        <v>40</v>
      </c>
      <c r="E4395" s="131" t="s">
        <v>2007</v>
      </c>
      <c r="F4395" s="131" t="s">
        <v>2009</v>
      </c>
      <c r="G4395" s="165" t="s">
        <v>60</v>
      </c>
      <c r="H4395" s="165"/>
      <c r="J4395" s="205"/>
      <c r="K4395" s="3" t="s">
        <v>934</v>
      </c>
      <c r="L4395" s="3" t="s">
        <v>834</v>
      </c>
      <c r="M4395" s="203" t="s">
        <v>834</v>
      </c>
      <c r="N4395" s="151" t="s">
        <v>1558</v>
      </c>
    </row>
    <row r="4396" spans="1:14" ht="39.950000000000003" hidden="1" customHeight="1">
      <c r="A4396" s="151" t="s">
        <v>1597</v>
      </c>
      <c r="B4396" s="205" t="s">
        <v>34</v>
      </c>
      <c r="C4396" s="205" t="s">
        <v>57</v>
      </c>
      <c r="D4396" s="205" t="s">
        <v>23</v>
      </c>
      <c r="E4396" s="131" t="s">
        <v>2007</v>
      </c>
      <c r="F4396" s="131" t="s">
        <v>2010</v>
      </c>
      <c r="G4396" s="165" t="s">
        <v>61</v>
      </c>
      <c r="H4396" s="165"/>
      <c r="J4396" s="205"/>
      <c r="K4396" s="3" t="s">
        <v>934</v>
      </c>
      <c r="L4396" s="3" t="s">
        <v>834</v>
      </c>
      <c r="M4396" s="203" t="s">
        <v>834</v>
      </c>
      <c r="N4396" s="151" t="s">
        <v>1558</v>
      </c>
    </row>
    <row r="4397" spans="1:14" ht="39.950000000000003" hidden="1" customHeight="1">
      <c r="A4397" s="151" t="s">
        <v>1597</v>
      </c>
      <c r="B4397" s="205" t="s">
        <v>34</v>
      </c>
      <c r="C4397" s="205" t="s">
        <v>57</v>
      </c>
      <c r="D4397" s="205" t="s">
        <v>43</v>
      </c>
      <c r="E4397" s="131" t="s">
        <v>2007</v>
      </c>
      <c r="F4397" s="131" t="s">
        <v>2022</v>
      </c>
      <c r="G4397" s="165" t="s">
        <v>62</v>
      </c>
      <c r="H4397" s="165"/>
      <c r="J4397" s="205"/>
      <c r="K4397" s="3" t="s">
        <v>934</v>
      </c>
      <c r="L4397" s="3" t="s">
        <v>834</v>
      </c>
      <c r="M4397" s="203" t="s">
        <v>834</v>
      </c>
      <c r="N4397" s="151" t="s">
        <v>1558</v>
      </c>
    </row>
    <row r="4398" spans="1:14" ht="39.950000000000003" hidden="1" customHeight="1">
      <c r="A4398" s="151" t="s">
        <v>1604</v>
      </c>
      <c r="B4398" s="205" t="s">
        <v>34</v>
      </c>
      <c r="C4398" s="205" t="s">
        <v>57</v>
      </c>
      <c r="D4398" s="205" t="s">
        <v>58</v>
      </c>
      <c r="E4398" s="131" t="s">
        <v>2007</v>
      </c>
      <c r="F4398" s="131" t="s">
        <v>2008</v>
      </c>
      <c r="G4398" s="165" t="s">
        <v>59</v>
      </c>
      <c r="H4398" s="165"/>
      <c r="J4398" s="205"/>
      <c r="K4398" s="3" t="s">
        <v>934</v>
      </c>
      <c r="L4398" s="3" t="s">
        <v>834</v>
      </c>
      <c r="M4398" s="206" t="s">
        <v>834</v>
      </c>
      <c r="N4398" s="151" t="s">
        <v>1558</v>
      </c>
    </row>
    <row r="4399" spans="1:14" ht="39.950000000000003" hidden="1" customHeight="1">
      <c r="A4399" s="151" t="s">
        <v>1604</v>
      </c>
      <c r="B4399" s="205" t="s">
        <v>34</v>
      </c>
      <c r="C4399" s="205" t="s">
        <v>57</v>
      </c>
      <c r="D4399" s="205" t="s">
        <v>40</v>
      </c>
      <c r="E4399" s="131" t="s">
        <v>2007</v>
      </c>
      <c r="F4399" s="131" t="s">
        <v>2009</v>
      </c>
      <c r="G4399" s="165" t="s">
        <v>60</v>
      </c>
      <c r="H4399" s="165"/>
      <c r="J4399" s="205"/>
      <c r="K4399" s="3" t="s">
        <v>934</v>
      </c>
      <c r="L4399" s="3" t="s">
        <v>834</v>
      </c>
      <c r="M4399" s="206" t="s">
        <v>834</v>
      </c>
      <c r="N4399" s="151" t="s">
        <v>1558</v>
      </c>
    </row>
    <row r="4400" spans="1:14" ht="39.950000000000003" hidden="1" customHeight="1">
      <c r="A4400" s="151" t="s">
        <v>1604</v>
      </c>
      <c r="B4400" s="205" t="s">
        <v>34</v>
      </c>
      <c r="C4400" s="205" t="s">
        <v>57</v>
      </c>
      <c r="D4400" s="205" t="s">
        <v>23</v>
      </c>
      <c r="E4400" s="131" t="s">
        <v>2007</v>
      </c>
      <c r="F4400" s="131" t="s">
        <v>2010</v>
      </c>
      <c r="G4400" s="165" t="s">
        <v>61</v>
      </c>
      <c r="H4400" s="165"/>
      <c r="J4400" s="205"/>
      <c r="K4400" s="3" t="s">
        <v>934</v>
      </c>
      <c r="L4400" s="3" t="s">
        <v>834</v>
      </c>
      <c r="M4400" s="206" t="s">
        <v>834</v>
      </c>
      <c r="N4400" s="151" t="s">
        <v>1558</v>
      </c>
    </row>
    <row r="4401" spans="1:14" ht="39.950000000000003" hidden="1" customHeight="1">
      <c r="A4401" s="151" t="s">
        <v>1604</v>
      </c>
      <c r="B4401" s="205" t="s">
        <v>34</v>
      </c>
      <c r="C4401" s="205" t="s">
        <v>57</v>
      </c>
      <c r="D4401" s="205" t="s">
        <v>43</v>
      </c>
      <c r="E4401" s="131" t="s">
        <v>2007</v>
      </c>
      <c r="F4401" s="131" t="s">
        <v>2022</v>
      </c>
      <c r="G4401" s="165" t="s">
        <v>62</v>
      </c>
      <c r="H4401" s="165"/>
      <c r="J4401" s="205"/>
      <c r="K4401" s="3" t="s">
        <v>934</v>
      </c>
      <c r="L4401" s="3" t="s">
        <v>834</v>
      </c>
      <c r="M4401" s="206" t="s">
        <v>834</v>
      </c>
      <c r="N4401" s="151" t="s">
        <v>1558</v>
      </c>
    </row>
    <row r="4402" spans="1:14" ht="39.950000000000003" hidden="1" customHeight="1">
      <c r="A4402" s="151" t="s">
        <v>1598</v>
      </c>
      <c r="B4402" s="3" t="s">
        <v>34</v>
      </c>
      <c r="C4402" s="3" t="s">
        <v>57</v>
      </c>
      <c r="D4402" s="9" t="s">
        <v>58</v>
      </c>
      <c r="E4402" s="131" t="s">
        <v>2007</v>
      </c>
      <c r="F4402" s="131" t="s">
        <v>2008</v>
      </c>
      <c r="G4402" s="165" t="s">
        <v>59</v>
      </c>
      <c r="H4402" s="165"/>
      <c r="K4402" s="3" t="s">
        <v>934</v>
      </c>
      <c r="L4402" s="3" t="s">
        <v>834</v>
      </c>
      <c r="M4402" s="307" t="s">
        <v>1599</v>
      </c>
      <c r="N4402" s="151"/>
    </row>
    <row r="4403" spans="1:14" ht="39.950000000000003" hidden="1" customHeight="1">
      <c r="A4403" s="151" t="s">
        <v>1597</v>
      </c>
      <c r="B4403" s="205" t="s">
        <v>70</v>
      </c>
      <c r="C4403" s="205" t="s">
        <v>73</v>
      </c>
      <c r="D4403" s="205" t="s">
        <v>23</v>
      </c>
      <c r="E4403" s="131" t="s">
        <v>1711</v>
      </c>
      <c r="F4403" s="131" t="s">
        <v>1712</v>
      </c>
      <c r="G4403" s="165" t="s">
        <v>74</v>
      </c>
      <c r="H4403" s="165"/>
      <c r="J4403" s="205"/>
      <c r="K4403" s="3" t="s">
        <v>923</v>
      </c>
      <c r="L4403" s="3" t="s">
        <v>834</v>
      </c>
      <c r="M4403" s="203" t="s">
        <v>834</v>
      </c>
      <c r="N4403" s="151" t="s">
        <v>1558</v>
      </c>
    </row>
    <row r="4404" spans="1:14" ht="39.950000000000003" hidden="1" customHeight="1">
      <c r="A4404" s="151" t="s">
        <v>1597</v>
      </c>
      <c r="B4404" s="205" t="s">
        <v>75</v>
      </c>
      <c r="C4404" s="205" t="s">
        <v>76</v>
      </c>
      <c r="D4404" s="205" t="s">
        <v>76</v>
      </c>
      <c r="E4404" s="131" t="s">
        <v>1713</v>
      </c>
      <c r="F4404" s="131" t="s">
        <v>1714</v>
      </c>
      <c r="G4404" s="165" t="s">
        <v>77</v>
      </c>
      <c r="H4404" s="165"/>
      <c r="J4404" s="205"/>
      <c r="K4404" s="3" t="s">
        <v>942</v>
      </c>
      <c r="L4404" s="3" t="s">
        <v>834</v>
      </c>
      <c r="M4404" s="203" t="s">
        <v>834</v>
      </c>
      <c r="N4404" s="151" t="s">
        <v>1558</v>
      </c>
    </row>
    <row r="4405" spans="1:14" ht="39.950000000000003" hidden="1" customHeight="1">
      <c r="A4405" s="151" t="s">
        <v>1597</v>
      </c>
      <c r="B4405" s="205" t="s">
        <v>78</v>
      </c>
      <c r="C4405" s="205" t="s">
        <v>79</v>
      </c>
      <c r="D4405" s="205" t="s">
        <v>80</v>
      </c>
      <c r="E4405" s="131" t="s">
        <v>1715</v>
      </c>
      <c r="F4405" s="131" t="s">
        <v>1716</v>
      </c>
      <c r="G4405" s="165" t="s">
        <v>81</v>
      </c>
      <c r="H4405" s="165"/>
      <c r="J4405" s="205"/>
      <c r="K4405" s="3" t="s">
        <v>936</v>
      </c>
      <c r="L4405" s="3" t="s">
        <v>834</v>
      </c>
      <c r="M4405" s="203" t="s">
        <v>834</v>
      </c>
      <c r="N4405" s="151" t="s">
        <v>1558</v>
      </c>
    </row>
    <row r="4406" spans="1:14" ht="39.950000000000003" hidden="1" customHeight="1">
      <c r="A4406" s="151" t="s">
        <v>1597</v>
      </c>
      <c r="B4406" s="205" t="s">
        <v>78</v>
      </c>
      <c r="C4406" s="205" t="s">
        <v>82</v>
      </c>
      <c r="D4406" s="205" t="s">
        <v>83</v>
      </c>
      <c r="E4406" s="131" t="s">
        <v>1717</v>
      </c>
      <c r="F4406" s="131" t="s">
        <v>1718</v>
      </c>
      <c r="G4406" s="165" t="s">
        <v>84</v>
      </c>
      <c r="H4406" s="165"/>
      <c r="J4406" s="205"/>
      <c r="K4406" s="3" t="s">
        <v>936</v>
      </c>
      <c r="L4406" s="3" t="s">
        <v>834</v>
      </c>
      <c r="M4406" s="203" t="s">
        <v>834</v>
      </c>
      <c r="N4406" s="151" t="s">
        <v>1558</v>
      </c>
    </row>
    <row r="4407" spans="1:14" ht="39.950000000000003" hidden="1" customHeight="1">
      <c r="A4407" s="151" t="s">
        <v>1597</v>
      </c>
      <c r="B4407" s="205" t="s">
        <v>78</v>
      </c>
      <c r="C4407" s="205" t="s">
        <v>85</v>
      </c>
      <c r="D4407" s="205" t="s">
        <v>86</v>
      </c>
      <c r="E4407" s="131" t="s">
        <v>1719</v>
      </c>
      <c r="F4407" s="131" t="s">
        <v>1720</v>
      </c>
      <c r="G4407" s="165" t="s">
        <v>87</v>
      </c>
      <c r="H4407" s="165"/>
      <c r="J4407" s="205" t="s">
        <v>1575</v>
      </c>
      <c r="K4407" s="3" t="s">
        <v>936</v>
      </c>
      <c r="L4407" s="3" t="s">
        <v>834</v>
      </c>
      <c r="M4407" s="203" t="s">
        <v>834</v>
      </c>
      <c r="N4407" s="151" t="s">
        <v>1558</v>
      </c>
    </row>
    <row r="4408" spans="1:14" ht="39.950000000000003" hidden="1" customHeight="1">
      <c r="A4408" s="151" t="s">
        <v>1597</v>
      </c>
      <c r="B4408" s="205" t="s">
        <v>78</v>
      </c>
      <c r="C4408" s="205" t="s">
        <v>85</v>
      </c>
      <c r="D4408" s="205" t="s">
        <v>842</v>
      </c>
      <c r="E4408" s="131" t="s">
        <v>1719</v>
      </c>
      <c r="F4408" s="131" t="s">
        <v>1721</v>
      </c>
      <c r="G4408" s="165" t="s">
        <v>89</v>
      </c>
      <c r="H4408" s="165"/>
      <c r="J4408" s="205" t="s">
        <v>1575</v>
      </c>
      <c r="K4408" s="3" t="s">
        <v>936</v>
      </c>
      <c r="L4408" s="3" t="s">
        <v>834</v>
      </c>
      <c r="M4408" s="203" t="s">
        <v>834</v>
      </c>
      <c r="N4408" s="151" t="s">
        <v>1558</v>
      </c>
    </row>
    <row r="4409" spans="1:14" ht="39.950000000000003" hidden="1" customHeight="1">
      <c r="A4409" s="151" t="s">
        <v>1597</v>
      </c>
      <c r="B4409" s="205" t="s">
        <v>78</v>
      </c>
      <c r="C4409" s="205" t="s">
        <v>90</v>
      </c>
      <c r="D4409" s="205" t="s">
        <v>91</v>
      </c>
      <c r="E4409" s="131" t="s">
        <v>1722</v>
      </c>
      <c r="F4409" s="131" t="s">
        <v>1723</v>
      </c>
      <c r="G4409" s="165" t="s">
        <v>92</v>
      </c>
      <c r="H4409" s="165"/>
      <c r="J4409" s="205"/>
      <c r="K4409" s="3" t="s">
        <v>936</v>
      </c>
      <c r="L4409" s="3" t="s">
        <v>834</v>
      </c>
      <c r="M4409" s="203" t="s">
        <v>834</v>
      </c>
      <c r="N4409" s="151" t="s">
        <v>1558</v>
      </c>
    </row>
    <row r="4410" spans="1:14" ht="39.950000000000003" hidden="1" customHeight="1">
      <c r="A4410" s="151" t="s">
        <v>1597</v>
      </c>
      <c r="B4410" s="205" t="s">
        <v>78</v>
      </c>
      <c r="C4410" s="205" t="s">
        <v>93</v>
      </c>
      <c r="D4410" s="205" t="s">
        <v>94</v>
      </c>
      <c r="E4410" s="131" t="s">
        <v>1724</v>
      </c>
      <c r="F4410" s="131" t="s">
        <v>1725</v>
      </c>
      <c r="G4410" s="165" t="s">
        <v>95</v>
      </c>
      <c r="H4410" s="165"/>
      <c r="J4410" s="205"/>
      <c r="K4410" s="3" t="s">
        <v>936</v>
      </c>
      <c r="L4410" s="3" t="s">
        <v>834</v>
      </c>
      <c r="M4410" s="203" t="s">
        <v>834</v>
      </c>
      <c r="N4410" s="151" t="s">
        <v>1558</v>
      </c>
    </row>
    <row r="4411" spans="1:14" ht="39.950000000000003" hidden="1" customHeight="1">
      <c r="A4411" s="151" t="s">
        <v>1597</v>
      </c>
      <c r="B4411" s="205" t="s">
        <v>78</v>
      </c>
      <c r="C4411" s="205" t="s">
        <v>96</v>
      </c>
      <c r="D4411" s="205" t="s">
        <v>97</v>
      </c>
      <c r="E4411" s="131" t="s">
        <v>1726</v>
      </c>
      <c r="F4411" s="131" t="s">
        <v>1727</v>
      </c>
      <c r="G4411" s="165" t="s">
        <v>98</v>
      </c>
      <c r="H4411" s="165"/>
      <c r="J4411" s="205"/>
      <c r="K4411" s="3" t="s">
        <v>936</v>
      </c>
      <c r="L4411" s="3" t="s">
        <v>834</v>
      </c>
      <c r="M4411" s="203" t="s">
        <v>834</v>
      </c>
      <c r="N4411" s="151" t="s">
        <v>1558</v>
      </c>
    </row>
    <row r="4412" spans="1:14" ht="39.950000000000003" hidden="1" customHeight="1">
      <c r="A4412" s="151" t="s">
        <v>1597</v>
      </c>
      <c r="B4412" s="205" t="s">
        <v>78</v>
      </c>
      <c r="C4412" s="205" t="s">
        <v>96</v>
      </c>
      <c r="D4412" s="205" t="s">
        <v>99</v>
      </c>
      <c r="E4412" s="131" t="s">
        <v>1726</v>
      </c>
      <c r="F4412" s="131" t="s">
        <v>1728</v>
      </c>
      <c r="G4412" s="165" t="s">
        <v>100</v>
      </c>
      <c r="H4412" s="165"/>
      <c r="J4412" s="205"/>
      <c r="K4412" s="3" t="s">
        <v>936</v>
      </c>
      <c r="L4412" s="3" t="s">
        <v>834</v>
      </c>
      <c r="M4412" s="203" t="s">
        <v>834</v>
      </c>
      <c r="N4412" s="151" t="s">
        <v>1558</v>
      </c>
    </row>
    <row r="4413" spans="1:14" ht="39.950000000000003" hidden="1" customHeight="1">
      <c r="A4413" s="151" t="s">
        <v>1597</v>
      </c>
      <c r="B4413" s="205" t="s">
        <v>78</v>
      </c>
      <c r="C4413" s="205" t="s">
        <v>101</v>
      </c>
      <c r="D4413" s="205" t="s">
        <v>102</v>
      </c>
      <c r="E4413" s="131" t="s">
        <v>1729</v>
      </c>
      <c r="F4413" s="131" t="s">
        <v>1730</v>
      </c>
      <c r="G4413" s="165" t="s">
        <v>103</v>
      </c>
      <c r="H4413" s="165"/>
      <c r="J4413" s="205" t="s">
        <v>1575</v>
      </c>
      <c r="K4413" s="3" t="s">
        <v>936</v>
      </c>
      <c r="L4413" s="3" t="s">
        <v>834</v>
      </c>
      <c r="M4413" s="203" t="s">
        <v>834</v>
      </c>
      <c r="N4413" s="151" t="s">
        <v>1558</v>
      </c>
    </row>
    <row r="4414" spans="1:14" ht="39.950000000000003" hidden="1" customHeight="1">
      <c r="A4414" s="151" t="s">
        <v>1597</v>
      </c>
      <c r="B4414" s="205" t="s">
        <v>78</v>
      </c>
      <c r="C4414" s="205" t="s">
        <v>101</v>
      </c>
      <c r="D4414" s="205" t="s">
        <v>104</v>
      </c>
      <c r="E4414" s="131" t="s">
        <v>1729</v>
      </c>
      <c r="F4414" s="131" t="s">
        <v>1731</v>
      </c>
      <c r="G4414" s="165" t="s">
        <v>105</v>
      </c>
      <c r="H4414" s="165"/>
      <c r="J4414" s="205" t="s">
        <v>1575</v>
      </c>
      <c r="K4414" s="3" t="s">
        <v>936</v>
      </c>
      <c r="L4414" s="3" t="s">
        <v>834</v>
      </c>
      <c r="M4414" s="203" t="s">
        <v>834</v>
      </c>
      <c r="N4414" s="151" t="s">
        <v>1558</v>
      </c>
    </row>
    <row r="4415" spans="1:14" ht="39.950000000000003" hidden="1" customHeight="1">
      <c r="A4415" s="151" t="s">
        <v>1597</v>
      </c>
      <c r="B4415" s="205" t="s">
        <v>78</v>
      </c>
      <c r="C4415" s="205" t="s">
        <v>106</v>
      </c>
      <c r="D4415" s="205" t="s">
        <v>23</v>
      </c>
      <c r="E4415" s="131" t="s">
        <v>1971</v>
      </c>
      <c r="F4415" s="131" t="s">
        <v>1972</v>
      </c>
      <c r="G4415" s="165" t="s">
        <v>107</v>
      </c>
      <c r="H4415" s="165"/>
      <c r="J4415" s="205"/>
      <c r="K4415" s="3" t="s">
        <v>936</v>
      </c>
      <c r="L4415" s="3" t="s">
        <v>834</v>
      </c>
      <c r="M4415" s="203" t="s">
        <v>834</v>
      </c>
      <c r="N4415" s="151" t="s">
        <v>1558</v>
      </c>
    </row>
    <row r="4416" spans="1:14" ht="39.950000000000003" hidden="1" customHeight="1">
      <c r="A4416" s="151" t="s">
        <v>1597</v>
      </c>
      <c r="B4416" s="205" t="s">
        <v>78</v>
      </c>
      <c r="C4416" s="205" t="s">
        <v>106</v>
      </c>
      <c r="D4416" s="205" t="s">
        <v>43</v>
      </c>
      <c r="E4416" s="131" t="s">
        <v>1971</v>
      </c>
      <c r="F4416" s="131" t="s">
        <v>1973</v>
      </c>
      <c r="G4416" s="165" t="s">
        <v>108</v>
      </c>
      <c r="H4416" s="165"/>
      <c r="J4416" s="205"/>
      <c r="K4416" s="3" t="s">
        <v>936</v>
      </c>
      <c r="L4416" s="3" t="s">
        <v>834</v>
      </c>
      <c r="M4416" s="203" t="s">
        <v>834</v>
      </c>
      <c r="N4416" s="151" t="s">
        <v>1558</v>
      </c>
    </row>
    <row r="4417" spans="1:14" ht="39.950000000000003" hidden="1" customHeight="1">
      <c r="A4417" s="151" t="s">
        <v>1597</v>
      </c>
      <c r="B4417" s="205" t="s">
        <v>109</v>
      </c>
      <c r="C4417" s="205" t="s">
        <v>110</v>
      </c>
      <c r="D4417" s="205" t="s">
        <v>23</v>
      </c>
      <c r="E4417" s="131" t="s">
        <v>1732</v>
      </c>
      <c r="F4417" s="131" t="s">
        <v>1733</v>
      </c>
      <c r="G4417" s="165" t="s">
        <v>111</v>
      </c>
      <c r="H4417" s="165"/>
      <c r="J4417" s="205"/>
      <c r="K4417" s="3" t="s">
        <v>923</v>
      </c>
      <c r="L4417" s="3" t="s">
        <v>834</v>
      </c>
      <c r="M4417" s="203" t="s">
        <v>834</v>
      </c>
      <c r="N4417" s="151" t="s">
        <v>1558</v>
      </c>
    </row>
    <row r="4418" spans="1:14" ht="39.950000000000003" hidden="1" customHeight="1">
      <c r="A4418" s="151" t="s">
        <v>1597</v>
      </c>
      <c r="B4418" s="205" t="s">
        <v>843</v>
      </c>
      <c r="C4418" s="205" t="s">
        <v>13</v>
      </c>
      <c r="D4418" s="205" t="s">
        <v>14</v>
      </c>
      <c r="E4418" s="131" t="s">
        <v>1734</v>
      </c>
      <c r="F4418" s="131" t="s">
        <v>1735</v>
      </c>
      <c r="G4418" s="165" t="s">
        <v>844</v>
      </c>
      <c r="H4418" s="165"/>
      <c r="J4418" s="205"/>
      <c r="K4418" s="3" t="s">
        <v>960</v>
      </c>
      <c r="L4418" s="3" t="s">
        <v>834</v>
      </c>
      <c r="M4418" s="203" t="s">
        <v>834</v>
      </c>
      <c r="N4418" s="151" t="s">
        <v>1558</v>
      </c>
    </row>
    <row r="4419" spans="1:14" ht="39.950000000000003" hidden="1" customHeight="1">
      <c r="A4419" s="151" t="s">
        <v>1597</v>
      </c>
      <c r="B4419" s="205" t="s">
        <v>843</v>
      </c>
      <c r="C4419" s="205" t="s">
        <v>845</v>
      </c>
      <c r="D4419" s="205" t="s">
        <v>1102</v>
      </c>
      <c r="E4419" s="131" t="s">
        <v>1736</v>
      </c>
      <c r="F4419" s="131" t="s">
        <v>1737</v>
      </c>
      <c r="G4419" s="165" t="s">
        <v>847</v>
      </c>
      <c r="H4419" s="165"/>
      <c r="J4419" s="205"/>
      <c r="K4419" s="3" t="s">
        <v>960</v>
      </c>
      <c r="L4419" s="3" t="s">
        <v>834</v>
      </c>
      <c r="M4419" s="203" t="s">
        <v>834</v>
      </c>
      <c r="N4419" s="151" t="s">
        <v>1558</v>
      </c>
    </row>
    <row r="4420" spans="1:14" ht="39.950000000000003" hidden="1" customHeight="1">
      <c r="A4420" s="151" t="s">
        <v>1597</v>
      </c>
      <c r="B4420" s="205" t="s">
        <v>843</v>
      </c>
      <c r="C4420" s="205" t="s">
        <v>845</v>
      </c>
      <c r="D4420" s="205" t="s">
        <v>848</v>
      </c>
      <c r="E4420" s="131" t="s">
        <v>1736</v>
      </c>
      <c r="F4420" s="131" t="s">
        <v>1738</v>
      </c>
      <c r="G4420" s="165" t="s">
        <v>849</v>
      </c>
      <c r="H4420" s="165"/>
      <c r="J4420" s="205"/>
      <c r="K4420" s="3" t="s">
        <v>960</v>
      </c>
      <c r="L4420" s="3" t="s">
        <v>834</v>
      </c>
      <c r="M4420" s="203" t="s">
        <v>834</v>
      </c>
      <c r="N4420" s="151" t="s">
        <v>1558</v>
      </c>
    </row>
    <row r="4421" spans="1:14" ht="39.950000000000003" hidden="1" customHeight="1">
      <c r="A4421" s="151" t="s">
        <v>1597</v>
      </c>
      <c r="B4421" s="205" t="s">
        <v>843</v>
      </c>
      <c r="C4421" s="205" t="s">
        <v>845</v>
      </c>
      <c r="D4421" s="205" t="s">
        <v>850</v>
      </c>
      <c r="E4421" s="131" t="s">
        <v>1736</v>
      </c>
      <c r="F4421" s="131" t="s">
        <v>1739</v>
      </c>
      <c r="G4421" s="165" t="s">
        <v>851</v>
      </c>
      <c r="H4421" s="165"/>
      <c r="J4421" s="205"/>
      <c r="K4421" s="3" t="s">
        <v>960</v>
      </c>
      <c r="L4421" s="3" t="s">
        <v>834</v>
      </c>
      <c r="M4421" s="203" t="s">
        <v>834</v>
      </c>
      <c r="N4421" s="151" t="s">
        <v>1558</v>
      </c>
    </row>
    <row r="4422" spans="1:14" ht="39.950000000000003" hidden="1" customHeight="1">
      <c r="A4422" s="151" t="s">
        <v>1597</v>
      </c>
      <c r="B4422" s="205" t="s">
        <v>843</v>
      </c>
      <c r="C4422" s="205" t="s">
        <v>845</v>
      </c>
      <c r="D4422" s="205" t="s">
        <v>852</v>
      </c>
      <c r="E4422" s="131" t="s">
        <v>1736</v>
      </c>
      <c r="F4422" s="131" t="s">
        <v>1740</v>
      </c>
      <c r="G4422" s="165" t="s">
        <v>853</v>
      </c>
      <c r="H4422" s="165"/>
      <c r="J4422" s="205"/>
      <c r="K4422" s="3" t="s">
        <v>960</v>
      </c>
      <c r="L4422" s="3" t="s">
        <v>834</v>
      </c>
      <c r="M4422" s="203" t="s">
        <v>834</v>
      </c>
      <c r="N4422" s="151" t="s">
        <v>1558</v>
      </c>
    </row>
    <row r="4423" spans="1:14" ht="39.950000000000003" hidden="1" customHeight="1">
      <c r="A4423" s="151" t="s">
        <v>1597</v>
      </c>
      <c r="B4423" s="205" t="s">
        <v>843</v>
      </c>
      <c r="C4423" s="205" t="s">
        <v>845</v>
      </c>
      <c r="D4423" s="205" t="s">
        <v>854</v>
      </c>
      <c r="E4423" s="131" t="s">
        <v>1736</v>
      </c>
      <c r="F4423" s="131" t="s">
        <v>1741</v>
      </c>
      <c r="G4423" s="165" t="s">
        <v>855</v>
      </c>
      <c r="H4423" s="165"/>
      <c r="J4423" s="205"/>
      <c r="K4423" s="3" t="s">
        <v>960</v>
      </c>
      <c r="L4423" s="3" t="s">
        <v>834</v>
      </c>
      <c r="M4423" s="203" t="s">
        <v>834</v>
      </c>
      <c r="N4423" s="151" t="s">
        <v>1558</v>
      </c>
    </row>
    <row r="4424" spans="1:14" ht="39.950000000000003" hidden="1" customHeight="1">
      <c r="A4424" s="151" t="s">
        <v>1597</v>
      </c>
      <c r="B4424" s="205" t="s">
        <v>843</v>
      </c>
      <c r="C4424" s="205" t="s">
        <v>845</v>
      </c>
      <c r="D4424" s="205" t="s">
        <v>856</v>
      </c>
      <c r="E4424" s="131" t="s">
        <v>1736</v>
      </c>
      <c r="F4424" s="131" t="s">
        <v>1742</v>
      </c>
      <c r="G4424" s="165" t="s">
        <v>857</v>
      </c>
      <c r="H4424" s="165"/>
      <c r="J4424" s="205"/>
      <c r="K4424" s="3" t="s">
        <v>960</v>
      </c>
      <c r="L4424" s="3" t="s">
        <v>834</v>
      </c>
      <c r="M4424" s="203" t="s">
        <v>834</v>
      </c>
      <c r="N4424" s="151" t="s">
        <v>1558</v>
      </c>
    </row>
    <row r="4425" spans="1:14" ht="39.950000000000003" hidden="1" customHeight="1">
      <c r="A4425" s="151" t="s">
        <v>1597</v>
      </c>
      <c r="B4425" s="205" t="s">
        <v>843</v>
      </c>
      <c r="C4425" s="205" t="s">
        <v>845</v>
      </c>
      <c r="D4425" s="205" t="s">
        <v>858</v>
      </c>
      <c r="E4425" s="131" t="s">
        <v>1736</v>
      </c>
      <c r="F4425" s="131" t="s">
        <v>1743</v>
      </c>
      <c r="G4425" s="165" t="s">
        <v>859</v>
      </c>
      <c r="H4425" s="165"/>
      <c r="J4425" s="205"/>
      <c r="K4425" s="3" t="s">
        <v>960</v>
      </c>
      <c r="L4425" s="3" t="s">
        <v>834</v>
      </c>
      <c r="M4425" s="203" t="s">
        <v>834</v>
      </c>
      <c r="N4425" s="151" t="s">
        <v>1558</v>
      </c>
    </row>
    <row r="4426" spans="1:14" ht="39.950000000000003" hidden="1" customHeight="1">
      <c r="A4426" s="151" t="s">
        <v>1597</v>
      </c>
      <c r="B4426" s="205" t="s">
        <v>843</v>
      </c>
      <c r="C4426" s="205" t="s">
        <v>845</v>
      </c>
      <c r="D4426" s="205" t="s">
        <v>860</v>
      </c>
      <c r="E4426" s="131" t="s">
        <v>1736</v>
      </c>
      <c r="F4426" s="131" t="s">
        <v>1744</v>
      </c>
      <c r="G4426" s="165" t="s">
        <v>861</v>
      </c>
      <c r="H4426" s="165"/>
      <c r="J4426" s="205"/>
      <c r="K4426" s="3" t="s">
        <v>960</v>
      </c>
      <c r="L4426" s="3" t="s">
        <v>834</v>
      </c>
      <c r="M4426" s="203" t="s">
        <v>834</v>
      </c>
      <c r="N4426" s="151" t="s">
        <v>1558</v>
      </c>
    </row>
    <row r="4427" spans="1:14" ht="39.950000000000003" hidden="1" customHeight="1">
      <c r="A4427" s="151" t="s">
        <v>1597</v>
      </c>
      <c r="B4427" s="205" t="s">
        <v>843</v>
      </c>
      <c r="C4427" s="205" t="s">
        <v>1103</v>
      </c>
      <c r="D4427" s="205" t="s">
        <v>23</v>
      </c>
      <c r="E4427" s="131" t="s">
        <v>1745</v>
      </c>
      <c r="F4427" s="131" t="s">
        <v>1746</v>
      </c>
      <c r="G4427" s="165" t="s">
        <v>863</v>
      </c>
      <c r="H4427" s="165"/>
      <c r="J4427" s="205"/>
      <c r="K4427" s="3" t="s">
        <v>960</v>
      </c>
      <c r="L4427" s="3" t="s">
        <v>834</v>
      </c>
      <c r="M4427" s="203" t="s">
        <v>834</v>
      </c>
      <c r="N4427" s="151" t="s">
        <v>1558</v>
      </c>
    </row>
    <row r="4428" spans="1:14" ht="39.950000000000003" hidden="1" customHeight="1">
      <c r="A4428" s="151" t="s">
        <v>1597</v>
      </c>
      <c r="B4428" s="205" t="s">
        <v>843</v>
      </c>
      <c r="C4428" s="205" t="s">
        <v>864</v>
      </c>
      <c r="D4428" s="205" t="s">
        <v>865</v>
      </c>
      <c r="E4428" s="131" t="s">
        <v>1747</v>
      </c>
      <c r="F4428" s="131" t="s">
        <v>1748</v>
      </c>
      <c r="G4428" s="165" t="s">
        <v>866</v>
      </c>
      <c r="H4428" s="165"/>
      <c r="J4428" s="205"/>
      <c r="K4428" s="3" t="s">
        <v>960</v>
      </c>
      <c r="L4428" s="3" t="s">
        <v>834</v>
      </c>
      <c r="M4428" s="203" t="s">
        <v>834</v>
      </c>
      <c r="N4428" s="151" t="s">
        <v>1558</v>
      </c>
    </row>
    <row r="4429" spans="1:14" ht="39.950000000000003" hidden="1" customHeight="1">
      <c r="A4429" s="151" t="s">
        <v>1597</v>
      </c>
      <c r="B4429" s="205" t="s">
        <v>843</v>
      </c>
      <c r="C4429" s="205" t="s">
        <v>864</v>
      </c>
      <c r="D4429" s="205" t="s">
        <v>867</v>
      </c>
      <c r="E4429" s="131" t="s">
        <v>1747</v>
      </c>
      <c r="F4429" s="131" t="s">
        <v>1749</v>
      </c>
      <c r="G4429" s="165" t="s">
        <v>868</v>
      </c>
      <c r="H4429" s="165"/>
      <c r="J4429" s="205"/>
      <c r="K4429" s="3" t="s">
        <v>960</v>
      </c>
      <c r="L4429" s="3" t="s">
        <v>834</v>
      </c>
      <c r="M4429" s="203" t="s">
        <v>834</v>
      </c>
      <c r="N4429" s="151" t="s">
        <v>1558</v>
      </c>
    </row>
    <row r="4430" spans="1:14" ht="39.950000000000003" hidden="1" customHeight="1">
      <c r="A4430" s="151" t="s">
        <v>1597</v>
      </c>
      <c r="B4430" s="205" t="s">
        <v>843</v>
      </c>
      <c r="C4430" s="205" t="s">
        <v>864</v>
      </c>
      <c r="D4430" s="205" t="s">
        <v>869</v>
      </c>
      <c r="E4430" s="131" t="s">
        <v>1747</v>
      </c>
      <c r="F4430" s="131" t="s">
        <v>1750</v>
      </c>
      <c r="G4430" s="165" t="s">
        <v>870</v>
      </c>
      <c r="H4430" s="165"/>
      <c r="J4430" s="205"/>
      <c r="K4430" s="3" t="s">
        <v>960</v>
      </c>
      <c r="L4430" s="3" t="s">
        <v>834</v>
      </c>
      <c r="M4430" s="203" t="s">
        <v>834</v>
      </c>
      <c r="N4430" s="151" t="s">
        <v>1558</v>
      </c>
    </row>
    <row r="4431" spans="1:14" ht="39.950000000000003" hidden="1" customHeight="1">
      <c r="A4431" s="151" t="s">
        <v>1597</v>
      </c>
      <c r="B4431" s="205" t="s">
        <v>112</v>
      </c>
      <c r="C4431" s="205" t="s">
        <v>116</v>
      </c>
      <c r="D4431" s="205" t="s">
        <v>117</v>
      </c>
      <c r="E4431" s="131" t="s">
        <v>1753</v>
      </c>
      <c r="F4431" s="131" t="s">
        <v>1754</v>
      </c>
      <c r="G4431" s="165" t="s">
        <v>118</v>
      </c>
      <c r="H4431" s="165"/>
      <c r="J4431" s="205"/>
      <c r="K4431" s="3" t="s">
        <v>946</v>
      </c>
      <c r="L4431" s="3" t="s">
        <v>834</v>
      </c>
      <c r="M4431" s="203" t="s">
        <v>834</v>
      </c>
      <c r="N4431" s="151" t="s">
        <v>1558</v>
      </c>
    </row>
    <row r="4432" spans="1:14" ht="39.950000000000003" hidden="1" customHeight="1">
      <c r="A4432" s="151" t="s">
        <v>1597</v>
      </c>
      <c r="B4432" s="205" t="s">
        <v>112</v>
      </c>
      <c r="C4432" s="205" t="s">
        <v>113</v>
      </c>
      <c r="D4432" s="205" t="s">
        <v>114</v>
      </c>
      <c r="E4432" s="131" t="s">
        <v>1755</v>
      </c>
      <c r="F4432" s="131" t="s">
        <v>1756</v>
      </c>
      <c r="G4432" s="165" t="s">
        <v>115</v>
      </c>
      <c r="H4432" s="165"/>
      <c r="J4432" s="205"/>
      <c r="K4432" s="3" t="s">
        <v>946</v>
      </c>
      <c r="L4432" s="3" t="s">
        <v>834</v>
      </c>
      <c r="M4432" s="203" t="s">
        <v>834</v>
      </c>
      <c r="N4432" s="151" t="s">
        <v>1558</v>
      </c>
    </row>
    <row r="4433" spans="1:14" ht="69" hidden="1" customHeight="1">
      <c r="A4433" s="151" t="s">
        <v>1597</v>
      </c>
      <c r="B4433" s="205" t="s">
        <v>112</v>
      </c>
      <c r="C4433" s="205" t="s">
        <v>119</v>
      </c>
      <c r="D4433" s="205" t="s">
        <v>120</v>
      </c>
      <c r="E4433" s="131" t="s">
        <v>1757</v>
      </c>
      <c r="F4433" s="131" t="s">
        <v>1758</v>
      </c>
      <c r="G4433" s="165" t="s">
        <v>121</v>
      </c>
      <c r="H4433" s="165" t="s">
        <v>1111</v>
      </c>
      <c r="J4433" s="205"/>
      <c r="K4433" s="3" t="s">
        <v>946</v>
      </c>
      <c r="L4433" s="3" t="s">
        <v>834</v>
      </c>
      <c r="M4433" s="203" t="s">
        <v>834</v>
      </c>
      <c r="N4433" s="151" t="s">
        <v>1558</v>
      </c>
    </row>
    <row r="4434" spans="1:14" ht="39.950000000000003" hidden="1" customHeight="1">
      <c r="A4434" s="151" t="s">
        <v>1597</v>
      </c>
      <c r="B4434" s="205" t="s">
        <v>122</v>
      </c>
      <c r="C4434" s="205" t="s">
        <v>123</v>
      </c>
      <c r="D4434" s="205" t="s">
        <v>871</v>
      </c>
      <c r="E4434" s="131" t="s">
        <v>1759</v>
      </c>
      <c r="F4434" s="131" t="s">
        <v>1760</v>
      </c>
      <c r="G4434" s="165" t="s">
        <v>872</v>
      </c>
      <c r="H4434" s="165"/>
      <c r="J4434" s="205"/>
      <c r="K4434" s="3" t="s">
        <v>923</v>
      </c>
      <c r="L4434" s="3" t="s">
        <v>834</v>
      </c>
      <c r="M4434" s="203" t="s">
        <v>834</v>
      </c>
      <c r="N4434" s="151" t="s">
        <v>1558</v>
      </c>
    </row>
    <row r="4435" spans="1:14" ht="39.950000000000003" hidden="1" customHeight="1">
      <c r="A4435" s="151" t="s">
        <v>1597</v>
      </c>
      <c r="B4435" s="205" t="s">
        <v>122</v>
      </c>
      <c r="C4435" s="205" t="s">
        <v>123</v>
      </c>
      <c r="D4435" s="205" t="s">
        <v>37</v>
      </c>
      <c r="E4435" s="131" t="s">
        <v>1759</v>
      </c>
      <c r="F4435" s="131" t="s">
        <v>1761</v>
      </c>
      <c r="G4435" s="165" t="s">
        <v>124</v>
      </c>
      <c r="H4435" s="165"/>
      <c r="J4435" s="205"/>
      <c r="K4435" s="3" t="s">
        <v>923</v>
      </c>
      <c r="L4435" s="3" t="s">
        <v>834</v>
      </c>
      <c r="M4435" s="203" t="s">
        <v>834</v>
      </c>
      <c r="N4435" s="151" t="s">
        <v>1558</v>
      </c>
    </row>
    <row r="4436" spans="1:14" ht="39.950000000000003" hidden="1" customHeight="1">
      <c r="A4436" s="151" t="s">
        <v>1597</v>
      </c>
      <c r="B4436" s="205" t="s">
        <v>125</v>
      </c>
      <c r="C4436" s="205" t="s">
        <v>31</v>
      </c>
      <c r="D4436" s="205" t="s">
        <v>126</v>
      </c>
      <c r="E4436" s="131" t="s">
        <v>1762</v>
      </c>
      <c r="F4436" s="131" t="s">
        <v>1763</v>
      </c>
      <c r="G4436" s="165" t="s">
        <v>127</v>
      </c>
      <c r="H4436" s="165"/>
      <c r="J4436" s="205"/>
      <c r="K4436" s="3" t="s">
        <v>936</v>
      </c>
      <c r="L4436" s="3" t="s">
        <v>834</v>
      </c>
      <c r="M4436" s="203" t="s">
        <v>834</v>
      </c>
      <c r="N4436" s="151" t="s">
        <v>1558</v>
      </c>
    </row>
    <row r="4437" spans="1:14" ht="39.950000000000003" hidden="1" customHeight="1">
      <c r="A4437" s="151" t="s">
        <v>1597</v>
      </c>
      <c r="B4437" s="205" t="s">
        <v>125</v>
      </c>
      <c r="C4437" s="205" t="s">
        <v>31</v>
      </c>
      <c r="D4437" s="205" t="s">
        <v>130</v>
      </c>
      <c r="E4437" s="131" t="s">
        <v>1762</v>
      </c>
      <c r="F4437" s="131" t="s">
        <v>1764</v>
      </c>
      <c r="G4437" s="165" t="s">
        <v>131</v>
      </c>
      <c r="H4437" s="165"/>
      <c r="J4437" s="205"/>
      <c r="K4437" s="3" t="s">
        <v>936</v>
      </c>
      <c r="L4437" s="3" t="s">
        <v>834</v>
      </c>
      <c r="M4437" s="203" t="s">
        <v>834</v>
      </c>
      <c r="N4437" s="151" t="s">
        <v>1558</v>
      </c>
    </row>
    <row r="4438" spans="1:14" ht="39.950000000000003" hidden="1" customHeight="1">
      <c r="A4438" s="151" t="s">
        <v>1597</v>
      </c>
      <c r="B4438" s="205" t="s">
        <v>125</v>
      </c>
      <c r="C4438" s="205" t="s">
        <v>31</v>
      </c>
      <c r="D4438" s="205" t="s">
        <v>132</v>
      </c>
      <c r="E4438" s="131" t="s">
        <v>1762</v>
      </c>
      <c r="F4438" s="131" t="s">
        <v>1765</v>
      </c>
      <c r="G4438" s="165" t="s">
        <v>133</v>
      </c>
      <c r="H4438" s="165"/>
      <c r="J4438" s="205"/>
      <c r="K4438" s="3" t="s">
        <v>936</v>
      </c>
      <c r="L4438" s="3" t="s">
        <v>834</v>
      </c>
      <c r="M4438" s="203" t="s">
        <v>834</v>
      </c>
      <c r="N4438" s="151" t="s">
        <v>1558</v>
      </c>
    </row>
    <row r="4439" spans="1:14" ht="39.950000000000003" hidden="1" customHeight="1">
      <c r="A4439" s="151" t="s">
        <v>1597</v>
      </c>
      <c r="B4439" s="205" t="s">
        <v>134</v>
      </c>
      <c r="C4439" s="205" t="s">
        <v>135</v>
      </c>
      <c r="D4439" s="205" t="s">
        <v>136</v>
      </c>
      <c r="E4439" s="131" t="s">
        <v>1766</v>
      </c>
      <c r="F4439" s="131" t="s">
        <v>1767</v>
      </c>
      <c r="G4439" s="165" t="s">
        <v>137</v>
      </c>
      <c r="H4439" s="165"/>
      <c r="J4439" s="205"/>
      <c r="K4439" s="3" t="s">
        <v>950</v>
      </c>
      <c r="L4439" s="3" t="s">
        <v>834</v>
      </c>
      <c r="M4439" s="203" t="s">
        <v>834</v>
      </c>
      <c r="N4439" s="151" t="s">
        <v>1558</v>
      </c>
    </row>
    <row r="4440" spans="1:14" ht="39.950000000000003" hidden="1" customHeight="1">
      <c r="A4440" s="151" t="s">
        <v>1597</v>
      </c>
      <c r="B4440" s="205" t="s">
        <v>134</v>
      </c>
      <c r="C4440" s="205" t="s">
        <v>135</v>
      </c>
      <c r="D4440" s="205" t="s">
        <v>138</v>
      </c>
      <c r="E4440" s="131" t="s">
        <v>1766</v>
      </c>
      <c r="F4440" s="131" t="s">
        <v>1768</v>
      </c>
      <c r="G4440" s="165" t="s">
        <v>139</v>
      </c>
      <c r="H4440" s="165"/>
      <c r="J4440" s="205"/>
      <c r="K4440" s="3" t="s">
        <v>950</v>
      </c>
      <c r="L4440" s="3" t="s">
        <v>834</v>
      </c>
      <c r="M4440" s="203" t="s">
        <v>834</v>
      </c>
      <c r="N4440" s="151" t="s">
        <v>1558</v>
      </c>
    </row>
    <row r="4441" spans="1:14" ht="39.950000000000003" hidden="1" customHeight="1">
      <c r="A4441" s="151" t="s">
        <v>1597</v>
      </c>
      <c r="B4441" s="205" t="s">
        <v>134</v>
      </c>
      <c r="C4441" s="205" t="s">
        <v>135</v>
      </c>
      <c r="D4441" s="205" t="s">
        <v>140</v>
      </c>
      <c r="E4441" s="131" t="s">
        <v>1766</v>
      </c>
      <c r="F4441" s="131" t="s">
        <v>1769</v>
      </c>
      <c r="G4441" s="165" t="s">
        <v>141</v>
      </c>
      <c r="H4441" s="165"/>
      <c r="J4441" s="205"/>
      <c r="K4441" s="3" t="s">
        <v>950</v>
      </c>
      <c r="L4441" s="3" t="s">
        <v>834</v>
      </c>
      <c r="M4441" s="203" t="s">
        <v>834</v>
      </c>
      <c r="N4441" s="151" t="s">
        <v>1558</v>
      </c>
    </row>
    <row r="4442" spans="1:14" ht="39.950000000000003" hidden="1" customHeight="1">
      <c r="A4442" s="151" t="s">
        <v>1597</v>
      </c>
      <c r="B4442" s="205" t="s">
        <v>134</v>
      </c>
      <c r="C4442" s="205" t="s">
        <v>135</v>
      </c>
      <c r="D4442" s="205" t="s">
        <v>143</v>
      </c>
      <c r="E4442" s="131" t="s">
        <v>1766</v>
      </c>
      <c r="F4442" s="131" t="s">
        <v>1770</v>
      </c>
      <c r="G4442" s="165" t="s">
        <v>144</v>
      </c>
      <c r="H4442" s="165"/>
      <c r="J4442" s="205"/>
      <c r="K4442" s="3" t="s">
        <v>950</v>
      </c>
      <c r="L4442" s="3" t="s">
        <v>834</v>
      </c>
      <c r="M4442" s="203" t="s">
        <v>834</v>
      </c>
      <c r="N4442" s="151" t="s">
        <v>1558</v>
      </c>
    </row>
    <row r="4443" spans="1:14" ht="39.950000000000003" hidden="1" customHeight="1">
      <c r="A4443" s="151" t="s">
        <v>1597</v>
      </c>
      <c r="B4443" s="205" t="s">
        <v>134</v>
      </c>
      <c r="C4443" s="205" t="s">
        <v>135</v>
      </c>
      <c r="D4443" s="205" t="s">
        <v>145</v>
      </c>
      <c r="E4443" s="131" t="s">
        <v>1766</v>
      </c>
      <c r="F4443" s="131" t="s">
        <v>1771</v>
      </c>
      <c r="G4443" s="165" t="s">
        <v>146</v>
      </c>
      <c r="H4443" s="165"/>
      <c r="J4443" s="205"/>
      <c r="K4443" s="3" t="s">
        <v>950</v>
      </c>
      <c r="L4443" s="3" t="s">
        <v>834</v>
      </c>
      <c r="M4443" s="203" t="s">
        <v>834</v>
      </c>
      <c r="N4443" s="151" t="s">
        <v>1558</v>
      </c>
    </row>
    <row r="4444" spans="1:14" ht="39.950000000000003" hidden="1" customHeight="1">
      <c r="A4444" s="151" t="s">
        <v>1597</v>
      </c>
      <c r="B4444" s="205" t="s">
        <v>134</v>
      </c>
      <c r="C4444" s="205" t="s">
        <v>135</v>
      </c>
      <c r="D4444" s="205" t="s">
        <v>147</v>
      </c>
      <c r="E4444" s="131" t="s">
        <v>1766</v>
      </c>
      <c r="F4444" s="131" t="s">
        <v>1772</v>
      </c>
      <c r="G4444" s="165" t="s">
        <v>148</v>
      </c>
      <c r="H4444" s="165"/>
      <c r="J4444" s="205"/>
      <c r="K4444" s="3" t="s">
        <v>950</v>
      </c>
      <c r="L4444" s="3" t="s">
        <v>834</v>
      </c>
      <c r="M4444" s="203" t="s">
        <v>834</v>
      </c>
      <c r="N4444" s="151" t="s">
        <v>1558</v>
      </c>
    </row>
    <row r="4445" spans="1:14" ht="39.950000000000003" hidden="1" customHeight="1">
      <c r="A4445" s="151" t="s">
        <v>1597</v>
      </c>
      <c r="B4445" s="205" t="s">
        <v>134</v>
      </c>
      <c r="C4445" s="205" t="s">
        <v>135</v>
      </c>
      <c r="D4445" s="205" t="s">
        <v>873</v>
      </c>
      <c r="E4445" s="131" t="s">
        <v>1766</v>
      </c>
      <c r="F4445" s="131" t="s">
        <v>1773</v>
      </c>
      <c r="G4445" s="165" t="s">
        <v>150</v>
      </c>
      <c r="H4445" s="165"/>
      <c r="J4445" s="205"/>
      <c r="K4445" s="3" t="s">
        <v>950</v>
      </c>
      <c r="L4445" s="3" t="s">
        <v>834</v>
      </c>
      <c r="M4445" s="203" t="s">
        <v>834</v>
      </c>
      <c r="N4445" s="151" t="s">
        <v>1558</v>
      </c>
    </row>
    <row r="4446" spans="1:14" ht="39.950000000000003" hidden="1" customHeight="1">
      <c r="A4446" s="151" t="s">
        <v>1597</v>
      </c>
      <c r="B4446" s="205" t="s">
        <v>134</v>
      </c>
      <c r="C4446" s="205" t="s">
        <v>31</v>
      </c>
      <c r="D4446" s="205" t="s">
        <v>151</v>
      </c>
      <c r="E4446" s="131" t="s">
        <v>1774</v>
      </c>
      <c r="F4446" s="131" t="s">
        <v>1775</v>
      </c>
      <c r="G4446" s="165" t="s">
        <v>152</v>
      </c>
      <c r="H4446" s="165"/>
      <c r="J4446" s="205"/>
      <c r="K4446" s="3" t="s">
        <v>950</v>
      </c>
      <c r="L4446" s="3" t="s">
        <v>834</v>
      </c>
      <c r="M4446" s="203" t="s">
        <v>834</v>
      </c>
      <c r="N4446" s="151" t="s">
        <v>1558</v>
      </c>
    </row>
    <row r="4447" spans="1:14" ht="39.950000000000003" hidden="1" customHeight="1">
      <c r="A4447" s="151" t="s">
        <v>1597</v>
      </c>
      <c r="B4447" s="205" t="s">
        <v>134</v>
      </c>
      <c r="C4447" s="205" t="s">
        <v>31</v>
      </c>
      <c r="D4447" s="205" t="s">
        <v>153</v>
      </c>
      <c r="E4447" s="131" t="s">
        <v>1774</v>
      </c>
      <c r="F4447" s="131" t="s">
        <v>1776</v>
      </c>
      <c r="G4447" s="165" t="s">
        <v>154</v>
      </c>
      <c r="H4447" s="165"/>
      <c r="J4447" s="205"/>
      <c r="K4447" s="3" t="s">
        <v>950</v>
      </c>
      <c r="L4447" s="3" t="s">
        <v>834</v>
      </c>
      <c r="M4447" s="203" t="s">
        <v>834</v>
      </c>
      <c r="N4447" s="151" t="s">
        <v>1558</v>
      </c>
    </row>
    <row r="4448" spans="1:14" ht="54.75" hidden="1" customHeight="1">
      <c r="A4448" s="151" t="s">
        <v>1597</v>
      </c>
      <c r="B4448" s="205" t="s">
        <v>155</v>
      </c>
      <c r="C4448" s="205" t="s">
        <v>156</v>
      </c>
      <c r="D4448" s="205" t="s">
        <v>157</v>
      </c>
      <c r="E4448" s="131" t="s">
        <v>1777</v>
      </c>
      <c r="F4448" s="131" t="s">
        <v>1778</v>
      </c>
      <c r="G4448" s="165" t="s">
        <v>158</v>
      </c>
      <c r="H4448" s="165"/>
      <c r="J4448" s="205"/>
      <c r="K4448" s="3" t="s">
        <v>953</v>
      </c>
      <c r="L4448" s="3" t="s">
        <v>834</v>
      </c>
      <c r="M4448" s="203" t="s">
        <v>834</v>
      </c>
      <c r="N4448" s="151" t="s">
        <v>1558</v>
      </c>
    </row>
    <row r="4449" spans="1:14" ht="39.950000000000003" hidden="1" customHeight="1">
      <c r="A4449" s="151" t="s">
        <v>1597</v>
      </c>
      <c r="B4449" s="205" t="s">
        <v>155</v>
      </c>
      <c r="C4449" s="205" t="s">
        <v>160</v>
      </c>
      <c r="D4449" s="205" t="s">
        <v>161</v>
      </c>
      <c r="E4449" s="131" t="s">
        <v>1779</v>
      </c>
      <c r="F4449" s="131" t="s">
        <v>1780</v>
      </c>
      <c r="G4449" s="165" t="s">
        <v>162</v>
      </c>
      <c r="H4449" s="165"/>
      <c r="J4449" s="205"/>
      <c r="K4449" s="3" t="s">
        <v>953</v>
      </c>
      <c r="L4449" s="3" t="s">
        <v>834</v>
      </c>
      <c r="M4449" s="203" t="s">
        <v>834</v>
      </c>
      <c r="N4449" s="151" t="s">
        <v>1558</v>
      </c>
    </row>
    <row r="4450" spans="1:14" ht="57.75" hidden="1" customHeight="1">
      <c r="A4450" s="151" t="s">
        <v>1597</v>
      </c>
      <c r="B4450" s="205" t="s">
        <v>155</v>
      </c>
      <c r="C4450" s="205" t="s">
        <v>160</v>
      </c>
      <c r="D4450" s="205" t="s">
        <v>163</v>
      </c>
      <c r="E4450" s="131" t="s">
        <v>1779</v>
      </c>
      <c r="F4450" s="131" t="s">
        <v>1781</v>
      </c>
      <c r="G4450" s="165" t="s">
        <v>164</v>
      </c>
      <c r="H4450" s="165"/>
      <c r="J4450" s="205"/>
      <c r="K4450" s="3" t="s">
        <v>953</v>
      </c>
      <c r="L4450" s="3" t="s">
        <v>834</v>
      </c>
      <c r="M4450" s="203" t="s">
        <v>834</v>
      </c>
      <c r="N4450" s="151" t="s">
        <v>1558</v>
      </c>
    </row>
    <row r="4451" spans="1:14" ht="51.75" hidden="1" customHeight="1">
      <c r="A4451" s="151" t="s">
        <v>1597</v>
      </c>
      <c r="B4451" s="205" t="s">
        <v>155</v>
      </c>
      <c r="C4451" s="205" t="s">
        <v>160</v>
      </c>
      <c r="D4451" s="205" t="s">
        <v>37</v>
      </c>
      <c r="E4451" s="131" t="s">
        <v>1779</v>
      </c>
      <c r="F4451" s="131" t="s">
        <v>1782</v>
      </c>
      <c r="G4451" s="165" t="s">
        <v>165</v>
      </c>
      <c r="H4451" s="165"/>
      <c r="J4451" s="205"/>
      <c r="K4451" s="3" t="s">
        <v>953</v>
      </c>
      <c r="L4451" s="3" t="s">
        <v>834</v>
      </c>
      <c r="M4451" s="203" t="s">
        <v>834</v>
      </c>
      <c r="N4451" s="151" t="s">
        <v>1558</v>
      </c>
    </row>
    <row r="4452" spans="1:14" ht="59.25" hidden="1" customHeight="1">
      <c r="A4452" s="151" t="s">
        <v>1597</v>
      </c>
      <c r="B4452" s="205" t="s">
        <v>155</v>
      </c>
      <c r="C4452" s="205" t="s">
        <v>173</v>
      </c>
      <c r="D4452" s="205" t="s">
        <v>161</v>
      </c>
      <c r="E4452" s="131" t="s">
        <v>1787</v>
      </c>
      <c r="F4452" s="131" t="s">
        <v>1790</v>
      </c>
      <c r="G4452" s="165" t="s">
        <v>178</v>
      </c>
      <c r="H4452" s="165"/>
      <c r="J4452" s="205"/>
      <c r="K4452" s="3" t="s">
        <v>953</v>
      </c>
      <c r="L4452" s="3" t="s">
        <v>834</v>
      </c>
      <c r="M4452" s="203" t="s">
        <v>834</v>
      </c>
      <c r="N4452" s="151" t="s">
        <v>1558</v>
      </c>
    </row>
    <row r="4453" spans="1:14" ht="39.950000000000003" hidden="1" customHeight="1">
      <c r="A4453" s="151" t="s">
        <v>1597</v>
      </c>
      <c r="B4453" s="205" t="s">
        <v>155</v>
      </c>
      <c r="C4453" s="205" t="s">
        <v>173</v>
      </c>
      <c r="D4453" s="205" t="s">
        <v>163</v>
      </c>
      <c r="E4453" s="131" t="s">
        <v>1787</v>
      </c>
      <c r="F4453" s="131" t="s">
        <v>1791</v>
      </c>
      <c r="G4453" s="165" t="s">
        <v>179</v>
      </c>
      <c r="H4453" s="165"/>
      <c r="J4453" s="205"/>
      <c r="K4453" s="3" t="s">
        <v>953</v>
      </c>
      <c r="L4453" s="3" t="s">
        <v>834</v>
      </c>
      <c r="M4453" s="203" t="s">
        <v>834</v>
      </c>
      <c r="N4453" s="151" t="s">
        <v>1558</v>
      </c>
    </row>
    <row r="4454" spans="1:14" ht="71.25" hidden="1" customHeight="1">
      <c r="A4454" s="151" t="s">
        <v>1597</v>
      </c>
      <c r="B4454" s="205" t="s">
        <v>155</v>
      </c>
      <c r="C4454" s="205" t="s">
        <v>173</v>
      </c>
      <c r="D4454" s="205" t="s">
        <v>37</v>
      </c>
      <c r="E4454" s="131" t="s">
        <v>1787</v>
      </c>
      <c r="F4454" s="131" t="s">
        <v>1792</v>
      </c>
      <c r="G4454" s="165" t="s">
        <v>183</v>
      </c>
      <c r="H4454" s="165"/>
      <c r="J4454" s="355"/>
      <c r="K4454" s="353" t="s">
        <v>928</v>
      </c>
      <c r="L4454" s="3" t="s">
        <v>834</v>
      </c>
      <c r="M4454" s="203" t="s">
        <v>834</v>
      </c>
      <c r="N4454" s="151" t="s">
        <v>1558</v>
      </c>
    </row>
    <row r="4455" spans="1:14" ht="39.950000000000003" hidden="1" customHeight="1">
      <c r="A4455" s="151" t="s">
        <v>1597</v>
      </c>
      <c r="B4455" s="205" t="s">
        <v>155</v>
      </c>
      <c r="C4455" s="205" t="s">
        <v>193</v>
      </c>
      <c r="D4455" s="205" t="s">
        <v>194</v>
      </c>
      <c r="E4455" s="131" t="s">
        <v>1795</v>
      </c>
      <c r="F4455" s="131" t="s">
        <v>1796</v>
      </c>
      <c r="G4455" s="165" t="s">
        <v>195</v>
      </c>
      <c r="H4455" s="165"/>
      <c r="J4455" s="205"/>
      <c r="K4455" s="3" t="s">
        <v>953</v>
      </c>
      <c r="L4455" s="3" t="s">
        <v>834</v>
      </c>
      <c r="M4455" s="203" t="s">
        <v>834</v>
      </c>
      <c r="N4455" s="151" t="s">
        <v>1558</v>
      </c>
    </row>
    <row r="4456" spans="1:14" ht="39.950000000000003" hidden="1" customHeight="1">
      <c r="A4456" s="151" t="s">
        <v>1597</v>
      </c>
      <c r="B4456" s="205" t="s">
        <v>155</v>
      </c>
      <c r="C4456" s="205" t="s">
        <v>193</v>
      </c>
      <c r="D4456" s="205" t="s">
        <v>201</v>
      </c>
      <c r="E4456" s="131" t="s">
        <v>1795</v>
      </c>
      <c r="F4456" s="131" t="s">
        <v>1797</v>
      </c>
      <c r="G4456" s="165" t="s">
        <v>202</v>
      </c>
      <c r="H4456" s="165"/>
      <c r="J4456" s="38" t="s">
        <v>1632</v>
      </c>
      <c r="K4456" s="3" t="s">
        <v>953</v>
      </c>
      <c r="L4456" s="3" t="s">
        <v>931</v>
      </c>
      <c r="M4456" s="203" t="s">
        <v>834</v>
      </c>
      <c r="N4456" s="151" t="s">
        <v>1558</v>
      </c>
    </row>
    <row r="4457" spans="1:14" ht="176.25" hidden="1" customHeight="1">
      <c r="A4457" s="151" t="s">
        <v>1597</v>
      </c>
      <c r="B4457" s="205" t="s">
        <v>155</v>
      </c>
      <c r="C4457" s="205" t="s">
        <v>193</v>
      </c>
      <c r="D4457" s="205" t="s">
        <v>197</v>
      </c>
      <c r="E4457" s="131" t="s">
        <v>1795</v>
      </c>
      <c r="F4457" s="131" t="s">
        <v>1798</v>
      </c>
      <c r="G4457" s="165" t="s">
        <v>198</v>
      </c>
      <c r="H4457" s="165" t="s">
        <v>1113</v>
      </c>
      <c r="J4457" s="205"/>
      <c r="K4457" s="3" t="s">
        <v>953</v>
      </c>
      <c r="L4457" s="3" t="s">
        <v>834</v>
      </c>
      <c r="M4457" s="203" t="s">
        <v>834</v>
      </c>
      <c r="N4457" s="151" t="s">
        <v>1558</v>
      </c>
    </row>
    <row r="4458" spans="1:14" ht="39.950000000000003" hidden="1" customHeight="1">
      <c r="A4458" s="151" t="s">
        <v>1597</v>
      </c>
      <c r="B4458" s="205" t="s">
        <v>155</v>
      </c>
      <c r="C4458" s="205" t="s">
        <v>193</v>
      </c>
      <c r="D4458" s="205" t="s">
        <v>199</v>
      </c>
      <c r="E4458" s="131" t="s">
        <v>1795</v>
      </c>
      <c r="F4458" s="131" t="s">
        <v>1799</v>
      </c>
      <c r="G4458" s="165" t="s">
        <v>200</v>
      </c>
      <c r="H4458" s="165"/>
      <c r="J4458" s="205"/>
      <c r="K4458" s="3" t="s">
        <v>953</v>
      </c>
      <c r="L4458" s="3" t="s">
        <v>834</v>
      </c>
      <c r="M4458" s="203" t="s">
        <v>834</v>
      </c>
      <c r="N4458" s="151" t="s">
        <v>1558</v>
      </c>
    </row>
    <row r="4459" spans="1:14" ht="39.950000000000003" hidden="1" customHeight="1">
      <c r="A4459" s="151" t="s">
        <v>1597</v>
      </c>
      <c r="B4459" s="205" t="s">
        <v>155</v>
      </c>
      <c r="C4459" s="205" t="s">
        <v>208</v>
      </c>
      <c r="D4459" s="205" t="s">
        <v>209</v>
      </c>
      <c r="E4459" s="131" t="s">
        <v>1805</v>
      </c>
      <c r="F4459" s="131" t="s">
        <v>1806</v>
      </c>
      <c r="G4459" s="165" t="s">
        <v>210</v>
      </c>
      <c r="H4459" s="165"/>
      <c r="J4459" s="205"/>
      <c r="K4459" s="3" t="s">
        <v>953</v>
      </c>
      <c r="L4459" s="3" t="s">
        <v>834</v>
      </c>
      <c r="M4459" s="203" t="s">
        <v>834</v>
      </c>
      <c r="N4459" s="151" t="s">
        <v>1558</v>
      </c>
    </row>
    <row r="4460" spans="1:14" ht="39.950000000000003" hidden="1" customHeight="1">
      <c r="A4460" s="151" t="s">
        <v>1597</v>
      </c>
      <c r="B4460" s="205" t="s">
        <v>155</v>
      </c>
      <c r="C4460" s="205" t="s">
        <v>222</v>
      </c>
      <c r="D4460" s="205" t="s">
        <v>227</v>
      </c>
      <c r="E4460" s="131" t="s">
        <v>1809</v>
      </c>
      <c r="F4460" s="131" t="s">
        <v>1810</v>
      </c>
      <c r="G4460" s="165" t="s">
        <v>228</v>
      </c>
      <c r="H4460" s="165"/>
      <c r="J4460" s="205" t="s">
        <v>1657</v>
      </c>
      <c r="K4460" s="3" t="s">
        <v>953</v>
      </c>
      <c r="L4460" s="3" t="s">
        <v>931</v>
      </c>
      <c r="M4460" s="203" t="s">
        <v>834</v>
      </c>
      <c r="N4460" s="151" t="s">
        <v>1558</v>
      </c>
    </row>
    <row r="4461" spans="1:14" ht="39.950000000000003" hidden="1" customHeight="1">
      <c r="A4461" s="151" t="s">
        <v>1597</v>
      </c>
      <c r="B4461" s="205" t="s">
        <v>155</v>
      </c>
      <c r="C4461" s="205" t="s">
        <v>222</v>
      </c>
      <c r="D4461" s="205" t="s">
        <v>223</v>
      </c>
      <c r="E4461" s="131" t="s">
        <v>1809</v>
      </c>
      <c r="F4461" s="131" t="s">
        <v>1811</v>
      </c>
      <c r="G4461" s="165" t="s">
        <v>224</v>
      </c>
      <c r="H4461" s="165"/>
      <c r="J4461" s="205"/>
      <c r="K4461" s="3" t="s">
        <v>953</v>
      </c>
      <c r="L4461" s="3" t="s">
        <v>834</v>
      </c>
      <c r="M4461" s="203" t="s">
        <v>834</v>
      </c>
      <c r="N4461" s="151" t="s">
        <v>1558</v>
      </c>
    </row>
    <row r="4462" spans="1:14" ht="39.950000000000003" hidden="1" customHeight="1">
      <c r="A4462" s="151" t="s">
        <v>1597</v>
      </c>
      <c r="B4462" s="205" t="s">
        <v>155</v>
      </c>
      <c r="C4462" s="205" t="s">
        <v>423</v>
      </c>
      <c r="D4462" s="205" t="s">
        <v>424</v>
      </c>
      <c r="E4462" s="131" t="s">
        <v>1974</v>
      </c>
      <c r="F4462" s="131" t="s">
        <v>1975</v>
      </c>
      <c r="G4462" s="165" t="s">
        <v>1206</v>
      </c>
      <c r="H4462" s="165"/>
      <c r="J4462" s="205"/>
      <c r="K4462" s="3" t="s">
        <v>953</v>
      </c>
      <c r="L4462" s="3" t="s">
        <v>834</v>
      </c>
      <c r="M4462" s="203" t="s">
        <v>834</v>
      </c>
      <c r="N4462" s="151" t="s">
        <v>1558</v>
      </c>
    </row>
    <row r="4463" spans="1:14" ht="39.950000000000003" hidden="1" customHeight="1">
      <c r="A4463" s="151" t="s">
        <v>1597</v>
      </c>
      <c r="B4463" s="205" t="s">
        <v>155</v>
      </c>
      <c r="C4463" s="205" t="s">
        <v>31</v>
      </c>
      <c r="D4463" s="205" t="s">
        <v>215</v>
      </c>
      <c r="E4463" s="131" t="s">
        <v>1813</v>
      </c>
      <c r="F4463" s="131" t="s">
        <v>1814</v>
      </c>
      <c r="G4463" s="165" t="s">
        <v>216</v>
      </c>
      <c r="H4463" s="165"/>
      <c r="J4463" s="205"/>
      <c r="K4463" s="3" t="s">
        <v>953</v>
      </c>
      <c r="L4463" s="3" t="s">
        <v>834</v>
      </c>
      <c r="M4463" s="203" t="s">
        <v>834</v>
      </c>
      <c r="N4463" s="151" t="s">
        <v>1558</v>
      </c>
    </row>
    <row r="4464" spans="1:14" ht="39.950000000000003" hidden="1" customHeight="1">
      <c r="A4464" s="151" t="s">
        <v>1597</v>
      </c>
      <c r="B4464" s="205" t="s">
        <v>155</v>
      </c>
      <c r="C4464" s="205" t="s">
        <v>31</v>
      </c>
      <c r="D4464" s="205" t="s">
        <v>229</v>
      </c>
      <c r="E4464" s="131" t="s">
        <v>1813</v>
      </c>
      <c r="F4464" s="131" t="s">
        <v>1815</v>
      </c>
      <c r="G4464" s="165" t="s">
        <v>230</v>
      </c>
      <c r="H4464" s="165"/>
      <c r="J4464" s="205"/>
      <c r="K4464" s="3" t="s">
        <v>953</v>
      </c>
      <c r="L4464" s="3" t="s">
        <v>1616</v>
      </c>
      <c r="M4464" s="203" t="s">
        <v>834</v>
      </c>
      <c r="N4464" s="151" t="s">
        <v>1558</v>
      </c>
    </row>
    <row r="4465" spans="1:14" ht="39.950000000000003" hidden="1" customHeight="1">
      <c r="A4465" s="151" t="s">
        <v>1597</v>
      </c>
      <c r="B4465" s="205" t="s">
        <v>231</v>
      </c>
      <c r="C4465" s="205" t="s">
        <v>232</v>
      </c>
      <c r="D4465" s="205" t="s">
        <v>233</v>
      </c>
      <c r="E4465" s="131" t="s">
        <v>1816</v>
      </c>
      <c r="F4465" s="131" t="s">
        <v>1817</v>
      </c>
      <c r="G4465" s="165" t="s">
        <v>234</v>
      </c>
      <c r="H4465" s="165"/>
      <c r="J4465" s="205"/>
      <c r="K4465" s="3" t="s">
        <v>955</v>
      </c>
      <c r="L4465" s="3" t="s">
        <v>834</v>
      </c>
      <c r="M4465" s="203" t="s">
        <v>834</v>
      </c>
      <c r="N4465" s="151" t="s">
        <v>1558</v>
      </c>
    </row>
    <row r="4466" spans="1:14" ht="48.75" hidden="1" customHeight="1">
      <c r="A4466" s="151" t="s">
        <v>1597</v>
      </c>
      <c r="B4466" s="205" t="s">
        <v>231</v>
      </c>
      <c r="C4466" s="205" t="s">
        <v>235</v>
      </c>
      <c r="D4466" s="205" t="s">
        <v>236</v>
      </c>
      <c r="E4466" s="131" t="s">
        <v>1818</v>
      </c>
      <c r="F4466" s="131" t="s">
        <v>1819</v>
      </c>
      <c r="G4466" s="165" t="s">
        <v>237</v>
      </c>
      <c r="H4466" s="165"/>
      <c r="J4466" s="205"/>
      <c r="K4466" s="3" t="s">
        <v>955</v>
      </c>
      <c r="L4466" s="3" t="s">
        <v>834</v>
      </c>
      <c r="M4466" s="203" t="s">
        <v>834</v>
      </c>
      <c r="N4466" s="151" t="s">
        <v>1558</v>
      </c>
    </row>
    <row r="4467" spans="1:14" ht="39.950000000000003" hidden="1" customHeight="1">
      <c r="A4467" s="151" t="s">
        <v>1597</v>
      </c>
      <c r="B4467" s="205" t="s">
        <v>231</v>
      </c>
      <c r="C4467" s="205" t="s">
        <v>238</v>
      </c>
      <c r="D4467" s="205" t="s">
        <v>23</v>
      </c>
      <c r="E4467" s="131" t="s">
        <v>1820</v>
      </c>
      <c r="F4467" s="131" t="s">
        <v>1821</v>
      </c>
      <c r="G4467" s="165" t="s">
        <v>239</v>
      </c>
      <c r="H4467" s="165"/>
      <c r="J4467" s="205"/>
      <c r="K4467" s="3" t="s">
        <v>955</v>
      </c>
      <c r="L4467" s="3" t="s">
        <v>834</v>
      </c>
      <c r="M4467" s="203" t="s">
        <v>834</v>
      </c>
      <c r="N4467" s="151" t="s">
        <v>1558</v>
      </c>
    </row>
    <row r="4468" spans="1:14" ht="80.25" hidden="1" customHeight="1">
      <c r="A4468" s="151" t="s">
        <v>1597</v>
      </c>
      <c r="B4468" s="205" t="s">
        <v>240</v>
      </c>
      <c r="C4468" s="205" t="s">
        <v>241</v>
      </c>
      <c r="D4468" s="205" t="s">
        <v>242</v>
      </c>
      <c r="E4468" s="131" t="s">
        <v>1822</v>
      </c>
      <c r="F4468" s="131" t="s">
        <v>1823</v>
      </c>
      <c r="G4468" s="165" t="s">
        <v>243</v>
      </c>
      <c r="H4468" s="165"/>
      <c r="J4468" s="205"/>
      <c r="K4468" s="3" t="s">
        <v>923</v>
      </c>
      <c r="L4468" s="3" t="s">
        <v>834</v>
      </c>
      <c r="M4468" s="203" t="s">
        <v>834</v>
      </c>
      <c r="N4468" s="151" t="s">
        <v>1558</v>
      </c>
    </row>
    <row r="4469" spans="1:14" ht="39.950000000000003" hidden="1" customHeight="1">
      <c r="A4469" s="151" t="s">
        <v>1597</v>
      </c>
      <c r="B4469" s="205" t="s">
        <v>910</v>
      </c>
      <c r="C4469" s="205" t="s">
        <v>31</v>
      </c>
      <c r="D4469" s="205" t="s">
        <v>1054</v>
      </c>
      <c r="E4469" s="131" t="s">
        <v>1830</v>
      </c>
      <c r="F4469" s="131" t="s">
        <v>1831</v>
      </c>
      <c r="G4469" s="165" t="s">
        <v>154</v>
      </c>
      <c r="H4469" s="165"/>
      <c r="J4469" s="205" t="s">
        <v>1581</v>
      </c>
      <c r="K4469" s="3" t="s">
        <v>958</v>
      </c>
      <c r="L4469" s="3" t="s">
        <v>931</v>
      </c>
      <c r="M4469" s="203" t="s">
        <v>834</v>
      </c>
      <c r="N4469" s="151" t="s">
        <v>1558</v>
      </c>
    </row>
    <row r="4470" spans="1:14" ht="39.950000000000003" hidden="1" customHeight="1">
      <c r="A4470" s="151" t="s">
        <v>1597</v>
      </c>
      <c r="B4470" s="205" t="s">
        <v>910</v>
      </c>
      <c r="C4470" s="205" t="s">
        <v>31</v>
      </c>
      <c r="D4470" s="205" t="s">
        <v>1055</v>
      </c>
      <c r="E4470" s="131" t="s">
        <v>1830</v>
      </c>
      <c r="F4470" s="131" t="s">
        <v>1832</v>
      </c>
      <c r="G4470" s="165" t="s">
        <v>1056</v>
      </c>
      <c r="H4470" s="165"/>
      <c r="J4470" s="205" t="s">
        <v>1581</v>
      </c>
      <c r="K4470" s="3" t="s">
        <v>958</v>
      </c>
      <c r="L4470" s="3" t="s">
        <v>931</v>
      </c>
      <c r="M4470" s="203" t="s">
        <v>834</v>
      </c>
      <c r="N4470" s="151" t="s">
        <v>1558</v>
      </c>
    </row>
    <row r="4471" spans="1:14" ht="39.950000000000003" hidden="1" customHeight="1">
      <c r="A4471" s="151" t="s">
        <v>1597</v>
      </c>
      <c r="B4471" s="205" t="s">
        <v>910</v>
      </c>
      <c r="C4471" s="205" t="s">
        <v>994</v>
      </c>
      <c r="D4471" s="205" t="s">
        <v>1052</v>
      </c>
      <c r="E4471" s="131" t="s">
        <v>1833</v>
      </c>
      <c r="F4471" s="131" t="s">
        <v>1834</v>
      </c>
      <c r="G4471" s="165" t="s">
        <v>1053</v>
      </c>
      <c r="H4471" s="165"/>
      <c r="J4471" s="205" t="s">
        <v>1581</v>
      </c>
      <c r="K4471" s="3" t="s">
        <v>958</v>
      </c>
      <c r="L4471" s="3" t="s">
        <v>931</v>
      </c>
      <c r="M4471" s="203" t="s">
        <v>834</v>
      </c>
      <c r="N4471" s="151" t="s">
        <v>1558</v>
      </c>
    </row>
    <row r="4472" spans="1:14" ht="51" hidden="1" customHeight="1">
      <c r="A4472" s="151" t="s">
        <v>1597</v>
      </c>
      <c r="B4472" s="205" t="s">
        <v>968</v>
      </c>
      <c r="C4472" s="205" t="s">
        <v>1122</v>
      </c>
      <c r="D4472" s="205" t="s">
        <v>464</v>
      </c>
      <c r="E4472" s="131" t="s">
        <v>1835</v>
      </c>
      <c r="F4472" s="131" t="s">
        <v>1836</v>
      </c>
      <c r="G4472" s="165" t="s">
        <v>1123</v>
      </c>
      <c r="H4472" s="165"/>
      <c r="J4472" s="205"/>
      <c r="K4472" s="3" t="s">
        <v>967</v>
      </c>
      <c r="L4472" s="3" t="s">
        <v>834</v>
      </c>
      <c r="M4472" s="203" t="s">
        <v>834</v>
      </c>
      <c r="N4472" s="151" t="s">
        <v>1558</v>
      </c>
    </row>
    <row r="4473" spans="1:14" ht="39.950000000000003" hidden="1" customHeight="1">
      <c r="A4473" s="151" t="s">
        <v>1597</v>
      </c>
      <c r="B4473" s="205" t="s">
        <v>968</v>
      </c>
      <c r="C4473" s="205" t="s">
        <v>1124</v>
      </c>
      <c r="D4473" s="205" t="s">
        <v>1125</v>
      </c>
      <c r="E4473" s="131" t="s">
        <v>1837</v>
      </c>
      <c r="F4473" s="131" t="s">
        <v>1838</v>
      </c>
      <c r="G4473" s="165" t="s">
        <v>1126</v>
      </c>
      <c r="H4473" s="165"/>
      <c r="J4473" s="205"/>
      <c r="K4473" s="3" t="s">
        <v>967</v>
      </c>
      <c r="L4473" s="3" t="s">
        <v>834</v>
      </c>
      <c r="M4473" s="203" t="s">
        <v>834</v>
      </c>
      <c r="N4473" s="151" t="s">
        <v>1558</v>
      </c>
    </row>
    <row r="4474" spans="1:14" ht="39.950000000000003" hidden="1" customHeight="1">
      <c r="A4474" s="151" t="s">
        <v>1597</v>
      </c>
      <c r="B4474" s="205" t="s">
        <v>968</v>
      </c>
      <c r="C4474" s="205" t="s">
        <v>1124</v>
      </c>
      <c r="D4474" s="205" t="s">
        <v>1128</v>
      </c>
      <c r="E4474" s="131" t="s">
        <v>1837</v>
      </c>
      <c r="F4474" s="131" t="s">
        <v>1839</v>
      </c>
      <c r="G4474" s="165" t="s">
        <v>1129</v>
      </c>
      <c r="H4474" s="165"/>
      <c r="J4474" s="205"/>
      <c r="K4474" s="3" t="s">
        <v>967</v>
      </c>
      <c r="L4474" s="3" t="s">
        <v>834</v>
      </c>
      <c r="M4474" s="203" t="s">
        <v>834</v>
      </c>
      <c r="N4474" s="151" t="s">
        <v>1558</v>
      </c>
    </row>
    <row r="4475" spans="1:14" ht="39.950000000000003" hidden="1" customHeight="1">
      <c r="A4475" s="151" t="s">
        <v>1597</v>
      </c>
      <c r="B4475" s="205" t="s">
        <v>968</v>
      </c>
      <c r="C4475" s="205" t="s">
        <v>1124</v>
      </c>
      <c r="D4475" s="205" t="s">
        <v>1130</v>
      </c>
      <c r="E4475" s="131" t="s">
        <v>1837</v>
      </c>
      <c r="F4475" s="131" t="s">
        <v>1840</v>
      </c>
      <c r="G4475" s="165" t="s">
        <v>1131</v>
      </c>
      <c r="H4475" s="165"/>
      <c r="J4475" s="205"/>
      <c r="K4475" s="3" t="s">
        <v>967</v>
      </c>
      <c r="L4475" s="3" t="s">
        <v>834</v>
      </c>
      <c r="M4475" s="203" t="s">
        <v>834</v>
      </c>
      <c r="N4475" s="151" t="s">
        <v>1558</v>
      </c>
    </row>
    <row r="4476" spans="1:14" ht="39.950000000000003" hidden="1" customHeight="1">
      <c r="A4476" s="151" t="s">
        <v>1597</v>
      </c>
      <c r="B4476" s="205" t="s">
        <v>968</v>
      </c>
      <c r="C4476" s="205" t="s">
        <v>1124</v>
      </c>
      <c r="D4476" s="205" t="s">
        <v>1132</v>
      </c>
      <c r="E4476" s="131" t="s">
        <v>1837</v>
      </c>
      <c r="F4476" s="131" t="s">
        <v>1841</v>
      </c>
      <c r="G4476" s="165" t="s">
        <v>1133</v>
      </c>
      <c r="H4476" s="165"/>
      <c r="J4476" s="205"/>
      <c r="K4476" s="3" t="s">
        <v>967</v>
      </c>
      <c r="L4476" s="3" t="s">
        <v>834</v>
      </c>
      <c r="M4476" s="203" t="s">
        <v>834</v>
      </c>
      <c r="N4476" s="151" t="s">
        <v>1558</v>
      </c>
    </row>
    <row r="4477" spans="1:14" ht="39.950000000000003" hidden="1" customHeight="1">
      <c r="A4477" s="151" t="s">
        <v>1597</v>
      </c>
      <c r="B4477" s="205" t="s">
        <v>968</v>
      </c>
      <c r="C4477" s="205" t="s">
        <v>1137</v>
      </c>
      <c r="D4477" s="205" t="s">
        <v>1128</v>
      </c>
      <c r="E4477" s="131" t="s">
        <v>1842</v>
      </c>
      <c r="F4477" s="131" t="s">
        <v>1843</v>
      </c>
      <c r="G4477" s="165" t="s">
        <v>1138</v>
      </c>
      <c r="H4477" s="165"/>
      <c r="J4477" s="205" t="s">
        <v>1582</v>
      </c>
      <c r="K4477" s="3" t="s">
        <v>967</v>
      </c>
      <c r="L4477" s="3" t="s">
        <v>931</v>
      </c>
      <c r="M4477" s="203" t="s">
        <v>834</v>
      </c>
      <c r="N4477" s="151" t="s">
        <v>1558</v>
      </c>
    </row>
    <row r="4478" spans="1:14" ht="54.75" hidden="1" customHeight="1">
      <c r="A4478" s="151" t="s">
        <v>1597</v>
      </c>
      <c r="B4478" s="205" t="s">
        <v>968</v>
      </c>
      <c r="C4478" s="205" t="s">
        <v>1137</v>
      </c>
      <c r="D4478" s="205" t="s">
        <v>1132</v>
      </c>
      <c r="E4478" s="131" t="s">
        <v>1842</v>
      </c>
      <c r="F4478" s="131" t="s">
        <v>1844</v>
      </c>
      <c r="G4478" s="165" t="s">
        <v>1139</v>
      </c>
      <c r="H4478" s="165"/>
      <c r="J4478" s="205" t="s">
        <v>1582</v>
      </c>
      <c r="K4478" s="3" t="s">
        <v>967</v>
      </c>
      <c r="L4478" s="3" t="s">
        <v>931</v>
      </c>
      <c r="M4478" s="203" t="s">
        <v>834</v>
      </c>
      <c r="N4478" s="151" t="s">
        <v>1558</v>
      </c>
    </row>
    <row r="4479" spans="1:14" ht="39.950000000000003" hidden="1" customHeight="1">
      <c r="A4479" s="151" t="s">
        <v>1597</v>
      </c>
      <c r="B4479" s="205" t="s">
        <v>968</v>
      </c>
      <c r="C4479" s="205" t="s">
        <v>1140</v>
      </c>
      <c r="D4479" s="205" t="s">
        <v>464</v>
      </c>
      <c r="E4479" s="131" t="s">
        <v>1845</v>
      </c>
      <c r="F4479" s="131" t="s">
        <v>1846</v>
      </c>
      <c r="G4479" s="165" t="s">
        <v>1141</v>
      </c>
      <c r="H4479" s="165"/>
      <c r="J4479" s="205" t="s">
        <v>1583</v>
      </c>
      <c r="K4479" s="3" t="s">
        <v>967</v>
      </c>
      <c r="L4479" s="3" t="s">
        <v>931</v>
      </c>
      <c r="M4479" s="203" t="s">
        <v>834</v>
      </c>
      <c r="N4479" s="151" t="s">
        <v>1558</v>
      </c>
    </row>
    <row r="4480" spans="1:14" ht="39.950000000000003" hidden="1" customHeight="1">
      <c r="A4480" s="151" t="s">
        <v>1597</v>
      </c>
      <c r="B4480" s="205" t="s">
        <v>968</v>
      </c>
      <c r="C4480" s="205" t="s">
        <v>1142</v>
      </c>
      <c r="D4480" s="205" t="s">
        <v>1125</v>
      </c>
      <c r="E4480" s="131" t="s">
        <v>1847</v>
      </c>
      <c r="F4480" s="131" t="s">
        <v>1848</v>
      </c>
      <c r="G4480" s="165" t="s">
        <v>1143</v>
      </c>
      <c r="H4480" s="165"/>
      <c r="J4480" s="205"/>
      <c r="K4480" s="3" t="s">
        <v>967</v>
      </c>
      <c r="L4480" s="3" t="s">
        <v>834</v>
      </c>
      <c r="M4480" s="203" t="s">
        <v>834</v>
      </c>
      <c r="N4480" s="151" t="s">
        <v>1558</v>
      </c>
    </row>
    <row r="4481" spans="1:14" ht="39.950000000000003" hidden="1" customHeight="1">
      <c r="A4481" s="151" t="s">
        <v>1597</v>
      </c>
      <c r="B4481" s="205" t="s">
        <v>968</v>
      </c>
      <c r="C4481" s="205" t="s">
        <v>1142</v>
      </c>
      <c r="D4481" s="205" t="s">
        <v>1128</v>
      </c>
      <c r="E4481" s="131" t="s">
        <v>1847</v>
      </c>
      <c r="F4481" s="131" t="s">
        <v>1849</v>
      </c>
      <c r="G4481" s="165" t="s">
        <v>1144</v>
      </c>
      <c r="H4481" s="165"/>
      <c r="J4481" s="205"/>
      <c r="K4481" s="3" t="s">
        <v>967</v>
      </c>
      <c r="L4481" s="3" t="s">
        <v>834</v>
      </c>
      <c r="M4481" s="203" t="s">
        <v>834</v>
      </c>
      <c r="N4481" s="151" t="s">
        <v>1558</v>
      </c>
    </row>
    <row r="4482" spans="1:14" ht="39.950000000000003" hidden="1" customHeight="1">
      <c r="A4482" s="151" t="s">
        <v>1597</v>
      </c>
      <c r="B4482" s="205" t="s">
        <v>968</v>
      </c>
      <c r="C4482" s="205" t="s">
        <v>1142</v>
      </c>
      <c r="D4482" s="205" t="s">
        <v>1130</v>
      </c>
      <c r="E4482" s="131" t="s">
        <v>1847</v>
      </c>
      <c r="F4482" s="131" t="s">
        <v>1850</v>
      </c>
      <c r="G4482" s="165" t="s">
        <v>1145</v>
      </c>
      <c r="H4482" s="165"/>
      <c r="J4482" s="205"/>
      <c r="K4482" s="3" t="s">
        <v>967</v>
      </c>
      <c r="L4482" s="3" t="s">
        <v>834</v>
      </c>
      <c r="M4482" s="203" t="s">
        <v>834</v>
      </c>
      <c r="N4482" s="151" t="s">
        <v>1558</v>
      </c>
    </row>
    <row r="4483" spans="1:14" ht="39.950000000000003" hidden="1" customHeight="1">
      <c r="A4483" s="151" t="s">
        <v>1597</v>
      </c>
      <c r="B4483" s="205" t="s">
        <v>968</v>
      </c>
      <c r="C4483" s="205" t="s">
        <v>1142</v>
      </c>
      <c r="D4483" s="205" t="s">
        <v>1132</v>
      </c>
      <c r="E4483" s="131" t="s">
        <v>1847</v>
      </c>
      <c r="F4483" s="131" t="s">
        <v>1851</v>
      </c>
      <c r="G4483" s="165" t="s">
        <v>1146</v>
      </c>
      <c r="H4483" s="165"/>
      <c r="J4483" s="205"/>
      <c r="K4483" s="3" t="s">
        <v>967</v>
      </c>
      <c r="L4483" s="3" t="s">
        <v>834</v>
      </c>
      <c r="M4483" s="203" t="s">
        <v>834</v>
      </c>
      <c r="N4483" s="151" t="s">
        <v>1558</v>
      </c>
    </row>
    <row r="4484" spans="1:14" ht="39.950000000000003" hidden="1" customHeight="1">
      <c r="A4484" s="151" t="s">
        <v>1597</v>
      </c>
      <c r="B4484" s="205" t="s">
        <v>968</v>
      </c>
      <c r="C4484" s="205" t="s">
        <v>1147</v>
      </c>
      <c r="D4484" s="205" t="s">
        <v>1128</v>
      </c>
      <c r="E4484" s="131" t="s">
        <v>1852</v>
      </c>
      <c r="F4484" s="131" t="s">
        <v>1853</v>
      </c>
      <c r="G4484" s="165" t="s">
        <v>1148</v>
      </c>
      <c r="H4484" s="165"/>
      <c r="J4484" s="205"/>
      <c r="K4484" s="3" t="s">
        <v>967</v>
      </c>
      <c r="L4484" s="3" t="s">
        <v>834</v>
      </c>
      <c r="M4484" s="203" t="s">
        <v>834</v>
      </c>
      <c r="N4484" s="151" t="s">
        <v>1558</v>
      </c>
    </row>
    <row r="4485" spans="1:14" ht="54.75" hidden="1" customHeight="1">
      <c r="A4485" s="151" t="s">
        <v>1597</v>
      </c>
      <c r="B4485" s="205" t="s">
        <v>968</v>
      </c>
      <c r="C4485" s="205" t="s">
        <v>1149</v>
      </c>
      <c r="D4485" s="205" t="s">
        <v>1128</v>
      </c>
      <c r="E4485" s="131" t="s">
        <v>1854</v>
      </c>
      <c r="F4485" s="131" t="s">
        <v>1855</v>
      </c>
      <c r="G4485" s="165" t="s">
        <v>1150</v>
      </c>
      <c r="H4485" s="165"/>
      <c r="J4485" s="205"/>
      <c r="K4485" s="3" t="s">
        <v>967</v>
      </c>
      <c r="L4485" s="3" t="s">
        <v>834</v>
      </c>
      <c r="M4485" s="203" t="s">
        <v>834</v>
      </c>
      <c r="N4485" s="151" t="s">
        <v>1558</v>
      </c>
    </row>
    <row r="4486" spans="1:14" ht="39.950000000000003" hidden="1" customHeight="1">
      <c r="A4486" s="151" t="s">
        <v>1597</v>
      </c>
      <c r="B4486" s="205" t="s">
        <v>968</v>
      </c>
      <c r="C4486" s="205" t="s">
        <v>1152</v>
      </c>
      <c r="D4486" s="205" t="s">
        <v>1125</v>
      </c>
      <c r="E4486" s="131" t="s">
        <v>1856</v>
      </c>
      <c r="F4486" s="131" t="s">
        <v>1857</v>
      </c>
      <c r="G4486" s="165" t="s">
        <v>1153</v>
      </c>
      <c r="H4486" s="165"/>
      <c r="J4486" s="205"/>
      <c r="K4486" s="3" t="s">
        <v>967</v>
      </c>
      <c r="L4486" s="3" t="s">
        <v>834</v>
      </c>
      <c r="M4486" s="203" t="s">
        <v>834</v>
      </c>
      <c r="N4486" s="151" t="s">
        <v>1558</v>
      </c>
    </row>
    <row r="4487" spans="1:14" ht="39.950000000000003" hidden="1" customHeight="1">
      <c r="A4487" s="151" t="s">
        <v>1597</v>
      </c>
      <c r="B4487" s="205" t="s">
        <v>968</v>
      </c>
      <c r="C4487" s="205" t="s">
        <v>1152</v>
      </c>
      <c r="D4487" s="205" t="s">
        <v>1128</v>
      </c>
      <c r="E4487" s="131" t="s">
        <v>1856</v>
      </c>
      <c r="F4487" s="131" t="s">
        <v>1858</v>
      </c>
      <c r="G4487" s="165" t="s">
        <v>1154</v>
      </c>
      <c r="H4487" s="165"/>
      <c r="J4487" s="205"/>
      <c r="K4487" s="3" t="s">
        <v>967</v>
      </c>
      <c r="L4487" s="3" t="s">
        <v>834</v>
      </c>
      <c r="M4487" s="203" t="s">
        <v>834</v>
      </c>
      <c r="N4487" s="151" t="s">
        <v>1558</v>
      </c>
    </row>
    <row r="4488" spans="1:14" ht="39.950000000000003" hidden="1" customHeight="1">
      <c r="A4488" s="151" t="s">
        <v>1597</v>
      </c>
      <c r="B4488" s="205" t="s">
        <v>968</v>
      </c>
      <c r="C4488" s="205" t="s">
        <v>1158</v>
      </c>
      <c r="D4488" s="205" t="s">
        <v>1132</v>
      </c>
      <c r="E4488" s="131" t="s">
        <v>1859</v>
      </c>
      <c r="F4488" s="131" t="s">
        <v>1860</v>
      </c>
      <c r="G4488" s="165" t="s">
        <v>1159</v>
      </c>
      <c r="H4488" s="165"/>
      <c r="J4488" s="205"/>
      <c r="K4488" s="3" t="s">
        <v>967</v>
      </c>
      <c r="L4488" s="3" t="s">
        <v>834</v>
      </c>
      <c r="M4488" s="203" t="s">
        <v>834</v>
      </c>
      <c r="N4488" s="151" t="s">
        <v>1558</v>
      </c>
    </row>
    <row r="4489" spans="1:14" ht="39.950000000000003" hidden="1" customHeight="1">
      <c r="A4489" s="151" t="s">
        <v>1597</v>
      </c>
      <c r="B4489" s="205" t="s">
        <v>968</v>
      </c>
      <c r="C4489" s="205" t="s">
        <v>1160</v>
      </c>
      <c r="D4489" s="205" t="s">
        <v>464</v>
      </c>
      <c r="E4489" s="131" t="s">
        <v>1861</v>
      </c>
      <c r="F4489" s="131" t="s">
        <v>1862</v>
      </c>
      <c r="G4489" s="165" t="s">
        <v>1161</v>
      </c>
      <c r="H4489" s="165"/>
      <c r="J4489" s="205" t="s">
        <v>1583</v>
      </c>
      <c r="K4489" s="3" t="s">
        <v>967</v>
      </c>
      <c r="L4489" s="3" t="s">
        <v>931</v>
      </c>
      <c r="M4489" s="203" t="s">
        <v>834</v>
      </c>
      <c r="N4489" s="151" t="s">
        <v>1558</v>
      </c>
    </row>
    <row r="4490" spans="1:14" ht="39.950000000000003" hidden="1" customHeight="1">
      <c r="A4490" s="151" t="s">
        <v>1597</v>
      </c>
      <c r="B4490" s="205" t="s">
        <v>968</v>
      </c>
      <c r="C4490" s="205" t="s">
        <v>1162</v>
      </c>
      <c r="D4490" s="205" t="s">
        <v>1125</v>
      </c>
      <c r="E4490" s="131" t="s">
        <v>1863</v>
      </c>
      <c r="F4490" s="131" t="s">
        <v>1864</v>
      </c>
      <c r="G4490" s="165" t="s">
        <v>1163</v>
      </c>
      <c r="H4490" s="165"/>
      <c r="J4490" s="205"/>
      <c r="K4490" s="3" t="s">
        <v>967</v>
      </c>
      <c r="L4490" s="3" t="s">
        <v>834</v>
      </c>
      <c r="M4490" s="203" t="s">
        <v>834</v>
      </c>
      <c r="N4490" s="151" t="s">
        <v>1558</v>
      </c>
    </row>
    <row r="4491" spans="1:14" ht="39.950000000000003" hidden="1" customHeight="1">
      <c r="A4491" s="151" t="s">
        <v>1597</v>
      </c>
      <c r="B4491" s="205" t="s">
        <v>968</v>
      </c>
      <c r="C4491" s="205" t="s">
        <v>1162</v>
      </c>
      <c r="D4491" s="205" t="s">
        <v>1128</v>
      </c>
      <c r="E4491" s="131" t="s">
        <v>1863</v>
      </c>
      <c r="F4491" s="131" t="s">
        <v>1865</v>
      </c>
      <c r="G4491" s="165" t="s">
        <v>1164</v>
      </c>
      <c r="H4491" s="165"/>
      <c r="J4491" s="205"/>
      <c r="K4491" s="3" t="s">
        <v>967</v>
      </c>
      <c r="L4491" s="3" t="s">
        <v>834</v>
      </c>
      <c r="M4491" s="203" t="s">
        <v>834</v>
      </c>
      <c r="N4491" s="151" t="s">
        <v>1558</v>
      </c>
    </row>
    <row r="4492" spans="1:14" ht="39.950000000000003" hidden="1" customHeight="1">
      <c r="A4492" s="151" t="s">
        <v>1597</v>
      </c>
      <c r="B4492" s="205" t="s">
        <v>968</v>
      </c>
      <c r="C4492" s="205" t="s">
        <v>1162</v>
      </c>
      <c r="D4492" s="205" t="s">
        <v>1130</v>
      </c>
      <c r="E4492" s="131" t="s">
        <v>1863</v>
      </c>
      <c r="F4492" s="131" t="s">
        <v>1866</v>
      </c>
      <c r="G4492" s="165" t="s">
        <v>1165</v>
      </c>
      <c r="H4492" s="165"/>
      <c r="J4492" s="205"/>
      <c r="K4492" s="3" t="s">
        <v>967</v>
      </c>
      <c r="L4492" s="3" t="s">
        <v>834</v>
      </c>
      <c r="M4492" s="203" t="s">
        <v>834</v>
      </c>
      <c r="N4492" s="151" t="s">
        <v>1558</v>
      </c>
    </row>
    <row r="4493" spans="1:14" ht="39.950000000000003" hidden="1" customHeight="1">
      <c r="A4493" s="151" t="s">
        <v>1597</v>
      </c>
      <c r="B4493" s="205" t="s">
        <v>968</v>
      </c>
      <c r="C4493" s="205" t="s">
        <v>1162</v>
      </c>
      <c r="D4493" s="205" t="s">
        <v>1132</v>
      </c>
      <c r="E4493" s="131" t="s">
        <v>1863</v>
      </c>
      <c r="F4493" s="131" t="s">
        <v>1867</v>
      </c>
      <c r="G4493" s="165" t="s">
        <v>1166</v>
      </c>
      <c r="H4493" s="165"/>
      <c r="J4493" s="205"/>
      <c r="K4493" s="3" t="s">
        <v>967</v>
      </c>
      <c r="L4493" s="3" t="s">
        <v>834</v>
      </c>
      <c r="M4493" s="203" t="s">
        <v>834</v>
      </c>
      <c r="N4493" s="151" t="s">
        <v>1558</v>
      </c>
    </row>
    <row r="4494" spans="1:14" ht="39.950000000000003" hidden="1" customHeight="1">
      <c r="A4494" s="151" t="s">
        <v>1597</v>
      </c>
      <c r="B4494" s="205" t="s">
        <v>968</v>
      </c>
      <c r="C4494" s="205" t="s">
        <v>1167</v>
      </c>
      <c r="D4494" s="205" t="s">
        <v>1128</v>
      </c>
      <c r="E4494" s="131" t="s">
        <v>1868</v>
      </c>
      <c r="F4494" s="131" t="s">
        <v>1869</v>
      </c>
      <c r="G4494" s="165" t="s">
        <v>1168</v>
      </c>
      <c r="H4494" s="165"/>
      <c r="J4494" s="205"/>
      <c r="K4494" s="3" t="s">
        <v>967</v>
      </c>
      <c r="L4494" s="3" t="s">
        <v>834</v>
      </c>
      <c r="M4494" s="203" t="s">
        <v>834</v>
      </c>
      <c r="N4494" s="151" t="s">
        <v>1558</v>
      </c>
    </row>
    <row r="4495" spans="1:14" ht="39.950000000000003" hidden="1" customHeight="1">
      <c r="A4495" s="151" t="s">
        <v>1597</v>
      </c>
      <c r="B4495" s="205" t="s">
        <v>968</v>
      </c>
      <c r="C4495" s="205" t="s">
        <v>1170</v>
      </c>
      <c r="D4495" s="205" t="s">
        <v>1171</v>
      </c>
      <c r="E4495" s="131" t="s">
        <v>1870</v>
      </c>
      <c r="F4495" s="131" t="s">
        <v>1871</v>
      </c>
      <c r="G4495" s="165" t="s">
        <v>1172</v>
      </c>
      <c r="H4495" s="165"/>
      <c r="J4495" s="205"/>
      <c r="K4495" s="3" t="s">
        <v>967</v>
      </c>
      <c r="L4495" s="3" t="s">
        <v>834</v>
      </c>
      <c r="M4495" s="203" t="s">
        <v>834</v>
      </c>
      <c r="N4495" s="151" t="s">
        <v>1558</v>
      </c>
    </row>
    <row r="4496" spans="1:14" ht="39.950000000000003" hidden="1" customHeight="1">
      <c r="A4496" s="151" t="s">
        <v>1597</v>
      </c>
      <c r="B4496" s="205" t="s">
        <v>246</v>
      </c>
      <c r="C4496" s="205" t="s">
        <v>247</v>
      </c>
      <c r="D4496" s="205" t="s">
        <v>14</v>
      </c>
      <c r="E4496" s="131" t="s">
        <v>1872</v>
      </c>
      <c r="F4496" s="131" t="s">
        <v>1873</v>
      </c>
      <c r="G4496" s="165" t="s">
        <v>248</v>
      </c>
      <c r="H4496" s="165"/>
      <c r="J4496" s="205"/>
      <c r="K4496" s="3" t="s">
        <v>960</v>
      </c>
      <c r="L4496" s="3" t="s">
        <v>834</v>
      </c>
      <c r="M4496" s="203" t="s">
        <v>834</v>
      </c>
      <c r="N4496" s="151" t="s">
        <v>1558</v>
      </c>
    </row>
    <row r="4497" spans="1:14" ht="69.75" hidden="1" customHeight="1">
      <c r="A4497" s="151" t="s">
        <v>1597</v>
      </c>
      <c r="B4497" s="205" t="s">
        <v>246</v>
      </c>
      <c r="C4497" s="205" t="s">
        <v>249</v>
      </c>
      <c r="D4497" s="205" t="s">
        <v>404</v>
      </c>
      <c r="E4497" s="131" t="s">
        <v>1874</v>
      </c>
      <c r="F4497" s="131" t="s">
        <v>1875</v>
      </c>
      <c r="G4497" s="165" t="s">
        <v>1176</v>
      </c>
      <c r="H4497" s="165" t="s">
        <v>1177</v>
      </c>
      <c r="J4497" s="205"/>
      <c r="K4497" s="3" t="s">
        <v>960</v>
      </c>
      <c r="L4497" s="3" t="s">
        <v>834</v>
      </c>
      <c r="M4497" s="203" t="s">
        <v>834</v>
      </c>
      <c r="N4497" s="151" t="s">
        <v>1558</v>
      </c>
    </row>
    <row r="4498" spans="1:14" ht="124.5" hidden="1" customHeight="1">
      <c r="A4498" s="151" t="s">
        <v>1597</v>
      </c>
      <c r="B4498" s="205" t="s">
        <v>246</v>
      </c>
      <c r="C4498" s="205" t="s">
        <v>249</v>
      </c>
      <c r="D4498" s="205" t="s">
        <v>252</v>
      </c>
      <c r="E4498" s="131" t="s">
        <v>1874</v>
      </c>
      <c r="F4498" s="131" t="s">
        <v>1876</v>
      </c>
      <c r="G4498" s="165" t="s">
        <v>253</v>
      </c>
      <c r="H4498" s="165" t="s">
        <v>1179</v>
      </c>
      <c r="J4498" s="205"/>
      <c r="K4498" s="3" t="s">
        <v>960</v>
      </c>
      <c r="L4498" s="3" t="s">
        <v>834</v>
      </c>
      <c r="M4498" s="203" t="s">
        <v>834</v>
      </c>
      <c r="N4498" s="151" t="s">
        <v>1558</v>
      </c>
    </row>
    <row r="4499" spans="1:14" ht="134.25" hidden="1" customHeight="1">
      <c r="A4499" s="151" t="s">
        <v>1597</v>
      </c>
      <c r="B4499" s="205" t="s">
        <v>246</v>
      </c>
      <c r="C4499" s="205" t="s">
        <v>254</v>
      </c>
      <c r="D4499" s="205" t="s">
        <v>255</v>
      </c>
      <c r="E4499" s="131" t="s">
        <v>1877</v>
      </c>
      <c r="F4499" s="131" t="s">
        <v>1878</v>
      </c>
      <c r="G4499" s="165" t="s">
        <v>256</v>
      </c>
      <c r="H4499" s="165" t="s">
        <v>1608</v>
      </c>
      <c r="J4499" s="205"/>
      <c r="K4499" s="3" t="s">
        <v>960</v>
      </c>
      <c r="L4499" s="3" t="s">
        <v>834</v>
      </c>
      <c r="M4499" s="203" t="s">
        <v>834</v>
      </c>
      <c r="N4499" s="151" t="s">
        <v>1558</v>
      </c>
    </row>
    <row r="4500" spans="1:14" ht="53.25" hidden="1" customHeight="1">
      <c r="A4500" s="151" t="s">
        <v>1597</v>
      </c>
      <c r="B4500" s="205" t="s">
        <v>246</v>
      </c>
      <c r="C4500" s="205" t="s">
        <v>254</v>
      </c>
      <c r="D4500" s="205" t="s">
        <v>250</v>
      </c>
      <c r="E4500" s="131" t="s">
        <v>1877</v>
      </c>
      <c r="F4500" s="131" t="s">
        <v>1879</v>
      </c>
      <c r="G4500" s="165" t="s">
        <v>257</v>
      </c>
      <c r="H4500" s="165"/>
      <c r="J4500" s="205"/>
      <c r="K4500" s="3" t="s">
        <v>960</v>
      </c>
      <c r="L4500" s="3" t="s">
        <v>834</v>
      </c>
      <c r="M4500" s="203" t="s">
        <v>834</v>
      </c>
      <c r="N4500" s="151" t="s">
        <v>1558</v>
      </c>
    </row>
    <row r="4501" spans="1:14" ht="39.950000000000003" hidden="1" customHeight="1">
      <c r="A4501" s="151" t="s">
        <v>1597</v>
      </c>
      <c r="B4501" s="205" t="s">
        <v>246</v>
      </c>
      <c r="C4501" s="205" t="s">
        <v>254</v>
      </c>
      <c r="D4501" s="205" t="s">
        <v>43</v>
      </c>
      <c r="E4501" s="131" t="s">
        <v>1877</v>
      </c>
      <c r="F4501" s="131" t="s">
        <v>1880</v>
      </c>
      <c r="G4501" s="165" t="s">
        <v>258</v>
      </c>
      <c r="H4501" s="165"/>
      <c r="J4501" s="205"/>
      <c r="K4501" s="3" t="s">
        <v>960</v>
      </c>
      <c r="L4501" s="3" t="s">
        <v>834</v>
      </c>
      <c r="M4501" s="203" t="s">
        <v>834</v>
      </c>
      <c r="N4501" s="151" t="s">
        <v>1558</v>
      </c>
    </row>
    <row r="4502" spans="1:14" ht="87.75" hidden="1" customHeight="1">
      <c r="A4502" s="151" t="s">
        <v>1597</v>
      </c>
      <c r="B4502" s="205" t="s">
        <v>246</v>
      </c>
      <c r="C4502" s="205" t="s">
        <v>259</v>
      </c>
      <c r="D4502" s="205" t="s">
        <v>408</v>
      </c>
      <c r="E4502" s="131" t="s">
        <v>1881</v>
      </c>
      <c r="F4502" s="131" t="s">
        <v>1979</v>
      </c>
      <c r="G4502" s="165" t="s">
        <v>1200</v>
      </c>
      <c r="H4502" s="165" t="s">
        <v>1201</v>
      </c>
      <c r="J4502" s="205"/>
      <c r="K4502" s="3" t="s">
        <v>960</v>
      </c>
      <c r="L4502" s="3" t="s">
        <v>834</v>
      </c>
      <c r="M4502" s="203" t="s">
        <v>834</v>
      </c>
      <c r="N4502" s="151" t="s">
        <v>1558</v>
      </c>
    </row>
    <row r="4503" spans="1:14" ht="82.5" hidden="1" customHeight="1">
      <c r="A4503" s="151" t="s">
        <v>1597</v>
      </c>
      <c r="B4503" s="205" t="s">
        <v>246</v>
      </c>
      <c r="C4503" s="205" t="s">
        <v>259</v>
      </c>
      <c r="D4503" s="205" t="s">
        <v>410</v>
      </c>
      <c r="E4503" s="131" t="s">
        <v>1881</v>
      </c>
      <c r="F4503" s="131" t="s">
        <v>1980</v>
      </c>
      <c r="G4503" s="165" t="s">
        <v>411</v>
      </c>
      <c r="H4503" s="165" t="s">
        <v>1201</v>
      </c>
      <c r="J4503" s="205"/>
      <c r="K4503" s="3" t="s">
        <v>960</v>
      </c>
      <c r="L4503" s="3" t="s">
        <v>834</v>
      </c>
      <c r="M4503" s="203" t="s">
        <v>834</v>
      </c>
      <c r="N4503" s="151" t="s">
        <v>1558</v>
      </c>
    </row>
    <row r="4504" spans="1:14" ht="126" hidden="1" customHeight="1">
      <c r="A4504" s="151" t="s">
        <v>1597</v>
      </c>
      <c r="B4504" s="205" t="s">
        <v>246</v>
      </c>
      <c r="C4504" s="205" t="s">
        <v>259</v>
      </c>
      <c r="D4504" s="205" t="s">
        <v>260</v>
      </c>
      <c r="E4504" s="131" t="s">
        <v>1881</v>
      </c>
      <c r="F4504" s="131" t="s">
        <v>1882</v>
      </c>
      <c r="G4504" s="165" t="s">
        <v>261</v>
      </c>
      <c r="H4504" s="165" t="s">
        <v>1181</v>
      </c>
      <c r="J4504" s="205"/>
      <c r="K4504" s="3" t="s">
        <v>960</v>
      </c>
      <c r="L4504" s="3" t="s">
        <v>834</v>
      </c>
      <c r="M4504" s="203" t="s">
        <v>834</v>
      </c>
      <c r="N4504" s="151" t="s">
        <v>1558</v>
      </c>
    </row>
    <row r="4505" spans="1:14" ht="39.950000000000003" hidden="1" customHeight="1">
      <c r="A4505" s="151" t="s">
        <v>1597</v>
      </c>
      <c r="B4505" s="205" t="s">
        <v>246</v>
      </c>
      <c r="C4505" s="205" t="s">
        <v>262</v>
      </c>
      <c r="D4505" s="205" t="s">
        <v>263</v>
      </c>
      <c r="E4505" s="131" t="s">
        <v>1883</v>
      </c>
      <c r="F4505" s="131" t="s">
        <v>1981</v>
      </c>
      <c r="G4505" s="165" t="s">
        <v>264</v>
      </c>
      <c r="H4505" s="165"/>
      <c r="J4505" s="205"/>
      <c r="K4505" s="3" t="s">
        <v>960</v>
      </c>
      <c r="L4505" s="3" t="s">
        <v>834</v>
      </c>
      <c r="M4505" s="203" t="s">
        <v>834</v>
      </c>
      <c r="N4505" s="151" t="s">
        <v>1558</v>
      </c>
    </row>
    <row r="4506" spans="1:14" ht="39.950000000000003" hidden="1" customHeight="1">
      <c r="A4506" s="151" t="s">
        <v>1597</v>
      </c>
      <c r="B4506" s="205" t="s">
        <v>246</v>
      </c>
      <c r="C4506" s="205" t="s">
        <v>262</v>
      </c>
      <c r="D4506" s="205" t="s">
        <v>265</v>
      </c>
      <c r="E4506" s="131" t="s">
        <v>1883</v>
      </c>
      <c r="F4506" s="131" t="s">
        <v>1884</v>
      </c>
      <c r="G4506" s="165" t="s">
        <v>266</v>
      </c>
      <c r="H4506" s="165"/>
      <c r="J4506" s="205"/>
      <c r="K4506" s="3" t="s">
        <v>960</v>
      </c>
      <c r="L4506" s="3" t="s">
        <v>834</v>
      </c>
      <c r="M4506" s="203" t="s">
        <v>834</v>
      </c>
      <c r="N4506" s="151" t="s">
        <v>1558</v>
      </c>
    </row>
    <row r="4507" spans="1:14" ht="39.950000000000003" hidden="1" customHeight="1">
      <c r="A4507" s="151" t="s">
        <v>1597</v>
      </c>
      <c r="B4507" s="205" t="s">
        <v>246</v>
      </c>
      <c r="C4507" s="205" t="s">
        <v>262</v>
      </c>
      <c r="D4507" s="205" t="s">
        <v>267</v>
      </c>
      <c r="E4507" s="131" t="s">
        <v>1883</v>
      </c>
      <c r="F4507" s="131" t="s">
        <v>1885</v>
      </c>
      <c r="G4507" s="165" t="s">
        <v>268</v>
      </c>
      <c r="H4507" s="165"/>
      <c r="J4507" s="205"/>
      <c r="K4507" s="3" t="s">
        <v>960</v>
      </c>
      <c r="L4507" s="3" t="s">
        <v>834</v>
      </c>
      <c r="M4507" s="203" t="s">
        <v>834</v>
      </c>
      <c r="N4507" s="151" t="s">
        <v>1558</v>
      </c>
    </row>
    <row r="4508" spans="1:14" ht="50.25" hidden="1" customHeight="1">
      <c r="A4508" s="151" t="s">
        <v>1597</v>
      </c>
      <c r="B4508" s="205" t="s">
        <v>246</v>
      </c>
      <c r="C4508" s="205" t="s">
        <v>262</v>
      </c>
      <c r="D4508" s="205" t="s">
        <v>269</v>
      </c>
      <c r="E4508" s="131" t="s">
        <v>1883</v>
      </c>
      <c r="F4508" s="131" t="s">
        <v>1886</v>
      </c>
      <c r="G4508" s="165" t="s">
        <v>270</v>
      </c>
      <c r="H4508" s="165"/>
      <c r="J4508" s="205" t="s">
        <v>1887</v>
      </c>
      <c r="K4508" s="3" t="s">
        <v>960</v>
      </c>
      <c r="L4508" s="3" t="s">
        <v>834</v>
      </c>
      <c r="M4508" s="203" t="s">
        <v>834</v>
      </c>
      <c r="N4508" s="151" t="s">
        <v>1558</v>
      </c>
    </row>
    <row r="4509" spans="1:14" ht="173.25" hidden="1" customHeight="1">
      <c r="A4509" s="151" t="s">
        <v>1597</v>
      </c>
      <c r="B4509" s="205" t="s">
        <v>246</v>
      </c>
      <c r="C4509" s="205" t="s">
        <v>262</v>
      </c>
      <c r="D4509" s="205" t="s">
        <v>273</v>
      </c>
      <c r="E4509" s="131" t="s">
        <v>1883</v>
      </c>
      <c r="F4509" s="131" t="s">
        <v>1888</v>
      </c>
      <c r="G4509" s="165" t="s">
        <v>1184</v>
      </c>
      <c r="H4509" s="165" t="s">
        <v>1185</v>
      </c>
      <c r="J4509" s="205"/>
      <c r="K4509" s="3" t="s">
        <v>960</v>
      </c>
      <c r="L4509" s="3" t="s">
        <v>834</v>
      </c>
      <c r="M4509" s="203" t="s">
        <v>834</v>
      </c>
      <c r="N4509" s="151" t="s">
        <v>1558</v>
      </c>
    </row>
    <row r="4510" spans="1:14" ht="39.950000000000003" hidden="1" customHeight="1">
      <c r="A4510" s="151" t="s">
        <v>1597</v>
      </c>
      <c r="B4510" s="205" t="s">
        <v>246</v>
      </c>
      <c r="C4510" s="205" t="s">
        <v>262</v>
      </c>
      <c r="D4510" s="205" t="s">
        <v>275</v>
      </c>
      <c r="E4510" s="131" t="s">
        <v>1883</v>
      </c>
      <c r="F4510" s="131" t="s">
        <v>1889</v>
      </c>
      <c r="G4510" s="165" t="s">
        <v>276</v>
      </c>
      <c r="H4510" s="165"/>
      <c r="J4510" s="205"/>
      <c r="K4510" s="3" t="s">
        <v>960</v>
      </c>
      <c r="L4510" s="3" t="s">
        <v>834</v>
      </c>
      <c r="M4510" s="203" t="s">
        <v>834</v>
      </c>
      <c r="N4510" s="151" t="s">
        <v>1558</v>
      </c>
    </row>
    <row r="4511" spans="1:14" ht="132" hidden="1" customHeight="1">
      <c r="A4511" s="151" t="s">
        <v>1597</v>
      </c>
      <c r="B4511" s="205" t="s">
        <v>246</v>
      </c>
      <c r="C4511" s="205" t="s">
        <v>277</v>
      </c>
      <c r="D4511" s="205" t="s">
        <v>255</v>
      </c>
      <c r="E4511" s="131" t="s">
        <v>1890</v>
      </c>
      <c r="F4511" s="131" t="s">
        <v>1891</v>
      </c>
      <c r="G4511" s="165" t="s">
        <v>278</v>
      </c>
      <c r="H4511" s="165" t="s">
        <v>1186</v>
      </c>
      <c r="J4511" s="205"/>
      <c r="K4511" s="3" t="s">
        <v>960</v>
      </c>
      <c r="L4511" s="3" t="s">
        <v>834</v>
      </c>
      <c r="M4511" s="203" t="s">
        <v>834</v>
      </c>
      <c r="N4511" s="151" t="s">
        <v>1558</v>
      </c>
    </row>
    <row r="4512" spans="1:14" ht="39.950000000000003" hidden="1" customHeight="1">
      <c r="A4512" s="151" t="s">
        <v>1596</v>
      </c>
      <c r="B4512" s="3" t="s">
        <v>246</v>
      </c>
      <c r="C4512" s="3" t="s">
        <v>31</v>
      </c>
      <c r="D4512" s="3" t="s">
        <v>279</v>
      </c>
      <c r="E4512" s="131" t="s">
        <v>1635</v>
      </c>
      <c r="F4512" s="131" t="s">
        <v>1636</v>
      </c>
      <c r="G4512" s="165" t="s">
        <v>280</v>
      </c>
      <c r="H4512" s="165"/>
      <c r="J4512" s="205"/>
      <c r="K4512" s="3" t="s">
        <v>960</v>
      </c>
      <c r="L4512" s="3" t="s">
        <v>834</v>
      </c>
      <c r="M4512" s="203" t="s">
        <v>834</v>
      </c>
      <c r="N4512" s="151" t="s">
        <v>1558</v>
      </c>
    </row>
    <row r="4513" spans="1:14" ht="39.950000000000003" hidden="1" customHeight="1">
      <c r="A4513" s="151" t="s">
        <v>1596</v>
      </c>
      <c r="B4513" s="3" t="s">
        <v>246</v>
      </c>
      <c r="C4513" s="3" t="s">
        <v>31</v>
      </c>
      <c r="D4513" s="3" t="s">
        <v>281</v>
      </c>
      <c r="E4513" s="131" t="s">
        <v>1635</v>
      </c>
      <c r="F4513" s="131" t="s">
        <v>1637</v>
      </c>
      <c r="G4513" s="165" t="s">
        <v>282</v>
      </c>
      <c r="H4513" s="165"/>
      <c r="J4513" s="205"/>
      <c r="K4513" s="3" t="s">
        <v>960</v>
      </c>
      <c r="L4513" s="3" t="s">
        <v>834</v>
      </c>
      <c r="M4513" s="203" t="s">
        <v>834</v>
      </c>
      <c r="N4513" s="151" t="s">
        <v>1558</v>
      </c>
    </row>
    <row r="4514" spans="1:14" ht="39.950000000000003" hidden="1" customHeight="1">
      <c r="A4514" s="151" t="s">
        <v>1597</v>
      </c>
      <c r="B4514" s="205" t="s">
        <v>246</v>
      </c>
      <c r="C4514" s="205" t="s">
        <v>31</v>
      </c>
      <c r="D4514" s="205" t="s">
        <v>283</v>
      </c>
      <c r="E4514" s="131" t="s">
        <v>1635</v>
      </c>
      <c r="F4514" s="131" t="s">
        <v>1892</v>
      </c>
      <c r="G4514" s="165" t="s">
        <v>284</v>
      </c>
      <c r="H4514" s="165"/>
      <c r="J4514" s="205"/>
      <c r="K4514" s="3" t="s">
        <v>960</v>
      </c>
      <c r="L4514" s="3" t="s">
        <v>834</v>
      </c>
      <c r="M4514" s="203" t="s">
        <v>834</v>
      </c>
      <c r="N4514" s="151" t="s">
        <v>1558</v>
      </c>
    </row>
    <row r="4515" spans="1:14" ht="39.950000000000003" hidden="1" customHeight="1">
      <c r="A4515" s="151" t="s">
        <v>1597</v>
      </c>
      <c r="B4515" s="205" t="s">
        <v>246</v>
      </c>
      <c r="C4515" s="205" t="s">
        <v>31</v>
      </c>
      <c r="D4515" s="205" t="s">
        <v>285</v>
      </c>
      <c r="E4515" s="131" t="s">
        <v>1635</v>
      </c>
      <c r="F4515" s="131" t="s">
        <v>1893</v>
      </c>
      <c r="G4515" s="165" t="s">
        <v>286</v>
      </c>
      <c r="H4515" s="165"/>
      <c r="J4515" s="205"/>
      <c r="K4515" s="3" t="s">
        <v>960</v>
      </c>
      <c r="L4515" s="3" t="s">
        <v>834</v>
      </c>
      <c r="M4515" s="203" t="s">
        <v>834</v>
      </c>
      <c r="N4515" s="151" t="s">
        <v>1558</v>
      </c>
    </row>
    <row r="4516" spans="1:14" ht="39.950000000000003" hidden="1" customHeight="1">
      <c r="A4516" s="151" t="s">
        <v>1597</v>
      </c>
      <c r="B4516" s="205" t="s">
        <v>287</v>
      </c>
      <c r="C4516" s="205" t="s">
        <v>288</v>
      </c>
      <c r="D4516" s="205" t="s">
        <v>289</v>
      </c>
      <c r="E4516" s="131" t="s">
        <v>1894</v>
      </c>
      <c r="F4516" s="131" t="s">
        <v>1895</v>
      </c>
      <c r="G4516" s="165" t="s">
        <v>290</v>
      </c>
      <c r="H4516" s="165"/>
      <c r="J4516" s="205"/>
      <c r="K4516" s="3" t="s">
        <v>960</v>
      </c>
      <c r="L4516" s="3" t="s">
        <v>834</v>
      </c>
      <c r="M4516" s="203" t="s">
        <v>834</v>
      </c>
      <c r="N4516" s="151" t="s">
        <v>1558</v>
      </c>
    </row>
    <row r="4517" spans="1:14" ht="39.950000000000003" hidden="1" customHeight="1">
      <c r="A4517" s="151" t="s">
        <v>1597</v>
      </c>
      <c r="B4517" s="205" t="s">
        <v>287</v>
      </c>
      <c r="C4517" s="205" t="s">
        <v>288</v>
      </c>
      <c r="D4517" s="205" t="s">
        <v>291</v>
      </c>
      <c r="E4517" s="131" t="s">
        <v>1894</v>
      </c>
      <c r="F4517" s="131" t="s">
        <v>1896</v>
      </c>
      <c r="G4517" s="165" t="s">
        <v>292</v>
      </c>
      <c r="H4517" s="165"/>
      <c r="J4517" s="205"/>
      <c r="K4517" s="3" t="s">
        <v>960</v>
      </c>
      <c r="L4517" s="3" t="s">
        <v>834</v>
      </c>
      <c r="M4517" s="203" t="s">
        <v>834</v>
      </c>
      <c r="N4517" s="151" t="s">
        <v>1558</v>
      </c>
    </row>
    <row r="4518" spans="1:14" ht="39.950000000000003" hidden="1" customHeight="1">
      <c r="A4518" s="151" t="s">
        <v>1597</v>
      </c>
      <c r="B4518" s="205" t="s">
        <v>287</v>
      </c>
      <c r="C4518" s="205" t="s">
        <v>288</v>
      </c>
      <c r="D4518" s="205" t="s">
        <v>293</v>
      </c>
      <c r="E4518" s="131" t="s">
        <v>1894</v>
      </c>
      <c r="F4518" s="131" t="s">
        <v>1897</v>
      </c>
      <c r="G4518" s="165" t="s">
        <v>294</v>
      </c>
      <c r="H4518" s="165"/>
      <c r="J4518" s="205"/>
      <c r="K4518" s="3" t="s">
        <v>960</v>
      </c>
      <c r="L4518" s="3" t="s">
        <v>834</v>
      </c>
      <c r="M4518" s="203" t="s">
        <v>834</v>
      </c>
      <c r="N4518" s="151" t="s">
        <v>1558</v>
      </c>
    </row>
    <row r="4519" spans="1:14" ht="39.950000000000003" hidden="1" customHeight="1">
      <c r="A4519" s="151" t="s">
        <v>1597</v>
      </c>
      <c r="B4519" s="205" t="s">
        <v>287</v>
      </c>
      <c r="C4519" s="205" t="s">
        <v>295</v>
      </c>
      <c r="D4519" s="205" t="s">
        <v>296</v>
      </c>
      <c r="E4519" s="131" t="s">
        <v>1898</v>
      </c>
      <c r="F4519" s="131" t="s">
        <v>1899</v>
      </c>
      <c r="G4519" s="165" t="s">
        <v>1190</v>
      </c>
      <c r="H4519" s="165"/>
      <c r="J4519" s="205"/>
      <c r="K4519" s="3" t="s">
        <v>960</v>
      </c>
      <c r="L4519" s="3" t="s">
        <v>834</v>
      </c>
      <c r="M4519" s="203" t="s">
        <v>834</v>
      </c>
      <c r="N4519" s="151" t="s">
        <v>1558</v>
      </c>
    </row>
    <row r="4520" spans="1:14" ht="39.950000000000003" hidden="1" customHeight="1">
      <c r="A4520" s="151" t="s">
        <v>1597</v>
      </c>
      <c r="B4520" s="205" t="s">
        <v>287</v>
      </c>
      <c r="C4520" s="205" t="s">
        <v>295</v>
      </c>
      <c r="D4520" s="205" t="s">
        <v>302</v>
      </c>
      <c r="E4520" s="131" t="s">
        <v>1898</v>
      </c>
      <c r="F4520" s="131" t="s">
        <v>1900</v>
      </c>
      <c r="G4520" s="165" t="s">
        <v>1191</v>
      </c>
      <c r="H4520" s="165"/>
      <c r="J4520" s="205"/>
      <c r="K4520" s="3" t="s">
        <v>960</v>
      </c>
      <c r="L4520" s="3" t="s">
        <v>834</v>
      </c>
      <c r="M4520" s="203" t="s">
        <v>834</v>
      </c>
      <c r="N4520" s="151" t="s">
        <v>1558</v>
      </c>
    </row>
    <row r="4521" spans="1:14" ht="39.950000000000003" hidden="1" customHeight="1">
      <c r="A4521" s="151" t="s">
        <v>1597</v>
      </c>
      <c r="B4521" s="205" t="s">
        <v>287</v>
      </c>
      <c r="C4521" s="205" t="s">
        <v>304</v>
      </c>
      <c r="D4521" s="205" t="s">
        <v>305</v>
      </c>
      <c r="E4521" s="131" t="s">
        <v>1901</v>
      </c>
      <c r="F4521" s="131" t="s">
        <v>1902</v>
      </c>
      <c r="G4521" s="165" t="s">
        <v>306</v>
      </c>
      <c r="H4521" s="165"/>
      <c r="J4521" s="205"/>
      <c r="K4521" s="3" t="s">
        <v>960</v>
      </c>
      <c r="L4521" s="3" t="s">
        <v>834</v>
      </c>
      <c r="M4521" s="203" t="s">
        <v>834</v>
      </c>
      <c r="N4521" s="151" t="s">
        <v>1558</v>
      </c>
    </row>
    <row r="4522" spans="1:14" ht="39.950000000000003" hidden="1" customHeight="1">
      <c r="A4522" s="151" t="s">
        <v>1597</v>
      </c>
      <c r="B4522" s="205" t="s">
        <v>287</v>
      </c>
      <c r="C4522" s="205" t="s">
        <v>304</v>
      </c>
      <c r="D4522" s="205" t="s">
        <v>307</v>
      </c>
      <c r="E4522" s="131" t="s">
        <v>1901</v>
      </c>
      <c r="F4522" s="131" t="s">
        <v>1903</v>
      </c>
      <c r="G4522" s="165" t="s">
        <v>308</v>
      </c>
      <c r="H4522" s="165"/>
      <c r="J4522" s="205"/>
      <c r="K4522" s="3" t="s">
        <v>960</v>
      </c>
      <c r="L4522" s="3" t="s">
        <v>834</v>
      </c>
      <c r="M4522" s="203" t="s">
        <v>834</v>
      </c>
      <c r="N4522" s="151" t="s">
        <v>1558</v>
      </c>
    </row>
    <row r="4523" spans="1:14" ht="55.5" hidden="1" customHeight="1">
      <c r="A4523" s="151" t="s">
        <v>1597</v>
      </c>
      <c r="B4523" s="205" t="s">
        <v>287</v>
      </c>
      <c r="C4523" s="205" t="s">
        <v>304</v>
      </c>
      <c r="D4523" s="205" t="s">
        <v>322</v>
      </c>
      <c r="E4523" s="131" t="s">
        <v>1901</v>
      </c>
      <c r="F4523" s="131" t="s">
        <v>1904</v>
      </c>
      <c r="G4523" s="165" t="s">
        <v>323</v>
      </c>
      <c r="H4523" s="165"/>
      <c r="J4523" s="205"/>
      <c r="K4523" s="3" t="s">
        <v>960</v>
      </c>
      <c r="L4523" s="3" t="s">
        <v>834</v>
      </c>
      <c r="M4523" s="203" t="s">
        <v>834</v>
      </c>
      <c r="N4523" s="151" t="s">
        <v>1558</v>
      </c>
    </row>
    <row r="4524" spans="1:14" ht="39.950000000000003" hidden="1" customHeight="1">
      <c r="A4524" s="151" t="s">
        <v>1597</v>
      </c>
      <c r="B4524" s="205" t="s">
        <v>287</v>
      </c>
      <c r="C4524" s="205" t="s">
        <v>304</v>
      </c>
      <c r="D4524" s="205" t="s">
        <v>309</v>
      </c>
      <c r="E4524" s="131" t="s">
        <v>1901</v>
      </c>
      <c r="F4524" s="131" t="s">
        <v>1905</v>
      </c>
      <c r="G4524" s="165" t="s">
        <v>310</v>
      </c>
      <c r="H4524" s="165"/>
      <c r="J4524" s="205"/>
      <c r="K4524" s="3" t="s">
        <v>960</v>
      </c>
      <c r="L4524" s="3" t="s">
        <v>834</v>
      </c>
      <c r="M4524" s="203" t="s">
        <v>834</v>
      </c>
      <c r="N4524" s="151" t="s">
        <v>1558</v>
      </c>
    </row>
    <row r="4525" spans="1:14" ht="39.950000000000003" hidden="1" customHeight="1">
      <c r="A4525" s="151" t="s">
        <v>1597</v>
      </c>
      <c r="B4525" s="205" t="s">
        <v>287</v>
      </c>
      <c r="C4525" s="205" t="s">
        <v>304</v>
      </c>
      <c r="D4525" s="205" t="s">
        <v>311</v>
      </c>
      <c r="E4525" s="131" t="s">
        <v>1901</v>
      </c>
      <c r="F4525" s="131" t="s">
        <v>1906</v>
      </c>
      <c r="G4525" s="165" t="s">
        <v>312</v>
      </c>
      <c r="H4525" s="165"/>
      <c r="J4525" s="205"/>
      <c r="K4525" s="3" t="s">
        <v>960</v>
      </c>
      <c r="L4525" s="3" t="s">
        <v>834</v>
      </c>
      <c r="M4525" s="203" t="s">
        <v>834</v>
      </c>
      <c r="N4525" s="151" t="s">
        <v>1558</v>
      </c>
    </row>
    <row r="4526" spans="1:14" ht="39.950000000000003" hidden="1" customHeight="1">
      <c r="A4526" s="151" t="s">
        <v>1597</v>
      </c>
      <c r="B4526" s="205" t="s">
        <v>287</v>
      </c>
      <c r="C4526" s="205" t="s">
        <v>304</v>
      </c>
      <c r="D4526" s="205" t="s">
        <v>313</v>
      </c>
      <c r="E4526" s="131" t="s">
        <v>1901</v>
      </c>
      <c r="F4526" s="131" t="s">
        <v>1907</v>
      </c>
      <c r="G4526" s="165" t="s">
        <v>314</v>
      </c>
      <c r="H4526" s="165"/>
      <c r="J4526" s="205"/>
      <c r="K4526" s="3" t="s">
        <v>960</v>
      </c>
      <c r="L4526" s="3" t="s">
        <v>834</v>
      </c>
      <c r="M4526" s="203" t="s">
        <v>834</v>
      </c>
      <c r="N4526" s="151" t="s">
        <v>1558</v>
      </c>
    </row>
    <row r="4527" spans="1:14" ht="39.950000000000003" hidden="1" customHeight="1">
      <c r="A4527" s="151" t="s">
        <v>1597</v>
      </c>
      <c r="B4527" s="205" t="s">
        <v>287</v>
      </c>
      <c r="C4527" s="205" t="s">
        <v>315</v>
      </c>
      <c r="D4527" s="205" t="s">
        <v>413</v>
      </c>
      <c r="E4527" s="131" t="s">
        <v>1908</v>
      </c>
      <c r="F4527" s="131" t="s">
        <v>1982</v>
      </c>
      <c r="G4527" s="165" t="s">
        <v>414</v>
      </c>
      <c r="H4527" s="165"/>
      <c r="J4527" s="205"/>
      <c r="K4527" s="3" t="s">
        <v>960</v>
      </c>
      <c r="L4527" s="3" t="s">
        <v>834</v>
      </c>
      <c r="M4527" s="203" t="s">
        <v>834</v>
      </c>
      <c r="N4527" s="151" t="s">
        <v>1558</v>
      </c>
    </row>
    <row r="4528" spans="1:14" ht="39.950000000000003" hidden="1" customHeight="1">
      <c r="A4528" s="151" t="s">
        <v>1597</v>
      </c>
      <c r="B4528" s="205" t="s">
        <v>287</v>
      </c>
      <c r="C4528" s="205" t="s">
        <v>315</v>
      </c>
      <c r="D4528" s="205" t="s">
        <v>415</v>
      </c>
      <c r="E4528" s="131" t="s">
        <v>1908</v>
      </c>
      <c r="F4528" s="131" t="s">
        <v>1983</v>
      </c>
      <c r="G4528" s="165" t="s">
        <v>416</v>
      </c>
      <c r="H4528" s="165"/>
      <c r="J4528" s="205"/>
      <c r="K4528" s="3" t="s">
        <v>960</v>
      </c>
      <c r="L4528" s="3" t="s">
        <v>834</v>
      </c>
      <c r="M4528" s="203" t="s">
        <v>834</v>
      </c>
      <c r="N4528" s="151" t="s">
        <v>1558</v>
      </c>
    </row>
    <row r="4529" spans="1:14" ht="39.950000000000003" hidden="1" customHeight="1">
      <c r="A4529" s="151" t="s">
        <v>1597</v>
      </c>
      <c r="B4529" s="205" t="s">
        <v>287</v>
      </c>
      <c r="C4529" s="205" t="s">
        <v>315</v>
      </c>
      <c r="D4529" s="205" t="s">
        <v>316</v>
      </c>
      <c r="E4529" s="131" t="s">
        <v>1908</v>
      </c>
      <c r="F4529" s="131" t="s">
        <v>1909</v>
      </c>
      <c r="G4529" s="165" t="s">
        <v>317</v>
      </c>
      <c r="H4529" s="165"/>
      <c r="J4529" s="205"/>
      <c r="K4529" s="3" t="s">
        <v>960</v>
      </c>
      <c r="L4529" s="3" t="s">
        <v>834</v>
      </c>
      <c r="M4529" s="203" t="s">
        <v>834</v>
      </c>
      <c r="N4529" s="151" t="s">
        <v>1558</v>
      </c>
    </row>
    <row r="4530" spans="1:14" ht="53.25" hidden="1" customHeight="1">
      <c r="A4530" s="151" t="s">
        <v>1597</v>
      </c>
      <c r="B4530" s="205" t="s">
        <v>287</v>
      </c>
      <c r="C4530" s="205" t="s">
        <v>315</v>
      </c>
      <c r="D4530" s="205" t="s">
        <v>318</v>
      </c>
      <c r="E4530" s="131" t="s">
        <v>1908</v>
      </c>
      <c r="F4530" s="131" t="s">
        <v>1910</v>
      </c>
      <c r="G4530" s="165" t="s">
        <v>319</v>
      </c>
      <c r="H4530" s="165"/>
      <c r="J4530" s="205"/>
      <c r="K4530" s="3" t="s">
        <v>960</v>
      </c>
      <c r="L4530" s="3" t="s">
        <v>834</v>
      </c>
      <c r="M4530" s="203" t="s">
        <v>834</v>
      </c>
      <c r="N4530" s="151" t="s">
        <v>1558</v>
      </c>
    </row>
    <row r="4531" spans="1:14" ht="39.950000000000003" hidden="1" customHeight="1">
      <c r="A4531" s="151" t="s">
        <v>1597</v>
      </c>
      <c r="B4531" s="205" t="s">
        <v>287</v>
      </c>
      <c r="C4531" s="205" t="s">
        <v>315</v>
      </c>
      <c r="D4531" s="205" t="s">
        <v>320</v>
      </c>
      <c r="E4531" s="131" t="s">
        <v>1908</v>
      </c>
      <c r="F4531" s="131" t="s">
        <v>1911</v>
      </c>
      <c r="G4531" s="165" t="s">
        <v>321</v>
      </c>
      <c r="H4531" s="165"/>
      <c r="J4531" s="205"/>
      <c r="K4531" s="3" t="s">
        <v>960</v>
      </c>
      <c r="L4531" s="3" t="s">
        <v>834</v>
      </c>
      <c r="M4531" s="203" t="s">
        <v>834</v>
      </c>
      <c r="N4531" s="151" t="s">
        <v>1558</v>
      </c>
    </row>
    <row r="4532" spans="1:14" ht="39.950000000000003" hidden="1" customHeight="1">
      <c r="A4532" s="151" t="s">
        <v>1597</v>
      </c>
      <c r="B4532" s="205" t="s">
        <v>877</v>
      </c>
      <c r="C4532" s="205" t="s">
        <v>878</v>
      </c>
      <c r="D4532" s="205" t="s">
        <v>14</v>
      </c>
      <c r="E4532" s="131" t="s">
        <v>1912</v>
      </c>
      <c r="F4532" s="131" t="s">
        <v>1913</v>
      </c>
      <c r="G4532" s="165" t="s">
        <v>879</v>
      </c>
      <c r="H4532" s="165"/>
      <c r="J4532" s="205"/>
      <c r="K4532" s="3" t="s">
        <v>969</v>
      </c>
      <c r="L4532" s="3" t="s">
        <v>834</v>
      </c>
      <c r="M4532" s="203" t="s">
        <v>834</v>
      </c>
      <c r="N4532" s="151" t="s">
        <v>1558</v>
      </c>
    </row>
    <row r="4533" spans="1:14" ht="39.950000000000003" hidden="1" customHeight="1">
      <c r="A4533" s="151" t="s">
        <v>1597</v>
      </c>
      <c r="B4533" s="205" t="s">
        <v>877</v>
      </c>
      <c r="C4533" s="205" t="s">
        <v>880</v>
      </c>
      <c r="D4533" s="205" t="s">
        <v>23</v>
      </c>
      <c r="E4533" s="131" t="s">
        <v>1914</v>
      </c>
      <c r="F4533" s="131" t="s">
        <v>1915</v>
      </c>
      <c r="G4533" s="165" t="s">
        <v>881</v>
      </c>
      <c r="H4533" s="165"/>
      <c r="J4533" s="205"/>
      <c r="K4533" s="3" t="s">
        <v>969</v>
      </c>
      <c r="L4533" s="3" t="s">
        <v>834</v>
      </c>
      <c r="M4533" s="203" t="s">
        <v>834</v>
      </c>
      <c r="N4533" s="151" t="s">
        <v>1558</v>
      </c>
    </row>
    <row r="4534" spans="1:14" ht="39.950000000000003" hidden="1" customHeight="1">
      <c r="A4534" s="151" t="s">
        <v>1597</v>
      </c>
      <c r="B4534" s="205" t="s">
        <v>877</v>
      </c>
      <c r="C4534" s="205" t="s">
        <v>882</v>
      </c>
      <c r="D4534" s="205" t="s">
        <v>363</v>
      </c>
      <c r="E4534" s="131" t="s">
        <v>1916</v>
      </c>
      <c r="F4534" s="131" t="s">
        <v>1917</v>
      </c>
      <c r="G4534" s="165" t="s">
        <v>883</v>
      </c>
      <c r="H4534" s="165"/>
      <c r="J4534" s="205"/>
      <c r="K4534" s="3" t="s">
        <v>969</v>
      </c>
      <c r="L4534" s="3" t="s">
        <v>834</v>
      </c>
      <c r="M4534" s="203" t="s">
        <v>834</v>
      </c>
      <c r="N4534" s="151" t="s">
        <v>1558</v>
      </c>
    </row>
    <row r="4535" spans="1:14" ht="39.950000000000003" hidden="1" customHeight="1">
      <c r="A4535" s="151" t="s">
        <v>1597</v>
      </c>
      <c r="B4535" s="205" t="s">
        <v>877</v>
      </c>
      <c r="C4535" s="205" t="s">
        <v>882</v>
      </c>
      <c r="D4535" s="205" t="s">
        <v>884</v>
      </c>
      <c r="E4535" s="131" t="s">
        <v>1916</v>
      </c>
      <c r="F4535" s="131" t="s">
        <v>1918</v>
      </c>
      <c r="G4535" s="165" t="s">
        <v>885</v>
      </c>
      <c r="H4535" s="165"/>
      <c r="J4535" s="205"/>
      <c r="K4535" s="3" t="s">
        <v>969</v>
      </c>
      <c r="L4535" s="3" t="s">
        <v>834</v>
      </c>
      <c r="M4535" s="203" t="s">
        <v>834</v>
      </c>
      <c r="N4535" s="151" t="s">
        <v>1558</v>
      </c>
    </row>
    <row r="4536" spans="1:14" ht="39.950000000000003" hidden="1" customHeight="1">
      <c r="A4536" s="151" t="s">
        <v>1597</v>
      </c>
      <c r="B4536" s="205" t="s">
        <v>877</v>
      </c>
      <c r="C4536" s="205" t="s">
        <v>882</v>
      </c>
      <c r="D4536" s="205" t="s">
        <v>886</v>
      </c>
      <c r="E4536" s="131" t="s">
        <v>1916</v>
      </c>
      <c r="F4536" s="131" t="s">
        <v>1919</v>
      </c>
      <c r="G4536" s="165" t="s">
        <v>887</v>
      </c>
      <c r="H4536" s="165"/>
      <c r="J4536" s="205"/>
      <c r="K4536" s="3" t="s">
        <v>969</v>
      </c>
      <c r="L4536" s="3" t="s">
        <v>834</v>
      </c>
      <c r="M4536" s="203" t="s">
        <v>834</v>
      </c>
      <c r="N4536" s="151" t="s">
        <v>1558</v>
      </c>
    </row>
    <row r="4537" spans="1:14" ht="39.950000000000003" hidden="1" customHeight="1">
      <c r="A4537" s="151" t="s">
        <v>1597</v>
      </c>
      <c r="B4537" s="205" t="s">
        <v>966</v>
      </c>
      <c r="C4537" s="205" t="s">
        <v>979</v>
      </c>
      <c r="D4537" s="205" t="s">
        <v>999</v>
      </c>
      <c r="E4537" s="131" t="s">
        <v>1920</v>
      </c>
      <c r="F4537" s="131" t="s">
        <v>1921</v>
      </c>
      <c r="G4537" s="165" t="s">
        <v>1000</v>
      </c>
      <c r="H4537" s="165"/>
      <c r="J4537" s="205"/>
      <c r="K4537" s="3" t="s">
        <v>939</v>
      </c>
      <c r="L4537" s="3" t="s">
        <v>834</v>
      </c>
      <c r="M4537" s="203" t="s">
        <v>834</v>
      </c>
      <c r="N4537" s="151" t="s">
        <v>1558</v>
      </c>
    </row>
    <row r="4538" spans="1:14" ht="53.25" hidden="1" customHeight="1">
      <c r="A4538" s="151" t="s">
        <v>1597</v>
      </c>
      <c r="B4538" s="205" t="s">
        <v>324</v>
      </c>
      <c r="C4538" s="205" t="s">
        <v>325</v>
      </c>
      <c r="D4538" s="205" t="s">
        <v>325</v>
      </c>
      <c r="E4538" s="131" t="s">
        <v>1922</v>
      </c>
      <c r="F4538" s="131" t="s">
        <v>1923</v>
      </c>
      <c r="G4538" s="165" t="s">
        <v>326</v>
      </c>
      <c r="H4538" s="165"/>
      <c r="J4538" s="205"/>
      <c r="K4538" s="3" t="s">
        <v>923</v>
      </c>
      <c r="L4538" s="3" t="s">
        <v>834</v>
      </c>
      <c r="M4538" s="203" t="s">
        <v>834</v>
      </c>
      <c r="N4538" s="151" t="s">
        <v>1558</v>
      </c>
    </row>
    <row r="4539" spans="1:14" ht="39.950000000000003" hidden="1" customHeight="1">
      <c r="A4539" s="151" t="s">
        <v>1597</v>
      </c>
      <c r="B4539" s="205" t="s">
        <v>324</v>
      </c>
      <c r="C4539" s="205" t="s">
        <v>327</v>
      </c>
      <c r="D4539" s="205" t="s">
        <v>328</v>
      </c>
      <c r="E4539" s="131" t="s">
        <v>1926</v>
      </c>
      <c r="F4539" s="131" t="s">
        <v>1927</v>
      </c>
      <c r="G4539" s="165" t="s">
        <v>329</v>
      </c>
      <c r="H4539" s="165"/>
      <c r="J4539" s="205"/>
      <c r="K4539" s="3" t="s">
        <v>923</v>
      </c>
      <c r="L4539" s="3" t="s">
        <v>834</v>
      </c>
      <c r="M4539" s="203" t="s">
        <v>834</v>
      </c>
      <c r="N4539" s="151" t="s">
        <v>1558</v>
      </c>
    </row>
    <row r="4540" spans="1:14" ht="39.950000000000003" hidden="1" customHeight="1">
      <c r="A4540" s="151" t="s">
        <v>1597</v>
      </c>
      <c r="B4540" s="205" t="s">
        <v>324</v>
      </c>
      <c r="C4540" s="205" t="s">
        <v>335</v>
      </c>
      <c r="D4540" s="205" t="s">
        <v>336</v>
      </c>
      <c r="E4540" s="131" t="s">
        <v>1929</v>
      </c>
      <c r="F4540" s="131" t="s">
        <v>1930</v>
      </c>
      <c r="G4540" s="165" t="s">
        <v>337</v>
      </c>
      <c r="H4540" s="165"/>
      <c r="J4540" s="205"/>
      <c r="K4540" s="3" t="s">
        <v>923</v>
      </c>
      <c r="L4540" s="3" t="s">
        <v>834</v>
      </c>
      <c r="M4540" s="203" t="s">
        <v>834</v>
      </c>
      <c r="N4540" s="151" t="s">
        <v>1558</v>
      </c>
    </row>
    <row r="4541" spans="1:14" ht="39.950000000000003" hidden="1" customHeight="1">
      <c r="A4541" s="151" t="s">
        <v>1597</v>
      </c>
      <c r="B4541" s="205" t="s">
        <v>324</v>
      </c>
      <c r="C4541" s="205" t="s">
        <v>338</v>
      </c>
      <c r="D4541" s="205" t="s">
        <v>339</v>
      </c>
      <c r="E4541" s="131" t="s">
        <v>1931</v>
      </c>
      <c r="F4541" s="131" t="s">
        <v>1932</v>
      </c>
      <c r="G4541" s="165" t="s">
        <v>340</v>
      </c>
      <c r="H4541" s="165"/>
      <c r="J4541" s="205"/>
      <c r="K4541" s="3" t="s">
        <v>923</v>
      </c>
      <c r="L4541" s="3" t="s">
        <v>834</v>
      </c>
      <c r="M4541" s="203" t="s">
        <v>834</v>
      </c>
      <c r="N4541" s="151" t="s">
        <v>1558</v>
      </c>
    </row>
    <row r="4542" spans="1:14" ht="39.950000000000003" hidden="1" customHeight="1">
      <c r="A4542" s="151" t="s">
        <v>1597</v>
      </c>
      <c r="B4542" s="205" t="s">
        <v>324</v>
      </c>
      <c r="C4542" s="205" t="s">
        <v>338</v>
      </c>
      <c r="D4542" s="205" t="s">
        <v>342</v>
      </c>
      <c r="E4542" s="131" t="s">
        <v>1931</v>
      </c>
      <c r="F4542" s="131" t="s">
        <v>1933</v>
      </c>
      <c r="G4542" s="165" t="s">
        <v>343</v>
      </c>
      <c r="H4542" s="165"/>
      <c r="J4542" s="205"/>
      <c r="K4542" s="3" t="s">
        <v>923</v>
      </c>
      <c r="L4542" s="3" t="s">
        <v>834</v>
      </c>
      <c r="M4542" s="203" t="s">
        <v>834</v>
      </c>
      <c r="N4542" s="151" t="s">
        <v>1558</v>
      </c>
    </row>
    <row r="4543" spans="1:14" ht="39.950000000000003" hidden="1" customHeight="1">
      <c r="A4543" s="151" t="s">
        <v>1597</v>
      </c>
      <c r="B4543" s="205" t="s">
        <v>349</v>
      </c>
      <c r="C4543" s="205" t="s">
        <v>353</v>
      </c>
      <c r="D4543" s="205" t="s">
        <v>23</v>
      </c>
      <c r="E4543" s="131" t="s">
        <v>1934</v>
      </c>
      <c r="F4543" s="131" t="s">
        <v>1935</v>
      </c>
      <c r="G4543" s="165" t="s">
        <v>354</v>
      </c>
      <c r="H4543" s="165"/>
      <c r="J4543" s="205"/>
      <c r="K4543" s="3" t="s">
        <v>960</v>
      </c>
      <c r="L4543" s="3" t="s">
        <v>834</v>
      </c>
      <c r="M4543" s="203" t="s">
        <v>834</v>
      </c>
      <c r="N4543" s="151" t="s">
        <v>1558</v>
      </c>
    </row>
    <row r="4544" spans="1:14" ht="39.950000000000003" hidden="1" customHeight="1">
      <c r="A4544" s="151" t="s">
        <v>1597</v>
      </c>
      <c r="B4544" s="205" t="s">
        <v>349</v>
      </c>
      <c r="C4544" s="205" t="s">
        <v>357</v>
      </c>
      <c r="D4544" s="205" t="s">
        <v>23</v>
      </c>
      <c r="E4544" s="131" t="s">
        <v>1984</v>
      </c>
      <c r="F4544" s="131" t="s">
        <v>1985</v>
      </c>
      <c r="G4544" s="165" t="s">
        <v>358</v>
      </c>
      <c r="H4544" s="165"/>
      <c r="J4544" s="205"/>
      <c r="K4544" s="3" t="s">
        <v>960</v>
      </c>
      <c r="L4544" s="3" t="s">
        <v>834</v>
      </c>
      <c r="M4544" s="203" t="s">
        <v>834</v>
      </c>
      <c r="N4544" s="151" t="s">
        <v>1558</v>
      </c>
    </row>
    <row r="4545" spans="1:14" ht="39.950000000000003" hidden="1" customHeight="1">
      <c r="A4545" s="151" t="s">
        <v>1597</v>
      </c>
      <c r="B4545" s="205" t="s">
        <v>349</v>
      </c>
      <c r="C4545" s="205" t="s">
        <v>361</v>
      </c>
      <c r="D4545" s="205" t="s">
        <v>23</v>
      </c>
      <c r="E4545" s="131" t="s">
        <v>1936</v>
      </c>
      <c r="F4545" s="131" t="s">
        <v>1937</v>
      </c>
      <c r="G4545" s="165" t="s">
        <v>362</v>
      </c>
      <c r="H4545" s="165"/>
      <c r="J4545" s="205"/>
      <c r="K4545" s="3" t="s">
        <v>960</v>
      </c>
      <c r="L4545" s="3" t="s">
        <v>834</v>
      </c>
      <c r="M4545" s="203" t="s">
        <v>834</v>
      </c>
      <c r="N4545" s="151" t="s">
        <v>1558</v>
      </c>
    </row>
    <row r="4546" spans="1:14" ht="39.950000000000003" hidden="1" customHeight="1">
      <c r="A4546" s="151" t="s">
        <v>1597</v>
      </c>
      <c r="B4546" s="205" t="s">
        <v>349</v>
      </c>
      <c r="C4546" s="205" t="s">
        <v>363</v>
      </c>
      <c r="D4546" s="205" t="s">
        <v>23</v>
      </c>
      <c r="E4546" s="131" t="s">
        <v>1938</v>
      </c>
      <c r="F4546" s="131" t="s">
        <v>1939</v>
      </c>
      <c r="G4546" s="165" t="s">
        <v>364</v>
      </c>
      <c r="H4546" s="165"/>
      <c r="J4546" s="205"/>
      <c r="K4546" s="3" t="s">
        <v>960</v>
      </c>
      <c r="L4546" s="3" t="s">
        <v>834</v>
      </c>
      <c r="M4546" s="203" t="s">
        <v>834</v>
      </c>
      <c r="N4546" s="151" t="s">
        <v>1558</v>
      </c>
    </row>
    <row r="4547" spans="1:14" ht="39.950000000000003" hidden="1" customHeight="1">
      <c r="A4547" s="151" t="s">
        <v>1597</v>
      </c>
      <c r="B4547" s="205" t="s">
        <v>349</v>
      </c>
      <c r="C4547" s="205" t="s">
        <v>365</v>
      </c>
      <c r="D4547" s="205" t="s">
        <v>23</v>
      </c>
      <c r="E4547" s="131" t="s">
        <v>1940</v>
      </c>
      <c r="F4547" s="131" t="s">
        <v>1941</v>
      </c>
      <c r="G4547" s="165" t="s">
        <v>366</v>
      </c>
      <c r="H4547" s="165"/>
      <c r="J4547" s="205"/>
      <c r="K4547" s="3" t="s">
        <v>960</v>
      </c>
      <c r="L4547" s="3" t="s">
        <v>834</v>
      </c>
      <c r="M4547" s="203" t="s">
        <v>834</v>
      </c>
      <c r="N4547" s="151" t="s">
        <v>1558</v>
      </c>
    </row>
    <row r="4548" spans="1:14" ht="39.950000000000003" hidden="1" customHeight="1">
      <c r="A4548" s="151" t="s">
        <v>1597</v>
      </c>
      <c r="B4548" s="205" t="s">
        <v>349</v>
      </c>
      <c r="C4548" s="205" t="s">
        <v>367</v>
      </c>
      <c r="D4548" s="205" t="s">
        <v>23</v>
      </c>
      <c r="E4548" s="131" t="s">
        <v>1942</v>
      </c>
      <c r="F4548" s="131" t="s">
        <v>1943</v>
      </c>
      <c r="G4548" s="165" t="s">
        <v>368</v>
      </c>
      <c r="H4548" s="165"/>
      <c r="J4548" s="205"/>
      <c r="K4548" s="3" t="s">
        <v>960</v>
      </c>
      <c r="L4548" s="3" t="s">
        <v>834</v>
      </c>
      <c r="M4548" s="203" t="s">
        <v>834</v>
      </c>
      <c r="N4548" s="151" t="s">
        <v>1558</v>
      </c>
    </row>
    <row r="4549" spans="1:14" ht="39.950000000000003" hidden="1" customHeight="1">
      <c r="A4549" s="151" t="s">
        <v>1597</v>
      </c>
      <c r="B4549" s="205" t="s">
        <v>349</v>
      </c>
      <c r="C4549" s="205" t="s">
        <v>888</v>
      </c>
      <c r="D4549" s="205" t="s">
        <v>889</v>
      </c>
      <c r="E4549" s="131" t="s">
        <v>1944</v>
      </c>
      <c r="F4549" s="131" t="s">
        <v>1945</v>
      </c>
      <c r="G4549" s="165" t="s">
        <v>890</v>
      </c>
      <c r="H4549" s="165"/>
      <c r="J4549" s="205"/>
      <c r="K4549" s="3" t="s">
        <v>960</v>
      </c>
      <c r="L4549" s="3" t="s">
        <v>834</v>
      </c>
      <c r="M4549" s="203" t="s">
        <v>834</v>
      </c>
      <c r="N4549" s="151" t="s">
        <v>1558</v>
      </c>
    </row>
    <row r="4550" spans="1:14" ht="39.950000000000003" hidden="1" customHeight="1">
      <c r="A4550" s="151" t="s">
        <v>1597</v>
      </c>
      <c r="B4550" s="205" t="s">
        <v>349</v>
      </c>
      <c r="C4550" s="205" t="s">
        <v>888</v>
      </c>
      <c r="D4550" s="205" t="s">
        <v>891</v>
      </c>
      <c r="E4550" s="131" t="s">
        <v>1944</v>
      </c>
      <c r="F4550" s="131" t="s">
        <v>1946</v>
      </c>
      <c r="G4550" s="165" t="s">
        <v>892</v>
      </c>
      <c r="H4550" s="165"/>
      <c r="J4550" s="205"/>
      <c r="K4550" s="3" t="s">
        <v>960</v>
      </c>
      <c r="L4550" s="3" t="s">
        <v>834</v>
      </c>
      <c r="M4550" s="203" t="s">
        <v>834</v>
      </c>
      <c r="N4550" s="151" t="s">
        <v>1558</v>
      </c>
    </row>
    <row r="4551" spans="1:14" ht="39.950000000000003" hidden="1" customHeight="1">
      <c r="A4551" s="151" t="s">
        <v>1597</v>
      </c>
      <c r="B4551" s="205" t="s">
        <v>369</v>
      </c>
      <c r="C4551" s="205" t="s">
        <v>13</v>
      </c>
      <c r="D4551" s="205" t="s">
        <v>14</v>
      </c>
      <c r="E4551" s="131" t="s">
        <v>1947</v>
      </c>
      <c r="F4551" s="131" t="s">
        <v>1948</v>
      </c>
      <c r="G4551" s="165" t="s">
        <v>370</v>
      </c>
      <c r="H4551" s="165"/>
      <c r="J4551" s="205"/>
      <c r="K4551" s="3" t="s">
        <v>923</v>
      </c>
      <c r="L4551" s="3" t="s">
        <v>834</v>
      </c>
      <c r="M4551" s="203" t="s">
        <v>834</v>
      </c>
      <c r="N4551" s="151" t="s">
        <v>1558</v>
      </c>
    </row>
    <row r="4552" spans="1:14" ht="39.950000000000003" hidden="1" customHeight="1">
      <c r="A4552" s="151" t="s">
        <v>1597</v>
      </c>
      <c r="B4552" s="205" t="s">
        <v>369</v>
      </c>
      <c r="C4552" s="205" t="s">
        <v>371</v>
      </c>
      <c r="D4552" s="205" t="s">
        <v>372</v>
      </c>
      <c r="E4552" s="131" t="s">
        <v>1949</v>
      </c>
      <c r="F4552" s="131" t="s">
        <v>1950</v>
      </c>
      <c r="G4552" s="165" t="s">
        <v>373</v>
      </c>
      <c r="H4552" s="165"/>
      <c r="J4552" s="205"/>
      <c r="K4552" s="3" t="s">
        <v>923</v>
      </c>
      <c r="L4552" s="3" t="s">
        <v>834</v>
      </c>
      <c r="M4552" s="203" t="s">
        <v>834</v>
      </c>
      <c r="N4552" s="151" t="s">
        <v>1558</v>
      </c>
    </row>
    <row r="4553" spans="1:14" ht="39.950000000000003" hidden="1" customHeight="1">
      <c r="A4553" s="151" t="s">
        <v>1597</v>
      </c>
      <c r="B4553" s="205" t="s">
        <v>369</v>
      </c>
      <c r="C4553" s="205" t="s">
        <v>371</v>
      </c>
      <c r="D4553" s="205" t="s">
        <v>23</v>
      </c>
      <c r="E4553" s="131" t="s">
        <v>1949</v>
      </c>
      <c r="F4553" s="131" t="s">
        <v>1951</v>
      </c>
      <c r="G4553" s="165" t="s">
        <v>375</v>
      </c>
      <c r="H4553" s="165"/>
      <c r="J4553" s="205"/>
      <c r="K4553" s="3" t="s">
        <v>923</v>
      </c>
      <c r="L4553" s="3" t="s">
        <v>834</v>
      </c>
      <c r="M4553" s="203" t="s">
        <v>834</v>
      </c>
      <c r="N4553" s="151" t="s">
        <v>1558</v>
      </c>
    </row>
    <row r="4554" spans="1:14" ht="39.950000000000003" hidden="1" customHeight="1">
      <c r="A4554" s="151" t="s">
        <v>1597</v>
      </c>
      <c r="B4554" s="205" t="s">
        <v>369</v>
      </c>
      <c r="C4554" s="205" t="s">
        <v>371</v>
      </c>
      <c r="D4554" s="205" t="s">
        <v>37</v>
      </c>
      <c r="E4554" s="131" t="s">
        <v>1949</v>
      </c>
      <c r="F4554" s="131" t="s">
        <v>1952</v>
      </c>
      <c r="G4554" s="165" t="s">
        <v>376</v>
      </c>
      <c r="H4554" s="165"/>
      <c r="J4554" s="205"/>
      <c r="K4554" s="3" t="s">
        <v>923</v>
      </c>
      <c r="L4554" s="3" t="s">
        <v>834</v>
      </c>
      <c r="M4554" s="203" t="s">
        <v>834</v>
      </c>
      <c r="N4554" s="151" t="s">
        <v>1558</v>
      </c>
    </row>
    <row r="4555" spans="1:14" ht="39.950000000000003" hidden="1" customHeight="1">
      <c r="A4555" s="151" t="s">
        <v>1597</v>
      </c>
      <c r="B4555" s="205" t="s">
        <v>369</v>
      </c>
      <c r="C4555" s="205" t="s">
        <v>371</v>
      </c>
      <c r="D4555" s="205" t="s">
        <v>377</v>
      </c>
      <c r="E4555" s="131" t="s">
        <v>1949</v>
      </c>
      <c r="F4555" s="131" t="s">
        <v>1953</v>
      </c>
      <c r="G4555" s="165" t="s">
        <v>378</v>
      </c>
      <c r="H4555" s="165"/>
      <c r="J4555" s="205"/>
      <c r="K4555" s="3" t="s">
        <v>923</v>
      </c>
      <c r="L4555" s="3" t="s">
        <v>834</v>
      </c>
      <c r="M4555" s="203" t="s">
        <v>834</v>
      </c>
      <c r="N4555" s="151" t="s">
        <v>1558</v>
      </c>
    </row>
    <row r="4556" spans="1:14" ht="39.950000000000003" hidden="1" customHeight="1">
      <c r="A4556" s="151" t="s">
        <v>1597</v>
      </c>
      <c r="B4556" s="205" t="s">
        <v>369</v>
      </c>
      <c r="C4556" s="205" t="s">
        <v>379</v>
      </c>
      <c r="D4556" s="205" t="s">
        <v>23</v>
      </c>
      <c r="E4556" s="131" t="s">
        <v>1954</v>
      </c>
      <c r="F4556" s="131" t="s">
        <v>1955</v>
      </c>
      <c r="G4556" s="165" t="s">
        <v>380</v>
      </c>
      <c r="H4556" s="165"/>
      <c r="J4556" s="205"/>
      <c r="K4556" s="3" t="s">
        <v>923</v>
      </c>
      <c r="L4556" s="3" t="s">
        <v>834</v>
      </c>
      <c r="M4556" s="203" t="s">
        <v>834</v>
      </c>
      <c r="N4556" s="151" t="s">
        <v>1558</v>
      </c>
    </row>
    <row r="4557" spans="1:14" ht="39.950000000000003" hidden="1" customHeight="1">
      <c r="A4557" s="151" t="s">
        <v>1597</v>
      </c>
      <c r="B4557" s="205" t="s">
        <v>369</v>
      </c>
      <c r="C4557" s="205" t="s">
        <v>381</v>
      </c>
      <c r="D4557" s="205" t="s">
        <v>363</v>
      </c>
      <c r="E4557" s="131" t="s">
        <v>1956</v>
      </c>
      <c r="F4557" s="131" t="s">
        <v>1957</v>
      </c>
      <c r="G4557" s="165" t="s">
        <v>382</v>
      </c>
      <c r="H4557" s="165"/>
      <c r="J4557" s="205"/>
      <c r="K4557" s="3" t="s">
        <v>923</v>
      </c>
      <c r="L4557" s="3" t="s">
        <v>834</v>
      </c>
      <c r="M4557" s="203" t="s">
        <v>834</v>
      </c>
      <c r="N4557" s="151" t="s">
        <v>1558</v>
      </c>
    </row>
    <row r="4558" spans="1:14" ht="39.950000000000003" hidden="1" customHeight="1">
      <c r="A4558" s="151" t="s">
        <v>1597</v>
      </c>
      <c r="B4558" s="205" t="s">
        <v>1193</v>
      </c>
      <c r="C4558" s="205" t="s">
        <v>1194</v>
      </c>
      <c r="D4558" s="205" t="s">
        <v>1128</v>
      </c>
      <c r="E4558" s="131" t="s">
        <v>1958</v>
      </c>
      <c r="F4558" s="131" t="s">
        <v>1959</v>
      </c>
      <c r="G4558" s="165" t="s">
        <v>1195</v>
      </c>
      <c r="H4558" s="165"/>
      <c r="J4558" s="205"/>
      <c r="K4558" s="3" t="e">
        <v>#N/A</v>
      </c>
      <c r="L4558" s="3" t="s">
        <v>834</v>
      </c>
      <c r="M4558" s="203" t="s">
        <v>834</v>
      </c>
      <c r="N4558" s="151" t="s">
        <v>1558</v>
      </c>
    </row>
    <row r="4559" spans="1:14" ht="39.950000000000003" hidden="1" customHeight="1">
      <c r="A4559" s="151" t="s">
        <v>1597</v>
      </c>
      <c r="B4559" s="205" t="s">
        <v>1193</v>
      </c>
      <c r="C4559" s="205" t="s">
        <v>1196</v>
      </c>
      <c r="D4559" s="205" t="s">
        <v>1128</v>
      </c>
      <c r="E4559" s="131" t="s">
        <v>1960</v>
      </c>
      <c r="F4559" s="131" t="s">
        <v>1961</v>
      </c>
      <c r="G4559" s="165" t="s">
        <v>1197</v>
      </c>
      <c r="H4559" s="165"/>
      <c r="J4559" s="205"/>
      <c r="K4559" s="3" t="e">
        <v>#N/A</v>
      </c>
      <c r="L4559" s="3" t="s">
        <v>834</v>
      </c>
      <c r="M4559" s="203" t="s">
        <v>834</v>
      </c>
      <c r="N4559" s="151" t="s">
        <v>1558</v>
      </c>
    </row>
    <row r="4560" spans="1:14" ht="39.950000000000003" hidden="1" customHeight="1">
      <c r="A4560" s="151" t="s">
        <v>1597</v>
      </c>
      <c r="B4560" s="205" t="s">
        <v>1193</v>
      </c>
      <c r="C4560" s="205" t="s">
        <v>1198</v>
      </c>
      <c r="D4560" s="205" t="s">
        <v>1128</v>
      </c>
      <c r="E4560" s="131" t="s">
        <v>1962</v>
      </c>
      <c r="F4560" s="131" t="s">
        <v>1963</v>
      </c>
      <c r="G4560" s="165" t="s">
        <v>1199</v>
      </c>
      <c r="H4560" s="165"/>
      <c r="J4560" s="205"/>
      <c r="K4560" s="3" t="e">
        <v>#N/A</v>
      </c>
      <c r="L4560" s="3" t="s">
        <v>834</v>
      </c>
      <c r="M4560" s="203" t="s">
        <v>834</v>
      </c>
      <c r="N4560" s="151" t="s">
        <v>1558</v>
      </c>
    </row>
    <row r="4561" spans="1:14" ht="39.950000000000003" hidden="1" customHeight="1">
      <c r="A4561" s="151" t="s">
        <v>1597</v>
      </c>
      <c r="B4561" s="205" t="s">
        <v>344</v>
      </c>
      <c r="C4561" s="205" t="s">
        <v>345</v>
      </c>
      <c r="D4561" s="205" t="s">
        <v>37</v>
      </c>
      <c r="E4561" s="131" t="s">
        <v>1964</v>
      </c>
      <c r="F4561" s="131" t="s">
        <v>1965</v>
      </c>
      <c r="G4561" s="165" t="s">
        <v>346</v>
      </c>
      <c r="H4561" s="165"/>
      <c r="J4561" s="205"/>
      <c r="K4561" s="3" t="s">
        <v>936</v>
      </c>
      <c r="L4561" s="3" t="s">
        <v>834</v>
      </c>
      <c r="M4561" s="203" t="s">
        <v>834</v>
      </c>
      <c r="N4561" s="151" t="s">
        <v>1558</v>
      </c>
    </row>
    <row r="4562" spans="1:14" ht="39.950000000000003" hidden="1" customHeight="1">
      <c r="A4562" s="151" t="s">
        <v>1597</v>
      </c>
      <c r="B4562" s="205" t="s">
        <v>383</v>
      </c>
      <c r="C4562" s="205" t="s">
        <v>23</v>
      </c>
      <c r="D4562" s="205" t="s">
        <v>23</v>
      </c>
      <c r="E4562" s="131" t="s">
        <v>1968</v>
      </c>
      <c r="F4562" s="131" t="s">
        <v>1969</v>
      </c>
      <c r="G4562" s="165" t="s">
        <v>384</v>
      </c>
      <c r="H4562" s="165"/>
      <c r="J4562" s="205"/>
      <c r="K4562" s="3" t="s">
        <v>942</v>
      </c>
      <c r="L4562" s="3" t="s">
        <v>834</v>
      </c>
      <c r="M4562" s="203" t="s">
        <v>834</v>
      </c>
      <c r="N4562" s="151" t="s">
        <v>1558</v>
      </c>
    </row>
    <row r="4563" spans="1:14" ht="65.25" hidden="1" customHeight="1">
      <c r="A4563" s="151" t="s">
        <v>1597</v>
      </c>
      <c r="B4563" s="205" t="s">
        <v>287</v>
      </c>
      <c r="C4563" s="205" t="s">
        <v>315</v>
      </c>
      <c r="D4563" s="205" t="s">
        <v>1037</v>
      </c>
      <c r="E4563" s="131" t="s">
        <v>1908</v>
      </c>
      <c r="F4563" s="131" t="s">
        <v>1970</v>
      </c>
      <c r="G4563" s="165" t="s">
        <v>1038</v>
      </c>
      <c r="H4563" s="165"/>
      <c r="J4563" s="205" t="s">
        <v>1693</v>
      </c>
      <c r="K4563" s="3" t="s">
        <v>960</v>
      </c>
      <c r="L4563" s="3" t="s">
        <v>834</v>
      </c>
      <c r="M4563" s="203" t="s">
        <v>834</v>
      </c>
      <c r="N4563" s="151" t="s">
        <v>1558</v>
      </c>
    </row>
    <row r="4564" spans="1:14" ht="39.950000000000003" hidden="1" customHeight="1">
      <c r="A4564" s="151" t="s">
        <v>1597</v>
      </c>
      <c r="B4564" s="205" t="s">
        <v>910</v>
      </c>
      <c r="C4564" s="205" t="s">
        <v>1477</v>
      </c>
      <c r="D4564" s="205" t="s">
        <v>1478</v>
      </c>
      <c r="E4564" s="131" t="s">
        <v>2011</v>
      </c>
      <c r="F4564" s="131" t="s">
        <v>2012</v>
      </c>
      <c r="G4564" s="165" t="s">
        <v>1479</v>
      </c>
      <c r="H4564" s="165"/>
      <c r="J4564" s="205" t="s">
        <v>1581</v>
      </c>
      <c r="K4564" s="3" t="s">
        <v>958</v>
      </c>
      <c r="M4564" s="203" t="s">
        <v>834</v>
      </c>
      <c r="N4564" s="151" t="s">
        <v>1558</v>
      </c>
    </row>
    <row r="4565" spans="1:14" ht="39.950000000000003" hidden="1" customHeight="1">
      <c r="A4565" s="151" t="s">
        <v>1597</v>
      </c>
      <c r="B4565" s="205" t="s">
        <v>910</v>
      </c>
      <c r="C4565" s="205" t="s">
        <v>1480</v>
      </c>
      <c r="D4565" s="205" t="s">
        <v>1044</v>
      </c>
      <c r="E4565" s="131" t="s">
        <v>2013</v>
      </c>
      <c r="F4565" s="131" t="s">
        <v>2014</v>
      </c>
      <c r="G4565" s="165" t="s">
        <v>1481</v>
      </c>
      <c r="H4565" s="165"/>
      <c r="J4565" s="205" t="s">
        <v>1581</v>
      </c>
      <c r="K4565" s="3" t="s">
        <v>958</v>
      </c>
      <c r="M4565" s="203" t="s">
        <v>834</v>
      </c>
      <c r="N4565" s="151" t="s">
        <v>1558</v>
      </c>
    </row>
    <row r="4566" spans="1:14" ht="39.950000000000003" hidden="1" customHeight="1">
      <c r="A4566" s="151" t="s">
        <v>1597</v>
      </c>
      <c r="B4566" s="205" t="s">
        <v>910</v>
      </c>
      <c r="C4566" s="205" t="s">
        <v>991</v>
      </c>
      <c r="D4566" s="205" t="s">
        <v>43</v>
      </c>
      <c r="E4566" s="131" t="s">
        <v>2015</v>
      </c>
      <c r="F4566" s="131" t="s">
        <v>2016</v>
      </c>
      <c r="G4566" s="165" t="s">
        <v>1048</v>
      </c>
      <c r="H4566" s="165"/>
      <c r="J4566" s="205" t="s">
        <v>1581</v>
      </c>
      <c r="K4566" s="3" t="s">
        <v>958</v>
      </c>
      <c r="M4566" s="203" t="s">
        <v>834</v>
      </c>
      <c r="N4566" s="151" t="s">
        <v>1558</v>
      </c>
    </row>
    <row r="4567" spans="1:14" ht="39.950000000000003" hidden="1" customHeight="1">
      <c r="A4567" s="151" t="s">
        <v>1597</v>
      </c>
      <c r="B4567" s="205" t="s">
        <v>910</v>
      </c>
      <c r="C4567" s="205" t="s">
        <v>991</v>
      </c>
      <c r="D4567" s="205" t="s">
        <v>37</v>
      </c>
      <c r="E4567" s="131" t="s">
        <v>2015</v>
      </c>
      <c r="F4567" s="131" t="s">
        <v>2017</v>
      </c>
      <c r="G4567" s="165" t="s">
        <v>1049</v>
      </c>
      <c r="H4567" s="165"/>
      <c r="J4567" s="205" t="s">
        <v>1581</v>
      </c>
      <c r="K4567" s="3" t="s">
        <v>958</v>
      </c>
      <c r="M4567" s="203" t="s">
        <v>834</v>
      </c>
      <c r="N4567" s="151" t="s">
        <v>1558</v>
      </c>
    </row>
    <row r="4568" spans="1:14" ht="39.950000000000003" hidden="1" customHeight="1">
      <c r="A4568" s="151" t="s">
        <v>1597</v>
      </c>
      <c r="B4568" s="4" t="s">
        <v>1485</v>
      </c>
      <c r="C4568" s="4" t="s">
        <v>1486</v>
      </c>
      <c r="D4568" s="4" t="s">
        <v>1494</v>
      </c>
      <c r="E4568" s="131" t="s">
        <v>2018</v>
      </c>
      <c r="F4568" s="131" t="s">
        <v>2019</v>
      </c>
      <c r="G4568" s="165" t="s">
        <v>1495</v>
      </c>
      <c r="H4568" s="165"/>
      <c r="J4568" s="205" t="s">
        <v>1640</v>
      </c>
      <c r="K4568" s="3" t="e">
        <v>#N/A</v>
      </c>
      <c r="M4568" s="203" t="s">
        <v>834</v>
      </c>
      <c r="N4568" s="151" t="s">
        <v>1558</v>
      </c>
    </row>
    <row r="4569" spans="1:14" ht="39.950000000000003" hidden="1" customHeight="1">
      <c r="A4569" s="151" t="s">
        <v>1597</v>
      </c>
      <c r="B4569" s="3" t="s">
        <v>968</v>
      </c>
      <c r="C4569" s="3" t="s">
        <v>978</v>
      </c>
      <c r="D4569" s="3" t="s">
        <v>23</v>
      </c>
      <c r="E4569" s="131" t="s">
        <v>2020</v>
      </c>
      <c r="F4569" s="131" t="s">
        <v>2021</v>
      </c>
      <c r="G4569" s="165" t="s">
        <v>998</v>
      </c>
      <c r="H4569" s="165"/>
      <c r="J4569" s="205" t="s">
        <v>1640</v>
      </c>
      <c r="K4569" s="3" t="s">
        <v>967</v>
      </c>
      <c r="M4569" s="203" t="s">
        <v>834</v>
      </c>
      <c r="N4569" s="151" t="s">
        <v>1558</v>
      </c>
    </row>
    <row r="4570" spans="1:14" ht="39.950000000000003" hidden="1" customHeight="1">
      <c r="A4570" s="151" t="s">
        <v>1598</v>
      </c>
      <c r="B4570" s="3" t="s">
        <v>34</v>
      </c>
      <c r="C4570" s="3" t="s">
        <v>57</v>
      </c>
      <c r="D4570" s="9" t="s">
        <v>40</v>
      </c>
      <c r="E4570" s="131" t="s">
        <v>2007</v>
      </c>
      <c r="F4570" s="131" t="s">
        <v>2009</v>
      </c>
      <c r="G4570" s="165" t="s">
        <v>60</v>
      </c>
      <c r="H4570" s="165"/>
      <c r="K4570" s="3" t="s">
        <v>934</v>
      </c>
      <c r="L4570" s="3" t="s">
        <v>834</v>
      </c>
      <c r="M4570" s="307" t="s">
        <v>1599</v>
      </c>
      <c r="N4570" s="151"/>
    </row>
    <row r="4571" spans="1:14" ht="39.950000000000003" hidden="1" customHeight="1">
      <c r="A4571" s="151" t="s">
        <v>1597</v>
      </c>
      <c r="B4571" s="3" t="s">
        <v>324</v>
      </c>
      <c r="C4571" s="3" t="s">
        <v>327</v>
      </c>
      <c r="D4571" s="3" t="s">
        <v>330</v>
      </c>
      <c r="E4571" s="131" t="s">
        <v>1926</v>
      </c>
      <c r="F4571" s="131" t="s">
        <v>1928</v>
      </c>
      <c r="G4571" s="165" t="s">
        <v>331</v>
      </c>
      <c r="H4571" s="165"/>
      <c r="J4571" s="205" t="s">
        <v>2023</v>
      </c>
      <c r="K4571" s="3" t="s">
        <v>923</v>
      </c>
      <c r="M4571" s="203" t="s">
        <v>834</v>
      </c>
      <c r="N4571" s="151" t="s">
        <v>1558</v>
      </c>
    </row>
    <row r="4572" spans="1:14" ht="39.950000000000003" hidden="1" customHeight="1">
      <c r="A4572" s="151" t="s">
        <v>1597</v>
      </c>
      <c r="B4572" s="3" t="s">
        <v>1507</v>
      </c>
      <c r="C4572" s="3" t="s">
        <v>1508</v>
      </c>
      <c r="D4572" s="3" t="s">
        <v>1509</v>
      </c>
      <c r="E4572" s="131" t="s">
        <v>2025</v>
      </c>
      <c r="F4572" s="131" t="s">
        <v>2026</v>
      </c>
      <c r="G4572" s="165" t="s">
        <v>1510</v>
      </c>
      <c r="H4572" s="165"/>
      <c r="J4572" s="205" t="s">
        <v>2024</v>
      </c>
      <c r="K4572" s="3" t="e">
        <v>#N/A</v>
      </c>
      <c r="M4572" s="203" t="s">
        <v>834</v>
      </c>
      <c r="N4572" s="151" t="s">
        <v>1558</v>
      </c>
    </row>
    <row r="4573" spans="1:14" ht="58.5" hidden="1" customHeight="1">
      <c r="A4573" s="151" t="s">
        <v>1604</v>
      </c>
      <c r="B4573" s="205" t="s">
        <v>1084</v>
      </c>
      <c r="C4573" s="205" t="s">
        <v>13</v>
      </c>
      <c r="D4573" s="205" t="s">
        <v>14</v>
      </c>
      <c r="E4573" s="131" t="s">
        <v>1694</v>
      </c>
      <c r="F4573" s="131" t="s">
        <v>1695</v>
      </c>
      <c r="G4573" s="165" t="s">
        <v>839</v>
      </c>
      <c r="H4573" s="165"/>
      <c r="J4573" s="205"/>
      <c r="K4573" s="3" t="e">
        <v>#N/A</v>
      </c>
      <c r="L4573" s="3" t="s">
        <v>834</v>
      </c>
      <c r="M4573" s="203" t="s">
        <v>834</v>
      </c>
      <c r="N4573" s="151" t="s">
        <v>1558</v>
      </c>
    </row>
    <row r="4574" spans="1:14" ht="81" hidden="1" customHeight="1">
      <c r="A4574" s="151" t="s">
        <v>1604</v>
      </c>
      <c r="B4574" s="205" t="s">
        <v>16</v>
      </c>
      <c r="C4574" s="205" t="s">
        <v>17</v>
      </c>
      <c r="D4574" s="205" t="s">
        <v>17</v>
      </c>
      <c r="E4574" s="131" t="s">
        <v>1696</v>
      </c>
      <c r="F4574" s="131" t="s">
        <v>1697</v>
      </c>
      <c r="G4574" s="165" t="s">
        <v>18</v>
      </c>
      <c r="H4574" s="165" t="s">
        <v>1086</v>
      </c>
      <c r="J4574" s="205"/>
      <c r="K4574" s="3" t="s">
        <v>923</v>
      </c>
      <c r="L4574" s="3" t="s">
        <v>834</v>
      </c>
      <c r="M4574" s="203" t="s">
        <v>834</v>
      </c>
      <c r="N4574" s="151" t="s">
        <v>1558</v>
      </c>
    </row>
    <row r="4575" spans="1:14" ht="58.5" hidden="1" customHeight="1">
      <c r="A4575" s="151" t="s">
        <v>1604</v>
      </c>
      <c r="B4575" s="205" t="s">
        <v>16</v>
      </c>
      <c r="C4575" s="205" t="s">
        <v>19</v>
      </c>
      <c r="D4575" s="205" t="s">
        <v>19</v>
      </c>
      <c r="E4575" s="131" t="s">
        <v>1698</v>
      </c>
      <c r="F4575" s="131" t="s">
        <v>1699</v>
      </c>
      <c r="G4575" s="165" t="s">
        <v>20</v>
      </c>
      <c r="H4575" s="165"/>
      <c r="J4575" s="205"/>
      <c r="K4575" s="3" t="s">
        <v>923</v>
      </c>
      <c r="L4575" s="3" t="s">
        <v>834</v>
      </c>
      <c r="M4575" s="203" t="s">
        <v>834</v>
      </c>
      <c r="N4575" s="151" t="s">
        <v>1558</v>
      </c>
    </row>
    <row r="4576" spans="1:14" ht="39.950000000000003" hidden="1" customHeight="1">
      <c r="A4576" s="151" t="s">
        <v>1604</v>
      </c>
      <c r="B4576" s="205" t="s">
        <v>1087</v>
      </c>
      <c r="C4576" s="205" t="s">
        <v>1088</v>
      </c>
      <c r="D4576" s="205" t="s">
        <v>23</v>
      </c>
      <c r="E4576" s="131" t="s">
        <v>1700</v>
      </c>
      <c r="F4576" s="131" t="s">
        <v>1701</v>
      </c>
      <c r="G4576" s="165" t="s">
        <v>1089</v>
      </c>
      <c r="H4576" s="165"/>
      <c r="J4576" s="205"/>
      <c r="K4576" s="3" t="e">
        <v>#N/A</v>
      </c>
      <c r="L4576" s="3" t="s">
        <v>834</v>
      </c>
      <c r="M4576" s="203" t="s">
        <v>834</v>
      </c>
      <c r="N4576" s="151" t="s">
        <v>1558</v>
      </c>
    </row>
    <row r="4577" spans="1:15" ht="39.950000000000003" hidden="1" customHeight="1">
      <c r="A4577" s="151" t="s">
        <v>1604</v>
      </c>
      <c r="B4577" s="205" t="s">
        <v>21</v>
      </c>
      <c r="C4577" s="205" t="s">
        <v>22</v>
      </c>
      <c r="D4577" s="205" t="s">
        <v>23</v>
      </c>
      <c r="E4577" s="131" t="s">
        <v>1702</v>
      </c>
      <c r="F4577" s="131" t="s">
        <v>1703</v>
      </c>
      <c r="G4577" s="165" t="s">
        <v>24</v>
      </c>
      <c r="H4577" s="165"/>
      <c r="J4577" s="205"/>
      <c r="K4577" s="3" t="s">
        <v>923</v>
      </c>
      <c r="L4577" s="3" t="s">
        <v>834</v>
      </c>
      <c r="M4577" s="206" t="s">
        <v>834</v>
      </c>
      <c r="N4577" s="151" t="s">
        <v>1558</v>
      </c>
    </row>
    <row r="4578" spans="1:15" ht="39.950000000000003" hidden="1" customHeight="1">
      <c r="A4578" s="151" t="s">
        <v>1604</v>
      </c>
      <c r="B4578" s="205" t="s">
        <v>30</v>
      </c>
      <c r="C4578" s="205" t="s">
        <v>31</v>
      </c>
      <c r="D4578" s="205" t="s">
        <v>32</v>
      </c>
      <c r="E4578" s="131" t="s">
        <v>1704</v>
      </c>
      <c r="F4578" s="131" t="s">
        <v>1705</v>
      </c>
      <c r="G4578" s="165" t="s">
        <v>33</v>
      </c>
      <c r="H4578" s="165"/>
      <c r="J4578" s="205"/>
      <c r="K4578" s="3" t="s">
        <v>936</v>
      </c>
      <c r="L4578" s="3" t="s">
        <v>834</v>
      </c>
      <c r="M4578" s="206" t="s">
        <v>834</v>
      </c>
      <c r="N4578" s="151" t="s">
        <v>1558</v>
      </c>
    </row>
    <row r="4579" spans="1:15" ht="39.950000000000003" hidden="1" customHeight="1">
      <c r="A4579" s="151" t="s">
        <v>1604</v>
      </c>
      <c r="B4579" s="205" t="s">
        <v>25</v>
      </c>
      <c r="C4579" s="205" t="s">
        <v>26</v>
      </c>
      <c r="D4579" s="205" t="s">
        <v>23</v>
      </c>
      <c r="E4579" s="131" t="s">
        <v>1706</v>
      </c>
      <c r="F4579" s="131" t="s">
        <v>1707</v>
      </c>
      <c r="G4579" s="165" t="s">
        <v>27</v>
      </c>
      <c r="H4579" s="165"/>
      <c r="J4579" s="205"/>
      <c r="K4579" s="3" t="s">
        <v>934</v>
      </c>
      <c r="L4579" s="3" t="s">
        <v>834</v>
      </c>
      <c r="M4579" s="206" t="s">
        <v>834</v>
      </c>
      <c r="N4579" s="151" t="s">
        <v>1558</v>
      </c>
    </row>
    <row r="4580" spans="1:15" ht="55.5" hidden="1" customHeight="1">
      <c r="A4580" s="151" t="s">
        <v>1604</v>
      </c>
      <c r="B4580" s="205" t="s">
        <v>25</v>
      </c>
      <c r="C4580" s="205" t="s">
        <v>26</v>
      </c>
      <c r="D4580" s="205" t="s">
        <v>28</v>
      </c>
      <c r="E4580" s="131" t="s">
        <v>1706</v>
      </c>
      <c r="F4580" s="131" t="s">
        <v>1708</v>
      </c>
      <c r="G4580" s="165" t="s">
        <v>29</v>
      </c>
      <c r="H4580" s="165"/>
      <c r="J4580" s="205"/>
      <c r="K4580" s="3" t="s">
        <v>934</v>
      </c>
      <c r="L4580" s="3" t="s">
        <v>834</v>
      </c>
      <c r="M4580" s="206" t="s">
        <v>834</v>
      </c>
      <c r="N4580" s="151" t="s">
        <v>1558</v>
      </c>
    </row>
    <row r="4581" spans="1:15" ht="39.950000000000003" hidden="1" customHeight="1">
      <c r="A4581" s="151" t="s">
        <v>1598</v>
      </c>
      <c r="B4581" s="3" t="s">
        <v>34</v>
      </c>
      <c r="C4581" s="3" t="s">
        <v>57</v>
      </c>
      <c r="D4581" s="9" t="s">
        <v>23</v>
      </c>
      <c r="E4581" s="131" t="s">
        <v>2007</v>
      </c>
      <c r="F4581" s="131" t="s">
        <v>2010</v>
      </c>
      <c r="G4581" s="165" t="s">
        <v>61</v>
      </c>
      <c r="H4581" s="165"/>
      <c r="K4581" s="3" t="s">
        <v>934</v>
      </c>
      <c r="L4581" s="3" t="s">
        <v>834</v>
      </c>
      <c r="M4581" s="307" t="s">
        <v>1599</v>
      </c>
      <c r="N4581" s="151"/>
    </row>
    <row r="4582" spans="1:15" ht="39.950000000000003" hidden="1" customHeight="1">
      <c r="A4582" s="151" t="s">
        <v>1598</v>
      </c>
      <c r="B4582" s="3" t="s">
        <v>34</v>
      </c>
      <c r="C4582" s="3" t="s">
        <v>57</v>
      </c>
      <c r="D4582" s="9" t="s">
        <v>43</v>
      </c>
      <c r="E4582" s="131" t="s">
        <v>2007</v>
      </c>
      <c r="F4582" s="131" t="s">
        <v>2022</v>
      </c>
      <c r="G4582" s="165" t="s">
        <v>62</v>
      </c>
      <c r="H4582" s="165"/>
      <c r="K4582" s="3" t="s">
        <v>934</v>
      </c>
      <c r="L4582" s="3" t="s">
        <v>834</v>
      </c>
      <c r="M4582" s="307" t="s">
        <v>1599</v>
      </c>
      <c r="N4582" s="151"/>
    </row>
    <row r="4583" spans="1:15" ht="39.950000000000003" hidden="1" customHeight="1">
      <c r="A4583" s="214" t="s">
        <v>1600</v>
      </c>
      <c r="B4583" s="3" t="s">
        <v>34</v>
      </c>
      <c r="C4583" s="3" t="s">
        <v>57</v>
      </c>
      <c r="D4583" s="9" t="s">
        <v>58</v>
      </c>
      <c r="E4583" s="131" t="s">
        <v>2007</v>
      </c>
      <c r="F4583" s="131" t="s">
        <v>2008</v>
      </c>
      <c r="G4583" s="165" t="s">
        <v>59</v>
      </c>
      <c r="H4583" s="165"/>
      <c r="K4583" s="3" t="s">
        <v>934</v>
      </c>
      <c r="L4583" s="3" t="s">
        <v>834</v>
      </c>
      <c r="M4583" s="203" t="s">
        <v>834</v>
      </c>
      <c r="N4583" s="151" t="s">
        <v>1558</v>
      </c>
      <c r="O4583" s="151"/>
    </row>
    <row r="4584" spans="1:15" ht="39.950000000000003" hidden="1" customHeight="1">
      <c r="A4584" s="214" t="s">
        <v>1600</v>
      </c>
      <c r="B4584" s="3" t="s">
        <v>34</v>
      </c>
      <c r="C4584" s="3" t="s">
        <v>57</v>
      </c>
      <c r="D4584" s="9" t="s">
        <v>40</v>
      </c>
      <c r="E4584" s="131" t="s">
        <v>2007</v>
      </c>
      <c r="F4584" s="131" t="s">
        <v>2009</v>
      </c>
      <c r="G4584" s="165" t="s">
        <v>60</v>
      </c>
      <c r="H4584" s="165"/>
      <c r="K4584" s="3" t="s">
        <v>934</v>
      </c>
      <c r="L4584" s="3" t="s">
        <v>834</v>
      </c>
      <c r="M4584" s="203" t="s">
        <v>834</v>
      </c>
      <c r="N4584" s="151" t="s">
        <v>1558</v>
      </c>
      <c r="O4584" s="151"/>
    </row>
    <row r="4585" spans="1:15" ht="39.950000000000003" hidden="1" customHeight="1">
      <c r="A4585" s="214" t="s">
        <v>1600</v>
      </c>
      <c r="B4585" s="3" t="s">
        <v>34</v>
      </c>
      <c r="C4585" s="3" t="s">
        <v>57</v>
      </c>
      <c r="D4585" s="9" t="s">
        <v>23</v>
      </c>
      <c r="E4585" s="131" t="s">
        <v>2007</v>
      </c>
      <c r="F4585" s="131" t="s">
        <v>2010</v>
      </c>
      <c r="G4585" s="165" t="s">
        <v>61</v>
      </c>
      <c r="H4585" s="165"/>
      <c r="K4585" s="3" t="s">
        <v>934</v>
      </c>
      <c r="L4585" s="3" t="s">
        <v>834</v>
      </c>
      <c r="M4585" s="203" t="s">
        <v>834</v>
      </c>
      <c r="N4585" s="151" t="s">
        <v>1558</v>
      </c>
      <c r="O4585" s="151"/>
    </row>
    <row r="4586" spans="1:15" ht="39.950000000000003" hidden="1" customHeight="1">
      <c r="A4586" s="214" t="s">
        <v>1600</v>
      </c>
      <c r="B4586" s="3" t="s">
        <v>34</v>
      </c>
      <c r="C4586" s="3" t="s">
        <v>57</v>
      </c>
      <c r="D4586" s="9" t="s">
        <v>43</v>
      </c>
      <c r="E4586" s="131" t="s">
        <v>2007</v>
      </c>
      <c r="F4586" s="131" t="s">
        <v>2022</v>
      </c>
      <c r="G4586" s="165" t="s">
        <v>62</v>
      </c>
      <c r="H4586" s="165"/>
      <c r="K4586" s="3" t="s">
        <v>934</v>
      </c>
      <c r="L4586" s="3" t="s">
        <v>834</v>
      </c>
      <c r="M4586" s="203" t="s">
        <v>834</v>
      </c>
      <c r="N4586" s="151" t="s">
        <v>1558</v>
      </c>
      <c r="O4586" s="151"/>
    </row>
    <row r="4587" spans="1:15" ht="39.950000000000003" hidden="1" customHeight="1">
      <c r="A4587" s="214" t="s">
        <v>1601</v>
      </c>
      <c r="B4587" s="3" t="s">
        <v>34</v>
      </c>
      <c r="C4587" s="3" t="s">
        <v>57</v>
      </c>
      <c r="D4587" s="9" t="s">
        <v>58</v>
      </c>
      <c r="E4587" s="131" t="s">
        <v>2007</v>
      </c>
      <c r="F4587" s="131" t="s">
        <v>2008</v>
      </c>
      <c r="G4587" s="165" t="s">
        <v>59</v>
      </c>
      <c r="H4587" s="165"/>
      <c r="K4587" s="3" t="s">
        <v>934</v>
      </c>
      <c r="L4587" s="3" t="s">
        <v>834</v>
      </c>
      <c r="M4587" s="203" t="s">
        <v>834</v>
      </c>
      <c r="N4587" s="151" t="s">
        <v>1558</v>
      </c>
      <c r="O4587" s="151"/>
    </row>
    <row r="4588" spans="1:15" ht="39.950000000000003" hidden="1" customHeight="1">
      <c r="A4588" s="214" t="s">
        <v>1601</v>
      </c>
      <c r="B4588" s="3" t="s">
        <v>34</v>
      </c>
      <c r="C4588" s="3" t="s">
        <v>57</v>
      </c>
      <c r="D4588" s="9" t="s">
        <v>40</v>
      </c>
      <c r="E4588" s="131" t="s">
        <v>2007</v>
      </c>
      <c r="F4588" s="131" t="s">
        <v>2009</v>
      </c>
      <c r="G4588" s="165" t="s">
        <v>60</v>
      </c>
      <c r="H4588" s="165"/>
      <c r="K4588" s="3" t="s">
        <v>934</v>
      </c>
      <c r="L4588" s="3" t="s">
        <v>834</v>
      </c>
      <c r="M4588" s="203" t="s">
        <v>834</v>
      </c>
      <c r="N4588" s="151" t="s">
        <v>1558</v>
      </c>
      <c r="O4588" s="151"/>
    </row>
    <row r="4589" spans="1:15" ht="39.950000000000003" hidden="1" customHeight="1">
      <c r="A4589" s="214" t="s">
        <v>1601</v>
      </c>
      <c r="B4589" s="3" t="s">
        <v>34</v>
      </c>
      <c r="C4589" s="3" t="s">
        <v>57</v>
      </c>
      <c r="D4589" s="9" t="s">
        <v>23</v>
      </c>
      <c r="E4589" s="131" t="s">
        <v>2007</v>
      </c>
      <c r="F4589" s="131" t="s">
        <v>2010</v>
      </c>
      <c r="G4589" s="165" t="s">
        <v>61</v>
      </c>
      <c r="H4589" s="165"/>
      <c r="K4589" s="3" t="s">
        <v>934</v>
      </c>
      <c r="L4589" s="3" t="s">
        <v>834</v>
      </c>
      <c r="M4589" s="203" t="s">
        <v>834</v>
      </c>
      <c r="N4589" s="151" t="s">
        <v>1558</v>
      </c>
      <c r="O4589" s="151"/>
    </row>
    <row r="4590" spans="1:15" ht="39.950000000000003" hidden="1" customHeight="1">
      <c r="A4590" s="151" t="s">
        <v>1604</v>
      </c>
      <c r="B4590" s="205" t="s">
        <v>70</v>
      </c>
      <c r="C4590" s="205" t="s">
        <v>73</v>
      </c>
      <c r="D4590" s="205" t="s">
        <v>23</v>
      </c>
      <c r="E4590" s="131" t="s">
        <v>1711</v>
      </c>
      <c r="F4590" s="131" t="s">
        <v>1712</v>
      </c>
      <c r="G4590" s="165" t="s">
        <v>74</v>
      </c>
      <c r="H4590" s="165"/>
      <c r="J4590" s="205"/>
      <c r="K4590" s="3" t="s">
        <v>923</v>
      </c>
      <c r="L4590" s="3" t="s">
        <v>834</v>
      </c>
      <c r="M4590" s="206" t="s">
        <v>834</v>
      </c>
      <c r="N4590" s="151" t="s">
        <v>1558</v>
      </c>
    </row>
    <row r="4591" spans="1:15" ht="39.950000000000003" hidden="1" customHeight="1">
      <c r="A4591" s="151" t="s">
        <v>1604</v>
      </c>
      <c r="B4591" s="205" t="s">
        <v>78</v>
      </c>
      <c r="C4591" s="205" t="s">
        <v>79</v>
      </c>
      <c r="D4591" s="205" t="s">
        <v>80</v>
      </c>
      <c r="E4591" s="131" t="s">
        <v>1715</v>
      </c>
      <c r="F4591" s="131" t="s">
        <v>1716</v>
      </c>
      <c r="G4591" s="165" t="s">
        <v>81</v>
      </c>
      <c r="H4591" s="165"/>
      <c r="J4591" s="205"/>
      <c r="K4591" s="3" t="s">
        <v>936</v>
      </c>
      <c r="L4591" s="3" t="s">
        <v>834</v>
      </c>
      <c r="M4591" s="206" t="s">
        <v>834</v>
      </c>
      <c r="N4591" s="151" t="s">
        <v>1558</v>
      </c>
    </row>
    <row r="4592" spans="1:15" ht="39.950000000000003" hidden="1" customHeight="1">
      <c r="A4592" s="151" t="s">
        <v>1604</v>
      </c>
      <c r="B4592" s="205" t="s">
        <v>78</v>
      </c>
      <c r="C4592" s="205" t="s">
        <v>82</v>
      </c>
      <c r="D4592" s="205" t="s">
        <v>83</v>
      </c>
      <c r="E4592" s="131" t="s">
        <v>1717</v>
      </c>
      <c r="F4592" s="131" t="s">
        <v>1718</v>
      </c>
      <c r="G4592" s="165" t="s">
        <v>84</v>
      </c>
      <c r="H4592" s="165"/>
      <c r="J4592" s="205"/>
      <c r="K4592" s="3" t="s">
        <v>936</v>
      </c>
      <c r="L4592" s="3" t="s">
        <v>834</v>
      </c>
      <c r="M4592" s="206" t="s">
        <v>834</v>
      </c>
      <c r="N4592" s="151" t="s">
        <v>1558</v>
      </c>
    </row>
    <row r="4593" spans="1:14" ht="39.950000000000003" hidden="1" customHeight="1">
      <c r="A4593" s="151" t="s">
        <v>1604</v>
      </c>
      <c r="B4593" s="205" t="s">
        <v>78</v>
      </c>
      <c r="C4593" s="205" t="s">
        <v>85</v>
      </c>
      <c r="D4593" s="205" t="s">
        <v>86</v>
      </c>
      <c r="E4593" s="131" t="s">
        <v>1719</v>
      </c>
      <c r="F4593" s="131" t="s">
        <v>1720</v>
      </c>
      <c r="G4593" s="165" t="s">
        <v>87</v>
      </c>
      <c r="H4593" s="165"/>
      <c r="J4593" s="205" t="s">
        <v>1575</v>
      </c>
      <c r="K4593" s="3" t="s">
        <v>936</v>
      </c>
      <c r="L4593" s="3" t="s">
        <v>834</v>
      </c>
      <c r="M4593" s="206" t="s">
        <v>834</v>
      </c>
      <c r="N4593" s="151" t="s">
        <v>1558</v>
      </c>
    </row>
    <row r="4594" spans="1:14" ht="39.950000000000003" hidden="1" customHeight="1">
      <c r="A4594" s="151" t="s">
        <v>1604</v>
      </c>
      <c r="B4594" s="205" t="s">
        <v>78</v>
      </c>
      <c r="C4594" s="205" t="s">
        <v>85</v>
      </c>
      <c r="D4594" s="205" t="s">
        <v>842</v>
      </c>
      <c r="E4594" s="131" t="s">
        <v>1719</v>
      </c>
      <c r="F4594" s="131" t="s">
        <v>1721</v>
      </c>
      <c r="G4594" s="165" t="s">
        <v>89</v>
      </c>
      <c r="H4594" s="165"/>
      <c r="J4594" s="205" t="s">
        <v>1575</v>
      </c>
      <c r="K4594" s="3" t="s">
        <v>936</v>
      </c>
      <c r="L4594" s="3" t="s">
        <v>834</v>
      </c>
      <c r="M4594" s="206" t="s">
        <v>834</v>
      </c>
      <c r="N4594" s="151" t="s">
        <v>1558</v>
      </c>
    </row>
    <row r="4595" spans="1:14" ht="39.950000000000003" hidden="1" customHeight="1">
      <c r="A4595" s="151" t="s">
        <v>1604</v>
      </c>
      <c r="B4595" s="205" t="s">
        <v>78</v>
      </c>
      <c r="C4595" s="205" t="s">
        <v>90</v>
      </c>
      <c r="D4595" s="205" t="s">
        <v>91</v>
      </c>
      <c r="E4595" s="131" t="s">
        <v>1722</v>
      </c>
      <c r="F4595" s="131" t="s">
        <v>1723</v>
      </c>
      <c r="G4595" s="165" t="s">
        <v>92</v>
      </c>
      <c r="H4595" s="165"/>
      <c r="J4595" s="205"/>
      <c r="K4595" s="3" t="s">
        <v>936</v>
      </c>
      <c r="L4595" s="3" t="s">
        <v>834</v>
      </c>
      <c r="M4595" s="206" t="s">
        <v>834</v>
      </c>
      <c r="N4595" s="151" t="s">
        <v>1558</v>
      </c>
    </row>
    <row r="4596" spans="1:14" ht="39.950000000000003" hidden="1" customHeight="1">
      <c r="A4596" s="151" t="s">
        <v>1604</v>
      </c>
      <c r="B4596" s="205" t="s">
        <v>78</v>
      </c>
      <c r="C4596" s="205" t="s">
        <v>93</v>
      </c>
      <c r="D4596" s="205" t="s">
        <v>94</v>
      </c>
      <c r="E4596" s="131" t="s">
        <v>1724</v>
      </c>
      <c r="F4596" s="131" t="s">
        <v>1725</v>
      </c>
      <c r="G4596" s="165" t="s">
        <v>95</v>
      </c>
      <c r="H4596" s="165"/>
      <c r="J4596" s="205"/>
      <c r="K4596" s="3" t="s">
        <v>936</v>
      </c>
      <c r="L4596" s="3" t="s">
        <v>834</v>
      </c>
      <c r="M4596" s="206" t="s">
        <v>834</v>
      </c>
      <c r="N4596" s="151" t="s">
        <v>1558</v>
      </c>
    </row>
    <row r="4597" spans="1:14" ht="39.950000000000003" hidden="1" customHeight="1">
      <c r="A4597" s="151" t="s">
        <v>1604</v>
      </c>
      <c r="B4597" s="205" t="s">
        <v>78</v>
      </c>
      <c r="C4597" s="205" t="s">
        <v>96</v>
      </c>
      <c r="D4597" s="205" t="s">
        <v>97</v>
      </c>
      <c r="E4597" s="131" t="s">
        <v>1726</v>
      </c>
      <c r="F4597" s="131" t="s">
        <v>1727</v>
      </c>
      <c r="G4597" s="165" t="s">
        <v>98</v>
      </c>
      <c r="H4597" s="165"/>
      <c r="J4597" s="205"/>
      <c r="K4597" s="3" t="s">
        <v>936</v>
      </c>
      <c r="L4597" s="3" t="s">
        <v>834</v>
      </c>
      <c r="M4597" s="206" t="s">
        <v>834</v>
      </c>
      <c r="N4597" s="151" t="s">
        <v>1558</v>
      </c>
    </row>
    <row r="4598" spans="1:14" ht="39.950000000000003" hidden="1" customHeight="1">
      <c r="A4598" s="151" t="s">
        <v>1604</v>
      </c>
      <c r="B4598" s="205" t="s">
        <v>78</v>
      </c>
      <c r="C4598" s="205" t="s">
        <v>96</v>
      </c>
      <c r="D4598" s="205" t="s">
        <v>99</v>
      </c>
      <c r="E4598" s="131" t="s">
        <v>1726</v>
      </c>
      <c r="F4598" s="131" t="s">
        <v>1728</v>
      </c>
      <c r="G4598" s="165" t="s">
        <v>100</v>
      </c>
      <c r="H4598" s="165"/>
      <c r="J4598" s="205"/>
      <c r="K4598" s="3" t="s">
        <v>936</v>
      </c>
      <c r="L4598" s="3" t="s">
        <v>834</v>
      </c>
      <c r="M4598" s="206" t="s">
        <v>834</v>
      </c>
      <c r="N4598" s="151" t="s">
        <v>1558</v>
      </c>
    </row>
    <row r="4599" spans="1:14" ht="39.950000000000003" hidden="1" customHeight="1">
      <c r="A4599" s="151" t="s">
        <v>1604</v>
      </c>
      <c r="B4599" s="205" t="s">
        <v>78</v>
      </c>
      <c r="C4599" s="205" t="s">
        <v>101</v>
      </c>
      <c r="D4599" s="205" t="s">
        <v>102</v>
      </c>
      <c r="E4599" s="131" t="s">
        <v>1729</v>
      </c>
      <c r="F4599" s="131" t="s">
        <v>1730</v>
      </c>
      <c r="G4599" s="165" t="s">
        <v>103</v>
      </c>
      <c r="H4599" s="165"/>
      <c r="J4599" s="205" t="s">
        <v>1575</v>
      </c>
      <c r="K4599" s="3" t="s">
        <v>936</v>
      </c>
      <c r="L4599" s="3" t="s">
        <v>834</v>
      </c>
      <c r="M4599" s="206" t="s">
        <v>834</v>
      </c>
      <c r="N4599" s="151" t="s">
        <v>1558</v>
      </c>
    </row>
    <row r="4600" spans="1:14" ht="39.950000000000003" hidden="1" customHeight="1">
      <c r="A4600" s="151" t="s">
        <v>1604</v>
      </c>
      <c r="B4600" s="205" t="s">
        <v>78</v>
      </c>
      <c r="C4600" s="205" t="s">
        <v>101</v>
      </c>
      <c r="D4600" s="205" t="s">
        <v>104</v>
      </c>
      <c r="E4600" s="131" t="s">
        <v>1729</v>
      </c>
      <c r="F4600" s="131" t="s">
        <v>1731</v>
      </c>
      <c r="G4600" s="165" t="s">
        <v>105</v>
      </c>
      <c r="H4600" s="165"/>
      <c r="J4600" s="205" t="s">
        <v>1575</v>
      </c>
      <c r="K4600" s="3" t="s">
        <v>936</v>
      </c>
      <c r="L4600" s="3" t="s">
        <v>834</v>
      </c>
      <c r="M4600" s="206" t="s">
        <v>834</v>
      </c>
      <c r="N4600" s="151" t="s">
        <v>1558</v>
      </c>
    </row>
    <row r="4601" spans="1:14" ht="39.950000000000003" hidden="1" customHeight="1">
      <c r="A4601" s="151" t="s">
        <v>1604</v>
      </c>
      <c r="B4601" s="205" t="s">
        <v>78</v>
      </c>
      <c r="C4601" s="205" t="s">
        <v>106</v>
      </c>
      <c r="D4601" s="205" t="s">
        <v>23</v>
      </c>
      <c r="E4601" s="131" t="s">
        <v>1971</v>
      </c>
      <c r="F4601" s="131" t="s">
        <v>1972</v>
      </c>
      <c r="G4601" s="165" t="s">
        <v>107</v>
      </c>
      <c r="H4601" s="165"/>
      <c r="J4601" s="205"/>
      <c r="K4601" s="3" t="s">
        <v>936</v>
      </c>
      <c r="L4601" s="3" t="s">
        <v>834</v>
      </c>
      <c r="M4601" s="206" t="s">
        <v>834</v>
      </c>
      <c r="N4601" s="151" t="s">
        <v>1558</v>
      </c>
    </row>
    <row r="4602" spans="1:14" ht="39.950000000000003" hidden="1" customHeight="1">
      <c r="A4602" s="151" t="s">
        <v>1604</v>
      </c>
      <c r="B4602" s="205" t="s">
        <v>78</v>
      </c>
      <c r="C4602" s="205" t="s">
        <v>106</v>
      </c>
      <c r="D4602" s="205" t="s">
        <v>43</v>
      </c>
      <c r="E4602" s="131" t="s">
        <v>1971</v>
      </c>
      <c r="F4602" s="131" t="s">
        <v>1973</v>
      </c>
      <c r="G4602" s="165" t="s">
        <v>108</v>
      </c>
      <c r="H4602" s="165"/>
      <c r="J4602" s="205"/>
      <c r="K4602" s="3" t="s">
        <v>936</v>
      </c>
      <c r="L4602" s="3" t="s">
        <v>834</v>
      </c>
      <c r="M4602" s="206" t="s">
        <v>834</v>
      </c>
      <c r="N4602" s="151" t="s">
        <v>1558</v>
      </c>
    </row>
    <row r="4603" spans="1:14" ht="39.950000000000003" hidden="1" customHeight="1">
      <c r="A4603" s="151" t="s">
        <v>1604</v>
      </c>
      <c r="B4603" s="205" t="s">
        <v>109</v>
      </c>
      <c r="C4603" s="205" t="s">
        <v>110</v>
      </c>
      <c r="D4603" s="205" t="s">
        <v>23</v>
      </c>
      <c r="E4603" s="131" t="s">
        <v>1732</v>
      </c>
      <c r="F4603" s="131" t="s">
        <v>1733</v>
      </c>
      <c r="G4603" s="165" t="s">
        <v>111</v>
      </c>
      <c r="H4603" s="165"/>
      <c r="J4603" s="205"/>
      <c r="K4603" s="3" t="s">
        <v>923</v>
      </c>
      <c r="L4603" s="3" t="s">
        <v>834</v>
      </c>
      <c r="M4603" s="206" t="s">
        <v>834</v>
      </c>
      <c r="N4603" s="151" t="s">
        <v>1558</v>
      </c>
    </row>
    <row r="4604" spans="1:14" ht="92.25" hidden="1" customHeight="1">
      <c r="A4604" s="151" t="s">
        <v>1604</v>
      </c>
      <c r="B4604" s="205" t="s">
        <v>843</v>
      </c>
      <c r="C4604" s="205" t="s">
        <v>13</v>
      </c>
      <c r="D4604" s="205" t="s">
        <v>14</v>
      </c>
      <c r="E4604" s="131" t="s">
        <v>1734</v>
      </c>
      <c r="F4604" s="131" t="s">
        <v>1735</v>
      </c>
      <c r="G4604" s="165" t="s">
        <v>844</v>
      </c>
      <c r="H4604" s="165"/>
      <c r="J4604" s="205"/>
      <c r="K4604" s="3" t="s">
        <v>960</v>
      </c>
      <c r="L4604" s="3" t="s">
        <v>834</v>
      </c>
      <c r="M4604" s="206" t="s">
        <v>834</v>
      </c>
      <c r="N4604" s="151" t="s">
        <v>1558</v>
      </c>
    </row>
    <row r="4605" spans="1:14" ht="39.950000000000003" hidden="1" customHeight="1">
      <c r="A4605" s="151" t="s">
        <v>1604</v>
      </c>
      <c r="B4605" s="205" t="s">
        <v>843</v>
      </c>
      <c r="C4605" s="205" t="s">
        <v>1103</v>
      </c>
      <c r="D4605" s="205" t="s">
        <v>23</v>
      </c>
      <c r="E4605" s="131" t="s">
        <v>1745</v>
      </c>
      <c r="F4605" s="131" t="s">
        <v>1746</v>
      </c>
      <c r="G4605" s="165" t="s">
        <v>863</v>
      </c>
      <c r="H4605" s="165"/>
      <c r="J4605" s="205"/>
      <c r="K4605" s="3" t="s">
        <v>960</v>
      </c>
      <c r="L4605" s="3" t="s">
        <v>834</v>
      </c>
      <c r="M4605" s="206" t="s">
        <v>834</v>
      </c>
      <c r="N4605" s="151" t="s">
        <v>1558</v>
      </c>
    </row>
    <row r="4606" spans="1:14" ht="39.950000000000003" hidden="1" customHeight="1">
      <c r="A4606" s="151" t="s">
        <v>1604</v>
      </c>
      <c r="B4606" s="205" t="s">
        <v>843</v>
      </c>
      <c r="C4606" s="205" t="s">
        <v>864</v>
      </c>
      <c r="D4606" s="205" t="s">
        <v>865</v>
      </c>
      <c r="E4606" s="131" t="s">
        <v>1747</v>
      </c>
      <c r="F4606" s="131" t="s">
        <v>1748</v>
      </c>
      <c r="G4606" s="165" t="s">
        <v>866</v>
      </c>
      <c r="H4606" s="165"/>
      <c r="J4606" s="205"/>
      <c r="K4606" s="3" t="s">
        <v>960</v>
      </c>
      <c r="L4606" s="3" t="s">
        <v>834</v>
      </c>
      <c r="M4606" s="206" t="s">
        <v>834</v>
      </c>
      <c r="N4606" s="151" t="s">
        <v>1558</v>
      </c>
    </row>
    <row r="4607" spans="1:14" ht="39.950000000000003" hidden="1" customHeight="1">
      <c r="A4607" s="151" t="s">
        <v>1604</v>
      </c>
      <c r="B4607" s="205" t="s">
        <v>843</v>
      </c>
      <c r="C4607" s="205" t="s">
        <v>864</v>
      </c>
      <c r="D4607" s="205" t="s">
        <v>867</v>
      </c>
      <c r="E4607" s="131" t="s">
        <v>1747</v>
      </c>
      <c r="F4607" s="131" t="s">
        <v>1749</v>
      </c>
      <c r="G4607" s="165" t="s">
        <v>868</v>
      </c>
      <c r="H4607" s="165"/>
      <c r="J4607" s="205"/>
      <c r="K4607" s="3" t="s">
        <v>960</v>
      </c>
      <c r="L4607" s="3" t="s">
        <v>834</v>
      </c>
      <c r="M4607" s="206" t="s">
        <v>834</v>
      </c>
      <c r="N4607" s="151" t="s">
        <v>1558</v>
      </c>
    </row>
    <row r="4608" spans="1:14" ht="39.950000000000003" hidden="1" customHeight="1">
      <c r="A4608" s="151" t="s">
        <v>1604</v>
      </c>
      <c r="B4608" s="205" t="s">
        <v>112</v>
      </c>
      <c r="C4608" s="205" t="s">
        <v>116</v>
      </c>
      <c r="D4608" s="205" t="s">
        <v>117</v>
      </c>
      <c r="E4608" s="131" t="s">
        <v>1753</v>
      </c>
      <c r="F4608" s="131" t="s">
        <v>1754</v>
      </c>
      <c r="G4608" s="165" t="s">
        <v>118</v>
      </c>
      <c r="H4608" s="165"/>
      <c r="J4608" s="205"/>
      <c r="K4608" s="3" t="s">
        <v>946</v>
      </c>
      <c r="L4608" s="3" t="s">
        <v>834</v>
      </c>
      <c r="M4608" s="206" t="s">
        <v>834</v>
      </c>
      <c r="N4608" s="151" t="s">
        <v>1558</v>
      </c>
    </row>
    <row r="4609" spans="1:14" ht="39.950000000000003" hidden="1" customHeight="1">
      <c r="A4609" s="151" t="s">
        <v>1604</v>
      </c>
      <c r="B4609" s="205" t="s">
        <v>112</v>
      </c>
      <c r="C4609" s="205" t="s">
        <v>113</v>
      </c>
      <c r="D4609" s="205" t="s">
        <v>114</v>
      </c>
      <c r="E4609" s="131" t="s">
        <v>1755</v>
      </c>
      <c r="F4609" s="131" t="s">
        <v>1756</v>
      </c>
      <c r="G4609" s="165" t="s">
        <v>115</v>
      </c>
      <c r="H4609" s="165"/>
      <c r="J4609" s="205"/>
      <c r="K4609" s="3" t="s">
        <v>946</v>
      </c>
      <c r="L4609" s="3" t="s">
        <v>834</v>
      </c>
      <c r="M4609" s="206" t="s">
        <v>834</v>
      </c>
      <c r="N4609" s="151" t="s">
        <v>1558</v>
      </c>
    </row>
    <row r="4610" spans="1:14" ht="66.75" hidden="1" customHeight="1">
      <c r="A4610" s="151" t="s">
        <v>1604</v>
      </c>
      <c r="B4610" s="205" t="s">
        <v>112</v>
      </c>
      <c r="C4610" s="205" t="s">
        <v>119</v>
      </c>
      <c r="D4610" s="205" t="s">
        <v>120</v>
      </c>
      <c r="E4610" s="131" t="s">
        <v>1757</v>
      </c>
      <c r="F4610" s="131" t="s">
        <v>1758</v>
      </c>
      <c r="G4610" s="165" t="s">
        <v>121</v>
      </c>
      <c r="H4610" s="165" t="s">
        <v>1111</v>
      </c>
      <c r="J4610" s="205"/>
      <c r="K4610" s="3" t="s">
        <v>946</v>
      </c>
      <c r="L4610" s="3" t="s">
        <v>834</v>
      </c>
      <c r="M4610" s="206" t="s">
        <v>834</v>
      </c>
      <c r="N4610" s="151" t="s">
        <v>1558</v>
      </c>
    </row>
    <row r="4611" spans="1:14" ht="39.950000000000003" hidden="1" customHeight="1">
      <c r="A4611" s="151" t="s">
        <v>1604</v>
      </c>
      <c r="B4611" s="205" t="s">
        <v>122</v>
      </c>
      <c r="C4611" s="205" t="s">
        <v>123</v>
      </c>
      <c r="D4611" s="205" t="s">
        <v>871</v>
      </c>
      <c r="E4611" s="131" t="s">
        <v>1759</v>
      </c>
      <c r="F4611" s="131" t="s">
        <v>1760</v>
      </c>
      <c r="G4611" s="165" t="s">
        <v>872</v>
      </c>
      <c r="H4611" s="165"/>
      <c r="J4611" s="205"/>
      <c r="K4611" s="3" t="s">
        <v>923</v>
      </c>
      <c r="L4611" s="3" t="s">
        <v>834</v>
      </c>
      <c r="M4611" s="206" t="s">
        <v>834</v>
      </c>
      <c r="N4611" s="151" t="s">
        <v>1558</v>
      </c>
    </row>
    <row r="4612" spans="1:14" ht="39.950000000000003" hidden="1" customHeight="1">
      <c r="A4612" s="151" t="s">
        <v>1604</v>
      </c>
      <c r="B4612" s="205" t="s">
        <v>122</v>
      </c>
      <c r="C4612" s="205" t="s">
        <v>123</v>
      </c>
      <c r="D4612" s="205" t="s">
        <v>37</v>
      </c>
      <c r="E4612" s="131" t="s">
        <v>1759</v>
      </c>
      <c r="F4612" s="131" t="s">
        <v>1761</v>
      </c>
      <c r="G4612" s="165" t="s">
        <v>124</v>
      </c>
      <c r="H4612" s="165"/>
      <c r="J4612" s="205"/>
      <c r="K4612" s="3" t="s">
        <v>923</v>
      </c>
      <c r="L4612" s="3" t="s">
        <v>834</v>
      </c>
      <c r="M4612" s="203" t="s">
        <v>834</v>
      </c>
      <c r="N4612" s="151" t="s">
        <v>1558</v>
      </c>
    </row>
    <row r="4613" spans="1:14" ht="39.950000000000003" hidden="1" customHeight="1">
      <c r="A4613" s="151" t="s">
        <v>1604</v>
      </c>
      <c r="B4613" s="205" t="s">
        <v>125</v>
      </c>
      <c r="C4613" s="205" t="s">
        <v>31</v>
      </c>
      <c r="D4613" s="205" t="s">
        <v>126</v>
      </c>
      <c r="E4613" s="131" t="s">
        <v>1762</v>
      </c>
      <c r="F4613" s="131" t="s">
        <v>1763</v>
      </c>
      <c r="G4613" s="165" t="s">
        <v>127</v>
      </c>
      <c r="H4613" s="165"/>
      <c r="J4613" s="205"/>
      <c r="K4613" s="3" t="s">
        <v>936</v>
      </c>
      <c r="L4613" s="3" t="s">
        <v>834</v>
      </c>
      <c r="M4613" s="206" t="s">
        <v>834</v>
      </c>
      <c r="N4613" s="151" t="s">
        <v>1558</v>
      </c>
    </row>
    <row r="4614" spans="1:14" ht="39.950000000000003" hidden="1" customHeight="1">
      <c r="A4614" s="151" t="s">
        <v>1604</v>
      </c>
      <c r="B4614" s="205" t="s">
        <v>125</v>
      </c>
      <c r="C4614" s="205" t="s">
        <v>31</v>
      </c>
      <c r="D4614" s="205" t="s">
        <v>130</v>
      </c>
      <c r="E4614" s="131" t="s">
        <v>1762</v>
      </c>
      <c r="F4614" s="131" t="s">
        <v>1764</v>
      </c>
      <c r="G4614" s="165" t="s">
        <v>131</v>
      </c>
      <c r="H4614" s="165"/>
      <c r="J4614" s="205"/>
      <c r="K4614" s="3" t="s">
        <v>936</v>
      </c>
      <c r="L4614" s="3" t="s">
        <v>834</v>
      </c>
      <c r="M4614" s="206" t="s">
        <v>834</v>
      </c>
      <c r="N4614" s="151" t="s">
        <v>1558</v>
      </c>
    </row>
    <row r="4615" spans="1:14" ht="39.950000000000003" hidden="1" customHeight="1">
      <c r="A4615" s="151" t="s">
        <v>1604</v>
      </c>
      <c r="B4615" s="205" t="s">
        <v>125</v>
      </c>
      <c r="C4615" s="205" t="s">
        <v>31</v>
      </c>
      <c r="D4615" s="205" t="s">
        <v>132</v>
      </c>
      <c r="E4615" s="131" t="s">
        <v>1762</v>
      </c>
      <c r="F4615" s="131" t="s">
        <v>1765</v>
      </c>
      <c r="G4615" s="165" t="s">
        <v>133</v>
      </c>
      <c r="H4615" s="165"/>
      <c r="J4615" s="205"/>
      <c r="K4615" s="3" t="s">
        <v>936</v>
      </c>
      <c r="L4615" s="3" t="s">
        <v>834</v>
      </c>
      <c r="M4615" s="206" t="s">
        <v>834</v>
      </c>
      <c r="N4615" s="151" t="s">
        <v>1558</v>
      </c>
    </row>
    <row r="4616" spans="1:14" ht="39.950000000000003" hidden="1" customHeight="1">
      <c r="A4616" s="151" t="s">
        <v>1604</v>
      </c>
      <c r="B4616" s="205" t="s">
        <v>134</v>
      </c>
      <c r="C4616" s="205" t="s">
        <v>135</v>
      </c>
      <c r="D4616" s="205" t="s">
        <v>136</v>
      </c>
      <c r="E4616" s="131" t="s">
        <v>1766</v>
      </c>
      <c r="F4616" s="131" t="s">
        <v>1767</v>
      </c>
      <c r="G4616" s="165" t="s">
        <v>137</v>
      </c>
      <c r="H4616" s="165"/>
      <c r="J4616" s="205"/>
      <c r="K4616" s="3" t="s">
        <v>950</v>
      </c>
      <c r="L4616" s="3" t="s">
        <v>834</v>
      </c>
      <c r="M4616" s="206" t="s">
        <v>834</v>
      </c>
      <c r="N4616" s="151" t="s">
        <v>1558</v>
      </c>
    </row>
    <row r="4617" spans="1:14" ht="39.950000000000003" hidden="1" customHeight="1">
      <c r="A4617" s="151" t="s">
        <v>1604</v>
      </c>
      <c r="B4617" s="205" t="s">
        <v>134</v>
      </c>
      <c r="C4617" s="205" t="s">
        <v>135</v>
      </c>
      <c r="D4617" s="205" t="s">
        <v>138</v>
      </c>
      <c r="E4617" s="131" t="s">
        <v>1766</v>
      </c>
      <c r="F4617" s="131" t="s">
        <v>1768</v>
      </c>
      <c r="G4617" s="165" t="s">
        <v>139</v>
      </c>
      <c r="H4617" s="165"/>
      <c r="J4617" s="205"/>
      <c r="K4617" s="3" t="s">
        <v>950</v>
      </c>
      <c r="L4617" s="3" t="s">
        <v>834</v>
      </c>
      <c r="M4617" s="206" t="s">
        <v>834</v>
      </c>
      <c r="N4617" s="151" t="s">
        <v>1558</v>
      </c>
    </row>
    <row r="4618" spans="1:14" ht="39.950000000000003" hidden="1" customHeight="1">
      <c r="A4618" s="151" t="s">
        <v>1604</v>
      </c>
      <c r="B4618" s="205" t="s">
        <v>134</v>
      </c>
      <c r="C4618" s="205" t="s">
        <v>135</v>
      </c>
      <c r="D4618" s="205" t="s">
        <v>140</v>
      </c>
      <c r="E4618" s="131" t="s">
        <v>1766</v>
      </c>
      <c r="F4618" s="131" t="s">
        <v>1769</v>
      </c>
      <c r="G4618" s="165" t="s">
        <v>141</v>
      </c>
      <c r="H4618" s="165"/>
      <c r="J4618" s="205"/>
      <c r="K4618" s="3" t="s">
        <v>950</v>
      </c>
      <c r="L4618" s="3" t="s">
        <v>834</v>
      </c>
      <c r="M4618" s="206" t="s">
        <v>834</v>
      </c>
      <c r="N4618" s="151" t="s">
        <v>1558</v>
      </c>
    </row>
    <row r="4619" spans="1:14" ht="39.950000000000003" hidden="1" customHeight="1">
      <c r="A4619" s="151" t="s">
        <v>1604</v>
      </c>
      <c r="B4619" s="205" t="s">
        <v>134</v>
      </c>
      <c r="C4619" s="205" t="s">
        <v>135</v>
      </c>
      <c r="D4619" s="205" t="s">
        <v>143</v>
      </c>
      <c r="E4619" s="131" t="s">
        <v>1766</v>
      </c>
      <c r="F4619" s="131" t="s">
        <v>1770</v>
      </c>
      <c r="G4619" s="165" t="s">
        <v>144</v>
      </c>
      <c r="H4619" s="165"/>
      <c r="J4619" s="205"/>
      <c r="K4619" s="3" t="s">
        <v>950</v>
      </c>
      <c r="L4619" s="3" t="s">
        <v>834</v>
      </c>
      <c r="M4619" s="206" t="s">
        <v>834</v>
      </c>
      <c r="N4619" s="151" t="s">
        <v>1558</v>
      </c>
    </row>
    <row r="4620" spans="1:14" ht="39.950000000000003" hidden="1" customHeight="1">
      <c r="A4620" s="151" t="s">
        <v>1604</v>
      </c>
      <c r="B4620" s="205" t="s">
        <v>134</v>
      </c>
      <c r="C4620" s="205" t="s">
        <v>135</v>
      </c>
      <c r="D4620" s="205" t="s">
        <v>145</v>
      </c>
      <c r="E4620" s="131" t="s">
        <v>1766</v>
      </c>
      <c r="F4620" s="131" t="s">
        <v>1771</v>
      </c>
      <c r="G4620" s="165" t="s">
        <v>146</v>
      </c>
      <c r="H4620" s="165"/>
      <c r="J4620" s="205"/>
      <c r="K4620" s="3" t="s">
        <v>950</v>
      </c>
      <c r="L4620" s="3" t="s">
        <v>834</v>
      </c>
      <c r="M4620" s="206" t="s">
        <v>834</v>
      </c>
      <c r="N4620" s="151" t="s">
        <v>1558</v>
      </c>
    </row>
    <row r="4621" spans="1:14" ht="39.950000000000003" hidden="1" customHeight="1">
      <c r="A4621" s="151" t="s">
        <v>1604</v>
      </c>
      <c r="B4621" s="205" t="s">
        <v>134</v>
      </c>
      <c r="C4621" s="205" t="s">
        <v>135</v>
      </c>
      <c r="D4621" s="205" t="s">
        <v>147</v>
      </c>
      <c r="E4621" s="131" t="s">
        <v>1766</v>
      </c>
      <c r="F4621" s="131" t="s">
        <v>1772</v>
      </c>
      <c r="G4621" s="165" t="s">
        <v>148</v>
      </c>
      <c r="H4621" s="165"/>
      <c r="J4621" s="205"/>
      <c r="K4621" s="3" t="s">
        <v>950</v>
      </c>
      <c r="L4621" s="3" t="s">
        <v>834</v>
      </c>
      <c r="M4621" s="206" t="s">
        <v>834</v>
      </c>
      <c r="N4621" s="151" t="s">
        <v>1558</v>
      </c>
    </row>
    <row r="4622" spans="1:14" ht="39.950000000000003" hidden="1" customHeight="1">
      <c r="A4622" s="151" t="s">
        <v>1604</v>
      </c>
      <c r="B4622" s="205" t="s">
        <v>134</v>
      </c>
      <c r="C4622" s="205" t="s">
        <v>135</v>
      </c>
      <c r="D4622" s="205" t="s">
        <v>873</v>
      </c>
      <c r="E4622" s="131" t="s">
        <v>1766</v>
      </c>
      <c r="F4622" s="131" t="s">
        <v>1773</v>
      </c>
      <c r="G4622" s="165" t="s">
        <v>150</v>
      </c>
      <c r="H4622" s="165"/>
      <c r="J4622" s="205"/>
      <c r="K4622" s="3" t="s">
        <v>950</v>
      </c>
      <c r="L4622" s="3" t="s">
        <v>834</v>
      </c>
      <c r="M4622" s="206" t="s">
        <v>834</v>
      </c>
      <c r="N4622" s="151" t="s">
        <v>1558</v>
      </c>
    </row>
    <row r="4623" spans="1:14" ht="39.950000000000003" hidden="1" customHeight="1">
      <c r="A4623" s="151" t="s">
        <v>1604</v>
      </c>
      <c r="B4623" s="205" t="s">
        <v>134</v>
      </c>
      <c r="C4623" s="205" t="s">
        <v>31</v>
      </c>
      <c r="D4623" s="205" t="s">
        <v>151</v>
      </c>
      <c r="E4623" s="131" t="s">
        <v>1774</v>
      </c>
      <c r="F4623" s="131" t="s">
        <v>1775</v>
      </c>
      <c r="G4623" s="165" t="s">
        <v>152</v>
      </c>
      <c r="H4623" s="165"/>
      <c r="J4623" s="205"/>
      <c r="K4623" s="3" t="s">
        <v>950</v>
      </c>
      <c r="L4623" s="3" t="s">
        <v>834</v>
      </c>
      <c r="M4623" s="206" t="s">
        <v>834</v>
      </c>
      <c r="N4623" s="151" t="s">
        <v>1558</v>
      </c>
    </row>
    <row r="4624" spans="1:14" ht="39.950000000000003" hidden="1" customHeight="1">
      <c r="A4624" s="151" t="s">
        <v>1604</v>
      </c>
      <c r="B4624" s="205" t="s">
        <v>134</v>
      </c>
      <c r="C4624" s="205" t="s">
        <v>31</v>
      </c>
      <c r="D4624" s="205" t="s">
        <v>153</v>
      </c>
      <c r="E4624" s="131" t="s">
        <v>1774</v>
      </c>
      <c r="F4624" s="131" t="s">
        <v>1776</v>
      </c>
      <c r="G4624" s="165" t="s">
        <v>154</v>
      </c>
      <c r="H4624" s="165"/>
      <c r="J4624" s="205"/>
      <c r="K4624" s="3" t="s">
        <v>950</v>
      </c>
      <c r="L4624" s="3" t="s">
        <v>834</v>
      </c>
      <c r="M4624" s="206" t="s">
        <v>834</v>
      </c>
      <c r="N4624" s="151" t="s">
        <v>1558</v>
      </c>
    </row>
    <row r="4625" spans="1:14" ht="39.950000000000003" hidden="1" customHeight="1">
      <c r="A4625" s="151" t="s">
        <v>1604</v>
      </c>
      <c r="B4625" s="205" t="s">
        <v>155</v>
      </c>
      <c r="C4625" s="205" t="s">
        <v>31</v>
      </c>
      <c r="D4625" s="205" t="s">
        <v>215</v>
      </c>
      <c r="E4625" s="131" t="s">
        <v>1813</v>
      </c>
      <c r="F4625" s="131" t="s">
        <v>1814</v>
      </c>
      <c r="G4625" s="165" t="s">
        <v>216</v>
      </c>
      <c r="H4625" s="165"/>
      <c r="J4625" s="205"/>
      <c r="K4625" s="3" t="s">
        <v>953</v>
      </c>
      <c r="L4625" s="3" t="s">
        <v>834</v>
      </c>
      <c r="M4625" s="206" t="s">
        <v>834</v>
      </c>
      <c r="N4625" s="151" t="s">
        <v>1558</v>
      </c>
    </row>
    <row r="4626" spans="1:14" ht="39.950000000000003" hidden="1" customHeight="1">
      <c r="A4626" s="151" t="s">
        <v>1604</v>
      </c>
      <c r="B4626" s="205" t="s">
        <v>155</v>
      </c>
      <c r="C4626" s="205" t="s">
        <v>31</v>
      </c>
      <c r="D4626" s="205" t="s">
        <v>229</v>
      </c>
      <c r="E4626" s="131" t="s">
        <v>1813</v>
      </c>
      <c r="F4626" s="131" t="s">
        <v>1815</v>
      </c>
      <c r="G4626" s="165" t="s">
        <v>230</v>
      </c>
      <c r="H4626" s="165"/>
      <c r="J4626" s="205" t="s">
        <v>2027</v>
      </c>
      <c r="K4626" s="3" t="s">
        <v>953</v>
      </c>
      <c r="L4626" s="3" t="s">
        <v>931</v>
      </c>
      <c r="M4626" s="206" t="s">
        <v>834</v>
      </c>
      <c r="N4626" s="151" t="s">
        <v>1558</v>
      </c>
    </row>
    <row r="4627" spans="1:14" ht="39.950000000000003" hidden="1" customHeight="1">
      <c r="A4627" s="151" t="s">
        <v>1604</v>
      </c>
      <c r="B4627" s="205" t="s">
        <v>231</v>
      </c>
      <c r="C4627" s="205" t="s">
        <v>232</v>
      </c>
      <c r="D4627" s="205" t="s">
        <v>233</v>
      </c>
      <c r="E4627" s="131" t="s">
        <v>1816</v>
      </c>
      <c r="F4627" s="131" t="s">
        <v>1817</v>
      </c>
      <c r="G4627" s="165" t="s">
        <v>234</v>
      </c>
      <c r="H4627" s="165"/>
      <c r="J4627" s="205"/>
      <c r="K4627" s="3" t="s">
        <v>955</v>
      </c>
      <c r="L4627" s="3" t="s">
        <v>834</v>
      </c>
      <c r="M4627" s="206" t="s">
        <v>834</v>
      </c>
      <c r="N4627" s="151" t="s">
        <v>1558</v>
      </c>
    </row>
    <row r="4628" spans="1:14" ht="55.5" hidden="1" customHeight="1">
      <c r="A4628" s="151" t="s">
        <v>1604</v>
      </c>
      <c r="B4628" s="205" t="s">
        <v>231</v>
      </c>
      <c r="C4628" s="205" t="s">
        <v>235</v>
      </c>
      <c r="D4628" s="205" t="s">
        <v>236</v>
      </c>
      <c r="E4628" s="131" t="s">
        <v>1818</v>
      </c>
      <c r="F4628" s="131" t="s">
        <v>1819</v>
      </c>
      <c r="G4628" s="165" t="s">
        <v>237</v>
      </c>
      <c r="H4628" s="165"/>
      <c r="J4628" s="205"/>
      <c r="K4628" s="3" t="s">
        <v>955</v>
      </c>
      <c r="L4628" s="3" t="s">
        <v>834</v>
      </c>
      <c r="M4628" s="206" t="s">
        <v>834</v>
      </c>
      <c r="N4628" s="151" t="s">
        <v>1558</v>
      </c>
    </row>
    <row r="4629" spans="1:14" ht="39.950000000000003" hidden="1" customHeight="1">
      <c r="A4629" s="151" t="s">
        <v>1604</v>
      </c>
      <c r="B4629" s="205" t="s">
        <v>231</v>
      </c>
      <c r="C4629" s="205" t="s">
        <v>238</v>
      </c>
      <c r="D4629" s="205" t="s">
        <v>23</v>
      </c>
      <c r="E4629" s="131" t="s">
        <v>1820</v>
      </c>
      <c r="F4629" s="131" t="s">
        <v>1821</v>
      </c>
      <c r="G4629" s="165" t="s">
        <v>239</v>
      </c>
      <c r="H4629" s="165"/>
      <c r="J4629" s="205"/>
      <c r="K4629" s="3" t="s">
        <v>955</v>
      </c>
      <c r="L4629" s="3" t="s">
        <v>834</v>
      </c>
      <c r="M4629" s="206" t="s">
        <v>834</v>
      </c>
      <c r="N4629" s="151" t="s">
        <v>1558</v>
      </c>
    </row>
    <row r="4630" spans="1:14" ht="84" hidden="1" customHeight="1">
      <c r="A4630" s="151" t="s">
        <v>1604</v>
      </c>
      <c r="B4630" s="205" t="s">
        <v>240</v>
      </c>
      <c r="C4630" s="205" t="s">
        <v>241</v>
      </c>
      <c r="D4630" s="205" t="s">
        <v>242</v>
      </c>
      <c r="E4630" s="131" t="s">
        <v>1822</v>
      </c>
      <c r="F4630" s="131" t="s">
        <v>1823</v>
      </c>
      <c r="G4630" s="165" t="s">
        <v>243</v>
      </c>
      <c r="H4630" s="165"/>
      <c r="J4630" s="205"/>
      <c r="K4630" s="3" t="s">
        <v>923</v>
      </c>
      <c r="L4630" s="3" t="s">
        <v>834</v>
      </c>
      <c r="M4630" s="206" t="s">
        <v>834</v>
      </c>
      <c r="N4630" s="151" t="s">
        <v>1558</v>
      </c>
    </row>
    <row r="4631" spans="1:14" ht="39.950000000000003" hidden="1" customHeight="1">
      <c r="A4631" s="151" t="s">
        <v>1604</v>
      </c>
      <c r="B4631" s="205" t="s">
        <v>910</v>
      </c>
      <c r="C4631" s="205" t="s">
        <v>992</v>
      </c>
      <c r="D4631" s="205" t="s">
        <v>43</v>
      </c>
      <c r="E4631" s="131" t="s">
        <v>1976</v>
      </c>
      <c r="F4631" s="131" t="s">
        <v>1977</v>
      </c>
      <c r="G4631" s="165" t="s">
        <v>1120</v>
      </c>
      <c r="H4631" s="165"/>
      <c r="J4631" s="205" t="s">
        <v>1581</v>
      </c>
      <c r="K4631" s="3" t="s">
        <v>958</v>
      </c>
      <c r="L4631" s="3" t="s">
        <v>931</v>
      </c>
      <c r="M4631" s="206" t="s">
        <v>834</v>
      </c>
      <c r="N4631" s="151" t="s">
        <v>1558</v>
      </c>
    </row>
    <row r="4632" spans="1:14" ht="39.950000000000003" hidden="1" customHeight="1">
      <c r="A4632" s="151" t="s">
        <v>1604</v>
      </c>
      <c r="B4632" s="205" t="s">
        <v>910</v>
      </c>
      <c r="C4632" s="205" t="s">
        <v>31</v>
      </c>
      <c r="D4632" s="205" t="s">
        <v>1054</v>
      </c>
      <c r="E4632" s="131" t="s">
        <v>1830</v>
      </c>
      <c r="F4632" s="131" t="s">
        <v>1831</v>
      </c>
      <c r="G4632" s="165" t="s">
        <v>154</v>
      </c>
      <c r="H4632" s="165"/>
      <c r="J4632" s="205" t="s">
        <v>1581</v>
      </c>
      <c r="K4632" s="3" t="s">
        <v>958</v>
      </c>
      <c r="L4632" s="3" t="s">
        <v>931</v>
      </c>
      <c r="M4632" s="206" t="s">
        <v>834</v>
      </c>
      <c r="N4632" s="151" t="s">
        <v>1558</v>
      </c>
    </row>
    <row r="4633" spans="1:14" ht="39.950000000000003" hidden="1" customHeight="1">
      <c r="A4633" s="151" t="s">
        <v>1604</v>
      </c>
      <c r="B4633" s="205" t="s">
        <v>910</v>
      </c>
      <c r="C4633" s="205" t="s">
        <v>31</v>
      </c>
      <c r="D4633" s="205" t="s">
        <v>1055</v>
      </c>
      <c r="E4633" s="131" t="s">
        <v>1830</v>
      </c>
      <c r="F4633" s="131" t="s">
        <v>1832</v>
      </c>
      <c r="G4633" s="165" t="s">
        <v>1056</v>
      </c>
      <c r="H4633" s="165"/>
      <c r="J4633" s="205" t="s">
        <v>1581</v>
      </c>
      <c r="K4633" s="3" t="s">
        <v>958</v>
      </c>
      <c r="L4633" s="3" t="s">
        <v>931</v>
      </c>
      <c r="M4633" s="206" t="s">
        <v>834</v>
      </c>
      <c r="N4633" s="151" t="s">
        <v>1558</v>
      </c>
    </row>
    <row r="4634" spans="1:14" ht="57.75" hidden="1" customHeight="1">
      <c r="A4634" s="151" t="s">
        <v>1604</v>
      </c>
      <c r="B4634" s="205" t="s">
        <v>968</v>
      </c>
      <c r="C4634" s="205" t="s">
        <v>1122</v>
      </c>
      <c r="D4634" s="205" t="s">
        <v>464</v>
      </c>
      <c r="E4634" s="131" t="s">
        <v>1835</v>
      </c>
      <c r="F4634" s="131" t="s">
        <v>1836</v>
      </c>
      <c r="G4634" s="165" t="s">
        <v>1123</v>
      </c>
      <c r="H4634" s="165"/>
      <c r="J4634" s="205"/>
      <c r="K4634" s="3" t="s">
        <v>967</v>
      </c>
      <c r="L4634" s="3" t="s">
        <v>834</v>
      </c>
      <c r="M4634" s="206" t="s">
        <v>834</v>
      </c>
      <c r="N4634" s="151" t="s">
        <v>1558</v>
      </c>
    </row>
    <row r="4635" spans="1:14" ht="39.950000000000003" hidden="1" customHeight="1">
      <c r="A4635" s="151" t="s">
        <v>1604</v>
      </c>
      <c r="B4635" s="205" t="s">
        <v>968</v>
      </c>
      <c r="C4635" s="205" t="s">
        <v>1124</v>
      </c>
      <c r="D4635" s="205" t="s">
        <v>1125</v>
      </c>
      <c r="E4635" s="131" t="s">
        <v>1837</v>
      </c>
      <c r="F4635" s="131" t="s">
        <v>1838</v>
      </c>
      <c r="G4635" s="165" t="s">
        <v>1126</v>
      </c>
      <c r="H4635" s="165"/>
      <c r="J4635" s="205"/>
      <c r="K4635" s="3" t="s">
        <v>967</v>
      </c>
      <c r="L4635" s="3" t="s">
        <v>834</v>
      </c>
      <c r="M4635" s="206" t="s">
        <v>834</v>
      </c>
      <c r="N4635" s="151" t="s">
        <v>1558</v>
      </c>
    </row>
    <row r="4636" spans="1:14" ht="39.950000000000003" hidden="1" customHeight="1">
      <c r="A4636" s="151" t="s">
        <v>1604</v>
      </c>
      <c r="B4636" s="205" t="s">
        <v>968</v>
      </c>
      <c r="C4636" s="205" t="s">
        <v>1124</v>
      </c>
      <c r="D4636" s="205" t="s">
        <v>1128</v>
      </c>
      <c r="E4636" s="131" t="s">
        <v>1837</v>
      </c>
      <c r="F4636" s="131" t="s">
        <v>1839</v>
      </c>
      <c r="G4636" s="165" t="s">
        <v>1129</v>
      </c>
      <c r="H4636" s="165"/>
      <c r="J4636" s="205"/>
      <c r="K4636" s="3" t="s">
        <v>967</v>
      </c>
      <c r="L4636" s="3" t="s">
        <v>834</v>
      </c>
      <c r="M4636" s="206" t="s">
        <v>834</v>
      </c>
      <c r="N4636" s="151" t="s">
        <v>1558</v>
      </c>
    </row>
    <row r="4637" spans="1:14" ht="39.950000000000003" hidden="1" customHeight="1">
      <c r="A4637" s="151" t="s">
        <v>1604</v>
      </c>
      <c r="B4637" s="205" t="s">
        <v>968</v>
      </c>
      <c r="C4637" s="205" t="s">
        <v>1124</v>
      </c>
      <c r="D4637" s="205" t="s">
        <v>1130</v>
      </c>
      <c r="E4637" s="131" t="s">
        <v>1837</v>
      </c>
      <c r="F4637" s="131" t="s">
        <v>1840</v>
      </c>
      <c r="G4637" s="165" t="s">
        <v>1131</v>
      </c>
      <c r="H4637" s="165"/>
      <c r="J4637" s="205"/>
      <c r="K4637" s="3" t="s">
        <v>967</v>
      </c>
      <c r="L4637" s="3" t="s">
        <v>834</v>
      </c>
      <c r="M4637" s="206" t="s">
        <v>834</v>
      </c>
      <c r="N4637" s="151" t="s">
        <v>1558</v>
      </c>
    </row>
    <row r="4638" spans="1:14" ht="39.950000000000003" hidden="1" customHeight="1">
      <c r="A4638" s="151" t="s">
        <v>1604</v>
      </c>
      <c r="B4638" s="205" t="s">
        <v>968</v>
      </c>
      <c r="C4638" s="205" t="s">
        <v>1124</v>
      </c>
      <c r="D4638" s="205" t="s">
        <v>1132</v>
      </c>
      <c r="E4638" s="131" t="s">
        <v>1837</v>
      </c>
      <c r="F4638" s="131" t="s">
        <v>1841</v>
      </c>
      <c r="G4638" s="165" t="s">
        <v>1133</v>
      </c>
      <c r="H4638" s="165"/>
      <c r="J4638" s="205"/>
      <c r="K4638" s="3" t="s">
        <v>967</v>
      </c>
      <c r="L4638" s="3" t="s">
        <v>834</v>
      </c>
      <c r="M4638" s="206" t="s">
        <v>834</v>
      </c>
      <c r="N4638" s="151" t="s">
        <v>1558</v>
      </c>
    </row>
    <row r="4639" spans="1:14" ht="39.950000000000003" hidden="1" customHeight="1">
      <c r="A4639" s="151" t="s">
        <v>1604</v>
      </c>
      <c r="B4639" s="205" t="s">
        <v>968</v>
      </c>
      <c r="C4639" s="205" t="s">
        <v>1137</v>
      </c>
      <c r="D4639" s="205" t="s">
        <v>1128</v>
      </c>
      <c r="E4639" s="131" t="s">
        <v>1842</v>
      </c>
      <c r="F4639" s="131" t="s">
        <v>1843</v>
      </c>
      <c r="G4639" s="165" t="s">
        <v>1138</v>
      </c>
      <c r="H4639" s="165"/>
      <c r="J4639" s="205" t="s">
        <v>1582</v>
      </c>
      <c r="K4639" s="3" t="s">
        <v>967</v>
      </c>
      <c r="L4639" s="3" t="s">
        <v>931</v>
      </c>
      <c r="M4639" s="203" t="s">
        <v>834</v>
      </c>
      <c r="N4639" s="151" t="s">
        <v>1558</v>
      </c>
    </row>
    <row r="4640" spans="1:14" ht="39.950000000000003" hidden="1" customHeight="1">
      <c r="A4640" s="151" t="s">
        <v>1604</v>
      </c>
      <c r="B4640" s="205" t="s">
        <v>968</v>
      </c>
      <c r="C4640" s="205" t="s">
        <v>1142</v>
      </c>
      <c r="D4640" s="205" t="s">
        <v>1125</v>
      </c>
      <c r="E4640" s="131" t="s">
        <v>1847</v>
      </c>
      <c r="F4640" s="131" t="s">
        <v>1848</v>
      </c>
      <c r="G4640" s="165" t="s">
        <v>1143</v>
      </c>
      <c r="H4640" s="165"/>
      <c r="J4640" s="205"/>
      <c r="K4640" s="3" t="s">
        <v>967</v>
      </c>
      <c r="L4640" s="3" t="s">
        <v>834</v>
      </c>
      <c r="M4640" s="206" t="s">
        <v>834</v>
      </c>
      <c r="N4640" s="151" t="s">
        <v>1558</v>
      </c>
    </row>
    <row r="4641" spans="1:14" ht="39.950000000000003" hidden="1" customHeight="1">
      <c r="A4641" s="151" t="s">
        <v>1604</v>
      </c>
      <c r="B4641" s="205" t="s">
        <v>968</v>
      </c>
      <c r="C4641" s="205" t="s">
        <v>1142</v>
      </c>
      <c r="D4641" s="205" t="s">
        <v>1128</v>
      </c>
      <c r="E4641" s="131" t="s">
        <v>1847</v>
      </c>
      <c r="F4641" s="131" t="s">
        <v>1849</v>
      </c>
      <c r="G4641" s="165" t="s">
        <v>1144</v>
      </c>
      <c r="H4641" s="165"/>
      <c r="J4641" s="205"/>
      <c r="K4641" s="3" t="s">
        <v>967</v>
      </c>
      <c r="L4641" s="3" t="s">
        <v>834</v>
      </c>
      <c r="M4641" s="206" t="s">
        <v>834</v>
      </c>
      <c r="N4641" s="151" t="s">
        <v>1558</v>
      </c>
    </row>
    <row r="4642" spans="1:14" ht="39.950000000000003" hidden="1" customHeight="1">
      <c r="A4642" s="151" t="s">
        <v>1604</v>
      </c>
      <c r="B4642" s="205" t="s">
        <v>968</v>
      </c>
      <c r="C4642" s="205" t="s">
        <v>1142</v>
      </c>
      <c r="D4642" s="205" t="s">
        <v>1130</v>
      </c>
      <c r="E4642" s="131" t="s">
        <v>1847</v>
      </c>
      <c r="F4642" s="131" t="s">
        <v>1850</v>
      </c>
      <c r="G4642" s="165" t="s">
        <v>1145</v>
      </c>
      <c r="H4642" s="165"/>
      <c r="J4642" s="205"/>
      <c r="K4642" s="3" t="s">
        <v>967</v>
      </c>
      <c r="L4642" s="3" t="s">
        <v>834</v>
      </c>
      <c r="M4642" s="206" t="s">
        <v>834</v>
      </c>
      <c r="N4642" s="151" t="s">
        <v>1558</v>
      </c>
    </row>
    <row r="4643" spans="1:14" ht="39.950000000000003" hidden="1" customHeight="1">
      <c r="A4643" s="151" t="s">
        <v>1604</v>
      </c>
      <c r="B4643" s="205" t="s">
        <v>968</v>
      </c>
      <c r="C4643" s="205" t="s">
        <v>1142</v>
      </c>
      <c r="D4643" s="205" t="s">
        <v>1132</v>
      </c>
      <c r="E4643" s="131" t="s">
        <v>1847</v>
      </c>
      <c r="F4643" s="131" t="s">
        <v>1851</v>
      </c>
      <c r="G4643" s="165" t="s">
        <v>1146</v>
      </c>
      <c r="H4643" s="165"/>
      <c r="J4643" s="205"/>
      <c r="K4643" s="3" t="s">
        <v>967</v>
      </c>
      <c r="L4643" s="3" t="s">
        <v>834</v>
      </c>
      <c r="M4643" s="206" t="s">
        <v>834</v>
      </c>
      <c r="N4643" s="151" t="s">
        <v>1558</v>
      </c>
    </row>
    <row r="4644" spans="1:14" ht="39.950000000000003" hidden="1" customHeight="1">
      <c r="A4644" s="151" t="s">
        <v>1604</v>
      </c>
      <c r="B4644" s="205" t="s">
        <v>968</v>
      </c>
      <c r="C4644" s="205" t="s">
        <v>1147</v>
      </c>
      <c r="D4644" s="205" t="s">
        <v>1128</v>
      </c>
      <c r="E4644" s="131" t="s">
        <v>1852</v>
      </c>
      <c r="F4644" s="131" t="s">
        <v>1853</v>
      </c>
      <c r="G4644" s="165" t="s">
        <v>1148</v>
      </c>
      <c r="H4644" s="165"/>
      <c r="J4644" s="205"/>
      <c r="K4644" s="3" t="s">
        <v>967</v>
      </c>
      <c r="L4644" s="3" t="s">
        <v>834</v>
      </c>
      <c r="M4644" s="206" t="s">
        <v>834</v>
      </c>
      <c r="N4644" s="151" t="s">
        <v>1558</v>
      </c>
    </row>
    <row r="4645" spans="1:14" ht="45.75" hidden="1" customHeight="1">
      <c r="A4645" s="151" t="s">
        <v>1604</v>
      </c>
      <c r="B4645" s="205" t="s">
        <v>968</v>
      </c>
      <c r="C4645" s="205" t="s">
        <v>1149</v>
      </c>
      <c r="D4645" s="205" t="s">
        <v>1128</v>
      </c>
      <c r="E4645" s="131" t="s">
        <v>1854</v>
      </c>
      <c r="F4645" s="131" t="s">
        <v>1855</v>
      </c>
      <c r="G4645" s="165" t="s">
        <v>1150</v>
      </c>
      <c r="H4645" s="165"/>
      <c r="J4645" s="205"/>
      <c r="K4645" s="3" t="s">
        <v>967</v>
      </c>
      <c r="L4645" s="3" t="s">
        <v>834</v>
      </c>
      <c r="M4645" s="206" t="s">
        <v>834</v>
      </c>
      <c r="N4645" s="151" t="s">
        <v>1558</v>
      </c>
    </row>
    <row r="4646" spans="1:14" ht="39.950000000000003" hidden="1" customHeight="1">
      <c r="A4646" s="151" t="s">
        <v>1604</v>
      </c>
      <c r="B4646" s="205" t="s">
        <v>968</v>
      </c>
      <c r="C4646" s="205" t="s">
        <v>1152</v>
      </c>
      <c r="D4646" s="205" t="s">
        <v>1125</v>
      </c>
      <c r="E4646" s="131" t="s">
        <v>1856</v>
      </c>
      <c r="F4646" s="131" t="s">
        <v>1857</v>
      </c>
      <c r="G4646" s="165" t="s">
        <v>1153</v>
      </c>
      <c r="H4646" s="165"/>
      <c r="J4646" s="205"/>
      <c r="K4646" s="3" t="s">
        <v>967</v>
      </c>
      <c r="L4646" s="3" t="s">
        <v>834</v>
      </c>
      <c r="M4646" s="206" t="s">
        <v>834</v>
      </c>
      <c r="N4646" s="151" t="s">
        <v>1558</v>
      </c>
    </row>
    <row r="4647" spans="1:14" ht="39.950000000000003" hidden="1" customHeight="1">
      <c r="A4647" s="151" t="s">
        <v>1604</v>
      </c>
      <c r="B4647" s="205" t="s">
        <v>968</v>
      </c>
      <c r="C4647" s="205" t="s">
        <v>1152</v>
      </c>
      <c r="D4647" s="205" t="s">
        <v>1128</v>
      </c>
      <c r="E4647" s="131" t="s">
        <v>1856</v>
      </c>
      <c r="F4647" s="131" t="s">
        <v>1858</v>
      </c>
      <c r="G4647" s="165" t="s">
        <v>1154</v>
      </c>
      <c r="H4647" s="165"/>
      <c r="J4647" s="205"/>
      <c r="K4647" s="3" t="s">
        <v>967</v>
      </c>
      <c r="L4647" s="3" t="s">
        <v>834</v>
      </c>
      <c r="M4647" s="206" t="s">
        <v>834</v>
      </c>
      <c r="N4647" s="151" t="s">
        <v>1558</v>
      </c>
    </row>
    <row r="4648" spans="1:14" ht="39.950000000000003" hidden="1" customHeight="1">
      <c r="A4648" s="151" t="s">
        <v>1604</v>
      </c>
      <c r="B4648" s="205" t="s">
        <v>968</v>
      </c>
      <c r="C4648" s="205" t="s">
        <v>1158</v>
      </c>
      <c r="D4648" s="205" t="s">
        <v>1132</v>
      </c>
      <c r="E4648" s="131" t="s">
        <v>1859</v>
      </c>
      <c r="F4648" s="131" t="s">
        <v>1860</v>
      </c>
      <c r="G4648" s="165" t="s">
        <v>1159</v>
      </c>
      <c r="H4648" s="165"/>
      <c r="J4648" s="205"/>
      <c r="K4648" s="3" t="s">
        <v>967</v>
      </c>
      <c r="L4648" s="3" t="s">
        <v>834</v>
      </c>
      <c r="M4648" s="206" t="s">
        <v>834</v>
      </c>
      <c r="N4648" s="151" t="s">
        <v>1558</v>
      </c>
    </row>
    <row r="4649" spans="1:14" ht="39.950000000000003" hidden="1" customHeight="1">
      <c r="A4649" s="151" t="s">
        <v>1604</v>
      </c>
      <c r="B4649" s="205" t="s">
        <v>968</v>
      </c>
      <c r="C4649" s="205" t="s">
        <v>1162</v>
      </c>
      <c r="D4649" s="205" t="s">
        <v>1125</v>
      </c>
      <c r="E4649" s="131" t="s">
        <v>1863</v>
      </c>
      <c r="F4649" s="131" t="s">
        <v>1864</v>
      </c>
      <c r="G4649" s="165" t="s">
        <v>1163</v>
      </c>
      <c r="H4649" s="165"/>
      <c r="J4649" s="205"/>
      <c r="K4649" s="3" t="s">
        <v>967</v>
      </c>
      <c r="L4649" s="3" t="s">
        <v>834</v>
      </c>
      <c r="M4649" s="206" t="s">
        <v>834</v>
      </c>
      <c r="N4649" s="151" t="s">
        <v>1558</v>
      </c>
    </row>
    <row r="4650" spans="1:14" ht="39.950000000000003" hidden="1" customHeight="1">
      <c r="A4650" s="151" t="s">
        <v>1604</v>
      </c>
      <c r="B4650" s="205" t="s">
        <v>968</v>
      </c>
      <c r="C4650" s="205" t="s">
        <v>1162</v>
      </c>
      <c r="D4650" s="205" t="s">
        <v>1128</v>
      </c>
      <c r="E4650" s="131" t="s">
        <v>1863</v>
      </c>
      <c r="F4650" s="131" t="s">
        <v>1865</v>
      </c>
      <c r="G4650" s="165" t="s">
        <v>1164</v>
      </c>
      <c r="H4650" s="165"/>
      <c r="J4650" s="205"/>
      <c r="K4650" s="3" t="s">
        <v>967</v>
      </c>
      <c r="L4650" s="3" t="s">
        <v>834</v>
      </c>
      <c r="M4650" s="206" t="s">
        <v>834</v>
      </c>
      <c r="N4650" s="151" t="s">
        <v>1558</v>
      </c>
    </row>
    <row r="4651" spans="1:14" ht="39.950000000000003" hidden="1" customHeight="1">
      <c r="A4651" s="151" t="s">
        <v>1604</v>
      </c>
      <c r="B4651" s="205" t="s">
        <v>968</v>
      </c>
      <c r="C4651" s="205" t="s">
        <v>1162</v>
      </c>
      <c r="D4651" s="205" t="s">
        <v>1130</v>
      </c>
      <c r="E4651" s="131" t="s">
        <v>1863</v>
      </c>
      <c r="F4651" s="131" t="s">
        <v>1866</v>
      </c>
      <c r="G4651" s="165" t="s">
        <v>1165</v>
      </c>
      <c r="H4651" s="165"/>
      <c r="J4651" s="205"/>
      <c r="K4651" s="3" t="s">
        <v>967</v>
      </c>
      <c r="L4651" s="3" t="s">
        <v>834</v>
      </c>
      <c r="M4651" s="206" t="s">
        <v>834</v>
      </c>
      <c r="N4651" s="151" t="s">
        <v>1558</v>
      </c>
    </row>
    <row r="4652" spans="1:14" ht="39.950000000000003" hidden="1" customHeight="1">
      <c r="A4652" s="151" t="s">
        <v>1604</v>
      </c>
      <c r="B4652" s="205" t="s">
        <v>968</v>
      </c>
      <c r="C4652" s="205" t="s">
        <v>1162</v>
      </c>
      <c r="D4652" s="205" t="s">
        <v>1132</v>
      </c>
      <c r="E4652" s="131" t="s">
        <v>1863</v>
      </c>
      <c r="F4652" s="131" t="s">
        <v>1867</v>
      </c>
      <c r="G4652" s="165" t="s">
        <v>1166</v>
      </c>
      <c r="H4652" s="165"/>
      <c r="J4652" s="205"/>
      <c r="K4652" s="3" t="s">
        <v>967</v>
      </c>
      <c r="L4652" s="3" t="s">
        <v>834</v>
      </c>
      <c r="M4652" s="206" t="s">
        <v>834</v>
      </c>
      <c r="N4652" s="151" t="s">
        <v>1558</v>
      </c>
    </row>
    <row r="4653" spans="1:14" ht="39.950000000000003" hidden="1" customHeight="1">
      <c r="A4653" s="151" t="s">
        <v>1604</v>
      </c>
      <c r="B4653" s="205" t="s">
        <v>968</v>
      </c>
      <c r="C4653" s="205" t="s">
        <v>1167</v>
      </c>
      <c r="D4653" s="205" t="s">
        <v>1128</v>
      </c>
      <c r="E4653" s="131" t="s">
        <v>1868</v>
      </c>
      <c r="F4653" s="131" t="s">
        <v>1869</v>
      </c>
      <c r="G4653" s="165" t="s">
        <v>1168</v>
      </c>
      <c r="H4653" s="165"/>
      <c r="J4653" s="205"/>
      <c r="K4653" s="3" t="s">
        <v>967</v>
      </c>
      <c r="L4653" s="3" t="s">
        <v>834</v>
      </c>
      <c r="M4653" s="206" t="s">
        <v>834</v>
      </c>
      <c r="N4653" s="151" t="s">
        <v>1558</v>
      </c>
    </row>
    <row r="4654" spans="1:14" ht="39.950000000000003" hidden="1" customHeight="1">
      <c r="A4654" s="151" t="s">
        <v>1604</v>
      </c>
      <c r="B4654" s="205" t="s">
        <v>968</v>
      </c>
      <c r="C4654" s="205" t="s">
        <v>1170</v>
      </c>
      <c r="D4654" s="205" t="s">
        <v>1171</v>
      </c>
      <c r="E4654" s="131" t="s">
        <v>1870</v>
      </c>
      <c r="F4654" s="131" t="s">
        <v>1871</v>
      </c>
      <c r="G4654" s="165" t="s">
        <v>1172</v>
      </c>
      <c r="H4654" s="165"/>
      <c r="J4654" s="205"/>
      <c r="K4654" s="3" t="s">
        <v>967</v>
      </c>
      <c r="L4654" s="3" t="s">
        <v>834</v>
      </c>
      <c r="M4654" s="206" t="s">
        <v>834</v>
      </c>
      <c r="N4654" s="151" t="s">
        <v>1558</v>
      </c>
    </row>
    <row r="4655" spans="1:14" ht="39.950000000000003" hidden="1" customHeight="1">
      <c r="A4655" s="151" t="s">
        <v>1604</v>
      </c>
      <c r="B4655" s="205" t="s">
        <v>246</v>
      </c>
      <c r="C4655" s="205" t="s">
        <v>247</v>
      </c>
      <c r="D4655" s="205" t="s">
        <v>14</v>
      </c>
      <c r="E4655" s="131" t="s">
        <v>1872</v>
      </c>
      <c r="F4655" s="131" t="s">
        <v>1873</v>
      </c>
      <c r="G4655" s="165" t="s">
        <v>248</v>
      </c>
      <c r="H4655" s="165"/>
      <c r="J4655" s="205"/>
      <c r="K4655" s="3" t="s">
        <v>960</v>
      </c>
      <c r="L4655" s="3" t="s">
        <v>834</v>
      </c>
      <c r="M4655" s="206" t="s">
        <v>834</v>
      </c>
      <c r="N4655" s="151" t="s">
        <v>1558</v>
      </c>
    </row>
    <row r="4656" spans="1:14" ht="56.25" hidden="1" customHeight="1">
      <c r="A4656" s="151" t="s">
        <v>1604</v>
      </c>
      <c r="B4656" s="205" t="s">
        <v>246</v>
      </c>
      <c r="C4656" s="205" t="s">
        <v>262</v>
      </c>
      <c r="D4656" s="205" t="s">
        <v>269</v>
      </c>
      <c r="E4656" s="131" t="s">
        <v>1883</v>
      </c>
      <c r="F4656" s="131" t="s">
        <v>1886</v>
      </c>
      <c r="G4656" s="165" t="s">
        <v>270</v>
      </c>
      <c r="H4656" s="165"/>
      <c r="J4656" s="205" t="s">
        <v>1887</v>
      </c>
      <c r="K4656" s="3" t="s">
        <v>960</v>
      </c>
      <c r="L4656" s="3" t="s">
        <v>834</v>
      </c>
      <c r="M4656" s="206" t="s">
        <v>834</v>
      </c>
      <c r="N4656" s="151" t="s">
        <v>1558</v>
      </c>
    </row>
    <row r="4657" spans="1:14" ht="39.950000000000003" hidden="1" customHeight="1">
      <c r="A4657" s="151" t="s">
        <v>1604</v>
      </c>
      <c r="B4657" s="205" t="s">
        <v>246</v>
      </c>
      <c r="C4657" s="205" t="s">
        <v>262</v>
      </c>
      <c r="D4657" s="205" t="s">
        <v>275</v>
      </c>
      <c r="E4657" s="131" t="s">
        <v>1883</v>
      </c>
      <c r="F4657" s="131" t="s">
        <v>1889</v>
      </c>
      <c r="G4657" s="165" t="s">
        <v>276</v>
      </c>
      <c r="H4657" s="165"/>
      <c r="J4657" s="205"/>
      <c r="K4657" s="3" t="s">
        <v>960</v>
      </c>
      <c r="L4657" s="3" t="s">
        <v>834</v>
      </c>
      <c r="M4657" s="206" t="s">
        <v>834</v>
      </c>
      <c r="N4657" s="151" t="s">
        <v>1558</v>
      </c>
    </row>
    <row r="4658" spans="1:14" ht="39.950000000000003" hidden="1" customHeight="1">
      <c r="A4658" s="151" t="s">
        <v>1628</v>
      </c>
      <c r="B4658" s="205" t="s">
        <v>246</v>
      </c>
      <c r="C4658" s="205" t="s">
        <v>31</v>
      </c>
      <c r="D4658" s="205" t="s">
        <v>279</v>
      </c>
      <c r="E4658" s="131" t="s">
        <v>1635</v>
      </c>
      <c r="F4658" s="131" t="s">
        <v>1636</v>
      </c>
      <c r="G4658" s="165" t="s">
        <v>280</v>
      </c>
      <c r="H4658" s="165"/>
      <c r="J4658" s="205"/>
      <c r="K4658" s="3" t="s">
        <v>960</v>
      </c>
      <c r="L4658" s="3" t="s">
        <v>834</v>
      </c>
      <c r="M4658" s="203" t="s">
        <v>834</v>
      </c>
      <c r="N4658" s="151" t="s">
        <v>1558</v>
      </c>
    </row>
    <row r="4659" spans="1:14" ht="39.950000000000003" hidden="1" customHeight="1">
      <c r="A4659" s="151" t="s">
        <v>1628</v>
      </c>
      <c r="B4659" s="205" t="s">
        <v>246</v>
      </c>
      <c r="C4659" s="205" t="s">
        <v>31</v>
      </c>
      <c r="D4659" s="205" t="s">
        <v>281</v>
      </c>
      <c r="E4659" s="131" t="s">
        <v>1635</v>
      </c>
      <c r="F4659" s="131" t="s">
        <v>1637</v>
      </c>
      <c r="G4659" s="165" t="s">
        <v>282</v>
      </c>
      <c r="H4659" s="165"/>
      <c r="J4659" s="205"/>
      <c r="K4659" s="3" t="s">
        <v>960</v>
      </c>
      <c r="L4659" s="3" t="s">
        <v>834</v>
      </c>
      <c r="M4659" s="203" t="s">
        <v>834</v>
      </c>
      <c r="N4659" s="151" t="s">
        <v>1558</v>
      </c>
    </row>
    <row r="4660" spans="1:14" ht="39.950000000000003" hidden="1" customHeight="1">
      <c r="A4660" s="151" t="s">
        <v>1604</v>
      </c>
      <c r="B4660" s="205" t="s">
        <v>246</v>
      </c>
      <c r="C4660" s="205" t="s">
        <v>31</v>
      </c>
      <c r="D4660" s="205" t="s">
        <v>283</v>
      </c>
      <c r="E4660" s="131" t="s">
        <v>1635</v>
      </c>
      <c r="F4660" s="131" t="s">
        <v>1892</v>
      </c>
      <c r="G4660" s="165" t="s">
        <v>284</v>
      </c>
      <c r="H4660" s="165"/>
      <c r="J4660" s="205"/>
      <c r="K4660" s="3" t="s">
        <v>960</v>
      </c>
      <c r="L4660" s="3" t="s">
        <v>834</v>
      </c>
      <c r="M4660" s="206" t="s">
        <v>834</v>
      </c>
      <c r="N4660" s="151" t="s">
        <v>1558</v>
      </c>
    </row>
    <row r="4661" spans="1:14" ht="39.950000000000003" hidden="1" customHeight="1">
      <c r="A4661" s="151" t="s">
        <v>1604</v>
      </c>
      <c r="B4661" s="205" t="s">
        <v>246</v>
      </c>
      <c r="C4661" s="205" t="s">
        <v>31</v>
      </c>
      <c r="D4661" s="205" t="s">
        <v>285</v>
      </c>
      <c r="E4661" s="131" t="s">
        <v>1635</v>
      </c>
      <c r="F4661" s="131" t="s">
        <v>1893</v>
      </c>
      <c r="G4661" s="165" t="s">
        <v>286</v>
      </c>
      <c r="H4661" s="165"/>
      <c r="J4661" s="205"/>
      <c r="K4661" s="3" t="s">
        <v>960</v>
      </c>
      <c r="L4661" s="3" t="s">
        <v>834</v>
      </c>
      <c r="M4661" s="206" t="s">
        <v>834</v>
      </c>
      <c r="N4661" s="151" t="s">
        <v>1558</v>
      </c>
    </row>
    <row r="4662" spans="1:14" ht="39.950000000000003" hidden="1" customHeight="1">
      <c r="A4662" s="151" t="s">
        <v>1604</v>
      </c>
      <c r="B4662" s="205" t="s">
        <v>287</v>
      </c>
      <c r="C4662" s="205" t="s">
        <v>288</v>
      </c>
      <c r="D4662" s="205" t="s">
        <v>289</v>
      </c>
      <c r="E4662" s="131" t="s">
        <v>1894</v>
      </c>
      <c r="F4662" s="131" t="s">
        <v>1895</v>
      </c>
      <c r="G4662" s="165" t="s">
        <v>290</v>
      </c>
      <c r="H4662" s="165"/>
      <c r="J4662" s="205"/>
      <c r="K4662" s="3" t="s">
        <v>960</v>
      </c>
      <c r="L4662" s="3" t="s">
        <v>834</v>
      </c>
      <c r="M4662" s="206" t="s">
        <v>834</v>
      </c>
      <c r="N4662" s="151" t="s">
        <v>1558</v>
      </c>
    </row>
    <row r="4663" spans="1:14" ht="39.950000000000003" hidden="1" customHeight="1">
      <c r="A4663" s="151" t="s">
        <v>1604</v>
      </c>
      <c r="B4663" s="205" t="s">
        <v>287</v>
      </c>
      <c r="C4663" s="205" t="s">
        <v>288</v>
      </c>
      <c r="D4663" s="205" t="s">
        <v>291</v>
      </c>
      <c r="E4663" s="131" t="s">
        <v>1894</v>
      </c>
      <c r="F4663" s="131" t="s">
        <v>1896</v>
      </c>
      <c r="G4663" s="165" t="s">
        <v>292</v>
      </c>
      <c r="H4663" s="165"/>
      <c r="J4663" s="205"/>
      <c r="K4663" s="3" t="s">
        <v>960</v>
      </c>
      <c r="L4663" s="3" t="s">
        <v>834</v>
      </c>
      <c r="M4663" s="206" t="s">
        <v>834</v>
      </c>
      <c r="N4663" s="151" t="s">
        <v>1558</v>
      </c>
    </row>
    <row r="4664" spans="1:14" ht="39.950000000000003" hidden="1" customHeight="1">
      <c r="A4664" s="151" t="s">
        <v>1604</v>
      </c>
      <c r="B4664" s="205" t="s">
        <v>287</v>
      </c>
      <c r="C4664" s="205" t="s">
        <v>288</v>
      </c>
      <c r="D4664" s="205" t="s">
        <v>293</v>
      </c>
      <c r="E4664" s="131" t="s">
        <v>1894</v>
      </c>
      <c r="F4664" s="131" t="s">
        <v>1897</v>
      </c>
      <c r="G4664" s="165" t="s">
        <v>294</v>
      </c>
      <c r="H4664" s="165"/>
      <c r="J4664" s="205"/>
      <c r="K4664" s="3" t="s">
        <v>960</v>
      </c>
      <c r="L4664" s="3" t="s">
        <v>834</v>
      </c>
      <c r="M4664" s="206" t="s">
        <v>834</v>
      </c>
      <c r="N4664" s="151" t="s">
        <v>1558</v>
      </c>
    </row>
    <row r="4665" spans="1:14" ht="39.950000000000003" hidden="1" customHeight="1">
      <c r="A4665" s="151" t="s">
        <v>1604</v>
      </c>
      <c r="B4665" s="205" t="s">
        <v>287</v>
      </c>
      <c r="C4665" s="205" t="s">
        <v>295</v>
      </c>
      <c r="D4665" s="205" t="s">
        <v>302</v>
      </c>
      <c r="E4665" s="131" t="s">
        <v>1898</v>
      </c>
      <c r="F4665" s="131" t="s">
        <v>1900</v>
      </c>
      <c r="G4665" s="165" t="s">
        <v>1191</v>
      </c>
      <c r="H4665" s="165"/>
      <c r="J4665" s="205"/>
      <c r="K4665" s="3" t="s">
        <v>960</v>
      </c>
      <c r="L4665" s="3" t="s">
        <v>834</v>
      </c>
      <c r="M4665" s="206" t="s">
        <v>834</v>
      </c>
      <c r="N4665" s="151" t="s">
        <v>1558</v>
      </c>
    </row>
    <row r="4666" spans="1:14" ht="39.950000000000003" hidden="1" customHeight="1">
      <c r="A4666" s="151" t="s">
        <v>1604</v>
      </c>
      <c r="B4666" s="205" t="s">
        <v>287</v>
      </c>
      <c r="C4666" s="205" t="s">
        <v>304</v>
      </c>
      <c r="D4666" s="205" t="s">
        <v>305</v>
      </c>
      <c r="E4666" s="131" t="s">
        <v>1901</v>
      </c>
      <c r="F4666" s="131" t="s">
        <v>1902</v>
      </c>
      <c r="G4666" s="165" t="s">
        <v>306</v>
      </c>
      <c r="H4666" s="165"/>
      <c r="J4666" s="205"/>
      <c r="K4666" s="3" t="s">
        <v>960</v>
      </c>
      <c r="L4666" s="3" t="s">
        <v>834</v>
      </c>
      <c r="M4666" s="206" t="s">
        <v>834</v>
      </c>
      <c r="N4666" s="151" t="s">
        <v>1558</v>
      </c>
    </row>
    <row r="4667" spans="1:14" ht="39.950000000000003" hidden="1" customHeight="1">
      <c r="A4667" s="151" t="s">
        <v>1604</v>
      </c>
      <c r="B4667" s="205" t="s">
        <v>287</v>
      </c>
      <c r="C4667" s="205" t="s">
        <v>304</v>
      </c>
      <c r="D4667" s="205" t="s">
        <v>307</v>
      </c>
      <c r="E4667" s="131" t="s">
        <v>1901</v>
      </c>
      <c r="F4667" s="131" t="s">
        <v>1903</v>
      </c>
      <c r="G4667" s="165" t="s">
        <v>308</v>
      </c>
      <c r="H4667" s="165"/>
      <c r="J4667" s="205"/>
      <c r="K4667" s="3" t="s">
        <v>960</v>
      </c>
      <c r="L4667" s="3" t="s">
        <v>834</v>
      </c>
      <c r="M4667" s="206" t="s">
        <v>834</v>
      </c>
      <c r="N4667" s="151" t="s">
        <v>1558</v>
      </c>
    </row>
    <row r="4668" spans="1:14" ht="55.5" hidden="1" customHeight="1">
      <c r="A4668" s="151" t="s">
        <v>1604</v>
      </c>
      <c r="B4668" s="205" t="s">
        <v>287</v>
      </c>
      <c r="C4668" s="205" t="s">
        <v>304</v>
      </c>
      <c r="D4668" s="205" t="s">
        <v>322</v>
      </c>
      <c r="E4668" s="131" t="s">
        <v>1901</v>
      </c>
      <c r="F4668" s="131" t="s">
        <v>1904</v>
      </c>
      <c r="G4668" s="165" t="s">
        <v>323</v>
      </c>
      <c r="H4668" s="165"/>
      <c r="J4668" s="205"/>
      <c r="K4668" s="3" t="s">
        <v>960</v>
      </c>
      <c r="L4668" s="3" t="s">
        <v>834</v>
      </c>
      <c r="M4668" s="206" t="s">
        <v>834</v>
      </c>
      <c r="N4668" s="151" t="s">
        <v>1558</v>
      </c>
    </row>
    <row r="4669" spans="1:14" ht="39.950000000000003" hidden="1" customHeight="1">
      <c r="A4669" s="151" t="s">
        <v>1604</v>
      </c>
      <c r="B4669" s="205" t="s">
        <v>287</v>
      </c>
      <c r="C4669" s="205" t="s">
        <v>304</v>
      </c>
      <c r="D4669" s="205" t="s">
        <v>309</v>
      </c>
      <c r="E4669" s="131" t="s">
        <v>1901</v>
      </c>
      <c r="F4669" s="131" t="s">
        <v>1905</v>
      </c>
      <c r="G4669" s="165" t="s">
        <v>310</v>
      </c>
      <c r="H4669" s="165"/>
      <c r="J4669" s="205"/>
      <c r="K4669" s="3" t="s">
        <v>960</v>
      </c>
      <c r="L4669" s="3" t="s">
        <v>834</v>
      </c>
      <c r="M4669" s="206" t="s">
        <v>834</v>
      </c>
      <c r="N4669" s="151" t="s">
        <v>1558</v>
      </c>
    </row>
    <row r="4670" spans="1:14" ht="39.950000000000003" hidden="1" customHeight="1">
      <c r="A4670" s="151" t="s">
        <v>1604</v>
      </c>
      <c r="B4670" s="205" t="s">
        <v>287</v>
      </c>
      <c r="C4670" s="205" t="s">
        <v>304</v>
      </c>
      <c r="D4670" s="205" t="s">
        <v>311</v>
      </c>
      <c r="E4670" s="131" t="s">
        <v>1901</v>
      </c>
      <c r="F4670" s="131" t="s">
        <v>1906</v>
      </c>
      <c r="G4670" s="165" t="s">
        <v>312</v>
      </c>
      <c r="H4670" s="165"/>
      <c r="J4670" s="205"/>
      <c r="K4670" s="3" t="s">
        <v>960</v>
      </c>
      <c r="L4670" s="3" t="s">
        <v>834</v>
      </c>
      <c r="M4670" s="206" t="s">
        <v>834</v>
      </c>
      <c r="N4670" s="151" t="s">
        <v>1558</v>
      </c>
    </row>
    <row r="4671" spans="1:14" ht="39.950000000000003" hidden="1" customHeight="1">
      <c r="A4671" s="151" t="s">
        <v>1604</v>
      </c>
      <c r="B4671" s="205" t="s">
        <v>287</v>
      </c>
      <c r="C4671" s="205" t="s">
        <v>304</v>
      </c>
      <c r="D4671" s="205" t="s">
        <v>313</v>
      </c>
      <c r="E4671" s="131" t="s">
        <v>1901</v>
      </c>
      <c r="F4671" s="131" t="s">
        <v>1907</v>
      </c>
      <c r="G4671" s="165" t="s">
        <v>314</v>
      </c>
      <c r="H4671" s="165"/>
      <c r="J4671" s="205"/>
      <c r="K4671" s="3" t="s">
        <v>960</v>
      </c>
      <c r="L4671" s="3" t="s">
        <v>834</v>
      </c>
      <c r="M4671" s="206" t="s">
        <v>834</v>
      </c>
      <c r="N4671" s="151" t="s">
        <v>1558</v>
      </c>
    </row>
    <row r="4672" spans="1:14" ht="39.950000000000003" hidden="1" customHeight="1">
      <c r="A4672" s="151" t="s">
        <v>1604</v>
      </c>
      <c r="B4672" s="205" t="s">
        <v>287</v>
      </c>
      <c r="C4672" s="205" t="s">
        <v>315</v>
      </c>
      <c r="D4672" s="205" t="s">
        <v>413</v>
      </c>
      <c r="E4672" s="131" t="s">
        <v>1908</v>
      </c>
      <c r="F4672" s="131" t="s">
        <v>1982</v>
      </c>
      <c r="G4672" s="165" t="s">
        <v>414</v>
      </c>
      <c r="H4672" s="165"/>
      <c r="J4672" s="205"/>
      <c r="K4672" s="3" t="s">
        <v>960</v>
      </c>
      <c r="L4672" s="3" t="s">
        <v>834</v>
      </c>
      <c r="M4672" s="206" t="s">
        <v>834</v>
      </c>
      <c r="N4672" s="151" t="s">
        <v>1558</v>
      </c>
    </row>
    <row r="4673" spans="1:14" ht="39.950000000000003" hidden="1" customHeight="1">
      <c r="A4673" s="151" t="s">
        <v>1604</v>
      </c>
      <c r="B4673" s="205" t="s">
        <v>287</v>
      </c>
      <c r="C4673" s="205" t="s">
        <v>315</v>
      </c>
      <c r="D4673" s="205" t="s">
        <v>415</v>
      </c>
      <c r="E4673" s="131" t="s">
        <v>1908</v>
      </c>
      <c r="F4673" s="131" t="s">
        <v>1983</v>
      </c>
      <c r="G4673" s="165" t="s">
        <v>416</v>
      </c>
      <c r="H4673" s="165"/>
      <c r="J4673" s="205"/>
      <c r="K4673" s="3" t="s">
        <v>960</v>
      </c>
      <c r="L4673" s="3" t="s">
        <v>834</v>
      </c>
      <c r="M4673" s="206" t="s">
        <v>834</v>
      </c>
      <c r="N4673" s="151" t="s">
        <v>1558</v>
      </c>
    </row>
    <row r="4674" spans="1:14" ht="39.950000000000003" hidden="1" customHeight="1">
      <c r="A4674" s="151" t="s">
        <v>1604</v>
      </c>
      <c r="B4674" s="205" t="s">
        <v>287</v>
      </c>
      <c r="C4674" s="205" t="s">
        <v>315</v>
      </c>
      <c r="D4674" s="205" t="s">
        <v>316</v>
      </c>
      <c r="E4674" s="131" t="s">
        <v>1908</v>
      </c>
      <c r="F4674" s="131" t="s">
        <v>1909</v>
      </c>
      <c r="G4674" s="165" t="s">
        <v>317</v>
      </c>
      <c r="H4674" s="165"/>
      <c r="J4674" s="205"/>
      <c r="K4674" s="3" t="s">
        <v>960</v>
      </c>
      <c r="L4674" s="3" t="s">
        <v>834</v>
      </c>
      <c r="M4674" s="206" t="s">
        <v>834</v>
      </c>
      <c r="N4674" s="151" t="s">
        <v>1558</v>
      </c>
    </row>
    <row r="4675" spans="1:14" ht="57.75" hidden="1" customHeight="1">
      <c r="A4675" s="151" t="s">
        <v>1604</v>
      </c>
      <c r="B4675" s="205" t="s">
        <v>287</v>
      </c>
      <c r="C4675" s="205" t="s">
        <v>315</v>
      </c>
      <c r="D4675" s="205" t="s">
        <v>318</v>
      </c>
      <c r="E4675" s="131" t="s">
        <v>1908</v>
      </c>
      <c r="F4675" s="131" t="s">
        <v>1910</v>
      </c>
      <c r="G4675" s="165" t="s">
        <v>319</v>
      </c>
      <c r="H4675" s="165"/>
      <c r="J4675" s="205"/>
      <c r="K4675" s="3" t="s">
        <v>960</v>
      </c>
      <c r="L4675" s="3" t="s">
        <v>834</v>
      </c>
      <c r="M4675" s="206" t="s">
        <v>834</v>
      </c>
      <c r="N4675" s="151" t="s">
        <v>1558</v>
      </c>
    </row>
    <row r="4676" spans="1:14" ht="39.950000000000003" hidden="1" customHeight="1">
      <c r="A4676" s="151" t="s">
        <v>1604</v>
      </c>
      <c r="B4676" s="205" t="s">
        <v>287</v>
      </c>
      <c r="C4676" s="205" t="s">
        <v>315</v>
      </c>
      <c r="D4676" s="205" t="s">
        <v>320</v>
      </c>
      <c r="E4676" s="131" t="s">
        <v>1908</v>
      </c>
      <c r="F4676" s="131" t="s">
        <v>1911</v>
      </c>
      <c r="G4676" s="165" t="s">
        <v>321</v>
      </c>
      <c r="H4676" s="165"/>
      <c r="J4676" s="205"/>
      <c r="K4676" s="3" t="s">
        <v>960</v>
      </c>
      <c r="L4676" s="3" t="s">
        <v>834</v>
      </c>
      <c r="M4676" s="206" t="s">
        <v>834</v>
      </c>
      <c r="N4676" s="151" t="s">
        <v>1558</v>
      </c>
    </row>
    <row r="4677" spans="1:14" ht="39.950000000000003" hidden="1" customHeight="1">
      <c r="A4677" s="151" t="s">
        <v>1604</v>
      </c>
      <c r="B4677" s="205" t="s">
        <v>877</v>
      </c>
      <c r="C4677" s="205" t="s">
        <v>878</v>
      </c>
      <c r="D4677" s="205" t="s">
        <v>14</v>
      </c>
      <c r="E4677" s="131" t="s">
        <v>1912</v>
      </c>
      <c r="F4677" s="131" t="s">
        <v>1913</v>
      </c>
      <c r="G4677" s="165" t="s">
        <v>879</v>
      </c>
      <c r="H4677" s="165"/>
      <c r="J4677" s="205"/>
      <c r="K4677" s="3" t="s">
        <v>969</v>
      </c>
      <c r="L4677" s="3" t="s">
        <v>834</v>
      </c>
      <c r="M4677" s="206" t="s">
        <v>834</v>
      </c>
      <c r="N4677" s="151" t="s">
        <v>1558</v>
      </c>
    </row>
    <row r="4678" spans="1:14" ht="39.950000000000003" hidden="1" customHeight="1">
      <c r="A4678" s="151" t="s">
        <v>1604</v>
      </c>
      <c r="B4678" s="205" t="s">
        <v>877</v>
      </c>
      <c r="C4678" s="205" t="s">
        <v>880</v>
      </c>
      <c r="D4678" s="205" t="s">
        <v>23</v>
      </c>
      <c r="E4678" s="131" t="s">
        <v>1914</v>
      </c>
      <c r="F4678" s="131" t="s">
        <v>1915</v>
      </c>
      <c r="G4678" s="165" t="s">
        <v>881</v>
      </c>
      <c r="H4678" s="165"/>
      <c r="J4678" s="205"/>
      <c r="K4678" s="3" t="s">
        <v>969</v>
      </c>
      <c r="L4678" s="3" t="s">
        <v>834</v>
      </c>
      <c r="M4678" s="206" t="s">
        <v>834</v>
      </c>
      <c r="N4678" s="151" t="s">
        <v>1558</v>
      </c>
    </row>
    <row r="4679" spans="1:14" ht="39.950000000000003" hidden="1" customHeight="1">
      <c r="A4679" s="151" t="s">
        <v>1604</v>
      </c>
      <c r="B4679" s="205" t="s">
        <v>966</v>
      </c>
      <c r="C4679" s="205" t="s">
        <v>979</v>
      </c>
      <c r="D4679" s="205" t="s">
        <v>999</v>
      </c>
      <c r="E4679" s="131" t="s">
        <v>1920</v>
      </c>
      <c r="F4679" s="131" t="s">
        <v>1921</v>
      </c>
      <c r="G4679" s="165" t="s">
        <v>1000</v>
      </c>
      <c r="H4679" s="165"/>
      <c r="J4679" s="205"/>
      <c r="K4679" s="3" t="s">
        <v>939</v>
      </c>
      <c r="L4679" s="3" t="s">
        <v>834</v>
      </c>
      <c r="M4679" s="206" t="s">
        <v>834</v>
      </c>
      <c r="N4679" s="151" t="s">
        <v>1558</v>
      </c>
    </row>
    <row r="4680" spans="1:14" ht="54.75" hidden="1" customHeight="1">
      <c r="A4680" s="151" t="s">
        <v>1604</v>
      </c>
      <c r="B4680" s="205" t="s">
        <v>324</v>
      </c>
      <c r="C4680" s="205" t="s">
        <v>325</v>
      </c>
      <c r="D4680" s="205" t="s">
        <v>325</v>
      </c>
      <c r="E4680" s="131" t="s">
        <v>1922</v>
      </c>
      <c r="F4680" s="131" t="s">
        <v>1923</v>
      </c>
      <c r="G4680" s="165" t="s">
        <v>326</v>
      </c>
      <c r="H4680" s="165"/>
      <c r="J4680" s="205"/>
      <c r="K4680" s="3" t="s">
        <v>923</v>
      </c>
      <c r="L4680" s="3" t="s">
        <v>834</v>
      </c>
      <c r="M4680" s="206" t="s">
        <v>834</v>
      </c>
      <c r="N4680" s="151" t="s">
        <v>1558</v>
      </c>
    </row>
    <row r="4681" spans="1:14" ht="39.950000000000003" hidden="1" customHeight="1">
      <c r="A4681" s="151" t="s">
        <v>1604</v>
      </c>
      <c r="B4681" s="205" t="s">
        <v>349</v>
      </c>
      <c r="C4681" s="205" t="s">
        <v>353</v>
      </c>
      <c r="D4681" s="205" t="s">
        <v>23</v>
      </c>
      <c r="E4681" s="131" t="s">
        <v>1934</v>
      </c>
      <c r="F4681" s="131" t="s">
        <v>1935</v>
      </c>
      <c r="G4681" s="165" t="s">
        <v>354</v>
      </c>
      <c r="H4681" s="165"/>
      <c r="J4681" s="205"/>
      <c r="K4681" s="3" t="s">
        <v>960</v>
      </c>
      <c r="L4681" s="3" t="s">
        <v>834</v>
      </c>
      <c r="M4681" s="206" t="s">
        <v>834</v>
      </c>
      <c r="N4681" s="151" t="s">
        <v>1558</v>
      </c>
    </row>
    <row r="4682" spans="1:14" ht="48" hidden="1" customHeight="1">
      <c r="A4682" s="151" t="s">
        <v>1604</v>
      </c>
      <c r="B4682" s="205" t="s">
        <v>349</v>
      </c>
      <c r="C4682" s="205" t="s">
        <v>361</v>
      </c>
      <c r="D4682" s="205" t="s">
        <v>23</v>
      </c>
      <c r="E4682" s="131" t="s">
        <v>1936</v>
      </c>
      <c r="F4682" s="131" t="s">
        <v>1937</v>
      </c>
      <c r="G4682" s="165" t="s">
        <v>362</v>
      </c>
      <c r="H4682" s="165"/>
      <c r="J4682" s="205" t="s">
        <v>1660</v>
      </c>
      <c r="K4682" s="3" t="s">
        <v>960</v>
      </c>
      <c r="L4682" s="3" t="s">
        <v>931</v>
      </c>
      <c r="M4682" s="206" t="s">
        <v>834</v>
      </c>
      <c r="N4682" s="151" t="s">
        <v>1558</v>
      </c>
    </row>
    <row r="4683" spans="1:14" ht="55.5" hidden="1" customHeight="1">
      <c r="A4683" s="151" t="s">
        <v>1604</v>
      </c>
      <c r="B4683" s="205" t="s">
        <v>349</v>
      </c>
      <c r="C4683" s="205" t="s">
        <v>363</v>
      </c>
      <c r="D4683" s="205" t="s">
        <v>23</v>
      </c>
      <c r="E4683" s="131" t="s">
        <v>1938</v>
      </c>
      <c r="F4683" s="131" t="s">
        <v>1939</v>
      </c>
      <c r="G4683" s="165" t="s">
        <v>364</v>
      </c>
      <c r="H4683" s="165"/>
      <c r="J4683" s="205" t="s">
        <v>1587</v>
      </c>
      <c r="K4683" s="3" t="s">
        <v>960</v>
      </c>
      <c r="L4683" s="3" t="s">
        <v>931</v>
      </c>
      <c r="M4683" s="206" t="s">
        <v>834</v>
      </c>
      <c r="N4683" s="151" t="s">
        <v>1558</v>
      </c>
    </row>
    <row r="4684" spans="1:14" ht="39.950000000000003" hidden="1" customHeight="1">
      <c r="A4684" s="151" t="s">
        <v>1604</v>
      </c>
      <c r="B4684" s="205" t="s">
        <v>349</v>
      </c>
      <c r="C4684" s="205" t="s">
        <v>365</v>
      </c>
      <c r="D4684" s="205" t="s">
        <v>23</v>
      </c>
      <c r="E4684" s="131" t="s">
        <v>1940</v>
      </c>
      <c r="F4684" s="131" t="s">
        <v>1941</v>
      </c>
      <c r="G4684" s="165" t="s">
        <v>366</v>
      </c>
      <c r="H4684" s="165"/>
      <c r="J4684" s="205"/>
      <c r="K4684" s="3" t="s">
        <v>960</v>
      </c>
      <c r="L4684" s="3" t="s">
        <v>834</v>
      </c>
      <c r="M4684" s="206" t="s">
        <v>834</v>
      </c>
      <c r="N4684" s="151" t="s">
        <v>1558</v>
      </c>
    </row>
    <row r="4685" spans="1:14" ht="39.950000000000003" hidden="1" customHeight="1">
      <c r="A4685" s="151" t="s">
        <v>1604</v>
      </c>
      <c r="B4685" s="205" t="s">
        <v>349</v>
      </c>
      <c r="C4685" s="205" t="s">
        <v>367</v>
      </c>
      <c r="D4685" s="205" t="s">
        <v>23</v>
      </c>
      <c r="E4685" s="131" t="s">
        <v>1942</v>
      </c>
      <c r="F4685" s="131" t="s">
        <v>1943</v>
      </c>
      <c r="G4685" s="165" t="s">
        <v>368</v>
      </c>
      <c r="H4685" s="165"/>
      <c r="J4685" s="205"/>
      <c r="K4685" s="3" t="s">
        <v>960</v>
      </c>
      <c r="L4685" s="3" t="s">
        <v>834</v>
      </c>
      <c r="M4685" s="206" t="s">
        <v>834</v>
      </c>
      <c r="N4685" s="151" t="s">
        <v>1558</v>
      </c>
    </row>
    <row r="4686" spans="1:14" ht="39.950000000000003" hidden="1" customHeight="1">
      <c r="A4686" s="151" t="s">
        <v>1604</v>
      </c>
      <c r="B4686" s="205" t="s">
        <v>349</v>
      </c>
      <c r="C4686" s="205" t="s">
        <v>888</v>
      </c>
      <c r="D4686" s="205" t="s">
        <v>889</v>
      </c>
      <c r="E4686" s="131" t="s">
        <v>1944</v>
      </c>
      <c r="F4686" s="131" t="s">
        <v>1945</v>
      </c>
      <c r="G4686" s="165" t="s">
        <v>890</v>
      </c>
      <c r="H4686" s="165"/>
      <c r="J4686" s="205"/>
      <c r="K4686" s="3" t="s">
        <v>960</v>
      </c>
      <c r="L4686" s="3" t="s">
        <v>834</v>
      </c>
      <c r="M4686" s="206" t="s">
        <v>834</v>
      </c>
      <c r="N4686" s="151" t="s">
        <v>1558</v>
      </c>
    </row>
    <row r="4687" spans="1:14" ht="39.950000000000003" hidden="1" customHeight="1">
      <c r="A4687" s="151" t="s">
        <v>1604</v>
      </c>
      <c r="B4687" s="205" t="s">
        <v>349</v>
      </c>
      <c r="C4687" s="205" t="s">
        <v>888</v>
      </c>
      <c r="D4687" s="205" t="s">
        <v>891</v>
      </c>
      <c r="E4687" s="131" t="s">
        <v>1944</v>
      </c>
      <c r="F4687" s="131" t="s">
        <v>1946</v>
      </c>
      <c r="G4687" s="165" t="s">
        <v>892</v>
      </c>
      <c r="H4687" s="165"/>
      <c r="J4687" s="205"/>
      <c r="K4687" s="3" t="s">
        <v>960</v>
      </c>
      <c r="L4687" s="3" t="s">
        <v>834</v>
      </c>
      <c r="M4687" s="206" t="s">
        <v>834</v>
      </c>
      <c r="N4687" s="151" t="s">
        <v>1558</v>
      </c>
    </row>
    <row r="4688" spans="1:14" ht="39.950000000000003" hidden="1" customHeight="1">
      <c r="A4688" s="151" t="s">
        <v>1604</v>
      </c>
      <c r="B4688" s="205" t="s">
        <v>369</v>
      </c>
      <c r="C4688" s="205" t="s">
        <v>13</v>
      </c>
      <c r="D4688" s="205" t="s">
        <v>14</v>
      </c>
      <c r="E4688" s="131" t="s">
        <v>1947</v>
      </c>
      <c r="F4688" s="131" t="s">
        <v>1948</v>
      </c>
      <c r="G4688" s="165" t="s">
        <v>370</v>
      </c>
      <c r="H4688" s="165"/>
      <c r="J4688" s="205"/>
      <c r="K4688" s="3" t="s">
        <v>923</v>
      </c>
      <c r="L4688" s="3" t="s">
        <v>834</v>
      </c>
      <c r="M4688" s="206" t="s">
        <v>834</v>
      </c>
      <c r="N4688" s="151" t="s">
        <v>1558</v>
      </c>
    </row>
    <row r="4689" spans="1:14" ht="39.950000000000003" hidden="1" customHeight="1">
      <c r="A4689" s="151" t="s">
        <v>1604</v>
      </c>
      <c r="B4689" s="205" t="s">
        <v>369</v>
      </c>
      <c r="C4689" s="205" t="s">
        <v>371</v>
      </c>
      <c r="D4689" s="205" t="s">
        <v>372</v>
      </c>
      <c r="E4689" s="131" t="s">
        <v>1949</v>
      </c>
      <c r="F4689" s="131" t="s">
        <v>1950</v>
      </c>
      <c r="G4689" s="165" t="s">
        <v>373</v>
      </c>
      <c r="H4689" s="165"/>
      <c r="J4689" s="205"/>
      <c r="K4689" s="3" t="s">
        <v>923</v>
      </c>
      <c r="L4689" s="3" t="s">
        <v>834</v>
      </c>
      <c r="M4689" s="206" t="s">
        <v>834</v>
      </c>
      <c r="N4689" s="151" t="s">
        <v>1558</v>
      </c>
    </row>
    <row r="4690" spans="1:14" ht="39.950000000000003" hidden="1" customHeight="1">
      <c r="A4690" s="151" t="s">
        <v>1604</v>
      </c>
      <c r="B4690" s="205" t="s">
        <v>369</v>
      </c>
      <c r="C4690" s="205" t="s">
        <v>371</v>
      </c>
      <c r="D4690" s="205" t="s">
        <v>23</v>
      </c>
      <c r="E4690" s="131" t="s">
        <v>1949</v>
      </c>
      <c r="F4690" s="131" t="s">
        <v>1951</v>
      </c>
      <c r="G4690" s="165" t="s">
        <v>375</v>
      </c>
      <c r="H4690" s="165"/>
      <c r="J4690" s="205"/>
      <c r="K4690" s="3" t="s">
        <v>923</v>
      </c>
      <c r="L4690" s="3" t="s">
        <v>834</v>
      </c>
      <c r="M4690" s="206" t="s">
        <v>834</v>
      </c>
      <c r="N4690" s="151" t="s">
        <v>1558</v>
      </c>
    </row>
    <row r="4691" spans="1:14" ht="39.950000000000003" hidden="1" customHeight="1">
      <c r="A4691" s="151" t="s">
        <v>1604</v>
      </c>
      <c r="B4691" s="205" t="s">
        <v>369</v>
      </c>
      <c r="C4691" s="205" t="s">
        <v>371</v>
      </c>
      <c r="D4691" s="205" t="s">
        <v>37</v>
      </c>
      <c r="E4691" s="131" t="s">
        <v>1949</v>
      </c>
      <c r="F4691" s="131" t="s">
        <v>1952</v>
      </c>
      <c r="G4691" s="165" t="s">
        <v>376</v>
      </c>
      <c r="H4691" s="165"/>
      <c r="J4691" s="205"/>
      <c r="K4691" s="3" t="s">
        <v>923</v>
      </c>
      <c r="L4691" s="3" t="s">
        <v>834</v>
      </c>
      <c r="M4691" s="203" t="s">
        <v>834</v>
      </c>
      <c r="N4691" s="151" t="s">
        <v>1558</v>
      </c>
    </row>
    <row r="4692" spans="1:14" ht="39.950000000000003" hidden="1" customHeight="1">
      <c r="A4692" s="151" t="s">
        <v>1604</v>
      </c>
      <c r="B4692" s="205" t="s">
        <v>369</v>
      </c>
      <c r="C4692" s="205" t="s">
        <v>371</v>
      </c>
      <c r="D4692" s="205" t="s">
        <v>377</v>
      </c>
      <c r="E4692" s="131" t="s">
        <v>1949</v>
      </c>
      <c r="F4692" s="131" t="s">
        <v>1953</v>
      </c>
      <c r="G4692" s="165" t="s">
        <v>378</v>
      </c>
      <c r="H4692" s="165"/>
      <c r="J4692" s="205"/>
      <c r="K4692" s="3" t="s">
        <v>923</v>
      </c>
      <c r="L4692" s="3" t="s">
        <v>834</v>
      </c>
      <c r="M4692" s="206" t="s">
        <v>834</v>
      </c>
      <c r="N4692" s="151" t="s">
        <v>1558</v>
      </c>
    </row>
    <row r="4693" spans="1:14" ht="39.950000000000003" hidden="1" customHeight="1">
      <c r="A4693" s="151" t="s">
        <v>1604</v>
      </c>
      <c r="B4693" s="205" t="s">
        <v>369</v>
      </c>
      <c r="C4693" s="205" t="s">
        <v>379</v>
      </c>
      <c r="D4693" s="205" t="s">
        <v>23</v>
      </c>
      <c r="E4693" s="131" t="s">
        <v>1954</v>
      </c>
      <c r="F4693" s="131" t="s">
        <v>1955</v>
      </c>
      <c r="G4693" s="165" t="s">
        <v>380</v>
      </c>
      <c r="H4693" s="165"/>
      <c r="J4693" s="205"/>
      <c r="K4693" s="3" t="s">
        <v>923</v>
      </c>
      <c r="L4693" s="3" t="s">
        <v>834</v>
      </c>
      <c r="M4693" s="206" t="s">
        <v>834</v>
      </c>
      <c r="N4693" s="151" t="s">
        <v>1558</v>
      </c>
    </row>
    <row r="4694" spans="1:14" ht="39.950000000000003" hidden="1" customHeight="1">
      <c r="A4694" s="151" t="s">
        <v>1604</v>
      </c>
      <c r="B4694" s="205" t="s">
        <v>369</v>
      </c>
      <c r="C4694" s="205" t="s">
        <v>381</v>
      </c>
      <c r="D4694" s="205" t="s">
        <v>363</v>
      </c>
      <c r="E4694" s="131" t="s">
        <v>1956</v>
      </c>
      <c r="F4694" s="131" t="s">
        <v>1957</v>
      </c>
      <c r="G4694" s="165" t="s">
        <v>382</v>
      </c>
      <c r="H4694" s="165"/>
      <c r="J4694" s="205"/>
      <c r="K4694" s="3" t="s">
        <v>923</v>
      </c>
      <c r="L4694" s="3" t="s">
        <v>834</v>
      </c>
      <c r="M4694" s="206" t="s">
        <v>834</v>
      </c>
      <c r="N4694" s="151" t="s">
        <v>1558</v>
      </c>
    </row>
    <row r="4695" spans="1:14" ht="39.950000000000003" hidden="1" customHeight="1">
      <c r="A4695" s="151" t="s">
        <v>1604</v>
      </c>
      <c r="B4695" s="205" t="s">
        <v>1193</v>
      </c>
      <c r="C4695" s="205" t="s">
        <v>1194</v>
      </c>
      <c r="D4695" s="205" t="s">
        <v>1128</v>
      </c>
      <c r="E4695" s="131" t="s">
        <v>1958</v>
      </c>
      <c r="F4695" s="131" t="s">
        <v>1959</v>
      </c>
      <c r="G4695" s="165" t="s">
        <v>1195</v>
      </c>
      <c r="H4695" s="165"/>
      <c r="J4695" s="205"/>
      <c r="K4695" s="3" t="e">
        <v>#N/A</v>
      </c>
      <c r="L4695" s="3" t="s">
        <v>834</v>
      </c>
      <c r="M4695" s="206" t="s">
        <v>834</v>
      </c>
      <c r="N4695" s="151" t="s">
        <v>1558</v>
      </c>
    </row>
    <row r="4696" spans="1:14" ht="39.950000000000003" hidden="1" customHeight="1">
      <c r="A4696" s="151" t="s">
        <v>1604</v>
      </c>
      <c r="B4696" s="205" t="s">
        <v>1193</v>
      </c>
      <c r="C4696" s="205" t="s">
        <v>1196</v>
      </c>
      <c r="D4696" s="205" t="s">
        <v>1128</v>
      </c>
      <c r="E4696" s="131" t="s">
        <v>1960</v>
      </c>
      <c r="F4696" s="131" t="s">
        <v>1961</v>
      </c>
      <c r="G4696" s="165" t="s">
        <v>1197</v>
      </c>
      <c r="H4696" s="165"/>
      <c r="J4696" s="205"/>
      <c r="K4696" s="3" t="e">
        <v>#N/A</v>
      </c>
      <c r="L4696" s="3" t="s">
        <v>834</v>
      </c>
      <c r="M4696" s="206" t="s">
        <v>834</v>
      </c>
      <c r="N4696" s="151" t="s">
        <v>1558</v>
      </c>
    </row>
    <row r="4697" spans="1:14" ht="39.950000000000003" hidden="1" customHeight="1">
      <c r="A4697" s="151" t="s">
        <v>1604</v>
      </c>
      <c r="B4697" s="205" t="s">
        <v>1193</v>
      </c>
      <c r="C4697" s="205" t="s">
        <v>1198</v>
      </c>
      <c r="D4697" s="205" t="s">
        <v>1128</v>
      </c>
      <c r="E4697" s="131" t="s">
        <v>1962</v>
      </c>
      <c r="F4697" s="131" t="s">
        <v>1963</v>
      </c>
      <c r="G4697" s="165" t="s">
        <v>1199</v>
      </c>
      <c r="H4697" s="165"/>
      <c r="J4697" s="205"/>
      <c r="K4697" s="3" t="e">
        <v>#N/A</v>
      </c>
      <c r="L4697" s="3" t="s">
        <v>834</v>
      </c>
      <c r="M4697" s="206" t="s">
        <v>834</v>
      </c>
      <c r="N4697" s="151" t="s">
        <v>1558</v>
      </c>
    </row>
    <row r="4698" spans="1:14" ht="39.950000000000003" hidden="1" customHeight="1">
      <c r="A4698" s="151" t="s">
        <v>1604</v>
      </c>
      <c r="B4698" s="205" t="s">
        <v>344</v>
      </c>
      <c r="C4698" s="205" t="s">
        <v>345</v>
      </c>
      <c r="D4698" s="205" t="s">
        <v>37</v>
      </c>
      <c r="E4698" s="131" t="s">
        <v>1964</v>
      </c>
      <c r="F4698" s="131" t="s">
        <v>1965</v>
      </c>
      <c r="G4698" s="165" t="s">
        <v>346</v>
      </c>
      <c r="H4698" s="165"/>
      <c r="J4698" s="205"/>
      <c r="K4698" s="3" t="s">
        <v>936</v>
      </c>
      <c r="L4698" s="3" t="s">
        <v>834</v>
      </c>
      <c r="M4698" s="203" t="s">
        <v>834</v>
      </c>
      <c r="N4698" s="151" t="s">
        <v>1558</v>
      </c>
    </row>
    <row r="4699" spans="1:14" ht="39.950000000000003" hidden="1" customHeight="1">
      <c r="A4699" s="151" t="s">
        <v>1604</v>
      </c>
      <c r="B4699" s="205" t="s">
        <v>287</v>
      </c>
      <c r="C4699" s="205" t="s">
        <v>315</v>
      </c>
      <c r="D4699" s="205" t="s">
        <v>1037</v>
      </c>
      <c r="E4699" s="131" t="s">
        <v>1908</v>
      </c>
      <c r="F4699" s="131" t="s">
        <v>1970</v>
      </c>
      <c r="G4699" s="165" t="s">
        <v>1038</v>
      </c>
      <c r="H4699" s="165"/>
      <c r="J4699" s="205" t="s">
        <v>1693</v>
      </c>
      <c r="K4699" s="3" t="s">
        <v>960</v>
      </c>
      <c r="L4699" s="3" t="s">
        <v>834</v>
      </c>
      <c r="M4699" s="206" t="s">
        <v>834</v>
      </c>
      <c r="N4699" s="151" t="s">
        <v>1558</v>
      </c>
    </row>
    <row r="4700" spans="1:14" ht="39.950000000000003" hidden="1" customHeight="1">
      <c r="A4700" s="151" t="s">
        <v>1604</v>
      </c>
      <c r="B4700" s="205" t="s">
        <v>910</v>
      </c>
      <c r="C4700" s="205" t="s">
        <v>1477</v>
      </c>
      <c r="D4700" s="205" t="s">
        <v>1478</v>
      </c>
      <c r="E4700" s="131" t="s">
        <v>2011</v>
      </c>
      <c r="F4700" s="131" t="s">
        <v>2012</v>
      </c>
      <c r="G4700" s="165" t="s">
        <v>1479</v>
      </c>
      <c r="H4700" s="165"/>
      <c r="J4700" s="205" t="s">
        <v>1581</v>
      </c>
      <c r="K4700" s="3" t="s">
        <v>958</v>
      </c>
      <c r="M4700" s="206" t="s">
        <v>834</v>
      </c>
      <c r="N4700" s="151" t="s">
        <v>1558</v>
      </c>
    </row>
    <row r="4701" spans="1:14" ht="39.950000000000003" hidden="1" customHeight="1">
      <c r="A4701" s="151" t="s">
        <v>1604</v>
      </c>
      <c r="B4701" s="205" t="s">
        <v>910</v>
      </c>
      <c r="C4701" s="205" t="s">
        <v>1044</v>
      </c>
      <c r="D4701" s="205" t="s">
        <v>1044</v>
      </c>
      <c r="E4701" s="131" t="s">
        <v>2028</v>
      </c>
      <c r="F4701" s="131" t="s">
        <v>2029</v>
      </c>
      <c r="G4701" s="165" t="s">
        <v>1481</v>
      </c>
      <c r="H4701" s="165"/>
      <c r="J4701" s="205" t="s">
        <v>1581</v>
      </c>
      <c r="K4701" s="3" t="s">
        <v>958</v>
      </c>
      <c r="M4701" s="206" t="s">
        <v>834</v>
      </c>
      <c r="N4701" s="151" t="s">
        <v>1558</v>
      </c>
    </row>
    <row r="4702" spans="1:14" ht="39.950000000000003" hidden="1" customHeight="1">
      <c r="A4702" s="151" t="s">
        <v>1604</v>
      </c>
      <c r="B4702" s="205" t="s">
        <v>910</v>
      </c>
      <c r="C4702" s="205" t="s">
        <v>991</v>
      </c>
      <c r="D4702" s="205" t="s">
        <v>43</v>
      </c>
      <c r="E4702" s="131" t="s">
        <v>2015</v>
      </c>
      <c r="F4702" s="131" t="s">
        <v>2016</v>
      </c>
      <c r="G4702" s="165" t="s">
        <v>1048</v>
      </c>
      <c r="H4702" s="165"/>
      <c r="J4702" s="205" t="s">
        <v>1581</v>
      </c>
      <c r="K4702" s="3" t="s">
        <v>958</v>
      </c>
      <c r="M4702" s="206" t="s">
        <v>834</v>
      </c>
      <c r="N4702" s="151" t="s">
        <v>1558</v>
      </c>
    </row>
    <row r="4703" spans="1:14" ht="39.950000000000003" hidden="1" customHeight="1">
      <c r="A4703" s="151" t="s">
        <v>1604</v>
      </c>
      <c r="B4703" s="205" t="s">
        <v>910</v>
      </c>
      <c r="C4703" s="205" t="s">
        <v>991</v>
      </c>
      <c r="D4703" s="205" t="s">
        <v>37</v>
      </c>
      <c r="E4703" s="131" t="s">
        <v>2015</v>
      </c>
      <c r="F4703" s="131" t="s">
        <v>2017</v>
      </c>
      <c r="G4703" s="165" t="s">
        <v>1049</v>
      </c>
      <c r="H4703" s="165"/>
      <c r="J4703" s="205" t="s">
        <v>1581</v>
      </c>
      <c r="K4703" s="3" t="s">
        <v>958</v>
      </c>
      <c r="M4703" s="203" t="s">
        <v>834</v>
      </c>
      <c r="N4703" s="151" t="s">
        <v>1558</v>
      </c>
    </row>
    <row r="4704" spans="1:14" ht="39.950000000000003" hidden="1" customHeight="1">
      <c r="A4704" s="151" t="s">
        <v>1604</v>
      </c>
      <c r="B4704" s="4" t="s">
        <v>1485</v>
      </c>
      <c r="C4704" s="4" t="s">
        <v>1486</v>
      </c>
      <c r="D4704" s="4" t="s">
        <v>1494</v>
      </c>
      <c r="E4704" s="131" t="s">
        <v>2018</v>
      </c>
      <c r="F4704" s="131" t="s">
        <v>2019</v>
      </c>
      <c r="G4704" s="165" t="s">
        <v>1495</v>
      </c>
      <c r="H4704" s="165"/>
      <c r="J4704" s="205" t="s">
        <v>1640</v>
      </c>
      <c r="K4704" s="3" t="e">
        <v>#N/A</v>
      </c>
      <c r="M4704" s="206" t="s">
        <v>834</v>
      </c>
      <c r="N4704" s="151" t="s">
        <v>1558</v>
      </c>
    </row>
    <row r="4705" spans="1:15" ht="39.950000000000003" hidden="1" customHeight="1">
      <c r="A4705" s="151" t="s">
        <v>1604</v>
      </c>
      <c r="B4705" s="3" t="s">
        <v>968</v>
      </c>
      <c r="C4705" s="3" t="s">
        <v>978</v>
      </c>
      <c r="D4705" s="9" t="s">
        <v>23</v>
      </c>
      <c r="E4705" s="131" t="s">
        <v>2020</v>
      </c>
      <c r="F4705" s="131" t="s">
        <v>2021</v>
      </c>
      <c r="G4705" s="165" t="s">
        <v>998</v>
      </c>
      <c r="H4705" s="165"/>
      <c r="J4705" s="205" t="s">
        <v>1640</v>
      </c>
      <c r="K4705" s="3" t="s">
        <v>967</v>
      </c>
      <c r="M4705" s="206" t="s">
        <v>834</v>
      </c>
      <c r="N4705" s="151" t="s">
        <v>1558</v>
      </c>
    </row>
    <row r="4706" spans="1:15" ht="39.950000000000003" hidden="1" customHeight="1">
      <c r="A4706" s="151" t="s">
        <v>1604</v>
      </c>
      <c r="B4706" s="3" t="s">
        <v>1507</v>
      </c>
      <c r="C4706" s="3" t="s">
        <v>1508</v>
      </c>
      <c r="D4706" s="9" t="s">
        <v>1509</v>
      </c>
      <c r="E4706" s="131" t="s">
        <v>2025</v>
      </c>
      <c r="F4706" s="131" t="s">
        <v>2026</v>
      </c>
      <c r="G4706" s="165" t="s">
        <v>1510</v>
      </c>
      <c r="H4706" s="165"/>
      <c r="J4706" s="205" t="s">
        <v>2024</v>
      </c>
      <c r="K4706" s="3" t="e">
        <v>#N/A</v>
      </c>
      <c r="M4706" s="206" t="s">
        <v>834</v>
      </c>
      <c r="N4706" s="151" t="s">
        <v>1558</v>
      </c>
    </row>
    <row r="4707" spans="1:15" ht="39.950000000000003" hidden="1" customHeight="1">
      <c r="A4707" s="214" t="s">
        <v>1601</v>
      </c>
      <c r="B4707" s="3" t="s">
        <v>34</v>
      </c>
      <c r="C4707" s="3" t="s">
        <v>57</v>
      </c>
      <c r="D4707" s="9" t="s">
        <v>43</v>
      </c>
      <c r="E4707" s="131" t="s">
        <v>2007</v>
      </c>
      <c r="F4707" s="131" t="s">
        <v>2022</v>
      </c>
      <c r="G4707" s="165" t="s">
        <v>62</v>
      </c>
      <c r="H4707" s="165"/>
      <c r="K4707" s="3" t="s">
        <v>934</v>
      </c>
      <c r="L4707" s="3" t="s">
        <v>834</v>
      </c>
      <c r="M4707" s="203" t="s">
        <v>834</v>
      </c>
      <c r="N4707" s="151" t="s">
        <v>1558</v>
      </c>
      <c r="O4707" s="151"/>
    </row>
    <row r="4708" spans="1:15" ht="39.950000000000003" hidden="1" customHeight="1">
      <c r="A4708" s="151" t="s">
        <v>1557</v>
      </c>
      <c r="B4708" s="3" t="s">
        <v>34</v>
      </c>
      <c r="C4708" s="3" t="s">
        <v>63</v>
      </c>
      <c r="D4708" s="9" t="s">
        <v>23</v>
      </c>
      <c r="E4708" s="131" t="str">
        <f>Tabell_Rättigheter37[[#This Row],[Grupp]]&amp;"_"&amp;Tabell_Rättigheter37[[#This Row],[Rättighetsnod/ Funktionskloss]]</f>
        <v>Beställning och svar_SpecimenCollection</v>
      </c>
      <c r="F4708" s="131" t="str">
        <f>Tabell_Rättigheter37[[#This Row],[Grupp]]&amp;"_"&amp;Tabell_Rättigheter37[[#This Row],[Rättighetsnod/ Funktionskloss]]&amp;"_"&amp;Tabell_Rättigheter37[[#This Row],[Värde]]</f>
        <v>Beställning och svar_SpecimenCollection_Open</v>
      </c>
      <c r="G4708" s="165" t="s">
        <v>64</v>
      </c>
      <c r="H4708" s="165"/>
      <c r="K4708" s="3" t="e">
        <f>VLOOKUP(Tabell_Rättigheter37[[#This Row],[Grupp]],[2]!Tabell_Grupp[#Data],2,FALSE)</f>
        <v>#REF!</v>
      </c>
      <c r="M4708" s="203" t="s">
        <v>834</v>
      </c>
      <c r="N4708" s="151" t="s">
        <v>1558</v>
      </c>
      <c r="O4708" s="151"/>
    </row>
    <row r="4709" spans="1:15" ht="39.950000000000003" hidden="1" customHeight="1">
      <c r="A4709" s="151" t="s">
        <v>1588</v>
      </c>
      <c r="B4709" s="3" t="s">
        <v>34</v>
      </c>
      <c r="C4709" s="3" t="s">
        <v>63</v>
      </c>
      <c r="D4709" s="9" t="s">
        <v>23</v>
      </c>
      <c r="E4709" s="131" t="str">
        <f>Tabell_Rättigheter37[[#This Row],[Grupp]]&amp;"_"&amp;Tabell_Rättigheter37[[#This Row],[Rättighetsnod/ Funktionskloss]]</f>
        <v>Beställning och svar_SpecimenCollection</v>
      </c>
      <c r="F4709" s="131" t="str">
        <f>Tabell_Rättigheter37[[#This Row],[Grupp]]&amp;"_"&amp;Tabell_Rättigheter37[[#This Row],[Rättighetsnod/ Funktionskloss]]&amp;"_"&amp;Tabell_Rättigheter37[[#This Row],[Värde]]</f>
        <v>Beställning och svar_SpecimenCollection_Open</v>
      </c>
      <c r="G4709" s="165" t="s">
        <v>64</v>
      </c>
      <c r="H4709" s="165"/>
      <c r="K4709" s="3" t="e">
        <f>VLOOKUP(Tabell_Rättigheter37[[#This Row],[Grupp]],[2]!Tabell_Grupp[#Data],2,FALSE)</f>
        <v>#REF!</v>
      </c>
      <c r="L4709" s="3" t="s">
        <v>834</v>
      </c>
      <c r="M4709" s="203" t="s">
        <v>834</v>
      </c>
      <c r="N4709" s="151" t="s">
        <v>1558</v>
      </c>
      <c r="O4709" s="151"/>
    </row>
    <row r="4710" spans="1:15" ht="39.950000000000003" hidden="1" customHeight="1">
      <c r="A4710" s="151" t="s">
        <v>1564</v>
      </c>
      <c r="B4710" s="3" t="s">
        <v>34</v>
      </c>
      <c r="C4710" s="3" t="s">
        <v>63</v>
      </c>
      <c r="D4710" s="9" t="s">
        <v>23</v>
      </c>
      <c r="E4710" s="131" t="str">
        <f>Tabell_Rättigheter37[[#This Row],[Grupp]]&amp;"_"&amp;Tabell_Rättigheter37[[#This Row],[Rättighetsnod/ Funktionskloss]]</f>
        <v>Beställning och svar_SpecimenCollection</v>
      </c>
      <c r="F4710" s="131" t="str">
        <f>Tabell_Rättigheter37[[#This Row],[Grupp]]&amp;"_"&amp;Tabell_Rättigheter37[[#This Row],[Rättighetsnod/ Funktionskloss]]&amp;"_"&amp;Tabell_Rättigheter37[[#This Row],[Värde]]</f>
        <v>Beställning och svar_SpecimenCollection_Open</v>
      </c>
      <c r="G4710" s="165" t="s">
        <v>64</v>
      </c>
      <c r="H4710" s="165"/>
      <c r="K4710" s="3" t="e">
        <f>VLOOKUP(Tabell_Rättigheter37[[#This Row],[Grupp]],[2]!Tabell_Grupp[#Data],2,FALSE)</f>
        <v>#REF!</v>
      </c>
      <c r="L4710" s="3" t="s">
        <v>834</v>
      </c>
      <c r="M4710" s="203" t="s">
        <v>834</v>
      </c>
      <c r="N4710" s="151" t="s">
        <v>1558</v>
      </c>
      <c r="O4710" s="151"/>
    </row>
    <row r="4711" spans="1:15" ht="39.950000000000003" hidden="1" customHeight="1">
      <c r="A4711" s="151" t="s">
        <v>1565</v>
      </c>
      <c r="B4711" s="3" t="s">
        <v>34</v>
      </c>
      <c r="C4711" s="3" t="s">
        <v>63</v>
      </c>
      <c r="D4711" s="9" t="s">
        <v>23</v>
      </c>
      <c r="E4711" s="131" t="str">
        <f>Tabell_Rättigheter37[[#This Row],[Grupp]]&amp;"_"&amp;Tabell_Rättigheter37[[#This Row],[Rättighetsnod/ Funktionskloss]]</f>
        <v>Beställning och svar_SpecimenCollection</v>
      </c>
      <c r="F4711" s="131" t="str">
        <f>Tabell_Rättigheter37[[#This Row],[Grupp]]&amp;"_"&amp;Tabell_Rättigheter37[[#This Row],[Rättighetsnod/ Funktionskloss]]&amp;"_"&amp;Tabell_Rättigheter37[[#This Row],[Värde]]</f>
        <v>Beställning och svar_SpecimenCollection_Open</v>
      </c>
      <c r="G4711" s="165" t="s">
        <v>64</v>
      </c>
      <c r="H4711" s="165"/>
      <c r="K4711" s="3" t="e">
        <f>VLOOKUP(Tabell_Rättigheter37[[#This Row],[Grupp]],[2]!Tabell_Grupp[#Data],2,FALSE)</f>
        <v>#REF!</v>
      </c>
      <c r="L4711" s="3" t="s">
        <v>834</v>
      </c>
      <c r="M4711" s="203" t="s">
        <v>834</v>
      </c>
      <c r="N4711" s="151" t="s">
        <v>1558</v>
      </c>
      <c r="O4711" s="151"/>
    </row>
    <row r="4712" spans="1:15" ht="39.950000000000003" hidden="1" customHeight="1">
      <c r="A4712" s="151" t="s">
        <v>1567</v>
      </c>
      <c r="B4712" s="3" t="s">
        <v>34</v>
      </c>
      <c r="C4712" s="3" t="s">
        <v>63</v>
      </c>
      <c r="D4712" s="9" t="s">
        <v>23</v>
      </c>
      <c r="E4712" s="131" t="str">
        <f>Tabell_Rättigheter37[[#This Row],[Grupp]]&amp;"_"&amp;Tabell_Rättigheter37[[#This Row],[Rättighetsnod/ Funktionskloss]]</f>
        <v>Beställning och svar_SpecimenCollection</v>
      </c>
      <c r="F4712" s="131" t="str">
        <f>Tabell_Rättigheter37[[#This Row],[Grupp]]&amp;"_"&amp;Tabell_Rättigheter37[[#This Row],[Rättighetsnod/ Funktionskloss]]&amp;"_"&amp;Tabell_Rättigheter37[[#This Row],[Värde]]</f>
        <v>Beställning och svar_SpecimenCollection_Open</v>
      </c>
      <c r="G4712" s="165" t="s">
        <v>64</v>
      </c>
      <c r="H4712" s="165"/>
      <c r="K4712" s="3" t="e">
        <f>VLOOKUP(Tabell_Rättigheter37[[#This Row],[Grupp]],[2]!Tabell_Grupp[#Data],2,FALSE)</f>
        <v>#REF!</v>
      </c>
      <c r="L4712" s="3" t="s">
        <v>834</v>
      </c>
      <c r="M4712" s="203" t="s">
        <v>834</v>
      </c>
      <c r="N4712" s="151" t="s">
        <v>1558</v>
      </c>
      <c r="O4712" s="151"/>
    </row>
    <row r="4713" spans="1:15" ht="39.950000000000003" hidden="1" customHeight="1">
      <c r="A4713" s="151" t="s">
        <v>1611</v>
      </c>
      <c r="B4713" s="3" t="s">
        <v>34</v>
      </c>
      <c r="C4713" s="3" t="s">
        <v>63</v>
      </c>
      <c r="D4713" s="9" t="s">
        <v>23</v>
      </c>
      <c r="E4713" s="131" t="str">
        <f>Tabell_Rättigheter37[[#This Row],[Grupp]]&amp;"_"&amp;Tabell_Rättigheter37[[#This Row],[Rättighetsnod/ Funktionskloss]]</f>
        <v>Beställning och svar_SpecimenCollection</v>
      </c>
      <c r="F4713" s="131" t="str">
        <f>Tabell_Rättigheter37[[#This Row],[Grupp]]&amp;"_"&amp;Tabell_Rättigheter37[[#This Row],[Rättighetsnod/ Funktionskloss]]&amp;"_"&amp;Tabell_Rättigheter37[[#This Row],[Värde]]</f>
        <v>Beställning och svar_SpecimenCollection_Open</v>
      </c>
      <c r="G4713" s="165" t="s">
        <v>64</v>
      </c>
      <c r="H4713" s="165"/>
      <c r="K4713" s="3" t="e">
        <f>VLOOKUP(Tabell_Rättigheter37[[#This Row],[Grupp]],[2]!Tabell_Grupp[#Data],2,FALSE)</f>
        <v>#REF!</v>
      </c>
      <c r="L4713" s="3" t="s">
        <v>834</v>
      </c>
      <c r="M4713" s="203" t="s">
        <v>834</v>
      </c>
      <c r="N4713" s="151" t="s">
        <v>1558</v>
      </c>
      <c r="O4713" s="151"/>
    </row>
    <row r="4714" spans="1:15" ht="39.950000000000003" hidden="1" customHeight="1">
      <c r="A4714" s="151" t="s">
        <v>1562</v>
      </c>
      <c r="B4714" s="3" t="s">
        <v>34</v>
      </c>
      <c r="C4714" s="3" t="s">
        <v>63</v>
      </c>
      <c r="D4714" s="9" t="s">
        <v>23</v>
      </c>
      <c r="E4714" s="131" t="str">
        <f>Tabell_Rättigheter37[[#This Row],[Grupp]]&amp;"_"&amp;Tabell_Rättigheter37[[#This Row],[Rättighetsnod/ Funktionskloss]]</f>
        <v>Beställning och svar_SpecimenCollection</v>
      </c>
      <c r="F4714" s="131" t="str">
        <f>Tabell_Rättigheter37[[#This Row],[Grupp]]&amp;"_"&amp;Tabell_Rättigheter37[[#This Row],[Rättighetsnod/ Funktionskloss]]&amp;"_"&amp;Tabell_Rättigheter37[[#This Row],[Värde]]</f>
        <v>Beställning och svar_SpecimenCollection_Open</v>
      </c>
      <c r="G4714" s="165" t="s">
        <v>64</v>
      </c>
      <c r="H4714" s="165"/>
      <c r="K4714" s="3" t="e">
        <f>VLOOKUP(Tabell_Rättigheter37[[#This Row],[Grupp]],[2]!Tabell_Grupp[#Data],2,FALSE)</f>
        <v>#REF!</v>
      </c>
      <c r="L4714" s="3" t="s">
        <v>834</v>
      </c>
      <c r="M4714" s="203" t="s">
        <v>834</v>
      </c>
      <c r="N4714" s="151" t="s">
        <v>1558</v>
      </c>
      <c r="O4714" s="151"/>
    </row>
    <row r="4715" spans="1:15" ht="39.950000000000003" hidden="1" customHeight="1">
      <c r="A4715" s="151" t="s">
        <v>1646</v>
      </c>
      <c r="B4715" s="4" t="s">
        <v>1485</v>
      </c>
      <c r="C4715" s="4" t="s">
        <v>1486</v>
      </c>
      <c r="D4715" s="256" t="s">
        <v>1511</v>
      </c>
      <c r="E4715" s="131" t="str">
        <f>Tabell_Rättigheter37[[#This Row],[Grupp]]&amp;"_"&amp;Tabell_Rättigheter37[[#This Row],[Rättighetsnod/ Funktionskloss]]</f>
        <v>Menyval_OBS! Ingen rättighetsnod</v>
      </c>
      <c r="F4715" s="131" t="str">
        <f>Tabell_Rättigheter37[[#This Row],[Grupp]]&amp;"_"&amp;Tabell_Rättigheter37[[#This Row],[Rättighetsnod/ Funktionskloss]]&amp;"_"&amp;Tabell_Rättigheter37[[#This Row],[Värde]]</f>
        <v>Menyval_OBS! Ingen rättighetsnod_Accessloggning</v>
      </c>
      <c r="G4715" s="165" t="s">
        <v>1512</v>
      </c>
      <c r="H4715" s="165"/>
      <c r="J4715" s="205" t="s">
        <v>2030</v>
      </c>
      <c r="K4715" s="3" t="e">
        <f>VLOOKUP(Tabell_Rättigheter37[[#This Row],[Grupp]],[2]!Tabell_Grupp[#Data],2,FALSE)</f>
        <v>#REF!</v>
      </c>
      <c r="M4715" s="206" t="s">
        <v>834</v>
      </c>
      <c r="N4715" s="151" t="s">
        <v>1558</v>
      </c>
    </row>
    <row r="4716" spans="1:15" ht="39.950000000000003" hidden="1" customHeight="1">
      <c r="A4716" s="151" t="s">
        <v>1646</v>
      </c>
      <c r="B4716" s="3" t="s">
        <v>155</v>
      </c>
      <c r="C4716" s="3" t="s">
        <v>31</v>
      </c>
      <c r="D4716" s="9" t="s">
        <v>215</v>
      </c>
      <c r="E4716" s="131" t="str">
        <f>Tabell_Rättigheter37[[#This Row],[Grupp]]&amp;"_"&amp;Tabell_Rättigheter37[[#This Row],[Rättighetsnod/ Funktionskloss]]</f>
        <v>Läkemedel_View</v>
      </c>
      <c r="F4716" s="131" t="str">
        <f>Tabell_Rättigheter37[[#This Row],[Grupp]]&amp;"_"&amp;Tabell_Rättigheter37[[#This Row],[Rättighetsnod/ Funktionskloss]]&amp;"_"&amp;Tabell_Rättigheter37[[#This Row],[Värde]]</f>
        <v>Läkemedel_View_Open Medication</v>
      </c>
      <c r="G4716" s="165" t="s">
        <v>216</v>
      </c>
      <c r="H4716" s="165"/>
      <c r="J4716" s="205" t="s">
        <v>1647</v>
      </c>
      <c r="K4716" s="3" t="e">
        <f>VLOOKUP(Tabell_Rättigheter37[[#This Row],[Grupp]],[2]!Tabell_Grupp[#Data],2,FALSE)</f>
        <v>#REF!</v>
      </c>
      <c r="M4716" s="206" t="s">
        <v>834</v>
      </c>
      <c r="N4716" s="151" t="s">
        <v>1558</v>
      </c>
    </row>
    <row r="4717" spans="1:15" ht="88.5" hidden="1" customHeight="1">
      <c r="A4717" s="151" t="s">
        <v>1646</v>
      </c>
      <c r="B4717" s="3" t="s">
        <v>240</v>
      </c>
      <c r="C4717" s="3" t="s">
        <v>247</v>
      </c>
      <c r="D4717" s="9" t="s">
        <v>242</v>
      </c>
      <c r="E4717" s="131" t="str">
        <f>Tabell_Rättigheter37[[#This Row],[Grupp]]&amp;"_"&amp;Tabell_Rättigheter37[[#This Row],[Rättighetsnod/ Funktionskloss]]</f>
        <v>Nova_Access</v>
      </c>
      <c r="F4717" s="131" t="str">
        <f>Tabell_Rättigheter37[[#This Row],[Grupp]]&amp;"_"&amp;Tabell_Rättigheter37[[#This Row],[Rättighetsnod/ Funktionskloss]]&amp;"_"&amp;Tabell_Rättigheter37[[#This Row],[Värde]]</f>
        <v>Nova_Access_advanced</v>
      </c>
      <c r="G4717" s="165" t="s">
        <v>243</v>
      </c>
      <c r="H4717" s="165"/>
      <c r="J4717" s="205" t="s">
        <v>1647</v>
      </c>
      <c r="K4717" s="3" t="e">
        <f>VLOOKUP(Tabell_Rättigheter37[[#This Row],[Grupp]],[2]!Tabell_Grupp[#Data],2,FALSE)</f>
        <v>#REF!</v>
      </c>
      <c r="M4717" s="206" t="s">
        <v>834</v>
      </c>
      <c r="N4717" s="151" t="s">
        <v>1558</v>
      </c>
    </row>
    <row r="4718" spans="1:15" ht="64.5" hidden="1" customHeight="1">
      <c r="A4718" s="151" t="s">
        <v>1646</v>
      </c>
      <c r="B4718" s="3" t="s">
        <v>968</v>
      </c>
      <c r="C4718" s="3" t="s">
        <v>1122</v>
      </c>
      <c r="D4718" s="9" t="s">
        <v>464</v>
      </c>
      <c r="E4718" s="131" t="str">
        <f>Tabell_Rättigheter37[[#This Row],[Grupp]]&amp;"_"&amp;Tabell_Rättigheter37[[#This Row],[Rättighetsnod/ Funktionskloss]]</f>
        <v>Ramverk_Framework/ LogFolderAccess</v>
      </c>
      <c r="F4718" s="131" t="str">
        <f>Tabell_Rättigheter37[[#This Row],[Grupp]]&amp;"_"&amp;Tabell_Rättigheter37[[#This Row],[Rättighetsnod/ Funktionskloss]]&amp;"_"&amp;Tabell_Rättigheter37[[#This Row],[Värde]]</f>
        <v>Ramverk_Framework/ LogFolderAccess_Enabled</v>
      </c>
      <c r="G4718" s="165" t="s">
        <v>1123</v>
      </c>
      <c r="H4718" s="165"/>
      <c r="J4718" s="205" t="s">
        <v>1647</v>
      </c>
      <c r="K4718" s="3" t="e">
        <f>VLOOKUP(Tabell_Rättigheter37[[#This Row],[Grupp]],[2]!Tabell_Grupp[#Data],2,FALSE)</f>
        <v>#REF!</v>
      </c>
      <c r="M4718" s="206" t="s">
        <v>834</v>
      </c>
      <c r="N4718" s="151" t="s">
        <v>1558</v>
      </c>
    </row>
    <row r="4719" spans="1:15" ht="39.950000000000003" hidden="1" customHeight="1">
      <c r="A4719" s="151" t="s">
        <v>1646</v>
      </c>
      <c r="B4719" s="3" t="s">
        <v>125</v>
      </c>
      <c r="C4719" s="3" t="s">
        <v>31</v>
      </c>
      <c r="D4719" s="9" t="s">
        <v>130</v>
      </c>
      <c r="E4719" s="131" t="str">
        <f>Tabell_Rättigheter37[[#This Row],[Grupp]]&amp;"_"&amp;Tabell_Rättigheter37[[#This Row],[Rättighetsnod/ Funktionskloss]]</f>
        <v>Kliniska översikter_View</v>
      </c>
      <c r="F4719" s="131" t="str">
        <f>Tabell_Rättigheter37[[#This Row],[Grupp]]&amp;"_"&amp;Tabell_Rättigheter37[[#This Row],[Rättighetsnod/ Funktionskloss]]&amp;"_"&amp;Tabell_Rättigheter37[[#This Row],[Värde]]</f>
        <v>Kliniska översikter_View_Open My overview</v>
      </c>
      <c r="G4719" s="165" t="s">
        <v>131</v>
      </c>
      <c r="H4719" s="165"/>
      <c r="J4719" s="205" t="s">
        <v>1647</v>
      </c>
      <c r="K4719" s="3" t="e">
        <f>VLOOKUP(Tabell_Rättigheter37[[#This Row],[Grupp]],[2]!Tabell_Grupp[#Data],2,FALSE)</f>
        <v>#REF!</v>
      </c>
      <c r="M4719" s="206" t="s">
        <v>834</v>
      </c>
      <c r="N4719" s="151" t="s">
        <v>1558</v>
      </c>
    </row>
    <row r="4720" spans="1:15" ht="39.950000000000003" hidden="1" customHeight="1">
      <c r="A4720" s="151" t="s">
        <v>2031</v>
      </c>
      <c r="B4720" s="3" t="s">
        <v>1084</v>
      </c>
      <c r="C4720" s="3" t="s">
        <v>1289</v>
      </c>
      <c r="D4720" s="9" t="s">
        <v>1292</v>
      </c>
      <c r="E4720" s="131" t="str">
        <f>Tabell_Rättigheter37[[#This Row],[Grupp]]&amp;"_"&amp;Tabell_Rättigheter37[[#This Row],[Rättighetsnod/ Funktionskloss]]</f>
        <v>Aktivitetsramverket_Activity group administration</v>
      </c>
      <c r="F4720" s="131" t="str">
        <f>Tabell_Rättigheter37[[#This Row],[Grupp]]&amp;"_"&amp;Tabell_Rättigheter37[[#This Row],[Rättighetsnod/ Funktionskloss]]&amp;"_"&amp;Tabell_Rättigheter37[[#This Row],[Värde]]</f>
        <v>Aktivitetsramverket_Activity group administration_Open groups</v>
      </c>
      <c r="G4720" s="14" t="s">
        <v>1293</v>
      </c>
      <c r="H4720" s="165"/>
      <c r="K4720" s="3" t="e">
        <f>VLOOKUP(Tabell_Rättigheter37[[#This Row],[Grupp]],[2]!Tabell_Grupp[#Data],2,FALSE)</f>
        <v>#REF!</v>
      </c>
      <c r="M4720" s="206" t="s">
        <v>834</v>
      </c>
      <c r="N4720" s="151" t="s">
        <v>1558</v>
      </c>
    </row>
    <row r="4721" spans="1:14" ht="39.950000000000003" hidden="1" customHeight="1">
      <c r="A4721" s="151" t="s">
        <v>2031</v>
      </c>
      <c r="B4721" s="3" t="s">
        <v>30</v>
      </c>
      <c r="C4721" s="3" t="s">
        <v>31</v>
      </c>
      <c r="D4721" s="9" t="s">
        <v>1067</v>
      </c>
      <c r="E4721" s="131" t="str">
        <f>Tabell_Rättigheter37[[#This Row],[Grupp]]&amp;"_"&amp;Tabell_Rättigheter37[[#This Row],[Rättighetsnod/ Funktionskloss]]</f>
        <v>Bed management_View</v>
      </c>
      <c r="F4721" s="131" t="str">
        <f>Tabell_Rättigheter37[[#This Row],[Grupp]]&amp;"_"&amp;Tabell_Rättigheter37[[#This Row],[Rättighetsnod/ Funktionskloss]]&amp;"_"&amp;Tabell_Rättigheter37[[#This Row],[Värde]]</f>
        <v>Bed management_View_OpenAdministerEstablishedBeds</v>
      </c>
      <c r="G4721" s="14" t="s">
        <v>1304</v>
      </c>
      <c r="H4721" s="165"/>
      <c r="K4721" s="3" t="e">
        <f>VLOOKUP(Tabell_Rättigheter37[[#This Row],[Grupp]],[2]!Tabell_Grupp[#Data],2,FALSE)</f>
        <v>#REF!</v>
      </c>
      <c r="M4721" s="206" t="s">
        <v>834</v>
      </c>
      <c r="N4721" s="151" t="s">
        <v>1558</v>
      </c>
    </row>
    <row r="4722" spans="1:14" ht="39.950000000000003" hidden="1" customHeight="1">
      <c r="A4722" s="151" t="s">
        <v>2031</v>
      </c>
      <c r="B4722" s="3" t="s">
        <v>78</v>
      </c>
      <c r="C4722" s="3" t="s">
        <v>1319</v>
      </c>
      <c r="D4722" s="9" t="s">
        <v>1320</v>
      </c>
      <c r="E4722" s="131" t="str">
        <f>Tabell_Rättigheter37[[#This Row],[Grupp]]&amp;"_"&amp;Tabell_Rättigheter37[[#This Row],[Rättighetsnod/ Funktionskloss]]</f>
        <v>Enhetsöversikten_Priority_Admin</v>
      </c>
      <c r="F4722" s="131" t="str">
        <f>Tabell_Rättigheter37[[#This Row],[Grupp]]&amp;"_"&amp;Tabell_Rättigheter37[[#This Row],[Rättighetsnod/ Funktionskloss]]&amp;"_"&amp;Tabell_Rättigheter37[[#This Row],[Värde]]</f>
        <v>Enhetsöversikten_Priority_Admin_Open_Priority_Admin</v>
      </c>
      <c r="G4722" s="14" t="s">
        <v>1321</v>
      </c>
      <c r="H4722" s="165"/>
      <c r="K4722" s="3" t="e">
        <f>VLOOKUP(Tabell_Rättigheter37[[#This Row],[Grupp]],[2]!Tabell_Grupp[#Data],2,FALSE)</f>
        <v>#REF!</v>
      </c>
      <c r="M4722" s="206" t="s">
        <v>834</v>
      </c>
      <c r="N4722" s="151" t="s">
        <v>1558</v>
      </c>
    </row>
    <row r="4723" spans="1:14" ht="39.950000000000003" hidden="1" customHeight="1">
      <c r="A4723" s="151" t="s">
        <v>2031</v>
      </c>
      <c r="B4723" s="3" t="s">
        <v>155</v>
      </c>
      <c r="C4723" s="3" t="s">
        <v>1224</v>
      </c>
      <c r="D4723" s="9" t="s">
        <v>1227</v>
      </c>
      <c r="E4723" s="131" t="str">
        <f>Tabell_Rättigheter37[[#This Row],[Grupp]]&amp;"_"&amp;Tabell_Rättigheter37[[#This Row],[Rättighetsnod/ Funktionskloss]]</f>
        <v>Läkemedel_Catalogue administration</v>
      </c>
      <c r="F4723" s="131" t="str">
        <f>Tabell_Rättigheter37[[#This Row],[Grupp]]&amp;"_"&amp;Tabell_Rättigheter37[[#This Row],[Rättighetsnod/ Funktionskloss]]&amp;"_"&amp;Tabell_Rättigheter37[[#This Row],[Värde]]</f>
        <v>Läkemedel_Catalogue administration_Search drug catalogue</v>
      </c>
      <c r="G4723" s="14" t="s">
        <v>1228</v>
      </c>
      <c r="H4723" s="165"/>
      <c r="K4723" s="3" t="e">
        <f>VLOOKUP(Tabell_Rättigheter37[[#This Row],[Grupp]],[2]!Tabell_Grupp[#Data],2,FALSE)</f>
        <v>#REF!</v>
      </c>
      <c r="M4723" s="206" t="s">
        <v>834</v>
      </c>
      <c r="N4723" s="151" t="s">
        <v>1558</v>
      </c>
    </row>
    <row r="4724" spans="1:14" ht="39.950000000000003" hidden="1" customHeight="1">
      <c r="A4724" s="151" t="s">
        <v>2031</v>
      </c>
      <c r="B4724" s="3" t="s">
        <v>155</v>
      </c>
      <c r="C4724" s="3" t="s">
        <v>31</v>
      </c>
      <c r="D4724" s="9" t="s">
        <v>1234</v>
      </c>
      <c r="E4724" s="131" t="str">
        <f>Tabell_Rättigheter37[[#This Row],[Grupp]]&amp;"_"&amp;Tabell_Rättigheter37[[#This Row],[Rättighetsnod/ Funktionskloss]]</f>
        <v>Läkemedel_View</v>
      </c>
      <c r="F4724" s="131" t="str">
        <f>Tabell_Rättigheter37[[#This Row],[Grupp]]&amp;"_"&amp;Tabell_Rättigheter37[[#This Row],[Rättighetsnod/ Funktionskloss]]&amp;"_"&amp;Tabell_Rättigheter37[[#This Row],[Värde]]</f>
        <v>Läkemedel_View_Open Catalogue administration</v>
      </c>
      <c r="G4724" s="14" t="s">
        <v>1235</v>
      </c>
      <c r="H4724" s="165"/>
      <c r="K4724" s="3" t="e">
        <f>VLOOKUP(Tabell_Rättigheter37[[#This Row],[Grupp]],[2]!Tabell_Grupp[#Data],2,FALSE)</f>
        <v>#REF!</v>
      </c>
      <c r="M4724" s="206" t="s">
        <v>834</v>
      </c>
      <c r="N4724" s="151" t="s">
        <v>1558</v>
      </c>
    </row>
    <row r="4725" spans="1:14" ht="39.950000000000003" hidden="1" customHeight="1">
      <c r="A4725" s="151" t="s">
        <v>2031</v>
      </c>
      <c r="B4725" s="3" t="s">
        <v>968</v>
      </c>
      <c r="C4725" s="3" t="s">
        <v>1249</v>
      </c>
      <c r="D4725" s="9" t="s">
        <v>1250</v>
      </c>
      <c r="E4725" s="131" t="str">
        <f>Tabell_Rättigheter37[[#This Row],[Grupp]]&amp;"_"&amp;Tabell_Rättigheter37[[#This Row],[Rättighetsnod/ Funktionskloss]]</f>
        <v>Ramverk_SettingService/ SettingValue/value</v>
      </c>
      <c r="F4725" s="131" t="str">
        <f>Tabell_Rättigheter37[[#This Row],[Grupp]]&amp;"_"&amp;Tabell_Rättigheter37[[#This Row],[Rättighetsnod/ Funktionskloss]]&amp;"_"&amp;Tabell_Rättigheter37[[#This Row],[Värde]]</f>
        <v>Ramverk_SettingService/ SettingValue/value_modify</v>
      </c>
      <c r="G4725" s="14" t="s">
        <v>1251</v>
      </c>
      <c r="H4725" s="165"/>
      <c r="K4725" s="3" t="e">
        <f>VLOOKUP(Tabell_Rättigheter37[[#This Row],[Grupp]],[2]!Tabell_Grupp[#Data],2,FALSE)</f>
        <v>#REF!</v>
      </c>
      <c r="M4725" s="206" t="s">
        <v>834</v>
      </c>
      <c r="N4725" s="151" t="s">
        <v>1558</v>
      </c>
    </row>
    <row r="4726" spans="1:14" ht="39.950000000000003" hidden="1" customHeight="1">
      <c r="A4726" s="151" t="s">
        <v>2031</v>
      </c>
      <c r="B4726" s="3" t="s">
        <v>968</v>
      </c>
      <c r="C4726" s="3" t="s">
        <v>1388</v>
      </c>
      <c r="D4726" s="9" t="s">
        <v>1250</v>
      </c>
      <c r="E4726" s="131" t="str">
        <f>Tabell_Rättigheter37[[#This Row],[Grupp]]&amp;"_"&amp;Tabell_Rättigheter37[[#This Row],[Rättighetsnod/ Funktionskloss]]</f>
        <v>Ramverk_Unit/Modify</v>
      </c>
      <c r="F4726" s="131" t="str">
        <f>Tabell_Rättigheter37[[#This Row],[Grupp]]&amp;"_"&amp;Tabell_Rättigheter37[[#This Row],[Rättighetsnod/ Funktionskloss]]&amp;"_"&amp;Tabell_Rättigheter37[[#This Row],[Värde]]</f>
        <v>Ramverk_Unit/Modify_modify</v>
      </c>
      <c r="G4726" s="14" t="s">
        <v>1389</v>
      </c>
      <c r="H4726" s="165"/>
      <c r="K4726" s="3" t="e">
        <f>VLOOKUP(Tabell_Rättigheter37[[#This Row],[Grupp]],[2]!Tabell_Grupp[#Data],2,FALSE)</f>
        <v>#REF!</v>
      </c>
      <c r="M4726" s="206" t="s">
        <v>834</v>
      </c>
      <c r="N4726" s="151" t="s">
        <v>1558</v>
      </c>
    </row>
    <row r="4727" spans="1:14" ht="39.950000000000003" hidden="1" customHeight="1">
      <c r="A4727" s="151" t="s">
        <v>2031</v>
      </c>
      <c r="B4727" s="3" t="s">
        <v>968</v>
      </c>
      <c r="C4727" s="3" t="s">
        <v>1414</v>
      </c>
      <c r="D4727" s="9" t="s">
        <v>1156</v>
      </c>
      <c r="E4727" s="131" t="str">
        <f>Tabell_Rättigheter37[[#This Row],[Grupp]]&amp;"_"&amp;Tabell_Rättigheter37[[#This Row],[Rättighetsnod/ Funktionskloss]]</f>
        <v>Ramverk_UserService/User/modify</v>
      </c>
      <c r="F4727" s="131" t="str">
        <f>Tabell_Rättigheter37[[#This Row],[Grupp]]&amp;"_"&amp;Tabell_Rättigheter37[[#This Row],[Rättighetsnod/ Funktionskloss]]&amp;"_"&amp;Tabell_Rättigheter37[[#This Row],[Värde]]</f>
        <v>Ramverk_UserService/User/modify_Modify</v>
      </c>
      <c r="G4727" s="14" t="s">
        <v>1415</v>
      </c>
      <c r="H4727" s="165"/>
      <c r="K4727" s="3" t="e">
        <f>VLOOKUP(Tabell_Rättigheter37[[#This Row],[Grupp]],[2]!Tabell_Grupp[#Data],2,FALSE)</f>
        <v>#REF!</v>
      </c>
      <c r="M4727" s="206" t="s">
        <v>834</v>
      </c>
      <c r="N4727" s="151" t="s">
        <v>1558</v>
      </c>
    </row>
    <row r="4728" spans="1:14" ht="39.950000000000003" hidden="1" customHeight="1">
      <c r="A4728" s="151" t="s">
        <v>2031</v>
      </c>
      <c r="B4728" s="3" t="s">
        <v>287</v>
      </c>
      <c r="C4728" s="3" t="s">
        <v>1427</v>
      </c>
      <c r="D4728" s="9" t="s">
        <v>23</v>
      </c>
      <c r="E4728" s="131" t="str">
        <f>Tabell_Rättigheter37[[#This Row],[Grupp]]&amp;"_"&amp;Tabell_Rättigheter37[[#This Row],[Rättighetsnod/ Funktionskloss]]</f>
        <v>Resursplanering_Connect MVK administration</v>
      </c>
      <c r="F4728" s="131" t="str">
        <f>Tabell_Rättigheter37[[#This Row],[Grupp]]&amp;"_"&amp;Tabell_Rättigheter37[[#This Row],[Rättighetsnod/ Funktionskloss]]&amp;"_"&amp;Tabell_Rättigheter37[[#This Row],[Värde]]</f>
        <v>Resursplanering_Connect MVK administration_Open</v>
      </c>
      <c r="G4728" s="14" t="s">
        <v>1429</v>
      </c>
      <c r="H4728" s="165"/>
      <c r="K4728" s="3" t="e">
        <f>VLOOKUP(Tabell_Rättigheter37[[#This Row],[Grupp]],[2]!Tabell_Grupp[#Data],2,FALSE)</f>
        <v>#REF!</v>
      </c>
      <c r="M4728" s="206" t="s">
        <v>834</v>
      </c>
      <c r="N4728" s="151" t="s">
        <v>1558</v>
      </c>
    </row>
    <row r="4729" spans="1:14" ht="39.950000000000003" hidden="1" customHeight="1">
      <c r="A4729" s="151" t="s">
        <v>2031</v>
      </c>
      <c r="B4729" s="3" t="s">
        <v>349</v>
      </c>
      <c r="C4729" s="3" t="s">
        <v>1082</v>
      </c>
      <c r="D4729" s="9" t="s">
        <v>23</v>
      </c>
      <c r="E4729" s="131" t="str">
        <f>Tabell_Rättigheter37[[#This Row],[Grupp]]&amp;"_"&amp;Tabell_Rättigheter37[[#This Row],[Rättighetsnod/ Funktionskloss]]</f>
        <v>Vårdadministration_Agreement administration</v>
      </c>
      <c r="F4729" s="131" t="str">
        <f>Tabell_Rättigheter37[[#This Row],[Grupp]]&amp;"_"&amp;Tabell_Rättigheter37[[#This Row],[Rättighetsnod/ Funktionskloss]]&amp;"_"&amp;Tabell_Rättigheter37[[#This Row],[Värde]]</f>
        <v>Vårdadministration_Agreement administration_Open</v>
      </c>
      <c r="G4729" s="14" t="s">
        <v>1083</v>
      </c>
      <c r="H4729" s="165"/>
      <c r="K4729" s="3" t="e">
        <f>VLOOKUP(Tabell_Rättigheter37[[#This Row],[Grupp]],[2]!Tabell_Grupp[#Data],2,FALSE)</f>
        <v>#REF!</v>
      </c>
      <c r="M4729" s="206" t="s">
        <v>834</v>
      </c>
      <c r="N4729" s="151" t="s">
        <v>1558</v>
      </c>
    </row>
    <row r="4730" spans="1:14" ht="39.950000000000003" hidden="1" customHeight="1">
      <c r="A4730" s="151" t="s">
        <v>2031</v>
      </c>
      <c r="B4730" s="3" t="s">
        <v>369</v>
      </c>
      <c r="C4730" s="3" t="s">
        <v>1463</v>
      </c>
      <c r="D4730" s="9" t="s">
        <v>23</v>
      </c>
      <c r="E4730" s="131" t="str">
        <f>Tabell_Rättigheter37[[#This Row],[Grupp]]&amp;"_"&amp;Tabell_Rättigheter37[[#This Row],[Rättighetsnod/ Funktionskloss]]</f>
        <v>Vårddokumentation_JournalForm Manager</v>
      </c>
      <c r="F4730" s="131" t="str">
        <f>Tabell_Rättigheter37[[#This Row],[Grupp]]&amp;"_"&amp;Tabell_Rättigheter37[[#This Row],[Rättighetsnod/ Funktionskloss]]&amp;"_"&amp;Tabell_Rättigheter37[[#This Row],[Värde]]</f>
        <v>Vårddokumentation_JournalForm Manager_Open</v>
      </c>
      <c r="G4730" s="14" t="s">
        <v>1465</v>
      </c>
      <c r="H4730" s="165"/>
      <c r="K4730" s="3" t="e">
        <f>VLOOKUP(Tabell_Rättigheter37[[#This Row],[Grupp]],[2]!Tabell_Grupp[#Data],2,FALSE)</f>
        <v>#REF!</v>
      </c>
      <c r="M4730" s="206" t="s">
        <v>834</v>
      </c>
      <c r="N4730" s="151" t="s">
        <v>1558</v>
      </c>
    </row>
    <row r="4731" spans="1:14" ht="39.950000000000003" hidden="1" customHeight="1">
      <c r="A4731" s="151" t="s">
        <v>2031</v>
      </c>
      <c r="B4731" s="3" t="s">
        <v>369</v>
      </c>
      <c r="C4731" s="3" t="s">
        <v>1466</v>
      </c>
      <c r="D4731" s="9" t="s">
        <v>23</v>
      </c>
      <c r="E4731" s="131" t="str">
        <f>Tabell_Rättigheter37[[#This Row],[Grupp]]&amp;"_"&amp;Tabell_Rättigheter37[[#This Row],[Rättighetsnod/ Funktionskloss]]</f>
        <v>Vårddokumentation_KeyWordEditor</v>
      </c>
      <c r="F4731" s="131" t="str">
        <f>Tabell_Rättigheter37[[#This Row],[Grupp]]&amp;"_"&amp;Tabell_Rättigheter37[[#This Row],[Rättighetsnod/ Funktionskloss]]&amp;"_"&amp;Tabell_Rättigheter37[[#This Row],[Värde]]</f>
        <v>Vårddokumentation_KeyWordEditor_Open</v>
      </c>
      <c r="G4731" s="14" t="s">
        <v>1468</v>
      </c>
      <c r="H4731" s="165"/>
      <c r="K4731" s="3" t="e">
        <f>VLOOKUP(Tabell_Rättigheter37[[#This Row],[Grupp]],[2]!Tabell_Grupp[#Data],2,FALSE)</f>
        <v>#REF!</v>
      </c>
      <c r="M4731" s="206" t="s">
        <v>834</v>
      </c>
      <c r="N4731" s="151" t="s">
        <v>1558</v>
      </c>
    </row>
    <row r="4732" spans="1:14" ht="39.950000000000003" hidden="1" customHeight="1">
      <c r="A4732" s="151" t="s">
        <v>2031</v>
      </c>
      <c r="B4732" s="4" t="s">
        <v>1485</v>
      </c>
      <c r="C4732" s="4" t="s">
        <v>1486</v>
      </c>
      <c r="D4732" s="256" t="s">
        <v>1494</v>
      </c>
      <c r="E4732" s="131" t="str">
        <f>Tabell_Rättigheter37[[#This Row],[Grupp]]&amp;"_"&amp;Tabell_Rättigheter37[[#This Row],[Rättighetsnod/ Funktionskloss]]</f>
        <v>Menyval_OBS! Ingen rättighetsnod</v>
      </c>
      <c r="F4732" s="131" t="str">
        <f>Tabell_Rättigheter37[[#This Row],[Grupp]]&amp;"_"&amp;Tabell_Rättigheter37[[#This Row],[Rättighetsnod/ Funktionskloss]]&amp;"_"&amp;Tabell_Rättigheter37[[#This Row],[Värde]]</f>
        <v>Menyval_OBS! Ingen rättighetsnod_Sök PatientID (PID)</v>
      </c>
      <c r="G4732" s="165" t="s">
        <v>1495</v>
      </c>
      <c r="H4732" s="165"/>
      <c r="J4732" s="205" t="s">
        <v>1640</v>
      </c>
      <c r="K4732" s="3" t="e">
        <f>VLOOKUP(Tabell_Rättigheter37[[#This Row],[Grupp]],[2]!Tabell_Grupp[#Data],2,FALSE)</f>
        <v>#REF!</v>
      </c>
      <c r="M4732" s="206" t="s">
        <v>834</v>
      </c>
      <c r="N4732" s="151" t="s">
        <v>1558</v>
      </c>
    </row>
    <row r="4733" spans="1:14" ht="39.950000000000003" hidden="1" customHeight="1">
      <c r="A4733" s="151" t="s">
        <v>2032</v>
      </c>
      <c r="B4733" s="3" t="s">
        <v>1084</v>
      </c>
      <c r="C4733" s="3" t="s">
        <v>1289</v>
      </c>
      <c r="D4733" s="9" t="s">
        <v>1292</v>
      </c>
      <c r="E4733" s="131" t="str">
        <f>Tabell_Rättigheter37[[#This Row],[Grupp]]&amp;"_"&amp;Tabell_Rättigheter37[[#This Row],[Rättighetsnod/ Funktionskloss]]</f>
        <v>Aktivitetsramverket_Activity group administration</v>
      </c>
      <c r="F4733" s="131" t="str">
        <f>Tabell_Rättigheter37[[#This Row],[Grupp]]&amp;"_"&amp;Tabell_Rättigheter37[[#This Row],[Rättighetsnod/ Funktionskloss]]&amp;"_"&amp;Tabell_Rättigheter37[[#This Row],[Värde]]</f>
        <v>Aktivitetsramverket_Activity group administration_Open groups</v>
      </c>
      <c r="G4733" s="14" t="s">
        <v>1293</v>
      </c>
      <c r="H4733" s="165"/>
      <c r="K4733" s="3" t="e">
        <f>VLOOKUP(Tabell_Rättigheter37[[#This Row],[Grupp]],[2]!Tabell_Grupp[#Data],2,FALSE)</f>
        <v>#REF!</v>
      </c>
      <c r="M4733" s="206" t="s">
        <v>834</v>
      </c>
      <c r="N4733" s="151" t="s">
        <v>1558</v>
      </c>
    </row>
    <row r="4734" spans="1:14" ht="39.950000000000003" hidden="1" customHeight="1">
      <c r="A4734" s="151" t="s">
        <v>2032</v>
      </c>
      <c r="B4734" s="3" t="s">
        <v>30</v>
      </c>
      <c r="C4734" s="3" t="s">
        <v>31</v>
      </c>
      <c r="D4734" s="9" t="s">
        <v>1067</v>
      </c>
      <c r="E4734" s="131" t="str">
        <f>Tabell_Rättigheter37[[#This Row],[Grupp]]&amp;"_"&amp;Tabell_Rättigheter37[[#This Row],[Rättighetsnod/ Funktionskloss]]</f>
        <v>Bed management_View</v>
      </c>
      <c r="F4734" s="131" t="str">
        <f>Tabell_Rättigheter37[[#This Row],[Grupp]]&amp;"_"&amp;Tabell_Rättigheter37[[#This Row],[Rättighetsnod/ Funktionskloss]]&amp;"_"&amp;Tabell_Rättigheter37[[#This Row],[Värde]]</f>
        <v>Bed management_View_OpenAdministerEstablishedBeds</v>
      </c>
      <c r="G4734" s="14" t="s">
        <v>1304</v>
      </c>
      <c r="H4734" s="165"/>
      <c r="K4734" s="3" t="e">
        <f>VLOOKUP(Tabell_Rättigheter37[[#This Row],[Grupp]],[2]!Tabell_Grupp[#Data],2,FALSE)</f>
        <v>#REF!</v>
      </c>
      <c r="M4734" s="206" t="s">
        <v>834</v>
      </c>
      <c r="N4734" s="151" t="s">
        <v>1558</v>
      </c>
    </row>
    <row r="4735" spans="1:14" ht="39.950000000000003" hidden="1" customHeight="1">
      <c r="A4735" s="151" t="s">
        <v>2032</v>
      </c>
      <c r="B4735" s="3" t="s">
        <v>78</v>
      </c>
      <c r="C4735" s="3" t="s">
        <v>1319</v>
      </c>
      <c r="D4735" s="9" t="s">
        <v>1320</v>
      </c>
      <c r="E4735" s="131" t="str">
        <f>Tabell_Rättigheter37[[#This Row],[Grupp]]&amp;"_"&amp;Tabell_Rättigheter37[[#This Row],[Rättighetsnod/ Funktionskloss]]</f>
        <v>Enhetsöversikten_Priority_Admin</v>
      </c>
      <c r="F4735" s="131" t="str">
        <f>Tabell_Rättigheter37[[#This Row],[Grupp]]&amp;"_"&amp;Tabell_Rättigheter37[[#This Row],[Rättighetsnod/ Funktionskloss]]&amp;"_"&amp;Tabell_Rättigheter37[[#This Row],[Värde]]</f>
        <v>Enhetsöversikten_Priority_Admin_Open_Priority_Admin</v>
      </c>
      <c r="G4735" s="14" t="s">
        <v>1321</v>
      </c>
      <c r="H4735" s="165"/>
      <c r="K4735" s="3" t="e">
        <f>VLOOKUP(Tabell_Rättigheter37[[#This Row],[Grupp]],[2]!Tabell_Grupp[#Data],2,FALSE)</f>
        <v>#REF!</v>
      </c>
      <c r="M4735" s="206" t="s">
        <v>834</v>
      </c>
      <c r="N4735" s="151" t="s">
        <v>1558</v>
      </c>
    </row>
    <row r="4736" spans="1:14" ht="39.950000000000003" hidden="1" customHeight="1">
      <c r="A4736" s="151" t="s">
        <v>2032</v>
      </c>
      <c r="B4736" s="3" t="s">
        <v>155</v>
      </c>
      <c r="C4736" s="3" t="s">
        <v>1224</v>
      </c>
      <c r="D4736" s="9" t="s">
        <v>1227</v>
      </c>
      <c r="E4736" s="131" t="str">
        <f>Tabell_Rättigheter37[[#This Row],[Grupp]]&amp;"_"&amp;Tabell_Rättigheter37[[#This Row],[Rättighetsnod/ Funktionskloss]]</f>
        <v>Läkemedel_Catalogue administration</v>
      </c>
      <c r="F4736" s="131" t="str">
        <f>Tabell_Rättigheter37[[#This Row],[Grupp]]&amp;"_"&amp;Tabell_Rättigheter37[[#This Row],[Rättighetsnod/ Funktionskloss]]&amp;"_"&amp;Tabell_Rättigheter37[[#This Row],[Värde]]</f>
        <v>Läkemedel_Catalogue administration_Search drug catalogue</v>
      </c>
      <c r="G4736" s="14" t="s">
        <v>1228</v>
      </c>
      <c r="H4736" s="165"/>
      <c r="K4736" s="3" t="e">
        <f>VLOOKUP(Tabell_Rättigheter37[[#This Row],[Grupp]],[2]!Tabell_Grupp[#Data],2,FALSE)</f>
        <v>#REF!</v>
      </c>
      <c r="M4736" s="206" t="s">
        <v>834</v>
      </c>
      <c r="N4736" s="151" t="s">
        <v>1558</v>
      </c>
    </row>
    <row r="4737" spans="1:15" ht="39.950000000000003" hidden="1" customHeight="1">
      <c r="A4737" s="151" t="s">
        <v>2032</v>
      </c>
      <c r="B4737" s="3" t="s">
        <v>155</v>
      </c>
      <c r="C4737" s="3" t="s">
        <v>31</v>
      </c>
      <c r="D4737" s="9" t="s">
        <v>1234</v>
      </c>
      <c r="E4737" s="131" t="str">
        <f>Tabell_Rättigheter37[[#This Row],[Grupp]]&amp;"_"&amp;Tabell_Rättigheter37[[#This Row],[Rättighetsnod/ Funktionskloss]]</f>
        <v>Läkemedel_View</v>
      </c>
      <c r="F4737" s="131" t="str">
        <f>Tabell_Rättigheter37[[#This Row],[Grupp]]&amp;"_"&amp;Tabell_Rättigheter37[[#This Row],[Rättighetsnod/ Funktionskloss]]&amp;"_"&amp;Tabell_Rättigheter37[[#This Row],[Värde]]</f>
        <v>Läkemedel_View_Open Catalogue administration</v>
      </c>
      <c r="G4737" s="14" t="s">
        <v>1235</v>
      </c>
      <c r="H4737" s="165"/>
      <c r="K4737" s="3" t="e">
        <f>VLOOKUP(Tabell_Rättigheter37[[#This Row],[Grupp]],[2]!Tabell_Grupp[#Data],2,FALSE)</f>
        <v>#REF!</v>
      </c>
      <c r="M4737" s="206" t="s">
        <v>834</v>
      </c>
      <c r="N4737" s="151" t="s">
        <v>1558</v>
      </c>
    </row>
    <row r="4738" spans="1:15" ht="39.950000000000003" hidden="1" customHeight="1">
      <c r="A4738" s="151" t="s">
        <v>2032</v>
      </c>
      <c r="B4738" s="3" t="s">
        <v>968</v>
      </c>
      <c r="C4738" s="3" t="s">
        <v>1249</v>
      </c>
      <c r="D4738" s="9" t="s">
        <v>1250</v>
      </c>
      <c r="E4738" s="131" t="str">
        <f>Tabell_Rättigheter37[[#This Row],[Grupp]]&amp;"_"&amp;Tabell_Rättigheter37[[#This Row],[Rättighetsnod/ Funktionskloss]]</f>
        <v>Ramverk_SettingService/ SettingValue/value</v>
      </c>
      <c r="F4738" s="131" t="str">
        <f>Tabell_Rättigheter37[[#This Row],[Grupp]]&amp;"_"&amp;Tabell_Rättigheter37[[#This Row],[Rättighetsnod/ Funktionskloss]]&amp;"_"&amp;Tabell_Rättigheter37[[#This Row],[Värde]]</f>
        <v>Ramverk_SettingService/ SettingValue/value_modify</v>
      </c>
      <c r="G4738" s="14" t="s">
        <v>1251</v>
      </c>
      <c r="H4738" s="165"/>
      <c r="K4738" s="3" t="e">
        <f>VLOOKUP(Tabell_Rättigheter37[[#This Row],[Grupp]],[2]!Tabell_Grupp[#Data],2,FALSE)</f>
        <v>#REF!</v>
      </c>
      <c r="M4738" s="206" t="s">
        <v>834</v>
      </c>
      <c r="N4738" s="151" t="s">
        <v>1558</v>
      </c>
    </row>
    <row r="4739" spans="1:15" ht="39.950000000000003" hidden="1" customHeight="1">
      <c r="A4739" s="151" t="s">
        <v>2032</v>
      </c>
      <c r="B4739" s="3" t="s">
        <v>968</v>
      </c>
      <c r="C4739" s="3" t="s">
        <v>1388</v>
      </c>
      <c r="D4739" s="9" t="s">
        <v>1250</v>
      </c>
      <c r="E4739" s="131" t="str">
        <f>Tabell_Rättigheter37[[#This Row],[Grupp]]&amp;"_"&amp;Tabell_Rättigheter37[[#This Row],[Rättighetsnod/ Funktionskloss]]</f>
        <v>Ramverk_Unit/Modify</v>
      </c>
      <c r="F4739" s="131" t="str">
        <f>Tabell_Rättigheter37[[#This Row],[Grupp]]&amp;"_"&amp;Tabell_Rättigheter37[[#This Row],[Rättighetsnod/ Funktionskloss]]&amp;"_"&amp;Tabell_Rättigheter37[[#This Row],[Värde]]</f>
        <v>Ramverk_Unit/Modify_modify</v>
      </c>
      <c r="G4739" s="14" t="s">
        <v>1389</v>
      </c>
      <c r="H4739" s="165"/>
      <c r="K4739" s="3" t="e">
        <f>VLOOKUP(Tabell_Rättigheter37[[#This Row],[Grupp]],[2]!Tabell_Grupp[#Data],2,FALSE)</f>
        <v>#REF!</v>
      </c>
      <c r="M4739" s="206" t="s">
        <v>834</v>
      </c>
      <c r="N4739" s="151" t="s">
        <v>1558</v>
      </c>
    </row>
    <row r="4740" spans="1:15" ht="39.950000000000003" hidden="1" customHeight="1">
      <c r="A4740" s="151" t="s">
        <v>2032</v>
      </c>
      <c r="B4740" s="3" t="s">
        <v>968</v>
      </c>
      <c r="C4740" s="3" t="s">
        <v>1414</v>
      </c>
      <c r="D4740" s="9" t="s">
        <v>1156</v>
      </c>
      <c r="E4740" s="131" t="str">
        <f>Tabell_Rättigheter37[[#This Row],[Grupp]]&amp;"_"&amp;Tabell_Rättigheter37[[#This Row],[Rättighetsnod/ Funktionskloss]]</f>
        <v>Ramverk_UserService/User/modify</v>
      </c>
      <c r="F4740" s="131" t="str">
        <f>Tabell_Rättigheter37[[#This Row],[Grupp]]&amp;"_"&amp;Tabell_Rättigheter37[[#This Row],[Rättighetsnod/ Funktionskloss]]&amp;"_"&amp;Tabell_Rättigheter37[[#This Row],[Värde]]</f>
        <v>Ramverk_UserService/User/modify_Modify</v>
      </c>
      <c r="G4740" s="14" t="s">
        <v>1415</v>
      </c>
      <c r="H4740" s="165"/>
      <c r="K4740" s="3" t="e">
        <f>VLOOKUP(Tabell_Rättigheter37[[#This Row],[Grupp]],[2]!Tabell_Grupp[#Data],2,FALSE)</f>
        <v>#REF!</v>
      </c>
      <c r="M4740" s="206" t="s">
        <v>834</v>
      </c>
      <c r="N4740" s="151" t="s">
        <v>1558</v>
      </c>
    </row>
    <row r="4741" spans="1:15" ht="39.950000000000003" hidden="1" customHeight="1">
      <c r="A4741" s="151" t="s">
        <v>2032</v>
      </c>
      <c r="B4741" s="3" t="s">
        <v>287</v>
      </c>
      <c r="C4741" s="3" t="s">
        <v>1427</v>
      </c>
      <c r="D4741" s="9" t="s">
        <v>23</v>
      </c>
      <c r="E4741" s="131" t="str">
        <f>Tabell_Rättigheter37[[#This Row],[Grupp]]&amp;"_"&amp;Tabell_Rättigheter37[[#This Row],[Rättighetsnod/ Funktionskloss]]</f>
        <v>Resursplanering_Connect MVK administration</v>
      </c>
      <c r="F4741" s="131" t="str">
        <f>Tabell_Rättigheter37[[#This Row],[Grupp]]&amp;"_"&amp;Tabell_Rättigheter37[[#This Row],[Rättighetsnod/ Funktionskloss]]&amp;"_"&amp;Tabell_Rättigheter37[[#This Row],[Värde]]</f>
        <v>Resursplanering_Connect MVK administration_Open</v>
      </c>
      <c r="G4741" s="14" t="s">
        <v>1429</v>
      </c>
      <c r="H4741" s="165"/>
      <c r="K4741" s="3" t="e">
        <f>VLOOKUP(Tabell_Rättigheter37[[#This Row],[Grupp]],[2]!Tabell_Grupp[#Data],2,FALSE)</f>
        <v>#REF!</v>
      </c>
      <c r="M4741" s="206" t="s">
        <v>834</v>
      </c>
      <c r="N4741" s="151" t="s">
        <v>1558</v>
      </c>
    </row>
    <row r="4742" spans="1:15" ht="39.950000000000003" hidden="1" customHeight="1">
      <c r="A4742" s="151" t="s">
        <v>2032</v>
      </c>
      <c r="B4742" s="3" t="s">
        <v>349</v>
      </c>
      <c r="C4742" s="3" t="s">
        <v>1082</v>
      </c>
      <c r="D4742" s="9" t="s">
        <v>23</v>
      </c>
      <c r="E4742" s="131" t="str">
        <f>Tabell_Rättigheter37[[#This Row],[Grupp]]&amp;"_"&amp;Tabell_Rättigheter37[[#This Row],[Rättighetsnod/ Funktionskloss]]</f>
        <v>Vårdadministration_Agreement administration</v>
      </c>
      <c r="F4742" s="131" t="str">
        <f>Tabell_Rättigheter37[[#This Row],[Grupp]]&amp;"_"&amp;Tabell_Rättigheter37[[#This Row],[Rättighetsnod/ Funktionskloss]]&amp;"_"&amp;Tabell_Rättigheter37[[#This Row],[Värde]]</f>
        <v>Vårdadministration_Agreement administration_Open</v>
      </c>
      <c r="G4742" s="14" t="s">
        <v>1083</v>
      </c>
      <c r="H4742" s="165"/>
      <c r="K4742" s="3" t="e">
        <f>VLOOKUP(Tabell_Rättigheter37[[#This Row],[Grupp]],[2]!Tabell_Grupp[#Data],2,FALSE)</f>
        <v>#REF!</v>
      </c>
      <c r="M4742" s="206" t="s">
        <v>834</v>
      </c>
      <c r="N4742" s="151" t="s">
        <v>1558</v>
      </c>
    </row>
    <row r="4743" spans="1:15" ht="39.950000000000003" hidden="1" customHeight="1">
      <c r="A4743" s="151" t="s">
        <v>2032</v>
      </c>
      <c r="B4743" s="3" t="s">
        <v>369</v>
      </c>
      <c r="C4743" s="3" t="s">
        <v>1463</v>
      </c>
      <c r="D4743" s="9" t="s">
        <v>23</v>
      </c>
      <c r="E4743" s="131" t="str">
        <f>Tabell_Rättigheter37[[#This Row],[Grupp]]&amp;"_"&amp;Tabell_Rättigheter37[[#This Row],[Rättighetsnod/ Funktionskloss]]</f>
        <v>Vårddokumentation_JournalForm Manager</v>
      </c>
      <c r="F4743" s="131" t="str">
        <f>Tabell_Rättigheter37[[#This Row],[Grupp]]&amp;"_"&amp;Tabell_Rättigheter37[[#This Row],[Rättighetsnod/ Funktionskloss]]&amp;"_"&amp;Tabell_Rättigheter37[[#This Row],[Värde]]</f>
        <v>Vårddokumentation_JournalForm Manager_Open</v>
      </c>
      <c r="G4743" s="14" t="s">
        <v>1465</v>
      </c>
      <c r="H4743" s="165"/>
      <c r="K4743" s="3" t="e">
        <f>VLOOKUP(Tabell_Rättigheter37[[#This Row],[Grupp]],[2]!Tabell_Grupp[#Data],2,FALSE)</f>
        <v>#REF!</v>
      </c>
      <c r="M4743" s="206" t="s">
        <v>834</v>
      </c>
      <c r="N4743" s="151" t="s">
        <v>1558</v>
      </c>
    </row>
    <row r="4744" spans="1:15" ht="39.950000000000003" hidden="1" customHeight="1">
      <c r="A4744" s="151" t="s">
        <v>2032</v>
      </c>
      <c r="B4744" s="3" t="s">
        <v>369</v>
      </c>
      <c r="C4744" s="3" t="s">
        <v>1466</v>
      </c>
      <c r="D4744" s="9" t="s">
        <v>23</v>
      </c>
      <c r="E4744" s="131" t="str">
        <f>Tabell_Rättigheter37[[#This Row],[Grupp]]&amp;"_"&amp;Tabell_Rättigheter37[[#This Row],[Rättighetsnod/ Funktionskloss]]</f>
        <v>Vårddokumentation_KeyWordEditor</v>
      </c>
      <c r="F4744" s="131" t="str">
        <f>Tabell_Rättigheter37[[#This Row],[Grupp]]&amp;"_"&amp;Tabell_Rättigheter37[[#This Row],[Rättighetsnod/ Funktionskloss]]&amp;"_"&amp;Tabell_Rättigheter37[[#This Row],[Värde]]</f>
        <v>Vårddokumentation_KeyWordEditor_Open</v>
      </c>
      <c r="G4744" s="14" t="s">
        <v>1468</v>
      </c>
      <c r="H4744" s="165"/>
      <c r="K4744" s="3" t="e">
        <f>VLOOKUP(Tabell_Rättigheter37[[#This Row],[Grupp]],[2]!Tabell_Grupp[#Data],2,FALSE)</f>
        <v>#REF!</v>
      </c>
      <c r="M4744" s="206" t="s">
        <v>834</v>
      </c>
      <c r="N4744" s="151" t="s">
        <v>1558</v>
      </c>
    </row>
    <row r="4745" spans="1:15" ht="39.950000000000003" hidden="1" customHeight="1">
      <c r="A4745" s="151" t="s">
        <v>2032</v>
      </c>
      <c r="B4745" s="4" t="s">
        <v>1485</v>
      </c>
      <c r="C4745" s="4" t="s">
        <v>1486</v>
      </c>
      <c r="D4745" s="4" t="s">
        <v>1494</v>
      </c>
      <c r="E4745" s="131" t="str">
        <f>Tabell_Rättigheter37[[#This Row],[Grupp]]&amp;"_"&amp;Tabell_Rättigheter37[[#This Row],[Rättighetsnod/ Funktionskloss]]</f>
        <v>Menyval_OBS! Ingen rättighetsnod</v>
      </c>
      <c r="F4745" s="131" t="str">
        <f>Tabell_Rättigheter37[[#This Row],[Grupp]]&amp;"_"&amp;Tabell_Rättigheter37[[#This Row],[Rättighetsnod/ Funktionskloss]]&amp;"_"&amp;Tabell_Rättigheter37[[#This Row],[Värde]]</f>
        <v>Menyval_OBS! Ingen rättighetsnod_Sök PatientID (PID)</v>
      </c>
      <c r="G4745" s="165" t="s">
        <v>1495</v>
      </c>
      <c r="H4745" s="165"/>
      <c r="J4745" s="205" t="s">
        <v>1640</v>
      </c>
      <c r="K4745" s="3" t="e">
        <f>VLOOKUP(Tabell_Rättigheter37[[#This Row],[Grupp]],[2]!Tabell_Grupp[#Data],2,FALSE)</f>
        <v>#REF!</v>
      </c>
      <c r="M4745" s="206" t="s">
        <v>834</v>
      </c>
      <c r="N4745" s="151" t="s">
        <v>1558</v>
      </c>
    </row>
    <row r="4746" spans="1:15" ht="167.25" hidden="1" customHeight="1">
      <c r="A4746" s="151" t="s">
        <v>1604</v>
      </c>
      <c r="B4746" s="3" t="s">
        <v>155</v>
      </c>
      <c r="C4746" s="3" t="s">
        <v>193</v>
      </c>
      <c r="D4746" s="9" t="s">
        <v>197</v>
      </c>
      <c r="E4746" s="131" t="str">
        <f>Tabell_Rättigheter37[[#This Row],[Grupp]]&amp;"_"&amp;Tabell_Rättigheter37[[#This Row],[Rättighetsnod/ Funktionskloss]]</f>
        <v>Läkemedel_Nurse view</v>
      </c>
      <c r="F4746" s="131" t="str">
        <f>Tabell_Rättigheter37[[#This Row],[Grupp]]&amp;"_"&amp;Tabell_Rättigheter37[[#This Row],[Rättighetsnod/ Funktionskloss]]&amp;"_"&amp;Tabell_Rättigheter37[[#This Row],[Värde]]</f>
        <v>Läkemedel_Nurse view_Sign administration occasion</v>
      </c>
      <c r="G4746" s="165" t="s">
        <v>198</v>
      </c>
      <c r="H4746" s="165" t="s">
        <v>1113</v>
      </c>
      <c r="J4746" s="205" t="s">
        <v>2027</v>
      </c>
      <c r="K4746" s="3" t="e">
        <f>VLOOKUP(Tabell_Rättigheter37[[#This Row],[Grupp]],[2]!Tabell_Grupp[#Data],2,FALSE)</f>
        <v>#REF!</v>
      </c>
      <c r="M4746" s="206" t="s">
        <v>834</v>
      </c>
      <c r="N4746" s="151" t="s">
        <v>1558</v>
      </c>
    </row>
    <row r="4747" spans="1:15" ht="39.950000000000003" hidden="1" customHeight="1">
      <c r="A4747" s="151" t="s">
        <v>1604</v>
      </c>
      <c r="B4747" s="3" t="s">
        <v>155</v>
      </c>
      <c r="C4747" s="3" t="s">
        <v>193</v>
      </c>
      <c r="D4747" s="9" t="s">
        <v>199</v>
      </c>
      <c r="E4747" s="131" t="str">
        <f>Tabell_Rättigheter37[[#This Row],[Grupp]]&amp;"_"&amp;Tabell_Rättigheter37[[#This Row],[Rättighetsnod/ Funktionskloss]]</f>
        <v>Läkemedel_Nurse view</v>
      </c>
      <c r="F4747" s="131" t="str">
        <f>Tabell_Rättigheter37[[#This Row],[Grupp]]&amp;"_"&amp;Tabell_Rättigheter37[[#This Row],[Rättighetsnod/ Funktionskloss]]&amp;"_"&amp;Tabell_Rättigheter37[[#This Row],[Värde]]</f>
        <v>Läkemedel_Nurse view_Skip administration occasion</v>
      </c>
      <c r="G4747" s="165" t="s">
        <v>200</v>
      </c>
      <c r="H4747" s="165"/>
      <c r="J4747" s="205" t="s">
        <v>2027</v>
      </c>
      <c r="K4747" s="3" t="e">
        <f>VLOOKUP(Tabell_Rättigheter37[[#This Row],[Grupp]],[2]!Tabell_Grupp[#Data],2,FALSE)</f>
        <v>#REF!</v>
      </c>
      <c r="M4747" s="206" t="s">
        <v>834</v>
      </c>
      <c r="N4747" s="151" t="s">
        <v>1558</v>
      </c>
    </row>
    <row r="4748" spans="1:15" ht="55.5" hidden="1" customHeight="1">
      <c r="A4748" s="151" t="s">
        <v>1568</v>
      </c>
      <c r="B4748" s="3" t="s">
        <v>34</v>
      </c>
      <c r="C4748" s="3" t="s">
        <v>63</v>
      </c>
      <c r="D4748" s="9" t="s">
        <v>23</v>
      </c>
      <c r="E4748" s="131" t="str">
        <f>Tabell_Rättigheter37[[#This Row],[Grupp]]&amp;"_"&amp;Tabell_Rättigheter37[[#This Row],[Rättighetsnod/ Funktionskloss]]</f>
        <v>Beställning och svar_SpecimenCollection</v>
      </c>
      <c r="F4748" s="131" t="str">
        <f>Tabell_Rättigheter37[[#This Row],[Grupp]]&amp;"_"&amp;Tabell_Rättigheter37[[#This Row],[Rättighetsnod/ Funktionskloss]]&amp;"_"&amp;Tabell_Rättigheter37[[#This Row],[Värde]]</f>
        <v>Beställning och svar_SpecimenCollection_Open</v>
      </c>
      <c r="G4748" s="165" t="s">
        <v>64</v>
      </c>
      <c r="H4748" s="165"/>
      <c r="K4748" s="3" t="e">
        <f>VLOOKUP(Tabell_Rättigheter37[[#This Row],[Grupp]],[2]!Tabell_Grupp[#Data],2,FALSE)</f>
        <v>#REF!</v>
      </c>
      <c r="L4748" s="3" t="s">
        <v>834</v>
      </c>
      <c r="M4748" s="203" t="s">
        <v>834</v>
      </c>
      <c r="N4748" s="151" t="s">
        <v>1558</v>
      </c>
      <c r="O4748" s="151"/>
    </row>
    <row r="4749" spans="1:15" ht="64.5" hidden="1" customHeight="1">
      <c r="A4749" s="263" t="s">
        <v>1688</v>
      </c>
      <c r="B4749" s="3" t="s">
        <v>349</v>
      </c>
      <c r="C4749" s="3" t="s">
        <v>1082</v>
      </c>
      <c r="D4749" s="9" t="s">
        <v>23</v>
      </c>
      <c r="E4749" s="131" t="str">
        <f>Tabell_Rättigheter37[[#This Row],[Grupp]]&amp;"_"&amp;Tabell_Rättigheter37[[#This Row],[Rättighetsnod/ Funktionskloss]]</f>
        <v>Vårdadministration_Agreement administration</v>
      </c>
      <c r="F4749" s="131" t="str">
        <f>Tabell_Rättigheter37[[#This Row],[Grupp]]&amp;"_"&amp;Tabell_Rättigheter37[[#This Row],[Rättighetsnod/ Funktionskloss]]&amp;"_"&amp;Tabell_Rättigheter37[[#This Row],[Värde]]</f>
        <v>Vårdadministration_Agreement administration_Open</v>
      </c>
      <c r="G4749" s="165" t="s">
        <v>1085</v>
      </c>
      <c r="H4749" s="165"/>
      <c r="J4749" s="205" t="s">
        <v>2033</v>
      </c>
      <c r="K4749" s="3" t="e">
        <f>VLOOKUP(Tabell_Rättigheter37[[#This Row],[Grupp]],[2]!Tabell_Grupp[#Data],2,FALSE)</f>
        <v>#REF!</v>
      </c>
      <c r="M4749" s="206" t="s">
        <v>834</v>
      </c>
      <c r="N4749" s="151" t="s">
        <v>1558</v>
      </c>
    </row>
    <row r="4750" spans="1:15" ht="39.950000000000003" hidden="1" customHeight="1">
      <c r="A4750" s="151" t="s">
        <v>1573</v>
      </c>
      <c r="B4750" s="3" t="s">
        <v>34</v>
      </c>
      <c r="C4750" s="3" t="s">
        <v>55</v>
      </c>
      <c r="D4750" s="9" t="s">
        <v>23</v>
      </c>
      <c r="E4750" s="131" t="str">
        <f>Tabell_Rättigheter37[[#This Row],[Grupp]]&amp;"_"&amp;Tabell_Rättigheter37[[#This Row],[Rättighetsnod/ Funktionskloss]]</f>
        <v>Beställning och svar_SignedList</v>
      </c>
      <c r="F4750" s="131" t="str">
        <f>Tabell_Rättigheter37[[#This Row],[Grupp]]&amp;"_"&amp;Tabell_Rättigheter37[[#This Row],[Rättighetsnod/ Funktionskloss]]&amp;"_"&amp;Tabell_Rättigheter37[[#This Row],[Värde]]</f>
        <v>Beställning och svar_SignedList_Open</v>
      </c>
      <c r="G4750" s="165" t="s">
        <v>56</v>
      </c>
      <c r="H4750" s="165"/>
      <c r="K4750" s="3" t="e">
        <f>VLOOKUP(Tabell_Rättigheter37[[#This Row],[Grupp]],[2]!Tabell_Grupp[#Data],2,FALSE)</f>
        <v>#REF!</v>
      </c>
      <c r="L4750" s="3" t="s">
        <v>834</v>
      </c>
      <c r="M4750" s="203" t="s">
        <v>834</v>
      </c>
      <c r="N4750" s="151" t="s">
        <v>1558</v>
      </c>
      <c r="O4750" s="151"/>
    </row>
    <row r="4751" spans="1:15" ht="39.950000000000003" hidden="1" customHeight="1">
      <c r="A4751" s="263" t="s">
        <v>1573</v>
      </c>
      <c r="B4751" s="4" t="s">
        <v>1485</v>
      </c>
      <c r="C4751" s="4" t="s">
        <v>1486</v>
      </c>
      <c r="D4751" s="256" t="s">
        <v>1494</v>
      </c>
      <c r="E4751" s="131" t="str">
        <f>Tabell_Rättigheter37[[#This Row],[Grupp]]&amp;"_"&amp;Tabell_Rättigheter37[[#This Row],[Rättighetsnod/ Funktionskloss]]</f>
        <v>Menyval_OBS! Ingen rättighetsnod</v>
      </c>
      <c r="F4751" s="131" t="str">
        <f>Tabell_Rättigheter37[[#This Row],[Grupp]]&amp;"_"&amp;Tabell_Rättigheter37[[#This Row],[Rättighetsnod/ Funktionskloss]]&amp;"_"&amp;Tabell_Rättigheter37[[#This Row],[Värde]]</f>
        <v>Menyval_OBS! Ingen rättighetsnod_Sök PatientID (PID)</v>
      </c>
      <c r="G4751" s="165" t="s">
        <v>1495</v>
      </c>
      <c r="H4751" s="165"/>
      <c r="J4751" s="205" t="s">
        <v>1640</v>
      </c>
      <c r="K4751" s="3" t="e">
        <f>VLOOKUP(Tabell_Rättigheter37[[#This Row],[Grupp]],[2]!Tabell_Grupp[#Data],2,FALSE)</f>
        <v>#REF!</v>
      </c>
      <c r="M4751" s="206" t="s">
        <v>834</v>
      </c>
      <c r="N4751" s="151" t="s">
        <v>1558</v>
      </c>
    </row>
    <row r="4752" spans="1:15" ht="39.950000000000003" hidden="1" customHeight="1">
      <c r="A4752" s="151" t="s">
        <v>1573</v>
      </c>
      <c r="B4752" s="3" t="s">
        <v>34</v>
      </c>
      <c r="C4752" s="3" t="s">
        <v>57</v>
      </c>
      <c r="D4752" s="9" t="s">
        <v>23</v>
      </c>
      <c r="E4752" s="131" t="str">
        <f>Tabell_Rättigheter37[[#This Row],[Grupp]]&amp;"_"&amp;Tabell_Rättigheter37[[#This Row],[Rättighetsnod/ Funktionskloss]]</f>
        <v>Beställning och svar_SpecimenBasedRequest</v>
      </c>
      <c r="F4752" s="131" t="str">
        <f>Tabell_Rättigheter37[[#This Row],[Grupp]]&amp;"_"&amp;Tabell_Rättigheter37[[#This Row],[Rättighetsnod/ Funktionskloss]]&amp;"_"&amp;Tabell_Rättigheter37[[#This Row],[Värde]]</f>
        <v>Beställning och svar_SpecimenBasedRequest_Open</v>
      </c>
      <c r="G4752" s="165" t="s">
        <v>61</v>
      </c>
      <c r="H4752" s="165"/>
      <c r="K4752" s="3" t="e">
        <f>VLOOKUP(Tabell_Rättigheter37[[#This Row],[Grupp]],[2]!Tabell_Grupp[#Data],2,FALSE)</f>
        <v>#REF!</v>
      </c>
      <c r="L4752" s="3" t="s">
        <v>834</v>
      </c>
      <c r="M4752" s="203" t="s">
        <v>834</v>
      </c>
      <c r="N4752" s="151" t="s">
        <v>1558</v>
      </c>
      <c r="O4752" s="151"/>
    </row>
    <row r="4753" spans="1:14" ht="39.950000000000003" hidden="1" customHeight="1">
      <c r="A4753" s="151" t="s">
        <v>1690</v>
      </c>
      <c r="B4753" s="311" t="s">
        <v>1520</v>
      </c>
      <c r="C4753" s="311" t="s">
        <v>1486</v>
      </c>
      <c r="D4753" s="312" t="s">
        <v>1521</v>
      </c>
      <c r="E4753" s="131" t="str">
        <f>Tabell_Rättigheter37[[#This Row],[Grupp]]&amp;"_"&amp;Tabell_Rättigheter37[[#This Row],[Rättighetsnod/ Funktionskloss]]</f>
        <v>Inställningar_OBS! Ingen rättighetsnod</v>
      </c>
      <c r="F4753" s="131" t="str">
        <f>Tabell_Rättigheter37[[#This Row],[Grupp]]&amp;"_"&amp;Tabell_Rättigheter37[[#This Row],[Rättighetsnod/ Funktionskloss]]&amp;"_"&amp;Tabell_Rättigheter37[[#This Row],[Värde]]</f>
        <v>Inställningar_OBS! Ingen rättighetsnod_Flik Allmänt i Patientkortet</v>
      </c>
      <c r="G4753" s="165" t="s">
        <v>1522</v>
      </c>
      <c r="H4753" s="165"/>
      <c r="J4753" s="205" t="s">
        <v>1691</v>
      </c>
      <c r="K4753" s="3" t="e">
        <f>VLOOKUP(Tabell_Rättigheter37[[#This Row],[Grupp]],[2]!Tabell_Grupp[#Data],2,FALSE)</f>
        <v>#REF!</v>
      </c>
      <c r="M4753" s="206" t="s">
        <v>834</v>
      </c>
      <c r="N4753" s="151" t="s">
        <v>1558</v>
      </c>
    </row>
    <row r="4754" spans="1:14" ht="39.950000000000003" hidden="1" customHeight="1">
      <c r="A4754" s="151" t="s">
        <v>1690</v>
      </c>
      <c r="B4754" s="311" t="s">
        <v>1520</v>
      </c>
      <c r="C4754" s="311" t="s">
        <v>1486</v>
      </c>
      <c r="D4754" s="312" t="s">
        <v>1523</v>
      </c>
      <c r="E4754" s="131" t="str">
        <f>Tabell_Rättigheter37[[#This Row],[Grupp]]&amp;"_"&amp;Tabell_Rättigheter37[[#This Row],[Rättighetsnod/ Funktionskloss]]</f>
        <v>Inställningar_OBS! Ingen rättighetsnod</v>
      </c>
      <c r="F4754" s="131" t="str">
        <f>Tabell_Rättigheter37[[#This Row],[Grupp]]&amp;"_"&amp;Tabell_Rättigheter37[[#This Row],[Rättighetsnod/ Funktionskloss]]&amp;"_"&amp;Tabell_Rättigheter37[[#This Row],[Värde]]</f>
        <v>Inställningar_OBS! Ingen rättighetsnod_Flik Enhetskopplingar</v>
      </c>
      <c r="G4754" s="165" t="s">
        <v>1524</v>
      </c>
      <c r="H4754" s="165"/>
      <c r="J4754" s="205" t="s">
        <v>1691</v>
      </c>
      <c r="K4754" s="3" t="e">
        <f>VLOOKUP(Tabell_Rättigheter37[[#This Row],[Grupp]],[2]!Tabell_Grupp[#Data],2,FALSE)</f>
        <v>#REF!</v>
      </c>
      <c r="M4754" s="206" t="s">
        <v>834</v>
      </c>
      <c r="N4754" s="151" t="s">
        <v>1558</v>
      </c>
    </row>
    <row r="4755" spans="1:14" ht="39.950000000000003" hidden="1" customHeight="1">
      <c r="A4755" s="151" t="s">
        <v>1690</v>
      </c>
      <c r="B4755" s="311" t="s">
        <v>1520</v>
      </c>
      <c r="C4755" s="311" t="s">
        <v>1486</v>
      </c>
      <c r="D4755" s="312" t="s">
        <v>1525</v>
      </c>
      <c r="E4755" s="131" t="str">
        <f>Tabell_Rättigheter37[[#This Row],[Grupp]]&amp;"_"&amp;Tabell_Rättigheter37[[#This Row],[Rättighetsnod/ Funktionskloss]]</f>
        <v>Inställningar_OBS! Ingen rättighetsnod</v>
      </c>
      <c r="F4755" s="131" t="str">
        <f>Tabell_Rättigheter37[[#This Row],[Grupp]]&amp;"_"&amp;Tabell_Rättigheter37[[#This Row],[Rättighetsnod/ Funktionskloss]]&amp;"_"&amp;Tabell_Rättigheter37[[#This Row],[Värde]]</f>
        <v>Inställningar_OBS! Ingen rättighetsnod_Flik Fast vårdkontakt</v>
      </c>
      <c r="G4755" s="165" t="s">
        <v>1526</v>
      </c>
      <c r="H4755" s="165"/>
      <c r="J4755" s="205" t="s">
        <v>1691</v>
      </c>
      <c r="K4755" s="3" t="e">
        <f>VLOOKUP(Tabell_Rättigheter37[[#This Row],[Grupp]],[2]!Tabell_Grupp[#Data],2,FALSE)</f>
        <v>#REF!</v>
      </c>
      <c r="M4755" s="206" t="s">
        <v>834</v>
      </c>
      <c r="N4755" s="151" t="s">
        <v>1558</v>
      </c>
    </row>
    <row r="4756" spans="1:14" ht="39.950000000000003" hidden="1" customHeight="1">
      <c r="A4756" s="263" t="s">
        <v>1690</v>
      </c>
      <c r="B4756" s="311" t="s">
        <v>1520</v>
      </c>
      <c r="C4756" s="311" t="s">
        <v>1486</v>
      </c>
      <c r="D4756" s="312" t="s">
        <v>1527</v>
      </c>
      <c r="E4756" s="131" t="str">
        <f>Tabell_Rättigheter37[[#This Row],[Grupp]]&amp;"_"&amp;Tabell_Rättigheter37[[#This Row],[Rättighetsnod/ Funktionskloss]]</f>
        <v>Inställningar_OBS! Ingen rättighetsnod</v>
      </c>
      <c r="F4756" s="131" t="str">
        <f>Tabell_Rättigheter37[[#This Row],[Grupp]]&amp;"_"&amp;Tabell_Rättigheter37[[#This Row],[Rättighetsnod/ Funktionskloss]]&amp;"_"&amp;Tabell_Rättigheter37[[#This Row],[Värde]]</f>
        <v>Inställningar_OBS! Ingen rättighetsnod_Flik Närstående</v>
      </c>
      <c r="G4756" s="165" t="s">
        <v>1528</v>
      </c>
      <c r="H4756" s="165"/>
      <c r="J4756" s="205" t="s">
        <v>1691</v>
      </c>
      <c r="K4756" s="3" t="e">
        <f>VLOOKUP(Tabell_Rättigheter37[[#This Row],[Grupp]],[2]!Tabell_Grupp[#Data],2,FALSE)</f>
        <v>#REF!</v>
      </c>
      <c r="M4756" s="206" t="s">
        <v>834</v>
      </c>
      <c r="N4756" s="151" t="s">
        <v>1558</v>
      </c>
    </row>
    <row r="4757" spans="1:14" ht="39.950000000000003" hidden="1" customHeight="1">
      <c r="A4757" s="263" t="s">
        <v>1690</v>
      </c>
      <c r="B4757" s="311" t="s">
        <v>1520</v>
      </c>
      <c r="C4757" s="311" t="s">
        <v>1486</v>
      </c>
      <c r="D4757" s="312" t="s">
        <v>1529</v>
      </c>
      <c r="E4757" s="131" t="str">
        <f>Tabell_Rättigheter37[[#This Row],[Grupp]]&amp;"_"&amp;Tabell_Rättigheter37[[#This Row],[Rättighetsnod/ Funktionskloss]]</f>
        <v>Inställningar_OBS! Ingen rättighetsnod</v>
      </c>
      <c r="F4757" s="131" t="str">
        <f>Tabell_Rättigheter37[[#This Row],[Grupp]]&amp;"_"&amp;Tabell_Rättigheter37[[#This Row],[Rättighetsnod/ Funktionskloss]]&amp;"_"&amp;Tabell_Rättigheter37[[#This Row],[Värde]]</f>
        <v>Inställningar_OBS! Ingen rättighetsnod_Flik Tolkbehov</v>
      </c>
      <c r="G4757" s="165" t="s">
        <v>1530</v>
      </c>
      <c r="H4757" s="165"/>
      <c r="J4757" s="205" t="s">
        <v>1691</v>
      </c>
      <c r="K4757" s="3" t="e">
        <f>VLOOKUP(Tabell_Rättigheter37[[#This Row],[Grupp]],[2]!Tabell_Grupp[#Data],2,FALSE)</f>
        <v>#REF!</v>
      </c>
      <c r="M4757" s="206" t="s">
        <v>834</v>
      </c>
      <c r="N4757" s="151" t="s">
        <v>1558</v>
      </c>
    </row>
    <row r="4758" spans="1:14" ht="39.950000000000003" hidden="1" customHeight="1">
      <c r="A4758" s="151" t="s">
        <v>1690</v>
      </c>
      <c r="B4758" s="311" t="s">
        <v>1520</v>
      </c>
      <c r="C4758" s="311" t="s">
        <v>1486</v>
      </c>
      <c r="D4758" s="312" t="s">
        <v>1531</v>
      </c>
      <c r="E4758" s="131" t="str">
        <f>Tabell_Rättigheter37[[#This Row],[Grupp]]&amp;"_"&amp;Tabell_Rättigheter37[[#This Row],[Rättighetsnod/ Funktionskloss]]</f>
        <v>Inställningar_OBS! Ingen rättighetsnod</v>
      </c>
      <c r="F4758" s="131" t="str">
        <f>Tabell_Rättigheter37[[#This Row],[Grupp]]&amp;"_"&amp;Tabell_Rättigheter37[[#This Row],[Rättighetsnod/ Funktionskloss]]&amp;"_"&amp;Tabell_Rättigheter37[[#This Row],[Värde]]</f>
        <v>Inställningar_OBS! Ingen rättighetsnod_Flik Vårdval</v>
      </c>
      <c r="G4758" s="165" t="s">
        <v>1532</v>
      </c>
      <c r="H4758" s="165"/>
      <c r="J4758" s="205" t="s">
        <v>1691</v>
      </c>
      <c r="K4758" s="3" t="e">
        <f>VLOOKUP(Tabell_Rättigheter37[[#This Row],[Grupp]],[2]!Tabell_Grupp[#Data],2,FALSE)</f>
        <v>#REF!</v>
      </c>
      <c r="M4758" s="206" t="s">
        <v>834</v>
      </c>
      <c r="N4758" s="151" t="s">
        <v>1558</v>
      </c>
    </row>
    <row r="4759" spans="1:14" ht="39.950000000000003" hidden="1" customHeight="1">
      <c r="A4759" s="151" t="s">
        <v>1690</v>
      </c>
      <c r="B4759" s="311" t="s">
        <v>1520</v>
      </c>
      <c r="C4759" s="311" t="s">
        <v>1486</v>
      </c>
      <c r="D4759" s="312" t="s">
        <v>1533</v>
      </c>
      <c r="E4759" s="131" t="str">
        <f>Tabell_Rättigheter37[[#This Row],[Grupp]]&amp;"_"&amp;Tabell_Rättigheter37[[#This Row],[Rättighetsnod/ Funktionskloss]]</f>
        <v>Inställningar_OBS! Ingen rättighetsnod</v>
      </c>
      <c r="F4759" s="131" t="str">
        <f>Tabell_Rättigheter37[[#This Row],[Grupp]]&amp;"_"&amp;Tabell_Rättigheter37[[#This Row],[Rättighetsnod/ Funktionskloss]]&amp;"_"&amp;Tabell_Rättigheter37[[#This Row],[Värde]]</f>
        <v>Inställningar_OBS! Ingen rättighetsnod_Flik Medlemskap</v>
      </c>
      <c r="G4759" s="165" t="s">
        <v>1534</v>
      </c>
      <c r="H4759" s="165"/>
      <c r="J4759" s="205" t="s">
        <v>1691</v>
      </c>
      <c r="K4759" s="3" t="e">
        <f>VLOOKUP(Tabell_Rättigheter37[[#This Row],[Grupp]],[2]!Tabell_Grupp[#Data],2,FALSE)</f>
        <v>#REF!</v>
      </c>
      <c r="M4759" s="206" t="s">
        <v>834</v>
      </c>
      <c r="N4759" s="151" t="s">
        <v>1558</v>
      </c>
    </row>
    <row r="4760" spans="1:14" ht="39.950000000000003" hidden="1" customHeight="1">
      <c r="A4760" s="151" t="s">
        <v>1692</v>
      </c>
      <c r="B4760" s="311" t="s">
        <v>1520</v>
      </c>
      <c r="C4760" s="311" t="s">
        <v>1486</v>
      </c>
      <c r="D4760" s="312" t="s">
        <v>1521</v>
      </c>
      <c r="E4760" s="131" t="str">
        <f>Tabell_Rättigheter37[[#This Row],[Grupp]]&amp;"_"&amp;Tabell_Rättigheter37[[#This Row],[Rättighetsnod/ Funktionskloss]]</f>
        <v>Inställningar_OBS! Ingen rättighetsnod</v>
      </c>
      <c r="F4760" s="131" t="str">
        <f>Tabell_Rättigheter37[[#This Row],[Grupp]]&amp;"_"&amp;Tabell_Rättigheter37[[#This Row],[Rättighetsnod/ Funktionskloss]]&amp;"_"&amp;Tabell_Rättigheter37[[#This Row],[Värde]]</f>
        <v>Inställningar_OBS! Ingen rättighetsnod_Flik Allmänt i Patientkortet</v>
      </c>
      <c r="G4760" s="165" t="s">
        <v>1522</v>
      </c>
      <c r="H4760" s="165"/>
      <c r="J4760" s="205" t="s">
        <v>1691</v>
      </c>
      <c r="K4760" s="3" t="e">
        <f>VLOOKUP(Tabell_Rättigheter37[[#This Row],[Grupp]],[2]!Tabell_Grupp[#Data],2,FALSE)</f>
        <v>#REF!</v>
      </c>
      <c r="M4760" s="206" t="s">
        <v>834</v>
      </c>
      <c r="N4760" s="151" t="s">
        <v>1558</v>
      </c>
    </row>
    <row r="4761" spans="1:14" ht="39.950000000000003" hidden="1" customHeight="1">
      <c r="A4761" s="151" t="s">
        <v>1692</v>
      </c>
      <c r="B4761" s="311" t="s">
        <v>1520</v>
      </c>
      <c r="C4761" s="311" t="s">
        <v>1486</v>
      </c>
      <c r="D4761" s="312" t="s">
        <v>1523</v>
      </c>
      <c r="E4761" s="131" t="str">
        <f>Tabell_Rättigheter37[[#This Row],[Grupp]]&amp;"_"&amp;Tabell_Rättigheter37[[#This Row],[Rättighetsnod/ Funktionskloss]]</f>
        <v>Inställningar_OBS! Ingen rättighetsnod</v>
      </c>
      <c r="F4761" s="131" t="str">
        <f>Tabell_Rättigheter37[[#This Row],[Grupp]]&amp;"_"&amp;Tabell_Rättigheter37[[#This Row],[Rättighetsnod/ Funktionskloss]]&amp;"_"&amp;Tabell_Rättigheter37[[#This Row],[Värde]]</f>
        <v>Inställningar_OBS! Ingen rättighetsnod_Flik Enhetskopplingar</v>
      </c>
      <c r="G4761" s="165" t="s">
        <v>1524</v>
      </c>
      <c r="H4761" s="165"/>
      <c r="J4761" s="205" t="s">
        <v>1691</v>
      </c>
      <c r="K4761" s="3" t="e">
        <f>VLOOKUP(Tabell_Rättigheter37[[#This Row],[Grupp]],[2]!Tabell_Grupp[#Data],2,FALSE)</f>
        <v>#REF!</v>
      </c>
      <c r="M4761" s="206" t="s">
        <v>834</v>
      </c>
      <c r="N4761" s="151" t="s">
        <v>1558</v>
      </c>
    </row>
    <row r="4762" spans="1:14" ht="39.950000000000003" hidden="1" customHeight="1">
      <c r="A4762" s="151" t="s">
        <v>1692</v>
      </c>
      <c r="B4762" s="311" t="s">
        <v>1520</v>
      </c>
      <c r="C4762" s="311" t="s">
        <v>1486</v>
      </c>
      <c r="D4762" s="312" t="s">
        <v>1525</v>
      </c>
      <c r="E4762" s="131" t="str">
        <f>Tabell_Rättigheter37[[#This Row],[Grupp]]&amp;"_"&amp;Tabell_Rättigheter37[[#This Row],[Rättighetsnod/ Funktionskloss]]</f>
        <v>Inställningar_OBS! Ingen rättighetsnod</v>
      </c>
      <c r="F4762" s="131" t="str">
        <f>Tabell_Rättigheter37[[#This Row],[Grupp]]&amp;"_"&amp;Tabell_Rättigheter37[[#This Row],[Rättighetsnod/ Funktionskloss]]&amp;"_"&amp;Tabell_Rättigheter37[[#This Row],[Värde]]</f>
        <v>Inställningar_OBS! Ingen rättighetsnod_Flik Fast vårdkontakt</v>
      </c>
      <c r="G4762" s="165" t="s">
        <v>1526</v>
      </c>
      <c r="H4762" s="165"/>
      <c r="J4762" s="205" t="s">
        <v>1691</v>
      </c>
      <c r="K4762" s="3" t="e">
        <f>VLOOKUP(Tabell_Rättigheter37[[#This Row],[Grupp]],[2]!Tabell_Grupp[#Data],2,FALSE)</f>
        <v>#REF!</v>
      </c>
      <c r="M4762" s="206" t="s">
        <v>834</v>
      </c>
      <c r="N4762" s="151" t="s">
        <v>1558</v>
      </c>
    </row>
    <row r="4763" spans="1:14" ht="39.950000000000003" hidden="1" customHeight="1">
      <c r="A4763" s="151" t="s">
        <v>1692</v>
      </c>
      <c r="B4763" s="311" t="s">
        <v>1520</v>
      </c>
      <c r="C4763" s="311" t="s">
        <v>1486</v>
      </c>
      <c r="D4763" s="312" t="s">
        <v>1527</v>
      </c>
      <c r="E4763" s="131" t="str">
        <f>Tabell_Rättigheter37[[#This Row],[Grupp]]&amp;"_"&amp;Tabell_Rättigheter37[[#This Row],[Rättighetsnod/ Funktionskloss]]</f>
        <v>Inställningar_OBS! Ingen rättighetsnod</v>
      </c>
      <c r="F4763" s="131" t="str">
        <f>Tabell_Rättigheter37[[#This Row],[Grupp]]&amp;"_"&amp;Tabell_Rättigheter37[[#This Row],[Rättighetsnod/ Funktionskloss]]&amp;"_"&amp;Tabell_Rättigheter37[[#This Row],[Värde]]</f>
        <v>Inställningar_OBS! Ingen rättighetsnod_Flik Närstående</v>
      </c>
      <c r="G4763" s="165" t="s">
        <v>1528</v>
      </c>
      <c r="H4763" s="165"/>
      <c r="J4763" s="205" t="s">
        <v>1691</v>
      </c>
      <c r="K4763" s="3" t="e">
        <f>VLOOKUP(Tabell_Rättigheter37[[#This Row],[Grupp]],[2]!Tabell_Grupp[#Data],2,FALSE)</f>
        <v>#REF!</v>
      </c>
      <c r="M4763" s="206" t="s">
        <v>834</v>
      </c>
      <c r="N4763" s="151" t="s">
        <v>1558</v>
      </c>
    </row>
    <row r="4764" spans="1:14" ht="39.950000000000003" hidden="1" customHeight="1">
      <c r="A4764" s="151" t="s">
        <v>1692</v>
      </c>
      <c r="B4764" s="311" t="s">
        <v>1520</v>
      </c>
      <c r="C4764" s="311" t="s">
        <v>1486</v>
      </c>
      <c r="D4764" s="312" t="s">
        <v>1529</v>
      </c>
      <c r="E4764" s="131" t="str">
        <f>Tabell_Rättigheter37[[#This Row],[Grupp]]&amp;"_"&amp;Tabell_Rättigheter37[[#This Row],[Rättighetsnod/ Funktionskloss]]</f>
        <v>Inställningar_OBS! Ingen rättighetsnod</v>
      </c>
      <c r="F4764" s="131" t="str">
        <f>Tabell_Rättigheter37[[#This Row],[Grupp]]&amp;"_"&amp;Tabell_Rättigheter37[[#This Row],[Rättighetsnod/ Funktionskloss]]&amp;"_"&amp;Tabell_Rättigheter37[[#This Row],[Värde]]</f>
        <v>Inställningar_OBS! Ingen rättighetsnod_Flik Tolkbehov</v>
      </c>
      <c r="G4764" s="165" t="s">
        <v>1530</v>
      </c>
      <c r="H4764" s="165"/>
      <c r="J4764" s="205" t="s">
        <v>1691</v>
      </c>
      <c r="K4764" s="3" t="e">
        <f>VLOOKUP(Tabell_Rättigheter37[[#This Row],[Grupp]],[2]!Tabell_Grupp[#Data],2,FALSE)</f>
        <v>#REF!</v>
      </c>
      <c r="M4764" s="206" t="s">
        <v>834</v>
      </c>
      <c r="N4764" s="151" t="s">
        <v>1558</v>
      </c>
    </row>
    <row r="4765" spans="1:14" ht="39.950000000000003" hidden="1" customHeight="1">
      <c r="A4765" s="151" t="s">
        <v>1692</v>
      </c>
      <c r="B4765" s="311" t="s">
        <v>1520</v>
      </c>
      <c r="C4765" s="311" t="s">
        <v>1486</v>
      </c>
      <c r="D4765" s="312" t="s">
        <v>1531</v>
      </c>
      <c r="E4765" s="131" t="str">
        <f>Tabell_Rättigheter37[[#This Row],[Grupp]]&amp;"_"&amp;Tabell_Rättigheter37[[#This Row],[Rättighetsnod/ Funktionskloss]]</f>
        <v>Inställningar_OBS! Ingen rättighetsnod</v>
      </c>
      <c r="F4765" s="131" t="str">
        <f>Tabell_Rättigheter37[[#This Row],[Grupp]]&amp;"_"&amp;Tabell_Rättigheter37[[#This Row],[Rättighetsnod/ Funktionskloss]]&amp;"_"&amp;Tabell_Rättigheter37[[#This Row],[Värde]]</f>
        <v>Inställningar_OBS! Ingen rättighetsnod_Flik Vårdval</v>
      </c>
      <c r="G4765" s="165" t="s">
        <v>1532</v>
      </c>
      <c r="H4765" s="165"/>
      <c r="J4765" s="205" t="s">
        <v>1691</v>
      </c>
      <c r="K4765" s="3" t="e">
        <f>VLOOKUP(Tabell_Rättigheter37[[#This Row],[Grupp]],[2]!Tabell_Grupp[#Data],2,FALSE)</f>
        <v>#REF!</v>
      </c>
      <c r="M4765" s="206" t="s">
        <v>834</v>
      </c>
      <c r="N4765" s="151" t="s">
        <v>1558</v>
      </c>
    </row>
    <row r="4766" spans="1:14" ht="39.950000000000003" hidden="1" customHeight="1">
      <c r="A4766" s="151" t="s">
        <v>1692</v>
      </c>
      <c r="B4766" s="311" t="s">
        <v>1520</v>
      </c>
      <c r="C4766" s="311" t="s">
        <v>1486</v>
      </c>
      <c r="D4766" s="312" t="s">
        <v>1533</v>
      </c>
      <c r="E4766" s="131" t="str">
        <f>Tabell_Rättigheter37[[#This Row],[Grupp]]&amp;"_"&amp;Tabell_Rättigheter37[[#This Row],[Rättighetsnod/ Funktionskloss]]</f>
        <v>Inställningar_OBS! Ingen rättighetsnod</v>
      </c>
      <c r="F4766" s="131" t="str">
        <f>Tabell_Rättigheter37[[#This Row],[Grupp]]&amp;"_"&amp;Tabell_Rättigheter37[[#This Row],[Rättighetsnod/ Funktionskloss]]&amp;"_"&amp;Tabell_Rättigheter37[[#This Row],[Värde]]</f>
        <v>Inställningar_OBS! Ingen rättighetsnod_Flik Medlemskap</v>
      </c>
      <c r="G4766" s="165" t="s">
        <v>1534</v>
      </c>
      <c r="H4766" s="165"/>
      <c r="J4766" s="205" t="s">
        <v>1691</v>
      </c>
      <c r="K4766" s="3" t="e">
        <f>VLOOKUP(Tabell_Rättigheter37[[#This Row],[Grupp]],[2]!Tabell_Grupp[#Data],2,FALSE)</f>
        <v>#REF!</v>
      </c>
      <c r="M4766" s="206" t="s">
        <v>834</v>
      </c>
      <c r="N4766" s="151" t="s">
        <v>1558</v>
      </c>
    </row>
    <row r="4767" spans="1:14" ht="39.950000000000003" hidden="1" customHeight="1">
      <c r="A4767" s="151" t="s">
        <v>1998</v>
      </c>
      <c r="B4767" s="311" t="s">
        <v>1520</v>
      </c>
      <c r="C4767" s="311" t="s">
        <v>1486</v>
      </c>
      <c r="D4767" s="312" t="s">
        <v>1521</v>
      </c>
      <c r="E4767" s="131" t="str">
        <f>Tabell_Rättigheter37[[#This Row],[Grupp]]&amp;"_"&amp;Tabell_Rättigheter37[[#This Row],[Rättighetsnod/ Funktionskloss]]</f>
        <v>Inställningar_OBS! Ingen rättighetsnod</v>
      </c>
      <c r="F4767" s="131" t="str">
        <f>Tabell_Rättigheter37[[#This Row],[Grupp]]&amp;"_"&amp;Tabell_Rättigheter37[[#This Row],[Rättighetsnod/ Funktionskloss]]&amp;"_"&amp;Tabell_Rättigheter37[[#This Row],[Värde]]</f>
        <v>Inställningar_OBS! Ingen rättighetsnod_Flik Allmänt i Patientkortet</v>
      </c>
      <c r="G4767" s="165" t="s">
        <v>2034</v>
      </c>
      <c r="H4767" s="165"/>
      <c r="J4767" s="205" t="s">
        <v>1691</v>
      </c>
      <c r="K4767" s="3" t="e">
        <f>VLOOKUP(Tabell_Rättigheter37[[#This Row],[Grupp]],[2]!Tabell_Grupp[#Data],2,FALSE)</f>
        <v>#REF!</v>
      </c>
      <c r="M4767" s="206" t="s">
        <v>834</v>
      </c>
      <c r="N4767" s="151" t="s">
        <v>1558</v>
      </c>
    </row>
    <row r="4768" spans="1:14" ht="39.950000000000003" hidden="1" customHeight="1">
      <c r="A4768" s="151" t="s">
        <v>1998</v>
      </c>
      <c r="B4768" s="311" t="s">
        <v>1520</v>
      </c>
      <c r="C4768" s="311" t="s">
        <v>1486</v>
      </c>
      <c r="D4768" s="312" t="s">
        <v>1523</v>
      </c>
      <c r="E4768" s="131" t="str">
        <f>Tabell_Rättigheter37[[#This Row],[Grupp]]&amp;"_"&amp;Tabell_Rättigheter37[[#This Row],[Rättighetsnod/ Funktionskloss]]</f>
        <v>Inställningar_OBS! Ingen rättighetsnod</v>
      </c>
      <c r="F4768" s="131" t="str">
        <f>Tabell_Rättigheter37[[#This Row],[Grupp]]&amp;"_"&amp;Tabell_Rättigheter37[[#This Row],[Rättighetsnod/ Funktionskloss]]&amp;"_"&amp;Tabell_Rättigheter37[[#This Row],[Värde]]</f>
        <v>Inställningar_OBS! Ingen rättighetsnod_Flik Enhetskopplingar</v>
      </c>
      <c r="G4768" s="165" t="s">
        <v>1524</v>
      </c>
      <c r="H4768" s="165"/>
      <c r="J4768" s="205" t="s">
        <v>1691</v>
      </c>
      <c r="K4768" s="3" t="e">
        <f>VLOOKUP(Tabell_Rättigheter37[[#This Row],[Grupp]],[2]!Tabell_Grupp[#Data],2,FALSE)</f>
        <v>#REF!</v>
      </c>
      <c r="M4768" s="206" t="s">
        <v>834</v>
      </c>
      <c r="N4768" s="151" t="s">
        <v>1558</v>
      </c>
    </row>
    <row r="4769" spans="1:15" ht="39.950000000000003" hidden="1" customHeight="1">
      <c r="A4769" s="151" t="s">
        <v>1998</v>
      </c>
      <c r="B4769" s="311" t="s">
        <v>1520</v>
      </c>
      <c r="C4769" s="311" t="s">
        <v>1486</v>
      </c>
      <c r="D4769" s="312" t="s">
        <v>1525</v>
      </c>
      <c r="E4769" s="131" t="str">
        <f>Tabell_Rättigheter37[[#This Row],[Grupp]]&amp;"_"&amp;Tabell_Rättigheter37[[#This Row],[Rättighetsnod/ Funktionskloss]]</f>
        <v>Inställningar_OBS! Ingen rättighetsnod</v>
      </c>
      <c r="F4769" s="131" t="str">
        <f>Tabell_Rättigheter37[[#This Row],[Grupp]]&amp;"_"&amp;Tabell_Rättigheter37[[#This Row],[Rättighetsnod/ Funktionskloss]]&amp;"_"&amp;Tabell_Rättigheter37[[#This Row],[Värde]]</f>
        <v>Inställningar_OBS! Ingen rättighetsnod_Flik Fast vårdkontakt</v>
      </c>
      <c r="G4769" s="165" t="s">
        <v>1526</v>
      </c>
      <c r="H4769" s="165"/>
      <c r="J4769" s="205" t="s">
        <v>1691</v>
      </c>
      <c r="K4769" s="3" t="e">
        <f>VLOOKUP(Tabell_Rättigheter37[[#This Row],[Grupp]],[2]!Tabell_Grupp[#Data],2,FALSE)</f>
        <v>#REF!</v>
      </c>
      <c r="M4769" s="206" t="s">
        <v>834</v>
      </c>
      <c r="N4769" s="151" t="s">
        <v>1558</v>
      </c>
    </row>
    <row r="4770" spans="1:15" ht="39.950000000000003" hidden="1" customHeight="1">
      <c r="A4770" s="151" t="s">
        <v>1998</v>
      </c>
      <c r="B4770" s="311" t="s">
        <v>1520</v>
      </c>
      <c r="C4770" s="311" t="s">
        <v>1486</v>
      </c>
      <c r="D4770" s="312" t="s">
        <v>1527</v>
      </c>
      <c r="E4770" s="131" t="str">
        <f>Tabell_Rättigheter37[[#This Row],[Grupp]]&amp;"_"&amp;Tabell_Rättigheter37[[#This Row],[Rättighetsnod/ Funktionskloss]]</f>
        <v>Inställningar_OBS! Ingen rättighetsnod</v>
      </c>
      <c r="F4770" s="131" t="str">
        <f>Tabell_Rättigheter37[[#This Row],[Grupp]]&amp;"_"&amp;Tabell_Rättigheter37[[#This Row],[Rättighetsnod/ Funktionskloss]]&amp;"_"&amp;Tabell_Rättigheter37[[#This Row],[Värde]]</f>
        <v>Inställningar_OBS! Ingen rättighetsnod_Flik Närstående</v>
      </c>
      <c r="G4770" s="165" t="s">
        <v>1528</v>
      </c>
      <c r="H4770" s="165"/>
      <c r="J4770" s="205" t="s">
        <v>1691</v>
      </c>
      <c r="K4770" s="3" t="e">
        <f>VLOOKUP(Tabell_Rättigheter37[[#This Row],[Grupp]],[2]!Tabell_Grupp[#Data],2,FALSE)</f>
        <v>#REF!</v>
      </c>
      <c r="M4770" s="206" t="s">
        <v>834</v>
      </c>
      <c r="N4770" s="151" t="s">
        <v>1558</v>
      </c>
    </row>
    <row r="4771" spans="1:15" ht="39.950000000000003" hidden="1" customHeight="1">
      <c r="A4771" s="151" t="s">
        <v>1998</v>
      </c>
      <c r="B4771" s="311" t="s">
        <v>1520</v>
      </c>
      <c r="C4771" s="311" t="s">
        <v>1486</v>
      </c>
      <c r="D4771" s="312" t="s">
        <v>1529</v>
      </c>
      <c r="E4771" s="131" t="str">
        <f>Tabell_Rättigheter37[[#This Row],[Grupp]]&amp;"_"&amp;Tabell_Rättigheter37[[#This Row],[Rättighetsnod/ Funktionskloss]]</f>
        <v>Inställningar_OBS! Ingen rättighetsnod</v>
      </c>
      <c r="F4771" s="131" t="str">
        <f>Tabell_Rättigheter37[[#This Row],[Grupp]]&amp;"_"&amp;Tabell_Rättigheter37[[#This Row],[Rättighetsnod/ Funktionskloss]]&amp;"_"&amp;Tabell_Rättigheter37[[#This Row],[Värde]]</f>
        <v>Inställningar_OBS! Ingen rättighetsnod_Flik Tolkbehov</v>
      </c>
      <c r="G4771" s="165" t="s">
        <v>1530</v>
      </c>
      <c r="H4771" s="165"/>
      <c r="J4771" s="205" t="s">
        <v>1691</v>
      </c>
      <c r="K4771" s="3" t="e">
        <f>VLOOKUP(Tabell_Rättigheter37[[#This Row],[Grupp]],[2]!Tabell_Grupp[#Data],2,FALSE)</f>
        <v>#REF!</v>
      </c>
      <c r="M4771" s="206" t="s">
        <v>834</v>
      </c>
      <c r="N4771" s="151" t="s">
        <v>1558</v>
      </c>
    </row>
    <row r="4772" spans="1:15" ht="39.950000000000003" hidden="1" customHeight="1">
      <c r="A4772" s="151" t="s">
        <v>1998</v>
      </c>
      <c r="B4772" s="311" t="s">
        <v>1520</v>
      </c>
      <c r="C4772" s="311" t="s">
        <v>1486</v>
      </c>
      <c r="D4772" s="312" t="s">
        <v>1531</v>
      </c>
      <c r="E4772" s="131" t="str">
        <f>Tabell_Rättigheter37[[#This Row],[Grupp]]&amp;"_"&amp;Tabell_Rättigheter37[[#This Row],[Rättighetsnod/ Funktionskloss]]</f>
        <v>Inställningar_OBS! Ingen rättighetsnod</v>
      </c>
      <c r="F4772" s="131" t="str">
        <f>Tabell_Rättigheter37[[#This Row],[Grupp]]&amp;"_"&amp;Tabell_Rättigheter37[[#This Row],[Rättighetsnod/ Funktionskloss]]&amp;"_"&amp;Tabell_Rättigheter37[[#This Row],[Värde]]</f>
        <v>Inställningar_OBS! Ingen rättighetsnod_Flik Vårdval</v>
      </c>
      <c r="G4772" s="165" t="s">
        <v>1532</v>
      </c>
      <c r="H4772" s="165"/>
      <c r="J4772" s="205" t="s">
        <v>1691</v>
      </c>
      <c r="K4772" s="3" t="e">
        <f>VLOOKUP(Tabell_Rättigheter37[[#This Row],[Grupp]],[2]!Tabell_Grupp[#Data],2,FALSE)</f>
        <v>#REF!</v>
      </c>
      <c r="M4772" s="206" t="s">
        <v>834</v>
      </c>
      <c r="N4772" s="151" t="s">
        <v>1558</v>
      </c>
    </row>
    <row r="4773" spans="1:15" ht="39.950000000000003" hidden="1" customHeight="1">
      <c r="A4773" s="151" t="s">
        <v>1998</v>
      </c>
      <c r="B4773" s="311" t="s">
        <v>1520</v>
      </c>
      <c r="C4773" s="311" t="s">
        <v>1486</v>
      </c>
      <c r="D4773" s="312" t="s">
        <v>1533</v>
      </c>
      <c r="E4773" s="131" t="str">
        <f>Tabell_Rättigheter37[[#This Row],[Grupp]]&amp;"_"&amp;Tabell_Rättigheter37[[#This Row],[Rättighetsnod/ Funktionskloss]]</f>
        <v>Inställningar_OBS! Ingen rättighetsnod</v>
      </c>
      <c r="F4773" s="131" t="str">
        <f>Tabell_Rättigheter37[[#This Row],[Grupp]]&amp;"_"&amp;Tabell_Rättigheter37[[#This Row],[Rättighetsnod/ Funktionskloss]]&amp;"_"&amp;Tabell_Rättigheter37[[#This Row],[Värde]]</f>
        <v>Inställningar_OBS! Ingen rättighetsnod_Flik Medlemskap</v>
      </c>
      <c r="G4773" s="165" t="s">
        <v>1534</v>
      </c>
      <c r="H4773" s="165"/>
      <c r="J4773" s="205" t="s">
        <v>1691</v>
      </c>
      <c r="K4773" s="3" t="e">
        <f>VLOOKUP(Tabell_Rättigheter37[[#This Row],[Grupp]],[2]!Tabell_Grupp[#Data],2,FALSE)</f>
        <v>#REF!</v>
      </c>
      <c r="M4773" s="206" t="s">
        <v>834</v>
      </c>
      <c r="N4773" s="151" t="s">
        <v>1558</v>
      </c>
    </row>
    <row r="4774" spans="1:15" ht="63" hidden="1" customHeight="1">
      <c r="A4774" s="151" t="s">
        <v>1598</v>
      </c>
      <c r="B4774" s="3" t="s">
        <v>1084</v>
      </c>
      <c r="C4774" s="3" t="s">
        <v>13</v>
      </c>
      <c r="D4774" s="9" t="s">
        <v>14</v>
      </c>
      <c r="E4774" s="131" t="s">
        <v>1694</v>
      </c>
      <c r="F4774" s="131" t="s">
        <v>1695</v>
      </c>
      <c r="G4774" s="165" t="s">
        <v>839</v>
      </c>
      <c r="H4774" s="165"/>
      <c r="K4774" s="3" t="e">
        <v>#N/A</v>
      </c>
      <c r="L4774" s="3" t="s">
        <v>834</v>
      </c>
      <c r="M4774" s="307" t="s">
        <v>1599</v>
      </c>
      <c r="N4774" s="151"/>
    </row>
    <row r="4775" spans="1:15" ht="86.25" hidden="1" customHeight="1">
      <c r="A4775" s="151" t="s">
        <v>1598</v>
      </c>
      <c r="B4775" s="3" t="s">
        <v>16</v>
      </c>
      <c r="C4775" s="3" t="s">
        <v>17</v>
      </c>
      <c r="D4775" s="9" t="s">
        <v>17</v>
      </c>
      <c r="E4775" s="131" t="s">
        <v>1696</v>
      </c>
      <c r="F4775" s="131" t="s">
        <v>1697</v>
      </c>
      <c r="G4775" s="165" t="s">
        <v>18</v>
      </c>
      <c r="H4775" s="165" t="s">
        <v>1086</v>
      </c>
      <c r="K4775" s="3" t="s">
        <v>923</v>
      </c>
      <c r="L4775" s="3" t="s">
        <v>834</v>
      </c>
      <c r="M4775" s="307" t="s">
        <v>1599</v>
      </c>
      <c r="N4775" s="151"/>
    </row>
    <row r="4776" spans="1:15" ht="54.75" hidden="1" customHeight="1">
      <c r="A4776" s="151" t="s">
        <v>1598</v>
      </c>
      <c r="B4776" s="3" t="s">
        <v>16</v>
      </c>
      <c r="C4776" s="3" t="s">
        <v>19</v>
      </c>
      <c r="D4776" s="9" t="s">
        <v>19</v>
      </c>
      <c r="E4776" s="131" t="s">
        <v>1698</v>
      </c>
      <c r="F4776" s="131" t="s">
        <v>1699</v>
      </c>
      <c r="G4776" s="165" t="s">
        <v>20</v>
      </c>
      <c r="H4776" s="165"/>
      <c r="K4776" s="3" t="s">
        <v>923</v>
      </c>
      <c r="L4776" s="3" t="s">
        <v>834</v>
      </c>
      <c r="M4776" s="307" t="s">
        <v>1599</v>
      </c>
      <c r="N4776" s="151"/>
    </row>
    <row r="4777" spans="1:15" ht="39.950000000000003" hidden="1" customHeight="1">
      <c r="A4777" s="151" t="s">
        <v>1598</v>
      </c>
      <c r="B4777" s="3" t="s">
        <v>1087</v>
      </c>
      <c r="C4777" s="3" t="s">
        <v>1088</v>
      </c>
      <c r="D4777" s="9" t="s">
        <v>23</v>
      </c>
      <c r="E4777" s="131" t="s">
        <v>1700</v>
      </c>
      <c r="F4777" s="131" t="s">
        <v>1701</v>
      </c>
      <c r="G4777" s="165" t="s">
        <v>1089</v>
      </c>
      <c r="H4777" s="165"/>
      <c r="K4777" s="3" t="e">
        <v>#N/A</v>
      </c>
      <c r="L4777" s="3" t="s">
        <v>834</v>
      </c>
      <c r="M4777" s="307" t="s">
        <v>1599</v>
      </c>
      <c r="N4777" s="151"/>
    </row>
    <row r="4778" spans="1:15" ht="39.950000000000003" hidden="1" customHeight="1">
      <c r="A4778" s="151" t="s">
        <v>1598</v>
      </c>
      <c r="B4778" s="3" t="s">
        <v>21</v>
      </c>
      <c r="C4778" s="3" t="s">
        <v>22</v>
      </c>
      <c r="D4778" s="9" t="s">
        <v>23</v>
      </c>
      <c r="E4778" s="131" t="s">
        <v>1702</v>
      </c>
      <c r="F4778" s="131" t="s">
        <v>1703</v>
      </c>
      <c r="G4778" s="165" t="s">
        <v>24</v>
      </c>
      <c r="H4778" s="165"/>
      <c r="K4778" s="3" t="s">
        <v>923</v>
      </c>
      <c r="L4778" s="3" t="s">
        <v>834</v>
      </c>
      <c r="M4778" s="307" t="s">
        <v>1599</v>
      </c>
      <c r="N4778" s="151"/>
    </row>
    <row r="4779" spans="1:15" ht="39.950000000000003" hidden="1" customHeight="1">
      <c r="A4779" s="151" t="s">
        <v>1598</v>
      </c>
      <c r="B4779" s="3" t="s">
        <v>30</v>
      </c>
      <c r="C4779" s="3" t="s">
        <v>31</v>
      </c>
      <c r="D4779" s="9" t="s">
        <v>32</v>
      </c>
      <c r="E4779" s="131" t="s">
        <v>1704</v>
      </c>
      <c r="F4779" s="131" t="s">
        <v>1705</v>
      </c>
      <c r="G4779" s="165" t="s">
        <v>33</v>
      </c>
      <c r="H4779" s="165"/>
      <c r="K4779" s="3" t="s">
        <v>936</v>
      </c>
      <c r="L4779" s="3" t="s">
        <v>834</v>
      </c>
      <c r="M4779" s="307" t="s">
        <v>1599</v>
      </c>
      <c r="N4779" s="151"/>
    </row>
    <row r="4780" spans="1:15" ht="39.950000000000003" hidden="1" customHeight="1">
      <c r="A4780" s="151" t="s">
        <v>1598</v>
      </c>
      <c r="B4780" s="3" t="s">
        <v>25</v>
      </c>
      <c r="C4780" s="3" t="s">
        <v>26</v>
      </c>
      <c r="D4780" s="9" t="s">
        <v>23</v>
      </c>
      <c r="E4780" s="131" t="s">
        <v>1706</v>
      </c>
      <c r="F4780" s="131" t="s">
        <v>1707</v>
      </c>
      <c r="G4780" s="165" t="s">
        <v>27</v>
      </c>
      <c r="H4780" s="165"/>
      <c r="K4780" s="3" t="s">
        <v>934</v>
      </c>
      <c r="L4780" s="3" t="s">
        <v>834</v>
      </c>
      <c r="M4780" s="307" t="s">
        <v>1599</v>
      </c>
      <c r="N4780" s="151"/>
    </row>
    <row r="4781" spans="1:15" ht="63" hidden="1" customHeight="1">
      <c r="A4781" s="151" t="s">
        <v>1598</v>
      </c>
      <c r="B4781" s="3" t="s">
        <v>25</v>
      </c>
      <c r="C4781" s="3" t="s">
        <v>26</v>
      </c>
      <c r="D4781" s="9" t="s">
        <v>28</v>
      </c>
      <c r="E4781" s="131" t="s">
        <v>1706</v>
      </c>
      <c r="F4781" s="131" t="s">
        <v>1708</v>
      </c>
      <c r="G4781" s="165" t="s">
        <v>29</v>
      </c>
      <c r="H4781" s="165"/>
      <c r="K4781" s="3" t="s">
        <v>934</v>
      </c>
      <c r="L4781" s="3" t="s">
        <v>834</v>
      </c>
      <c r="M4781" s="307" t="s">
        <v>1599</v>
      </c>
      <c r="N4781" s="151"/>
    </row>
    <row r="4782" spans="1:15" ht="39.950000000000003" hidden="1" customHeight="1">
      <c r="A4782" s="151" t="s">
        <v>1569</v>
      </c>
      <c r="B4782" s="3" t="s">
        <v>34</v>
      </c>
      <c r="C4782" s="3" t="s">
        <v>63</v>
      </c>
      <c r="D4782" s="9" t="s">
        <v>23</v>
      </c>
      <c r="E4782" s="131" t="str">
        <f>Tabell_Rättigheter37[[#This Row],[Grupp]]&amp;"_"&amp;Tabell_Rättigheter37[[#This Row],[Rättighetsnod/ Funktionskloss]]</f>
        <v>Beställning och svar_SpecimenCollection</v>
      </c>
      <c r="F4782" s="131" t="str">
        <f>Tabell_Rättigheter37[[#This Row],[Grupp]]&amp;"_"&amp;Tabell_Rättigheter37[[#This Row],[Rättighetsnod/ Funktionskloss]]&amp;"_"&amp;Tabell_Rättigheter37[[#This Row],[Värde]]</f>
        <v>Beställning och svar_SpecimenCollection_Open</v>
      </c>
      <c r="G4782" s="165" t="s">
        <v>64</v>
      </c>
      <c r="H4782" s="165"/>
      <c r="K4782" s="3" t="e">
        <f>VLOOKUP(Tabell_Rättigheter37[[#This Row],[Grupp]],[2]!Tabell_Grupp[#Data],2,FALSE)</f>
        <v>#REF!</v>
      </c>
      <c r="L4782" s="3" t="s">
        <v>834</v>
      </c>
      <c r="M4782" s="203" t="s">
        <v>834</v>
      </c>
      <c r="N4782" s="151" t="s">
        <v>1558</v>
      </c>
      <c r="O4782" s="151"/>
    </row>
    <row r="4783" spans="1:15" ht="39.950000000000003" hidden="1" customHeight="1">
      <c r="A4783" s="151" t="s">
        <v>1570</v>
      </c>
      <c r="B4783" s="3" t="s">
        <v>34</v>
      </c>
      <c r="C4783" s="3" t="s">
        <v>63</v>
      </c>
      <c r="D4783" s="9" t="s">
        <v>23</v>
      </c>
      <c r="E4783" s="131" t="str">
        <f>Tabell_Rättigheter37[[#This Row],[Grupp]]&amp;"_"&amp;Tabell_Rättigheter37[[#This Row],[Rättighetsnod/ Funktionskloss]]</f>
        <v>Beställning och svar_SpecimenCollection</v>
      </c>
      <c r="F4783" s="131" t="str">
        <f>Tabell_Rättigheter37[[#This Row],[Grupp]]&amp;"_"&amp;Tabell_Rättigheter37[[#This Row],[Rättighetsnod/ Funktionskloss]]&amp;"_"&amp;Tabell_Rättigheter37[[#This Row],[Värde]]</f>
        <v>Beställning och svar_SpecimenCollection_Open</v>
      </c>
      <c r="G4783" s="165" t="s">
        <v>64</v>
      </c>
      <c r="H4783" s="165"/>
      <c r="K4783" s="3" t="e">
        <f>VLOOKUP(Tabell_Rättigheter37[[#This Row],[Grupp]],[2]!Tabell_Grupp[#Data],2,FALSE)</f>
        <v>#REF!</v>
      </c>
      <c r="L4783" s="3" t="s">
        <v>834</v>
      </c>
      <c r="M4783" s="203" t="s">
        <v>834</v>
      </c>
      <c r="N4783" s="151" t="s">
        <v>1558</v>
      </c>
      <c r="O4783" s="151"/>
    </row>
    <row r="4784" spans="1:15" ht="39.950000000000003" hidden="1" customHeight="1">
      <c r="A4784" s="151" t="s">
        <v>1603</v>
      </c>
      <c r="B4784" s="3" t="s">
        <v>34</v>
      </c>
      <c r="C4784" s="3" t="s">
        <v>63</v>
      </c>
      <c r="D4784" s="9" t="s">
        <v>23</v>
      </c>
      <c r="E4784" s="131" t="str">
        <f>Tabell_Rättigheter37[[#This Row],[Grupp]]&amp;"_"&amp;Tabell_Rättigheter37[[#This Row],[Rättighetsnod/ Funktionskloss]]</f>
        <v>Beställning och svar_SpecimenCollection</v>
      </c>
      <c r="F4784" s="131" t="str">
        <f>Tabell_Rättigheter37[[#This Row],[Grupp]]&amp;"_"&amp;Tabell_Rättigheter37[[#This Row],[Rättighetsnod/ Funktionskloss]]&amp;"_"&amp;Tabell_Rättigheter37[[#This Row],[Värde]]</f>
        <v>Beställning och svar_SpecimenCollection_Open</v>
      </c>
      <c r="G4784" s="165" t="s">
        <v>64</v>
      </c>
      <c r="H4784" s="165"/>
      <c r="K4784" s="3" t="e">
        <f>VLOOKUP(Tabell_Rättigheter37[[#This Row],[Grupp]],[2]!Tabell_Grupp[#Data],2,FALSE)</f>
        <v>#REF!</v>
      </c>
      <c r="L4784" s="3" t="s">
        <v>834</v>
      </c>
      <c r="M4784" s="203" t="s">
        <v>834</v>
      </c>
      <c r="N4784" s="151" t="s">
        <v>1558</v>
      </c>
      <c r="O4784" s="151"/>
    </row>
    <row r="4785" spans="1:15" ht="39.950000000000003" hidden="1" customHeight="1">
      <c r="A4785" s="151" t="s">
        <v>1571</v>
      </c>
      <c r="B4785" s="3" t="s">
        <v>34</v>
      </c>
      <c r="C4785" s="3" t="s">
        <v>63</v>
      </c>
      <c r="D4785" s="9" t="s">
        <v>23</v>
      </c>
      <c r="E4785" s="131" t="str">
        <f>Tabell_Rättigheter37[[#This Row],[Grupp]]&amp;"_"&amp;Tabell_Rättigheter37[[#This Row],[Rättighetsnod/ Funktionskloss]]</f>
        <v>Beställning och svar_SpecimenCollection</v>
      </c>
      <c r="F4785" s="131" t="str">
        <f>Tabell_Rättigheter37[[#This Row],[Grupp]]&amp;"_"&amp;Tabell_Rättigheter37[[#This Row],[Rättighetsnod/ Funktionskloss]]&amp;"_"&amp;Tabell_Rättigheter37[[#This Row],[Värde]]</f>
        <v>Beställning och svar_SpecimenCollection_Open</v>
      </c>
      <c r="G4785" s="165" t="s">
        <v>64</v>
      </c>
      <c r="H4785" s="165"/>
      <c r="K4785" s="3" t="e">
        <f>VLOOKUP(Tabell_Rättigheter37[[#This Row],[Grupp]],[2]!Tabell_Grupp[#Data],2,FALSE)</f>
        <v>#REF!</v>
      </c>
      <c r="L4785" s="3" t="s">
        <v>834</v>
      </c>
      <c r="M4785" s="203" t="s">
        <v>834</v>
      </c>
      <c r="N4785" s="151" t="s">
        <v>1558</v>
      </c>
      <c r="O4785" s="151"/>
    </row>
    <row r="4786" spans="1:15" ht="39.950000000000003" hidden="1" customHeight="1">
      <c r="A4786" s="151" t="s">
        <v>1572</v>
      </c>
      <c r="B4786" s="3" t="s">
        <v>34</v>
      </c>
      <c r="C4786" s="3" t="s">
        <v>63</v>
      </c>
      <c r="D4786" s="9" t="s">
        <v>23</v>
      </c>
      <c r="E4786" s="131" t="str">
        <f>Tabell_Rättigheter37[[#This Row],[Grupp]]&amp;"_"&amp;Tabell_Rättigheter37[[#This Row],[Rättighetsnod/ Funktionskloss]]</f>
        <v>Beställning och svar_SpecimenCollection</v>
      </c>
      <c r="F4786" s="131" t="str">
        <f>Tabell_Rättigheter37[[#This Row],[Grupp]]&amp;"_"&amp;Tabell_Rättigheter37[[#This Row],[Rättighetsnod/ Funktionskloss]]&amp;"_"&amp;Tabell_Rättigheter37[[#This Row],[Värde]]</f>
        <v>Beställning och svar_SpecimenCollection_Open</v>
      </c>
      <c r="G4786" s="165" t="s">
        <v>64</v>
      </c>
      <c r="H4786" s="165"/>
      <c r="K4786" s="3" t="e">
        <f>VLOOKUP(Tabell_Rättigheter37[[#This Row],[Grupp]],[2]!Tabell_Grupp[#Data],2,FALSE)</f>
        <v>#REF!</v>
      </c>
      <c r="L4786" s="3" t="s">
        <v>834</v>
      </c>
      <c r="M4786" s="203" t="s">
        <v>834</v>
      </c>
      <c r="N4786" s="151" t="s">
        <v>1558</v>
      </c>
      <c r="O4786" s="151"/>
    </row>
    <row r="4787" spans="1:15" ht="39.950000000000003" hidden="1" customHeight="1">
      <c r="A4787" s="151" t="s">
        <v>1573</v>
      </c>
      <c r="B4787" s="4" t="s">
        <v>1485</v>
      </c>
      <c r="C4787" s="4" t="s">
        <v>1486</v>
      </c>
      <c r="D4787" s="4" t="s">
        <v>1516</v>
      </c>
      <c r="E4787" s="131" t="str">
        <f>Tabell_Rättigheter37[[#This Row],[Grupp]]&amp;"_"&amp;Tabell_Rättigheter37[[#This Row],[Rättighetsnod/ Funktionskloss]]</f>
        <v>Menyval_OBS! Ingen rättighetsnod</v>
      </c>
      <c r="F4787" s="131" t="str">
        <f>Tabell_Rättigheter37[[#This Row],[Grupp]]&amp;"_"&amp;Tabell_Rättigheter37[[#This Row],[Rättighetsnod/ Funktionskloss]]&amp;"_"&amp;Tabell_Rättigheter37[[#This Row],[Värde]]</f>
        <v>Menyval_OBS! Ingen rättighetsnod_Läs Användare</v>
      </c>
      <c r="G4787" s="165" t="s">
        <v>1517</v>
      </c>
      <c r="H4787" s="165"/>
      <c r="J4787" s="205" t="s">
        <v>1561</v>
      </c>
      <c r="K4787" s="3" t="e">
        <f>VLOOKUP(Tabell_Rättigheter37[[#This Row],[Grupp]],[2]!Tabell_Grupp[#Data],2,FALSE)</f>
        <v>#REF!</v>
      </c>
      <c r="M4787" s="206" t="s">
        <v>834</v>
      </c>
      <c r="N4787" s="151" t="s">
        <v>1558</v>
      </c>
    </row>
    <row r="4788" spans="1:15" ht="39.950000000000003" hidden="1" customHeight="1">
      <c r="A4788" s="151" t="s">
        <v>1560</v>
      </c>
      <c r="B4788" s="3" t="s">
        <v>34</v>
      </c>
      <c r="C4788" s="3" t="s">
        <v>63</v>
      </c>
      <c r="D4788" s="9" t="s">
        <v>23</v>
      </c>
      <c r="E4788" s="131" t="str">
        <f>Tabell_Rättigheter37[[#This Row],[Grupp]]&amp;"_"&amp;Tabell_Rättigheter37[[#This Row],[Rättighetsnod/ Funktionskloss]]</f>
        <v>Beställning och svar_SpecimenCollection</v>
      </c>
      <c r="F4788" s="131" t="str">
        <f>Tabell_Rättigheter37[[#This Row],[Grupp]]&amp;"_"&amp;Tabell_Rättigheter37[[#This Row],[Rättighetsnod/ Funktionskloss]]&amp;"_"&amp;Tabell_Rättigheter37[[#This Row],[Värde]]</f>
        <v>Beställning och svar_SpecimenCollection_Open</v>
      </c>
      <c r="G4788" s="165" t="s">
        <v>64</v>
      </c>
      <c r="H4788" s="165"/>
      <c r="K4788" s="3" t="e">
        <f>VLOOKUP(Tabell_Rättigheter37[[#This Row],[Grupp]],[2]!Tabell_Grupp[#Data],2,FALSE)</f>
        <v>#REF!</v>
      </c>
      <c r="L4788" s="3" t="s">
        <v>834</v>
      </c>
      <c r="M4788" s="203" t="s">
        <v>834</v>
      </c>
      <c r="N4788" s="151" t="s">
        <v>1558</v>
      </c>
      <c r="O4788" s="151"/>
    </row>
    <row r="4789" spans="1:15" ht="39.950000000000003" hidden="1" customHeight="1">
      <c r="A4789" s="151" t="s">
        <v>1589</v>
      </c>
      <c r="B4789" s="3" t="s">
        <v>34</v>
      </c>
      <c r="C4789" s="3" t="s">
        <v>63</v>
      </c>
      <c r="D4789" s="9" t="s">
        <v>23</v>
      </c>
      <c r="E4789" s="131" t="s">
        <v>2035</v>
      </c>
      <c r="F4789" s="131" t="s">
        <v>2036</v>
      </c>
      <c r="G4789" s="165" t="s">
        <v>64</v>
      </c>
      <c r="H4789" s="165"/>
      <c r="K4789" s="3" t="s">
        <v>934</v>
      </c>
      <c r="M4789" s="203" t="s">
        <v>834</v>
      </c>
      <c r="N4789" s="151" t="s">
        <v>1558</v>
      </c>
    </row>
    <row r="4790" spans="1:15" ht="39.950000000000003" hidden="1" customHeight="1">
      <c r="A4790" s="151" t="s">
        <v>1592</v>
      </c>
      <c r="B4790" s="3" t="s">
        <v>34</v>
      </c>
      <c r="C4790" s="3" t="s">
        <v>63</v>
      </c>
      <c r="D4790" s="9" t="s">
        <v>23</v>
      </c>
      <c r="E4790" s="131" t="s">
        <v>2035</v>
      </c>
      <c r="F4790" s="131" t="s">
        <v>2036</v>
      </c>
      <c r="G4790" s="165" t="s">
        <v>64</v>
      </c>
      <c r="H4790" s="165"/>
      <c r="K4790" s="3" t="s">
        <v>934</v>
      </c>
      <c r="L4790" s="3" t="s">
        <v>834</v>
      </c>
      <c r="M4790" s="203" t="s">
        <v>834</v>
      </c>
      <c r="N4790" s="151" t="s">
        <v>1558</v>
      </c>
    </row>
    <row r="4791" spans="1:15" ht="39.950000000000003" hidden="1" customHeight="1">
      <c r="A4791" s="151" t="s">
        <v>1593</v>
      </c>
      <c r="B4791" s="3" t="s">
        <v>34</v>
      </c>
      <c r="C4791" s="3" t="s">
        <v>63</v>
      </c>
      <c r="D4791" s="9" t="s">
        <v>23</v>
      </c>
      <c r="E4791" s="131" t="s">
        <v>2035</v>
      </c>
      <c r="F4791" s="131" t="s">
        <v>2036</v>
      </c>
      <c r="G4791" s="165" t="s">
        <v>64</v>
      </c>
      <c r="H4791" s="165"/>
      <c r="K4791" s="3" t="s">
        <v>934</v>
      </c>
      <c r="L4791" s="3" t="s">
        <v>834</v>
      </c>
      <c r="M4791" s="203" t="s">
        <v>834</v>
      </c>
      <c r="N4791" s="151" t="s">
        <v>1558</v>
      </c>
    </row>
    <row r="4792" spans="1:15" ht="39.950000000000003" hidden="1" customHeight="1">
      <c r="A4792" s="151" t="s">
        <v>1594</v>
      </c>
      <c r="B4792" s="3" t="s">
        <v>34</v>
      </c>
      <c r="C4792" s="3" t="s">
        <v>63</v>
      </c>
      <c r="D4792" s="9" t="s">
        <v>23</v>
      </c>
      <c r="E4792" s="131" t="s">
        <v>2035</v>
      </c>
      <c r="F4792" s="131" t="s">
        <v>2036</v>
      </c>
      <c r="G4792" s="165" t="s">
        <v>64</v>
      </c>
      <c r="H4792" s="165"/>
      <c r="K4792" s="3" t="s">
        <v>934</v>
      </c>
      <c r="L4792" s="3" t="s">
        <v>834</v>
      </c>
      <c r="M4792" s="203" t="s">
        <v>834</v>
      </c>
      <c r="N4792" s="151" t="s">
        <v>1558</v>
      </c>
    </row>
    <row r="4793" spans="1:15" ht="39.950000000000003" hidden="1" customHeight="1">
      <c r="A4793" s="151" t="s">
        <v>1598</v>
      </c>
      <c r="B4793" s="3" t="s">
        <v>70</v>
      </c>
      <c r="C4793" s="3" t="s">
        <v>73</v>
      </c>
      <c r="D4793" s="9" t="s">
        <v>23</v>
      </c>
      <c r="E4793" s="131" t="s">
        <v>1711</v>
      </c>
      <c r="F4793" s="131" t="s">
        <v>1712</v>
      </c>
      <c r="G4793" s="165" t="s">
        <v>74</v>
      </c>
      <c r="H4793" s="165"/>
      <c r="K4793" s="3" t="s">
        <v>923</v>
      </c>
      <c r="L4793" s="3" t="s">
        <v>834</v>
      </c>
      <c r="M4793" s="307" t="s">
        <v>1599</v>
      </c>
      <c r="N4793" s="151"/>
    </row>
    <row r="4794" spans="1:15" ht="39.950000000000003" hidden="1" customHeight="1">
      <c r="A4794" s="151" t="s">
        <v>1598</v>
      </c>
      <c r="B4794" s="3" t="s">
        <v>75</v>
      </c>
      <c r="C4794" s="3" t="s">
        <v>76</v>
      </c>
      <c r="D4794" s="9" t="s">
        <v>76</v>
      </c>
      <c r="E4794" s="131" t="s">
        <v>1713</v>
      </c>
      <c r="F4794" s="131" t="s">
        <v>1714</v>
      </c>
      <c r="G4794" s="165" t="s">
        <v>77</v>
      </c>
      <c r="H4794" s="165"/>
      <c r="K4794" s="3" t="s">
        <v>942</v>
      </c>
      <c r="L4794" s="3" t="s">
        <v>834</v>
      </c>
      <c r="M4794" s="307" t="s">
        <v>1599</v>
      </c>
      <c r="N4794" s="151"/>
    </row>
    <row r="4795" spans="1:15" ht="39.950000000000003" hidden="1" customHeight="1">
      <c r="A4795" s="151" t="s">
        <v>1598</v>
      </c>
      <c r="B4795" s="3" t="s">
        <v>78</v>
      </c>
      <c r="C4795" s="3" t="s">
        <v>79</v>
      </c>
      <c r="D4795" s="9" t="s">
        <v>80</v>
      </c>
      <c r="E4795" s="131" t="s">
        <v>1715</v>
      </c>
      <c r="F4795" s="131" t="s">
        <v>1716</v>
      </c>
      <c r="G4795" s="165" t="s">
        <v>81</v>
      </c>
      <c r="H4795" s="165"/>
      <c r="K4795" s="3" t="s">
        <v>936</v>
      </c>
      <c r="L4795" s="3" t="s">
        <v>834</v>
      </c>
      <c r="M4795" s="307" t="s">
        <v>1599</v>
      </c>
      <c r="N4795" s="151"/>
    </row>
    <row r="4796" spans="1:15" ht="39.950000000000003" hidden="1" customHeight="1">
      <c r="A4796" s="151" t="s">
        <v>1598</v>
      </c>
      <c r="B4796" s="3" t="s">
        <v>78</v>
      </c>
      <c r="C4796" s="3" t="s">
        <v>82</v>
      </c>
      <c r="D4796" s="9" t="s">
        <v>83</v>
      </c>
      <c r="E4796" s="131" t="s">
        <v>1717</v>
      </c>
      <c r="F4796" s="131" t="s">
        <v>1718</v>
      </c>
      <c r="G4796" s="165" t="s">
        <v>84</v>
      </c>
      <c r="H4796" s="165"/>
      <c r="K4796" s="3" t="s">
        <v>936</v>
      </c>
      <c r="L4796" s="3" t="s">
        <v>834</v>
      </c>
      <c r="M4796" s="307" t="s">
        <v>1599</v>
      </c>
      <c r="N4796" s="151"/>
    </row>
    <row r="4797" spans="1:15" ht="39.950000000000003" hidden="1" customHeight="1">
      <c r="A4797" s="151" t="s">
        <v>1598</v>
      </c>
      <c r="B4797" s="3" t="s">
        <v>78</v>
      </c>
      <c r="C4797" s="3" t="s">
        <v>85</v>
      </c>
      <c r="D4797" s="9" t="s">
        <v>86</v>
      </c>
      <c r="E4797" s="131" t="s">
        <v>1719</v>
      </c>
      <c r="F4797" s="131" t="s">
        <v>1720</v>
      </c>
      <c r="G4797" s="165" t="s">
        <v>87</v>
      </c>
      <c r="H4797" s="165"/>
      <c r="J4797" s="3" t="s">
        <v>1575</v>
      </c>
      <c r="K4797" s="3" t="s">
        <v>936</v>
      </c>
      <c r="L4797" s="3" t="s">
        <v>834</v>
      </c>
      <c r="M4797" s="307" t="s">
        <v>1599</v>
      </c>
      <c r="N4797" s="151"/>
    </row>
    <row r="4798" spans="1:15" ht="39.950000000000003" hidden="1" customHeight="1">
      <c r="A4798" s="151" t="s">
        <v>1598</v>
      </c>
      <c r="B4798" s="3" t="s">
        <v>78</v>
      </c>
      <c r="C4798" s="3" t="s">
        <v>85</v>
      </c>
      <c r="D4798" s="9" t="s">
        <v>842</v>
      </c>
      <c r="E4798" s="131" t="s">
        <v>1719</v>
      </c>
      <c r="F4798" s="131" t="s">
        <v>1721</v>
      </c>
      <c r="G4798" s="165" t="s">
        <v>89</v>
      </c>
      <c r="H4798" s="165"/>
      <c r="J4798" s="3" t="s">
        <v>1575</v>
      </c>
      <c r="K4798" s="3" t="s">
        <v>936</v>
      </c>
      <c r="L4798" s="3" t="s">
        <v>834</v>
      </c>
      <c r="M4798" s="307" t="s">
        <v>1599</v>
      </c>
      <c r="N4798" s="151"/>
    </row>
    <row r="4799" spans="1:15" ht="39.950000000000003" hidden="1" customHeight="1">
      <c r="A4799" s="151" t="s">
        <v>1598</v>
      </c>
      <c r="B4799" s="3" t="s">
        <v>78</v>
      </c>
      <c r="C4799" s="3" t="s">
        <v>90</v>
      </c>
      <c r="D4799" s="9" t="s">
        <v>91</v>
      </c>
      <c r="E4799" s="131" t="s">
        <v>1722</v>
      </c>
      <c r="F4799" s="131" t="s">
        <v>1723</v>
      </c>
      <c r="G4799" s="165" t="s">
        <v>92</v>
      </c>
      <c r="H4799" s="165"/>
      <c r="K4799" s="3" t="s">
        <v>936</v>
      </c>
      <c r="L4799" s="3" t="s">
        <v>834</v>
      </c>
      <c r="M4799" s="307" t="s">
        <v>1599</v>
      </c>
      <c r="N4799" s="151"/>
    </row>
    <row r="4800" spans="1:15" ht="39.950000000000003" hidden="1" customHeight="1">
      <c r="A4800" s="151" t="s">
        <v>1598</v>
      </c>
      <c r="B4800" s="3" t="s">
        <v>78</v>
      </c>
      <c r="C4800" s="3" t="s">
        <v>93</v>
      </c>
      <c r="D4800" s="9" t="s">
        <v>94</v>
      </c>
      <c r="E4800" s="131" t="s">
        <v>1724</v>
      </c>
      <c r="F4800" s="131" t="s">
        <v>1725</v>
      </c>
      <c r="G4800" s="165" t="s">
        <v>95</v>
      </c>
      <c r="H4800" s="165"/>
      <c r="K4800" s="3" t="s">
        <v>936</v>
      </c>
      <c r="L4800" s="3" t="s">
        <v>834</v>
      </c>
      <c r="M4800" s="307" t="s">
        <v>1599</v>
      </c>
      <c r="N4800" s="151"/>
    </row>
    <row r="4801" spans="1:14" ht="39.950000000000003" hidden="1" customHeight="1">
      <c r="A4801" s="151" t="s">
        <v>1598</v>
      </c>
      <c r="B4801" s="3" t="s">
        <v>78</v>
      </c>
      <c r="C4801" s="3" t="s">
        <v>96</v>
      </c>
      <c r="D4801" s="9" t="s">
        <v>97</v>
      </c>
      <c r="E4801" s="131" t="s">
        <v>1726</v>
      </c>
      <c r="F4801" s="131" t="s">
        <v>1727</v>
      </c>
      <c r="G4801" s="165" t="s">
        <v>98</v>
      </c>
      <c r="H4801" s="165"/>
      <c r="K4801" s="3" t="s">
        <v>936</v>
      </c>
      <c r="L4801" s="3" t="s">
        <v>834</v>
      </c>
      <c r="M4801" s="307" t="s">
        <v>1599</v>
      </c>
      <c r="N4801" s="151"/>
    </row>
    <row r="4802" spans="1:14" ht="39.950000000000003" hidden="1" customHeight="1">
      <c r="A4802" s="151" t="s">
        <v>1598</v>
      </c>
      <c r="B4802" s="3" t="s">
        <v>78</v>
      </c>
      <c r="C4802" s="3" t="s">
        <v>96</v>
      </c>
      <c r="D4802" s="9" t="s">
        <v>99</v>
      </c>
      <c r="E4802" s="131" t="s">
        <v>1726</v>
      </c>
      <c r="F4802" s="131" t="s">
        <v>1728</v>
      </c>
      <c r="G4802" s="165" t="s">
        <v>100</v>
      </c>
      <c r="H4802" s="165"/>
      <c r="K4802" s="3" t="s">
        <v>936</v>
      </c>
      <c r="L4802" s="3" t="s">
        <v>834</v>
      </c>
      <c r="M4802" s="307" t="s">
        <v>1599</v>
      </c>
      <c r="N4802" s="151"/>
    </row>
    <row r="4803" spans="1:14" ht="39.950000000000003" hidden="1" customHeight="1">
      <c r="A4803" s="151" t="s">
        <v>1598</v>
      </c>
      <c r="B4803" s="3" t="s">
        <v>78</v>
      </c>
      <c r="C4803" s="3" t="s">
        <v>101</v>
      </c>
      <c r="D4803" s="9" t="s">
        <v>102</v>
      </c>
      <c r="E4803" s="131" t="s">
        <v>1729</v>
      </c>
      <c r="F4803" s="131" t="s">
        <v>1730</v>
      </c>
      <c r="G4803" s="165" t="s">
        <v>103</v>
      </c>
      <c r="H4803" s="165"/>
      <c r="J4803" s="3" t="s">
        <v>1575</v>
      </c>
      <c r="K4803" s="3" t="s">
        <v>936</v>
      </c>
      <c r="L4803" s="3" t="s">
        <v>834</v>
      </c>
      <c r="M4803" s="307" t="s">
        <v>1599</v>
      </c>
      <c r="N4803" s="151"/>
    </row>
    <row r="4804" spans="1:14" ht="39.950000000000003" hidden="1" customHeight="1">
      <c r="A4804" s="151" t="s">
        <v>1598</v>
      </c>
      <c r="B4804" s="3" t="s">
        <v>78</v>
      </c>
      <c r="C4804" s="3" t="s">
        <v>101</v>
      </c>
      <c r="D4804" s="9" t="s">
        <v>104</v>
      </c>
      <c r="E4804" s="131" t="s">
        <v>1729</v>
      </c>
      <c r="F4804" s="131" t="s">
        <v>1731</v>
      </c>
      <c r="G4804" s="165" t="s">
        <v>105</v>
      </c>
      <c r="H4804" s="165"/>
      <c r="J4804" s="3" t="s">
        <v>1575</v>
      </c>
      <c r="K4804" s="3" t="s">
        <v>936</v>
      </c>
      <c r="L4804" s="3" t="s">
        <v>834</v>
      </c>
      <c r="M4804" s="307" t="s">
        <v>1599</v>
      </c>
      <c r="N4804" s="151"/>
    </row>
    <row r="4805" spans="1:14" ht="39.950000000000003" hidden="1" customHeight="1">
      <c r="A4805" s="151" t="s">
        <v>1598</v>
      </c>
      <c r="B4805" s="3" t="s">
        <v>78</v>
      </c>
      <c r="C4805" s="3" t="s">
        <v>106</v>
      </c>
      <c r="D4805" s="9" t="s">
        <v>23</v>
      </c>
      <c r="E4805" s="131" t="s">
        <v>1971</v>
      </c>
      <c r="F4805" s="131" t="s">
        <v>1972</v>
      </c>
      <c r="G4805" s="165" t="s">
        <v>107</v>
      </c>
      <c r="H4805" s="165"/>
      <c r="K4805" s="3" t="s">
        <v>936</v>
      </c>
      <c r="L4805" s="3" t="s">
        <v>834</v>
      </c>
      <c r="M4805" s="307" t="s">
        <v>1599</v>
      </c>
      <c r="N4805" s="151"/>
    </row>
    <row r="4806" spans="1:14" ht="39.950000000000003" hidden="1" customHeight="1">
      <c r="A4806" s="151" t="s">
        <v>1598</v>
      </c>
      <c r="B4806" s="3" t="s">
        <v>78</v>
      </c>
      <c r="C4806" s="3" t="s">
        <v>106</v>
      </c>
      <c r="D4806" s="9" t="s">
        <v>43</v>
      </c>
      <c r="E4806" s="131" t="s">
        <v>1971</v>
      </c>
      <c r="F4806" s="131" t="s">
        <v>1973</v>
      </c>
      <c r="G4806" s="165" t="s">
        <v>108</v>
      </c>
      <c r="H4806" s="165"/>
      <c r="K4806" s="3" t="s">
        <v>936</v>
      </c>
      <c r="L4806" s="3" t="s">
        <v>834</v>
      </c>
      <c r="M4806" s="307" t="s">
        <v>1599</v>
      </c>
      <c r="N4806" s="151"/>
    </row>
    <row r="4807" spans="1:14" ht="39.950000000000003" hidden="1" customHeight="1">
      <c r="A4807" s="151" t="s">
        <v>1598</v>
      </c>
      <c r="B4807" s="3" t="s">
        <v>109</v>
      </c>
      <c r="C4807" s="3" t="s">
        <v>110</v>
      </c>
      <c r="D4807" s="9" t="s">
        <v>23</v>
      </c>
      <c r="E4807" s="131" t="s">
        <v>1732</v>
      </c>
      <c r="F4807" s="131" t="s">
        <v>1733</v>
      </c>
      <c r="G4807" s="165" t="s">
        <v>111</v>
      </c>
      <c r="H4807" s="165"/>
      <c r="K4807" s="3" t="s">
        <v>923</v>
      </c>
      <c r="L4807" s="3" t="s">
        <v>834</v>
      </c>
      <c r="M4807" s="307" t="s">
        <v>1599</v>
      </c>
      <c r="N4807" s="151"/>
    </row>
    <row r="4808" spans="1:14" ht="81" hidden="1" customHeight="1">
      <c r="A4808" s="151" t="s">
        <v>1598</v>
      </c>
      <c r="B4808" s="3" t="s">
        <v>843</v>
      </c>
      <c r="C4808" s="3" t="s">
        <v>13</v>
      </c>
      <c r="D4808" s="9" t="s">
        <v>14</v>
      </c>
      <c r="E4808" s="131" t="s">
        <v>1734</v>
      </c>
      <c r="F4808" s="131" t="s">
        <v>1735</v>
      </c>
      <c r="G4808" s="165" t="s">
        <v>844</v>
      </c>
      <c r="H4808" s="165"/>
      <c r="K4808" s="3" t="s">
        <v>960</v>
      </c>
      <c r="L4808" s="3" t="s">
        <v>834</v>
      </c>
      <c r="M4808" s="307" t="s">
        <v>1599</v>
      </c>
      <c r="N4808" s="151"/>
    </row>
    <row r="4809" spans="1:14" ht="39.950000000000003" hidden="1" customHeight="1">
      <c r="A4809" s="151" t="s">
        <v>1598</v>
      </c>
      <c r="B4809" s="3" t="s">
        <v>843</v>
      </c>
      <c r="C4809" s="3" t="s">
        <v>845</v>
      </c>
      <c r="D4809" s="9" t="s">
        <v>1102</v>
      </c>
      <c r="E4809" s="131" t="s">
        <v>1736</v>
      </c>
      <c r="F4809" s="131" t="s">
        <v>1737</v>
      </c>
      <c r="G4809" s="165" t="s">
        <v>847</v>
      </c>
      <c r="H4809" s="165"/>
      <c r="K4809" s="3" t="s">
        <v>960</v>
      </c>
      <c r="L4809" s="3" t="s">
        <v>834</v>
      </c>
      <c r="M4809" s="307" t="s">
        <v>1599</v>
      </c>
      <c r="N4809" s="151"/>
    </row>
    <row r="4810" spans="1:14" ht="39.950000000000003" hidden="1" customHeight="1">
      <c r="A4810" s="151" t="s">
        <v>1598</v>
      </c>
      <c r="B4810" s="3" t="s">
        <v>843</v>
      </c>
      <c r="C4810" s="3" t="s">
        <v>845</v>
      </c>
      <c r="D4810" s="9" t="s">
        <v>848</v>
      </c>
      <c r="E4810" s="131" t="s">
        <v>1736</v>
      </c>
      <c r="F4810" s="131" t="s">
        <v>1738</v>
      </c>
      <c r="G4810" s="165" t="s">
        <v>849</v>
      </c>
      <c r="H4810" s="165"/>
      <c r="K4810" s="3" t="s">
        <v>960</v>
      </c>
      <c r="L4810" s="3" t="s">
        <v>834</v>
      </c>
      <c r="M4810" s="307" t="s">
        <v>1599</v>
      </c>
      <c r="N4810" s="151"/>
    </row>
    <row r="4811" spans="1:14" ht="39.950000000000003" hidden="1" customHeight="1">
      <c r="A4811" s="151" t="s">
        <v>1598</v>
      </c>
      <c r="B4811" s="3" t="s">
        <v>843</v>
      </c>
      <c r="C4811" s="3" t="s">
        <v>845</v>
      </c>
      <c r="D4811" s="9" t="s">
        <v>850</v>
      </c>
      <c r="E4811" s="131" t="s">
        <v>1736</v>
      </c>
      <c r="F4811" s="131" t="s">
        <v>1739</v>
      </c>
      <c r="G4811" s="165" t="s">
        <v>851</v>
      </c>
      <c r="H4811" s="165"/>
      <c r="K4811" s="3" t="s">
        <v>960</v>
      </c>
      <c r="L4811" s="3" t="s">
        <v>834</v>
      </c>
      <c r="M4811" s="307" t="s">
        <v>1599</v>
      </c>
      <c r="N4811" s="151"/>
    </row>
    <row r="4812" spans="1:14" ht="39.950000000000003" hidden="1" customHeight="1">
      <c r="A4812" s="151" t="s">
        <v>1598</v>
      </c>
      <c r="B4812" s="3" t="s">
        <v>843</v>
      </c>
      <c r="C4812" s="3" t="s">
        <v>845</v>
      </c>
      <c r="D4812" s="9" t="s">
        <v>852</v>
      </c>
      <c r="E4812" s="131" t="s">
        <v>1736</v>
      </c>
      <c r="F4812" s="131" t="s">
        <v>1740</v>
      </c>
      <c r="G4812" s="165" t="s">
        <v>853</v>
      </c>
      <c r="H4812" s="165"/>
      <c r="K4812" s="3" t="s">
        <v>960</v>
      </c>
      <c r="L4812" s="3" t="s">
        <v>834</v>
      </c>
      <c r="M4812" s="307" t="s">
        <v>1599</v>
      </c>
      <c r="N4812" s="151"/>
    </row>
    <row r="4813" spans="1:14" ht="39.950000000000003" hidden="1" customHeight="1">
      <c r="A4813" s="151" t="s">
        <v>1598</v>
      </c>
      <c r="B4813" s="3" t="s">
        <v>843</v>
      </c>
      <c r="C4813" s="3" t="s">
        <v>845</v>
      </c>
      <c r="D4813" s="9" t="s">
        <v>854</v>
      </c>
      <c r="E4813" s="131" t="s">
        <v>1736</v>
      </c>
      <c r="F4813" s="131" t="s">
        <v>1741</v>
      </c>
      <c r="G4813" s="165" t="s">
        <v>855</v>
      </c>
      <c r="H4813" s="165"/>
      <c r="K4813" s="3" t="s">
        <v>960</v>
      </c>
      <c r="L4813" s="3" t="s">
        <v>834</v>
      </c>
      <c r="M4813" s="307" t="s">
        <v>1599</v>
      </c>
      <c r="N4813" s="151"/>
    </row>
    <row r="4814" spans="1:14" ht="39.950000000000003" hidden="1" customHeight="1">
      <c r="A4814" s="151" t="s">
        <v>1598</v>
      </c>
      <c r="B4814" s="3" t="s">
        <v>843</v>
      </c>
      <c r="C4814" s="3" t="s">
        <v>845</v>
      </c>
      <c r="D4814" s="9" t="s">
        <v>856</v>
      </c>
      <c r="E4814" s="131" t="s">
        <v>1736</v>
      </c>
      <c r="F4814" s="131" t="s">
        <v>1742</v>
      </c>
      <c r="G4814" s="165" t="s">
        <v>857</v>
      </c>
      <c r="H4814" s="165"/>
      <c r="K4814" s="3" t="s">
        <v>960</v>
      </c>
      <c r="L4814" s="3" t="s">
        <v>834</v>
      </c>
      <c r="M4814" s="307" t="s">
        <v>1599</v>
      </c>
      <c r="N4814" s="151"/>
    </row>
    <row r="4815" spans="1:14" ht="39.950000000000003" hidden="1" customHeight="1">
      <c r="A4815" s="151" t="s">
        <v>1598</v>
      </c>
      <c r="B4815" s="3" t="s">
        <v>843</v>
      </c>
      <c r="C4815" s="3" t="s">
        <v>845</v>
      </c>
      <c r="D4815" s="9" t="s">
        <v>858</v>
      </c>
      <c r="E4815" s="131" t="s">
        <v>1736</v>
      </c>
      <c r="F4815" s="131" t="s">
        <v>1743</v>
      </c>
      <c r="G4815" s="165" t="s">
        <v>859</v>
      </c>
      <c r="H4815" s="165"/>
      <c r="K4815" s="3" t="s">
        <v>960</v>
      </c>
      <c r="L4815" s="3" t="s">
        <v>834</v>
      </c>
      <c r="M4815" s="307" t="s">
        <v>1599</v>
      </c>
      <c r="N4815" s="151"/>
    </row>
    <row r="4816" spans="1:14" ht="39.950000000000003" hidden="1" customHeight="1">
      <c r="A4816" s="151" t="s">
        <v>1598</v>
      </c>
      <c r="B4816" s="3" t="s">
        <v>843</v>
      </c>
      <c r="C4816" s="3" t="s">
        <v>845</v>
      </c>
      <c r="D4816" s="9" t="s">
        <v>860</v>
      </c>
      <c r="E4816" s="131" t="s">
        <v>1736</v>
      </c>
      <c r="F4816" s="131" t="s">
        <v>1744</v>
      </c>
      <c r="G4816" s="165" t="s">
        <v>861</v>
      </c>
      <c r="H4816" s="165"/>
      <c r="K4816" s="3" t="s">
        <v>960</v>
      </c>
      <c r="L4816" s="3" t="s">
        <v>834</v>
      </c>
      <c r="M4816" s="307" t="s">
        <v>1599</v>
      </c>
      <c r="N4816" s="151"/>
    </row>
    <row r="4817" spans="1:14" ht="39.950000000000003" hidden="1" customHeight="1">
      <c r="A4817" s="151" t="s">
        <v>1598</v>
      </c>
      <c r="B4817" s="3" t="s">
        <v>843</v>
      </c>
      <c r="C4817" s="3" t="s">
        <v>1103</v>
      </c>
      <c r="D4817" s="9" t="s">
        <v>23</v>
      </c>
      <c r="E4817" s="131" t="s">
        <v>1745</v>
      </c>
      <c r="F4817" s="131" t="s">
        <v>1746</v>
      </c>
      <c r="G4817" s="165" t="s">
        <v>863</v>
      </c>
      <c r="H4817" s="165"/>
      <c r="K4817" s="3" t="s">
        <v>960</v>
      </c>
      <c r="L4817" s="3" t="s">
        <v>834</v>
      </c>
      <c r="M4817" s="307" t="s">
        <v>1599</v>
      </c>
      <c r="N4817" s="151"/>
    </row>
    <row r="4818" spans="1:14" ht="39.950000000000003" hidden="1" customHeight="1">
      <c r="A4818" s="151" t="s">
        <v>1598</v>
      </c>
      <c r="B4818" s="3" t="s">
        <v>843</v>
      </c>
      <c r="C4818" s="3" t="s">
        <v>864</v>
      </c>
      <c r="D4818" s="9" t="s">
        <v>865</v>
      </c>
      <c r="E4818" s="131" t="s">
        <v>1747</v>
      </c>
      <c r="F4818" s="131" t="s">
        <v>1748</v>
      </c>
      <c r="G4818" s="165" t="s">
        <v>866</v>
      </c>
      <c r="H4818" s="165"/>
      <c r="K4818" s="3" t="s">
        <v>960</v>
      </c>
      <c r="L4818" s="3" t="s">
        <v>834</v>
      </c>
      <c r="M4818" s="307" t="s">
        <v>1599</v>
      </c>
      <c r="N4818" s="151"/>
    </row>
    <row r="4819" spans="1:14" ht="39.950000000000003" hidden="1" customHeight="1">
      <c r="A4819" s="151" t="s">
        <v>1598</v>
      </c>
      <c r="B4819" s="3" t="s">
        <v>843</v>
      </c>
      <c r="C4819" s="3" t="s">
        <v>864</v>
      </c>
      <c r="D4819" s="9" t="s">
        <v>867</v>
      </c>
      <c r="E4819" s="131" t="s">
        <v>1747</v>
      </c>
      <c r="F4819" s="131" t="s">
        <v>1749</v>
      </c>
      <c r="G4819" s="165" t="s">
        <v>868</v>
      </c>
      <c r="H4819" s="165"/>
      <c r="K4819" s="3" t="s">
        <v>960</v>
      </c>
      <c r="L4819" s="3" t="s">
        <v>834</v>
      </c>
      <c r="M4819" s="307" t="s">
        <v>1599</v>
      </c>
      <c r="N4819" s="151"/>
    </row>
    <row r="4820" spans="1:14" ht="39.950000000000003" hidden="1" customHeight="1">
      <c r="A4820" s="151" t="s">
        <v>1598</v>
      </c>
      <c r="B4820" s="3" t="s">
        <v>843</v>
      </c>
      <c r="C4820" s="3" t="s">
        <v>864</v>
      </c>
      <c r="D4820" s="9" t="s">
        <v>869</v>
      </c>
      <c r="E4820" s="131" t="s">
        <v>1747</v>
      </c>
      <c r="F4820" s="131" t="s">
        <v>1750</v>
      </c>
      <c r="G4820" s="165" t="s">
        <v>870</v>
      </c>
      <c r="H4820" s="165"/>
      <c r="K4820" s="3" t="s">
        <v>960</v>
      </c>
      <c r="L4820" s="3" t="s">
        <v>834</v>
      </c>
      <c r="M4820" s="307" t="s">
        <v>1599</v>
      </c>
      <c r="N4820" s="151"/>
    </row>
    <row r="4821" spans="1:14" ht="39.950000000000003" hidden="1" customHeight="1">
      <c r="A4821" s="151" t="s">
        <v>1598</v>
      </c>
      <c r="B4821" s="3" t="s">
        <v>112</v>
      </c>
      <c r="C4821" s="3" t="s">
        <v>116</v>
      </c>
      <c r="D4821" s="9" t="s">
        <v>117</v>
      </c>
      <c r="E4821" s="131" t="s">
        <v>1753</v>
      </c>
      <c r="F4821" s="131" t="s">
        <v>1754</v>
      </c>
      <c r="G4821" s="165" t="s">
        <v>118</v>
      </c>
      <c r="H4821" s="165"/>
      <c r="K4821" s="3" t="s">
        <v>946</v>
      </c>
      <c r="L4821" s="3" t="s">
        <v>834</v>
      </c>
      <c r="M4821" s="307" t="s">
        <v>1599</v>
      </c>
      <c r="N4821" s="151"/>
    </row>
    <row r="4822" spans="1:14" ht="39.950000000000003" hidden="1" customHeight="1">
      <c r="A4822" s="151" t="s">
        <v>1598</v>
      </c>
      <c r="B4822" s="3" t="s">
        <v>112</v>
      </c>
      <c r="C4822" s="3" t="s">
        <v>113</v>
      </c>
      <c r="D4822" s="9" t="s">
        <v>114</v>
      </c>
      <c r="E4822" s="131" t="s">
        <v>1755</v>
      </c>
      <c r="F4822" s="131" t="s">
        <v>1756</v>
      </c>
      <c r="G4822" s="165" t="s">
        <v>115</v>
      </c>
      <c r="H4822" s="165"/>
      <c r="K4822" s="3" t="s">
        <v>946</v>
      </c>
      <c r="L4822" s="3" t="s">
        <v>834</v>
      </c>
      <c r="M4822" s="307" t="s">
        <v>1599</v>
      </c>
      <c r="N4822" s="151"/>
    </row>
    <row r="4823" spans="1:14" ht="65.25" hidden="1" customHeight="1">
      <c r="A4823" s="151" t="s">
        <v>1598</v>
      </c>
      <c r="B4823" s="3" t="s">
        <v>112</v>
      </c>
      <c r="C4823" s="3" t="s">
        <v>119</v>
      </c>
      <c r="D4823" s="9" t="s">
        <v>120</v>
      </c>
      <c r="E4823" s="131" t="s">
        <v>1757</v>
      </c>
      <c r="F4823" s="131" t="s">
        <v>1758</v>
      </c>
      <c r="G4823" s="165" t="s">
        <v>121</v>
      </c>
      <c r="H4823" s="165" t="s">
        <v>1111</v>
      </c>
      <c r="K4823" s="3" t="s">
        <v>946</v>
      </c>
      <c r="L4823" s="3" t="s">
        <v>834</v>
      </c>
      <c r="M4823" s="307" t="s">
        <v>1599</v>
      </c>
      <c r="N4823" s="151"/>
    </row>
    <row r="4824" spans="1:14" ht="39.950000000000003" hidden="1" customHeight="1">
      <c r="A4824" s="151" t="s">
        <v>1598</v>
      </c>
      <c r="B4824" s="3" t="s">
        <v>122</v>
      </c>
      <c r="C4824" s="3" t="s">
        <v>123</v>
      </c>
      <c r="D4824" s="9" t="s">
        <v>871</v>
      </c>
      <c r="E4824" s="131" t="s">
        <v>1759</v>
      </c>
      <c r="F4824" s="131" t="s">
        <v>1760</v>
      </c>
      <c r="G4824" s="165" t="s">
        <v>872</v>
      </c>
      <c r="H4824" s="165"/>
      <c r="K4824" s="3" t="s">
        <v>923</v>
      </c>
      <c r="L4824" s="3" t="s">
        <v>834</v>
      </c>
      <c r="M4824" s="307" t="s">
        <v>1599</v>
      </c>
      <c r="N4824" s="151"/>
    </row>
    <row r="4825" spans="1:14" ht="39.950000000000003" hidden="1" customHeight="1">
      <c r="A4825" s="151" t="s">
        <v>1598</v>
      </c>
      <c r="B4825" s="3" t="s">
        <v>122</v>
      </c>
      <c r="C4825" s="3" t="s">
        <v>123</v>
      </c>
      <c r="D4825" s="9" t="s">
        <v>37</v>
      </c>
      <c r="E4825" s="131" t="s">
        <v>1759</v>
      </c>
      <c r="F4825" s="131" t="s">
        <v>1761</v>
      </c>
      <c r="G4825" s="165" t="s">
        <v>124</v>
      </c>
      <c r="H4825" s="165"/>
      <c r="K4825" s="3" t="s">
        <v>923</v>
      </c>
      <c r="L4825" s="3" t="s">
        <v>834</v>
      </c>
      <c r="M4825" s="307" t="s">
        <v>1599</v>
      </c>
      <c r="N4825" s="151"/>
    </row>
    <row r="4826" spans="1:14" ht="39.950000000000003" hidden="1" customHeight="1">
      <c r="A4826" s="151" t="s">
        <v>1598</v>
      </c>
      <c r="B4826" s="3" t="s">
        <v>125</v>
      </c>
      <c r="C4826" s="3" t="s">
        <v>31</v>
      </c>
      <c r="D4826" s="9" t="s">
        <v>126</v>
      </c>
      <c r="E4826" s="131" t="s">
        <v>1762</v>
      </c>
      <c r="F4826" s="131" t="s">
        <v>1763</v>
      </c>
      <c r="G4826" s="165" t="s">
        <v>127</v>
      </c>
      <c r="H4826" s="165"/>
      <c r="K4826" s="3" t="s">
        <v>936</v>
      </c>
      <c r="L4826" s="3" t="s">
        <v>834</v>
      </c>
      <c r="M4826" s="307" t="s">
        <v>1599</v>
      </c>
      <c r="N4826" s="151"/>
    </row>
    <row r="4827" spans="1:14" ht="39.950000000000003" hidden="1" customHeight="1">
      <c r="A4827" s="151" t="s">
        <v>1598</v>
      </c>
      <c r="B4827" s="3" t="s">
        <v>125</v>
      </c>
      <c r="C4827" s="3" t="s">
        <v>31</v>
      </c>
      <c r="D4827" s="9" t="s">
        <v>130</v>
      </c>
      <c r="E4827" s="131" t="s">
        <v>1762</v>
      </c>
      <c r="F4827" s="131" t="s">
        <v>1764</v>
      </c>
      <c r="G4827" s="165" t="s">
        <v>131</v>
      </c>
      <c r="H4827" s="165"/>
      <c r="K4827" s="3" t="s">
        <v>936</v>
      </c>
      <c r="L4827" s="3" t="s">
        <v>834</v>
      </c>
      <c r="M4827" s="307" t="s">
        <v>1599</v>
      </c>
      <c r="N4827" s="151"/>
    </row>
    <row r="4828" spans="1:14" ht="39.950000000000003" hidden="1" customHeight="1">
      <c r="A4828" s="151" t="s">
        <v>1598</v>
      </c>
      <c r="B4828" s="3" t="s">
        <v>125</v>
      </c>
      <c r="C4828" s="3" t="s">
        <v>31</v>
      </c>
      <c r="D4828" s="9" t="s">
        <v>132</v>
      </c>
      <c r="E4828" s="131" t="s">
        <v>1762</v>
      </c>
      <c r="F4828" s="131" t="s">
        <v>1765</v>
      </c>
      <c r="G4828" s="165" t="s">
        <v>133</v>
      </c>
      <c r="H4828" s="165"/>
      <c r="K4828" s="3" t="s">
        <v>936</v>
      </c>
      <c r="L4828" s="3" t="s">
        <v>834</v>
      </c>
      <c r="M4828" s="307" t="s">
        <v>1599</v>
      </c>
      <c r="N4828" s="151"/>
    </row>
    <row r="4829" spans="1:14" ht="39.950000000000003" hidden="1" customHeight="1">
      <c r="A4829" s="151" t="s">
        <v>1598</v>
      </c>
      <c r="B4829" s="3" t="s">
        <v>134</v>
      </c>
      <c r="C4829" s="3" t="s">
        <v>135</v>
      </c>
      <c r="D4829" s="9" t="s">
        <v>136</v>
      </c>
      <c r="E4829" s="131" t="s">
        <v>1766</v>
      </c>
      <c r="F4829" s="131" t="s">
        <v>1767</v>
      </c>
      <c r="G4829" s="165" t="s">
        <v>137</v>
      </c>
      <c r="H4829" s="165"/>
      <c r="K4829" s="3" t="s">
        <v>950</v>
      </c>
      <c r="L4829" s="3" t="s">
        <v>834</v>
      </c>
      <c r="M4829" s="307" t="s">
        <v>1599</v>
      </c>
      <c r="N4829" s="151"/>
    </row>
    <row r="4830" spans="1:14" ht="39.950000000000003" hidden="1" customHeight="1">
      <c r="A4830" s="151" t="s">
        <v>1598</v>
      </c>
      <c r="B4830" s="3" t="s">
        <v>134</v>
      </c>
      <c r="C4830" s="3" t="s">
        <v>135</v>
      </c>
      <c r="D4830" s="9" t="s">
        <v>138</v>
      </c>
      <c r="E4830" s="131" t="s">
        <v>1766</v>
      </c>
      <c r="F4830" s="131" t="s">
        <v>1768</v>
      </c>
      <c r="G4830" s="165" t="s">
        <v>139</v>
      </c>
      <c r="H4830" s="165"/>
      <c r="K4830" s="3" t="s">
        <v>950</v>
      </c>
      <c r="L4830" s="3" t="s">
        <v>834</v>
      </c>
      <c r="M4830" s="307" t="s">
        <v>1599</v>
      </c>
      <c r="N4830" s="151"/>
    </row>
    <row r="4831" spans="1:14" ht="39.950000000000003" hidden="1" customHeight="1">
      <c r="A4831" s="151" t="s">
        <v>1598</v>
      </c>
      <c r="B4831" s="3" t="s">
        <v>134</v>
      </c>
      <c r="C4831" s="3" t="s">
        <v>135</v>
      </c>
      <c r="D4831" s="9" t="s">
        <v>140</v>
      </c>
      <c r="E4831" s="131" t="s">
        <v>1766</v>
      </c>
      <c r="F4831" s="131" t="s">
        <v>1769</v>
      </c>
      <c r="G4831" s="165" t="s">
        <v>141</v>
      </c>
      <c r="H4831" s="165"/>
      <c r="K4831" s="3" t="s">
        <v>950</v>
      </c>
      <c r="L4831" s="3" t="s">
        <v>834</v>
      </c>
      <c r="M4831" s="307" t="s">
        <v>1599</v>
      </c>
      <c r="N4831" s="151"/>
    </row>
    <row r="4832" spans="1:14" ht="39.950000000000003" hidden="1" customHeight="1">
      <c r="A4832" s="151" t="s">
        <v>1598</v>
      </c>
      <c r="B4832" s="3" t="s">
        <v>134</v>
      </c>
      <c r="C4832" s="3" t="s">
        <v>135</v>
      </c>
      <c r="D4832" s="9" t="s">
        <v>143</v>
      </c>
      <c r="E4832" s="131" t="s">
        <v>1766</v>
      </c>
      <c r="F4832" s="131" t="s">
        <v>1770</v>
      </c>
      <c r="G4832" s="165" t="s">
        <v>144</v>
      </c>
      <c r="H4832" s="165"/>
      <c r="K4832" s="3" t="s">
        <v>950</v>
      </c>
      <c r="L4832" s="3" t="s">
        <v>834</v>
      </c>
      <c r="M4832" s="307" t="s">
        <v>1599</v>
      </c>
      <c r="N4832" s="151"/>
    </row>
    <row r="4833" spans="1:14" ht="39.950000000000003" hidden="1" customHeight="1">
      <c r="A4833" s="151" t="s">
        <v>1598</v>
      </c>
      <c r="B4833" s="3" t="s">
        <v>134</v>
      </c>
      <c r="C4833" s="3" t="s">
        <v>135</v>
      </c>
      <c r="D4833" s="9" t="s">
        <v>145</v>
      </c>
      <c r="E4833" s="131" t="s">
        <v>1766</v>
      </c>
      <c r="F4833" s="131" t="s">
        <v>1771</v>
      </c>
      <c r="G4833" s="165" t="s">
        <v>146</v>
      </c>
      <c r="H4833" s="165"/>
      <c r="K4833" s="3" t="s">
        <v>950</v>
      </c>
      <c r="L4833" s="3" t="s">
        <v>834</v>
      </c>
      <c r="M4833" s="307" t="s">
        <v>1599</v>
      </c>
      <c r="N4833" s="151"/>
    </row>
    <row r="4834" spans="1:14" ht="39.950000000000003" hidden="1" customHeight="1">
      <c r="A4834" s="151" t="s">
        <v>1598</v>
      </c>
      <c r="B4834" s="3" t="s">
        <v>134</v>
      </c>
      <c r="C4834" s="3" t="s">
        <v>135</v>
      </c>
      <c r="D4834" s="9" t="s">
        <v>147</v>
      </c>
      <c r="E4834" s="131" t="s">
        <v>1766</v>
      </c>
      <c r="F4834" s="131" t="s">
        <v>1772</v>
      </c>
      <c r="G4834" s="165" t="s">
        <v>148</v>
      </c>
      <c r="H4834" s="165"/>
      <c r="K4834" s="3" t="s">
        <v>950</v>
      </c>
      <c r="L4834" s="3" t="s">
        <v>834</v>
      </c>
      <c r="M4834" s="307" t="s">
        <v>1599</v>
      </c>
      <c r="N4834" s="151"/>
    </row>
    <row r="4835" spans="1:14" ht="39.950000000000003" hidden="1" customHeight="1">
      <c r="A4835" s="151" t="s">
        <v>1598</v>
      </c>
      <c r="B4835" s="3" t="s">
        <v>134</v>
      </c>
      <c r="C4835" s="3" t="s">
        <v>135</v>
      </c>
      <c r="D4835" s="9" t="s">
        <v>873</v>
      </c>
      <c r="E4835" s="131" t="s">
        <v>1766</v>
      </c>
      <c r="F4835" s="131" t="s">
        <v>1773</v>
      </c>
      <c r="G4835" s="165" t="s">
        <v>150</v>
      </c>
      <c r="H4835" s="165"/>
      <c r="K4835" s="3" t="s">
        <v>950</v>
      </c>
      <c r="L4835" s="3" t="s">
        <v>834</v>
      </c>
      <c r="M4835" s="307" t="s">
        <v>1599</v>
      </c>
      <c r="N4835" s="151"/>
    </row>
    <row r="4836" spans="1:14" ht="39.950000000000003" hidden="1" customHeight="1">
      <c r="A4836" s="151" t="s">
        <v>1598</v>
      </c>
      <c r="B4836" s="3" t="s">
        <v>134</v>
      </c>
      <c r="C4836" s="3" t="s">
        <v>31</v>
      </c>
      <c r="D4836" s="9" t="s">
        <v>151</v>
      </c>
      <c r="E4836" s="131" t="s">
        <v>1774</v>
      </c>
      <c r="F4836" s="131" t="s">
        <v>1775</v>
      </c>
      <c r="G4836" s="165" t="s">
        <v>152</v>
      </c>
      <c r="H4836" s="165"/>
      <c r="K4836" s="3" t="s">
        <v>950</v>
      </c>
      <c r="L4836" s="3" t="s">
        <v>834</v>
      </c>
      <c r="M4836" s="307" t="s">
        <v>1599</v>
      </c>
      <c r="N4836" s="151"/>
    </row>
    <row r="4837" spans="1:14" ht="39.950000000000003" hidden="1" customHeight="1">
      <c r="A4837" s="151" t="s">
        <v>1598</v>
      </c>
      <c r="B4837" s="3" t="s">
        <v>134</v>
      </c>
      <c r="C4837" s="3" t="s">
        <v>31</v>
      </c>
      <c r="D4837" s="9" t="s">
        <v>153</v>
      </c>
      <c r="E4837" s="131" t="s">
        <v>1774</v>
      </c>
      <c r="F4837" s="131" t="s">
        <v>1776</v>
      </c>
      <c r="G4837" s="165" t="s">
        <v>154</v>
      </c>
      <c r="H4837" s="165"/>
      <c r="K4837" s="3" t="s">
        <v>950</v>
      </c>
      <c r="L4837" s="3" t="s">
        <v>834</v>
      </c>
      <c r="M4837" s="307" t="s">
        <v>1599</v>
      </c>
      <c r="N4837" s="151"/>
    </row>
    <row r="4838" spans="1:14" ht="57.75" hidden="1" customHeight="1">
      <c r="A4838" s="151" t="s">
        <v>1598</v>
      </c>
      <c r="B4838" s="3" t="s">
        <v>155</v>
      </c>
      <c r="C4838" s="3" t="s">
        <v>156</v>
      </c>
      <c r="D4838" s="9" t="s">
        <v>157</v>
      </c>
      <c r="E4838" s="131" t="s">
        <v>1777</v>
      </c>
      <c r="F4838" s="131" t="s">
        <v>1778</v>
      </c>
      <c r="G4838" s="165" t="s">
        <v>158</v>
      </c>
      <c r="H4838" s="165"/>
      <c r="K4838" s="3" t="s">
        <v>953</v>
      </c>
      <c r="L4838" s="3" t="s">
        <v>834</v>
      </c>
      <c r="M4838" s="307" t="s">
        <v>1599</v>
      </c>
      <c r="N4838" s="151"/>
    </row>
    <row r="4839" spans="1:14" ht="39.950000000000003" hidden="1" customHeight="1">
      <c r="A4839" s="151" t="s">
        <v>1598</v>
      </c>
      <c r="B4839" s="3" t="s">
        <v>155</v>
      </c>
      <c r="C4839" s="3" t="s">
        <v>160</v>
      </c>
      <c r="D4839" s="9" t="s">
        <v>161</v>
      </c>
      <c r="E4839" s="131" t="s">
        <v>1779</v>
      </c>
      <c r="F4839" s="131" t="s">
        <v>1780</v>
      </c>
      <c r="G4839" s="165" t="s">
        <v>162</v>
      </c>
      <c r="H4839" s="165"/>
      <c r="K4839" s="3" t="s">
        <v>953</v>
      </c>
      <c r="L4839" s="3" t="s">
        <v>834</v>
      </c>
      <c r="M4839" s="307" t="s">
        <v>1599</v>
      </c>
      <c r="N4839" s="151"/>
    </row>
    <row r="4840" spans="1:14" ht="57.75" hidden="1" customHeight="1">
      <c r="A4840" s="151" t="s">
        <v>1598</v>
      </c>
      <c r="B4840" s="3" t="s">
        <v>155</v>
      </c>
      <c r="C4840" s="3" t="s">
        <v>160</v>
      </c>
      <c r="D4840" s="9" t="s">
        <v>163</v>
      </c>
      <c r="E4840" s="131" t="s">
        <v>1779</v>
      </c>
      <c r="F4840" s="131" t="s">
        <v>1781</v>
      </c>
      <c r="G4840" s="165" t="s">
        <v>164</v>
      </c>
      <c r="H4840" s="165"/>
      <c r="K4840" s="3" t="s">
        <v>953</v>
      </c>
      <c r="L4840" s="3" t="s">
        <v>834</v>
      </c>
      <c r="M4840" s="307" t="s">
        <v>1599</v>
      </c>
      <c r="N4840" s="151"/>
    </row>
    <row r="4841" spans="1:14" ht="58.5" hidden="1" customHeight="1">
      <c r="A4841" s="151" t="s">
        <v>1598</v>
      </c>
      <c r="B4841" s="3" t="s">
        <v>155</v>
      </c>
      <c r="C4841" s="3" t="s">
        <v>160</v>
      </c>
      <c r="D4841" s="9" t="s">
        <v>37</v>
      </c>
      <c r="E4841" s="131" t="s">
        <v>1779</v>
      </c>
      <c r="F4841" s="131" t="s">
        <v>1782</v>
      </c>
      <c r="G4841" s="165" t="s">
        <v>165</v>
      </c>
      <c r="H4841" s="165"/>
      <c r="K4841" s="3" t="s">
        <v>953</v>
      </c>
      <c r="L4841" s="3" t="s">
        <v>834</v>
      </c>
      <c r="M4841" s="307" t="s">
        <v>1599</v>
      </c>
      <c r="N4841" s="151"/>
    </row>
    <row r="4842" spans="1:14" ht="54" hidden="1" customHeight="1">
      <c r="A4842" s="151" t="s">
        <v>1598</v>
      </c>
      <c r="B4842" s="3" t="s">
        <v>155</v>
      </c>
      <c r="C4842" s="3" t="s">
        <v>173</v>
      </c>
      <c r="D4842" s="9" t="s">
        <v>161</v>
      </c>
      <c r="E4842" s="131" t="s">
        <v>1787</v>
      </c>
      <c r="F4842" s="131" t="s">
        <v>1790</v>
      </c>
      <c r="G4842" s="165" t="s">
        <v>178</v>
      </c>
      <c r="H4842" s="165"/>
      <c r="K4842" s="3" t="s">
        <v>953</v>
      </c>
      <c r="L4842" s="3" t="s">
        <v>834</v>
      </c>
      <c r="M4842" s="307" t="s">
        <v>1599</v>
      </c>
      <c r="N4842" s="151"/>
    </row>
    <row r="4843" spans="1:14" ht="39.950000000000003" hidden="1" customHeight="1">
      <c r="A4843" s="151" t="s">
        <v>1598</v>
      </c>
      <c r="B4843" s="3" t="s">
        <v>155</v>
      </c>
      <c r="C4843" s="3" t="s">
        <v>173</v>
      </c>
      <c r="D4843" s="9" t="s">
        <v>163</v>
      </c>
      <c r="E4843" s="131" t="s">
        <v>1787</v>
      </c>
      <c r="F4843" s="131" t="s">
        <v>1791</v>
      </c>
      <c r="G4843" s="165" t="s">
        <v>179</v>
      </c>
      <c r="H4843" s="165"/>
      <c r="K4843" s="3" t="s">
        <v>953</v>
      </c>
      <c r="L4843" s="3" t="s">
        <v>834</v>
      </c>
      <c r="M4843" s="307" t="s">
        <v>1599</v>
      </c>
      <c r="N4843" s="151"/>
    </row>
    <row r="4844" spans="1:14" ht="75" hidden="1" customHeight="1">
      <c r="A4844" s="151" t="s">
        <v>1598</v>
      </c>
      <c r="B4844" s="3" t="s">
        <v>155</v>
      </c>
      <c r="C4844" s="3" t="s">
        <v>173</v>
      </c>
      <c r="D4844" s="9" t="s">
        <v>37</v>
      </c>
      <c r="E4844" s="131" t="s">
        <v>1787</v>
      </c>
      <c r="F4844" s="131" t="s">
        <v>1792</v>
      </c>
      <c r="G4844" s="165" t="s">
        <v>183</v>
      </c>
      <c r="H4844" s="165"/>
      <c r="J4844" s="355"/>
      <c r="K4844" s="353" t="s">
        <v>928</v>
      </c>
      <c r="L4844" s="3" t="s">
        <v>834</v>
      </c>
      <c r="M4844" s="307" t="s">
        <v>1599</v>
      </c>
      <c r="N4844" s="151"/>
    </row>
    <row r="4845" spans="1:14" ht="39.950000000000003" hidden="1" customHeight="1">
      <c r="A4845" s="151" t="s">
        <v>1598</v>
      </c>
      <c r="B4845" s="3" t="s">
        <v>155</v>
      </c>
      <c r="C4845" s="3" t="s">
        <v>193</v>
      </c>
      <c r="D4845" s="9" t="s">
        <v>194</v>
      </c>
      <c r="E4845" s="131" t="s">
        <v>1795</v>
      </c>
      <c r="F4845" s="131" t="s">
        <v>1796</v>
      </c>
      <c r="G4845" s="165" t="s">
        <v>195</v>
      </c>
      <c r="H4845" s="165"/>
      <c r="K4845" s="3" t="s">
        <v>953</v>
      </c>
      <c r="L4845" s="3" t="s">
        <v>834</v>
      </c>
      <c r="M4845" s="307" t="s">
        <v>1599</v>
      </c>
      <c r="N4845" s="151"/>
    </row>
    <row r="4846" spans="1:14" ht="39.950000000000003" hidden="1" customHeight="1">
      <c r="A4846" s="151" t="s">
        <v>1598</v>
      </c>
      <c r="B4846" s="3" t="s">
        <v>155</v>
      </c>
      <c r="C4846" s="3" t="s">
        <v>193</v>
      </c>
      <c r="D4846" s="9" t="s">
        <v>201</v>
      </c>
      <c r="E4846" s="131" t="s">
        <v>1795</v>
      </c>
      <c r="F4846" s="131" t="s">
        <v>1797</v>
      </c>
      <c r="G4846" s="165" t="s">
        <v>202</v>
      </c>
      <c r="H4846" s="165"/>
      <c r="J4846" s="3" t="s">
        <v>1632</v>
      </c>
      <c r="K4846" s="3" t="s">
        <v>953</v>
      </c>
      <c r="L4846" s="3" t="s">
        <v>931</v>
      </c>
      <c r="M4846" s="307" t="s">
        <v>1599</v>
      </c>
      <c r="N4846" s="151"/>
    </row>
    <row r="4847" spans="1:14" ht="171" hidden="1" customHeight="1">
      <c r="A4847" s="151" t="s">
        <v>1598</v>
      </c>
      <c r="B4847" s="3" t="s">
        <v>155</v>
      </c>
      <c r="C4847" s="3" t="s">
        <v>193</v>
      </c>
      <c r="D4847" s="9" t="s">
        <v>197</v>
      </c>
      <c r="E4847" s="131" t="s">
        <v>1795</v>
      </c>
      <c r="F4847" s="131" t="s">
        <v>1798</v>
      </c>
      <c r="G4847" s="165" t="s">
        <v>198</v>
      </c>
      <c r="H4847" s="165" t="s">
        <v>1113</v>
      </c>
      <c r="K4847" s="3" t="s">
        <v>953</v>
      </c>
      <c r="L4847" s="3" t="s">
        <v>834</v>
      </c>
      <c r="M4847" s="307" t="s">
        <v>1599</v>
      </c>
      <c r="N4847" s="151"/>
    </row>
    <row r="4848" spans="1:14" ht="39.950000000000003" hidden="1" customHeight="1">
      <c r="A4848" s="151" t="s">
        <v>1598</v>
      </c>
      <c r="B4848" s="3" t="s">
        <v>155</v>
      </c>
      <c r="C4848" s="3" t="s">
        <v>193</v>
      </c>
      <c r="D4848" s="9" t="s">
        <v>199</v>
      </c>
      <c r="E4848" s="131" t="s">
        <v>1795</v>
      </c>
      <c r="F4848" s="131" t="s">
        <v>1799</v>
      </c>
      <c r="G4848" s="165" t="s">
        <v>200</v>
      </c>
      <c r="H4848" s="165"/>
      <c r="K4848" s="3" t="s">
        <v>953</v>
      </c>
      <c r="L4848" s="3" t="s">
        <v>834</v>
      </c>
      <c r="M4848" s="307" t="s">
        <v>1599</v>
      </c>
      <c r="N4848" s="151"/>
    </row>
    <row r="4849" spans="1:14" ht="39.950000000000003" hidden="1" customHeight="1">
      <c r="A4849" s="151" t="s">
        <v>1598</v>
      </c>
      <c r="B4849" s="3" t="s">
        <v>155</v>
      </c>
      <c r="C4849" s="3" t="s">
        <v>208</v>
      </c>
      <c r="D4849" s="9" t="s">
        <v>209</v>
      </c>
      <c r="E4849" s="131" t="s">
        <v>1805</v>
      </c>
      <c r="F4849" s="131" t="s">
        <v>1806</v>
      </c>
      <c r="G4849" s="165" t="s">
        <v>210</v>
      </c>
      <c r="H4849" s="165"/>
      <c r="K4849" s="3" t="s">
        <v>953</v>
      </c>
      <c r="L4849" s="3" t="s">
        <v>834</v>
      </c>
      <c r="M4849" s="307" t="s">
        <v>1599</v>
      </c>
      <c r="N4849" s="151"/>
    </row>
    <row r="4850" spans="1:14" ht="39.950000000000003" hidden="1" customHeight="1">
      <c r="A4850" s="151" t="s">
        <v>1598</v>
      </c>
      <c r="B4850" s="3" t="s">
        <v>155</v>
      </c>
      <c r="C4850" s="3" t="s">
        <v>222</v>
      </c>
      <c r="D4850" s="9" t="s">
        <v>227</v>
      </c>
      <c r="E4850" s="131" t="s">
        <v>1809</v>
      </c>
      <c r="F4850" s="131" t="s">
        <v>1810</v>
      </c>
      <c r="G4850" s="165" t="s">
        <v>228</v>
      </c>
      <c r="H4850" s="165"/>
      <c r="J4850" s="205" t="s">
        <v>1657</v>
      </c>
      <c r="K4850" s="3" t="s">
        <v>953</v>
      </c>
      <c r="L4850" s="3" t="s">
        <v>931</v>
      </c>
      <c r="M4850" s="307" t="s">
        <v>1599</v>
      </c>
      <c r="N4850" s="151"/>
    </row>
    <row r="4851" spans="1:14" ht="39.950000000000003" hidden="1" customHeight="1">
      <c r="A4851" s="151" t="s">
        <v>1598</v>
      </c>
      <c r="B4851" s="3" t="s">
        <v>155</v>
      </c>
      <c r="C4851" s="3" t="s">
        <v>222</v>
      </c>
      <c r="D4851" s="9" t="s">
        <v>223</v>
      </c>
      <c r="E4851" s="131" t="s">
        <v>1809</v>
      </c>
      <c r="F4851" s="131" t="s">
        <v>1811</v>
      </c>
      <c r="G4851" s="165" t="s">
        <v>224</v>
      </c>
      <c r="H4851" s="165"/>
      <c r="K4851" s="3" t="s">
        <v>953</v>
      </c>
      <c r="L4851" s="3" t="s">
        <v>834</v>
      </c>
      <c r="M4851" s="307" t="s">
        <v>1599</v>
      </c>
      <c r="N4851" s="151"/>
    </row>
    <row r="4852" spans="1:14" ht="39.950000000000003" hidden="1" customHeight="1">
      <c r="A4852" s="151" t="s">
        <v>1598</v>
      </c>
      <c r="B4852" s="3" t="s">
        <v>155</v>
      </c>
      <c r="C4852" s="3" t="s">
        <v>423</v>
      </c>
      <c r="D4852" s="9" t="s">
        <v>424</v>
      </c>
      <c r="E4852" s="131" t="s">
        <v>1974</v>
      </c>
      <c r="F4852" s="131" t="s">
        <v>1975</v>
      </c>
      <c r="G4852" s="165" t="s">
        <v>1206</v>
      </c>
      <c r="H4852" s="165"/>
      <c r="K4852" s="3" t="s">
        <v>953</v>
      </c>
      <c r="L4852" s="3" t="s">
        <v>834</v>
      </c>
      <c r="M4852" s="307" t="s">
        <v>1599</v>
      </c>
      <c r="N4852" s="151"/>
    </row>
    <row r="4853" spans="1:14" ht="39.950000000000003" hidden="1" customHeight="1">
      <c r="A4853" s="151" t="s">
        <v>1598</v>
      </c>
      <c r="B4853" s="3" t="s">
        <v>155</v>
      </c>
      <c r="C4853" s="3" t="s">
        <v>31</v>
      </c>
      <c r="D4853" s="9" t="s">
        <v>215</v>
      </c>
      <c r="E4853" s="131" t="s">
        <v>1813</v>
      </c>
      <c r="F4853" s="131" t="s">
        <v>1814</v>
      </c>
      <c r="G4853" s="165" t="s">
        <v>216</v>
      </c>
      <c r="H4853" s="165"/>
      <c r="K4853" s="3" t="s">
        <v>953</v>
      </c>
      <c r="L4853" s="3" t="s">
        <v>834</v>
      </c>
      <c r="M4853" s="307" t="s">
        <v>1599</v>
      </c>
      <c r="N4853" s="151"/>
    </row>
    <row r="4854" spans="1:14" ht="39.950000000000003" hidden="1" customHeight="1">
      <c r="A4854" s="151" t="s">
        <v>1598</v>
      </c>
      <c r="B4854" s="3" t="s">
        <v>155</v>
      </c>
      <c r="C4854" s="3" t="s">
        <v>31</v>
      </c>
      <c r="D4854" s="9" t="s">
        <v>229</v>
      </c>
      <c r="E4854" s="131" t="s">
        <v>1813</v>
      </c>
      <c r="F4854" s="131" t="s">
        <v>1815</v>
      </c>
      <c r="G4854" s="165" t="s">
        <v>230</v>
      </c>
      <c r="H4854" s="165"/>
      <c r="K4854" s="3" t="s">
        <v>953</v>
      </c>
      <c r="L4854" s="3" t="s">
        <v>1616</v>
      </c>
      <c r="M4854" s="307" t="s">
        <v>1599</v>
      </c>
      <c r="N4854" s="151"/>
    </row>
    <row r="4855" spans="1:14" ht="39.950000000000003" hidden="1" customHeight="1">
      <c r="A4855" s="151" t="s">
        <v>1598</v>
      </c>
      <c r="B4855" s="3" t="s">
        <v>231</v>
      </c>
      <c r="C4855" s="3" t="s">
        <v>232</v>
      </c>
      <c r="D4855" s="9" t="s">
        <v>233</v>
      </c>
      <c r="E4855" s="131" t="s">
        <v>1816</v>
      </c>
      <c r="F4855" s="131" t="s">
        <v>1817</v>
      </c>
      <c r="G4855" s="165" t="s">
        <v>234</v>
      </c>
      <c r="H4855" s="165"/>
      <c r="K4855" s="3" t="s">
        <v>955</v>
      </c>
      <c r="L4855" s="3" t="s">
        <v>834</v>
      </c>
      <c r="M4855" s="307" t="s">
        <v>1599</v>
      </c>
      <c r="N4855" s="151"/>
    </row>
    <row r="4856" spans="1:14" ht="54" hidden="1" customHeight="1">
      <c r="A4856" s="151" t="s">
        <v>1598</v>
      </c>
      <c r="B4856" s="3" t="s">
        <v>231</v>
      </c>
      <c r="C4856" s="3" t="s">
        <v>235</v>
      </c>
      <c r="D4856" s="9" t="s">
        <v>236</v>
      </c>
      <c r="E4856" s="131" t="s">
        <v>1818</v>
      </c>
      <c r="F4856" s="131" t="s">
        <v>1819</v>
      </c>
      <c r="G4856" s="165" t="s">
        <v>237</v>
      </c>
      <c r="H4856" s="165"/>
      <c r="K4856" s="3" t="s">
        <v>955</v>
      </c>
      <c r="L4856" s="3" t="s">
        <v>834</v>
      </c>
      <c r="M4856" s="307" t="s">
        <v>1599</v>
      </c>
      <c r="N4856" s="151"/>
    </row>
    <row r="4857" spans="1:14" ht="39.950000000000003" hidden="1" customHeight="1">
      <c r="A4857" s="151" t="s">
        <v>1598</v>
      </c>
      <c r="B4857" s="3" t="s">
        <v>231</v>
      </c>
      <c r="C4857" s="3" t="s">
        <v>238</v>
      </c>
      <c r="D4857" s="9" t="s">
        <v>23</v>
      </c>
      <c r="E4857" s="131" t="s">
        <v>1820</v>
      </c>
      <c r="F4857" s="131" t="s">
        <v>1821</v>
      </c>
      <c r="G4857" s="165" t="s">
        <v>239</v>
      </c>
      <c r="H4857" s="165"/>
      <c r="K4857" s="3" t="s">
        <v>955</v>
      </c>
      <c r="L4857" s="3" t="s">
        <v>834</v>
      </c>
      <c r="M4857" s="307" t="s">
        <v>1599</v>
      </c>
      <c r="N4857" s="151"/>
    </row>
    <row r="4858" spans="1:14" ht="85.5" hidden="1" customHeight="1">
      <c r="A4858" s="151" t="s">
        <v>1598</v>
      </c>
      <c r="B4858" s="3" t="s">
        <v>240</v>
      </c>
      <c r="C4858" s="3" t="s">
        <v>241</v>
      </c>
      <c r="D4858" s="9" t="s">
        <v>242</v>
      </c>
      <c r="E4858" s="131" t="s">
        <v>1822</v>
      </c>
      <c r="F4858" s="131" t="s">
        <v>1823</v>
      </c>
      <c r="G4858" s="165" t="s">
        <v>243</v>
      </c>
      <c r="H4858" s="165"/>
      <c r="K4858" s="3" t="s">
        <v>923</v>
      </c>
      <c r="L4858" s="3" t="s">
        <v>834</v>
      </c>
      <c r="M4858" s="307" t="s">
        <v>1599</v>
      </c>
      <c r="N4858" s="151"/>
    </row>
    <row r="4859" spans="1:14" ht="39.950000000000003" hidden="1" customHeight="1">
      <c r="A4859" s="151" t="s">
        <v>1598</v>
      </c>
      <c r="B4859" s="3" t="s">
        <v>910</v>
      </c>
      <c r="C4859" s="3" t="s">
        <v>31</v>
      </c>
      <c r="D4859" s="9" t="s">
        <v>1054</v>
      </c>
      <c r="E4859" s="131" t="s">
        <v>1830</v>
      </c>
      <c r="F4859" s="131" t="s">
        <v>1831</v>
      </c>
      <c r="G4859" s="165" t="s">
        <v>154</v>
      </c>
      <c r="H4859" s="165"/>
      <c r="J4859" s="3" t="s">
        <v>1581</v>
      </c>
      <c r="K4859" s="3" t="s">
        <v>958</v>
      </c>
      <c r="L4859" s="3" t="s">
        <v>931</v>
      </c>
      <c r="M4859" s="307" t="s">
        <v>1599</v>
      </c>
      <c r="N4859" s="151"/>
    </row>
    <row r="4860" spans="1:14" ht="39.950000000000003" hidden="1" customHeight="1">
      <c r="A4860" s="151" t="s">
        <v>1598</v>
      </c>
      <c r="B4860" s="3" t="s">
        <v>910</v>
      </c>
      <c r="C4860" s="3" t="s">
        <v>31</v>
      </c>
      <c r="D4860" s="9" t="s">
        <v>1055</v>
      </c>
      <c r="E4860" s="131" t="s">
        <v>1830</v>
      </c>
      <c r="F4860" s="131" t="s">
        <v>1832</v>
      </c>
      <c r="G4860" s="165" t="s">
        <v>1056</v>
      </c>
      <c r="H4860" s="165"/>
      <c r="J4860" s="3" t="s">
        <v>1581</v>
      </c>
      <c r="K4860" s="3" t="s">
        <v>958</v>
      </c>
      <c r="L4860" s="3" t="s">
        <v>931</v>
      </c>
      <c r="M4860" s="307" t="s">
        <v>1599</v>
      </c>
      <c r="N4860" s="151"/>
    </row>
    <row r="4861" spans="1:14" ht="39.950000000000003" hidden="1" customHeight="1">
      <c r="A4861" s="151" t="s">
        <v>1598</v>
      </c>
      <c r="B4861" s="3" t="s">
        <v>910</v>
      </c>
      <c r="C4861" s="3" t="s">
        <v>994</v>
      </c>
      <c r="D4861" s="9" t="s">
        <v>1052</v>
      </c>
      <c r="E4861" s="131" t="s">
        <v>1833</v>
      </c>
      <c r="F4861" s="131" t="s">
        <v>1834</v>
      </c>
      <c r="G4861" s="165" t="s">
        <v>1053</v>
      </c>
      <c r="H4861" s="165"/>
      <c r="J4861" s="3" t="s">
        <v>1581</v>
      </c>
      <c r="K4861" s="3" t="s">
        <v>958</v>
      </c>
      <c r="L4861" s="3" t="s">
        <v>931</v>
      </c>
      <c r="M4861" s="307" t="s">
        <v>1599</v>
      </c>
      <c r="N4861" s="151"/>
    </row>
    <row r="4862" spans="1:14" ht="55.5" hidden="1" customHeight="1">
      <c r="A4862" s="151" t="s">
        <v>1598</v>
      </c>
      <c r="B4862" s="3" t="s">
        <v>968</v>
      </c>
      <c r="C4862" s="3" t="s">
        <v>1122</v>
      </c>
      <c r="D4862" s="9" t="s">
        <v>464</v>
      </c>
      <c r="E4862" s="131" t="s">
        <v>1835</v>
      </c>
      <c r="F4862" s="131" t="s">
        <v>1836</v>
      </c>
      <c r="G4862" s="165" t="s">
        <v>1123</v>
      </c>
      <c r="H4862" s="165"/>
      <c r="K4862" s="3" t="s">
        <v>967</v>
      </c>
      <c r="L4862" s="3" t="s">
        <v>834</v>
      </c>
      <c r="M4862" s="307" t="s">
        <v>1599</v>
      </c>
      <c r="N4862" s="151"/>
    </row>
    <row r="4863" spans="1:14" ht="39.950000000000003" hidden="1" customHeight="1">
      <c r="A4863" s="151" t="s">
        <v>1598</v>
      </c>
      <c r="B4863" s="3" t="s">
        <v>968</v>
      </c>
      <c r="C4863" s="3" t="s">
        <v>1124</v>
      </c>
      <c r="D4863" s="9" t="s">
        <v>1125</v>
      </c>
      <c r="E4863" s="131" t="s">
        <v>1837</v>
      </c>
      <c r="F4863" s="131" t="s">
        <v>1838</v>
      </c>
      <c r="G4863" s="165" t="s">
        <v>1126</v>
      </c>
      <c r="H4863" s="165"/>
      <c r="K4863" s="3" t="s">
        <v>967</v>
      </c>
      <c r="L4863" s="3" t="s">
        <v>834</v>
      </c>
      <c r="M4863" s="307" t="s">
        <v>1599</v>
      </c>
      <c r="N4863" s="151"/>
    </row>
    <row r="4864" spans="1:14" ht="39.950000000000003" hidden="1" customHeight="1">
      <c r="A4864" s="151" t="s">
        <v>1598</v>
      </c>
      <c r="B4864" s="3" t="s">
        <v>968</v>
      </c>
      <c r="C4864" s="3" t="s">
        <v>1124</v>
      </c>
      <c r="D4864" s="9" t="s">
        <v>1128</v>
      </c>
      <c r="E4864" s="131" t="s">
        <v>1837</v>
      </c>
      <c r="F4864" s="131" t="s">
        <v>1839</v>
      </c>
      <c r="G4864" s="165" t="s">
        <v>1129</v>
      </c>
      <c r="H4864" s="165"/>
      <c r="K4864" s="3" t="s">
        <v>967</v>
      </c>
      <c r="L4864" s="3" t="s">
        <v>834</v>
      </c>
      <c r="M4864" s="307" t="s">
        <v>1599</v>
      </c>
      <c r="N4864" s="151"/>
    </row>
    <row r="4865" spans="1:14" ht="39.950000000000003" hidden="1" customHeight="1">
      <c r="A4865" s="151" t="s">
        <v>1598</v>
      </c>
      <c r="B4865" s="3" t="s">
        <v>968</v>
      </c>
      <c r="C4865" s="3" t="s">
        <v>1124</v>
      </c>
      <c r="D4865" s="9" t="s">
        <v>1130</v>
      </c>
      <c r="E4865" s="131" t="s">
        <v>1837</v>
      </c>
      <c r="F4865" s="131" t="s">
        <v>1840</v>
      </c>
      <c r="G4865" s="165" t="s">
        <v>1131</v>
      </c>
      <c r="H4865" s="165"/>
      <c r="K4865" s="3" t="s">
        <v>967</v>
      </c>
      <c r="L4865" s="3" t="s">
        <v>834</v>
      </c>
      <c r="M4865" s="307" t="s">
        <v>1599</v>
      </c>
      <c r="N4865" s="151"/>
    </row>
    <row r="4866" spans="1:14" ht="39.950000000000003" hidden="1" customHeight="1">
      <c r="A4866" s="151" t="s">
        <v>1598</v>
      </c>
      <c r="B4866" s="3" t="s">
        <v>968</v>
      </c>
      <c r="C4866" s="3" t="s">
        <v>1124</v>
      </c>
      <c r="D4866" s="9" t="s">
        <v>1132</v>
      </c>
      <c r="E4866" s="131" t="s">
        <v>1837</v>
      </c>
      <c r="F4866" s="131" t="s">
        <v>1841</v>
      </c>
      <c r="G4866" s="165" t="s">
        <v>1133</v>
      </c>
      <c r="H4866" s="165"/>
      <c r="K4866" s="3" t="s">
        <v>967</v>
      </c>
      <c r="L4866" s="3" t="s">
        <v>834</v>
      </c>
      <c r="M4866" s="307" t="s">
        <v>1599</v>
      </c>
      <c r="N4866" s="151"/>
    </row>
    <row r="4867" spans="1:14" ht="39.950000000000003" hidden="1" customHeight="1">
      <c r="A4867" s="151" t="s">
        <v>1598</v>
      </c>
      <c r="B4867" s="3" t="s">
        <v>968</v>
      </c>
      <c r="C4867" s="3" t="s">
        <v>1137</v>
      </c>
      <c r="D4867" s="9" t="s">
        <v>1128</v>
      </c>
      <c r="E4867" s="131" t="s">
        <v>1842</v>
      </c>
      <c r="F4867" s="131" t="s">
        <v>1843</v>
      </c>
      <c r="G4867" s="165" t="s">
        <v>1138</v>
      </c>
      <c r="H4867" s="165"/>
      <c r="J4867" s="205" t="s">
        <v>1582</v>
      </c>
      <c r="K4867" s="3" t="s">
        <v>967</v>
      </c>
      <c r="L4867" s="3" t="s">
        <v>931</v>
      </c>
      <c r="M4867" s="307" t="s">
        <v>1599</v>
      </c>
      <c r="N4867" s="151"/>
    </row>
    <row r="4868" spans="1:14" ht="54.75" hidden="1" customHeight="1">
      <c r="A4868" s="151" t="s">
        <v>1598</v>
      </c>
      <c r="B4868" s="3" t="s">
        <v>968</v>
      </c>
      <c r="C4868" s="3" t="s">
        <v>1137</v>
      </c>
      <c r="D4868" s="9" t="s">
        <v>1132</v>
      </c>
      <c r="E4868" s="131" t="s">
        <v>1842</v>
      </c>
      <c r="F4868" s="131" t="s">
        <v>1844</v>
      </c>
      <c r="G4868" s="165" t="s">
        <v>1139</v>
      </c>
      <c r="H4868" s="165"/>
      <c r="J4868" s="205" t="s">
        <v>1582</v>
      </c>
      <c r="K4868" s="3" t="s">
        <v>967</v>
      </c>
      <c r="L4868" s="3" t="s">
        <v>931</v>
      </c>
      <c r="M4868" s="307" t="s">
        <v>1599</v>
      </c>
      <c r="N4868" s="151"/>
    </row>
    <row r="4869" spans="1:14" ht="39.950000000000003" hidden="1" customHeight="1">
      <c r="A4869" s="151" t="s">
        <v>1598</v>
      </c>
      <c r="B4869" s="3" t="s">
        <v>968</v>
      </c>
      <c r="C4869" s="3" t="s">
        <v>1140</v>
      </c>
      <c r="D4869" s="9" t="s">
        <v>464</v>
      </c>
      <c r="E4869" s="131" t="s">
        <v>1845</v>
      </c>
      <c r="F4869" s="131" t="s">
        <v>1846</v>
      </c>
      <c r="G4869" s="165" t="s">
        <v>1141</v>
      </c>
      <c r="H4869" s="165"/>
      <c r="J4869" s="205" t="s">
        <v>1583</v>
      </c>
      <c r="K4869" s="3" t="s">
        <v>967</v>
      </c>
      <c r="L4869" s="3" t="s">
        <v>931</v>
      </c>
      <c r="M4869" s="307" t="s">
        <v>1599</v>
      </c>
      <c r="N4869" s="151"/>
    </row>
    <row r="4870" spans="1:14" ht="39.950000000000003" hidden="1" customHeight="1">
      <c r="A4870" s="151" t="s">
        <v>1598</v>
      </c>
      <c r="B4870" s="3" t="s">
        <v>968</v>
      </c>
      <c r="C4870" s="3" t="s">
        <v>1142</v>
      </c>
      <c r="D4870" s="9" t="s">
        <v>1125</v>
      </c>
      <c r="E4870" s="131" t="s">
        <v>1847</v>
      </c>
      <c r="F4870" s="131" t="s">
        <v>1848</v>
      </c>
      <c r="G4870" s="165" t="s">
        <v>1143</v>
      </c>
      <c r="H4870" s="165"/>
      <c r="K4870" s="3" t="s">
        <v>967</v>
      </c>
      <c r="L4870" s="3" t="s">
        <v>834</v>
      </c>
      <c r="M4870" s="307" t="s">
        <v>1599</v>
      </c>
      <c r="N4870" s="151"/>
    </row>
    <row r="4871" spans="1:14" ht="39.950000000000003" hidden="1" customHeight="1">
      <c r="A4871" s="151" t="s">
        <v>1598</v>
      </c>
      <c r="B4871" s="3" t="s">
        <v>968</v>
      </c>
      <c r="C4871" s="3" t="s">
        <v>1142</v>
      </c>
      <c r="D4871" s="9" t="s">
        <v>1128</v>
      </c>
      <c r="E4871" s="131" t="s">
        <v>1847</v>
      </c>
      <c r="F4871" s="131" t="s">
        <v>1849</v>
      </c>
      <c r="G4871" s="165" t="s">
        <v>1144</v>
      </c>
      <c r="H4871" s="165"/>
      <c r="K4871" s="3" t="s">
        <v>967</v>
      </c>
      <c r="L4871" s="3" t="s">
        <v>834</v>
      </c>
      <c r="M4871" s="307" t="s">
        <v>1599</v>
      </c>
      <c r="N4871" s="151"/>
    </row>
    <row r="4872" spans="1:14" ht="39.950000000000003" hidden="1" customHeight="1">
      <c r="A4872" s="151" t="s">
        <v>1598</v>
      </c>
      <c r="B4872" s="3" t="s">
        <v>968</v>
      </c>
      <c r="C4872" s="3" t="s">
        <v>1142</v>
      </c>
      <c r="D4872" s="9" t="s">
        <v>1130</v>
      </c>
      <c r="E4872" s="131" t="s">
        <v>1847</v>
      </c>
      <c r="F4872" s="131" t="s">
        <v>1850</v>
      </c>
      <c r="G4872" s="165" t="s">
        <v>1145</v>
      </c>
      <c r="H4872" s="165"/>
      <c r="K4872" s="3" t="s">
        <v>967</v>
      </c>
      <c r="L4872" s="3" t="s">
        <v>834</v>
      </c>
      <c r="M4872" s="307" t="s">
        <v>1599</v>
      </c>
      <c r="N4872" s="151"/>
    </row>
    <row r="4873" spans="1:14" ht="39.950000000000003" hidden="1" customHeight="1">
      <c r="A4873" s="151" t="s">
        <v>1598</v>
      </c>
      <c r="B4873" s="3" t="s">
        <v>968</v>
      </c>
      <c r="C4873" s="3" t="s">
        <v>1142</v>
      </c>
      <c r="D4873" s="9" t="s">
        <v>1132</v>
      </c>
      <c r="E4873" s="131" t="s">
        <v>1847</v>
      </c>
      <c r="F4873" s="131" t="s">
        <v>1851</v>
      </c>
      <c r="G4873" s="165" t="s">
        <v>1146</v>
      </c>
      <c r="H4873" s="165"/>
      <c r="K4873" s="3" t="s">
        <v>967</v>
      </c>
      <c r="L4873" s="3" t="s">
        <v>834</v>
      </c>
      <c r="M4873" s="307" t="s">
        <v>1599</v>
      </c>
      <c r="N4873" s="151"/>
    </row>
    <row r="4874" spans="1:14" ht="39.950000000000003" hidden="1" customHeight="1">
      <c r="A4874" s="151" t="s">
        <v>1598</v>
      </c>
      <c r="B4874" s="3" t="s">
        <v>968</v>
      </c>
      <c r="C4874" s="3" t="s">
        <v>1147</v>
      </c>
      <c r="D4874" s="9" t="s">
        <v>1128</v>
      </c>
      <c r="E4874" s="131" t="s">
        <v>1852</v>
      </c>
      <c r="F4874" s="131" t="s">
        <v>1853</v>
      </c>
      <c r="G4874" s="165" t="s">
        <v>1148</v>
      </c>
      <c r="H4874" s="165"/>
      <c r="K4874" s="3" t="s">
        <v>967</v>
      </c>
      <c r="L4874" s="3" t="s">
        <v>834</v>
      </c>
      <c r="M4874" s="307" t="s">
        <v>1599</v>
      </c>
      <c r="N4874" s="151"/>
    </row>
    <row r="4875" spans="1:14" ht="51.75" hidden="1" customHeight="1">
      <c r="A4875" s="151" t="s">
        <v>1598</v>
      </c>
      <c r="B4875" s="3" t="s">
        <v>968</v>
      </c>
      <c r="C4875" s="3" t="s">
        <v>1149</v>
      </c>
      <c r="D4875" s="9" t="s">
        <v>1128</v>
      </c>
      <c r="E4875" s="131" t="s">
        <v>1854</v>
      </c>
      <c r="F4875" s="131" t="s">
        <v>1855</v>
      </c>
      <c r="G4875" s="165" t="s">
        <v>1150</v>
      </c>
      <c r="H4875" s="165"/>
      <c r="K4875" s="3" t="s">
        <v>967</v>
      </c>
      <c r="L4875" s="3" t="s">
        <v>834</v>
      </c>
      <c r="M4875" s="307" t="s">
        <v>1599</v>
      </c>
      <c r="N4875" s="151"/>
    </row>
    <row r="4876" spans="1:14" ht="39.950000000000003" hidden="1" customHeight="1">
      <c r="A4876" s="151" t="s">
        <v>1598</v>
      </c>
      <c r="B4876" s="3" t="s">
        <v>968</v>
      </c>
      <c r="C4876" s="3" t="s">
        <v>1152</v>
      </c>
      <c r="D4876" s="9" t="s">
        <v>1125</v>
      </c>
      <c r="E4876" s="131" t="s">
        <v>1856</v>
      </c>
      <c r="F4876" s="131" t="s">
        <v>1857</v>
      </c>
      <c r="G4876" s="165" t="s">
        <v>1153</v>
      </c>
      <c r="H4876" s="165"/>
      <c r="K4876" s="3" t="s">
        <v>967</v>
      </c>
      <c r="L4876" s="3" t="s">
        <v>834</v>
      </c>
      <c r="M4876" s="307" t="s">
        <v>1599</v>
      </c>
      <c r="N4876" s="151"/>
    </row>
    <row r="4877" spans="1:14" ht="39.950000000000003" hidden="1" customHeight="1">
      <c r="A4877" s="151" t="s">
        <v>1598</v>
      </c>
      <c r="B4877" s="3" t="s">
        <v>968</v>
      </c>
      <c r="C4877" s="3" t="s">
        <v>1152</v>
      </c>
      <c r="D4877" s="9" t="s">
        <v>1128</v>
      </c>
      <c r="E4877" s="131" t="s">
        <v>1856</v>
      </c>
      <c r="F4877" s="131" t="s">
        <v>1858</v>
      </c>
      <c r="G4877" s="165" t="s">
        <v>1154</v>
      </c>
      <c r="H4877" s="165"/>
      <c r="K4877" s="3" t="s">
        <v>967</v>
      </c>
      <c r="L4877" s="3" t="s">
        <v>834</v>
      </c>
      <c r="M4877" s="307" t="s">
        <v>1599</v>
      </c>
      <c r="N4877" s="151"/>
    </row>
    <row r="4878" spans="1:14" ht="39.950000000000003" hidden="1" customHeight="1">
      <c r="A4878" s="151" t="s">
        <v>1598</v>
      </c>
      <c r="B4878" s="3" t="s">
        <v>968</v>
      </c>
      <c r="C4878" s="3" t="s">
        <v>1158</v>
      </c>
      <c r="D4878" s="9" t="s">
        <v>1132</v>
      </c>
      <c r="E4878" s="131" t="s">
        <v>1859</v>
      </c>
      <c r="F4878" s="131" t="s">
        <v>1860</v>
      </c>
      <c r="G4878" s="165" t="s">
        <v>1159</v>
      </c>
      <c r="H4878" s="165"/>
      <c r="K4878" s="3" t="s">
        <v>967</v>
      </c>
      <c r="L4878" s="3" t="s">
        <v>834</v>
      </c>
      <c r="M4878" s="307" t="s">
        <v>1599</v>
      </c>
      <c r="N4878" s="151"/>
    </row>
    <row r="4879" spans="1:14" ht="39.950000000000003" hidden="1" customHeight="1">
      <c r="A4879" s="151" t="s">
        <v>1598</v>
      </c>
      <c r="B4879" s="3" t="s">
        <v>968</v>
      </c>
      <c r="C4879" s="3" t="s">
        <v>1160</v>
      </c>
      <c r="D4879" s="9" t="s">
        <v>464</v>
      </c>
      <c r="E4879" s="131" t="s">
        <v>1861</v>
      </c>
      <c r="F4879" s="131" t="s">
        <v>1862</v>
      </c>
      <c r="G4879" s="165" t="s">
        <v>1161</v>
      </c>
      <c r="H4879" s="165"/>
      <c r="J4879" s="205" t="s">
        <v>1583</v>
      </c>
      <c r="K4879" s="3" t="s">
        <v>967</v>
      </c>
      <c r="L4879" s="3" t="s">
        <v>931</v>
      </c>
      <c r="M4879" s="307" t="s">
        <v>1599</v>
      </c>
      <c r="N4879" s="151"/>
    </row>
    <row r="4880" spans="1:14" ht="39.950000000000003" hidden="1" customHeight="1">
      <c r="A4880" s="151" t="s">
        <v>1598</v>
      </c>
      <c r="B4880" s="3" t="s">
        <v>968</v>
      </c>
      <c r="C4880" s="3" t="s">
        <v>1162</v>
      </c>
      <c r="D4880" s="9" t="s">
        <v>1125</v>
      </c>
      <c r="E4880" s="131" t="s">
        <v>1863</v>
      </c>
      <c r="F4880" s="131" t="s">
        <v>1864</v>
      </c>
      <c r="G4880" s="165" t="s">
        <v>1163</v>
      </c>
      <c r="H4880" s="165"/>
      <c r="K4880" s="3" t="s">
        <v>967</v>
      </c>
      <c r="L4880" s="3" t="s">
        <v>834</v>
      </c>
      <c r="M4880" s="307" t="s">
        <v>1599</v>
      </c>
      <c r="N4880" s="151"/>
    </row>
    <row r="4881" spans="1:14" ht="39.950000000000003" hidden="1" customHeight="1">
      <c r="A4881" s="151" t="s">
        <v>1598</v>
      </c>
      <c r="B4881" s="3" t="s">
        <v>968</v>
      </c>
      <c r="C4881" s="3" t="s">
        <v>1162</v>
      </c>
      <c r="D4881" s="9" t="s">
        <v>1128</v>
      </c>
      <c r="E4881" s="131" t="s">
        <v>1863</v>
      </c>
      <c r="F4881" s="131" t="s">
        <v>1865</v>
      </c>
      <c r="G4881" s="165" t="s">
        <v>1164</v>
      </c>
      <c r="H4881" s="165"/>
      <c r="K4881" s="3" t="s">
        <v>967</v>
      </c>
      <c r="L4881" s="3" t="s">
        <v>834</v>
      </c>
      <c r="M4881" s="307" t="s">
        <v>1599</v>
      </c>
      <c r="N4881" s="151"/>
    </row>
    <row r="4882" spans="1:14" ht="39.950000000000003" hidden="1" customHeight="1">
      <c r="A4882" s="151" t="s">
        <v>1598</v>
      </c>
      <c r="B4882" s="3" t="s">
        <v>968</v>
      </c>
      <c r="C4882" s="3" t="s">
        <v>1162</v>
      </c>
      <c r="D4882" s="9" t="s">
        <v>1130</v>
      </c>
      <c r="E4882" s="131" t="s">
        <v>1863</v>
      </c>
      <c r="F4882" s="131" t="s">
        <v>1866</v>
      </c>
      <c r="G4882" s="165" t="s">
        <v>1165</v>
      </c>
      <c r="H4882" s="165"/>
      <c r="K4882" s="3" t="s">
        <v>967</v>
      </c>
      <c r="L4882" s="3" t="s">
        <v>834</v>
      </c>
      <c r="M4882" s="307" t="s">
        <v>1599</v>
      </c>
      <c r="N4882" s="151"/>
    </row>
    <row r="4883" spans="1:14" ht="39.950000000000003" hidden="1" customHeight="1">
      <c r="A4883" s="151" t="s">
        <v>1598</v>
      </c>
      <c r="B4883" s="3" t="s">
        <v>968</v>
      </c>
      <c r="C4883" s="3" t="s">
        <v>1162</v>
      </c>
      <c r="D4883" s="9" t="s">
        <v>1132</v>
      </c>
      <c r="E4883" s="131" t="s">
        <v>1863</v>
      </c>
      <c r="F4883" s="131" t="s">
        <v>1867</v>
      </c>
      <c r="G4883" s="165" t="s">
        <v>1166</v>
      </c>
      <c r="H4883" s="165"/>
      <c r="K4883" s="3" t="s">
        <v>967</v>
      </c>
      <c r="L4883" s="3" t="s">
        <v>834</v>
      </c>
      <c r="M4883" s="307" t="s">
        <v>1599</v>
      </c>
      <c r="N4883" s="151"/>
    </row>
    <row r="4884" spans="1:14" ht="39.950000000000003" hidden="1" customHeight="1">
      <c r="A4884" s="151" t="s">
        <v>1598</v>
      </c>
      <c r="B4884" s="3" t="s">
        <v>968</v>
      </c>
      <c r="C4884" s="3" t="s">
        <v>1167</v>
      </c>
      <c r="D4884" s="9" t="s">
        <v>1128</v>
      </c>
      <c r="E4884" s="131" t="s">
        <v>1868</v>
      </c>
      <c r="F4884" s="131" t="s">
        <v>1869</v>
      </c>
      <c r="G4884" s="165" t="s">
        <v>1168</v>
      </c>
      <c r="H4884" s="165"/>
      <c r="K4884" s="3" t="s">
        <v>967</v>
      </c>
      <c r="L4884" s="3" t="s">
        <v>834</v>
      </c>
      <c r="M4884" s="307" t="s">
        <v>1599</v>
      </c>
      <c r="N4884" s="151"/>
    </row>
    <row r="4885" spans="1:14" ht="39.950000000000003" hidden="1" customHeight="1">
      <c r="A4885" s="151" t="s">
        <v>1598</v>
      </c>
      <c r="B4885" s="3" t="s">
        <v>968</v>
      </c>
      <c r="C4885" s="3" t="s">
        <v>1170</v>
      </c>
      <c r="D4885" s="9" t="s">
        <v>1171</v>
      </c>
      <c r="E4885" s="131" t="s">
        <v>1870</v>
      </c>
      <c r="F4885" s="131" t="s">
        <v>1871</v>
      </c>
      <c r="G4885" s="165" t="s">
        <v>1172</v>
      </c>
      <c r="H4885" s="165"/>
      <c r="K4885" s="3" t="s">
        <v>967</v>
      </c>
      <c r="L4885" s="3" t="s">
        <v>834</v>
      </c>
      <c r="M4885" s="307" t="s">
        <v>1599</v>
      </c>
      <c r="N4885" s="151"/>
    </row>
    <row r="4886" spans="1:14" ht="39.950000000000003" hidden="1" customHeight="1">
      <c r="A4886" s="151" t="s">
        <v>1598</v>
      </c>
      <c r="B4886" s="3" t="s">
        <v>246</v>
      </c>
      <c r="C4886" s="3" t="s">
        <v>247</v>
      </c>
      <c r="D4886" s="9" t="s">
        <v>14</v>
      </c>
      <c r="E4886" s="131" t="s">
        <v>1872</v>
      </c>
      <c r="F4886" s="131" t="s">
        <v>1873</v>
      </c>
      <c r="G4886" s="165" t="s">
        <v>248</v>
      </c>
      <c r="H4886" s="165"/>
      <c r="K4886" s="3" t="s">
        <v>960</v>
      </c>
      <c r="L4886" s="3" t="s">
        <v>834</v>
      </c>
      <c r="M4886" s="307" t="s">
        <v>1599</v>
      </c>
      <c r="N4886" s="151"/>
    </row>
    <row r="4887" spans="1:14" ht="78" hidden="1" customHeight="1">
      <c r="A4887" s="151" t="s">
        <v>1598</v>
      </c>
      <c r="B4887" s="3" t="s">
        <v>246</v>
      </c>
      <c r="C4887" s="3" t="s">
        <v>249</v>
      </c>
      <c r="D4887" s="9" t="s">
        <v>404</v>
      </c>
      <c r="E4887" s="131" t="s">
        <v>1874</v>
      </c>
      <c r="F4887" s="131" t="s">
        <v>1875</v>
      </c>
      <c r="G4887" s="165" t="s">
        <v>1176</v>
      </c>
      <c r="H4887" s="165" t="s">
        <v>1177</v>
      </c>
      <c r="K4887" s="3" t="s">
        <v>960</v>
      </c>
      <c r="L4887" s="3" t="s">
        <v>834</v>
      </c>
      <c r="M4887" s="307" t="s">
        <v>1599</v>
      </c>
      <c r="N4887" s="151"/>
    </row>
    <row r="4888" spans="1:14" ht="129" hidden="1" customHeight="1">
      <c r="A4888" s="151" t="s">
        <v>1598</v>
      </c>
      <c r="B4888" s="3" t="s">
        <v>246</v>
      </c>
      <c r="C4888" s="3" t="s">
        <v>249</v>
      </c>
      <c r="D4888" s="9" t="s">
        <v>252</v>
      </c>
      <c r="E4888" s="131" t="s">
        <v>1874</v>
      </c>
      <c r="F4888" s="131" t="s">
        <v>1876</v>
      </c>
      <c r="G4888" s="165" t="s">
        <v>253</v>
      </c>
      <c r="H4888" s="165" t="s">
        <v>1179</v>
      </c>
      <c r="K4888" s="3" t="s">
        <v>960</v>
      </c>
      <c r="L4888" s="3" t="s">
        <v>834</v>
      </c>
      <c r="M4888" s="307" t="s">
        <v>1599</v>
      </c>
      <c r="N4888" s="151"/>
    </row>
    <row r="4889" spans="1:14" ht="118.5" hidden="1" customHeight="1">
      <c r="A4889" s="151" t="s">
        <v>1598</v>
      </c>
      <c r="B4889" s="3" t="s">
        <v>246</v>
      </c>
      <c r="C4889" s="3" t="s">
        <v>254</v>
      </c>
      <c r="D4889" s="9" t="s">
        <v>255</v>
      </c>
      <c r="E4889" s="131" t="s">
        <v>1877</v>
      </c>
      <c r="F4889" s="131" t="s">
        <v>1878</v>
      </c>
      <c r="G4889" s="165" t="s">
        <v>256</v>
      </c>
      <c r="H4889" s="165" t="s">
        <v>1608</v>
      </c>
      <c r="K4889" s="3" t="s">
        <v>960</v>
      </c>
      <c r="L4889" s="3" t="s">
        <v>834</v>
      </c>
      <c r="M4889" s="307" t="s">
        <v>1599</v>
      </c>
      <c r="N4889" s="151"/>
    </row>
    <row r="4890" spans="1:14" ht="53.25" hidden="1" customHeight="1">
      <c r="A4890" s="151" t="s">
        <v>1598</v>
      </c>
      <c r="B4890" s="3" t="s">
        <v>246</v>
      </c>
      <c r="C4890" s="3" t="s">
        <v>254</v>
      </c>
      <c r="D4890" s="9" t="s">
        <v>250</v>
      </c>
      <c r="E4890" s="131" t="s">
        <v>1877</v>
      </c>
      <c r="F4890" s="131" t="s">
        <v>1879</v>
      </c>
      <c r="G4890" s="165" t="s">
        <v>257</v>
      </c>
      <c r="H4890" s="165"/>
      <c r="K4890" s="3" t="s">
        <v>960</v>
      </c>
      <c r="L4890" s="3" t="s">
        <v>834</v>
      </c>
      <c r="M4890" s="307" t="s">
        <v>1599</v>
      </c>
      <c r="N4890" s="151"/>
    </row>
    <row r="4891" spans="1:14" ht="39.950000000000003" hidden="1" customHeight="1">
      <c r="A4891" s="151" t="s">
        <v>1598</v>
      </c>
      <c r="B4891" s="3" t="s">
        <v>246</v>
      </c>
      <c r="C4891" s="3" t="s">
        <v>254</v>
      </c>
      <c r="D4891" s="9" t="s">
        <v>43</v>
      </c>
      <c r="E4891" s="131" t="s">
        <v>1877</v>
      </c>
      <c r="F4891" s="131" t="s">
        <v>1880</v>
      </c>
      <c r="G4891" s="165" t="s">
        <v>258</v>
      </c>
      <c r="H4891" s="165"/>
      <c r="K4891" s="3" t="s">
        <v>960</v>
      </c>
      <c r="L4891" s="3" t="s">
        <v>834</v>
      </c>
      <c r="M4891" s="307" t="s">
        <v>1599</v>
      </c>
      <c r="N4891" s="151"/>
    </row>
    <row r="4892" spans="1:14" ht="90.75" hidden="1" customHeight="1">
      <c r="A4892" s="151" t="s">
        <v>1598</v>
      </c>
      <c r="B4892" s="3" t="s">
        <v>246</v>
      </c>
      <c r="C4892" s="3" t="s">
        <v>259</v>
      </c>
      <c r="D4892" s="9" t="s">
        <v>408</v>
      </c>
      <c r="E4892" s="131" t="s">
        <v>1881</v>
      </c>
      <c r="F4892" s="131" t="s">
        <v>1979</v>
      </c>
      <c r="G4892" s="165" t="s">
        <v>1200</v>
      </c>
      <c r="H4892" s="165" t="s">
        <v>1201</v>
      </c>
      <c r="K4892" s="3" t="s">
        <v>960</v>
      </c>
      <c r="L4892" s="3" t="s">
        <v>834</v>
      </c>
      <c r="M4892" s="307" t="s">
        <v>1599</v>
      </c>
      <c r="N4892" s="151"/>
    </row>
    <row r="4893" spans="1:14" ht="92.25" hidden="1" customHeight="1">
      <c r="A4893" s="151" t="s">
        <v>1598</v>
      </c>
      <c r="B4893" s="3" t="s">
        <v>246</v>
      </c>
      <c r="C4893" s="3" t="s">
        <v>259</v>
      </c>
      <c r="D4893" s="9" t="s">
        <v>410</v>
      </c>
      <c r="E4893" s="131" t="s">
        <v>1881</v>
      </c>
      <c r="F4893" s="131" t="s">
        <v>1980</v>
      </c>
      <c r="G4893" s="165" t="s">
        <v>411</v>
      </c>
      <c r="H4893" s="165" t="s">
        <v>1201</v>
      </c>
      <c r="K4893" s="3" t="s">
        <v>960</v>
      </c>
      <c r="L4893" s="3" t="s">
        <v>834</v>
      </c>
      <c r="M4893" s="307" t="s">
        <v>1599</v>
      </c>
      <c r="N4893" s="151"/>
    </row>
    <row r="4894" spans="1:14" ht="137.25" hidden="1" customHeight="1">
      <c r="A4894" s="151" t="s">
        <v>1598</v>
      </c>
      <c r="B4894" s="3" t="s">
        <v>246</v>
      </c>
      <c r="C4894" s="3" t="s">
        <v>259</v>
      </c>
      <c r="D4894" s="9" t="s">
        <v>260</v>
      </c>
      <c r="E4894" s="131" t="s">
        <v>1881</v>
      </c>
      <c r="F4894" s="131" t="s">
        <v>1882</v>
      </c>
      <c r="G4894" s="165" t="s">
        <v>261</v>
      </c>
      <c r="H4894" s="165" t="s">
        <v>1181</v>
      </c>
      <c r="K4894" s="3" t="s">
        <v>960</v>
      </c>
      <c r="L4894" s="3" t="s">
        <v>834</v>
      </c>
      <c r="M4894" s="307" t="s">
        <v>1599</v>
      </c>
      <c r="N4894" s="151"/>
    </row>
    <row r="4895" spans="1:14" ht="39.950000000000003" hidden="1" customHeight="1">
      <c r="A4895" s="151" t="s">
        <v>1598</v>
      </c>
      <c r="B4895" s="3" t="s">
        <v>246</v>
      </c>
      <c r="C4895" s="3" t="s">
        <v>262</v>
      </c>
      <c r="D4895" s="9" t="s">
        <v>263</v>
      </c>
      <c r="E4895" s="131" t="s">
        <v>1883</v>
      </c>
      <c r="F4895" s="131" t="s">
        <v>1981</v>
      </c>
      <c r="G4895" s="165" t="s">
        <v>264</v>
      </c>
      <c r="H4895" s="165"/>
      <c r="K4895" s="3" t="s">
        <v>960</v>
      </c>
      <c r="L4895" s="3" t="s">
        <v>834</v>
      </c>
      <c r="M4895" s="307" t="s">
        <v>1599</v>
      </c>
      <c r="N4895" s="151"/>
    </row>
    <row r="4896" spans="1:14" ht="39.950000000000003" hidden="1" customHeight="1">
      <c r="A4896" s="151" t="s">
        <v>1598</v>
      </c>
      <c r="B4896" s="3" t="s">
        <v>246</v>
      </c>
      <c r="C4896" s="3" t="s">
        <v>262</v>
      </c>
      <c r="D4896" s="9" t="s">
        <v>265</v>
      </c>
      <c r="E4896" s="131" t="s">
        <v>1883</v>
      </c>
      <c r="F4896" s="131" t="s">
        <v>1884</v>
      </c>
      <c r="G4896" s="165" t="s">
        <v>266</v>
      </c>
      <c r="H4896" s="165"/>
      <c r="K4896" s="3" t="s">
        <v>960</v>
      </c>
      <c r="L4896" s="3" t="s">
        <v>834</v>
      </c>
      <c r="M4896" s="307" t="s">
        <v>1599</v>
      </c>
      <c r="N4896" s="151"/>
    </row>
    <row r="4897" spans="1:14" ht="39.950000000000003" hidden="1" customHeight="1">
      <c r="A4897" s="151" t="s">
        <v>1598</v>
      </c>
      <c r="B4897" s="3" t="s">
        <v>246</v>
      </c>
      <c r="C4897" s="3" t="s">
        <v>262</v>
      </c>
      <c r="D4897" s="9" t="s">
        <v>267</v>
      </c>
      <c r="E4897" s="131" t="s">
        <v>1883</v>
      </c>
      <c r="F4897" s="131" t="s">
        <v>1885</v>
      </c>
      <c r="G4897" s="165" t="s">
        <v>268</v>
      </c>
      <c r="H4897" s="165"/>
      <c r="K4897" s="3" t="s">
        <v>960</v>
      </c>
      <c r="L4897" s="3" t="s">
        <v>834</v>
      </c>
      <c r="M4897" s="307" t="s">
        <v>1599</v>
      </c>
      <c r="N4897" s="151"/>
    </row>
    <row r="4898" spans="1:14" ht="45.75" hidden="1" customHeight="1">
      <c r="A4898" s="151" t="s">
        <v>1598</v>
      </c>
      <c r="B4898" s="3" t="s">
        <v>246</v>
      </c>
      <c r="C4898" s="3" t="s">
        <v>262</v>
      </c>
      <c r="D4898" s="9" t="s">
        <v>269</v>
      </c>
      <c r="E4898" s="131" t="s">
        <v>1883</v>
      </c>
      <c r="F4898" s="131" t="s">
        <v>1886</v>
      </c>
      <c r="G4898" s="165" t="s">
        <v>270</v>
      </c>
      <c r="H4898" s="165"/>
      <c r="J4898" s="3" t="s">
        <v>1887</v>
      </c>
      <c r="K4898" s="3" t="s">
        <v>960</v>
      </c>
      <c r="L4898" s="3" t="s">
        <v>834</v>
      </c>
      <c r="M4898" s="307" t="s">
        <v>1599</v>
      </c>
      <c r="N4898" s="151"/>
    </row>
    <row r="4899" spans="1:14" ht="165" hidden="1" customHeight="1">
      <c r="A4899" s="151" t="s">
        <v>1598</v>
      </c>
      <c r="B4899" s="3" t="s">
        <v>246</v>
      </c>
      <c r="C4899" s="3" t="s">
        <v>262</v>
      </c>
      <c r="D4899" s="9" t="s">
        <v>273</v>
      </c>
      <c r="E4899" s="131" t="s">
        <v>1883</v>
      </c>
      <c r="F4899" s="131" t="s">
        <v>1888</v>
      </c>
      <c r="G4899" s="165" t="s">
        <v>1184</v>
      </c>
      <c r="H4899" s="165" t="s">
        <v>1185</v>
      </c>
      <c r="K4899" s="3" t="s">
        <v>960</v>
      </c>
      <c r="L4899" s="3" t="s">
        <v>834</v>
      </c>
      <c r="M4899" s="307" t="s">
        <v>1599</v>
      </c>
      <c r="N4899" s="151"/>
    </row>
    <row r="4900" spans="1:14" ht="39.950000000000003" hidden="1" customHeight="1">
      <c r="A4900" s="151" t="s">
        <v>1598</v>
      </c>
      <c r="B4900" s="3" t="s">
        <v>246</v>
      </c>
      <c r="C4900" s="3" t="s">
        <v>262</v>
      </c>
      <c r="D4900" s="9" t="s">
        <v>275</v>
      </c>
      <c r="E4900" s="131" t="s">
        <v>1883</v>
      </c>
      <c r="F4900" s="131" t="s">
        <v>1889</v>
      </c>
      <c r="G4900" s="165" t="s">
        <v>276</v>
      </c>
      <c r="H4900" s="165"/>
      <c r="K4900" s="3" t="s">
        <v>960</v>
      </c>
      <c r="L4900" s="3" t="s">
        <v>834</v>
      </c>
      <c r="M4900" s="307" t="s">
        <v>1599</v>
      </c>
      <c r="N4900" s="151"/>
    </row>
    <row r="4901" spans="1:14" ht="131.25" hidden="1" customHeight="1">
      <c r="A4901" s="151" t="s">
        <v>1598</v>
      </c>
      <c r="B4901" s="3" t="s">
        <v>246</v>
      </c>
      <c r="C4901" s="3" t="s">
        <v>277</v>
      </c>
      <c r="D4901" s="9" t="s">
        <v>255</v>
      </c>
      <c r="E4901" s="131" t="s">
        <v>1890</v>
      </c>
      <c r="F4901" s="131" t="s">
        <v>1891</v>
      </c>
      <c r="G4901" s="165" t="s">
        <v>278</v>
      </c>
      <c r="H4901" s="165" t="s">
        <v>1186</v>
      </c>
      <c r="K4901" s="3" t="s">
        <v>960</v>
      </c>
      <c r="L4901" s="3" t="s">
        <v>834</v>
      </c>
      <c r="M4901" s="307" t="s">
        <v>1599</v>
      </c>
      <c r="N4901" s="151"/>
    </row>
    <row r="4902" spans="1:14" ht="39.950000000000003" hidden="1" customHeight="1">
      <c r="A4902" s="151" t="s">
        <v>1597</v>
      </c>
      <c r="B4902" s="205" t="s">
        <v>246</v>
      </c>
      <c r="C4902" s="205" t="s">
        <v>31</v>
      </c>
      <c r="D4902" s="205" t="s">
        <v>279</v>
      </c>
      <c r="E4902" s="131" t="s">
        <v>1635</v>
      </c>
      <c r="F4902" s="131" t="s">
        <v>1636</v>
      </c>
      <c r="G4902" s="165" t="s">
        <v>280</v>
      </c>
      <c r="H4902" s="165"/>
      <c r="J4902" s="205"/>
      <c r="K4902" s="3" t="s">
        <v>960</v>
      </c>
      <c r="L4902" s="3" t="s">
        <v>834</v>
      </c>
      <c r="M4902" s="203" t="s">
        <v>834</v>
      </c>
      <c r="N4902" s="151" t="s">
        <v>1558</v>
      </c>
    </row>
    <row r="4903" spans="1:14" ht="39.950000000000003" hidden="1" customHeight="1">
      <c r="A4903" s="151" t="s">
        <v>1597</v>
      </c>
      <c r="B4903" s="205" t="s">
        <v>246</v>
      </c>
      <c r="C4903" s="205" t="s">
        <v>31</v>
      </c>
      <c r="D4903" s="205" t="s">
        <v>281</v>
      </c>
      <c r="E4903" s="131" t="s">
        <v>1635</v>
      </c>
      <c r="F4903" s="131" t="s">
        <v>1637</v>
      </c>
      <c r="G4903" s="165" t="s">
        <v>282</v>
      </c>
      <c r="H4903" s="165"/>
      <c r="J4903" s="205"/>
      <c r="K4903" s="3" t="s">
        <v>960</v>
      </c>
      <c r="L4903" s="3" t="s">
        <v>834</v>
      </c>
      <c r="M4903" s="203" t="s">
        <v>834</v>
      </c>
      <c r="N4903" s="151" t="s">
        <v>1558</v>
      </c>
    </row>
    <row r="4904" spans="1:14" ht="39.950000000000003" hidden="1" customHeight="1">
      <c r="A4904" s="151" t="s">
        <v>1598</v>
      </c>
      <c r="B4904" s="3" t="s">
        <v>246</v>
      </c>
      <c r="C4904" s="3" t="s">
        <v>31</v>
      </c>
      <c r="D4904" s="9" t="s">
        <v>283</v>
      </c>
      <c r="E4904" s="131" t="s">
        <v>1635</v>
      </c>
      <c r="F4904" s="131" t="s">
        <v>1892</v>
      </c>
      <c r="G4904" s="165" t="s">
        <v>284</v>
      </c>
      <c r="H4904" s="165"/>
      <c r="K4904" s="3" t="s">
        <v>960</v>
      </c>
      <c r="L4904" s="3" t="s">
        <v>834</v>
      </c>
      <c r="M4904" s="307" t="s">
        <v>1599</v>
      </c>
      <c r="N4904" s="151"/>
    </row>
    <row r="4905" spans="1:14" ht="39.950000000000003" hidden="1" customHeight="1">
      <c r="A4905" s="151" t="s">
        <v>1598</v>
      </c>
      <c r="B4905" s="3" t="s">
        <v>246</v>
      </c>
      <c r="C4905" s="3" t="s">
        <v>31</v>
      </c>
      <c r="D4905" s="9" t="s">
        <v>285</v>
      </c>
      <c r="E4905" s="131" t="s">
        <v>1635</v>
      </c>
      <c r="F4905" s="131" t="s">
        <v>1893</v>
      </c>
      <c r="G4905" s="165" t="s">
        <v>286</v>
      </c>
      <c r="H4905" s="165"/>
      <c r="K4905" s="3" t="s">
        <v>960</v>
      </c>
      <c r="L4905" s="3" t="s">
        <v>834</v>
      </c>
      <c r="M4905" s="307" t="s">
        <v>1599</v>
      </c>
      <c r="N4905" s="151"/>
    </row>
    <row r="4906" spans="1:14" ht="39.950000000000003" hidden="1" customHeight="1">
      <c r="A4906" s="151" t="s">
        <v>1598</v>
      </c>
      <c r="B4906" s="3" t="s">
        <v>287</v>
      </c>
      <c r="C4906" s="3" t="s">
        <v>288</v>
      </c>
      <c r="D4906" s="9" t="s">
        <v>289</v>
      </c>
      <c r="E4906" s="131" t="s">
        <v>1894</v>
      </c>
      <c r="F4906" s="131" t="s">
        <v>1895</v>
      </c>
      <c r="G4906" s="165" t="s">
        <v>290</v>
      </c>
      <c r="H4906" s="165"/>
      <c r="K4906" s="3" t="s">
        <v>960</v>
      </c>
      <c r="L4906" s="3" t="s">
        <v>834</v>
      </c>
      <c r="M4906" s="307" t="s">
        <v>1599</v>
      </c>
      <c r="N4906" s="151"/>
    </row>
    <row r="4907" spans="1:14" ht="39.950000000000003" hidden="1" customHeight="1">
      <c r="A4907" s="151" t="s">
        <v>1598</v>
      </c>
      <c r="B4907" s="3" t="s">
        <v>287</v>
      </c>
      <c r="C4907" s="3" t="s">
        <v>288</v>
      </c>
      <c r="D4907" s="9" t="s">
        <v>291</v>
      </c>
      <c r="E4907" s="131" t="s">
        <v>1894</v>
      </c>
      <c r="F4907" s="131" t="s">
        <v>1896</v>
      </c>
      <c r="G4907" s="165" t="s">
        <v>292</v>
      </c>
      <c r="H4907" s="165"/>
      <c r="K4907" s="3" t="s">
        <v>960</v>
      </c>
      <c r="L4907" s="3" t="s">
        <v>834</v>
      </c>
      <c r="M4907" s="307" t="s">
        <v>1599</v>
      </c>
      <c r="N4907" s="151"/>
    </row>
    <row r="4908" spans="1:14" ht="39.950000000000003" hidden="1" customHeight="1">
      <c r="A4908" s="151" t="s">
        <v>1598</v>
      </c>
      <c r="B4908" s="3" t="s">
        <v>287</v>
      </c>
      <c r="C4908" s="3" t="s">
        <v>288</v>
      </c>
      <c r="D4908" s="9" t="s">
        <v>293</v>
      </c>
      <c r="E4908" s="131" t="s">
        <v>1894</v>
      </c>
      <c r="F4908" s="131" t="s">
        <v>1897</v>
      </c>
      <c r="G4908" s="165" t="s">
        <v>294</v>
      </c>
      <c r="H4908" s="165"/>
      <c r="K4908" s="3" t="s">
        <v>960</v>
      </c>
      <c r="L4908" s="3" t="s">
        <v>834</v>
      </c>
      <c r="M4908" s="307" t="s">
        <v>1599</v>
      </c>
      <c r="N4908" s="151"/>
    </row>
    <row r="4909" spans="1:14" ht="39.950000000000003" hidden="1" customHeight="1">
      <c r="A4909" s="151" t="s">
        <v>1598</v>
      </c>
      <c r="B4909" s="3" t="s">
        <v>287</v>
      </c>
      <c r="C4909" s="3" t="s">
        <v>295</v>
      </c>
      <c r="D4909" s="9" t="s">
        <v>296</v>
      </c>
      <c r="E4909" s="131" t="s">
        <v>1898</v>
      </c>
      <c r="F4909" s="131" t="s">
        <v>1899</v>
      </c>
      <c r="G4909" s="165" t="s">
        <v>1190</v>
      </c>
      <c r="H4909" s="165"/>
      <c r="K4909" s="3" t="s">
        <v>960</v>
      </c>
      <c r="L4909" s="3" t="s">
        <v>834</v>
      </c>
      <c r="M4909" s="307" t="s">
        <v>1599</v>
      </c>
      <c r="N4909" s="151"/>
    </row>
    <row r="4910" spans="1:14" ht="39.950000000000003" hidden="1" customHeight="1">
      <c r="A4910" s="151" t="s">
        <v>1598</v>
      </c>
      <c r="B4910" s="3" t="s">
        <v>287</v>
      </c>
      <c r="C4910" s="3" t="s">
        <v>295</v>
      </c>
      <c r="D4910" s="9" t="s">
        <v>302</v>
      </c>
      <c r="E4910" s="131" t="s">
        <v>1898</v>
      </c>
      <c r="F4910" s="131" t="s">
        <v>1900</v>
      </c>
      <c r="G4910" s="165" t="s">
        <v>1191</v>
      </c>
      <c r="H4910" s="165"/>
      <c r="K4910" s="3" t="s">
        <v>960</v>
      </c>
      <c r="L4910" s="3" t="s">
        <v>834</v>
      </c>
      <c r="M4910" s="307" t="s">
        <v>1599</v>
      </c>
      <c r="N4910" s="151"/>
    </row>
    <row r="4911" spans="1:14" ht="39.950000000000003" hidden="1" customHeight="1">
      <c r="A4911" s="151" t="s">
        <v>1598</v>
      </c>
      <c r="B4911" s="3" t="s">
        <v>287</v>
      </c>
      <c r="C4911" s="3" t="s">
        <v>304</v>
      </c>
      <c r="D4911" s="9" t="s">
        <v>305</v>
      </c>
      <c r="E4911" s="131" t="s">
        <v>1901</v>
      </c>
      <c r="F4911" s="131" t="s">
        <v>1902</v>
      </c>
      <c r="G4911" s="165" t="s">
        <v>306</v>
      </c>
      <c r="H4911" s="165"/>
      <c r="K4911" s="3" t="s">
        <v>960</v>
      </c>
      <c r="L4911" s="3" t="s">
        <v>834</v>
      </c>
      <c r="M4911" s="307" t="s">
        <v>1599</v>
      </c>
      <c r="N4911" s="151"/>
    </row>
    <row r="4912" spans="1:14" ht="39.950000000000003" hidden="1" customHeight="1">
      <c r="A4912" s="151" t="s">
        <v>1598</v>
      </c>
      <c r="B4912" s="3" t="s">
        <v>287</v>
      </c>
      <c r="C4912" s="3" t="s">
        <v>304</v>
      </c>
      <c r="D4912" s="9" t="s">
        <v>307</v>
      </c>
      <c r="E4912" s="131" t="s">
        <v>1901</v>
      </c>
      <c r="F4912" s="131" t="s">
        <v>1903</v>
      </c>
      <c r="G4912" s="165" t="s">
        <v>308</v>
      </c>
      <c r="H4912" s="165"/>
      <c r="K4912" s="3" t="s">
        <v>960</v>
      </c>
      <c r="L4912" s="3" t="s">
        <v>834</v>
      </c>
      <c r="M4912" s="307" t="s">
        <v>1599</v>
      </c>
      <c r="N4912" s="151"/>
    </row>
    <row r="4913" spans="1:14" ht="57.75" hidden="1" customHeight="1">
      <c r="A4913" s="151" t="s">
        <v>1598</v>
      </c>
      <c r="B4913" s="3" t="s">
        <v>287</v>
      </c>
      <c r="C4913" s="3" t="s">
        <v>304</v>
      </c>
      <c r="D4913" s="9" t="s">
        <v>322</v>
      </c>
      <c r="E4913" s="131" t="s">
        <v>1901</v>
      </c>
      <c r="F4913" s="131" t="s">
        <v>1904</v>
      </c>
      <c r="G4913" s="165" t="s">
        <v>323</v>
      </c>
      <c r="H4913" s="165"/>
      <c r="K4913" s="3" t="s">
        <v>960</v>
      </c>
      <c r="L4913" s="3" t="s">
        <v>834</v>
      </c>
      <c r="M4913" s="307" t="s">
        <v>1599</v>
      </c>
      <c r="N4913" s="151"/>
    </row>
    <row r="4914" spans="1:14" ht="39.950000000000003" hidden="1" customHeight="1">
      <c r="A4914" s="151" t="s">
        <v>1598</v>
      </c>
      <c r="B4914" s="3" t="s">
        <v>287</v>
      </c>
      <c r="C4914" s="3" t="s">
        <v>304</v>
      </c>
      <c r="D4914" s="9" t="s">
        <v>309</v>
      </c>
      <c r="E4914" s="131" t="s">
        <v>1901</v>
      </c>
      <c r="F4914" s="131" t="s">
        <v>1905</v>
      </c>
      <c r="G4914" s="165" t="s">
        <v>310</v>
      </c>
      <c r="H4914" s="165"/>
      <c r="K4914" s="3" t="s">
        <v>960</v>
      </c>
      <c r="L4914" s="3" t="s">
        <v>834</v>
      </c>
      <c r="M4914" s="307" t="s">
        <v>1599</v>
      </c>
      <c r="N4914" s="151"/>
    </row>
    <row r="4915" spans="1:14" ht="39.950000000000003" hidden="1" customHeight="1">
      <c r="A4915" s="151" t="s">
        <v>1598</v>
      </c>
      <c r="B4915" s="3" t="s">
        <v>287</v>
      </c>
      <c r="C4915" s="3" t="s">
        <v>304</v>
      </c>
      <c r="D4915" s="9" t="s">
        <v>311</v>
      </c>
      <c r="E4915" s="131" t="s">
        <v>1901</v>
      </c>
      <c r="F4915" s="131" t="s">
        <v>1906</v>
      </c>
      <c r="G4915" s="165" t="s">
        <v>312</v>
      </c>
      <c r="H4915" s="165"/>
      <c r="K4915" s="3" t="s">
        <v>960</v>
      </c>
      <c r="L4915" s="3" t="s">
        <v>834</v>
      </c>
      <c r="M4915" s="307" t="s">
        <v>1599</v>
      </c>
      <c r="N4915" s="151"/>
    </row>
    <row r="4916" spans="1:14" ht="39.950000000000003" hidden="1" customHeight="1">
      <c r="A4916" s="151" t="s">
        <v>1598</v>
      </c>
      <c r="B4916" s="3" t="s">
        <v>287</v>
      </c>
      <c r="C4916" s="3" t="s">
        <v>304</v>
      </c>
      <c r="D4916" s="9" t="s">
        <v>313</v>
      </c>
      <c r="E4916" s="131" t="s">
        <v>1901</v>
      </c>
      <c r="F4916" s="131" t="s">
        <v>1907</v>
      </c>
      <c r="G4916" s="165" t="s">
        <v>314</v>
      </c>
      <c r="H4916" s="165"/>
      <c r="K4916" s="3" t="s">
        <v>960</v>
      </c>
      <c r="L4916" s="3" t="s">
        <v>834</v>
      </c>
      <c r="M4916" s="307" t="s">
        <v>1599</v>
      </c>
      <c r="N4916" s="151"/>
    </row>
    <row r="4917" spans="1:14" ht="39.950000000000003" hidden="1" customHeight="1">
      <c r="A4917" s="151" t="s">
        <v>1598</v>
      </c>
      <c r="B4917" s="3" t="s">
        <v>287</v>
      </c>
      <c r="C4917" s="3" t="s">
        <v>315</v>
      </c>
      <c r="D4917" s="9" t="s">
        <v>413</v>
      </c>
      <c r="E4917" s="131" t="s">
        <v>1908</v>
      </c>
      <c r="F4917" s="131" t="s">
        <v>1982</v>
      </c>
      <c r="G4917" s="165" t="s">
        <v>414</v>
      </c>
      <c r="H4917" s="165"/>
      <c r="K4917" s="3" t="s">
        <v>960</v>
      </c>
      <c r="L4917" s="3" t="s">
        <v>834</v>
      </c>
      <c r="M4917" s="307" t="s">
        <v>1599</v>
      </c>
      <c r="N4917" s="151"/>
    </row>
    <row r="4918" spans="1:14" ht="39.950000000000003" hidden="1" customHeight="1">
      <c r="A4918" s="151" t="s">
        <v>1598</v>
      </c>
      <c r="B4918" s="3" t="s">
        <v>287</v>
      </c>
      <c r="C4918" s="3" t="s">
        <v>315</v>
      </c>
      <c r="D4918" s="9" t="s">
        <v>415</v>
      </c>
      <c r="E4918" s="131" t="s">
        <v>1908</v>
      </c>
      <c r="F4918" s="131" t="s">
        <v>1983</v>
      </c>
      <c r="G4918" s="165" t="s">
        <v>416</v>
      </c>
      <c r="H4918" s="165"/>
      <c r="K4918" s="3" t="s">
        <v>960</v>
      </c>
      <c r="L4918" s="3" t="s">
        <v>834</v>
      </c>
      <c r="M4918" s="307" t="s">
        <v>1599</v>
      </c>
      <c r="N4918" s="151"/>
    </row>
    <row r="4919" spans="1:14" ht="39.950000000000003" hidden="1" customHeight="1">
      <c r="A4919" s="151" t="s">
        <v>1598</v>
      </c>
      <c r="B4919" s="3" t="s">
        <v>287</v>
      </c>
      <c r="C4919" s="3" t="s">
        <v>315</v>
      </c>
      <c r="D4919" s="9" t="s">
        <v>316</v>
      </c>
      <c r="E4919" s="131" t="s">
        <v>1908</v>
      </c>
      <c r="F4919" s="131" t="s">
        <v>1909</v>
      </c>
      <c r="G4919" s="165" t="s">
        <v>317</v>
      </c>
      <c r="H4919" s="165"/>
      <c r="K4919" s="3" t="s">
        <v>960</v>
      </c>
      <c r="L4919" s="3" t="s">
        <v>834</v>
      </c>
      <c r="M4919" s="307" t="s">
        <v>1599</v>
      </c>
      <c r="N4919" s="151"/>
    </row>
    <row r="4920" spans="1:14" ht="55.5" hidden="1" customHeight="1">
      <c r="A4920" s="151" t="s">
        <v>1598</v>
      </c>
      <c r="B4920" s="3" t="s">
        <v>287</v>
      </c>
      <c r="C4920" s="3" t="s">
        <v>315</v>
      </c>
      <c r="D4920" s="9" t="s">
        <v>318</v>
      </c>
      <c r="E4920" s="131" t="s">
        <v>1908</v>
      </c>
      <c r="F4920" s="131" t="s">
        <v>1910</v>
      </c>
      <c r="G4920" s="165" t="s">
        <v>319</v>
      </c>
      <c r="H4920" s="165"/>
      <c r="K4920" s="3" t="s">
        <v>960</v>
      </c>
      <c r="L4920" s="3" t="s">
        <v>834</v>
      </c>
      <c r="M4920" s="307" t="s">
        <v>1599</v>
      </c>
      <c r="N4920" s="151"/>
    </row>
    <row r="4921" spans="1:14" ht="39.950000000000003" hidden="1" customHeight="1">
      <c r="A4921" s="151" t="s">
        <v>1598</v>
      </c>
      <c r="B4921" s="3" t="s">
        <v>287</v>
      </c>
      <c r="C4921" s="3" t="s">
        <v>315</v>
      </c>
      <c r="D4921" s="9" t="s">
        <v>320</v>
      </c>
      <c r="E4921" s="131" t="s">
        <v>1908</v>
      </c>
      <c r="F4921" s="131" t="s">
        <v>1911</v>
      </c>
      <c r="G4921" s="165" t="s">
        <v>321</v>
      </c>
      <c r="H4921" s="165"/>
      <c r="K4921" s="3" t="s">
        <v>960</v>
      </c>
      <c r="L4921" s="3" t="s">
        <v>834</v>
      </c>
      <c r="M4921" s="307" t="s">
        <v>1599</v>
      </c>
      <c r="N4921" s="151"/>
    </row>
    <row r="4922" spans="1:14" ht="39.950000000000003" hidden="1" customHeight="1">
      <c r="A4922" s="151" t="s">
        <v>1598</v>
      </c>
      <c r="B4922" s="3" t="s">
        <v>877</v>
      </c>
      <c r="C4922" s="3" t="s">
        <v>878</v>
      </c>
      <c r="D4922" s="9" t="s">
        <v>14</v>
      </c>
      <c r="E4922" s="131" t="s">
        <v>1912</v>
      </c>
      <c r="F4922" s="131" t="s">
        <v>1913</v>
      </c>
      <c r="G4922" s="165" t="s">
        <v>879</v>
      </c>
      <c r="H4922" s="165"/>
      <c r="K4922" s="3" t="s">
        <v>969</v>
      </c>
      <c r="L4922" s="3" t="s">
        <v>834</v>
      </c>
      <c r="M4922" s="307" t="s">
        <v>1599</v>
      </c>
      <c r="N4922" s="151"/>
    </row>
    <row r="4923" spans="1:14" ht="39.950000000000003" hidden="1" customHeight="1">
      <c r="A4923" s="151" t="s">
        <v>1598</v>
      </c>
      <c r="B4923" s="3" t="s">
        <v>877</v>
      </c>
      <c r="C4923" s="3" t="s">
        <v>880</v>
      </c>
      <c r="D4923" s="9" t="s">
        <v>23</v>
      </c>
      <c r="E4923" s="131" t="s">
        <v>1914</v>
      </c>
      <c r="F4923" s="131" t="s">
        <v>1915</v>
      </c>
      <c r="G4923" s="165" t="s">
        <v>881</v>
      </c>
      <c r="H4923" s="165"/>
      <c r="K4923" s="3" t="s">
        <v>969</v>
      </c>
      <c r="L4923" s="3" t="s">
        <v>834</v>
      </c>
      <c r="M4923" s="307" t="s">
        <v>1599</v>
      </c>
      <c r="N4923" s="151"/>
    </row>
    <row r="4924" spans="1:14" ht="39.950000000000003" hidden="1" customHeight="1">
      <c r="A4924" s="151" t="s">
        <v>1598</v>
      </c>
      <c r="B4924" s="3" t="s">
        <v>877</v>
      </c>
      <c r="C4924" s="3" t="s">
        <v>882</v>
      </c>
      <c r="D4924" s="9" t="s">
        <v>363</v>
      </c>
      <c r="E4924" s="131" t="s">
        <v>1916</v>
      </c>
      <c r="F4924" s="131" t="s">
        <v>1917</v>
      </c>
      <c r="G4924" s="165" t="s">
        <v>883</v>
      </c>
      <c r="H4924" s="165"/>
      <c r="K4924" s="3" t="s">
        <v>969</v>
      </c>
      <c r="L4924" s="3" t="s">
        <v>834</v>
      </c>
      <c r="M4924" s="307" t="s">
        <v>1599</v>
      </c>
      <c r="N4924" s="151"/>
    </row>
    <row r="4925" spans="1:14" ht="39.950000000000003" hidden="1" customHeight="1">
      <c r="A4925" s="151" t="s">
        <v>1598</v>
      </c>
      <c r="B4925" s="3" t="s">
        <v>877</v>
      </c>
      <c r="C4925" s="3" t="s">
        <v>882</v>
      </c>
      <c r="D4925" s="9" t="s">
        <v>884</v>
      </c>
      <c r="E4925" s="131" t="s">
        <v>1916</v>
      </c>
      <c r="F4925" s="131" t="s">
        <v>1918</v>
      </c>
      <c r="G4925" s="165" t="s">
        <v>885</v>
      </c>
      <c r="H4925" s="165"/>
      <c r="K4925" s="3" t="s">
        <v>969</v>
      </c>
      <c r="L4925" s="3" t="s">
        <v>834</v>
      </c>
      <c r="M4925" s="307" t="s">
        <v>1599</v>
      </c>
      <c r="N4925" s="151"/>
    </row>
    <row r="4926" spans="1:14" ht="39.950000000000003" hidden="1" customHeight="1">
      <c r="A4926" s="151" t="s">
        <v>1598</v>
      </c>
      <c r="B4926" s="3" t="s">
        <v>877</v>
      </c>
      <c r="C4926" s="3" t="s">
        <v>882</v>
      </c>
      <c r="D4926" s="9" t="s">
        <v>886</v>
      </c>
      <c r="E4926" s="131" t="s">
        <v>1916</v>
      </c>
      <c r="F4926" s="131" t="s">
        <v>1919</v>
      </c>
      <c r="G4926" s="165" t="s">
        <v>887</v>
      </c>
      <c r="H4926" s="165"/>
      <c r="K4926" s="3" t="s">
        <v>969</v>
      </c>
      <c r="L4926" s="3" t="s">
        <v>834</v>
      </c>
      <c r="M4926" s="307" t="s">
        <v>1599</v>
      </c>
      <c r="N4926" s="151"/>
    </row>
    <row r="4927" spans="1:14" ht="39.950000000000003" hidden="1" customHeight="1">
      <c r="A4927" s="151" t="s">
        <v>1598</v>
      </c>
      <c r="B4927" s="3" t="s">
        <v>966</v>
      </c>
      <c r="C4927" s="3" t="s">
        <v>979</v>
      </c>
      <c r="D4927" s="9" t="s">
        <v>999</v>
      </c>
      <c r="E4927" s="131" t="s">
        <v>1920</v>
      </c>
      <c r="F4927" s="131" t="s">
        <v>1921</v>
      </c>
      <c r="G4927" s="165" t="s">
        <v>1000</v>
      </c>
      <c r="H4927" s="165"/>
      <c r="K4927" s="3" t="s">
        <v>939</v>
      </c>
      <c r="L4927" s="3" t="s">
        <v>834</v>
      </c>
      <c r="M4927" s="307" t="s">
        <v>1599</v>
      </c>
      <c r="N4927" s="151"/>
    </row>
    <row r="4928" spans="1:14" ht="51.75" hidden="1" customHeight="1">
      <c r="A4928" s="151" t="s">
        <v>1598</v>
      </c>
      <c r="B4928" s="3" t="s">
        <v>324</v>
      </c>
      <c r="C4928" s="3" t="s">
        <v>325</v>
      </c>
      <c r="D4928" s="9" t="s">
        <v>325</v>
      </c>
      <c r="E4928" s="131" t="s">
        <v>1922</v>
      </c>
      <c r="F4928" s="131" t="s">
        <v>1923</v>
      </c>
      <c r="G4928" s="165" t="s">
        <v>326</v>
      </c>
      <c r="H4928" s="165"/>
      <c r="K4928" s="3" t="s">
        <v>923</v>
      </c>
      <c r="L4928" s="3" t="s">
        <v>834</v>
      </c>
      <c r="M4928" s="307" t="s">
        <v>1599</v>
      </c>
      <c r="N4928" s="151"/>
    </row>
    <row r="4929" spans="1:14" ht="39.950000000000003" hidden="1" customHeight="1">
      <c r="A4929" s="151" t="s">
        <v>1598</v>
      </c>
      <c r="B4929" s="3" t="s">
        <v>324</v>
      </c>
      <c r="C4929" s="3" t="s">
        <v>327</v>
      </c>
      <c r="D4929" s="9" t="s">
        <v>328</v>
      </c>
      <c r="E4929" s="131" t="s">
        <v>1926</v>
      </c>
      <c r="F4929" s="131" t="s">
        <v>1927</v>
      </c>
      <c r="G4929" s="165" t="s">
        <v>329</v>
      </c>
      <c r="H4929" s="165"/>
      <c r="K4929" s="3" t="s">
        <v>923</v>
      </c>
      <c r="L4929" s="3" t="s">
        <v>834</v>
      </c>
      <c r="M4929" s="307" t="s">
        <v>1599</v>
      </c>
      <c r="N4929" s="151"/>
    </row>
    <row r="4930" spans="1:14" ht="39.950000000000003" hidden="1" customHeight="1">
      <c r="A4930" s="151" t="s">
        <v>1598</v>
      </c>
      <c r="B4930" s="3" t="s">
        <v>324</v>
      </c>
      <c r="C4930" s="3" t="s">
        <v>335</v>
      </c>
      <c r="D4930" s="9" t="s">
        <v>336</v>
      </c>
      <c r="E4930" s="131" t="s">
        <v>1929</v>
      </c>
      <c r="F4930" s="131" t="s">
        <v>1930</v>
      </c>
      <c r="G4930" s="165" t="s">
        <v>337</v>
      </c>
      <c r="H4930" s="165"/>
      <c r="K4930" s="3" t="s">
        <v>923</v>
      </c>
      <c r="L4930" s="3" t="s">
        <v>834</v>
      </c>
      <c r="M4930" s="307" t="s">
        <v>1599</v>
      </c>
      <c r="N4930" s="151"/>
    </row>
    <row r="4931" spans="1:14" ht="39.950000000000003" hidden="1" customHeight="1">
      <c r="A4931" s="151" t="s">
        <v>1598</v>
      </c>
      <c r="B4931" s="3" t="s">
        <v>324</v>
      </c>
      <c r="C4931" s="3" t="s">
        <v>338</v>
      </c>
      <c r="D4931" s="9" t="s">
        <v>339</v>
      </c>
      <c r="E4931" s="131" t="s">
        <v>1931</v>
      </c>
      <c r="F4931" s="131" t="s">
        <v>1932</v>
      </c>
      <c r="G4931" s="165" t="s">
        <v>340</v>
      </c>
      <c r="H4931" s="165"/>
      <c r="K4931" s="3" t="s">
        <v>923</v>
      </c>
      <c r="L4931" s="3" t="s">
        <v>834</v>
      </c>
      <c r="M4931" s="307" t="s">
        <v>1599</v>
      </c>
      <c r="N4931" s="151"/>
    </row>
    <row r="4932" spans="1:14" ht="39.950000000000003" hidden="1" customHeight="1">
      <c r="A4932" s="151" t="s">
        <v>1598</v>
      </c>
      <c r="B4932" s="3" t="s">
        <v>324</v>
      </c>
      <c r="C4932" s="3" t="s">
        <v>338</v>
      </c>
      <c r="D4932" s="9" t="s">
        <v>342</v>
      </c>
      <c r="E4932" s="131" t="s">
        <v>1931</v>
      </c>
      <c r="F4932" s="131" t="s">
        <v>1933</v>
      </c>
      <c r="G4932" s="165" t="s">
        <v>343</v>
      </c>
      <c r="H4932" s="165"/>
      <c r="K4932" s="3" t="s">
        <v>923</v>
      </c>
      <c r="L4932" s="3" t="s">
        <v>834</v>
      </c>
      <c r="M4932" s="307" t="s">
        <v>1599</v>
      </c>
      <c r="N4932" s="151"/>
    </row>
    <row r="4933" spans="1:14" ht="39.950000000000003" hidden="1" customHeight="1">
      <c r="A4933" s="151" t="s">
        <v>1598</v>
      </c>
      <c r="B4933" s="3" t="s">
        <v>349</v>
      </c>
      <c r="C4933" s="3" t="s">
        <v>353</v>
      </c>
      <c r="D4933" s="9" t="s">
        <v>23</v>
      </c>
      <c r="E4933" s="131" t="s">
        <v>1934</v>
      </c>
      <c r="F4933" s="131" t="s">
        <v>1935</v>
      </c>
      <c r="G4933" s="165" t="s">
        <v>354</v>
      </c>
      <c r="H4933" s="165"/>
      <c r="K4933" s="3" t="s">
        <v>960</v>
      </c>
      <c r="L4933" s="3" t="s">
        <v>834</v>
      </c>
      <c r="M4933" s="307" t="s">
        <v>1599</v>
      </c>
      <c r="N4933" s="151"/>
    </row>
    <row r="4934" spans="1:14" ht="39.950000000000003" hidden="1" customHeight="1">
      <c r="A4934" s="151" t="s">
        <v>1598</v>
      </c>
      <c r="B4934" s="3" t="s">
        <v>349</v>
      </c>
      <c r="C4934" s="3" t="s">
        <v>357</v>
      </c>
      <c r="D4934" s="9" t="s">
        <v>23</v>
      </c>
      <c r="E4934" s="131" t="s">
        <v>1984</v>
      </c>
      <c r="F4934" s="131" t="s">
        <v>1985</v>
      </c>
      <c r="G4934" s="165" t="s">
        <v>358</v>
      </c>
      <c r="H4934" s="165"/>
      <c r="K4934" s="3" t="s">
        <v>960</v>
      </c>
      <c r="L4934" s="3" t="s">
        <v>834</v>
      </c>
      <c r="M4934" s="307" t="s">
        <v>1599</v>
      </c>
      <c r="N4934" s="151"/>
    </row>
    <row r="4935" spans="1:14" ht="39.950000000000003" hidden="1" customHeight="1">
      <c r="A4935" s="151" t="s">
        <v>1598</v>
      </c>
      <c r="B4935" s="3" t="s">
        <v>349</v>
      </c>
      <c r="C4935" s="3" t="s">
        <v>361</v>
      </c>
      <c r="D4935" s="9" t="s">
        <v>23</v>
      </c>
      <c r="E4935" s="131" t="s">
        <v>1936</v>
      </c>
      <c r="F4935" s="131" t="s">
        <v>1937</v>
      </c>
      <c r="G4935" s="165" t="s">
        <v>362</v>
      </c>
      <c r="H4935" s="165"/>
      <c r="K4935" s="3" t="s">
        <v>960</v>
      </c>
      <c r="L4935" s="3" t="s">
        <v>834</v>
      </c>
      <c r="M4935" s="307" t="s">
        <v>1599</v>
      </c>
      <c r="N4935" s="151"/>
    </row>
    <row r="4936" spans="1:14" ht="54.75" hidden="1" customHeight="1">
      <c r="A4936" s="151" t="s">
        <v>1598</v>
      </c>
      <c r="B4936" s="3" t="s">
        <v>349</v>
      </c>
      <c r="C4936" s="3" t="s">
        <v>363</v>
      </c>
      <c r="D4936" s="9" t="s">
        <v>23</v>
      </c>
      <c r="E4936" s="131" t="s">
        <v>1938</v>
      </c>
      <c r="F4936" s="131" t="s">
        <v>1939</v>
      </c>
      <c r="G4936" s="165" t="s">
        <v>364</v>
      </c>
      <c r="H4936" s="165"/>
      <c r="K4936" s="3" t="s">
        <v>960</v>
      </c>
      <c r="L4936" s="3" t="s">
        <v>834</v>
      </c>
      <c r="M4936" s="307" t="s">
        <v>1599</v>
      </c>
      <c r="N4936" s="151"/>
    </row>
    <row r="4937" spans="1:14" ht="39.950000000000003" hidden="1" customHeight="1">
      <c r="A4937" s="151" t="s">
        <v>1598</v>
      </c>
      <c r="B4937" s="3" t="s">
        <v>349</v>
      </c>
      <c r="C4937" s="3" t="s">
        <v>365</v>
      </c>
      <c r="D4937" s="9" t="s">
        <v>23</v>
      </c>
      <c r="E4937" s="131" t="s">
        <v>1940</v>
      </c>
      <c r="F4937" s="131" t="s">
        <v>1941</v>
      </c>
      <c r="G4937" s="165" t="s">
        <v>366</v>
      </c>
      <c r="H4937" s="165"/>
      <c r="K4937" s="3" t="s">
        <v>960</v>
      </c>
      <c r="L4937" s="3" t="s">
        <v>834</v>
      </c>
      <c r="M4937" s="307" t="s">
        <v>1599</v>
      </c>
      <c r="N4937" s="151"/>
    </row>
    <row r="4938" spans="1:14" ht="39.950000000000003" hidden="1" customHeight="1">
      <c r="A4938" s="151" t="s">
        <v>1598</v>
      </c>
      <c r="B4938" s="3" t="s">
        <v>349</v>
      </c>
      <c r="C4938" s="3" t="s">
        <v>367</v>
      </c>
      <c r="D4938" s="9" t="s">
        <v>23</v>
      </c>
      <c r="E4938" s="131" t="s">
        <v>1942</v>
      </c>
      <c r="F4938" s="131" t="s">
        <v>1943</v>
      </c>
      <c r="G4938" s="165" t="s">
        <v>368</v>
      </c>
      <c r="H4938" s="165"/>
      <c r="K4938" s="3" t="s">
        <v>960</v>
      </c>
      <c r="L4938" s="3" t="s">
        <v>834</v>
      </c>
      <c r="M4938" s="307" t="s">
        <v>1599</v>
      </c>
      <c r="N4938" s="151"/>
    </row>
    <row r="4939" spans="1:14" ht="39.950000000000003" hidden="1" customHeight="1">
      <c r="A4939" s="151" t="s">
        <v>1598</v>
      </c>
      <c r="B4939" s="3" t="s">
        <v>349</v>
      </c>
      <c r="C4939" s="3" t="s">
        <v>888</v>
      </c>
      <c r="D4939" s="9" t="s">
        <v>889</v>
      </c>
      <c r="E4939" s="131" t="s">
        <v>1944</v>
      </c>
      <c r="F4939" s="131" t="s">
        <v>1945</v>
      </c>
      <c r="G4939" s="165" t="s">
        <v>890</v>
      </c>
      <c r="H4939" s="165"/>
      <c r="K4939" s="3" t="s">
        <v>960</v>
      </c>
      <c r="L4939" s="3" t="s">
        <v>834</v>
      </c>
      <c r="M4939" s="307" t="s">
        <v>1599</v>
      </c>
      <c r="N4939" s="151"/>
    </row>
    <row r="4940" spans="1:14" ht="39.950000000000003" hidden="1" customHeight="1">
      <c r="A4940" s="151" t="s">
        <v>1598</v>
      </c>
      <c r="B4940" s="3" t="s">
        <v>349</v>
      </c>
      <c r="C4940" s="3" t="s">
        <v>888</v>
      </c>
      <c r="D4940" s="9" t="s">
        <v>891</v>
      </c>
      <c r="E4940" s="131" t="s">
        <v>1944</v>
      </c>
      <c r="F4940" s="131" t="s">
        <v>1946</v>
      </c>
      <c r="G4940" s="165" t="s">
        <v>892</v>
      </c>
      <c r="H4940" s="165"/>
      <c r="K4940" s="3" t="s">
        <v>960</v>
      </c>
      <c r="L4940" s="3" t="s">
        <v>834</v>
      </c>
      <c r="M4940" s="307" t="s">
        <v>1599</v>
      </c>
      <c r="N4940" s="151"/>
    </row>
    <row r="4941" spans="1:14" ht="39.950000000000003" hidden="1" customHeight="1">
      <c r="A4941" s="151" t="s">
        <v>1598</v>
      </c>
      <c r="B4941" s="3" t="s">
        <v>369</v>
      </c>
      <c r="C4941" s="3" t="s">
        <v>13</v>
      </c>
      <c r="D4941" s="9" t="s">
        <v>14</v>
      </c>
      <c r="E4941" s="131" t="s">
        <v>1947</v>
      </c>
      <c r="F4941" s="131" t="s">
        <v>1948</v>
      </c>
      <c r="G4941" s="165" t="s">
        <v>370</v>
      </c>
      <c r="H4941" s="165"/>
      <c r="K4941" s="3" t="s">
        <v>923</v>
      </c>
      <c r="L4941" s="3" t="s">
        <v>834</v>
      </c>
      <c r="M4941" s="307" t="s">
        <v>1599</v>
      </c>
      <c r="N4941" s="151"/>
    </row>
    <row r="4942" spans="1:14" ht="39.950000000000003" hidden="1" customHeight="1">
      <c r="A4942" s="151" t="s">
        <v>1598</v>
      </c>
      <c r="B4942" s="3" t="s">
        <v>369</v>
      </c>
      <c r="C4942" s="3" t="s">
        <v>371</v>
      </c>
      <c r="D4942" s="9" t="s">
        <v>372</v>
      </c>
      <c r="E4942" s="131" t="s">
        <v>1949</v>
      </c>
      <c r="F4942" s="131" t="s">
        <v>1950</v>
      </c>
      <c r="G4942" s="165" t="s">
        <v>373</v>
      </c>
      <c r="H4942" s="165"/>
      <c r="K4942" s="3" t="s">
        <v>923</v>
      </c>
      <c r="L4942" s="3" t="s">
        <v>834</v>
      </c>
      <c r="M4942" s="307" t="s">
        <v>1599</v>
      </c>
      <c r="N4942" s="151"/>
    </row>
    <row r="4943" spans="1:14" ht="39.950000000000003" hidden="1" customHeight="1">
      <c r="A4943" s="151" t="s">
        <v>1598</v>
      </c>
      <c r="B4943" s="3" t="s">
        <v>369</v>
      </c>
      <c r="C4943" s="3" t="s">
        <v>371</v>
      </c>
      <c r="D4943" s="9" t="s">
        <v>23</v>
      </c>
      <c r="E4943" s="131" t="s">
        <v>1949</v>
      </c>
      <c r="F4943" s="131" t="s">
        <v>1951</v>
      </c>
      <c r="G4943" s="165" t="s">
        <v>375</v>
      </c>
      <c r="H4943" s="165"/>
      <c r="K4943" s="3" t="s">
        <v>923</v>
      </c>
      <c r="L4943" s="3" t="s">
        <v>834</v>
      </c>
      <c r="M4943" s="307" t="s">
        <v>1599</v>
      </c>
      <c r="N4943" s="151"/>
    </row>
    <row r="4944" spans="1:14" ht="39.950000000000003" hidden="1" customHeight="1">
      <c r="A4944" s="151" t="s">
        <v>1598</v>
      </c>
      <c r="B4944" s="3" t="s">
        <v>369</v>
      </c>
      <c r="C4944" s="3" t="s">
        <v>371</v>
      </c>
      <c r="D4944" s="9" t="s">
        <v>37</v>
      </c>
      <c r="E4944" s="131" t="s">
        <v>1949</v>
      </c>
      <c r="F4944" s="131" t="s">
        <v>1952</v>
      </c>
      <c r="G4944" s="165" t="s">
        <v>376</v>
      </c>
      <c r="H4944" s="165"/>
      <c r="K4944" s="3" t="s">
        <v>923</v>
      </c>
      <c r="L4944" s="3" t="s">
        <v>834</v>
      </c>
      <c r="M4944" s="307" t="s">
        <v>1599</v>
      </c>
      <c r="N4944" s="151"/>
    </row>
    <row r="4945" spans="1:14" ht="39.950000000000003" hidden="1" customHeight="1">
      <c r="A4945" s="151" t="s">
        <v>1598</v>
      </c>
      <c r="B4945" s="3" t="s">
        <v>369</v>
      </c>
      <c r="C4945" s="3" t="s">
        <v>371</v>
      </c>
      <c r="D4945" s="9" t="s">
        <v>377</v>
      </c>
      <c r="E4945" s="131" t="s">
        <v>1949</v>
      </c>
      <c r="F4945" s="131" t="s">
        <v>1953</v>
      </c>
      <c r="G4945" s="165" t="s">
        <v>378</v>
      </c>
      <c r="H4945" s="165"/>
      <c r="K4945" s="3" t="s">
        <v>923</v>
      </c>
      <c r="L4945" s="3" t="s">
        <v>834</v>
      </c>
      <c r="M4945" s="307" t="s">
        <v>1599</v>
      </c>
      <c r="N4945" s="151"/>
    </row>
    <row r="4946" spans="1:14" ht="39.950000000000003" hidden="1" customHeight="1">
      <c r="A4946" s="151" t="s">
        <v>1598</v>
      </c>
      <c r="B4946" s="3" t="s">
        <v>369</v>
      </c>
      <c r="C4946" s="3" t="s">
        <v>379</v>
      </c>
      <c r="D4946" s="9" t="s">
        <v>23</v>
      </c>
      <c r="E4946" s="131" t="s">
        <v>1954</v>
      </c>
      <c r="F4946" s="131" t="s">
        <v>1955</v>
      </c>
      <c r="G4946" s="165" t="s">
        <v>380</v>
      </c>
      <c r="H4946" s="165"/>
      <c r="K4946" s="3" t="s">
        <v>923</v>
      </c>
      <c r="L4946" s="3" t="s">
        <v>834</v>
      </c>
      <c r="M4946" s="307" t="s">
        <v>1599</v>
      </c>
      <c r="N4946" s="151"/>
    </row>
    <row r="4947" spans="1:14" ht="39.950000000000003" hidden="1" customHeight="1">
      <c r="A4947" s="151" t="s">
        <v>1598</v>
      </c>
      <c r="B4947" s="3" t="s">
        <v>369</v>
      </c>
      <c r="C4947" s="3" t="s">
        <v>381</v>
      </c>
      <c r="D4947" s="9" t="s">
        <v>363</v>
      </c>
      <c r="E4947" s="131" t="s">
        <v>1956</v>
      </c>
      <c r="F4947" s="131" t="s">
        <v>1957</v>
      </c>
      <c r="G4947" s="165" t="s">
        <v>382</v>
      </c>
      <c r="H4947" s="165"/>
      <c r="K4947" s="3" t="s">
        <v>923</v>
      </c>
      <c r="L4947" s="3" t="s">
        <v>834</v>
      </c>
      <c r="M4947" s="307" t="s">
        <v>1599</v>
      </c>
      <c r="N4947" s="151"/>
    </row>
    <row r="4948" spans="1:14" ht="39.950000000000003" hidden="1" customHeight="1">
      <c r="A4948" s="151" t="s">
        <v>1598</v>
      </c>
      <c r="B4948" s="3" t="s">
        <v>1193</v>
      </c>
      <c r="C4948" s="3" t="s">
        <v>1194</v>
      </c>
      <c r="D4948" s="9" t="s">
        <v>1128</v>
      </c>
      <c r="E4948" s="131" t="s">
        <v>1958</v>
      </c>
      <c r="F4948" s="131" t="s">
        <v>1959</v>
      </c>
      <c r="G4948" s="165" t="s">
        <v>1195</v>
      </c>
      <c r="H4948" s="165"/>
      <c r="K4948" s="3" t="e">
        <v>#N/A</v>
      </c>
      <c r="L4948" s="3" t="s">
        <v>834</v>
      </c>
      <c r="M4948" s="307" t="s">
        <v>1599</v>
      </c>
      <c r="N4948" s="151"/>
    </row>
    <row r="4949" spans="1:14" ht="39.950000000000003" hidden="1" customHeight="1">
      <c r="A4949" s="151" t="s">
        <v>1598</v>
      </c>
      <c r="B4949" s="3" t="s">
        <v>1193</v>
      </c>
      <c r="C4949" s="3" t="s">
        <v>1196</v>
      </c>
      <c r="D4949" s="9" t="s">
        <v>1128</v>
      </c>
      <c r="E4949" s="131" t="s">
        <v>1960</v>
      </c>
      <c r="F4949" s="131" t="s">
        <v>1961</v>
      </c>
      <c r="G4949" s="165" t="s">
        <v>1197</v>
      </c>
      <c r="H4949" s="165"/>
      <c r="K4949" s="3" t="e">
        <v>#N/A</v>
      </c>
      <c r="L4949" s="3" t="s">
        <v>834</v>
      </c>
      <c r="M4949" s="307" t="s">
        <v>1599</v>
      </c>
      <c r="N4949" s="151"/>
    </row>
    <row r="4950" spans="1:14" ht="39.950000000000003" hidden="1" customHeight="1">
      <c r="A4950" s="151" t="s">
        <v>1598</v>
      </c>
      <c r="B4950" s="3" t="s">
        <v>1193</v>
      </c>
      <c r="C4950" s="3" t="s">
        <v>1198</v>
      </c>
      <c r="D4950" s="9" t="s">
        <v>1128</v>
      </c>
      <c r="E4950" s="131" t="s">
        <v>1962</v>
      </c>
      <c r="F4950" s="131" t="s">
        <v>1963</v>
      </c>
      <c r="G4950" s="165" t="s">
        <v>1199</v>
      </c>
      <c r="H4950" s="165"/>
      <c r="K4950" s="3" t="e">
        <v>#N/A</v>
      </c>
      <c r="L4950" s="3" t="s">
        <v>834</v>
      </c>
      <c r="M4950" s="307" t="s">
        <v>1599</v>
      </c>
      <c r="N4950" s="151"/>
    </row>
    <row r="4951" spans="1:14" ht="39.950000000000003" hidden="1" customHeight="1">
      <c r="A4951" s="151" t="s">
        <v>1598</v>
      </c>
      <c r="B4951" s="3" t="s">
        <v>344</v>
      </c>
      <c r="C4951" s="3" t="s">
        <v>345</v>
      </c>
      <c r="D4951" s="9" t="s">
        <v>37</v>
      </c>
      <c r="E4951" s="131" t="s">
        <v>1964</v>
      </c>
      <c r="F4951" s="131" t="s">
        <v>1965</v>
      </c>
      <c r="G4951" s="165" t="s">
        <v>346</v>
      </c>
      <c r="H4951" s="165"/>
      <c r="K4951" s="3" t="s">
        <v>936</v>
      </c>
      <c r="L4951" s="3" t="s">
        <v>834</v>
      </c>
      <c r="M4951" s="307" t="s">
        <v>1599</v>
      </c>
      <c r="N4951" s="151"/>
    </row>
    <row r="4952" spans="1:14" ht="39.950000000000003" hidden="1" customHeight="1">
      <c r="A4952" s="151" t="s">
        <v>1598</v>
      </c>
      <c r="B4952" s="3" t="s">
        <v>383</v>
      </c>
      <c r="C4952" s="3" t="s">
        <v>23</v>
      </c>
      <c r="D4952" s="9" t="s">
        <v>23</v>
      </c>
      <c r="E4952" s="131" t="s">
        <v>1968</v>
      </c>
      <c r="F4952" s="131" t="s">
        <v>1969</v>
      </c>
      <c r="G4952" s="165" t="s">
        <v>384</v>
      </c>
      <c r="H4952" s="165"/>
      <c r="K4952" s="3" t="s">
        <v>942</v>
      </c>
      <c r="L4952" s="3" t="s">
        <v>834</v>
      </c>
      <c r="M4952" s="307" t="s">
        <v>1599</v>
      </c>
      <c r="N4952" s="151"/>
    </row>
    <row r="4953" spans="1:14" ht="63.75" hidden="1" customHeight="1">
      <c r="A4953" s="151" t="s">
        <v>1598</v>
      </c>
      <c r="B4953" s="3" t="s">
        <v>287</v>
      </c>
      <c r="C4953" s="3" t="s">
        <v>315</v>
      </c>
      <c r="D4953" s="9" t="s">
        <v>1037</v>
      </c>
      <c r="E4953" s="131" t="s">
        <v>1908</v>
      </c>
      <c r="F4953" s="131" t="s">
        <v>1970</v>
      </c>
      <c r="G4953" s="165" t="s">
        <v>1038</v>
      </c>
      <c r="H4953" s="165"/>
      <c r="J4953" s="3" t="s">
        <v>1693</v>
      </c>
      <c r="K4953" s="3" t="s">
        <v>960</v>
      </c>
      <c r="L4953" s="3" t="s">
        <v>834</v>
      </c>
      <c r="M4953" s="307" t="s">
        <v>1599</v>
      </c>
      <c r="N4953" s="151"/>
    </row>
    <row r="4954" spans="1:14" ht="39.950000000000003" hidden="1" customHeight="1">
      <c r="A4954" s="151" t="s">
        <v>1598</v>
      </c>
      <c r="B4954" s="3" t="s">
        <v>910</v>
      </c>
      <c r="C4954" s="3" t="s">
        <v>1477</v>
      </c>
      <c r="D4954" s="9" t="s">
        <v>1478</v>
      </c>
      <c r="E4954" s="131" t="s">
        <v>2011</v>
      </c>
      <c r="F4954" s="131" t="s">
        <v>2012</v>
      </c>
      <c r="G4954" s="165" t="s">
        <v>1479</v>
      </c>
      <c r="H4954" s="165"/>
      <c r="J4954" s="3" t="s">
        <v>1581</v>
      </c>
      <c r="K4954" s="3" t="s">
        <v>958</v>
      </c>
      <c r="M4954" s="307" t="s">
        <v>1599</v>
      </c>
      <c r="N4954" s="151"/>
    </row>
    <row r="4955" spans="1:14" ht="39.950000000000003" hidden="1" customHeight="1">
      <c r="A4955" s="214" t="s">
        <v>1598</v>
      </c>
      <c r="B4955" s="3" t="s">
        <v>910</v>
      </c>
      <c r="C4955" s="3" t="s">
        <v>1480</v>
      </c>
      <c r="D4955" s="9" t="s">
        <v>1044</v>
      </c>
      <c r="E4955" s="131" t="s">
        <v>2013</v>
      </c>
      <c r="F4955" s="131" t="s">
        <v>2014</v>
      </c>
      <c r="G4955" s="165" t="s">
        <v>1481</v>
      </c>
      <c r="H4955" s="165"/>
      <c r="J4955" s="3" t="s">
        <v>1581</v>
      </c>
      <c r="K4955" s="3" t="s">
        <v>958</v>
      </c>
      <c r="M4955" s="307" t="s">
        <v>1599</v>
      </c>
      <c r="N4955" s="151"/>
    </row>
    <row r="4956" spans="1:14" ht="39.950000000000003" hidden="1" customHeight="1">
      <c r="A4956" s="214" t="s">
        <v>1598</v>
      </c>
      <c r="B4956" s="3" t="s">
        <v>910</v>
      </c>
      <c r="C4956" s="3" t="s">
        <v>991</v>
      </c>
      <c r="D4956" s="9" t="s">
        <v>43</v>
      </c>
      <c r="E4956" s="131" t="s">
        <v>2015</v>
      </c>
      <c r="F4956" s="131" t="s">
        <v>2016</v>
      </c>
      <c r="G4956" s="165" t="s">
        <v>1048</v>
      </c>
      <c r="H4956" s="165"/>
      <c r="J4956" s="3" t="s">
        <v>1581</v>
      </c>
      <c r="K4956" s="3" t="s">
        <v>958</v>
      </c>
      <c r="M4956" s="307" t="s">
        <v>1599</v>
      </c>
      <c r="N4956" s="151"/>
    </row>
    <row r="4957" spans="1:14" ht="39.950000000000003" hidden="1" customHeight="1">
      <c r="A4957" s="214" t="s">
        <v>1598</v>
      </c>
      <c r="B4957" s="3" t="s">
        <v>910</v>
      </c>
      <c r="C4957" s="3" t="s">
        <v>991</v>
      </c>
      <c r="D4957" s="9" t="s">
        <v>37</v>
      </c>
      <c r="E4957" s="131" t="s">
        <v>2015</v>
      </c>
      <c r="F4957" s="131" t="s">
        <v>2017</v>
      </c>
      <c r="G4957" s="165" t="s">
        <v>1049</v>
      </c>
      <c r="H4957" s="165"/>
      <c r="J4957" s="3" t="s">
        <v>1581</v>
      </c>
      <c r="K4957" s="3" t="s">
        <v>958</v>
      </c>
      <c r="M4957" s="307" t="s">
        <v>1599</v>
      </c>
      <c r="N4957" s="151"/>
    </row>
    <row r="4958" spans="1:14" ht="39.950000000000003" hidden="1" customHeight="1">
      <c r="A4958" s="214" t="s">
        <v>1598</v>
      </c>
      <c r="B4958" s="4" t="s">
        <v>1485</v>
      </c>
      <c r="C4958" s="4" t="s">
        <v>1486</v>
      </c>
      <c r="D4958" s="256" t="s">
        <v>1494</v>
      </c>
      <c r="E4958" s="131" t="s">
        <v>2018</v>
      </c>
      <c r="F4958" s="131" t="s">
        <v>2019</v>
      </c>
      <c r="G4958" s="165" t="s">
        <v>1495</v>
      </c>
      <c r="H4958" s="165"/>
      <c r="J4958" s="205" t="s">
        <v>1640</v>
      </c>
      <c r="K4958" s="3" t="e">
        <v>#N/A</v>
      </c>
      <c r="M4958" s="307" t="s">
        <v>1599</v>
      </c>
      <c r="N4958" s="151"/>
    </row>
    <row r="4959" spans="1:14" ht="39.950000000000003" hidden="1" customHeight="1">
      <c r="A4959" s="214" t="s">
        <v>1598</v>
      </c>
      <c r="B4959" s="3" t="s">
        <v>968</v>
      </c>
      <c r="C4959" s="3" t="s">
        <v>978</v>
      </c>
      <c r="D4959" s="9" t="s">
        <v>23</v>
      </c>
      <c r="E4959" s="131" t="s">
        <v>2020</v>
      </c>
      <c r="F4959" s="131" t="s">
        <v>2021</v>
      </c>
      <c r="G4959" s="165" t="s">
        <v>998</v>
      </c>
      <c r="H4959" s="165"/>
      <c r="J4959" s="205" t="s">
        <v>1640</v>
      </c>
      <c r="K4959" s="3" t="s">
        <v>967</v>
      </c>
      <c r="M4959" s="307" t="s">
        <v>1599</v>
      </c>
      <c r="N4959" s="151"/>
    </row>
    <row r="4960" spans="1:14" ht="39.950000000000003" hidden="1" customHeight="1">
      <c r="A4960" s="151" t="s">
        <v>1602</v>
      </c>
      <c r="B4960" s="3" t="s">
        <v>34</v>
      </c>
      <c r="C4960" s="3" t="s">
        <v>63</v>
      </c>
      <c r="D4960" s="9" t="s">
        <v>23</v>
      </c>
      <c r="E4960" s="131" t="s">
        <v>2035</v>
      </c>
      <c r="F4960" s="131" t="s">
        <v>2036</v>
      </c>
      <c r="G4960" s="165" t="s">
        <v>64</v>
      </c>
      <c r="H4960" s="165"/>
      <c r="J4960" s="205" t="s">
        <v>1665</v>
      </c>
      <c r="K4960" s="3" t="s">
        <v>934</v>
      </c>
      <c r="L4960" s="3" t="s">
        <v>931</v>
      </c>
      <c r="M4960" s="203" t="s">
        <v>834</v>
      </c>
      <c r="N4960" s="151" t="s">
        <v>1558</v>
      </c>
    </row>
    <row r="4961" spans="1:16" ht="39.950000000000003" hidden="1" customHeight="1">
      <c r="A4961" s="214" t="s">
        <v>1598</v>
      </c>
      <c r="B4961" s="3" t="s">
        <v>324</v>
      </c>
      <c r="C4961" s="3" t="s">
        <v>327</v>
      </c>
      <c r="D4961" s="9" t="s">
        <v>330</v>
      </c>
      <c r="E4961" s="131" t="s">
        <v>1926</v>
      </c>
      <c r="F4961" s="131" t="s">
        <v>1928</v>
      </c>
      <c r="G4961" s="165" t="s">
        <v>331</v>
      </c>
      <c r="H4961" s="165"/>
      <c r="J4961" s="205" t="s">
        <v>2023</v>
      </c>
      <c r="K4961" s="3" t="s">
        <v>923</v>
      </c>
      <c r="M4961" s="307" t="s">
        <v>1599</v>
      </c>
      <c r="N4961" s="151"/>
    </row>
    <row r="4962" spans="1:16" ht="39.950000000000003" hidden="1" customHeight="1">
      <c r="A4962" s="214" t="s">
        <v>1598</v>
      </c>
      <c r="B4962" s="3" t="s">
        <v>1507</v>
      </c>
      <c r="C4962" s="3" t="s">
        <v>1508</v>
      </c>
      <c r="D4962" s="9" t="s">
        <v>1509</v>
      </c>
      <c r="E4962" s="131" t="s">
        <v>2025</v>
      </c>
      <c r="F4962" s="131" t="s">
        <v>2026</v>
      </c>
      <c r="G4962" s="165" t="s">
        <v>1510</v>
      </c>
      <c r="H4962" s="165"/>
      <c r="J4962" s="205" t="s">
        <v>2024</v>
      </c>
      <c r="K4962" s="3" t="e">
        <v>#N/A</v>
      </c>
      <c r="M4962" s="307" t="s">
        <v>1599</v>
      </c>
      <c r="N4962" s="151"/>
    </row>
    <row r="4963" spans="1:16" ht="57.75" hidden="1" customHeight="1">
      <c r="A4963" s="214" t="s">
        <v>1588</v>
      </c>
      <c r="B4963" s="3" t="s">
        <v>25</v>
      </c>
      <c r="C4963" s="3" t="s">
        <v>26</v>
      </c>
      <c r="D4963" s="9" t="s">
        <v>23</v>
      </c>
      <c r="E4963" s="131" t="str">
        <f>Tabell_Rättigheter37[[#This Row],[Grupp]]&amp;"_"&amp;Tabell_Rättigheter37[[#This Row],[Rättighetsnod/ Funktionskloss]]</f>
        <v>Beställning_Order window</v>
      </c>
      <c r="F4963" s="131" t="str">
        <f>Tabell_Rättigheter37[[#This Row],[Grupp]]&amp;"_"&amp;Tabell_Rättigheter37[[#This Row],[Rättighetsnod/ Funktionskloss]]&amp;"_"&amp;Tabell_Rättigheter37[[#This Row],[Värde]]</f>
        <v>Beställning_Order window_Open</v>
      </c>
      <c r="G4963" s="165" t="s">
        <v>29</v>
      </c>
      <c r="H4963" s="165"/>
      <c r="J4963" s="205" t="s">
        <v>2037</v>
      </c>
      <c r="K4963" s="3" t="e">
        <f>VLOOKUP(Tabell_Rättigheter37[[#This Row],[Grupp]],[2]!Tabell_Grupp[#Data],2,FALSE)</f>
        <v>#REF!</v>
      </c>
      <c r="M4963" s="203" t="s">
        <v>834</v>
      </c>
      <c r="N4963" s="151" t="s">
        <v>1558</v>
      </c>
    </row>
    <row r="4964" spans="1:16" ht="39.950000000000003" hidden="1" customHeight="1">
      <c r="A4964" s="214" t="s">
        <v>1666</v>
      </c>
      <c r="B4964" s="3" t="s">
        <v>109</v>
      </c>
      <c r="C4964" s="3" t="s">
        <v>110</v>
      </c>
      <c r="D4964" s="9" t="s">
        <v>43</v>
      </c>
      <c r="E4964" s="131" t="str">
        <f>Tabell_Rättigheter37[[#This Row],[Grupp]]&amp;"_"&amp;Tabell_Rättigheter37[[#This Row],[Rättighetsnod/ Funktionskloss]]</f>
        <v>Fraseditor_PhraseEditor</v>
      </c>
      <c r="F4964" s="131" t="str">
        <f>Tabell_Rättigheter37[[#This Row],[Grupp]]&amp;"_"&amp;Tabell_Rättigheter37[[#This Row],[Rättighetsnod/ Funktionskloss]]&amp;"_"&amp;Tabell_Rättigheter37[[#This Row],[Värde]]</f>
        <v>Fraseditor_PhraseEditor_Save</v>
      </c>
      <c r="G4964" s="165" t="s">
        <v>1034</v>
      </c>
      <c r="H4964" s="165"/>
      <c r="J4964" s="205" t="s">
        <v>1667</v>
      </c>
      <c r="K4964" s="3" t="e">
        <f>VLOOKUP(Tabell_Rättigheter37[[#This Row],[Grupp]],[2]!Tabell_Grupp[#Data],2,FALSE)</f>
        <v>#REF!</v>
      </c>
      <c r="M4964" s="203" t="s">
        <v>834</v>
      </c>
      <c r="N4964" s="151" t="s">
        <v>1558</v>
      </c>
    </row>
    <row r="4965" spans="1:16" ht="39.950000000000003" hidden="1" customHeight="1">
      <c r="A4965" s="214" t="s">
        <v>1666</v>
      </c>
      <c r="B4965" s="4" t="s">
        <v>1485</v>
      </c>
      <c r="C4965" s="4" t="s">
        <v>1486</v>
      </c>
      <c r="D4965" s="4" t="s">
        <v>1535</v>
      </c>
      <c r="E4965" s="131" t="str">
        <f>Tabell_Rättigheter37[[#This Row],[Grupp]]&amp;"_"&amp;Tabell_Rättigheter37[[#This Row],[Rättighetsnod/ Funktionskloss]]</f>
        <v>Menyval_OBS! Ingen rättighetsnod</v>
      </c>
      <c r="F4965" s="131" t="str">
        <f>Tabell_Rättigheter37[[#This Row],[Grupp]]&amp;"_"&amp;Tabell_Rättigheter37[[#This Row],[Rättighetsnod/ Funktionskloss]]&amp;"_"&amp;Tabell_Rättigheter37[[#This Row],[Värde]]</f>
        <v>Menyval_OBS! Ingen rättighetsnod_Administration-Messenger</v>
      </c>
      <c r="G4965" s="165" t="s">
        <v>1536</v>
      </c>
      <c r="H4965" s="165"/>
      <c r="J4965" s="205" t="s">
        <v>1667</v>
      </c>
      <c r="K4965" s="3" t="e">
        <f>VLOOKUP(Tabell_Rättigheter37[[#This Row],[Grupp]],[2]!Tabell_Grupp[#Data],2,FALSE)</f>
        <v>#REF!</v>
      </c>
      <c r="M4965" s="203" t="s">
        <v>834</v>
      </c>
      <c r="N4965" s="151" t="s">
        <v>1558</v>
      </c>
    </row>
    <row r="4966" spans="1:16" ht="39.950000000000003" hidden="1" customHeight="1">
      <c r="A4966" s="214" t="s">
        <v>1595</v>
      </c>
      <c r="B4966" s="3" t="s">
        <v>968</v>
      </c>
      <c r="C4966" s="3" t="s">
        <v>1140</v>
      </c>
      <c r="D4966" s="52" t="s">
        <v>464</v>
      </c>
      <c r="E4966" s="131" t="str">
        <f>Tabell_Rättigheter37[[#This Row],[Grupp]]&amp;"_"&amp;Tabell_Rättigheter37[[#This Row],[Rättighetsnod/ Funktionskloss]]</f>
        <v>Ramverk_Patient/Disconnect</v>
      </c>
      <c r="F4966" s="131" t="str">
        <f>Tabell_Rättigheter37[[#This Row],[Grupp]]&amp;"_"&amp;Tabell_Rättigheter37[[#This Row],[Rättighetsnod/ Funktionskloss]]&amp;"_"&amp;Tabell_Rättigheter37[[#This Row],[Värde]]</f>
        <v>Ramverk_Patient/Disconnect_Enabled</v>
      </c>
      <c r="G4966" s="165" t="s">
        <v>1141</v>
      </c>
      <c r="H4966" s="165"/>
      <c r="J4966" s="38" t="s">
        <v>2038</v>
      </c>
      <c r="K4966" s="3" t="e">
        <f>VLOOKUP(Tabell_Rättigheter37[[#This Row],[Grupp]],[2]!Tabell_Grupp[#Data],2,FALSE)</f>
        <v>#REF!</v>
      </c>
      <c r="M4966" s="203" t="s">
        <v>834</v>
      </c>
      <c r="N4966" s="151" t="s">
        <v>1558</v>
      </c>
    </row>
    <row r="4967" spans="1:16" ht="39.950000000000003" hidden="1" customHeight="1">
      <c r="A4967" s="214" t="s">
        <v>1595</v>
      </c>
      <c r="B4967" s="3" t="s">
        <v>968</v>
      </c>
      <c r="C4967" s="3" t="s">
        <v>1160</v>
      </c>
      <c r="D4967" s="52" t="s">
        <v>464</v>
      </c>
      <c r="E4967" s="131" t="str">
        <f>Tabell_Rättigheter37[[#This Row],[Grupp]]&amp;"_"&amp;Tabell_Rättigheter37[[#This Row],[Rättighetsnod/ Funktionskloss]]</f>
        <v>Ramverk_Patient/NewConnection</v>
      </c>
      <c r="F4967" s="131" t="str">
        <f>Tabell_Rättigheter37[[#This Row],[Grupp]]&amp;"_"&amp;Tabell_Rättigheter37[[#This Row],[Rättighetsnod/ Funktionskloss]]&amp;"_"&amp;Tabell_Rättigheter37[[#This Row],[Värde]]</f>
        <v>Ramverk_Patient/NewConnection_Enabled</v>
      </c>
      <c r="G4967" s="165" t="s">
        <v>1161</v>
      </c>
      <c r="H4967" s="165"/>
      <c r="J4967" s="38" t="s">
        <v>2038</v>
      </c>
      <c r="K4967" s="3" t="e">
        <f>VLOOKUP(Tabell_Rättigheter37[[#This Row],[Grupp]],[2]!Tabell_Grupp[#Data],2,FALSE)</f>
        <v>#REF!</v>
      </c>
      <c r="M4967" s="203" t="s">
        <v>834</v>
      </c>
      <c r="N4967" s="151" t="s">
        <v>1558</v>
      </c>
    </row>
    <row r="4968" spans="1:16" ht="39.950000000000003" hidden="1" customHeight="1">
      <c r="A4968" s="151" t="s">
        <v>1573</v>
      </c>
      <c r="B4968" s="4" t="s">
        <v>1485</v>
      </c>
      <c r="C4968" s="4" t="s">
        <v>1486</v>
      </c>
      <c r="D4968" s="4" t="s">
        <v>1518</v>
      </c>
      <c r="E4968" s="131" t="str">
        <f>Tabell_Rättigheter37[[#This Row],[Grupp]]&amp;"_"&amp;Tabell_Rättigheter37[[#This Row],[Rättighetsnod/ Funktionskloss]]</f>
        <v>Menyval_OBS! Ingen rättighetsnod</v>
      </c>
      <c r="F4968" s="131" t="str">
        <f>Tabell_Rättigheter37[[#This Row],[Grupp]]&amp;"_"&amp;Tabell_Rättigheter37[[#This Row],[Rättighetsnod/ Funktionskloss]]&amp;"_"&amp;Tabell_Rättigheter37[[#This Row],[Värde]]</f>
        <v>Menyval_OBS! Ingen rättighetsnod_Läs Enheter</v>
      </c>
      <c r="G4968" s="165" t="s">
        <v>1517</v>
      </c>
      <c r="H4968" s="165"/>
      <c r="J4968" s="205" t="s">
        <v>1561</v>
      </c>
      <c r="K4968" s="3" t="e">
        <f>VLOOKUP(Tabell_Rättigheter37[[#This Row],[Grupp]],[2]!Tabell_Grupp[#Data],2,FALSE)</f>
        <v>#REF!</v>
      </c>
      <c r="M4968" s="206" t="s">
        <v>834</v>
      </c>
      <c r="N4968" s="151" t="s">
        <v>1558</v>
      </c>
    </row>
    <row r="4969" spans="1:16" ht="66" hidden="1" customHeight="1">
      <c r="A4969" s="151" t="s">
        <v>1573</v>
      </c>
      <c r="B4969" s="3" t="s">
        <v>369</v>
      </c>
      <c r="C4969" s="3" t="s">
        <v>1463</v>
      </c>
      <c r="D4969" s="9" t="s">
        <v>23</v>
      </c>
      <c r="E4969" s="131" t="str">
        <f>Tabell_Rättigheter37[[#This Row],[Grupp]]&amp;"_"&amp;Tabell_Rättigheter37[[#This Row],[Rättighetsnod/ Funktionskloss]]</f>
        <v>Vårddokumentation_JournalForm Manager</v>
      </c>
      <c r="F4969" s="131" t="str">
        <f>Tabell_Rättigheter37[[#This Row],[Grupp]]&amp;"_"&amp;Tabell_Rättigheter37[[#This Row],[Rättighetsnod/ Funktionskloss]]&amp;"_"&amp;Tabell_Rättigheter37[[#This Row],[Värde]]</f>
        <v>Vårddokumentation_JournalForm Manager_Open</v>
      </c>
      <c r="G4969" s="165" t="s">
        <v>1519</v>
      </c>
      <c r="H4969" s="165"/>
      <c r="J4969" s="205" t="s">
        <v>1561</v>
      </c>
      <c r="K4969" s="3" t="e">
        <f>VLOOKUP(Tabell_Rättigheter37[[#This Row],[Grupp]],[2]!Tabell_Grupp[#Data],2,FALSE)</f>
        <v>#REF!</v>
      </c>
      <c r="M4969" s="206" t="s">
        <v>834</v>
      </c>
      <c r="N4969" s="151" t="s">
        <v>1558</v>
      </c>
    </row>
    <row r="4970" spans="1:16" ht="48" hidden="1" customHeight="1">
      <c r="A4970" s="214" t="s">
        <v>1595</v>
      </c>
      <c r="B4970" s="3" t="s">
        <v>155</v>
      </c>
      <c r="C4970" s="3" t="s">
        <v>173</v>
      </c>
      <c r="D4970" s="9" t="s">
        <v>1539</v>
      </c>
      <c r="E4970" s="131" t="str">
        <f>Tabell_Rättigheter37[[#This Row],[Grupp]]&amp;"_"&amp;Tabell_Rättigheter37[[#This Row],[Rättighetsnod/ Funktionskloss]]</f>
        <v>Läkemedel_Drugs prescription</v>
      </c>
      <c r="F4970" s="131" t="str">
        <f>Tabell_Rättigheter37[[#This Row],[Grupp]]&amp;"_"&amp;Tabell_Rättigheter37[[#This Row],[Rättighetsnod/ Funktionskloss]]&amp;"_"&amp;Tabell_Rättigheter37[[#This Row],[Värde]]</f>
        <v>Läkemedel_Drugs prescription_Edit dosage</v>
      </c>
      <c r="G4970" s="165" t="s">
        <v>1540</v>
      </c>
      <c r="H4970" s="165"/>
      <c r="J4970" s="38" t="s">
        <v>2039</v>
      </c>
      <c r="K4970" s="3" t="e">
        <f>VLOOKUP(Tabell_Rättigheter37[[#This Row],[Grupp]],[2]!Tabell_Grupp[#Data],2,FALSE)</f>
        <v>#REF!</v>
      </c>
      <c r="M4970" s="203" t="s">
        <v>834</v>
      </c>
      <c r="N4970" s="151" t="s">
        <v>1558</v>
      </c>
    </row>
    <row r="4971" spans="1:16" ht="42" hidden="1" customHeight="1">
      <c r="A4971" s="214" t="s">
        <v>1678</v>
      </c>
      <c r="B4971" s="4" t="s">
        <v>1485</v>
      </c>
      <c r="C4971" s="4" t="s">
        <v>1486</v>
      </c>
      <c r="D4971" s="4" t="s">
        <v>1541</v>
      </c>
      <c r="E4971" s="131" t="str">
        <f>Tabell_Rättigheter37[[#This Row],[Grupp]]&amp;"_"&amp;Tabell_Rättigheter37[[#This Row],[Rättighetsnod/ Funktionskloss]]</f>
        <v>Menyval_OBS! Ingen rättighetsnod</v>
      </c>
      <c r="F4971" s="131" t="str">
        <f>Tabell_Rättigheter37[[#This Row],[Grupp]]&amp;"_"&amp;Tabell_Rättigheter37[[#This Row],[Rättighetsnod/ Funktionskloss]]&amp;"_"&amp;Tabell_Rättigheter37[[#This Row],[Värde]]</f>
        <v>Menyval_OBS! Ingen rättighetsnod_Administration-Enhetshanteraren</v>
      </c>
      <c r="G4971" s="165" t="s">
        <v>1542</v>
      </c>
      <c r="H4971" s="165"/>
      <c r="J4971" s="38" t="s">
        <v>2040</v>
      </c>
      <c r="K4971" s="3" t="e">
        <f>VLOOKUP(Tabell_Rättigheter37[[#This Row],[Grupp]],[2]!Tabell_Grupp[#Data],2,FALSE)</f>
        <v>#REF!</v>
      </c>
      <c r="M4971" s="206" t="s">
        <v>834</v>
      </c>
      <c r="N4971" s="151" t="s">
        <v>1558</v>
      </c>
    </row>
    <row r="4972" spans="1:16" s="401" customFormat="1" ht="45" hidden="1">
      <c r="A4972" s="214" t="s">
        <v>1600</v>
      </c>
      <c r="B4972" s="3" t="s">
        <v>1084</v>
      </c>
      <c r="C4972" s="3" t="s">
        <v>13</v>
      </c>
      <c r="D4972" s="9" t="s">
        <v>14</v>
      </c>
      <c r="E4972" s="131" t="s">
        <v>1694</v>
      </c>
      <c r="F4972" s="131" t="s">
        <v>1695</v>
      </c>
      <c r="G4972" s="165" t="s">
        <v>839</v>
      </c>
      <c r="H4972" s="165"/>
      <c r="I4972" s="3"/>
      <c r="J4972" s="3"/>
      <c r="K4972" s="3" t="e">
        <v>#N/A</v>
      </c>
      <c r="L4972" s="3" t="s">
        <v>834</v>
      </c>
      <c r="M4972" s="203" t="s">
        <v>834</v>
      </c>
      <c r="N4972" s="151" t="s">
        <v>1558</v>
      </c>
      <c r="O4972" s="151"/>
      <c r="P4972" s="3"/>
    </row>
    <row r="4973" spans="1:16" s="401" customFormat="1" ht="45" hidden="1">
      <c r="A4973" s="214" t="s">
        <v>1600</v>
      </c>
      <c r="B4973" s="3" t="s">
        <v>16</v>
      </c>
      <c r="C4973" s="3" t="s">
        <v>17</v>
      </c>
      <c r="D4973" s="9" t="s">
        <v>17</v>
      </c>
      <c r="E4973" s="131" t="s">
        <v>1696</v>
      </c>
      <c r="F4973" s="131" t="s">
        <v>1697</v>
      </c>
      <c r="G4973" s="165" t="s">
        <v>18</v>
      </c>
      <c r="H4973" s="165" t="s">
        <v>1086</v>
      </c>
      <c r="I4973" s="3"/>
      <c r="J4973" s="3"/>
      <c r="K4973" s="3" t="s">
        <v>923</v>
      </c>
      <c r="L4973" s="3" t="s">
        <v>834</v>
      </c>
      <c r="M4973" s="203" t="s">
        <v>834</v>
      </c>
      <c r="N4973" s="151" t="s">
        <v>1558</v>
      </c>
      <c r="O4973" s="151"/>
      <c r="P4973" s="3"/>
    </row>
    <row r="4974" spans="1:16" s="401" customFormat="1" ht="45" hidden="1">
      <c r="A4974" s="214" t="s">
        <v>1600</v>
      </c>
      <c r="B4974" s="3" t="s">
        <v>16</v>
      </c>
      <c r="C4974" s="3" t="s">
        <v>19</v>
      </c>
      <c r="D4974" s="9" t="s">
        <v>19</v>
      </c>
      <c r="E4974" s="131" t="s">
        <v>1698</v>
      </c>
      <c r="F4974" s="131" t="s">
        <v>1699</v>
      </c>
      <c r="G4974" s="165" t="s">
        <v>20</v>
      </c>
      <c r="H4974" s="165"/>
      <c r="I4974" s="3"/>
      <c r="J4974" s="3"/>
      <c r="K4974" s="3" t="s">
        <v>923</v>
      </c>
      <c r="L4974" s="3" t="s">
        <v>834</v>
      </c>
      <c r="M4974" s="203" t="s">
        <v>834</v>
      </c>
      <c r="N4974" s="151" t="s">
        <v>1558</v>
      </c>
      <c r="O4974" s="151"/>
      <c r="P4974" s="3"/>
    </row>
    <row r="4975" spans="1:16" s="401" customFormat="1" hidden="1">
      <c r="A4975" s="214" t="s">
        <v>1600</v>
      </c>
      <c r="B4975" s="3" t="s">
        <v>1087</v>
      </c>
      <c r="C4975" s="3" t="s">
        <v>1088</v>
      </c>
      <c r="D4975" s="9" t="s">
        <v>23</v>
      </c>
      <c r="E4975" s="131" t="s">
        <v>1700</v>
      </c>
      <c r="F4975" s="131" t="s">
        <v>1701</v>
      </c>
      <c r="G4975" s="165" t="s">
        <v>1089</v>
      </c>
      <c r="H4975" s="165"/>
      <c r="I4975" s="3"/>
      <c r="J4975" s="3"/>
      <c r="K4975" s="3" t="e">
        <v>#N/A</v>
      </c>
      <c r="L4975" s="3" t="s">
        <v>834</v>
      </c>
      <c r="M4975" s="203" t="s">
        <v>834</v>
      </c>
      <c r="N4975" s="151" t="s">
        <v>1558</v>
      </c>
      <c r="O4975" s="151"/>
      <c r="P4975" s="3"/>
    </row>
    <row r="4976" spans="1:16" s="401" customFormat="1" hidden="1">
      <c r="A4976" s="214" t="s">
        <v>1600</v>
      </c>
      <c r="B4976" s="3" t="s">
        <v>21</v>
      </c>
      <c r="C4976" s="3" t="s">
        <v>22</v>
      </c>
      <c r="D4976" s="9" t="s">
        <v>23</v>
      </c>
      <c r="E4976" s="131" t="s">
        <v>1702</v>
      </c>
      <c r="F4976" s="131" t="s">
        <v>1703</v>
      </c>
      <c r="G4976" s="165" t="s">
        <v>24</v>
      </c>
      <c r="H4976" s="165"/>
      <c r="I4976" s="3"/>
      <c r="J4976" s="3"/>
      <c r="K4976" s="3" t="s">
        <v>923</v>
      </c>
      <c r="L4976" s="3" t="s">
        <v>834</v>
      </c>
      <c r="M4976" s="203" t="s">
        <v>834</v>
      </c>
      <c r="N4976" s="151" t="s">
        <v>1558</v>
      </c>
      <c r="O4976" s="151"/>
      <c r="P4976" s="3"/>
    </row>
    <row r="4977" spans="1:16" s="401" customFormat="1" hidden="1">
      <c r="A4977" s="214" t="s">
        <v>1600</v>
      </c>
      <c r="B4977" s="3" t="s">
        <v>30</v>
      </c>
      <c r="C4977" s="3" t="s">
        <v>31</v>
      </c>
      <c r="D4977" s="9" t="s">
        <v>32</v>
      </c>
      <c r="E4977" s="131" t="s">
        <v>1704</v>
      </c>
      <c r="F4977" s="131" t="s">
        <v>1705</v>
      </c>
      <c r="G4977" s="165" t="s">
        <v>33</v>
      </c>
      <c r="H4977" s="165"/>
      <c r="I4977" s="3"/>
      <c r="J4977" s="3"/>
      <c r="K4977" s="3" t="s">
        <v>936</v>
      </c>
      <c r="L4977" s="3" t="s">
        <v>834</v>
      </c>
      <c r="M4977" s="203" t="s">
        <v>834</v>
      </c>
      <c r="N4977" s="151" t="s">
        <v>1558</v>
      </c>
      <c r="O4977" s="151"/>
      <c r="P4977" s="3"/>
    </row>
    <row r="4978" spans="1:16" s="401" customFormat="1" ht="30" hidden="1">
      <c r="A4978" s="214" t="s">
        <v>1600</v>
      </c>
      <c r="B4978" s="3" t="s">
        <v>25</v>
      </c>
      <c r="C4978" s="3" t="s">
        <v>26</v>
      </c>
      <c r="D4978" s="9" t="s">
        <v>23</v>
      </c>
      <c r="E4978" s="131" t="s">
        <v>1706</v>
      </c>
      <c r="F4978" s="131" t="s">
        <v>1707</v>
      </c>
      <c r="G4978" s="281" t="s">
        <v>27</v>
      </c>
      <c r="H4978" s="165"/>
      <c r="I4978" s="3"/>
      <c r="J4978" s="3"/>
      <c r="K4978" s="3" t="s">
        <v>934</v>
      </c>
      <c r="L4978" s="3" t="s">
        <v>834</v>
      </c>
      <c r="M4978" s="203" t="s">
        <v>834</v>
      </c>
      <c r="N4978" s="151" t="s">
        <v>1558</v>
      </c>
      <c r="O4978" s="151"/>
      <c r="P4978" s="3"/>
    </row>
    <row r="4979" spans="1:16" s="401" customFormat="1" ht="45" hidden="1">
      <c r="A4979" s="214" t="s">
        <v>1600</v>
      </c>
      <c r="B4979" s="3" t="s">
        <v>25</v>
      </c>
      <c r="C4979" s="3" t="s">
        <v>26</v>
      </c>
      <c r="D4979" s="9" t="s">
        <v>28</v>
      </c>
      <c r="E4979" s="131" t="s">
        <v>1706</v>
      </c>
      <c r="F4979" s="131" t="s">
        <v>1708</v>
      </c>
      <c r="G4979" s="281" t="s">
        <v>29</v>
      </c>
      <c r="H4979" s="165"/>
      <c r="I4979" s="3"/>
      <c r="J4979" s="3"/>
      <c r="K4979" s="3" t="s">
        <v>934</v>
      </c>
      <c r="L4979" s="3" t="s">
        <v>834</v>
      </c>
      <c r="M4979" s="203" t="s">
        <v>834</v>
      </c>
      <c r="N4979" s="151" t="s">
        <v>1558</v>
      </c>
      <c r="O4979" s="151"/>
      <c r="P4979" s="3"/>
    </row>
    <row r="4980" spans="1:16" s="401" customFormat="1" ht="30" hidden="1">
      <c r="A4980" s="151" t="s">
        <v>1595</v>
      </c>
      <c r="B4980" s="3" t="s">
        <v>34</v>
      </c>
      <c r="C4980" s="3" t="s">
        <v>63</v>
      </c>
      <c r="D4980" s="9" t="s">
        <v>23</v>
      </c>
      <c r="E4980" s="131" t="s">
        <v>2035</v>
      </c>
      <c r="F4980" s="131" t="s">
        <v>2036</v>
      </c>
      <c r="G4980" s="165" t="s">
        <v>64</v>
      </c>
      <c r="H4980" s="165"/>
      <c r="I4980" s="3"/>
      <c r="J4980" s="3"/>
      <c r="K4980" s="3" t="s">
        <v>934</v>
      </c>
      <c r="L4980" s="3" t="s">
        <v>834</v>
      </c>
      <c r="M4980" s="203" t="s">
        <v>834</v>
      </c>
      <c r="N4980" s="151" t="s">
        <v>1558</v>
      </c>
      <c r="O4980" s="3"/>
      <c r="P4980" s="3"/>
    </row>
    <row r="4981" spans="1:16" s="401" customFormat="1" ht="30" hidden="1">
      <c r="A4981" s="151" t="s">
        <v>1596</v>
      </c>
      <c r="B4981" s="3" t="s">
        <v>34</v>
      </c>
      <c r="C4981" s="3" t="s">
        <v>63</v>
      </c>
      <c r="D4981" s="3" t="s">
        <v>23</v>
      </c>
      <c r="E4981" s="131" t="s">
        <v>2035</v>
      </c>
      <c r="F4981" s="131" t="s">
        <v>2036</v>
      </c>
      <c r="G4981" s="165" t="s">
        <v>64</v>
      </c>
      <c r="H4981" s="165"/>
      <c r="I4981" s="3"/>
      <c r="J4981" s="205"/>
      <c r="K4981" s="3" t="s">
        <v>934</v>
      </c>
      <c r="L4981" s="3" t="s">
        <v>834</v>
      </c>
      <c r="M4981" s="203" t="s">
        <v>834</v>
      </c>
      <c r="N4981" s="151" t="s">
        <v>1558</v>
      </c>
      <c r="O4981" s="3"/>
      <c r="P4981" s="3"/>
    </row>
    <row r="4982" spans="1:16" s="401" customFormat="1" ht="30" hidden="1">
      <c r="A4982" s="151" t="s">
        <v>1597</v>
      </c>
      <c r="B4982" s="205" t="s">
        <v>34</v>
      </c>
      <c r="C4982" s="205" t="s">
        <v>63</v>
      </c>
      <c r="D4982" s="205" t="s">
        <v>23</v>
      </c>
      <c r="E4982" s="131" t="s">
        <v>2035</v>
      </c>
      <c r="F4982" s="131" t="s">
        <v>2036</v>
      </c>
      <c r="G4982" s="165" t="s">
        <v>64</v>
      </c>
      <c r="H4982" s="165"/>
      <c r="I4982" s="3"/>
      <c r="J4982" s="205"/>
      <c r="K4982" s="3" t="s">
        <v>934</v>
      </c>
      <c r="L4982" s="3" t="s">
        <v>834</v>
      </c>
      <c r="M4982" s="203" t="s">
        <v>834</v>
      </c>
      <c r="N4982" s="151" t="s">
        <v>1558</v>
      </c>
      <c r="O4982" s="3"/>
      <c r="P4982" s="3"/>
    </row>
    <row r="4983" spans="1:16" s="401" customFormat="1" ht="30" hidden="1">
      <c r="A4983" s="151" t="s">
        <v>1604</v>
      </c>
      <c r="B4983" s="205" t="s">
        <v>34</v>
      </c>
      <c r="C4983" s="205" t="s">
        <v>63</v>
      </c>
      <c r="D4983" s="205" t="s">
        <v>23</v>
      </c>
      <c r="E4983" s="131" t="s">
        <v>2035</v>
      </c>
      <c r="F4983" s="131" t="s">
        <v>2036</v>
      </c>
      <c r="G4983" s="165" t="s">
        <v>64</v>
      </c>
      <c r="H4983" s="165"/>
      <c r="I4983" s="3"/>
      <c r="J4983" s="205"/>
      <c r="K4983" s="3" t="s">
        <v>934</v>
      </c>
      <c r="L4983" s="3" t="s">
        <v>834</v>
      </c>
      <c r="M4983" s="206" t="s">
        <v>834</v>
      </c>
      <c r="N4983" s="151" t="s">
        <v>1558</v>
      </c>
      <c r="O4983" s="3"/>
      <c r="P4983" s="3"/>
    </row>
    <row r="4984" spans="1:16" s="401" customFormat="1" ht="30" hidden="1">
      <c r="A4984" s="151" t="s">
        <v>1598</v>
      </c>
      <c r="B4984" s="3" t="s">
        <v>34</v>
      </c>
      <c r="C4984" s="3" t="s">
        <v>63</v>
      </c>
      <c r="D4984" s="9" t="s">
        <v>23</v>
      </c>
      <c r="E4984" s="131" t="s">
        <v>2035</v>
      </c>
      <c r="F4984" s="131" t="s">
        <v>2036</v>
      </c>
      <c r="G4984" s="165" t="s">
        <v>64</v>
      </c>
      <c r="H4984" s="165"/>
      <c r="I4984" s="3"/>
      <c r="J4984" s="3"/>
      <c r="K4984" s="3" t="s">
        <v>934</v>
      </c>
      <c r="L4984" s="3" t="s">
        <v>834</v>
      </c>
      <c r="M4984" s="307" t="s">
        <v>1599</v>
      </c>
      <c r="N4984" s="151"/>
      <c r="O4984" s="3"/>
      <c r="P4984" s="3"/>
    </row>
    <row r="4985" spans="1:16" s="401" customFormat="1" ht="30" hidden="1">
      <c r="A4985" s="214" t="s">
        <v>1600</v>
      </c>
      <c r="B4985" s="3" t="s">
        <v>34</v>
      </c>
      <c r="C4985" s="3" t="s">
        <v>63</v>
      </c>
      <c r="D4985" s="9" t="s">
        <v>23</v>
      </c>
      <c r="E4985" s="131" t="s">
        <v>2035</v>
      </c>
      <c r="F4985" s="131" t="s">
        <v>2036</v>
      </c>
      <c r="G4985" s="165" t="s">
        <v>64</v>
      </c>
      <c r="H4985" s="165"/>
      <c r="I4985" s="3"/>
      <c r="J4985" s="3"/>
      <c r="K4985" s="3" t="s">
        <v>934</v>
      </c>
      <c r="L4985" s="3" t="s">
        <v>834</v>
      </c>
      <c r="M4985" s="203" t="s">
        <v>834</v>
      </c>
      <c r="N4985" s="151" t="s">
        <v>1558</v>
      </c>
      <c r="O4985" s="151"/>
      <c r="P4985" s="3"/>
    </row>
    <row r="4986" spans="1:16" s="401" customFormat="1" ht="30" hidden="1">
      <c r="A4986" s="214" t="s">
        <v>1601</v>
      </c>
      <c r="B4986" s="3" t="s">
        <v>34</v>
      </c>
      <c r="C4986" s="3" t="s">
        <v>63</v>
      </c>
      <c r="D4986" s="9" t="s">
        <v>23</v>
      </c>
      <c r="E4986" s="131" t="s">
        <v>2035</v>
      </c>
      <c r="F4986" s="131" t="s">
        <v>2036</v>
      </c>
      <c r="G4986" s="165" t="s">
        <v>64</v>
      </c>
      <c r="H4986" s="165"/>
      <c r="I4986" s="3"/>
      <c r="J4986" s="3"/>
      <c r="K4986" s="3" t="s">
        <v>934</v>
      </c>
      <c r="L4986" s="3" t="s">
        <v>834</v>
      </c>
      <c r="M4986" s="203" t="s">
        <v>834</v>
      </c>
      <c r="N4986" s="151" t="s">
        <v>1558</v>
      </c>
      <c r="O4986" s="151"/>
      <c r="P4986" s="3"/>
    </row>
    <row r="4987" spans="1:16" s="401" customFormat="1" ht="30" hidden="1">
      <c r="A4987" s="151" t="s">
        <v>1557</v>
      </c>
      <c r="B4987" s="3" t="s">
        <v>34</v>
      </c>
      <c r="C4987" s="3" t="s">
        <v>10</v>
      </c>
      <c r="D4987" s="9" t="s">
        <v>23</v>
      </c>
      <c r="E4987" s="131" t="str">
        <f>Tabell_Rättigheter37[[#This Row],[Grupp]]&amp;"_"&amp;Tabell_Rättigheter37[[#This Row],[Rättighetsnod/ Funktionskloss]]</f>
        <v>Beställning och svar_Status</v>
      </c>
      <c r="F4987" s="131" t="str">
        <f>Tabell_Rättigheter37[[#This Row],[Grupp]]&amp;"_"&amp;Tabell_Rättigheter37[[#This Row],[Rättighetsnod/ Funktionskloss]]&amp;"_"&amp;Tabell_Rättigheter37[[#This Row],[Värde]]</f>
        <v>Beställning och svar_Status_Open</v>
      </c>
      <c r="G4987" s="165" t="s">
        <v>65</v>
      </c>
      <c r="H4987" s="165"/>
      <c r="I4987" s="3"/>
      <c r="J4987" s="3"/>
      <c r="K4987" s="3" t="e">
        <f>VLOOKUP(Tabell_Rättigheter37[[#This Row],[Grupp]],[2]!Tabell_Grupp[#Data],2,FALSE)</f>
        <v>#REF!</v>
      </c>
      <c r="L4987" s="3"/>
      <c r="M4987" s="203" t="s">
        <v>834</v>
      </c>
      <c r="N4987" s="151" t="s">
        <v>1558</v>
      </c>
      <c r="O4987" s="151"/>
      <c r="P4987" s="3"/>
    </row>
    <row r="4988" spans="1:16" s="401" customFormat="1" ht="30" hidden="1">
      <c r="A4988" s="151" t="s">
        <v>1564</v>
      </c>
      <c r="B4988" s="3" t="s">
        <v>34</v>
      </c>
      <c r="C4988" s="3" t="s">
        <v>10</v>
      </c>
      <c r="D4988" s="9" t="s">
        <v>23</v>
      </c>
      <c r="E4988" s="131" t="str">
        <f>Tabell_Rättigheter37[[#This Row],[Grupp]]&amp;"_"&amp;Tabell_Rättigheter37[[#This Row],[Rättighetsnod/ Funktionskloss]]</f>
        <v>Beställning och svar_Status</v>
      </c>
      <c r="F4988" s="131" t="str">
        <f>Tabell_Rättigheter37[[#This Row],[Grupp]]&amp;"_"&amp;Tabell_Rättigheter37[[#This Row],[Rättighetsnod/ Funktionskloss]]&amp;"_"&amp;Tabell_Rättigheter37[[#This Row],[Värde]]</f>
        <v>Beställning och svar_Status_Open</v>
      </c>
      <c r="G4988" s="165" t="s">
        <v>65</v>
      </c>
      <c r="H4988" s="165"/>
      <c r="I4988" s="3"/>
      <c r="J4988" s="3"/>
      <c r="K4988" s="3" t="e">
        <f>VLOOKUP(Tabell_Rättigheter37[[#This Row],[Grupp]],[2]!Tabell_Grupp[#Data],2,FALSE)</f>
        <v>#REF!</v>
      </c>
      <c r="L4988" s="3" t="s">
        <v>834</v>
      </c>
      <c r="M4988" s="203" t="s">
        <v>834</v>
      </c>
      <c r="N4988" s="151" t="s">
        <v>1558</v>
      </c>
      <c r="O4988" s="151"/>
      <c r="P4988" s="3"/>
    </row>
    <row r="4989" spans="1:16" s="401" customFormat="1" ht="30" hidden="1">
      <c r="A4989" s="151" t="s">
        <v>1565</v>
      </c>
      <c r="B4989" s="3" t="s">
        <v>34</v>
      </c>
      <c r="C4989" s="3" t="s">
        <v>10</v>
      </c>
      <c r="D4989" s="9" t="s">
        <v>23</v>
      </c>
      <c r="E4989" s="131" t="str">
        <f>Tabell_Rättigheter37[[#This Row],[Grupp]]&amp;"_"&amp;Tabell_Rättigheter37[[#This Row],[Rättighetsnod/ Funktionskloss]]</f>
        <v>Beställning och svar_Status</v>
      </c>
      <c r="F4989" s="131" t="str">
        <f>Tabell_Rättigheter37[[#This Row],[Grupp]]&amp;"_"&amp;Tabell_Rättigheter37[[#This Row],[Rättighetsnod/ Funktionskloss]]&amp;"_"&amp;Tabell_Rättigheter37[[#This Row],[Värde]]</f>
        <v>Beställning och svar_Status_Open</v>
      </c>
      <c r="G4989" s="165" t="s">
        <v>65</v>
      </c>
      <c r="H4989" s="165"/>
      <c r="I4989" s="3"/>
      <c r="J4989" s="3"/>
      <c r="K4989" s="3" t="e">
        <f>VLOOKUP(Tabell_Rättigheter37[[#This Row],[Grupp]],[2]!Tabell_Grupp[#Data],2,FALSE)</f>
        <v>#REF!</v>
      </c>
      <c r="L4989" s="3" t="s">
        <v>834</v>
      </c>
      <c r="M4989" s="203" t="s">
        <v>834</v>
      </c>
      <c r="N4989" s="151" t="s">
        <v>1558</v>
      </c>
      <c r="O4989" s="151"/>
      <c r="P4989" s="3"/>
    </row>
    <row r="4990" spans="1:16" s="401" customFormat="1" ht="30" hidden="1">
      <c r="A4990" s="151" t="s">
        <v>1605</v>
      </c>
      <c r="B4990" s="3" t="s">
        <v>34</v>
      </c>
      <c r="C4990" s="3" t="s">
        <v>10</v>
      </c>
      <c r="D4990" s="9" t="s">
        <v>23</v>
      </c>
      <c r="E4990" s="131" t="str">
        <f>Tabell_Rättigheter37[[#This Row],[Grupp]]&amp;"_"&amp;Tabell_Rättigheter37[[#This Row],[Rättighetsnod/ Funktionskloss]]</f>
        <v>Beställning och svar_Status</v>
      </c>
      <c r="F4990" s="131" t="str">
        <f>Tabell_Rättigheter37[[#This Row],[Grupp]]&amp;"_"&amp;Tabell_Rättigheter37[[#This Row],[Rättighetsnod/ Funktionskloss]]&amp;"_"&amp;Tabell_Rättigheter37[[#This Row],[Värde]]</f>
        <v>Beställning och svar_Status_Open</v>
      </c>
      <c r="G4990" s="165" t="s">
        <v>65</v>
      </c>
      <c r="H4990" s="165"/>
      <c r="I4990" s="3"/>
      <c r="J4990" s="3"/>
      <c r="K4990" s="3" t="e">
        <f>VLOOKUP(Tabell_Rättigheter37[[#This Row],[Grupp]],[2]!Tabell_Grupp[#Data],2,FALSE)</f>
        <v>#REF!</v>
      </c>
      <c r="L4990" s="3" t="s">
        <v>834</v>
      </c>
      <c r="M4990" s="203" t="s">
        <v>834</v>
      </c>
      <c r="N4990" s="151" t="s">
        <v>1558</v>
      </c>
      <c r="O4990" s="151"/>
      <c r="P4990" s="3"/>
    </row>
    <row r="4991" spans="1:16" s="401" customFormat="1" hidden="1">
      <c r="A4991" s="214" t="s">
        <v>1600</v>
      </c>
      <c r="B4991" s="3" t="s">
        <v>70</v>
      </c>
      <c r="C4991" s="3" t="s">
        <v>73</v>
      </c>
      <c r="D4991" s="9" t="s">
        <v>23</v>
      </c>
      <c r="E4991" s="131" t="s">
        <v>1711</v>
      </c>
      <c r="F4991" s="131" t="s">
        <v>1712</v>
      </c>
      <c r="G4991" s="165" t="s">
        <v>74</v>
      </c>
      <c r="H4991" s="165"/>
      <c r="I4991" s="3"/>
      <c r="J4991" s="3"/>
      <c r="K4991" s="3" t="s">
        <v>923</v>
      </c>
      <c r="L4991" s="3" t="s">
        <v>834</v>
      </c>
      <c r="M4991" s="203" t="s">
        <v>834</v>
      </c>
      <c r="N4991" s="151" t="s">
        <v>1558</v>
      </c>
      <c r="O4991" s="151"/>
      <c r="P4991" s="3"/>
    </row>
    <row r="4992" spans="1:16" s="401" customFormat="1" hidden="1">
      <c r="A4992" s="214" t="s">
        <v>1600</v>
      </c>
      <c r="B4992" s="3" t="s">
        <v>75</v>
      </c>
      <c r="C4992" s="3" t="s">
        <v>76</v>
      </c>
      <c r="D4992" s="9" t="s">
        <v>76</v>
      </c>
      <c r="E4992" s="131" t="s">
        <v>1713</v>
      </c>
      <c r="F4992" s="131" t="s">
        <v>1714</v>
      </c>
      <c r="G4992" s="165" t="s">
        <v>77</v>
      </c>
      <c r="H4992" s="165"/>
      <c r="I4992" s="3"/>
      <c r="J4992" s="3"/>
      <c r="K4992" s="3" t="s">
        <v>942</v>
      </c>
      <c r="L4992" s="3" t="s">
        <v>834</v>
      </c>
      <c r="M4992" s="203" t="s">
        <v>834</v>
      </c>
      <c r="N4992" s="151" t="s">
        <v>1558</v>
      </c>
      <c r="O4992" s="151"/>
      <c r="P4992" s="3"/>
    </row>
    <row r="4993" spans="1:16" s="401" customFormat="1" hidden="1">
      <c r="A4993" s="214" t="s">
        <v>1600</v>
      </c>
      <c r="B4993" s="3" t="s">
        <v>78</v>
      </c>
      <c r="C4993" s="3" t="s">
        <v>79</v>
      </c>
      <c r="D4993" s="9" t="s">
        <v>80</v>
      </c>
      <c r="E4993" s="131" t="s">
        <v>1715</v>
      </c>
      <c r="F4993" s="131" t="s">
        <v>1716</v>
      </c>
      <c r="G4993" s="165" t="s">
        <v>81</v>
      </c>
      <c r="H4993" s="165"/>
      <c r="I4993" s="3"/>
      <c r="J4993" s="3"/>
      <c r="K4993" s="3" t="s">
        <v>936</v>
      </c>
      <c r="L4993" s="3" t="s">
        <v>834</v>
      </c>
      <c r="M4993" s="203" t="s">
        <v>834</v>
      </c>
      <c r="N4993" s="151" t="s">
        <v>1558</v>
      </c>
      <c r="O4993" s="151"/>
      <c r="P4993" s="3"/>
    </row>
    <row r="4994" spans="1:16" s="401" customFormat="1" hidden="1">
      <c r="A4994" s="214" t="s">
        <v>1600</v>
      </c>
      <c r="B4994" s="3" t="s">
        <v>78</v>
      </c>
      <c r="C4994" s="3" t="s">
        <v>82</v>
      </c>
      <c r="D4994" s="9" t="s">
        <v>83</v>
      </c>
      <c r="E4994" s="131" t="s">
        <v>1717</v>
      </c>
      <c r="F4994" s="131" t="s">
        <v>1718</v>
      </c>
      <c r="G4994" s="165" t="s">
        <v>84</v>
      </c>
      <c r="H4994" s="165"/>
      <c r="I4994" s="3"/>
      <c r="J4994" s="3"/>
      <c r="K4994" s="3" t="s">
        <v>936</v>
      </c>
      <c r="L4994" s="3" t="s">
        <v>834</v>
      </c>
      <c r="M4994" s="203" t="s">
        <v>834</v>
      </c>
      <c r="N4994" s="151" t="s">
        <v>1558</v>
      </c>
      <c r="O4994" s="151"/>
      <c r="P4994" s="3"/>
    </row>
    <row r="4995" spans="1:16" s="401" customFormat="1" hidden="1">
      <c r="A4995" s="214" t="s">
        <v>1600</v>
      </c>
      <c r="B4995" s="3" t="s">
        <v>78</v>
      </c>
      <c r="C4995" s="3" t="s">
        <v>85</v>
      </c>
      <c r="D4995" s="9" t="s">
        <v>86</v>
      </c>
      <c r="E4995" s="131" t="s">
        <v>1719</v>
      </c>
      <c r="F4995" s="131" t="s">
        <v>1720</v>
      </c>
      <c r="G4995" s="165" t="s">
        <v>87</v>
      </c>
      <c r="H4995" s="165"/>
      <c r="I4995" s="3"/>
      <c r="J4995" s="3" t="s">
        <v>1575</v>
      </c>
      <c r="K4995" s="3" t="s">
        <v>936</v>
      </c>
      <c r="L4995" s="3" t="s">
        <v>834</v>
      </c>
      <c r="M4995" s="203" t="s">
        <v>834</v>
      </c>
      <c r="N4995" s="151" t="s">
        <v>1558</v>
      </c>
      <c r="O4995" s="151"/>
      <c r="P4995" s="3"/>
    </row>
    <row r="4996" spans="1:16" s="401" customFormat="1" hidden="1">
      <c r="A4996" s="214" t="s">
        <v>1600</v>
      </c>
      <c r="B4996" s="3" t="s">
        <v>78</v>
      </c>
      <c r="C4996" s="3" t="s">
        <v>85</v>
      </c>
      <c r="D4996" s="9" t="s">
        <v>842</v>
      </c>
      <c r="E4996" s="131" t="s">
        <v>1719</v>
      </c>
      <c r="F4996" s="131" t="s">
        <v>1721</v>
      </c>
      <c r="G4996" s="165" t="s">
        <v>89</v>
      </c>
      <c r="H4996" s="165"/>
      <c r="I4996" s="3"/>
      <c r="J4996" s="3" t="s">
        <v>1575</v>
      </c>
      <c r="K4996" s="3" t="s">
        <v>936</v>
      </c>
      <c r="L4996" s="3" t="s">
        <v>834</v>
      </c>
      <c r="M4996" s="203" t="s">
        <v>834</v>
      </c>
      <c r="N4996" s="151" t="s">
        <v>1558</v>
      </c>
      <c r="O4996" s="151"/>
      <c r="P4996" s="3"/>
    </row>
    <row r="4997" spans="1:16" s="401" customFormat="1" hidden="1">
      <c r="A4997" s="214" t="s">
        <v>1600</v>
      </c>
      <c r="B4997" s="3" t="s">
        <v>78</v>
      </c>
      <c r="C4997" s="3" t="s">
        <v>90</v>
      </c>
      <c r="D4997" s="9" t="s">
        <v>91</v>
      </c>
      <c r="E4997" s="131" t="s">
        <v>1722</v>
      </c>
      <c r="F4997" s="131" t="s">
        <v>1723</v>
      </c>
      <c r="G4997" s="165" t="s">
        <v>92</v>
      </c>
      <c r="H4997" s="165"/>
      <c r="I4997" s="3"/>
      <c r="J4997" s="3"/>
      <c r="K4997" s="3" t="s">
        <v>936</v>
      </c>
      <c r="L4997" s="3" t="s">
        <v>834</v>
      </c>
      <c r="M4997" s="203" t="s">
        <v>834</v>
      </c>
      <c r="N4997" s="151" t="s">
        <v>1558</v>
      </c>
      <c r="O4997" s="151"/>
      <c r="P4997" s="3"/>
    </row>
    <row r="4998" spans="1:16" s="401" customFormat="1" hidden="1">
      <c r="A4998" s="214" t="s">
        <v>1600</v>
      </c>
      <c r="B4998" s="3" t="s">
        <v>78</v>
      </c>
      <c r="C4998" s="3" t="s">
        <v>93</v>
      </c>
      <c r="D4998" s="9" t="s">
        <v>94</v>
      </c>
      <c r="E4998" s="131" t="s">
        <v>1724</v>
      </c>
      <c r="F4998" s="131" t="s">
        <v>1725</v>
      </c>
      <c r="G4998" s="165" t="s">
        <v>95</v>
      </c>
      <c r="H4998" s="165"/>
      <c r="I4998" s="3"/>
      <c r="J4998" s="3"/>
      <c r="K4998" s="3" t="s">
        <v>936</v>
      </c>
      <c r="L4998" s="3" t="s">
        <v>834</v>
      </c>
      <c r="M4998" s="203" t="s">
        <v>834</v>
      </c>
      <c r="N4998" s="151" t="s">
        <v>1558</v>
      </c>
      <c r="O4998" s="151"/>
      <c r="P4998" s="3"/>
    </row>
    <row r="4999" spans="1:16" s="365" customFormat="1" hidden="1">
      <c r="A4999" s="214" t="s">
        <v>1600</v>
      </c>
      <c r="B4999" s="3" t="s">
        <v>78</v>
      </c>
      <c r="C4999" s="3" t="s">
        <v>96</v>
      </c>
      <c r="D4999" s="9" t="s">
        <v>97</v>
      </c>
      <c r="E4999" s="131" t="s">
        <v>1726</v>
      </c>
      <c r="F4999" s="131" t="s">
        <v>1727</v>
      </c>
      <c r="G4999" s="165" t="s">
        <v>98</v>
      </c>
      <c r="H4999" s="165"/>
      <c r="I4999" s="3"/>
      <c r="J4999" s="3"/>
      <c r="K4999" s="3" t="s">
        <v>936</v>
      </c>
      <c r="L4999" s="3" t="s">
        <v>834</v>
      </c>
      <c r="M4999" s="203" t="s">
        <v>834</v>
      </c>
      <c r="N4999" s="151" t="s">
        <v>1558</v>
      </c>
      <c r="O4999" s="151"/>
      <c r="P4999" s="3"/>
    </row>
    <row r="5000" spans="1:16" s="365" customFormat="1" hidden="1">
      <c r="A5000" s="214" t="s">
        <v>1600</v>
      </c>
      <c r="B5000" s="3" t="s">
        <v>78</v>
      </c>
      <c r="C5000" s="3" t="s">
        <v>96</v>
      </c>
      <c r="D5000" s="9" t="s">
        <v>99</v>
      </c>
      <c r="E5000" s="131" t="s">
        <v>1726</v>
      </c>
      <c r="F5000" s="131" t="s">
        <v>1728</v>
      </c>
      <c r="G5000" s="165" t="s">
        <v>100</v>
      </c>
      <c r="H5000" s="165"/>
      <c r="I5000" s="3"/>
      <c r="J5000" s="3"/>
      <c r="K5000" s="3" t="s">
        <v>936</v>
      </c>
      <c r="L5000" s="3" t="s">
        <v>834</v>
      </c>
      <c r="M5000" s="203" t="s">
        <v>834</v>
      </c>
      <c r="N5000" s="151" t="s">
        <v>1558</v>
      </c>
      <c r="O5000" s="151"/>
      <c r="P5000" s="3"/>
    </row>
    <row r="5001" spans="1:16" s="365" customFormat="1" hidden="1">
      <c r="A5001" s="214" t="s">
        <v>1600</v>
      </c>
      <c r="B5001" s="3" t="s">
        <v>78</v>
      </c>
      <c r="C5001" s="3" t="s">
        <v>101</v>
      </c>
      <c r="D5001" s="9" t="s">
        <v>102</v>
      </c>
      <c r="E5001" s="131" t="s">
        <v>1729</v>
      </c>
      <c r="F5001" s="131" t="s">
        <v>1730</v>
      </c>
      <c r="G5001" s="165" t="s">
        <v>103</v>
      </c>
      <c r="H5001" s="165"/>
      <c r="I5001" s="3"/>
      <c r="J5001" s="3" t="s">
        <v>1575</v>
      </c>
      <c r="K5001" s="3" t="s">
        <v>936</v>
      </c>
      <c r="L5001" s="3" t="s">
        <v>834</v>
      </c>
      <c r="M5001" s="203" t="s">
        <v>834</v>
      </c>
      <c r="N5001" s="151" t="s">
        <v>1558</v>
      </c>
      <c r="O5001" s="151"/>
      <c r="P5001" s="3"/>
    </row>
    <row r="5002" spans="1:16" s="365" customFormat="1" hidden="1">
      <c r="A5002" s="214" t="s">
        <v>1600</v>
      </c>
      <c r="B5002" s="3" t="s">
        <v>78</v>
      </c>
      <c r="C5002" s="3" t="s">
        <v>101</v>
      </c>
      <c r="D5002" s="9" t="s">
        <v>104</v>
      </c>
      <c r="E5002" s="131" t="s">
        <v>1729</v>
      </c>
      <c r="F5002" s="131" t="s">
        <v>1731</v>
      </c>
      <c r="G5002" s="165" t="s">
        <v>105</v>
      </c>
      <c r="H5002" s="165"/>
      <c r="I5002" s="3"/>
      <c r="J5002" s="3" t="s">
        <v>1575</v>
      </c>
      <c r="K5002" s="3" t="s">
        <v>936</v>
      </c>
      <c r="L5002" s="3" t="s">
        <v>834</v>
      </c>
      <c r="M5002" s="203" t="s">
        <v>834</v>
      </c>
      <c r="N5002" s="151" t="s">
        <v>1558</v>
      </c>
      <c r="O5002" s="151"/>
      <c r="P5002" s="3"/>
    </row>
    <row r="5003" spans="1:16" s="365" customFormat="1" hidden="1">
      <c r="A5003" s="214" t="s">
        <v>1600</v>
      </c>
      <c r="B5003" s="3" t="s">
        <v>78</v>
      </c>
      <c r="C5003" s="3" t="s">
        <v>106</v>
      </c>
      <c r="D5003" s="9" t="s">
        <v>23</v>
      </c>
      <c r="E5003" s="131" t="s">
        <v>1971</v>
      </c>
      <c r="F5003" s="131" t="s">
        <v>1972</v>
      </c>
      <c r="G5003" s="165" t="s">
        <v>107</v>
      </c>
      <c r="H5003" s="165"/>
      <c r="I5003" s="3"/>
      <c r="J5003" s="3"/>
      <c r="K5003" s="3" t="s">
        <v>936</v>
      </c>
      <c r="L5003" s="3" t="s">
        <v>834</v>
      </c>
      <c r="M5003" s="203" t="s">
        <v>834</v>
      </c>
      <c r="N5003" s="151" t="s">
        <v>1558</v>
      </c>
      <c r="O5003" s="151"/>
      <c r="P5003" s="3"/>
    </row>
    <row r="5004" spans="1:16" s="365" customFormat="1" ht="30" hidden="1">
      <c r="A5004" s="214" t="s">
        <v>1600</v>
      </c>
      <c r="B5004" s="3" t="s">
        <v>78</v>
      </c>
      <c r="C5004" s="3" t="s">
        <v>106</v>
      </c>
      <c r="D5004" s="9" t="s">
        <v>43</v>
      </c>
      <c r="E5004" s="131" t="s">
        <v>1971</v>
      </c>
      <c r="F5004" s="131" t="s">
        <v>1973</v>
      </c>
      <c r="G5004" s="165" t="s">
        <v>108</v>
      </c>
      <c r="H5004" s="165"/>
      <c r="I5004" s="3"/>
      <c r="J5004" s="3"/>
      <c r="K5004" s="3" t="s">
        <v>936</v>
      </c>
      <c r="L5004" s="3" t="s">
        <v>834</v>
      </c>
      <c r="M5004" s="203" t="s">
        <v>834</v>
      </c>
      <c r="N5004" s="151" t="s">
        <v>1558</v>
      </c>
      <c r="O5004" s="151"/>
      <c r="P5004" s="3"/>
    </row>
    <row r="5005" spans="1:16" s="365" customFormat="1" hidden="1">
      <c r="A5005" s="214" t="s">
        <v>1600</v>
      </c>
      <c r="B5005" s="3" t="s">
        <v>109</v>
      </c>
      <c r="C5005" s="3" t="s">
        <v>110</v>
      </c>
      <c r="D5005" s="9" t="s">
        <v>23</v>
      </c>
      <c r="E5005" s="131" t="s">
        <v>1732</v>
      </c>
      <c r="F5005" s="131" t="s">
        <v>1733</v>
      </c>
      <c r="G5005" s="165" t="s">
        <v>111</v>
      </c>
      <c r="H5005" s="165"/>
      <c r="I5005" s="3"/>
      <c r="J5005" s="3"/>
      <c r="K5005" s="3" t="s">
        <v>923</v>
      </c>
      <c r="L5005" s="3" t="s">
        <v>834</v>
      </c>
      <c r="M5005" s="203" t="s">
        <v>834</v>
      </c>
      <c r="N5005" s="151" t="s">
        <v>1558</v>
      </c>
      <c r="O5005" s="151"/>
      <c r="P5005" s="3"/>
    </row>
    <row r="5006" spans="1:16" s="365" customFormat="1" ht="75" hidden="1">
      <c r="A5006" s="214" t="s">
        <v>1600</v>
      </c>
      <c r="B5006" s="3" t="s">
        <v>843</v>
      </c>
      <c r="C5006" s="3" t="s">
        <v>13</v>
      </c>
      <c r="D5006" s="9" t="s">
        <v>14</v>
      </c>
      <c r="E5006" s="131" t="s">
        <v>1734</v>
      </c>
      <c r="F5006" s="131" t="s">
        <v>1735</v>
      </c>
      <c r="G5006" s="165" t="s">
        <v>844</v>
      </c>
      <c r="H5006" s="165"/>
      <c r="I5006" s="3"/>
      <c r="J5006" s="3"/>
      <c r="K5006" s="3" t="s">
        <v>960</v>
      </c>
      <c r="L5006" s="3" t="s">
        <v>834</v>
      </c>
      <c r="M5006" s="203" t="s">
        <v>834</v>
      </c>
      <c r="N5006" s="151" t="s">
        <v>1558</v>
      </c>
      <c r="O5006" s="151"/>
      <c r="P5006" s="3"/>
    </row>
    <row r="5007" spans="1:16" s="365" customFormat="1" ht="30" hidden="1">
      <c r="A5007" s="214" t="s">
        <v>1600</v>
      </c>
      <c r="B5007" s="3" t="s">
        <v>843</v>
      </c>
      <c r="C5007" s="3" t="s">
        <v>845</v>
      </c>
      <c r="D5007" s="9" t="s">
        <v>1102</v>
      </c>
      <c r="E5007" s="131" t="s">
        <v>1736</v>
      </c>
      <c r="F5007" s="131" t="s">
        <v>1737</v>
      </c>
      <c r="G5007" s="165" t="s">
        <v>847</v>
      </c>
      <c r="H5007" s="165"/>
      <c r="I5007" s="3"/>
      <c r="J5007" s="3"/>
      <c r="K5007" s="3" t="s">
        <v>960</v>
      </c>
      <c r="L5007" s="3" t="s">
        <v>834</v>
      </c>
      <c r="M5007" s="203" t="s">
        <v>834</v>
      </c>
      <c r="N5007" s="151" t="s">
        <v>1558</v>
      </c>
      <c r="O5007" s="151"/>
      <c r="P5007" s="3"/>
    </row>
    <row r="5008" spans="1:16" s="365" customFormat="1" ht="30" hidden="1">
      <c r="A5008" s="214" t="s">
        <v>1600</v>
      </c>
      <c r="B5008" s="3" t="s">
        <v>843</v>
      </c>
      <c r="C5008" s="3" t="s">
        <v>845</v>
      </c>
      <c r="D5008" s="9" t="s">
        <v>848</v>
      </c>
      <c r="E5008" s="131" t="s">
        <v>1736</v>
      </c>
      <c r="F5008" s="131" t="s">
        <v>1738</v>
      </c>
      <c r="G5008" s="165" t="s">
        <v>849</v>
      </c>
      <c r="H5008" s="165"/>
      <c r="I5008" s="3"/>
      <c r="J5008" s="3"/>
      <c r="K5008" s="3" t="s">
        <v>960</v>
      </c>
      <c r="L5008" s="3" t="s">
        <v>834</v>
      </c>
      <c r="M5008" s="203" t="s">
        <v>834</v>
      </c>
      <c r="N5008" s="151" t="s">
        <v>1558</v>
      </c>
      <c r="O5008" s="151"/>
      <c r="P5008" s="3"/>
    </row>
    <row r="5009" spans="1:16" s="365" customFormat="1" ht="30" hidden="1">
      <c r="A5009" s="214" t="s">
        <v>1600</v>
      </c>
      <c r="B5009" s="3" t="s">
        <v>843</v>
      </c>
      <c r="C5009" s="3" t="s">
        <v>845</v>
      </c>
      <c r="D5009" s="9" t="s">
        <v>850</v>
      </c>
      <c r="E5009" s="131" t="s">
        <v>1736</v>
      </c>
      <c r="F5009" s="131" t="s">
        <v>1739</v>
      </c>
      <c r="G5009" s="165" t="s">
        <v>851</v>
      </c>
      <c r="H5009" s="165"/>
      <c r="I5009" s="3"/>
      <c r="J5009" s="3"/>
      <c r="K5009" s="3" t="s">
        <v>960</v>
      </c>
      <c r="L5009" s="3" t="s">
        <v>834</v>
      </c>
      <c r="M5009" s="203" t="s">
        <v>834</v>
      </c>
      <c r="N5009" s="151" t="s">
        <v>1558</v>
      </c>
      <c r="O5009" s="151"/>
      <c r="P5009" s="3"/>
    </row>
    <row r="5010" spans="1:16" s="365" customFormat="1" ht="30" hidden="1">
      <c r="A5010" s="214" t="s">
        <v>1600</v>
      </c>
      <c r="B5010" s="3" t="s">
        <v>843</v>
      </c>
      <c r="C5010" s="3" t="s">
        <v>845</v>
      </c>
      <c r="D5010" s="9" t="s">
        <v>852</v>
      </c>
      <c r="E5010" s="131" t="s">
        <v>1736</v>
      </c>
      <c r="F5010" s="131" t="s">
        <v>1740</v>
      </c>
      <c r="G5010" s="165" t="s">
        <v>853</v>
      </c>
      <c r="H5010" s="165"/>
      <c r="I5010" s="3"/>
      <c r="J5010" s="3"/>
      <c r="K5010" s="3" t="s">
        <v>960</v>
      </c>
      <c r="L5010" s="3" t="s">
        <v>834</v>
      </c>
      <c r="M5010" s="203" t="s">
        <v>834</v>
      </c>
      <c r="N5010" s="151" t="s">
        <v>1558</v>
      </c>
      <c r="O5010" s="151"/>
      <c r="P5010" s="3"/>
    </row>
    <row r="5011" spans="1:16" s="365" customFormat="1" ht="30" hidden="1">
      <c r="A5011" s="214" t="s">
        <v>1600</v>
      </c>
      <c r="B5011" s="3" t="s">
        <v>843</v>
      </c>
      <c r="C5011" s="3" t="s">
        <v>845</v>
      </c>
      <c r="D5011" s="9" t="s">
        <v>854</v>
      </c>
      <c r="E5011" s="131" t="s">
        <v>1736</v>
      </c>
      <c r="F5011" s="131" t="s">
        <v>1741</v>
      </c>
      <c r="G5011" s="165" t="s">
        <v>855</v>
      </c>
      <c r="H5011" s="165"/>
      <c r="I5011" s="3"/>
      <c r="J5011" s="3"/>
      <c r="K5011" s="3" t="s">
        <v>960</v>
      </c>
      <c r="L5011" s="3" t="s">
        <v>834</v>
      </c>
      <c r="M5011" s="203" t="s">
        <v>834</v>
      </c>
      <c r="N5011" s="151" t="s">
        <v>1558</v>
      </c>
      <c r="O5011" s="151"/>
      <c r="P5011" s="3"/>
    </row>
    <row r="5012" spans="1:16" s="365" customFormat="1" ht="30" hidden="1">
      <c r="A5012" s="214" t="s">
        <v>1600</v>
      </c>
      <c r="B5012" s="3" t="s">
        <v>843</v>
      </c>
      <c r="C5012" s="3" t="s">
        <v>845</v>
      </c>
      <c r="D5012" s="9" t="s">
        <v>856</v>
      </c>
      <c r="E5012" s="131" t="s">
        <v>1736</v>
      </c>
      <c r="F5012" s="131" t="s">
        <v>1742</v>
      </c>
      <c r="G5012" s="165" t="s">
        <v>857</v>
      </c>
      <c r="H5012" s="165"/>
      <c r="I5012" s="3"/>
      <c r="J5012" s="3"/>
      <c r="K5012" s="3" t="s">
        <v>960</v>
      </c>
      <c r="L5012" s="3" t="s">
        <v>834</v>
      </c>
      <c r="M5012" s="203" t="s">
        <v>834</v>
      </c>
      <c r="N5012" s="151" t="s">
        <v>1558</v>
      </c>
      <c r="O5012" s="151"/>
      <c r="P5012" s="3"/>
    </row>
    <row r="5013" spans="1:16" s="365" customFormat="1" ht="30" hidden="1">
      <c r="A5013" s="214" t="s">
        <v>1600</v>
      </c>
      <c r="B5013" s="3" t="s">
        <v>843</v>
      </c>
      <c r="C5013" s="3" t="s">
        <v>845</v>
      </c>
      <c r="D5013" s="9" t="s">
        <v>858</v>
      </c>
      <c r="E5013" s="131" t="s">
        <v>1736</v>
      </c>
      <c r="F5013" s="131" t="s">
        <v>1743</v>
      </c>
      <c r="G5013" s="165" t="s">
        <v>859</v>
      </c>
      <c r="H5013" s="165"/>
      <c r="I5013" s="3"/>
      <c r="J5013" s="3"/>
      <c r="K5013" s="3" t="s">
        <v>960</v>
      </c>
      <c r="L5013" s="3" t="s">
        <v>834</v>
      </c>
      <c r="M5013" s="203" t="s">
        <v>834</v>
      </c>
      <c r="N5013" s="151" t="s">
        <v>1558</v>
      </c>
      <c r="O5013" s="151"/>
      <c r="P5013" s="3"/>
    </row>
    <row r="5014" spans="1:16" s="365" customFormat="1" ht="30" hidden="1">
      <c r="A5014" s="214" t="s">
        <v>1600</v>
      </c>
      <c r="B5014" s="3" t="s">
        <v>843</v>
      </c>
      <c r="C5014" s="3" t="s">
        <v>845</v>
      </c>
      <c r="D5014" s="9" t="s">
        <v>860</v>
      </c>
      <c r="E5014" s="131" t="s">
        <v>1736</v>
      </c>
      <c r="F5014" s="131" t="s">
        <v>1744</v>
      </c>
      <c r="G5014" s="165" t="s">
        <v>861</v>
      </c>
      <c r="H5014" s="165"/>
      <c r="I5014" s="3"/>
      <c r="J5014" s="3"/>
      <c r="K5014" s="3" t="s">
        <v>960</v>
      </c>
      <c r="L5014" s="3" t="s">
        <v>834</v>
      </c>
      <c r="M5014" s="203" t="s">
        <v>834</v>
      </c>
      <c r="N5014" s="151" t="s">
        <v>1558</v>
      </c>
      <c r="O5014" s="151"/>
      <c r="P5014" s="3"/>
    </row>
    <row r="5015" spans="1:16" s="365" customFormat="1" ht="30" hidden="1">
      <c r="A5015" s="214" t="s">
        <v>1600</v>
      </c>
      <c r="B5015" s="3" t="s">
        <v>843</v>
      </c>
      <c r="C5015" s="3" t="s">
        <v>1103</v>
      </c>
      <c r="D5015" s="9" t="s">
        <v>23</v>
      </c>
      <c r="E5015" s="131" t="s">
        <v>1745</v>
      </c>
      <c r="F5015" s="131" t="s">
        <v>1746</v>
      </c>
      <c r="G5015" s="165" t="s">
        <v>863</v>
      </c>
      <c r="H5015" s="165"/>
      <c r="I5015" s="3"/>
      <c r="J5015" s="3"/>
      <c r="K5015" s="3" t="s">
        <v>960</v>
      </c>
      <c r="L5015" s="3" t="s">
        <v>834</v>
      </c>
      <c r="M5015" s="203" t="s">
        <v>834</v>
      </c>
      <c r="N5015" s="151" t="s">
        <v>1558</v>
      </c>
      <c r="O5015" s="151"/>
      <c r="P5015" s="3"/>
    </row>
    <row r="5016" spans="1:16" s="365" customFormat="1" ht="30" hidden="1">
      <c r="A5016" s="214" t="s">
        <v>1600</v>
      </c>
      <c r="B5016" s="3" t="s">
        <v>843</v>
      </c>
      <c r="C5016" s="3" t="s">
        <v>864</v>
      </c>
      <c r="D5016" s="9" t="s">
        <v>865</v>
      </c>
      <c r="E5016" s="131" t="s">
        <v>1747</v>
      </c>
      <c r="F5016" s="131" t="s">
        <v>1748</v>
      </c>
      <c r="G5016" s="165" t="s">
        <v>866</v>
      </c>
      <c r="H5016" s="165"/>
      <c r="I5016" s="3"/>
      <c r="J5016" s="3"/>
      <c r="K5016" s="3" t="s">
        <v>960</v>
      </c>
      <c r="L5016" s="3" t="s">
        <v>834</v>
      </c>
      <c r="M5016" s="203" t="s">
        <v>834</v>
      </c>
      <c r="N5016" s="151" t="s">
        <v>1558</v>
      </c>
      <c r="O5016" s="151"/>
      <c r="P5016" s="3"/>
    </row>
    <row r="5017" spans="1:16" s="365" customFormat="1" ht="30" hidden="1">
      <c r="A5017" s="214" t="s">
        <v>1600</v>
      </c>
      <c r="B5017" s="3" t="s">
        <v>843</v>
      </c>
      <c r="C5017" s="3" t="s">
        <v>864</v>
      </c>
      <c r="D5017" s="9" t="s">
        <v>867</v>
      </c>
      <c r="E5017" s="131" t="s">
        <v>1747</v>
      </c>
      <c r="F5017" s="131" t="s">
        <v>1749</v>
      </c>
      <c r="G5017" s="165" t="s">
        <v>868</v>
      </c>
      <c r="H5017" s="165"/>
      <c r="I5017" s="3"/>
      <c r="J5017" s="3"/>
      <c r="K5017" s="3" t="s">
        <v>960</v>
      </c>
      <c r="L5017" s="3" t="s">
        <v>834</v>
      </c>
      <c r="M5017" s="203" t="s">
        <v>834</v>
      </c>
      <c r="N5017" s="151" t="s">
        <v>1558</v>
      </c>
      <c r="O5017" s="151"/>
      <c r="P5017" s="3"/>
    </row>
    <row r="5018" spans="1:16" s="365" customFormat="1" ht="30" hidden="1">
      <c r="A5018" s="214" t="s">
        <v>1600</v>
      </c>
      <c r="B5018" s="3" t="s">
        <v>843</v>
      </c>
      <c r="C5018" s="3" t="s">
        <v>864</v>
      </c>
      <c r="D5018" s="9" t="s">
        <v>869</v>
      </c>
      <c r="E5018" s="131" t="s">
        <v>1747</v>
      </c>
      <c r="F5018" s="131" t="s">
        <v>1750</v>
      </c>
      <c r="G5018" s="165" t="s">
        <v>870</v>
      </c>
      <c r="H5018" s="165"/>
      <c r="I5018" s="3"/>
      <c r="J5018" s="3"/>
      <c r="K5018" s="3" t="s">
        <v>960</v>
      </c>
      <c r="L5018" s="3" t="s">
        <v>834</v>
      </c>
      <c r="M5018" s="203" t="s">
        <v>834</v>
      </c>
      <c r="N5018" s="151" t="s">
        <v>1558</v>
      </c>
      <c r="O5018" s="151"/>
      <c r="P5018" s="3"/>
    </row>
    <row r="5019" spans="1:16" s="365" customFormat="1" ht="30" hidden="1">
      <c r="A5019" s="214" t="s">
        <v>1600</v>
      </c>
      <c r="B5019" s="3" t="s">
        <v>1104</v>
      </c>
      <c r="C5019" s="3" t="s">
        <v>1105</v>
      </c>
      <c r="D5019" s="9" t="s">
        <v>1106</v>
      </c>
      <c r="E5019" s="131" t="s">
        <v>1751</v>
      </c>
      <c r="F5019" s="131" t="s">
        <v>1752</v>
      </c>
      <c r="G5019" s="165" t="s">
        <v>1107</v>
      </c>
      <c r="H5019" s="165"/>
      <c r="I5019" s="3"/>
      <c r="J5019" s="3"/>
      <c r="K5019" s="3" t="e">
        <v>#N/A</v>
      </c>
      <c r="L5019" s="3" t="s">
        <v>834</v>
      </c>
      <c r="M5019" s="203" t="s">
        <v>834</v>
      </c>
      <c r="N5019" s="151" t="s">
        <v>1558</v>
      </c>
      <c r="O5019" s="151"/>
      <c r="P5019" s="3"/>
    </row>
    <row r="5020" spans="1:16" s="365" customFormat="1" hidden="1">
      <c r="A5020" s="214" t="s">
        <v>1600</v>
      </c>
      <c r="B5020" s="3" t="s">
        <v>112</v>
      </c>
      <c r="C5020" s="3" t="s">
        <v>116</v>
      </c>
      <c r="D5020" s="9" t="s">
        <v>117</v>
      </c>
      <c r="E5020" s="131" t="s">
        <v>1753</v>
      </c>
      <c r="F5020" s="131" t="s">
        <v>1754</v>
      </c>
      <c r="G5020" s="165" t="s">
        <v>118</v>
      </c>
      <c r="H5020" s="165"/>
      <c r="I5020" s="3"/>
      <c r="J5020" s="3"/>
      <c r="K5020" s="3" t="s">
        <v>946</v>
      </c>
      <c r="L5020" s="3" t="s">
        <v>834</v>
      </c>
      <c r="M5020" s="203" t="s">
        <v>834</v>
      </c>
      <c r="N5020" s="151" t="s">
        <v>1558</v>
      </c>
      <c r="O5020" s="151"/>
      <c r="P5020" s="3"/>
    </row>
    <row r="5021" spans="1:16" s="365" customFormat="1" ht="30" hidden="1">
      <c r="A5021" s="214" t="s">
        <v>1600</v>
      </c>
      <c r="B5021" s="3" t="s">
        <v>112</v>
      </c>
      <c r="C5021" s="3" t="s">
        <v>113</v>
      </c>
      <c r="D5021" s="9" t="s">
        <v>114</v>
      </c>
      <c r="E5021" s="131" t="s">
        <v>1755</v>
      </c>
      <c r="F5021" s="131" t="s">
        <v>1756</v>
      </c>
      <c r="G5021" s="165" t="s">
        <v>115</v>
      </c>
      <c r="H5021" s="165"/>
      <c r="I5021" s="3"/>
      <c r="J5021" s="3"/>
      <c r="K5021" s="3" t="s">
        <v>946</v>
      </c>
      <c r="L5021" s="3" t="s">
        <v>834</v>
      </c>
      <c r="M5021" s="203" t="s">
        <v>834</v>
      </c>
      <c r="N5021" s="151" t="s">
        <v>1558</v>
      </c>
      <c r="O5021" s="151"/>
      <c r="P5021" s="3"/>
    </row>
    <row r="5022" spans="1:16" s="365" customFormat="1" ht="60" hidden="1">
      <c r="A5022" s="214" t="s">
        <v>1600</v>
      </c>
      <c r="B5022" s="3" t="s">
        <v>112</v>
      </c>
      <c r="C5022" s="3" t="s">
        <v>119</v>
      </c>
      <c r="D5022" s="9" t="s">
        <v>120</v>
      </c>
      <c r="E5022" s="131" t="s">
        <v>1757</v>
      </c>
      <c r="F5022" s="131" t="s">
        <v>1758</v>
      </c>
      <c r="G5022" s="165" t="s">
        <v>121</v>
      </c>
      <c r="H5022" s="165" t="s">
        <v>1111</v>
      </c>
      <c r="I5022" s="3"/>
      <c r="J5022" s="3"/>
      <c r="K5022" s="3" t="s">
        <v>946</v>
      </c>
      <c r="L5022" s="3" t="s">
        <v>834</v>
      </c>
      <c r="M5022" s="203" t="s">
        <v>834</v>
      </c>
      <c r="N5022" s="151" t="s">
        <v>1558</v>
      </c>
      <c r="O5022" s="151"/>
      <c r="P5022" s="3"/>
    </row>
    <row r="5023" spans="1:16" s="365" customFormat="1" ht="30" hidden="1">
      <c r="A5023" s="214" t="s">
        <v>1600</v>
      </c>
      <c r="B5023" s="3" t="s">
        <v>122</v>
      </c>
      <c r="C5023" s="3" t="s">
        <v>123</v>
      </c>
      <c r="D5023" s="9" t="s">
        <v>871</v>
      </c>
      <c r="E5023" s="131" t="s">
        <v>1759</v>
      </c>
      <c r="F5023" s="131" t="s">
        <v>1760</v>
      </c>
      <c r="G5023" s="165" t="s">
        <v>872</v>
      </c>
      <c r="H5023" s="165"/>
      <c r="I5023" s="3"/>
      <c r="J5023" s="3"/>
      <c r="K5023" s="3" t="s">
        <v>923</v>
      </c>
      <c r="L5023" s="3" t="s">
        <v>834</v>
      </c>
      <c r="M5023" s="203" t="s">
        <v>834</v>
      </c>
      <c r="N5023" s="151" t="s">
        <v>1558</v>
      </c>
      <c r="O5023" s="151"/>
      <c r="P5023" s="3"/>
    </row>
    <row r="5024" spans="1:16" s="365" customFormat="1" hidden="1">
      <c r="A5024" s="214" t="s">
        <v>1600</v>
      </c>
      <c r="B5024" s="3" t="s">
        <v>122</v>
      </c>
      <c r="C5024" s="3" t="s">
        <v>123</v>
      </c>
      <c r="D5024" s="9" t="s">
        <v>37</v>
      </c>
      <c r="E5024" s="131" t="s">
        <v>1759</v>
      </c>
      <c r="F5024" s="131" t="s">
        <v>1761</v>
      </c>
      <c r="G5024" s="165" t="s">
        <v>124</v>
      </c>
      <c r="H5024" s="165"/>
      <c r="I5024" s="3"/>
      <c r="J5024" s="3"/>
      <c r="K5024" s="3" t="s">
        <v>923</v>
      </c>
      <c r="L5024" s="3" t="s">
        <v>834</v>
      </c>
      <c r="M5024" s="203" t="s">
        <v>834</v>
      </c>
      <c r="N5024" s="151" t="s">
        <v>1558</v>
      </c>
      <c r="O5024" s="151"/>
      <c r="P5024" s="3"/>
    </row>
    <row r="5025" spans="1:16" s="365" customFormat="1" hidden="1">
      <c r="A5025" s="214" t="s">
        <v>1600</v>
      </c>
      <c r="B5025" s="3" t="s">
        <v>125</v>
      </c>
      <c r="C5025" s="3" t="s">
        <v>31</v>
      </c>
      <c r="D5025" s="9" t="s">
        <v>126</v>
      </c>
      <c r="E5025" s="131" t="s">
        <v>1762</v>
      </c>
      <c r="F5025" s="131" t="s">
        <v>1763</v>
      </c>
      <c r="G5025" s="165" t="s">
        <v>127</v>
      </c>
      <c r="H5025" s="165"/>
      <c r="I5025" s="3"/>
      <c r="J5025" s="3"/>
      <c r="K5025" s="3" t="s">
        <v>936</v>
      </c>
      <c r="L5025" s="3" t="s">
        <v>834</v>
      </c>
      <c r="M5025" s="203" t="s">
        <v>834</v>
      </c>
      <c r="N5025" s="151" t="s">
        <v>1558</v>
      </c>
      <c r="O5025" s="151"/>
      <c r="P5025" s="3"/>
    </row>
    <row r="5026" spans="1:16" s="365" customFormat="1" hidden="1">
      <c r="A5026" s="214" t="s">
        <v>1600</v>
      </c>
      <c r="B5026" s="3" t="s">
        <v>125</v>
      </c>
      <c r="C5026" s="3" t="s">
        <v>31</v>
      </c>
      <c r="D5026" s="9" t="s">
        <v>130</v>
      </c>
      <c r="E5026" s="131" t="s">
        <v>1762</v>
      </c>
      <c r="F5026" s="131" t="s">
        <v>1764</v>
      </c>
      <c r="G5026" s="165" t="s">
        <v>131</v>
      </c>
      <c r="H5026" s="165"/>
      <c r="I5026" s="3"/>
      <c r="J5026" s="3"/>
      <c r="K5026" s="3" t="s">
        <v>936</v>
      </c>
      <c r="L5026" s="3" t="s">
        <v>834</v>
      </c>
      <c r="M5026" s="203" t="s">
        <v>834</v>
      </c>
      <c r="N5026" s="151" t="s">
        <v>1558</v>
      </c>
      <c r="O5026" s="151"/>
      <c r="P5026" s="3"/>
    </row>
    <row r="5027" spans="1:16" s="365" customFormat="1" hidden="1">
      <c r="A5027" s="214" t="s">
        <v>1600</v>
      </c>
      <c r="B5027" s="3" t="s">
        <v>125</v>
      </c>
      <c r="C5027" s="3" t="s">
        <v>31</v>
      </c>
      <c r="D5027" s="9" t="s">
        <v>132</v>
      </c>
      <c r="E5027" s="131" t="s">
        <v>1762</v>
      </c>
      <c r="F5027" s="131" t="s">
        <v>1765</v>
      </c>
      <c r="G5027" s="165" t="s">
        <v>133</v>
      </c>
      <c r="H5027" s="165"/>
      <c r="I5027" s="3"/>
      <c r="J5027" s="3"/>
      <c r="K5027" s="3" t="s">
        <v>936</v>
      </c>
      <c r="L5027" s="3" t="s">
        <v>834</v>
      </c>
      <c r="M5027" s="203" t="s">
        <v>834</v>
      </c>
      <c r="N5027" s="151" t="s">
        <v>1558</v>
      </c>
      <c r="O5027" s="151"/>
      <c r="P5027" s="3"/>
    </row>
    <row r="5028" spans="1:16" s="365" customFormat="1" ht="30" hidden="1">
      <c r="A5028" s="214" t="s">
        <v>1600</v>
      </c>
      <c r="B5028" s="3" t="s">
        <v>134</v>
      </c>
      <c r="C5028" s="3" t="s">
        <v>135</v>
      </c>
      <c r="D5028" s="9" t="s">
        <v>136</v>
      </c>
      <c r="E5028" s="131" t="s">
        <v>1766</v>
      </c>
      <c r="F5028" s="131" t="s">
        <v>1767</v>
      </c>
      <c r="G5028" s="165" t="s">
        <v>137</v>
      </c>
      <c r="H5028" s="165"/>
      <c r="I5028" s="3"/>
      <c r="J5028" s="3"/>
      <c r="K5028" s="3" t="s">
        <v>950</v>
      </c>
      <c r="L5028" s="3" t="s">
        <v>834</v>
      </c>
      <c r="M5028" s="203" t="s">
        <v>834</v>
      </c>
      <c r="N5028" s="151" t="s">
        <v>1558</v>
      </c>
      <c r="O5028" s="151"/>
      <c r="P5028" s="3"/>
    </row>
    <row r="5029" spans="1:16" s="365" customFormat="1" ht="30" hidden="1">
      <c r="A5029" s="214" t="s">
        <v>1600</v>
      </c>
      <c r="B5029" s="3" t="s">
        <v>134</v>
      </c>
      <c r="C5029" s="3" t="s">
        <v>135</v>
      </c>
      <c r="D5029" s="9" t="s">
        <v>138</v>
      </c>
      <c r="E5029" s="131" t="s">
        <v>1766</v>
      </c>
      <c r="F5029" s="131" t="s">
        <v>1768</v>
      </c>
      <c r="G5029" s="165" t="s">
        <v>139</v>
      </c>
      <c r="H5029" s="165"/>
      <c r="I5029" s="3"/>
      <c r="J5029" s="3"/>
      <c r="K5029" s="3" t="s">
        <v>950</v>
      </c>
      <c r="L5029" s="3" t="s">
        <v>834</v>
      </c>
      <c r="M5029" s="203" t="s">
        <v>834</v>
      </c>
      <c r="N5029" s="151" t="s">
        <v>1558</v>
      </c>
      <c r="O5029" s="151"/>
      <c r="P5029" s="3"/>
    </row>
    <row r="5030" spans="1:16" s="365" customFormat="1" ht="30" hidden="1">
      <c r="A5030" s="214" t="s">
        <v>1600</v>
      </c>
      <c r="B5030" s="3" t="s">
        <v>134</v>
      </c>
      <c r="C5030" s="3" t="s">
        <v>135</v>
      </c>
      <c r="D5030" s="9" t="s">
        <v>140</v>
      </c>
      <c r="E5030" s="131" t="s">
        <v>1766</v>
      </c>
      <c r="F5030" s="131" t="s">
        <v>1769</v>
      </c>
      <c r="G5030" s="165" t="s">
        <v>141</v>
      </c>
      <c r="H5030" s="165"/>
      <c r="I5030" s="3"/>
      <c r="J5030" s="3"/>
      <c r="K5030" s="3" t="s">
        <v>950</v>
      </c>
      <c r="L5030" s="3" t="s">
        <v>834</v>
      </c>
      <c r="M5030" s="203" t="s">
        <v>834</v>
      </c>
      <c r="N5030" s="151" t="s">
        <v>1558</v>
      </c>
      <c r="O5030" s="151"/>
      <c r="P5030" s="3"/>
    </row>
    <row r="5031" spans="1:16" s="365" customFormat="1" ht="30" hidden="1">
      <c r="A5031" s="214" t="s">
        <v>1600</v>
      </c>
      <c r="B5031" s="3" t="s">
        <v>134</v>
      </c>
      <c r="C5031" s="3" t="s">
        <v>135</v>
      </c>
      <c r="D5031" s="9" t="s">
        <v>143</v>
      </c>
      <c r="E5031" s="131" t="s">
        <v>1766</v>
      </c>
      <c r="F5031" s="131" t="s">
        <v>1770</v>
      </c>
      <c r="G5031" s="165" t="s">
        <v>144</v>
      </c>
      <c r="H5031" s="165"/>
      <c r="I5031" s="3"/>
      <c r="J5031" s="3"/>
      <c r="K5031" s="3" t="s">
        <v>950</v>
      </c>
      <c r="L5031" s="3" t="s">
        <v>834</v>
      </c>
      <c r="M5031" s="203" t="s">
        <v>834</v>
      </c>
      <c r="N5031" s="151" t="s">
        <v>1558</v>
      </c>
      <c r="O5031" s="151"/>
      <c r="P5031" s="3"/>
    </row>
    <row r="5032" spans="1:16" s="365" customFormat="1" ht="30" hidden="1">
      <c r="A5032" s="214" t="s">
        <v>1600</v>
      </c>
      <c r="B5032" s="3" t="s">
        <v>134</v>
      </c>
      <c r="C5032" s="3" t="s">
        <v>135</v>
      </c>
      <c r="D5032" s="9" t="s">
        <v>145</v>
      </c>
      <c r="E5032" s="131" t="s">
        <v>1766</v>
      </c>
      <c r="F5032" s="131" t="s">
        <v>1771</v>
      </c>
      <c r="G5032" s="165" t="s">
        <v>146</v>
      </c>
      <c r="H5032" s="165"/>
      <c r="I5032" s="3"/>
      <c r="J5032" s="3"/>
      <c r="K5032" s="3" t="s">
        <v>950</v>
      </c>
      <c r="L5032" s="3" t="s">
        <v>834</v>
      </c>
      <c r="M5032" s="203" t="s">
        <v>834</v>
      </c>
      <c r="N5032" s="151" t="s">
        <v>1558</v>
      </c>
      <c r="O5032" s="151"/>
      <c r="P5032" s="3"/>
    </row>
    <row r="5033" spans="1:16" s="365" customFormat="1" ht="30" hidden="1">
      <c r="A5033" s="214" t="s">
        <v>1600</v>
      </c>
      <c r="B5033" s="3" t="s">
        <v>134</v>
      </c>
      <c r="C5033" s="3" t="s">
        <v>135</v>
      </c>
      <c r="D5033" s="9" t="s">
        <v>147</v>
      </c>
      <c r="E5033" s="131" t="s">
        <v>1766</v>
      </c>
      <c r="F5033" s="131" t="s">
        <v>1772</v>
      </c>
      <c r="G5033" s="165" t="s">
        <v>148</v>
      </c>
      <c r="H5033" s="165"/>
      <c r="I5033" s="3"/>
      <c r="J5033" s="3"/>
      <c r="K5033" s="3" t="s">
        <v>950</v>
      </c>
      <c r="L5033" s="3" t="s">
        <v>834</v>
      </c>
      <c r="M5033" s="203" t="s">
        <v>834</v>
      </c>
      <c r="N5033" s="151" t="s">
        <v>1558</v>
      </c>
      <c r="O5033" s="151"/>
      <c r="P5033" s="3"/>
    </row>
    <row r="5034" spans="1:16" s="365" customFormat="1" ht="30" hidden="1">
      <c r="A5034" s="214" t="s">
        <v>1600</v>
      </c>
      <c r="B5034" s="3" t="s">
        <v>134</v>
      </c>
      <c r="C5034" s="3" t="s">
        <v>135</v>
      </c>
      <c r="D5034" s="9" t="s">
        <v>873</v>
      </c>
      <c r="E5034" s="131" t="s">
        <v>1766</v>
      </c>
      <c r="F5034" s="131" t="s">
        <v>1773</v>
      </c>
      <c r="G5034" s="165" t="s">
        <v>150</v>
      </c>
      <c r="H5034" s="165"/>
      <c r="I5034" s="3"/>
      <c r="J5034" s="3"/>
      <c r="K5034" s="3" t="s">
        <v>950</v>
      </c>
      <c r="L5034" s="3" t="s">
        <v>834</v>
      </c>
      <c r="M5034" s="203" t="s">
        <v>834</v>
      </c>
      <c r="N5034" s="151" t="s">
        <v>1558</v>
      </c>
      <c r="O5034" s="151"/>
      <c r="P5034" s="3"/>
    </row>
    <row r="5035" spans="1:16" s="365" customFormat="1" ht="30" hidden="1">
      <c r="A5035" s="214" t="s">
        <v>1600</v>
      </c>
      <c r="B5035" s="3" t="s">
        <v>134</v>
      </c>
      <c r="C5035" s="3" t="s">
        <v>31</v>
      </c>
      <c r="D5035" s="9" t="s">
        <v>151</v>
      </c>
      <c r="E5035" s="131" t="s">
        <v>1774</v>
      </c>
      <c r="F5035" s="131" t="s">
        <v>1775</v>
      </c>
      <c r="G5035" s="165" t="s">
        <v>152</v>
      </c>
      <c r="H5035" s="165"/>
      <c r="I5035" s="3"/>
      <c r="J5035" s="3"/>
      <c r="K5035" s="3" t="s">
        <v>950</v>
      </c>
      <c r="L5035" s="3" t="s">
        <v>834</v>
      </c>
      <c r="M5035" s="203" t="s">
        <v>834</v>
      </c>
      <c r="N5035" s="151" t="s">
        <v>1558</v>
      </c>
      <c r="O5035" s="151"/>
      <c r="P5035" s="3"/>
    </row>
    <row r="5036" spans="1:16" s="365" customFormat="1" hidden="1">
      <c r="A5036" s="214" t="s">
        <v>1600</v>
      </c>
      <c r="B5036" s="3" t="s">
        <v>134</v>
      </c>
      <c r="C5036" s="3" t="s">
        <v>31</v>
      </c>
      <c r="D5036" s="9" t="s">
        <v>153</v>
      </c>
      <c r="E5036" s="131" t="s">
        <v>1774</v>
      </c>
      <c r="F5036" s="131" t="s">
        <v>1776</v>
      </c>
      <c r="G5036" s="165" t="s">
        <v>154</v>
      </c>
      <c r="H5036" s="165"/>
      <c r="I5036" s="3"/>
      <c r="J5036" s="3"/>
      <c r="K5036" s="3" t="s">
        <v>950</v>
      </c>
      <c r="L5036" s="3" t="s">
        <v>834</v>
      </c>
      <c r="M5036" s="203" t="s">
        <v>834</v>
      </c>
      <c r="N5036" s="151" t="s">
        <v>1558</v>
      </c>
      <c r="O5036" s="151"/>
      <c r="P5036" s="3"/>
    </row>
    <row r="5037" spans="1:16" s="365" customFormat="1" ht="45" hidden="1">
      <c r="A5037" s="214" t="s">
        <v>1600</v>
      </c>
      <c r="B5037" s="3" t="s">
        <v>155</v>
      </c>
      <c r="C5037" s="3" t="s">
        <v>156</v>
      </c>
      <c r="D5037" s="9" t="s">
        <v>157</v>
      </c>
      <c r="E5037" s="131" t="s">
        <v>1777</v>
      </c>
      <c r="F5037" s="131" t="s">
        <v>1778</v>
      </c>
      <c r="G5037" s="165" t="s">
        <v>158</v>
      </c>
      <c r="H5037" s="165"/>
      <c r="I5037" s="3"/>
      <c r="J5037" s="3"/>
      <c r="K5037" s="3" t="s">
        <v>953</v>
      </c>
      <c r="L5037" s="3" t="s">
        <v>834</v>
      </c>
      <c r="M5037" s="203" t="s">
        <v>834</v>
      </c>
      <c r="N5037" s="151" t="s">
        <v>1558</v>
      </c>
      <c r="O5037" s="151"/>
      <c r="P5037" s="3"/>
    </row>
    <row r="5038" spans="1:16" s="365" customFormat="1" ht="30" hidden="1">
      <c r="A5038" s="214" t="s">
        <v>1600</v>
      </c>
      <c r="B5038" s="3" t="s">
        <v>155</v>
      </c>
      <c r="C5038" s="3" t="s">
        <v>193</v>
      </c>
      <c r="D5038" s="9" t="s">
        <v>194</v>
      </c>
      <c r="E5038" s="131" t="s">
        <v>1795</v>
      </c>
      <c r="F5038" s="131" t="s">
        <v>1796</v>
      </c>
      <c r="G5038" s="165" t="s">
        <v>195</v>
      </c>
      <c r="H5038" s="165"/>
      <c r="I5038" s="3"/>
      <c r="J5038" s="3"/>
      <c r="K5038" s="3" t="s">
        <v>953</v>
      </c>
      <c r="L5038" s="3" t="s">
        <v>834</v>
      </c>
      <c r="M5038" s="203" t="s">
        <v>834</v>
      </c>
      <c r="N5038" s="151" t="s">
        <v>1558</v>
      </c>
      <c r="O5038" s="151"/>
      <c r="P5038" s="3"/>
    </row>
    <row r="5039" spans="1:16" s="365" customFormat="1" ht="120" hidden="1">
      <c r="A5039" s="214" t="s">
        <v>1600</v>
      </c>
      <c r="B5039" s="3" t="s">
        <v>155</v>
      </c>
      <c r="C5039" s="3" t="s">
        <v>193</v>
      </c>
      <c r="D5039" s="9" t="s">
        <v>197</v>
      </c>
      <c r="E5039" s="131" t="s">
        <v>1795</v>
      </c>
      <c r="F5039" s="131" t="s">
        <v>1798</v>
      </c>
      <c r="G5039" s="165" t="s">
        <v>198</v>
      </c>
      <c r="H5039" s="165" t="s">
        <v>1113</v>
      </c>
      <c r="I5039" s="3"/>
      <c r="J5039" s="3"/>
      <c r="K5039" s="3" t="s">
        <v>953</v>
      </c>
      <c r="L5039" s="3" t="s">
        <v>834</v>
      </c>
      <c r="M5039" s="203" t="s">
        <v>834</v>
      </c>
      <c r="N5039" s="151" t="s">
        <v>1558</v>
      </c>
      <c r="O5039" s="151"/>
      <c r="P5039" s="3"/>
    </row>
    <row r="5040" spans="1:16" s="365" customFormat="1" ht="30" hidden="1">
      <c r="A5040" s="214" t="s">
        <v>1600</v>
      </c>
      <c r="B5040" s="3" t="s">
        <v>155</v>
      </c>
      <c r="C5040" s="3" t="s">
        <v>193</v>
      </c>
      <c r="D5040" s="9" t="s">
        <v>199</v>
      </c>
      <c r="E5040" s="131" t="s">
        <v>1795</v>
      </c>
      <c r="F5040" s="131" t="s">
        <v>1799</v>
      </c>
      <c r="G5040" s="165" t="s">
        <v>200</v>
      </c>
      <c r="H5040" s="165"/>
      <c r="I5040" s="3"/>
      <c r="J5040" s="3"/>
      <c r="K5040" s="3" t="s">
        <v>953</v>
      </c>
      <c r="L5040" s="3" t="s">
        <v>834</v>
      </c>
      <c r="M5040" s="203" t="s">
        <v>834</v>
      </c>
      <c r="N5040" s="151" t="s">
        <v>1558</v>
      </c>
      <c r="O5040" s="151"/>
      <c r="P5040" s="3"/>
    </row>
    <row r="5041" spans="1:16" s="365" customFormat="1" ht="30" hidden="1">
      <c r="A5041" s="214" t="s">
        <v>1600</v>
      </c>
      <c r="B5041" s="3" t="s">
        <v>155</v>
      </c>
      <c r="C5041" s="3" t="s">
        <v>208</v>
      </c>
      <c r="D5041" s="9" t="s">
        <v>209</v>
      </c>
      <c r="E5041" s="131" t="s">
        <v>1805</v>
      </c>
      <c r="F5041" s="131" t="s">
        <v>1806</v>
      </c>
      <c r="G5041" s="165" t="s">
        <v>210</v>
      </c>
      <c r="H5041" s="165"/>
      <c r="I5041" s="3"/>
      <c r="J5041" s="3"/>
      <c r="K5041" s="3" t="s">
        <v>953</v>
      </c>
      <c r="L5041" s="3" t="s">
        <v>834</v>
      </c>
      <c r="M5041" s="203" t="s">
        <v>834</v>
      </c>
      <c r="N5041" s="151" t="s">
        <v>1558</v>
      </c>
      <c r="O5041" s="151"/>
      <c r="P5041" s="3"/>
    </row>
    <row r="5042" spans="1:16" s="365" customFormat="1" ht="30" hidden="1">
      <c r="A5042" s="214" t="s">
        <v>1600</v>
      </c>
      <c r="B5042" s="3" t="s">
        <v>155</v>
      </c>
      <c r="C5042" s="3" t="s">
        <v>423</v>
      </c>
      <c r="D5042" s="9" t="s">
        <v>424</v>
      </c>
      <c r="E5042" s="131" t="s">
        <v>1974</v>
      </c>
      <c r="F5042" s="131" t="s">
        <v>1975</v>
      </c>
      <c r="G5042" s="165" t="s">
        <v>1206</v>
      </c>
      <c r="H5042" s="165"/>
      <c r="I5042" s="3"/>
      <c r="J5042" s="3"/>
      <c r="K5042" s="3" t="s">
        <v>953</v>
      </c>
      <c r="L5042" s="3" t="s">
        <v>834</v>
      </c>
      <c r="M5042" s="203" t="s">
        <v>834</v>
      </c>
      <c r="N5042" s="151" t="s">
        <v>1558</v>
      </c>
      <c r="O5042" s="151"/>
      <c r="P5042" s="3"/>
    </row>
    <row r="5043" spans="1:16" s="365" customFormat="1" hidden="1">
      <c r="A5043" s="214" t="s">
        <v>1600</v>
      </c>
      <c r="B5043" s="3" t="s">
        <v>155</v>
      </c>
      <c r="C5043" s="3" t="s">
        <v>31</v>
      </c>
      <c r="D5043" s="9" t="s">
        <v>215</v>
      </c>
      <c r="E5043" s="131" t="s">
        <v>1813</v>
      </c>
      <c r="F5043" s="131" t="s">
        <v>1814</v>
      </c>
      <c r="G5043" s="165" t="s">
        <v>216</v>
      </c>
      <c r="H5043" s="165"/>
      <c r="I5043" s="3"/>
      <c r="J5043" s="3"/>
      <c r="K5043" s="3" t="s">
        <v>953</v>
      </c>
      <c r="L5043" s="3" t="s">
        <v>834</v>
      </c>
      <c r="M5043" s="203" t="s">
        <v>834</v>
      </c>
      <c r="N5043" s="151" t="s">
        <v>1558</v>
      </c>
      <c r="O5043" s="151"/>
      <c r="P5043" s="3"/>
    </row>
    <row r="5044" spans="1:16" s="365" customFormat="1" ht="30" hidden="1">
      <c r="A5044" s="214" t="s">
        <v>1600</v>
      </c>
      <c r="B5044" s="3" t="s">
        <v>155</v>
      </c>
      <c r="C5044" s="3" t="s">
        <v>31</v>
      </c>
      <c r="D5044" s="9" t="s">
        <v>229</v>
      </c>
      <c r="E5044" s="131" t="s">
        <v>1813</v>
      </c>
      <c r="F5044" s="131" t="s">
        <v>1815</v>
      </c>
      <c r="G5044" s="165" t="s">
        <v>230</v>
      </c>
      <c r="H5044" s="165"/>
      <c r="I5044" s="3"/>
      <c r="J5044" s="3"/>
      <c r="K5044" s="3" t="s">
        <v>953</v>
      </c>
      <c r="L5044" s="3" t="s">
        <v>1616</v>
      </c>
      <c r="M5044" s="203" t="s">
        <v>834</v>
      </c>
      <c r="N5044" s="151" t="s">
        <v>1558</v>
      </c>
      <c r="O5044" s="151"/>
      <c r="P5044" s="3"/>
    </row>
    <row r="5045" spans="1:16" s="365" customFormat="1" hidden="1">
      <c r="A5045" s="214" t="s">
        <v>1600</v>
      </c>
      <c r="B5045" s="3" t="s">
        <v>231</v>
      </c>
      <c r="C5045" s="3" t="s">
        <v>232</v>
      </c>
      <c r="D5045" s="9" t="s">
        <v>233</v>
      </c>
      <c r="E5045" s="131" t="s">
        <v>1816</v>
      </c>
      <c r="F5045" s="131" t="s">
        <v>1817</v>
      </c>
      <c r="G5045" s="165" t="s">
        <v>234</v>
      </c>
      <c r="H5045" s="165"/>
      <c r="I5045" s="3"/>
      <c r="J5045" s="3"/>
      <c r="K5045" s="3" t="s">
        <v>955</v>
      </c>
      <c r="L5045" s="3" t="s">
        <v>834</v>
      </c>
      <c r="M5045" s="203" t="s">
        <v>834</v>
      </c>
      <c r="N5045" s="151" t="s">
        <v>1558</v>
      </c>
      <c r="O5045" s="151"/>
      <c r="P5045" s="3"/>
    </row>
    <row r="5046" spans="1:16" s="365" customFormat="1" ht="45" hidden="1">
      <c r="A5046" s="214" t="s">
        <v>1600</v>
      </c>
      <c r="B5046" s="3" t="s">
        <v>231</v>
      </c>
      <c r="C5046" s="3" t="s">
        <v>235</v>
      </c>
      <c r="D5046" s="9" t="s">
        <v>236</v>
      </c>
      <c r="E5046" s="131" t="s">
        <v>1818</v>
      </c>
      <c r="F5046" s="131" t="s">
        <v>1819</v>
      </c>
      <c r="G5046" s="165" t="s">
        <v>237</v>
      </c>
      <c r="H5046" s="165"/>
      <c r="I5046" s="3"/>
      <c r="J5046" s="3"/>
      <c r="K5046" s="3" t="s">
        <v>955</v>
      </c>
      <c r="L5046" s="3" t="s">
        <v>834</v>
      </c>
      <c r="M5046" s="203" t="s">
        <v>834</v>
      </c>
      <c r="N5046" s="151" t="s">
        <v>1558</v>
      </c>
      <c r="O5046" s="151"/>
      <c r="P5046" s="3"/>
    </row>
    <row r="5047" spans="1:16" s="365" customFormat="1" ht="30" hidden="1">
      <c r="A5047" s="214" t="s">
        <v>1600</v>
      </c>
      <c r="B5047" s="3" t="s">
        <v>231</v>
      </c>
      <c r="C5047" s="3" t="s">
        <v>238</v>
      </c>
      <c r="D5047" s="9" t="s">
        <v>23</v>
      </c>
      <c r="E5047" s="131" t="s">
        <v>1820</v>
      </c>
      <c r="F5047" s="131" t="s">
        <v>1821</v>
      </c>
      <c r="G5047" s="165" t="s">
        <v>239</v>
      </c>
      <c r="H5047" s="165"/>
      <c r="I5047" s="3"/>
      <c r="J5047" s="3"/>
      <c r="K5047" s="3" t="s">
        <v>955</v>
      </c>
      <c r="L5047" s="3" t="s">
        <v>834</v>
      </c>
      <c r="M5047" s="203" t="s">
        <v>834</v>
      </c>
      <c r="N5047" s="151" t="s">
        <v>1558</v>
      </c>
      <c r="O5047" s="151"/>
      <c r="P5047" s="3"/>
    </row>
    <row r="5048" spans="1:16" s="365" customFormat="1" ht="75" hidden="1">
      <c r="A5048" s="214" t="s">
        <v>1600</v>
      </c>
      <c r="B5048" s="3" t="s">
        <v>240</v>
      </c>
      <c r="C5048" s="3" t="s">
        <v>241</v>
      </c>
      <c r="D5048" s="9" t="s">
        <v>242</v>
      </c>
      <c r="E5048" s="131" t="s">
        <v>1822</v>
      </c>
      <c r="F5048" s="131" t="s">
        <v>1823</v>
      </c>
      <c r="G5048" s="165" t="s">
        <v>243</v>
      </c>
      <c r="H5048" s="165"/>
      <c r="I5048" s="3"/>
      <c r="J5048" s="3"/>
      <c r="K5048" s="3" t="s">
        <v>923</v>
      </c>
      <c r="L5048" s="3" t="s">
        <v>834</v>
      </c>
      <c r="M5048" s="203" t="s">
        <v>834</v>
      </c>
      <c r="N5048" s="151" t="s">
        <v>1558</v>
      </c>
      <c r="O5048" s="151"/>
      <c r="P5048" s="3"/>
    </row>
    <row r="5049" spans="1:16" s="365" customFormat="1" hidden="1">
      <c r="A5049" s="214" t="s">
        <v>1600</v>
      </c>
      <c r="B5049" s="3" t="s">
        <v>910</v>
      </c>
      <c r="C5049" s="3" t="s">
        <v>992</v>
      </c>
      <c r="D5049" s="9" t="s">
        <v>43</v>
      </c>
      <c r="E5049" s="131" t="s">
        <v>1976</v>
      </c>
      <c r="F5049" s="131" t="s">
        <v>1977</v>
      </c>
      <c r="G5049" s="165" t="s">
        <v>1120</v>
      </c>
      <c r="H5049" s="165"/>
      <c r="I5049" s="3"/>
      <c r="J5049" s="223" t="s">
        <v>1581</v>
      </c>
      <c r="K5049" s="3" t="s">
        <v>958</v>
      </c>
      <c r="L5049" s="3" t="s">
        <v>931</v>
      </c>
      <c r="M5049" s="203" t="s">
        <v>834</v>
      </c>
      <c r="N5049" s="151" t="s">
        <v>1558</v>
      </c>
      <c r="O5049" s="214"/>
      <c r="P5049" s="3"/>
    </row>
    <row r="5050" spans="1:16" s="365" customFormat="1" hidden="1">
      <c r="A5050" s="214" t="s">
        <v>1600</v>
      </c>
      <c r="B5050" s="3" t="s">
        <v>910</v>
      </c>
      <c r="C5050" s="3" t="s">
        <v>31</v>
      </c>
      <c r="D5050" s="9" t="s">
        <v>1054</v>
      </c>
      <c r="E5050" s="131" t="s">
        <v>1830</v>
      </c>
      <c r="F5050" s="131" t="s">
        <v>1831</v>
      </c>
      <c r="G5050" s="165" t="s">
        <v>154</v>
      </c>
      <c r="H5050" s="165"/>
      <c r="I5050" s="3"/>
      <c r="J5050" s="223" t="s">
        <v>1581</v>
      </c>
      <c r="K5050" s="3" t="s">
        <v>958</v>
      </c>
      <c r="L5050" s="3" t="s">
        <v>931</v>
      </c>
      <c r="M5050" s="203" t="s">
        <v>834</v>
      </c>
      <c r="N5050" s="151" t="s">
        <v>1558</v>
      </c>
      <c r="O5050" s="214"/>
      <c r="P5050" s="3"/>
    </row>
    <row r="5051" spans="1:16" s="365" customFormat="1" ht="30" hidden="1">
      <c r="A5051" s="214" t="s">
        <v>1600</v>
      </c>
      <c r="B5051" s="3" t="s">
        <v>910</v>
      </c>
      <c r="C5051" s="3" t="s">
        <v>31</v>
      </c>
      <c r="D5051" s="9" t="s">
        <v>1055</v>
      </c>
      <c r="E5051" s="131" t="s">
        <v>1830</v>
      </c>
      <c r="F5051" s="131" t="s">
        <v>1832</v>
      </c>
      <c r="G5051" s="165" t="s">
        <v>1056</v>
      </c>
      <c r="H5051" s="165"/>
      <c r="I5051" s="3"/>
      <c r="J5051" s="223" t="s">
        <v>1581</v>
      </c>
      <c r="K5051" s="3" t="s">
        <v>958</v>
      </c>
      <c r="L5051" s="3" t="s">
        <v>931</v>
      </c>
      <c r="M5051" s="203" t="s">
        <v>834</v>
      </c>
      <c r="N5051" s="151" t="s">
        <v>1558</v>
      </c>
      <c r="O5051" s="214"/>
      <c r="P5051" s="3"/>
    </row>
    <row r="5052" spans="1:16" s="365" customFormat="1" hidden="1">
      <c r="A5052" s="214" t="s">
        <v>1600</v>
      </c>
      <c r="B5052" s="3" t="s">
        <v>910</v>
      </c>
      <c r="C5052" s="3" t="s">
        <v>994</v>
      </c>
      <c r="D5052" s="9" t="s">
        <v>1052</v>
      </c>
      <c r="E5052" s="131" t="s">
        <v>1833</v>
      </c>
      <c r="F5052" s="131" t="s">
        <v>1834</v>
      </c>
      <c r="G5052" s="165" t="s">
        <v>1053</v>
      </c>
      <c r="H5052" s="165"/>
      <c r="I5052" s="3"/>
      <c r="J5052" s="223" t="s">
        <v>1581</v>
      </c>
      <c r="K5052" s="3" t="s">
        <v>958</v>
      </c>
      <c r="L5052" s="3" t="s">
        <v>931</v>
      </c>
      <c r="M5052" s="203" t="s">
        <v>834</v>
      </c>
      <c r="N5052" s="151" t="s">
        <v>1558</v>
      </c>
      <c r="O5052" s="214"/>
      <c r="P5052" s="3"/>
    </row>
    <row r="5053" spans="1:16" s="365" customFormat="1" ht="45" hidden="1">
      <c r="A5053" s="214" t="s">
        <v>1600</v>
      </c>
      <c r="B5053" s="3" t="s">
        <v>968</v>
      </c>
      <c r="C5053" s="3" t="s">
        <v>1122</v>
      </c>
      <c r="D5053" s="9" t="s">
        <v>464</v>
      </c>
      <c r="E5053" s="131" t="s">
        <v>1835</v>
      </c>
      <c r="F5053" s="131" t="s">
        <v>1836</v>
      </c>
      <c r="G5053" s="165" t="s">
        <v>1123</v>
      </c>
      <c r="H5053" s="165"/>
      <c r="I5053" s="3"/>
      <c r="J5053" s="3"/>
      <c r="K5053" s="3" t="s">
        <v>967</v>
      </c>
      <c r="L5053" s="3" t="s">
        <v>834</v>
      </c>
      <c r="M5053" s="203" t="s">
        <v>834</v>
      </c>
      <c r="N5053" s="151" t="s">
        <v>1558</v>
      </c>
      <c r="O5053" s="151"/>
      <c r="P5053" s="3"/>
    </row>
    <row r="5054" spans="1:16" s="365" customFormat="1" ht="30" hidden="1">
      <c r="A5054" s="214" t="s">
        <v>1600</v>
      </c>
      <c r="B5054" s="3" t="s">
        <v>968</v>
      </c>
      <c r="C5054" s="3" t="s">
        <v>1124</v>
      </c>
      <c r="D5054" s="9" t="s">
        <v>1125</v>
      </c>
      <c r="E5054" s="131" t="s">
        <v>1837</v>
      </c>
      <c r="F5054" s="131" t="s">
        <v>1838</v>
      </c>
      <c r="G5054" s="165" t="s">
        <v>1126</v>
      </c>
      <c r="H5054" s="165"/>
      <c r="I5054" s="3"/>
      <c r="J5054" s="3"/>
      <c r="K5054" s="3" t="s">
        <v>967</v>
      </c>
      <c r="L5054" s="3" t="s">
        <v>834</v>
      </c>
      <c r="M5054" s="203" t="s">
        <v>834</v>
      </c>
      <c r="N5054" s="151" t="s">
        <v>1558</v>
      </c>
      <c r="O5054" s="151"/>
      <c r="P5054" s="3"/>
    </row>
    <row r="5055" spans="1:16" s="365" customFormat="1" ht="30" hidden="1">
      <c r="A5055" s="214" t="s">
        <v>1600</v>
      </c>
      <c r="B5055" s="3" t="s">
        <v>968</v>
      </c>
      <c r="C5055" s="3" t="s">
        <v>1124</v>
      </c>
      <c r="D5055" s="9" t="s">
        <v>1128</v>
      </c>
      <c r="E5055" s="131" t="s">
        <v>1837</v>
      </c>
      <c r="F5055" s="131" t="s">
        <v>1839</v>
      </c>
      <c r="G5055" s="165" t="s">
        <v>1129</v>
      </c>
      <c r="H5055" s="165"/>
      <c r="I5055" s="3"/>
      <c r="J5055" s="3"/>
      <c r="K5055" s="3" t="s">
        <v>967</v>
      </c>
      <c r="L5055" s="3" t="s">
        <v>834</v>
      </c>
      <c r="M5055" s="203" t="s">
        <v>834</v>
      </c>
      <c r="N5055" s="151" t="s">
        <v>1558</v>
      </c>
      <c r="O5055" s="151"/>
      <c r="P5055" s="3"/>
    </row>
    <row r="5056" spans="1:16" s="365" customFormat="1" ht="30" hidden="1">
      <c r="A5056" s="214" t="s">
        <v>1600</v>
      </c>
      <c r="B5056" s="3" t="s">
        <v>968</v>
      </c>
      <c r="C5056" s="3" t="s">
        <v>1124</v>
      </c>
      <c r="D5056" s="9" t="s">
        <v>1130</v>
      </c>
      <c r="E5056" s="131" t="s">
        <v>1837</v>
      </c>
      <c r="F5056" s="131" t="s">
        <v>1840</v>
      </c>
      <c r="G5056" s="165" t="s">
        <v>1131</v>
      </c>
      <c r="H5056" s="165"/>
      <c r="I5056" s="3"/>
      <c r="J5056" s="3"/>
      <c r="K5056" s="3" t="s">
        <v>967</v>
      </c>
      <c r="L5056" s="3" t="s">
        <v>834</v>
      </c>
      <c r="M5056" s="203" t="s">
        <v>834</v>
      </c>
      <c r="N5056" s="151" t="s">
        <v>1558</v>
      </c>
      <c r="O5056" s="151"/>
      <c r="P5056" s="3"/>
    </row>
    <row r="5057" spans="1:16" s="365" customFormat="1" ht="30" hidden="1">
      <c r="A5057" s="214" t="s">
        <v>1600</v>
      </c>
      <c r="B5057" s="3" t="s">
        <v>968</v>
      </c>
      <c r="C5057" s="3" t="s">
        <v>1124</v>
      </c>
      <c r="D5057" s="9" t="s">
        <v>1132</v>
      </c>
      <c r="E5057" s="131" t="s">
        <v>1837</v>
      </c>
      <c r="F5057" s="131" t="s">
        <v>1841</v>
      </c>
      <c r="G5057" s="165" t="s">
        <v>1133</v>
      </c>
      <c r="H5057" s="165"/>
      <c r="I5057" s="3"/>
      <c r="J5057" s="3"/>
      <c r="K5057" s="3" t="s">
        <v>967</v>
      </c>
      <c r="L5057" s="3" t="s">
        <v>834</v>
      </c>
      <c r="M5057" s="203" t="s">
        <v>834</v>
      </c>
      <c r="N5057" s="151" t="s">
        <v>1558</v>
      </c>
      <c r="O5057" s="151"/>
      <c r="P5057" s="3"/>
    </row>
    <row r="5058" spans="1:16" s="365" customFormat="1" ht="30" hidden="1">
      <c r="A5058" s="214" t="s">
        <v>1600</v>
      </c>
      <c r="B5058" s="3" t="s">
        <v>968</v>
      </c>
      <c r="C5058" s="3" t="s">
        <v>1137</v>
      </c>
      <c r="D5058" s="9" t="s">
        <v>1128</v>
      </c>
      <c r="E5058" s="131" t="s">
        <v>1842</v>
      </c>
      <c r="F5058" s="131" t="s">
        <v>1843</v>
      </c>
      <c r="G5058" s="165" t="s">
        <v>1138</v>
      </c>
      <c r="H5058" s="165"/>
      <c r="I5058" s="3"/>
      <c r="J5058" s="205" t="s">
        <v>1582</v>
      </c>
      <c r="K5058" s="3" t="s">
        <v>967</v>
      </c>
      <c r="L5058" s="3" t="s">
        <v>931</v>
      </c>
      <c r="M5058" s="203" t="s">
        <v>834</v>
      </c>
      <c r="N5058" s="151" t="s">
        <v>1558</v>
      </c>
      <c r="O5058" s="151"/>
      <c r="P5058" s="3"/>
    </row>
    <row r="5059" spans="1:16" s="365" customFormat="1" ht="45" hidden="1">
      <c r="A5059" s="214" t="s">
        <v>1600</v>
      </c>
      <c r="B5059" s="3" t="s">
        <v>968</v>
      </c>
      <c r="C5059" s="3" t="s">
        <v>1137</v>
      </c>
      <c r="D5059" s="9" t="s">
        <v>1132</v>
      </c>
      <c r="E5059" s="131" t="s">
        <v>1842</v>
      </c>
      <c r="F5059" s="131" t="s">
        <v>1844</v>
      </c>
      <c r="G5059" s="165" t="s">
        <v>1139</v>
      </c>
      <c r="H5059" s="165"/>
      <c r="I5059" s="3"/>
      <c r="J5059" s="205" t="s">
        <v>1582</v>
      </c>
      <c r="K5059" s="3" t="s">
        <v>967</v>
      </c>
      <c r="L5059" s="3" t="s">
        <v>931</v>
      </c>
      <c r="M5059" s="203" t="s">
        <v>834</v>
      </c>
      <c r="N5059" s="151" t="s">
        <v>1558</v>
      </c>
      <c r="O5059" s="151"/>
      <c r="P5059" s="3"/>
    </row>
    <row r="5060" spans="1:16" s="365" customFormat="1" ht="30" hidden="1">
      <c r="A5060" s="214" t="s">
        <v>1600</v>
      </c>
      <c r="B5060" s="3" t="s">
        <v>968</v>
      </c>
      <c r="C5060" s="3" t="s">
        <v>1140</v>
      </c>
      <c r="D5060" s="9" t="s">
        <v>464</v>
      </c>
      <c r="E5060" s="131" t="s">
        <v>1845</v>
      </c>
      <c r="F5060" s="131" t="s">
        <v>1846</v>
      </c>
      <c r="G5060" s="165" t="s">
        <v>1141</v>
      </c>
      <c r="H5060" s="165"/>
      <c r="I5060" s="3"/>
      <c r="J5060" s="205" t="s">
        <v>1583</v>
      </c>
      <c r="K5060" s="3" t="s">
        <v>967</v>
      </c>
      <c r="L5060" s="3" t="s">
        <v>931</v>
      </c>
      <c r="M5060" s="203" t="s">
        <v>834</v>
      </c>
      <c r="N5060" s="151" t="s">
        <v>1558</v>
      </c>
      <c r="O5060" s="151"/>
      <c r="P5060" s="3"/>
    </row>
    <row r="5061" spans="1:16" s="365" customFormat="1" ht="30" hidden="1">
      <c r="A5061" s="214" t="s">
        <v>1600</v>
      </c>
      <c r="B5061" s="3" t="s">
        <v>968</v>
      </c>
      <c r="C5061" s="3" t="s">
        <v>1142</v>
      </c>
      <c r="D5061" s="9" t="s">
        <v>1125</v>
      </c>
      <c r="E5061" s="131" t="s">
        <v>1847</v>
      </c>
      <c r="F5061" s="131" t="s">
        <v>1848</v>
      </c>
      <c r="G5061" s="165" t="s">
        <v>1143</v>
      </c>
      <c r="H5061" s="165"/>
      <c r="I5061" s="3"/>
      <c r="J5061" s="3"/>
      <c r="K5061" s="3" t="s">
        <v>967</v>
      </c>
      <c r="L5061" s="3" t="s">
        <v>834</v>
      </c>
      <c r="M5061" s="203" t="s">
        <v>834</v>
      </c>
      <c r="N5061" s="151" t="s">
        <v>1558</v>
      </c>
      <c r="O5061" s="151"/>
      <c r="P5061" s="3"/>
    </row>
    <row r="5062" spans="1:16" s="365" customFormat="1" ht="30" hidden="1">
      <c r="A5062" s="214" t="s">
        <v>1600</v>
      </c>
      <c r="B5062" s="3" t="s">
        <v>968</v>
      </c>
      <c r="C5062" s="3" t="s">
        <v>1142</v>
      </c>
      <c r="D5062" s="9" t="s">
        <v>1128</v>
      </c>
      <c r="E5062" s="131" t="s">
        <v>1847</v>
      </c>
      <c r="F5062" s="131" t="s">
        <v>1849</v>
      </c>
      <c r="G5062" s="165" t="s">
        <v>1144</v>
      </c>
      <c r="H5062" s="165"/>
      <c r="I5062" s="3"/>
      <c r="J5062" s="3"/>
      <c r="K5062" s="3" t="s">
        <v>967</v>
      </c>
      <c r="L5062" s="3" t="s">
        <v>834</v>
      </c>
      <c r="M5062" s="203" t="s">
        <v>834</v>
      </c>
      <c r="N5062" s="151" t="s">
        <v>1558</v>
      </c>
      <c r="O5062" s="151"/>
      <c r="P5062" s="3"/>
    </row>
    <row r="5063" spans="1:16" s="365" customFormat="1" ht="30" hidden="1">
      <c r="A5063" s="214" t="s">
        <v>1600</v>
      </c>
      <c r="B5063" s="3" t="s">
        <v>968</v>
      </c>
      <c r="C5063" s="3" t="s">
        <v>1142</v>
      </c>
      <c r="D5063" s="9" t="s">
        <v>1130</v>
      </c>
      <c r="E5063" s="131" t="s">
        <v>1847</v>
      </c>
      <c r="F5063" s="131" t="s">
        <v>1850</v>
      </c>
      <c r="G5063" s="165" t="s">
        <v>1145</v>
      </c>
      <c r="H5063" s="165"/>
      <c r="I5063" s="3"/>
      <c r="J5063" s="3"/>
      <c r="K5063" s="3" t="s">
        <v>967</v>
      </c>
      <c r="L5063" s="3" t="s">
        <v>834</v>
      </c>
      <c r="M5063" s="203" t="s">
        <v>834</v>
      </c>
      <c r="N5063" s="151" t="s">
        <v>1558</v>
      </c>
      <c r="O5063" s="151"/>
      <c r="P5063" s="3"/>
    </row>
    <row r="5064" spans="1:16" s="365" customFormat="1" ht="30" hidden="1">
      <c r="A5064" s="214" t="s">
        <v>1600</v>
      </c>
      <c r="B5064" s="3" t="s">
        <v>968</v>
      </c>
      <c r="C5064" s="3" t="s">
        <v>1142</v>
      </c>
      <c r="D5064" s="9" t="s">
        <v>1132</v>
      </c>
      <c r="E5064" s="131" t="s">
        <v>1847</v>
      </c>
      <c r="F5064" s="131" t="s">
        <v>1851</v>
      </c>
      <c r="G5064" s="165" t="s">
        <v>1146</v>
      </c>
      <c r="H5064" s="165"/>
      <c r="I5064" s="3"/>
      <c r="J5064" s="3"/>
      <c r="K5064" s="3" t="s">
        <v>967</v>
      </c>
      <c r="L5064" s="3" t="s">
        <v>834</v>
      </c>
      <c r="M5064" s="203" t="s">
        <v>834</v>
      </c>
      <c r="N5064" s="151" t="s">
        <v>1558</v>
      </c>
      <c r="O5064" s="151"/>
      <c r="P5064" s="3"/>
    </row>
    <row r="5065" spans="1:16" s="365" customFormat="1" hidden="1">
      <c r="A5065" s="214" t="s">
        <v>1600</v>
      </c>
      <c r="B5065" s="3" t="s">
        <v>968</v>
      </c>
      <c r="C5065" s="3" t="s">
        <v>1147</v>
      </c>
      <c r="D5065" s="9" t="s">
        <v>1128</v>
      </c>
      <c r="E5065" s="131" t="s">
        <v>1852</v>
      </c>
      <c r="F5065" s="131" t="s">
        <v>1853</v>
      </c>
      <c r="G5065" s="165" t="s">
        <v>1148</v>
      </c>
      <c r="H5065" s="165"/>
      <c r="I5065" s="3"/>
      <c r="J5065" s="3"/>
      <c r="K5065" s="3" t="s">
        <v>967</v>
      </c>
      <c r="L5065" s="3" t="s">
        <v>834</v>
      </c>
      <c r="M5065" s="203" t="s">
        <v>834</v>
      </c>
      <c r="N5065" s="151" t="s">
        <v>1558</v>
      </c>
      <c r="O5065" s="151"/>
      <c r="P5065" s="3"/>
    </row>
    <row r="5066" spans="1:16" s="365" customFormat="1" ht="45" hidden="1">
      <c r="A5066" s="214" t="s">
        <v>1600</v>
      </c>
      <c r="B5066" s="3" t="s">
        <v>968</v>
      </c>
      <c r="C5066" s="3" t="s">
        <v>1149</v>
      </c>
      <c r="D5066" s="9" t="s">
        <v>1128</v>
      </c>
      <c r="E5066" s="131" t="s">
        <v>1854</v>
      </c>
      <c r="F5066" s="131" t="s">
        <v>1855</v>
      </c>
      <c r="G5066" s="165" t="s">
        <v>1150</v>
      </c>
      <c r="H5066" s="165"/>
      <c r="I5066" s="3"/>
      <c r="J5066" s="3"/>
      <c r="K5066" s="3" t="s">
        <v>967</v>
      </c>
      <c r="L5066" s="3" t="s">
        <v>834</v>
      </c>
      <c r="M5066" s="203" t="s">
        <v>834</v>
      </c>
      <c r="N5066" s="151" t="s">
        <v>1558</v>
      </c>
      <c r="O5066" s="151"/>
      <c r="P5066" s="3"/>
    </row>
    <row r="5067" spans="1:16" s="365" customFormat="1" ht="30" hidden="1">
      <c r="A5067" s="214" t="s">
        <v>1600</v>
      </c>
      <c r="B5067" s="3" t="s">
        <v>968</v>
      </c>
      <c r="C5067" s="3" t="s">
        <v>1152</v>
      </c>
      <c r="D5067" s="9" t="s">
        <v>1125</v>
      </c>
      <c r="E5067" s="131" t="s">
        <v>1856</v>
      </c>
      <c r="F5067" s="131" t="s">
        <v>1857</v>
      </c>
      <c r="G5067" s="165" t="s">
        <v>1153</v>
      </c>
      <c r="H5067" s="165"/>
      <c r="I5067" s="3"/>
      <c r="J5067" s="3"/>
      <c r="K5067" s="3" t="s">
        <v>967</v>
      </c>
      <c r="L5067" s="3" t="s">
        <v>834</v>
      </c>
      <c r="M5067" s="203" t="s">
        <v>834</v>
      </c>
      <c r="N5067" s="151" t="s">
        <v>1558</v>
      </c>
      <c r="O5067" s="151"/>
      <c r="P5067" s="3"/>
    </row>
    <row r="5068" spans="1:16" s="365" customFormat="1" ht="30" hidden="1">
      <c r="A5068" s="214" t="s">
        <v>1600</v>
      </c>
      <c r="B5068" s="3" t="s">
        <v>968</v>
      </c>
      <c r="C5068" s="3" t="s">
        <v>1152</v>
      </c>
      <c r="D5068" s="9" t="s">
        <v>1128</v>
      </c>
      <c r="E5068" s="131" t="s">
        <v>1856</v>
      </c>
      <c r="F5068" s="131" t="s">
        <v>1858</v>
      </c>
      <c r="G5068" s="165" t="s">
        <v>1154</v>
      </c>
      <c r="H5068" s="165"/>
      <c r="I5068" s="3"/>
      <c r="J5068" s="3"/>
      <c r="K5068" s="3" t="s">
        <v>967</v>
      </c>
      <c r="L5068" s="3" t="s">
        <v>834</v>
      </c>
      <c r="M5068" s="203" t="s">
        <v>834</v>
      </c>
      <c r="N5068" s="151" t="s">
        <v>1558</v>
      </c>
      <c r="O5068" s="151"/>
      <c r="P5068" s="3"/>
    </row>
    <row r="5069" spans="1:16" s="365" customFormat="1" ht="30" hidden="1">
      <c r="A5069" s="214" t="s">
        <v>1600</v>
      </c>
      <c r="B5069" s="3" t="s">
        <v>968</v>
      </c>
      <c r="C5069" s="3" t="s">
        <v>1158</v>
      </c>
      <c r="D5069" s="9" t="s">
        <v>1132</v>
      </c>
      <c r="E5069" s="131" t="s">
        <v>1859</v>
      </c>
      <c r="F5069" s="131" t="s">
        <v>1860</v>
      </c>
      <c r="G5069" s="165" t="s">
        <v>1159</v>
      </c>
      <c r="H5069" s="165"/>
      <c r="I5069" s="3"/>
      <c r="J5069" s="3"/>
      <c r="K5069" s="3" t="s">
        <v>967</v>
      </c>
      <c r="L5069" s="3" t="s">
        <v>834</v>
      </c>
      <c r="M5069" s="203" t="s">
        <v>834</v>
      </c>
      <c r="N5069" s="151" t="s">
        <v>1558</v>
      </c>
      <c r="O5069" s="151"/>
      <c r="P5069" s="3"/>
    </row>
    <row r="5070" spans="1:16" s="365" customFormat="1" ht="30" hidden="1">
      <c r="A5070" s="214" t="s">
        <v>1600</v>
      </c>
      <c r="B5070" s="3" t="s">
        <v>968</v>
      </c>
      <c r="C5070" s="3" t="s">
        <v>1160</v>
      </c>
      <c r="D5070" s="9" t="s">
        <v>464</v>
      </c>
      <c r="E5070" s="131" t="s">
        <v>1861</v>
      </c>
      <c r="F5070" s="131" t="s">
        <v>1862</v>
      </c>
      <c r="G5070" s="165" t="s">
        <v>1161</v>
      </c>
      <c r="H5070" s="165"/>
      <c r="I5070" s="3"/>
      <c r="J5070" s="205" t="s">
        <v>1583</v>
      </c>
      <c r="K5070" s="3" t="s">
        <v>967</v>
      </c>
      <c r="L5070" s="3" t="s">
        <v>931</v>
      </c>
      <c r="M5070" s="203" t="s">
        <v>834</v>
      </c>
      <c r="N5070" s="151" t="s">
        <v>1558</v>
      </c>
      <c r="O5070" s="151"/>
      <c r="P5070" s="3"/>
    </row>
    <row r="5071" spans="1:16" s="365" customFormat="1" ht="30" hidden="1">
      <c r="A5071" s="214" t="s">
        <v>1600</v>
      </c>
      <c r="B5071" s="3" t="s">
        <v>968</v>
      </c>
      <c r="C5071" s="3" t="s">
        <v>1162</v>
      </c>
      <c r="D5071" s="9" t="s">
        <v>1125</v>
      </c>
      <c r="E5071" s="131" t="s">
        <v>1863</v>
      </c>
      <c r="F5071" s="131" t="s">
        <v>1864</v>
      </c>
      <c r="G5071" s="165" t="s">
        <v>1163</v>
      </c>
      <c r="H5071" s="165"/>
      <c r="I5071" s="3"/>
      <c r="J5071" s="3"/>
      <c r="K5071" s="3" t="s">
        <v>967</v>
      </c>
      <c r="L5071" s="3" t="s">
        <v>834</v>
      </c>
      <c r="M5071" s="203" t="s">
        <v>834</v>
      </c>
      <c r="N5071" s="151" t="s">
        <v>1558</v>
      </c>
      <c r="O5071" s="151"/>
      <c r="P5071" s="3"/>
    </row>
    <row r="5072" spans="1:16" s="365" customFormat="1" ht="30" hidden="1">
      <c r="A5072" s="214" t="s">
        <v>1600</v>
      </c>
      <c r="B5072" s="3" t="s">
        <v>968</v>
      </c>
      <c r="C5072" s="3" t="s">
        <v>1162</v>
      </c>
      <c r="D5072" s="9" t="s">
        <v>1128</v>
      </c>
      <c r="E5072" s="131" t="s">
        <v>1863</v>
      </c>
      <c r="F5072" s="131" t="s">
        <v>1865</v>
      </c>
      <c r="G5072" s="165" t="s">
        <v>1164</v>
      </c>
      <c r="H5072" s="165"/>
      <c r="I5072" s="3"/>
      <c r="J5072" s="3"/>
      <c r="K5072" s="3" t="s">
        <v>967</v>
      </c>
      <c r="L5072" s="3" t="s">
        <v>834</v>
      </c>
      <c r="M5072" s="203" t="s">
        <v>834</v>
      </c>
      <c r="N5072" s="151" t="s">
        <v>1558</v>
      </c>
      <c r="O5072" s="151"/>
      <c r="P5072" s="3"/>
    </row>
    <row r="5073" spans="1:16" s="365" customFormat="1" ht="30" hidden="1">
      <c r="A5073" s="214" t="s">
        <v>1600</v>
      </c>
      <c r="B5073" s="3" t="s">
        <v>968</v>
      </c>
      <c r="C5073" s="3" t="s">
        <v>1162</v>
      </c>
      <c r="D5073" s="9" t="s">
        <v>1130</v>
      </c>
      <c r="E5073" s="131" t="s">
        <v>1863</v>
      </c>
      <c r="F5073" s="131" t="s">
        <v>1866</v>
      </c>
      <c r="G5073" s="165" t="s">
        <v>1165</v>
      </c>
      <c r="H5073" s="165"/>
      <c r="I5073" s="3"/>
      <c r="J5073" s="3"/>
      <c r="K5073" s="3" t="s">
        <v>967</v>
      </c>
      <c r="L5073" s="3" t="s">
        <v>834</v>
      </c>
      <c r="M5073" s="203" t="s">
        <v>834</v>
      </c>
      <c r="N5073" s="151" t="s">
        <v>1558</v>
      </c>
      <c r="O5073" s="151"/>
      <c r="P5073" s="3"/>
    </row>
    <row r="5074" spans="1:16" s="365" customFormat="1" ht="30" hidden="1">
      <c r="A5074" s="214" t="s">
        <v>1600</v>
      </c>
      <c r="B5074" s="3" t="s">
        <v>968</v>
      </c>
      <c r="C5074" s="3" t="s">
        <v>1162</v>
      </c>
      <c r="D5074" s="9" t="s">
        <v>1132</v>
      </c>
      <c r="E5074" s="131" t="s">
        <v>1863</v>
      </c>
      <c r="F5074" s="131" t="s">
        <v>1867</v>
      </c>
      <c r="G5074" s="165" t="s">
        <v>1166</v>
      </c>
      <c r="H5074" s="165"/>
      <c r="I5074" s="3"/>
      <c r="J5074" s="3"/>
      <c r="K5074" s="3" t="s">
        <v>967</v>
      </c>
      <c r="L5074" s="3" t="s">
        <v>834</v>
      </c>
      <c r="M5074" s="203" t="s">
        <v>834</v>
      </c>
      <c r="N5074" s="151" t="s">
        <v>1558</v>
      </c>
      <c r="O5074" s="151"/>
      <c r="P5074" s="3"/>
    </row>
    <row r="5075" spans="1:16" s="365" customFormat="1" ht="30" hidden="1">
      <c r="A5075" s="214" t="s">
        <v>1600</v>
      </c>
      <c r="B5075" s="3" t="s">
        <v>968</v>
      </c>
      <c r="C5075" s="3" t="s">
        <v>1167</v>
      </c>
      <c r="D5075" s="9" t="s">
        <v>1128</v>
      </c>
      <c r="E5075" s="131" t="s">
        <v>1868</v>
      </c>
      <c r="F5075" s="131" t="s">
        <v>1869</v>
      </c>
      <c r="G5075" s="165" t="s">
        <v>1168</v>
      </c>
      <c r="H5075" s="165"/>
      <c r="I5075" s="3"/>
      <c r="J5075" s="3"/>
      <c r="K5075" s="3" t="s">
        <v>967</v>
      </c>
      <c r="L5075" s="3" t="s">
        <v>834</v>
      </c>
      <c r="M5075" s="203" t="s">
        <v>834</v>
      </c>
      <c r="N5075" s="151" t="s">
        <v>1558</v>
      </c>
      <c r="O5075" s="151"/>
      <c r="P5075" s="3"/>
    </row>
    <row r="5076" spans="1:16" s="365" customFormat="1" hidden="1">
      <c r="A5076" s="214" t="s">
        <v>1600</v>
      </c>
      <c r="B5076" s="3" t="s">
        <v>968</v>
      </c>
      <c r="C5076" s="3" t="s">
        <v>1170</v>
      </c>
      <c r="D5076" s="9" t="s">
        <v>1171</v>
      </c>
      <c r="E5076" s="131" t="s">
        <v>1870</v>
      </c>
      <c r="F5076" s="131" t="s">
        <v>1871</v>
      </c>
      <c r="G5076" s="165" t="s">
        <v>1172</v>
      </c>
      <c r="H5076" s="165"/>
      <c r="I5076" s="3"/>
      <c r="J5076" s="3"/>
      <c r="K5076" s="3" t="s">
        <v>967</v>
      </c>
      <c r="L5076" s="3" t="s">
        <v>834</v>
      </c>
      <c r="M5076" s="203" t="s">
        <v>834</v>
      </c>
      <c r="N5076" s="151" t="s">
        <v>1558</v>
      </c>
      <c r="O5076" s="151"/>
      <c r="P5076" s="3"/>
    </row>
    <row r="5077" spans="1:16" s="365" customFormat="1" ht="30" hidden="1">
      <c r="A5077" s="214" t="s">
        <v>1600</v>
      </c>
      <c r="B5077" s="3" t="s">
        <v>246</v>
      </c>
      <c r="C5077" s="3" t="s">
        <v>247</v>
      </c>
      <c r="D5077" s="9" t="s">
        <v>14</v>
      </c>
      <c r="E5077" s="131" t="s">
        <v>1872</v>
      </c>
      <c r="F5077" s="131" t="s">
        <v>1873</v>
      </c>
      <c r="G5077" s="165" t="s">
        <v>248</v>
      </c>
      <c r="H5077" s="165"/>
      <c r="I5077" s="3"/>
      <c r="J5077" s="3"/>
      <c r="K5077" s="3" t="s">
        <v>960</v>
      </c>
      <c r="L5077" s="3" t="s">
        <v>834</v>
      </c>
      <c r="M5077" s="203" t="s">
        <v>834</v>
      </c>
      <c r="N5077" s="151" t="s">
        <v>1558</v>
      </c>
      <c r="O5077" s="151"/>
      <c r="P5077" s="3"/>
    </row>
    <row r="5078" spans="1:16" s="365" customFormat="1" ht="75" hidden="1">
      <c r="A5078" s="214" t="s">
        <v>1600</v>
      </c>
      <c r="B5078" s="3" t="s">
        <v>246</v>
      </c>
      <c r="C5078" s="3" t="s">
        <v>249</v>
      </c>
      <c r="D5078" s="9" t="s">
        <v>404</v>
      </c>
      <c r="E5078" s="131" t="s">
        <v>1874</v>
      </c>
      <c r="F5078" s="131" t="s">
        <v>1875</v>
      </c>
      <c r="G5078" s="165" t="s">
        <v>1176</v>
      </c>
      <c r="H5078" s="165" t="s">
        <v>1177</v>
      </c>
      <c r="I5078" s="3"/>
      <c r="J5078" s="3"/>
      <c r="K5078" s="3" t="s">
        <v>960</v>
      </c>
      <c r="L5078" s="3" t="s">
        <v>834</v>
      </c>
      <c r="M5078" s="203" t="s">
        <v>834</v>
      </c>
      <c r="N5078" s="151" t="s">
        <v>1558</v>
      </c>
      <c r="O5078" s="151"/>
      <c r="P5078" s="3"/>
    </row>
    <row r="5079" spans="1:16" s="365" customFormat="1" ht="90" hidden="1">
      <c r="A5079" s="214" t="s">
        <v>1600</v>
      </c>
      <c r="B5079" s="3" t="s">
        <v>246</v>
      </c>
      <c r="C5079" s="3" t="s">
        <v>249</v>
      </c>
      <c r="D5079" s="9" t="s">
        <v>252</v>
      </c>
      <c r="E5079" s="131" t="s">
        <v>1874</v>
      </c>
      <c r="F5079" s="131" t="s">
        <v>1876</v>
      </c>
      <c r="G5079" s="165" t="s">
        <v>253</v>
      </c>
      <c r="H5079" s="165" t="s">
        <v>1179</v>
      </c>
      <c r="I5079" s="3"/>
      <c r="J5079" s="3"/>
      <c r="K5079" s="3" t="s">
        <v>960</v>
      </c>
      <c r="L5079" s="3" t="s">
        <v>834</v>
      </c>
      <c r="M5079" s="203" t="s">
        <v>834</v>
      </c>
      <c r="N5079" s="151" t="s">
        <v>1558</v>
      </c>
      <c r="O5079" s="151"/>
      <c r="P5079" s="3"/>
    </row>
    <row r="5080" spans="1:16" s="365" customFormat="1" ht="90" hidden="1">
      <c r="A5080" s="214" t="s">
        <v>1600</v>
      </c>
      <c r="B5080" s="3" t="s">
        <v>246</v>
      </c>
      <c r="C5080" s="3" t="s">
        <v>254</v>
      </c>
      <c r="D5080" s="9" t="s">
        <v>255</v>
      </c>
      <c r="E5080" s="131" t="s">
        <v>1877</v>
      </c>
      <c r="F5080" s="131" t="s">
        <v>1878</v>
      </c>
      <c r="G5080" s="165" t="s">
        <v>256</v>
      </c>
      <c r="H5080" s="165" t="s">
        <v>1608</v>
      </c>
      <c r="I5080" s="3"/>
      <c r="J5080" s="3"/>
      <c r="K5080" s="3" t="s">
        <v>960</v>
      </c>
      <c r="L5080" s="3" t="s">
        <v>834</v>
      </c>
      <c r="M5080" s="203" t="s">
        <v>834</v>
      </c>
      <c r="N5080" s="151" t="s">
        <v>1558</v>
      </c>
      <c r="O5080" s="151"/>
      <c r="P5080" s="3"/>
    </row>
    <row r="5081" spans="1:16" s="365" customFormat="1" ht="45" hidden="1">
      <c r="A5081" s="214" t="s">
        <v>1600</v>
      </c>
      <c r="B5081" s="3" t="s">
        <v>246</v>
      </c>
      <c r="C5081" s="3" t="s">
        <v>254</v>
      </c>
      <c r="D5081" s="9" t="s">
        <v>250</v>
      </c>
      <c r="E5081" s="131" t="s">
        <v>1877</v>
      </c>
      <c r="F5081" s="131" t="s">
        <v>1879</v>
      </c>
      <c r="G5081" s="165" t="s">
        <v>257</v>
      </c>
      <c r="H5081" s="165"/>
      <c r="I5081" s="3"/>
      <c r="J5081" s="3"/>
      <c r="K5081" s="3" t="s">
        <v>960</v>
      </c>
      <c r="L5081" s="3" t="s">
        <v>834</v>
      </c>
      <c r="M5081" s="203" t="s">
        <v>834</v>
      </c>
      <c r="N5081" s="151" t="s">
        <v>1558</v>
      </c>
      <c r="O5081" s="151"/>
      <c r="P5081" s="3"/>
    </row>
    <row r="5082" spans="1:16" s="365" customFormat="1" ht="30" hidden="1">
      <c r="A5082" s="214" t="s">
        <v>1600</v>
      </c>
      <c r="B5082" s="3" t="s">
        <v>246</v>
      </c>
      <c r="C5082" s="3" t="s">
        <v>254</v>
      </c>
      <c r="D5082" s="9" t="s">
        <v>43</v>
      </c>
      <c r="E5082" s="131" t="s">
        <v>1877</v>
      </c>
      <c r="F5082" s="131" t="s">
        <v>1880</v>
      </c>
      <c r="G5082" s="165" t="s">
        <v>258</v>
      </c>
      <c r="H5082" s="165"/>
      <c r="I5082" s="3"/>
      <c r="J5082" s="3"/>
      <c r="K5082" s="3" t="s">
        <v>960</v>
      </c>
      <c r="L5082" s="3" t="s">
        <v>834</v>
      </c>
      <c r="M5082" s="203" t="s">
        <v>834</v>
      </c>
      <c r="N5082" s="151" t="s">
        <v>1558</v>
      </c>
      <c r="O5082" s="151"/>
      <c r="P5082" s="3"/>
    </row>
    <row r="5083" spans="1:16" s="365" customFormat="1" ht="75" hidden="1">
      <c r="A5083" s="214" t="s">
        <v>1600</v>
      </c>
      <c r="B5083" s="3" t="s">
        <v>246</v>
      </c>
      <c r="C5083" s="3" t="s">
        <v>259</v>
      </c>
      <c r="D5083" s="9" t="s">
        <v>408</v>
      </c>
      <c r="E5083" s="131" t="s">
        <v>1881</v>
      </c>
      <c r="F5083" s="131" t="s">
        <v>1979</v>
      </c>
      <c r="G5083" s="165" t="s">
        <v>1200</v>
      </c>
      <c r="H5083" s="165" t="s">
        <v>1201</v>
      </c>
      <c r="I5083" s="3"/>
      <c r="J5083" s="3"/>
      <c r="K5083" s="3" t="s">
        <v>960</v>
      </c>
      <c r="L5083" s="3" t="s">
        <v>834</v>
      </c>
      <c r="M5083" s="203" t="s">
        <v>834</v>
      </c>
      <c r="N5083" s="151" t="s">
        <v>1558</v>
      </c>
      <c r="O5083" s="151"/>
      <c r="P5083" s="3"/>
    </row>
    <row r="5084" spans="1:16" s="365" customFormat="1" ht="60" hidden="1">
      <c r="A5084" s="214" t="s">
        <v>1600</v>
      </c>
      <c r="B5084" s="3" t="s">
        <v>246</v>
      </c>
      <c r="C5084" s="3" t="s">
        <v>259</v>
      </c>
      <c r="D5084" s="9" t="s">
        <v>410</v>
      </c>
      <c r="E5084" s="131" t="s">
        <v>1881</v>
      </c>
      <c r="F5084" s="131" t="s">
        <v>1980</v>
      </c>
      <c r="G5084" s="165" t="s">
        <v>411</v>
      </c>
      <c r="H5084" s="165" t="s">
        <v>1201</v>
      </c>
      <c r="I5084" s="3"/>
      <c r="J5084" s="3"/>
      <c r="K5084" s="3" t="s">
        <v>960</v>
      </c>
      <c r="L5084" s="3" t="s">
        <v>834</v>
      </c>
      <c r="M5084" s="203" t="s">
        <v>834</v>
      </c>
      <c r="N5084" s="151" t="s">
        <v>1558</v>
      </c>
      <c r="O5084" s="151"/>
      <c r="P5084" s="3"/>
    </row>
    <row r="5085" spans="1:16" s="365" customFormat="1" ht="90" hidden="1">
      <c r="A5085" s="214" t="s">
        <v>1600</v>
      </c>
      <c r="B5085" s="3" t="s">
        <v>246</v>
      </c>
      <c r="C5085" s="3" t="s">
        <v>259</v>
      </c>
      <c r="D5085" s="9" t="s">
        <v>260</v>
      </c>
      <c r="E5085" s="131" t="s">
        <v>1881</v>
      </c>
      <c r="F5085" s="131" t="s">
        <v>1882</v>
      </c>
      <c r="G5085" s="165" t="s">
        <v>261</v>
      </c>
      <c r="H5085" s="165" t="s">
        <v>1181</v>
      </c>
      <c r="I5085" s="3"/>
      <c r="J5085" s="3"/>
      <c r="K5085" s="3" t="s">
        <v>960</v>
      </c>
      <c r="L5085" s="3" t="s">
        <v>834</v>
      </c>
      <c r="M5085" s="203" t="s">
        <v>834</v>
      </c>
      <c r="N5085" s="151" t="s">
        <v>1558</v>
      </c>
      <c r="O5085" s="151"/>
      <c r="P5085" s="3"/>
    </row>
    <row r="5086" spans="1:16" s="365" customFormat="1" ht="30" hidden="1">
      <c r="A5086" s="214" t="s">
        <v>1600</v>
      </c>
      <c r="B5086" s="3" t="s">
        <v>246</v>
      </c>
      <c r="C5086" s="3" t="s">
        <v>262</v>
      </c>
      <c r="D5086" s="9" t="s">
        <v>263</v>
      </c>
      <c r="E5086" s="131" t="s">
        <v>1883</v>
      </c>
      <c r="F5086" s="131" t="s">
        <v>1981</v>
      </c>
      <c r="G5086" s="165" t="s">
        <v>264</v>
      </c>
      <c r="H5086" s="165"/>
      <c r="I5086" s="3"/>
      <c r="J5086" s="3"/>
      <c r="K5086" s="3" t="s">
        <v>960</v>
      </c>
      <c r="L5086" s="3" t="s">
        <v>834</v>
      </c>
      <c r="M5086" s="203" t="s">
        <v>834</v>
      </c>
      <c r="N5086" s="151" t="s">
        <v>1558</v>
      </c>
      <c r="O5086" s="151"/>
      <c r="P5086" s="3"/>
    </row>
    <row r="5087" spans="1:16" s="365" customFormat="1" ht="30" hidden="1">
      <c r="A5087" s="214" t="s">
        <v>1600</v>
      </c>
      <c r="B5087" s="3" t="s">
        <v>246</v>
      </c>
      <c r="C5087" s="3" t="s">
        <v>262</v>
      </c>
      <c r="D5087" s="9" t="s">
        <v>265</v>
      </c>
      <c r="E5087" s="131" t="s">
        <v>1883</v>
      </c>
      <c r="F5087" s="131" t="s">
        <v>1884</v>
      </c>
      <c r="G5087" s="165" t="s">
        <v>266</v>
      </c>
      <c r="H5087" s="165"/>
      <c r="I5087" s="3"/>
      <c r="J5087" s="3"/>
      <c r="K5087" s="3" t="s">
        <v>960</v>
      </c>
      <c r="L5087" s="3" t="s">
        <v>834</v>
      </c>
      <c r="M5087" s="203" t="s">
        <v>834</v>
      </c>
      <c r="N5087" s="151" t="s">
        <v>1558</v>
      </c>
      <c r="O5087" s="151"/>
      <c r="P5087" s="3"/>
    </row>
    <row r="5088" spans="1:16" s="365" customFormat="1" ht="30" hidden="1">
      <c r="A5088" s="214" t="s">
        <v>1600</v>
      </c>
      <c r="B5088" s="3" t="s">
        <v>246</v>
      </c>
      <c r="C5088" s="3" t="s">
        <v>262</v>
      </c>
      <c r="D5088" s="9" t="s">
        <v>267</v>
      </c>
      <c r="E5088" s="131" t="s">
        <v>1883</v>
      </c>
      <c r="F5088" s="131" t="s">
        <v>1885</v>
      </c>
      <c r="G5088" s="165" t="s">
        <v>268</v>
      </c>
      <c r="H5088" s="165"/>
      <c r="I5088" s="3"/>
      <c r="J5088" s="3"/>
      <c r="K5088" s="3" t="s">
        <v>960</v>
      </c>
      <c r="L5088" s="3" t="s">
        <v>834</v>
      </c>
      <c r="M5088" s="203" t="s">
        <v>834</v>
      </c>
      <c r="N5088" s="151" t="s">
        <v>1558</v>
      </c>
      <c r="O5088" s="151"/>
      <c r="P5088" s="3"/>
    </row>
    <row r="5089" spans="1:16" s="365" customFormat="1" ht="45" hidden="1">
      <c r="A5089" s="214" t="s">
        <v>1600</v>
      </c>
      <c r="B5089" s="3" t="s">
        <v>246</v>
      </c>
      <c r="C5089" s="3" t="s">
        <v>262</v>
      </c>
      <c r="D5089" s="9" t="s">
        <v>269</v>
      </c>
      <c r="E5089" s="131" t="s">
        <v>1883</v>
      </c>
      <c r="F5089" s="131" t="s">
        <v>1886</v>
      </c>
      <c r="G5089" s="165" t="s">
        <v>270</v>
      </c>
      <c r="H5089" s="165"/>
      <c r="I5089" s="3"/>
      <c r="J5089" s="205" t="s">
        <v>1584</v>
      </c>
      <c r="K5089" s="3" t="s">
        <v>960</v>
      </c>
      <c r="L5089" s="3" t="s">
        <v>834</v>
      </c>
      <c r="M5089" s="203" t="s">
        <v>834</v>
      </c>
      <c r="N5089" s="151" t="s">
        <v>1558</v>
      </c>
      <c r="O5089" s="151"/>
      <c r="P5089" s="3"/>
    </row>
    <row r="5090" spans="1:16" s="365" customFormat="1" ht="135" hidden="1">
      <c r="A5090" s="214" t="s">
        <v>1600</v>
      </c>
      <c r="B5090" s="3" t="s">
        <v>246</v>
      </c>
      <c r="C5090" s="3" t="s">
        <v>262</v>
      </c>
      <c r="D5090" s="9" t="s">
        <v>273</v>
      </c>
      <c r="E5090" s="131" t="s">
        <v>1883</v>
      </c>
      <c r="F5090" s="131" t="s">
        <v>1888</v>
      </c>
      <c r="G5090" s="165" t="s">
        <v>1184</v>
      </c>
      <c r="H5090" s="165" t="s">
        <v>1185</v>
      </c>
      <c r="I5090" s="3"/>
      <c r="J5090" s="3"/>
      <c r="K5090" s="3" t="s">
        <v>960</v>
      </c>
      <c r="L5090" s="3" t="s">
        <v>834</v>
      </c>
      <c r="M5090" s="203" t="s">
        <v>834</v>
      </c>
      <c r="N5090" s="151" t="s">
        <v>1558</v>
      </c>
      <c r="O5090" s="151"/>
      <c r="P5090" s="3"/>
    </row>
    <row r="5091" spans="1:16" s="365" customFormat="1" ht="30" hidden="1">
      <c r="A5091" s="214" t="s">
        <v>1600</v>
      </c>
      <c r="B5091" s="3" t="s">
        <v>246</v>
      </c>
      <c r="C5091" s="3" t="s">
        <v>262</v>
      </c>
      <c r="D5091" s="9" t="s">
        <v>275</v>
      </c>
      <c r="E5091" s="131" t="s">
        <v>1883</v>
      </c>
      <c r="F5091" s="131" t="s">
        <v>1889</v>
      </c>
      <c r="G5091" s="165" t="s">
        <v>276</v>
      </c>
      <c r="H5091" s="165"/>
      <c r="I5091" s="3"/>
      <c r="J5091" s="3"/>
      <c r="K5091" s="3" t="s">
        <v>960</v>
      </c>
      <c r="L5091" s="3" t="s">
        <v>834</v>
      </c>
      <c r="M5091" s="203" t="s">
        <v>834</v>
      </c>
      <c r="N5091" s="151" t="s">
        <v>1558</v>
      </c>
      <c r="O5091" s="151"/>
      <c r="P5091" s="3"/>
    </row>
    <row r="5092" spans="1:16" s="365" customFormat="1" ht="90" hidden="1">
      <c r="A5092" s="214" t="s">
        <v>1600</v>
      </c>
      <c r="B5092" s="3" t="s">
        <v>246</v>
      </c>
      <c r="C5092" s="3" t="s">
        <v>277</v>
      </c>
      <c r="D5092" s="9" t="s">
        <v>255</v>
      </c>
      <c r="E5092" s="131" t="s">
        <v>1890</v>
      </c>
      <c r="F5092" s="131" t="s">
        <v>1891</v>
      </c>
      <c r="G5092" s="165" t="s">
        <v>278</v>
      </c>
      <c r="H5092" s="165" t="s">
        <v>1186</v>
      </c>
      <c r="I5092" s="3"/>
      <c r="J5092" s="3"/>
      <c r="K5092" s="3" t="s">
        <v>960</v>
      </c>
      <c r="L5092" s="3" t="s">
        <v>834</v>
      </c>
      <c r="M5092" s="203" t="s">
        <v>834</v>
      </c>
      <c r="N5092" s="151" t="s">
        <v>1558</v>
      </c>
      <c r="O5092" s="151"/>
      <c r="P5092" s="3"/>
    </row>
    <row r="5093" spans="1:16" s="365" customFormat="1" ht="30" hidden="1">
      <c r="A5093" s="151" t="s">
        <v>1598</v>
      </c>
      <c r="B5093" s="3" t="s">
        <v>246</v>
      </c>
      <c r="C5093" s="3" t="s">
        <v>31</v>
      </c>
      <c r="D5093" s="9" t="s">
        <v>279</v>
      </c>
      <c r="E5093" s="131" t="s">
        <v>1635</v>
      </c>
      <c r="F5093" s="131" t="s">
        <v>1636</v>
      </c>
      <c r="G5093" s="165" t="s">
        <v>280</v>
      </c>
      <c r="H5093" s="165"/>
      <c r="I5093" s="3"/>
      <c r="J5093" s="3"/>
      <c r="K5093" s="3" t="s">
        <v>960</v>
      </c>
      <c r="L5093" s="3" t="s">
        <v>834</v>
      </c>
      <c r="M5093" s="307" t="s">
        <v>1599</v>
      </c>
      <c r="N5093" s="151"/>
      <c r="O5093" s="3"/>
      <c r="P5093" s="3"/>
    </row>
    <row r="5094" spans="1:16" s="365" customFormat="1" ht="30" hidden="1">
      <c r="A5094" s="151" t="s">
        <v>1598</v>
      </c>
      <c r="B5094" s="3" t="s">
        <v>246</v>
      </c>
      <c r="C5094" s="3" t="s">
        <v>31</v>
      </c>
      <c r="D5094" s="9" t="s">
        <v>281</v>
      </c>
      <c r="E5094" s="131" t="s">
        <v>1635</v>
      </c>
      <c r="F5094" s="131" t="s">
        <v>1637</v>
      </c>
      <c r="G5094" s="165" t="s">
        <v>282</v>
      </c>
      <c r="H5094" s="165"/>
      <c r="I5094" s="3"/>
      <c r="J5094" s="3"/>
      <c r="K5094" s="3" t="s">
        <v>960</v>
      </c>
      <c r="L5094" s="3" t="s">
        <v>834</v>
      </c>
      <c r="M5094" s="307" t="s">
        <v>1599</v>
      </c>
      <c r="N5094" s="151"/>
      <c r="O5094" s="3"/>
      <c r="P5094" s="3"/>
    </row>
    <row r="5095" spans="1:16" s="365" customFormat="1" ht="30" hidden="1">
      <c r="A5095" s="214" t="s">
        <v>1600</v>
      </c>
      <c r="B5095" s="3" t="s">
        <v>246</v>
      </c>
      <c r="C5095" s="3" t="s">
        <v>31</v>
      </c>
      <c r="D5095" s="9" t="s">
        <v>283</v>
      </c>
      <c r="E5095" s="131" t="s">
        <v>1635</v>
      </c>
      <c r="F5095" s="131" t="s">
        <v>1892</v>
      </c>
      <c r="G5095" s="165" t="s">
        <v>284</v>
      </c>
      <c r="H5095" s="165"/>
      <c r="I5095" s="3"/>
      <c r="J5095" s="3"/>
      <c r="K5095" s="3" t="s">
        <v>960</v>
      </c>
      <c r="L5095" s="3" t="s">
        <v>834</v>
      </c>
      <c r="M5095" s="203" t="s">
        <v>834</v>
      </c>
      <c r="N5095" s="151" t="s">
        <v>1558</v>
      </c>
      <c r="O5095" s="151"/>
      <c r="P5095" s="3"/>
    </row>
    <row r="5096" spans="1:16" s="365" customFormat="1" ht="30" hidden="1">
      <c r="A5096" s="214" t="s">
        <v>1600</v>
      </c>
      <c r="B5096" s="3" t="s">
        <v>246</v>
      </c>
      <c r="C5096" s="3" t="s">
        <v>31</v>
      </c>
      <c r="D5096" s="9" t="s">
        <v>285</v>
      </c>
      <c r="E5096" s="131" t="s">
        <v>1635</v>
      </c>
      <c r="F5096" s="131" t="s">
        <v>1893</v>
      </c>
      <c r="G5096" s="165" t="s">
        <v>286</v>
      </c>
      <c r="H5096" s="165"/>
      <c r="I5096" s="3"/>
      <c r="J5096" s="3"/>
      <c r="K5096" s="3" t="s">
        <v>960</v>
      </c>
      <c r="L5096" s="3" t="s">
        <v>834</v>
      </c>
      <c r="M5096" s="203" t="s">
        <v>834</v>
      </c>
      <c r="N5096" s="151" t="s">
        <v>1558</v>
      </c>
      <c r="O5096" s="151"/>
      <c r="P5096" s="3"/>
    </row>
    <row r="5097" spans="1:16" s="365" customFormat="1" ht="30" hidden="1">
      <c r="A5097" s="214" t="s">
        <v>1600</v>
      </c>
      <c r="B5097" s="3" t="s">
        <v>287</v>
      </c>
      <c r="C5097" s="3" t="s">
        <v>288</v>
      </c>
      <c r="D5097" s="9" t="s">
        <v>289</v>
      </c>
      <c r="E5097" s="131" t="s">
        <v>1894</v>
      </c>
      <c r="F5097" s="131" t="s">
        <v>1895</v>
      </c>
      <c r="G5097" s="165" t="s">
        <v>290</v>
      </c>
      <c r="H5097" s="165"/>
      <c r="I5097" s="3"/>
      <c r="J5097" s="3"/>
      <c r="K5097" s="3" t="s">
        <v>960</v>
      </c>
      <c r="L5097" s="3" t="s">
        <v>834</v>
      </c>
      <c r="M5097" s="203" t="s">
        <v>834</v>
      </c>
      <c r="N5097" s="151" t="s">
        <v>1558</v>
      </c>
      <c r="O5097" s="151"/>
      <c r="P5097" s="3"/>
    </row>
    <row r="5098" spans="1:16" s="365" customFormat="1" ht="30" hidden="1">
      <c r="A5098" s="214" t="s">
        <v>1600</v>
      </c>
      <c r="B5098" s="3" t="s">
        <v>287</v>
      </c>
      <c r="C5098" s="3" t="s">
        <v>288</v>
      </c>
      <c r="D5098" s="9" t="s">
        <v>291</v>
      </c>
      <c r="E5098" s="131" t="s">
        <v>1894</v>
      </c>
      <c r="F5098" s="131" t="s">
        <v>1896</v>
      </c>
      <c r="G5098" s="165" t="s">
        <v>292</v>
      </c>
      <c r="H5098" s="165"/>
      <c r="I5098" s="3"/>
      <c r="J5098" s="3"/>
      <c r="K5098" s="3" t="s">
        <v>960</v>
      </c>
      <c r="L5098" s="3" t="s">
        <v>834</v>
      </c>
      <c r="M5098" s="203" t="s">
        <v>834</v>
      </c>
      <c r="N5098" s="151" t="s">
        <v>1558</v>
      </c>
      <c r="O5098" s="151"/>
      <c r="P5098" s="3"/>
    </row>
    <row r="5099" spans="1:16" s="365" customFormat="1" ht="30" hidden="1">
      <c r="A5099" s="214" t="s">
        <v>1600</v>
      </c>
      <c r="B5099" s="3" t="s">
        <v>287</v>
      </c>
      <c r="C5099" s="3" t="s">
        <v>288</v>
      </c>
      <c r="D5099" s="9" t="s">
        <v>293</v>
      </c>
      <c r="E5099" s="131" t="s">
        <v>1894</v>
      </c>
      <c r="F5099" s="131" t="s">
        <v>1897</v>
      </c>
      <c r="G5099" s="165" t="s">
        <v>294</v>
      </c>
      <c r="H5099" s="165"/>
      <c r="I5099" s="3"/>
      <c r="J5099" s="3"/>
      <c r="K5099" s="3" t="s">
        <v>960</v>
      </c>
      <c r="L5099" s="3" t="s">
        <v>834</v>
      </c>
      <c r="M5099" s="203" t="s">
        <v>834</v>
      </c>
      <c r="N5099" s="151" t="s">
        <v>1558</v>
      </c>
      <c r="O5099" s="151"/>
      <c r="P5099" s="3"/>
    </row>
    <row r="5100" spans="1:16" s="365" customFormat="1" ht="30" hidden="1">
      <c r="A5100" s="214" t="s">
        <v>1600</v>
      </c>
      <c r="B5100" s="3" t="s">
        <v>287</v>
      </c>
      <c r="C5100" s="3" t="s">
        <v>295</v>
      </c>
      <c r="D5100" s="9" t="s">
        <v>296</v>
      </c>
      <c r="E5100" s="131" t="s">
        <v>1898</v>
      </c>
      <c r="F5100" s="131" t="s">
        <v>1899</v>
      </c>
      <c r="G5100" s="165" t="s">
        <v>1190</v>
      </c>
      <c r="H5100" s="165"/>
      <c r="I5100" s="3"/>
      <c r="J5100" s="3"/>
      <c r="K5100" s="3" t="s">
        <v>960</v>
      </c>
      <c r="L5100" s="3" t="s">
        <v>834</v>
      </c>
      <c r="M5100" s="203" t="s">
        <v>834</v>
      </c>
      <c r="N5100" s="151" t="s">
        <v>1558</v>
      </c>
      <c r="O5100" s="151"/>
      <c r="P5100" s="3"/>
    </row>
    <row r="5101" spans="1:16" s="365" customFormat="1" ht="30" hidden="1">
      <c r="A5101" s="214" t="s">
        <v>1600</v>
      </c>
      <c r="B5101" s="3" t="s">
        <v>287</v>
      </c>
      <c r="C5101" s="3" t="s">
        <v>295</v>
      </c>
      <c r="D5101" s="9" t="s">
        <v>302</v>
      </c>
      <c r="E5101" s="131" t="s">
        <v>1898</v>
      </c>
      <c r="F5101" s="131" t="s">
        <v>1900</v>
      </c>
      <c r="G5101" s="165" t="s">
        <v>1191</v>
      </c>
      <c r="H5101" s="165"/>
      <c r="I5101" s="3"/>
      <c r="J5101" s="3"/>
      <c r="K5101" s="3" t="s">
        <v>960</v>
      </c>
      <c r="L5101" s="3" t="s">
        <v>834</v>
      </c>
      <c r="M5101" s="203" t="s">
        <v>834</v>
      </c>
      <c r="N5101" s="151" t="s">
        <v>1558</v>
      </c>
      <c r="O5101" s="151"/>
      <c r="P5101" s="3"/>
    </row>
    <row r="5102" spans="1:16" s="365" customFormat="1" ht="30" hidden="1">
      <c r="A5102" s="214" t="s">
        <v>1600</v>
      </c>
      <c r="B5102" s="3" t="s">
        <v>287</v>
      </c>
      <c r="C5102" s="3" t="s">
        <v>304</v>
      </c>
      <c r="D5102" s="9" t="s">
        <v>305</v>
      </c>
      <c r="E5102" s="131" t="s">
        <v>1901</v>
      </c>
      <c r="F5102" s="131" t="s">
        <v>1902</v>
      </c>
      <c r="G5102" s="165" t="s">
        <v>306</v>
      </c>
      <c r="H5102" s="165"/>
      <c r="I5102" s="3"/>
      <c r="J5102" s="3"/>
      <c r="K5102" s="3" t="s">
        <v>960</v>
      </c>
      <c r="L5102" s="3" t="s">
        <v>834</v>
      </c>
      <c r="M5102" s="203" t="s">
        <v>834</v>
      </c>
      <c r="N5102" s="151" t="s">
        <v>1558</v>
      </c>
      <c r="O5102" s="151"/>
      <c r="P5102" s="3"/>
    </row>
    <row r="5103" spans="1:16" s="365" customFormat="1" ht="30" hidden="1">
      <c r="A5103" s="214" t="s">
        <v>1600</v>
      </c>
      <c r="B5103" s="3" t="s">
        <v>287</v>
      </c>
      <c r="C5103" s="3" t="s">
        <v>304</v>
      </c>
      <c r="D5103" s="9" t="s">
        <v>307</v>
      </c>
      <c r="E5103" s="131" t="s">
        <v>1901</v>
      </c>
      <c r="F5103" s="131" t="s">
        <v>1903</v>
      </c>
      <c r="G5103" s="165" t="s">
        <v>308</v>
      </c>
      <c r="H5103" s="165"/>
      <c r="I5103" s="3"/>
      <c r="J5103" s="3"/>
      <c r="K5103" s="3" t="s">
        <v>960</v>
      </c>
      <c r="L5103" s="3" t="s">
        <v>834</v>
      </c>
      <c r="M5103" s="203" t="s">
        <v>834</v>
      </c>
      <c r="N5103" s="151" t="s">
        <v>1558</v>
      </c>
      <c r="O5103" s="151"/>
      <c r="P5103" s="3"/>
    </row>
    <row r="5104" spans="1:16" s="365" customFormat="1" ht="45" hidden="1">
      <c r="A5104" s="214" t="s">
        <v>1600</v>
      </c>
      <c r="B5104" s="3" t="s">
        <v>287</v>
      </c>
      <c r="C5104" s="3" t="s">
        <v>304</v>
      </c>
      <c r="D5104" s="9" t="s">
        <v>322</v>
      </c>
      <c r="E5104" s="131" t="s">
        <v>1901</v>
      </c>
      <c r="F5104" s="131" t="s">
        <v>1904</v>
      </c>
      <c r="G5104" s="165" t="s">
        <v>323</v>
      </c>
      <c r="H5104" s="165"/>
      <c r="I5104" s="3"/>
      <c r="J5104" s="3"/>
      <c r="K5104" s="3" t="s">
        <v>960</v>
      </c>
      <c r="L5104" s="3" t="s">
        <v>834</v>
      </c>
      <c r="M5104" s="203" t="s">
        <v>834</v>
      </c>
      <c r="N5104" s="151" t="s">
        <v>1558</v>
      </c>
      <c r="O5104" s="151"/>
      <c r="P5104" s="3"/>
    </row>
    <row r="5105" spans="1:16" s="365" customFormat="1" ht="30" hidden="1">
      <c r="A5105" s="214" t="s">
        <v>1600</v>
      </c>
      <c r="B5105" s="3" t="s">
        <v>287</v>
      </c>
      <c r="C5105" s="3" t="s">
        <v>304</v>
      </c>
      <c r="D5105" s="9" t="s">
        <v>309</v>
      </c>
      <c r="E5105" s="131" t="s">
        <v>1901</v>
      </c>
      <c r="F5105" s="131" t="s">
        <v>1905</v>
      </c>
      <c r="G5105" s="165" t="s">
        <v>310</v>
      </c>
      <c r="H5105" s="165"/>
      <c r="I5105" s="3"/>
      <c r="J5105" s="3"/>
      <c r="K5105" s="3" t="s">
        <v>960</v>
      </c>
      <c r="L5105" s="3" t="s">
        <v>834</v>
      </c>
      <c r="M5105" s="203" t="s">
        <v>834</v>
      </c>
      <c r="N5105" s="151" t="s">
        <v>1558</v>
      </c>
      <c r="O5105" s="151"/>
      <c r="P5105" s="3"/>
    </row>
    <row r="5106" spans="1:16" s="365" customFormat="1" ht="30" hidden="1">
      <c r="A5106" s="214" t="s">
        <v>1600</v>
      </c>
      <c r="B5106" s="3" t="s">
        <v>287</v>
      </c>
      <c r="C5106" s="3" t="s">
        <v>304</v>
      </c>
      <c r="D5106" s="9" t="s">
        <v>311</v>
      </c>
      <c r="E5106" s="131" t="s">
        <v>1901</v>
      </c>
      <c r="F5106" s="131" t="s">
        <v>1906</v>
      </c>
      <c r="G5106" s="165" t="s">
        <v>312</v>
      </c>
      <c r="H5106" s="165"/>
      <c r="I5106" s="3"/>
      <c r="J5106" s="3"/>
      <c r="K5106" s="3" t="s">
        <v>960</v>
      </c>
      <c r="L5106" s="3" t="s">
        <v>834</v>
      </c>
      <c r="M5106" s="203" t="s">
        <v>834</v>
      </c>
      <c r="N5106" s="151" t="s">
        <v>1558</v>
      </c>
      <c r="O5106" s="151"/>
      <c r="P5106" s="3"/>
    </row>
    <row r="5107" spans="1:16" s="365" customFormat="1" ht="30" hidden="1">
      <c r="A5107" s="214" t="s">
        <v>1600</v>
      </c>
      <c r="B5107" s="3" t="s">
        <v>287</v>
      </c>
      <c r="C5107" s="3" t="s">
        <v>304</v>
      </c>
      <c r="D5107" s="9" t="s">
        <v>313</v>
      </c>
      <c r="E5107" s="131" t="s">
        <v>1901</v>
      </c>
      <c r="F5107" s="131" t="s">
        <v>1907</v>
      </c>
      <c r="G5107" s="165" t="s">
        <v>314</v>
      </c>
      <c r="H5107" s="165"/>
      <c r="I5107" s="3"/>
      <c r="J5107" s="3"/>
      <c r="K5107" s="3" t="s">
        <v>960</v>
      </c>
      <c r="L5107" s="3" t="s">
        <v>834</v>
      </c>
      <c r="M5107" s="203" t="s">
        <v>834</v>
      </c>
      <c r="N5107" s="151" t="s">
        <v>1558</v>
      </c>
      <c r="O5107" s="151"/>
      <c r="P5107" s="3"/>
    </row>
    <row r="5108" spans="1:16" s="365" customFormat="1" ht="30" hidden="1">
      <c r="A5108" s="214" t="s">
        <v>1600</v>
      </c>
      <c r="B5108" s="3" t="s">
        <v>287</v>
      </c>
      <c r="C5108" s="3" t="s">
        <v>315</v>
      </c>
      <c r="D5108" s="9" t="s">
        <v>413</v>
      </c>
      <c r="E5108" s="131" t="s">
        <v>1908</v>
      </c>
      <c r="F5108" s="131" t="s">
        <v>1982</v>
      </c>
      <c r="G5108" s="165" t="s">
        <v>414</v>
      </c>
      <c r="H5108" s="165"/>
      <c r="I5108" s="3"/>
      <c r="J5108" s="3"/>
      <c r="K5108" s="3" t="s">
        <v>960</v>
      </c>
      <c r="L5108" s="3" t="s">
        <v>834</v>
      </c>
      <c r="M5108" s="203" t="s">
        <v>834</v>
      </c>
      <c r="N5108" s="151" t="s">
        <v>1558</v>
      </c>
      <c r="O5108" s="151"/>
      <c r="P5108" s="3"/>
    </row>
    <row r="5109" spans="1:16" s="365" customFormat="1" ht="30" hidden="1">
      <c r="A5109" s="214" t="s">
        <v>1600</v>
      </c>
      <c r="B5109" s="3" t="s">
        <v>287</v>
      </c>
      <c r="C5109" s="3" t="s">
        <v>315</v>
      </c>
      <c r="D5109" s="9" t="s">
        <v>415</v>
      </c>
      <c r="E5109" s="131" t="s">
        <v>1908</v>
      </c>
      <c r="F5109" s="131" t="s">
        <v>1983</v>
      </c>
      <c r="G5109" s="165" t="s">
        <v>416</v>
      </c>
      <c r="H5109" s="165"/>
      <c r="I5109" s="3"/>
      <c r="J5109" s="3"/>
      <c r="K5109" s="3" t="s">
        <v>960</v>
      </c>
      <c r="L5109" s="3" t="s">
        <v>834</v>
      </c>
      <c r="M5109" s="203" t="s">
        <v>834</v>
      </c>
      <c r="N5109" s="151" t="s">
        <v>1558</v>
      </c>
      <c r="O5109" s="151"/>
      <c r="P5109" s="3"/>
    </row>
    <row r="5110" spans="1:16" s="365" customFormat="1" ht="30" hidden="1">
      <c r="A5110" s="214" t="s">
        <v>1600</v>
      </c>
      <c r="B5110" s="3" t="s">
        <v>287</v>
      </c>
      <c r="C5110" s="3" t="s">
        <v>315</v>
      </c>
      <c r="D5110" s="9" t="s">
        <v>316</v>
      </c>
      <c r="E5110" s="131" t="s">
        <v>1908</v>
      </c>
      <c r="F5110" s="131" t="s">
        <v>1909</v>
      </c>
      <c r="G5110" s="165" t="s">
        <v>317</v>
      </c>
      <c r="H5110" s="165"/>
      <c r="I5110" s="3"/>
      <c r="J5110" s="3"/>
      <c r="K5110" s="3" t="s">
        <v>960</v>
      </c>
      <c r="L5110" s="3" t="s">
        <v>834</v>
      </c>
      <c r="M5110" s="203" t="s">
        <v>834</v>
      </c>
      <c r="N5110" s="151" t="s">
        <v>1558</v>
      </c>
      <c r="O5110" s="151"/>
      <c r="P5110" s="3"/>
    </row>
    <row r="5111" spans="1:16" s="365" customFormat="1" ht="45" hidden="1">
      <c r="A5111" s="214" t="s">
        <v>1600</v>
      </c>
      <c r="B5111" s="3" t="s">
        <v>287</v>
      </c>
      <c r="C5111" s="3" t="s">
        <v>315</v>
      </c>
      <c r="D5111" s="9" t="s">
        <v>318</v>
      </c>
      <c r="E5111" s="131" t="s">
        <v>1908</v>
      </c>
      <c r="F5111" s="131" t="s">
        <v>1910</v>
      </c>
      <c r="G5111" s="165" t="s">
        <v>319</v>
      </c>
      <c r="H5111" s="165"/>
      <c r="I5111" s="3"/>
      <c r="J5111" s="3"/>
      <c r="K5111" s="3" t="s">
        <v>960</v>
      </c>
      <c r="L5111" s="3" t="s">
        <v>834</v>
      </c>
      <c r="M5111" s="203" t="s">
        <v>834</v>
      </c>
      <c r="N5111" s="151" t="s">
        <v>1558</v>
      </c>
      <c r="O5111" s="151"/>
      <c r="P5111" s="3"/>
    </row>
    <row r="5112" spans="1:16" s="365" customFormat="1" ht="30" hidden="1">
      <c r="A5112" s="214" t="s">
        <v>1600</v>
      </c>
      <c r="B5112" s="3" t="s">
        <v>287</v>
      </c>
      <c r="C5112" s="3" t="s">
        <v>315</v>
      </c>
      <c r="D5112" s="9" t="s">
        <v>320</v>
      </c>
      <c r="E5112" s="131" t="s">
        <v>1908</v>
      </c>
      <c r="F5112" s="131" t="s">
        <v>1911</v>
      </c>
      <c r="G5112" s="165" t="s">
        <v>321</v>
      </c>
      <c r="H5112" s="165"/>
      <c r="I5112" s="3"/>
      <c r="J5112" s="3"/>
      <c r="K5112" s="3" t="s">
        <v>960</v>
      </c>
      <c r="L5112" s="3" t="s">
        <v>834</v>
      </c>
      <c r="M5112" s="203" t="s">
        <v>834</v>
      </c>
      <c r="N5112" s="151" t="s">
        <v>1558</v>
      </c>
      <c r="O5112" s="151"/>
      <c r="P5112" s="3"/>
    </row>
    <row r="5113" spans="1:16" s="365" customFormat="1" ht="30" hidden="1">
      <c r="A5113" s="214" t="s">
        <v>1600</v>
      </c>
      <c r="B5113" s="3" t="s">
        <v>877</v>
      </c>
      <c r="C5113" s="3" t="s">
        <v>878</v>
      </c>
      <c r="D5113" s="9" t="s">
        <v>14</v>
      </c>
      <c r="E5113" s="131" t="s">
        <v>1912</v>
      </c>
      <c r="F5113" s="131" t="s">
        <v>1913</v>
      </c>
      <c r="G5113" s="165" t="s">
        <v>879</v>
      </c>
      <c r="H5113" s="165"/>
      <c r="I5113" s="3"/>
      <c r="J5113" s="3"/>
      <c r="K5113" s="3" t="s">
        <v>969</v>
      </c>
      <c r="L5113" s="3" t="s">
        <v>834</v>
      </c>
      <c r="M5113" s="203" t="s">
        <v>834</v>
      </c>
      <c r="N5113" s="151" t="s">
        <v>1558</v>
      </c>
      <c r="O5113" s="151"/>
      <c r="P5113" s="3"/>
    </row>
    <row r="5114" spans="1:16" s="365" customFormat="1" ht="30" hidden="1">
      <c r="A5114" s="214" t="s">
        <v>1600</v>
      </c>
      <c r="B5114" s="3" t="s">
        <v>877</v>
      </c>
      <c r="C5114" s="3" t="s">
        <v>880</v>
      </c>
      <c r="D5114" s="9" t="s">
        <v>23</v>
      </c>
      <c r="E5114" s="131" t="s">
        <v>1914</v>
      </c>
      <c r="F5114" s="131" t="s">
        <v>1915</v>
      </c>
      <c r="G5114" s="165" t="s">
        <v>881</v>
      </c>
      <c r="H5114" s="165"/>
      <c r="I5114" s="3"/>
      <c r="J5114" s="3"/>
      <c r="K5114" s="3" t="s">
        <v>969</v>
      </c>
      <c r="L5114" s="3" t="s">
        <v>834</v>
      </c>
      <c r="M5114" s="203" t="s">
        <v>834</v>
      </c>
      <c r="N5114" s="151" t="s">
        <v>1558</v>
      </c>
      <c r="O5114" s="151"/>
      <c r="P5114" s="3"/>
    </row>
    <row r="5115" spans="1:16" s="365" customFormat="1" ht="30" hidden="1">
      <c r="A5115" s="214" t="s">
        <v>1600</v>
      </c>
      <c r="B5115" s="3" t="s">
        <v>877</v>
      </c>
      <c r="C5115" s="3" t="s">
        <v>882</v>
      </c>
      <c r="D5115" s="9" t="s">
        <v>363</v>
      </c>
      <c r="E5115" s="131" t="s">
        <v>1916</v>
      </c>
      <c r="F5115" s="131" t="s">
        <v>1917</v>
      </c>
      <c r="G5115" s="165" t="s">
        <v>883</v>
      </c>
      <c r="H5115" s="165"/>
      <c r="I5115" s="3"/>
      <c r="J5115" s="3"/>
      <c r="K5115" s="3" t="s">
        <v>969</v>
      </c>
      <c r="L5115" s="3" t="s">
        <v>834</v>
      </c>
      <c r="M5115" s="203" t="s">
        <v>834</v>
      </c>
      <c r="N5115" s="151" t="s">
        <v>1558</v>
      </c>
      <c r="O5115" s="151"/>
      <c r="P5115" s="3"/>
    </row>
    <row r="5116" spans="1:16" s="365" customFormat="1" ht="30" hidden="1">
      <c r="A5116" s="214" t="s">
        <v>1600</v>
      </c>
      <c r="B5116" s="3" t="s">
        <v>877</v>
      </c>
      <c r="C5116" s="3" t="s">
        <v>882</v>
      </c>
      <c r="D5116" s="9" t="s">
        <v>884</v>
      </c>
      <c r="E5116" s="131" t="s">
        <v>1916</v>
      </c>
      <c r="F5116" s="131" t="s">
        <v>1918</v>
      </c>
      <c r="G5116" s="165" t="s">
        <v>885</v>
      </c>
      <c r="H5116" s="165"/>
      <c r="I5116" s="3"/>
      <c r="J5116" s="3"/>
      <c r="K5116" s="3" t="s">
        <v>969</v>
      </c>
      <c r="L5116" s="3" t="s">
        <v>834</v>
      </c>
      <c r="M5116" s="203" t="s">
        <v>834</v>
      </c>
      <c r="N5116" s="151" t="s">
        <v>1558</v>
      </c>
      <c r="O5116" s="151"/>
      <c r="P5116" s="3"/>
    </row>
    <row r="5117" spans="1:16" s="365" customFormat="1" ht="30" hidden="1">
      <c r="A5117" s="214" t="s">
        <v>1600</v>
      </c>
      <c r="B5117" s="3" t="s">
        <v>877</v>
      </c>
      <c r="C5117" s="3" t="s">
        <v>882</v>
      </c>
      <c r="D5117" s="9" t="s">
        <v>886</v>
      </c>
      <c r="E5117" s="131" t="s">
        <v>1916</v>
      </c>
      <c r="F5117" s="131" t="s">
        <v>1919</v>
      </c>
      <c r="G5117" s="165" t="s">
        <v>887</v>
      </c>
      <c r="H5117" s="165"/>
      <c r="I5117" s="3"/>
      <c r="J5117" s="3"/>
      <c r="K5117" s="3" t="s">
        <v>969</v>
      </c>
      <c r="L5117" s="3" t="s">
        <v>834</v>
      </c>
      <c r="M5117" s="203" t="s">
        <v>834</v>
      </c>
      <c r="N5117" s="151" t="s">
        <v>1558</v>
      </c>
      <c r="O5117" s="151"/>
      <c r="P5117" s="3"/>
    </row>
    <row r="5118" spans="1:16" s="365" customFormat="1" hidden="1">
      <c r="A5118" s="214" t="s">
        <v>1600</v>
      </c>
      <c r="B5118" s="3" t="s">
        <v>966</v>
      </c>
      <c r="C5118" s="3" t="s">
        <v>979</v>
      </c>
      <c r="D5118" s="9" t="s">
        <v>999</v>
      </c>
      <c r="E5118" s="131" t="s">
        <v>1920</v>
      </c>
      <c r="F5118" s="131" t="s">
        <v>1921</v>
      </c>
      <c r="G5118" s="165" t="s">
        <v>1000</v>
      </c>
      <c r="H5118" s="165"/>
      <c r="I5118" s="3"/>
      <c r="J5118" s="3"/>
      <c r="K5118" s="3" t="s">
        <v>939</v>
      </c>
      <c r="L5118" s="3" t="s">
        <v>834</v>
      </c>
      <c r="M5118" s="203" t="s">
        <v>834</v>
      </c>
      <c r="N5118" s="151" t="s">
        <v>1558</v>
      </c>
      <c r="O5118" s="151"/>
      <c r="P5118" s="3"/>
    </row>
    <row r="5119" spans="1:16" s="365" customFormat="1" ht="45" hidden="1">
      <c r="A5119" s="214" t="s">
        <v>1600</v>
      </c>
      <c r="B5119" s="3" t="s">
        <v>324</v>
      </c>
      <c r="C5119" s="3" t="s">
        <v>325</v>
      </c>
      <c r="D5119" s="9" t="s">
        <v>325</v>
      </c>
      <c r="E5119" s="131" t="s">
        <v>1922</v>
      </c>
      <c r="F5119" s="131" t="s">
        <v>1923</v>
      </c>
      <c r="G5119" s="165" t="s">
        <v>326</v>
      </c>
      <c r="H5119" s="165"/>
      <c r="I5119" s="3"/>
      <c r="J5119" s="3"/>
      <c r="K5119" s="3" t="s">
        <v>923</v>
      </c>
      <c r="L5119" s="3" t="s">
        <v>834</v>
      </c>
      <c r="M5119" s="203" t="s">
        <v>834</v>
      </c>
      <c r="N5119" s="151" t="s">
        <v>1558</v>
      </c>
      <c r="O5119" s="151"/>
      <c r="P5119" s="3"/>
    </row>
    <row r="5120" spans="1:16" s="365" customFormat="1" ht="30" hidden="1">
      <c r="A5120" s="214" t="s">
        <v>1600</v>
      </c>
      <c r="B5120" s="3" t="s">
        <v>324</v>
      </c>
      <c r="C5120" s="3" t="s">
        <v>335</v>
      </c>
      <c r="D5120" s="9" t="s">
        <v>336</v>
      </c>
      <c r="E5120" s="131" t="s">
        <v>1929</v>
      </c>
      <c r="F5120" s="131" t="s">
        <v>1930</v>
      </c>
      <c r="G5120" s="165" t="s">
        <v>337</v>
      </c>
      <c r="H5120" s="165"/>
      <c r="I5120" s="3"/>
      <c r="J5120" s="3"/>
      <c r="K5120" s="3" t="s">
        <v>923</v>
      </c>
      <c r="L5120" s="3" t="s">
        <v>834</v>
      </c>
      <c r="M5120" s="203" t="s">
        <v>834</v>
      </c>
      <c r="N5120" s="151" t="s">
        <v>1558</v>
      </c>
      <c r="O5120" s="151"/>
      <c r="P5120" s="3"/>
    </row>
    <row r="5121" spans="1:16" s="365" customFormat="1" ht="30" hidden="1">
      <c r="A5121" s="214" t="s">
        <v>1600</v>
      </c>
      <c r="B5121" s="3" t="s">
        <v>349</v>
      </c>
      <c r="C5121" s="3" t="s">
        <v>353</v>
      </c>
      <c r="D5121" s="9" t="s">
        <v>23</v>
      </c>
      <c r="E5121" s="131" t="s">
        <v>1934</v>
      </c>
      <c r="F5121" s="131" t="s">
        <v>1935</v>
      </c>
      <c r="G5121" s="165" t="s">
        <v>354</v>
      </c>
      <c r="H5121" s="165"/>
      <c r="I5121" s="3"/>
      <c r="J5121" s="3"/>
      <c r="K5121" s="3" t="s">
        <v>960</v>
      </c>
      <c r="L5121" s="3" t="s">
        <v>834</v>
      </c>
      <c r="M5121" s="203" t="s">
        <v>834</v>
      </c>
      <c r="N5121" s="151" t="s">
        <v>1558</v>
      </c>
      <c r="O5121" s="151"/>
      <c r="P5121" s="3"/>
    </row>
    <row r="5122" spans="1:16" s="365" customFormat="1" ht="30" hidden="1">
      <c r="A5122" s="214" t="s">
        <v>1600</v>
      </c>
      <c r="B5122" s="3" t="s">
        <v>349</v>
      </c>
      <c r="C5122" s="3" t="s">
        <v>357</v>
      </c>
      <c r="D5122" s="9" t="s">
        <v>23</v>
      </c>
      <c r="E5122" s="131" t="s">
        <v>1984</v>
      </c>
      <c r="F5122" s="131" t="s">
        <v>1985</v>
      </c>
      <c r="G5122" s="165" t="s">
        <v>358</v>
      </c>
      <c r="H5122" s="165"/>
      <c r="I5122" s="3"/>
      <c r="J5122" s="3"/>
      <c r="K5122" s="3" t="s">
        <v>960</v>
      </c>
      <c r="L5122" s="3" t="s">
        <v>834</v>
      </c>
      <c r="M5122" s="203" t="s">
        <v>834</v>
      </c>
      <c r="N5122" s="151" t="s">
        <v>1558</v>
      </c>
      <c r="O5122" s="151"/>
      <c r="P5122" s="3"/>
    </row>
    <row r="5123" spans="1:16" s="365" customFormat="1" ht="30" hidden="1">
      <c r="A5123" s="214" t="s">
        <v>1600</v>
      </c>
      <c r="B5123" s="3" t="s">
        <v>349</v>
      </c>
      <c r="C5123" s="3" t="s">
        <v>361</v>
      </c>
      <c r="D5123" s="9" t="s">
        <v>23</v>
      </c>
      <c r="E5123" s="131" t="s">
        <v>1936</v>
      </c>
      <c r="F5123" s="131" t="s">
        <v>1937</v>
      </c>
      <c r="G5123" s="165" t="s">
        <v>362</v>
      </c>
      <c r="H5123" s="165"/>
      <c r="I5123" s="3"/>
      <c r="J5123" s="3"/>
      <c r="K5123" s="3" t="s">
        <v>960</v>
      </c>
      <c r="L5123" s="3" t="s">
        <v>834</v>
      </c>
      <c r="M5123" s="203" t="s">
        <v>834</v>
      </c>
      <c r="N5123" s="151" t="s">
        <v>1558</v>
      </c>
      <c r="O5123" s="151"/>
      <c r="P5123" s="3"/>
    </row>
    <row r="5124" spans="1:16" s="365" customFormat="1" ht="45" hidden="1">
      <c r="A5124" s="214" t="s">
        <v>1600</v>
      </c>
      <c r="B5124" s="3" t="s">
        <v>349</v>
      </c>
      <c r="C5124" s="3" t="s">
        <v>363</v>
      </c>
      <c r="D5124" s="9" t="s">
        <v>23</v>
      </c>
      <c r="E5124" s="131" t="s">
        <v>1938</v>
      </c>
      <c r="F5124" s="131" t="s">
        <v>1939</v>
      </c>
      <c r="G5124" s="165" t="s">
        <v>364</v>
      </c>
      <c r="H5124" s="165"/>
      <c r="I5124" s="3"/>
      <c r="J5124" s="3"/>
      <c r="K5124" s="3" t="s">
        <v>960</v>
      </c>
      <c r="L5124" s="3" t="s">
        <v>834</v>
      </c>
      <c r="M5124" s="203" t="s">
        <v>834</v>
      </c>
      <c r="N5124" s="151" t="s">
        <v>1558</v>
      </c>
      <c r="O5124" s="151"/>
      <c r="P5124" s="3"/>
    </row>
    <row r="5125" spans="1:16" s="365" customFormat="1" ht="30" hidden="1">
      <c r="A5125" s="214" t="s">
        <v>1600</v>
      </c>
      <c r="B5125" s="3" t="s">
        <v>349</v>
      </c>
      <c r="C5125" s="3" t="s">
        <v>365</v>
      </c>
      <c r="D5125" s="9" t="s">
        <v>23</v>
      </c>
      <c r="E5125" s="131" t="s">
        <v>1940</v>
      </c>
      <c r="F5125" s="131" t="s">
        <v>1941</v>
      </c>
      <c r="G5125" s="165" t="s">
        <v>366</v>
      </c>
      <c r="H5125" s="165"/>
      <c r="I5125" s="3"/>
      <c r="J5125" s="3"/>
      <c r="K5125" s="3" t="s">
        <v>960</v>
      </c>
      <c r="L5125" s="3" t="s">
        <v>834</v>
      </c>
      <c r="M5125" s="203" t="s">
        <v>834</v>
      </c>
      <c r="N5125" s="151" t="s">
        <v>1558</v>
      </c>
      <c r="O5125" s="151"/>
      <c r="P5125" s="3"/>
    </row>
    <row r="5126" spans="1:16" s="365" customFormat="1" ht="30" hidden="1">
      <c r="A5126" s="214" t="s">
        <v>1600</v>
      </c>
      <c r="B5126" s="3" t="s">
        <v>349</v>
      </c>
      <c r="C5126" s="3" t="s">
        <v>367</v>
      </c>
      <c r="D5126" s="9" t="s">
        <v>23</v>
      </c>
      <c r="E5126" s="131" t="s">
        <v>1942</v>
      </c>
      <c r="F5126" s="131" t="s">
        <v>1943</v>
      </c>
      <c r="G5126" s="165" t="s">
        <v>368</v>
      </c>
      <c r="H5126" s="165"/>
      <c r="I5126" s="3"/>
      <c r="J5126" s="3"/>
      <c r="K5126" s="3" t="s">
        <v>960</v>
      </c>
      <c r="L5126" s="3" t="s">
        <v>834</v>
      </c>
      <c r="M5126" s="203" t="s">
        <v>834</v>
      </c>
      <c r="N5126" s="151" t="s">
        <v>1558</v>
      </c>
      <c r="O5126" s="151"/>
      <c r="P5126" s="3"/>
    </row>
    <row r="5127" spans="1:16" s="365" customFormat="1" ht="30" hidden="1">
      <c r="A5127" s="214" t="s">
        <v>1600</v>
      </c>
      <c r="B5127" s="3" t="s">
        <v>349</v>
      </c>
      <c r="C5127" s="3" t="s">
        <v>888</v>
      </c>
      <c r="D5127" s="9" t="s">
        <v>889</v>
      </c>
      <c r="E5127" s="131" t="s">
        <v>1944</v>
      </c>
      <c r="F5127" s="131" t="s">
        <v>1945</v>
      </c>
      <c r="G5127" s="165" t="s">
        <v>890</v>
      </c>
      <c r="H5127" s="165"/>
      <c r="I5127" s="3"/>
      <c r="J5127" s="3"/>
      <c r="K5127" s="3" t="s">
        <v>960</v>
      </c>
      <c r="L5127" s="3" t="s">
        <v>834</v>
      </c>
      <c r="M5127" s="203" t="s">
        <v>834</v>
      </c>
      <c r="N5127" s="151" t="s">
        <v>1558</v>
      </c>
      <c r="O5127" s="151"/>
      <c r="P5127" s="3"/>
    </row>
    <row r="5128" spans="1:16" s="365" customFormat="1" ht="30" hidden="1">
      <c r="A5128" s="214" t="s">
        <v>1600</v>
      </c>
      <c r="B5128" s="3" t="s">
        <v>349</v>
      </c>
      <c r="C5128" s="3" t="s">
        <v>888</v>
      </c>
      <c r="D5128" s="9" t="s">
        <v>891</v>
      </c>
      <c r="E5128" s="131" t="s">
        <v>1944</v>
      </c>
      <c r="F5128" s="131" t="s">
        <v>1946</v>
      </c>
      <c r="G5128" s="165" t="s">
        <v>892</v>
      </c>
      <c r="H5128" s="165"/>
      <c r="I5128" s="3"/>
      <c r="J5128" s="3"/>
      <c r="K5128" s="3" t="s">
        <v>960</v>
      </c>
      <c r="L5128" s="3" t="s">
        <v>834</v>
      </c>
      <c r="M5128" s="203" t="s">
        <v>834</v>
      </c>
      <c r="N5128" s="151" t="s">
        <v>1558</v>
      </c>
      <c r="O5128" s="151"/>
      <c r="P5128" s="3"/>
    </row>
    <row r="5129" spans="1:16" s="365" customFormat="1" ht="30" hidden="1">
      <c r="A5129" s="214" t="s">
        <v>1600</v>
      </c>
      <c r="B5129" s="3" t="s">
        <v>369</v>
      </c>
      <c r="C5129" s="3" t="s">
        <v>13</v>
      </c>
      <c r="D5129" s="9" t="s">
        <v>14</v>
      </c>
      <c r="E5129" s="131" t="s">
        <v>1947</v>
      </c>
      <c r="F5129" s="131" t="s">
        <v>1948</v>
      </c>
      <c r="G5129" s="165" t="s">
        <v>370</v>
      </c>
      <c r="H5129" s="165"/>
      <c r="I5129" s="3"/>
      <c r="J5129" s="3"/>
      <c r="K5129" s="3" t="s">
        <v>923</v>
      </c>
      <c r="L5129" s="3" t="s">
        <v>834</v>
      </c>
      <c r="M5129" s="203" t="s">
        <v>834</v>
      </c>
      <c r="N5129" s="151" t="s">
        <v>1558</v>
      </c>
      <c r="O5129" s="151"/>
      <c r="P5129" s="3"/>
    </row>
    <row r="5130" spans="1:16" s="365" customFormat="1" ht="30" hidden="1">
      <c r="A5130" s="214" t="s">
        <v>1600</v>
      </c>
      <c r="B5130" s="3" t="s">
        <v>369</v>
      </c>
      <c r="C5130" s="3" t="s">
        <v>371</v>
      </c>
      <c r="D5130" s="9" t="s">
        <v>372</v>
      </c>
      <c r="E5130" s="131" t="s">
        <v>1949</v>
      </c>
      <c r="F5130" s="131" t="s">
        <v>1950</v>
      </c>
      <c r="G5130" s="165" t="s">
        <v>373</v>
      </c>
      <c r="H5130" s="165"/>
      <c r="I5130" s="3"/>
      <c r="J5130" s="3"/>
      <c r="K5130" s="3" t="s">
        <v>923</v>
      </c>
      <c r="L5130" s="3" t="s">
        <v>834</v>
      </c>
      <c r="M5130" s="203" t="s">
        <v>834</v>
      </c>
      <c r="N5130" s="151" t="s">
        <v>1558</v>
      </c>
      <c r="O5130" s="151"/>
      <c r="P5130" s="3"/>
    </row>
    <row r="5131" spans="1:16" s="365" customFormat="1" hidden="1">
      <c r="A5131" s="214" t="s">
        <v>1600</v>
      </c>
      <c r="B5131" s="3" t="s">
        <v>369</v>
      </c>
      <c r="C5131" s="3" t="s">
        <v>371</v>
      </c>
      <c r="D5131" s="9" t="s">
        <v>23</v>
      </c>
      <c r="E5131" s="131" t="s">
        <v>1949</v>
      </c>
      <c r="F5131" s="131" t="s">
        <v>1951</v>
      </c>
      <c r="G5131" s="165" t="s">
        <v>375</v>
      </c>
      <c r="H5131" s="165"/>
      <c r="I5131" s="3"/>
      <c r="J5131" s="3"/>
      <c r="K5131" s="3" t="s">
        <v>923</v>
      </c>
      <c r="L5131" s="3" t="s">
        <v>834</v>
      </c>
      <c r="M5131" s="203" t="s">
        <v>834</v>
      </c>
      <c r="N5131" s="151" t="s">
        <v>1558</v>
      </c>
      <c r="O5131" s="151"/>
      <c r="P5131" s="3"/>
    </row>
    <row r="5132" spans="1:16" s="365" customFormat="1" hidden="1">
      <c r="A5132" s="214" t="s">
        <v>1600</v>
      </c>
      <c r="B5132" s="3" t="s">
        <v>369</v>
      </c>
      <c r="C5132" s="3" t="s">
        <v>371</v>
      </c>
      <c r="D5132" s="9" t="s">
        <v>37</v>
      </c>
      <c r="E5132" s="131" t="s">
        <v>1949</v>
      </c>
      <c r="F5132" s="131" t="s">
        <v>1952</v>
      </c>
      <c r="G5132" s="165" t="s">
        <v>376</v>
      </c>
      <c r="H5132" s="165"/>
      <c r="I5132" s="3"/>
      <c r="J5132" s="3"/>
      <c r="K5132" s="3" t="s">
        <v>923</v>
      </c>
      <c r="L5132" s="3" t="s">
        <v>834</v>
      </c>
      <c r="M5132" s="203" t="s">
        <v>834</v>
      </c>
      <c r="N5132" s="151" t="s">
        <v>1558</v>
      </c>
      <c r="O5132" s="151"/>
      <c r="P5132" s="3"/>
    </row>
    <row r="5133" spans="1:16" s="365" customFormat="1" hidden="1">
      <c r="A5133" s="214" t="s">
        <v>1600</v>
      </c>
      <c r="B5133" s="3" t="s">
        <v>369</v>
      </c>
      <c r="C5133" s="3" t="s">
        <v>371</v>
      </c>
      <c r="D5133" s="9" t="s">
        <v>377</v>
      </c>
      <c r="E5133" s="131" t="s">
        <v>1949</v>
      </c>
      <c r="F5133" s="131" t="s">
        <v>1953</v>
      </c>
      <c r="G5133" s="165" t="s">
        <v>378</v>
      </c>
      <c r="H5133" s="165"/>
      <c r="I5133" s="3"/>
      <c r="J5133" s="3"/>
      <c r="K5133" s="3" t="s">
        <v>923</v>
      </c>
      <c r="L5133" s="3" t="s">
        <v>834</v>
      </c>
      <c r="M5133" s="203" t="s">
        <v>834</v>
      </c>
      <c r="N5133" s="151" t="s">
        <v>1558</v>
      </c>
      <c r="O5133" s="151"/>
      <c r="P5133" s="3"/>
    </row>
    <row r="5134" spans="1:16" s="365" customFormat="1" hidden="1">
      <c r="A5134" s="214" t="s">
        <v>1600</v>
      </c>
      <c r="B5134" s="3" t="s">
        <v>369</v>
      </c>
      <c r="C5134" s="3" t="s">
        <v>379</v>
      </c>
      <c r="D5134" s="9" t="s">
        <v>23</v>
      </c>
      <c r="E5134" s="131" t="s">
        <v>1954</v>
      </c>
      <c r="F5134" s="131" t="s">
        <v>1955</v>
      </c>
      <c r="G5134" s="165" t="s">
        <v>380</v>
      </c>
      <c r="H5134" s="165"/>
      <c r="I5134" s="3"/>
      <c r="J5134" s="3"/>
      <c r="K5134" s="3" t="s">
        <v>923</v>
      </c>
      <c r="L5134" s="3" t="s">
        <v>834</v>
      </c>
      <c r="M5134" s="203" t="s">
        <v>834</v>
      </c>
      <c r="N5134" s="151" t="s">
        <v>1558</v>
      </c>
      <c r="O5134" s="151"/>
      <c r="P5134" s="3"/>
    </row>
    <row r="5135" spans="1:16" s="365" customFormat="1" hidden="1">
      <c r="A5135" s="214" t="s">
        <v>1600</v>
      </c>
      <c r="B5135" s="3" t="s">
        <v>369</v>
      </c>
      <c r="C5135" s="3" t="s">
        <v>381</v>
      </c>
      <c r="D5135" s="9" t="s">
        <v>363</v>
      </c>
      <c r="E5135" s="131" t="s">
        <v>1956</v>
      </c>
      <c r="F5135" s="131" t="s">
        <v>1957</v>
      </c>
      <c r="G5135" s="165" t="s">
        <v>382</v>
      </c>
      <c r="H5135" s="165"/>
      <c r="I5135" s="3"/>
      <c r="J5135" s="3"/>
      <c r="K5135" s="3" t="s">
        <v>923</v>
      </c>
      <c r="L5135" s="3" t="s">
        <v>834</v>
      </c>
      <c r="M5135" s="203" t="s">
        <v>834</v>
      </c>
      <c r="N5135" s="151" t="s">
        <v>1558</v>
      </c>
      <c r="O5135" s="151"/>
      <c r="P5135" s="3"/>
    </row>
    <row r="5136" spans="1:16" s="365" customFormat="1" hidden="1">
      <c r="A5136" s="214" t="s">
        <v>1600</v>
      </c>
      <c r="B5136" s="3" t="s">
        <v>1193</v>
      </c>
      <c r="C5136" s="3" t="s">
        <v>1194</v>
      </c>
      <c r="D5136" s="9" t="s">
        <v>1128</v>
      </c>
      <c r="E5136" s="131" t="s">
        <v>1958</v>
      </c>
      <c r="F5136" s="131" t="s">
        <v>1959</v>
      </c>
      <c r="G5136" s="165" t="s">
        <v>1195</v>
      </c>
      <c r="H5136" s="165"/>
      <c r="I5136" s="3"/>
      <c r="J5136" s="3"/>
      <c r="K5136" s="3" t="e">
        <v>#N/A</v>
      </c>
      <c r="L5136" s="3" t="s">
        <v>834</v>
      </c>
      <c r="M5136" s="203" t="s">
        <v>834</v>
      </c>
      <c r="N5136" s="151" t="s">
        <v>1558</v>
      </c>
      <c r="O5136" s="151"/>
      <c r="P5136" s="3"/>
    </row>
    <row r="5137" spans="1:16" s="365" customFormat="1" hidden="1">
      <c r="A5137" s="214" t="s">
        <v>1600</v>
      </c>
      <c r="B5137" s="3" t="s">
        <v>1193</v>
      </c>
      <c r="C5137" s="3" t="s">
        <v>1196</v>
      </c>
      <c r="D5137" s="9" t="s">
        <v>1128</v>
      </c>
      <c r="E5137" s="131" t="s">
        <v>1960</v>
      </c>
      <c r="F5137" s="131" t="s">
        <v>1961</v>
      </c>
      <c r="G5137" s="165" t="s">
        <v>1197</v>
      </c>
      <c r="H5137" s="165"/>
      <c r="I5137" s="3"/>
      <c r="J5137" s="3"/>
      <c r="K5137" s="3" t="e">
        <v>#N/A</v>
      </c>
      <c r="L5137" s="3" t="s">
        <v>834</v>
      </c>
      <c r="M5137" s="203" t="s">
        <v>834</v>
      </c>
      <c r="N5137" s="151" t="s">
        <v>1558</v>
      </c>
      <c r="O5137" s="151"/>
      <c r="P5137" s="3"/>
    </row>
    <row r="5138" spans="1:16" s="365" customFormat="1" hidden="1">
      <c r="A5138" s="214" t="s">
        <v>1600</v>
      </c>
      <c r="B5138" s="3" t="s">
        <v>1193</v>
      </c>
      <c r="C5138" s="3" t="s">
        <v>1198</v>
      </c>
      <c r="D5138" s="9" t="s">
        <v>1128</v>
      </c>
      <c r="E5138" s="131" t="s">
        <v>1962</v>
      </c>
      <c r="F5138" s="131" t="s">
        <v>1963</v>
      </c>
      <c r="G5138" s="165" t="s">
        <v>1199</v>
      </c>
      <c r="H5138" s="165"/>
      <c r="I5138" s="3"/>
      <c r="J5138" s="3"/>
      <c r="K5138" s="3" t="e">
        <v>#N/A</v>
      </c>
      <c r="L5138" s="3" t="s">
        <v>834</v>
      </c>
      <c r="M5138" s="203" t="s">
        <v>834</v>
      </c>
      <c r="N5138" s="151" t="s">
        <v>1558</v>
      </c>
      <c r="O5138" s="151"/>
      <c r="P5138" s="3"/>
    </row>
    <row r="5139" spans="1:16" s="365" customFormat="1" ht="30" hidden="1">
      <c r="A5139" s="214" t="s">
        <v>1600</v>
      </c>
      <c r="B5139" s="3" t="s">
        <v>344</v>
      </c>
      <c r="C5139" s="3" t="s">
        <v>345</v>
      </c>
      <c r="D5139" s="9" t="s">
        <v>37</v>
      </c>
      <c r="E5139" s="131" t="s">
        <v>1964</v>
      </c>
      <c r="F5139" s="131" t="s">
        <v>1965</v>
      </c>
      <c r="G5139" s="165" t="s">
        <v>346</v>
      </c>
      <c r="H5139" s="165"/>
      <c r="I5139" s="3"/>
      <c r="J5139" s="3"/>
      <c r="K5139" s="3" t="s">
        <v>936</v>
      </c>
      <c r="L5139" s="3" t="s">
        <v>834</v>
      </c>
      <c r="M5139" s="203" t="s">
        <v>834</v>
      </c>
      <c r="N5139" s="151" t="s">
        <v>1558</v>
      </c>
      <c r="O5139" s="151"/>
      <c r="P5139" s="3"/>
    </row>
    <row r="5140" spans="1:16" s="365" customFormat="1" hidden="1">
      <c r="A5140" s="214" t="s">
        <v>1600</v>
      </c>
      <c r="B5140" s="3" t="s">
        <v>383</v>
      </c>
      <c r="C5140" s="3" t="s">
        <v>23</v>
      </c>
      <c r="D5140" s="9" t="s">
        <v>23</v>
      </c>
      <c r="E5140" s="131" t="s">
        <v>1968</v>
      </c>
      <c r="F5140" s="131" t="s">
        <v>1969</v>
      </c>
      <c r="G5140" s="165" t="s">
        <v>384</v>
      </c>
      <c r="H5140" s="165"/>
      <c r="I5140" s="3"/>
      <c r="J5140" s="3"/>
      <c r="K5140" s="3" t="s">
        <v>942</v>
      </c>
      <c r="L5140" s="3" t="s">
        <v>834</v>
      </c>
      <c r="M5140" s="203" t="s">
        <v>834</v>
      </c>
      <c r="N5140" s="151" t="s">
        <v>1558</v>
      </c>
      <c r="O5140" s="151"/>
      <c r="P5140" s="3"/>
    </row>
    <row r="5141" spans="1:16" s="365" customFormat="1" ht="60" hidden="1">
      <c r="A5141" s="214" t="s">
        <v>1600</v>
      </c>
      <c r="B5141" s="3" t="s">
        <v>287</v>
      </c>
      <c r="C5141" s="3" t="s">
        <v>315</v>
      </c>
      <c r="D5141" s="9" t="s">
        <v>1037</v>
      </c>
      <c r="E5141" s="131" t="s">
        <v>1908</v>
      </c>
      <c r="F5141" s="131" t="s">
        <v>1970</v>
      </c>
      <c r="G5141" s="165" t="s">
        <v>1038</v>
      </c>
      <c r="H5141" s="165"/>
      <c r="I5141" s="3"/>
      <c r="J5141" s="205" t="s">
        <v>1693</v>
      </c>
      <c r="K5141" s="3" t="s">
        <v>960</v>
      </c>
      <c r="L5141" s="3" t="s">
        <v>834</v>
      </c>
      <c r="M5141" s="203" t="s">
        <v>834</v>
      </c>
      <c r="N5141" s="151" t="s">
        <v>1558</v>
      </c>
      <c r="O5141" s="151"/>
      <c r="P5141" s="3"/>
    </row>
    <row r="5142" spans="1:16" s="365" customFormat="1" ht="30" hidden="1">
      <c r="A5142" s="214" t="s">
        <v>1600</v>
      </c>
      <c r="B5142" s="3" t="s">
        <v>910</v>
      </c>
      <c r="C5142" s="3" t="s">
        <v>1477</v>
      </c>
      <c r="D5142" s="9" t="s">
        <v>1478</v>
      </c>
      <c r="E5142" s="131" t="s">
        <v>2011</v>
      </c>
      <c r="F5142" s="131" t="s">
        <v>2012</v>
      </c>
      <c r="G5142" s="165" t="s">
        <v>1479</v>
      </c>
      <c r="H5142" s="165"/>
      <c r="I5142" s="3"/>
      <c r="J5142" s="223" t="s">
        <v>1581</v>
      </c>
      <c r="K5142" s="3" t="s">
        <v>958</v>
      </c>
      <c r="L5142" s="3"/>
      <c r="M5142" s="203" t="s">
        <v>834</v>
      </c>
      <c r="N5142" s="151" t="s">
        <v>1558</v>
      </c>
      <c r="O5142" s="205"/>
      <c r="P5142" s="3"/>
    </row>
    <row r="5143" spans="1:16" s="365" customFormat="1" ht="30" hidden="1">
      <c r="A5143" s="214" t="s">
        <v>1600</v>
      </c>
      <c r="B5143" s="3" t="s">
        <v>910</v>
      </c>
      <c r="C5143" s="3" t="s">
        <v>1480</v>
      </c>
      <c r="D5143" s="9" t="s">
        <v>1044</v>
      </c>
      <c r="E5143" s="131" t="s">
        <v>2013</v>
      </c>
      <c r="F5143" s="131" t="s">
        <v>2014</v>
      </c>
      <c r="G5143" s="165" t="s">
        <v>1481</v>
      </c>
      <c r="H5143" s="165"/>
      <c r="I5143" s="3"/>
      <c r="J5143" s="223" t="s">
        <v>1581</v>
      </c>
      <c r="K5143" s="3" t="s">
        <v>958</v>
      </c>
      <c r="L5143" s="3"/>
      <c r="M5143" s="203" t="s">
        <v>834</v>
      </c>
      <c r="N5143" s="151" t="s">
        <v>1558</v>
      </c>
      <c r="O5143" s="205"/>
      <c r="P5143" s="3"/>
    </row>
    <row r="5144" spans="1:16" s="365" customFormat="1" hidden="1">
      <c r="A5144" s="214" t="s">
        <v>1600</v>
      </c>
      <c r="B5144" s="3" t="s">
        <v>910</v>
      </c>
      <c r="C5144" s="3" t="s">
        <v>991</v>
      </c>
      <c r="D5144" s="9" t="s">
        <v>43</v>
      </c>
      <c r="E5144" s="131" t="s">
        <v>2015</v>
      </c>
      <c r="F5144" s="131" t="s">
        <v>2016</v>
      </c>
      <c r="G5144" s="165" t="s">
        <v>1048</v>
      </c>
      <c r="H5144" s="165"/>
      <c r="I5144" s="3"/>
      <c r="J5144" s="223" t="s">
        <v>1581</v>
      </c>
      <c r="K5144" s="3" t="s">
        <v>958</v>
      </c>
      <c r="L5144" s="3"/>
      <c r="M5144" s="203" t="s">
        <v>834</v>
      </c>
      <c r="N5144" s="151" t="s">
        <v>1558</v>
      </c>
      <c r="O5144" s="205"/>
      <c r="P5144" s="3"/>
    </row>
    <row r="5145" spans="1:16" s="365" customFormat="1" ht="30" hidden="1">
      <c r="A5145" s="214" t="s">
        <v>1600</v>
      </c>
      <c r="B5145" s="3" t="s">
        <v>910</v>
      </c>
      <c r="C5145" s="3" t="s">
        <v>991</v>
      </c>
      <c r="D5145" s="9" t="s">
        <v>37</v>
      </c>
      <c r="E5145" s="131" t="s">
        <v>2015</v>
      </c>
      <c r="F5145" s="131" t="s">
        <v>2017</v>
      </c>
      <c r="G5145" s="165" t="s">
        <v>1049</v>
      </c>
      <c r="H5145" s="165"/>
      <c r="I5145" s="3"/>
      <c r="J5145" s="223" t="s">
        <v>1581</v>
      </c>
      <c r="K5145" s="3" t="s">
        <v>958</v>
      </c>
      <c r="L5145" s="3"/>
      <c r="M5145" s="203" t="s">
        <v>834</v>
      </c>
      <c r="N5145" s="151" t="s">
        <v>1558</v>
      </c>
      <c r="O5145" s="205"/>
      <c r="P5145" s="3"/>
    </row>
    <row r="5146" spans="1:16" s="365" customFormat="1" ht="30" hidden="1">
      <c r="A5146" s="214" t="s">
        <v>1600</v>
      </c>
      <c r="B5146" s="4" t="s">
        <v>1485</v>
      </c>
      <c r="C5146" s="4" t="s">
        <v>1486</v>
      </c>
      <c r="D5146" s="256" t="s">
        <v>1494</v>
      </c>
      <c r="E5146" s="131" t="s">
        <v>2018</v>
      </c>
      <c r="F5146" s="131" t="s">
        <v>2019</v>
      </c>
      <c r="G5146" s="165" t="s">
        <v>1495</v>
      </c>
      <c r="H5146" s="165"/>
      <c r="I5146" s="3"/>
      <c r="J5146" s="205" t="s">
        <v>1640</v>
      </c>
      <c r="K5146" s="3" t="e">
        <v>#N/A</v>
      </c>
      <c r="L5146" s="3"/>
      <c r="M5146" s="206" t="s">
        <v>834</v>
      </c>
      <c r="N5146" s="151" t="s">
        <v>1558</v>
      </c>
      <c r="O5146" s="3"/>
      <c r="P5146" s="3"/>
    </row>
    <row r="5147" spans="1:16" s="365" customFormat="1" ht="30" hidden="1">
      <c r="A5147" s="214" t="s">
        <v>1600</v>
      </c>
      <c r="B5147" s="3" t="s">
        <v>968</v>
      </c>
      <c r="C5147" s="3" t="s">
        <v>978</v>
      </c>
      <c r="D5147" s="9" t="s">
        <v>23</v>
      </c>
      <c r="E5147" s="131" t="s">
        <v>2020</v>
      </c>
      <c r="F5147" s="131" t="s">
        <v>2021</v>
      </c>
      <c r="G5147" s="165" t="s">
        <v>998</v>
      </c>
      <c r="H5147" s="165"/>
      <c r="I5147" s="3"/>
      <c r="J5147" s="205" t="s">
        <v>1640</v>
      </c>
      <c r="K5147" s="3" t="s">
        <v>967</v>
      </c>
      <c r="L5147" s="3"/>
      <c r="M5147" s="203" t="s">
        <v>834</v>
      </c>
      <c r="N5147" s="151" t="s">
        <v>1558</v>
      </c>
      <c r="O5147" s="3"/>
      <c r="P5147" s="3"/>
    </row>
    <row r="5148" spans="1:16" s="365" customFormat="1" ht="30" hidden="1">
      <c r="A5148" s="151" t="s">
        <v>1566</v>
      </c>
      <c r="B5148" s="3" t="s">
        <v>34</v>
      </c>
      <c r="C5148" s="3" t="s">
        <v>10</v>
      </c>
      <c r="D5148" s="9" t="s">
        <v>23</v>
      </c>
      <c r="E5148" s="131" t="str">
        <f>Tabell_Rättigheter37[[#This Row],[Grupp]]&amp;"_"&amp;Tabell_Rättigheter37[[#This Row],[Rättighetsnod/ Funktionskloss]]</f>
        <v>Beställning och svar_Status</v>
      </c>
      <c r="F5148" s="131" t="str">
        <f>Tabell_Rättigheter37[[#This Row],[Grupp]]&amp;"_"&amp;Tabell_Rättigheter37[[#This Row],[Rättighetsnod/ Funktionskloss]]&amp;"_"&amp;Tabell_Rättigheter37[[#This Row],[Värde]]</f>
        <v>Beställning och svar_Status_Open</v>
      </c>
      <c r="G5148" s="165" t="s">
        <v>65</v>
      </c>
      <c r="H5148" s="165"/>
      <c r="I5148" s="3"/>
      <c r="J5148" s="3"/>
      <c r="K5148" s="3" t="e">
        <f>VLOOKUP(Tabell_Rättigheter37[[#This Row],[Grupp]],[2]!Tabell_Grupp[#Data],2,FALSE)</f>
        <v>#REF!</v>
      </c>
      <c r="L5148" s="3" t="s">
        <v>834</v>
      </c>
      <c r="M5148" s="203" t="s">
        <v>834</v>
      </c>
      <c r="N5148" s="151" t="s">
        <v>1558</v>
      </c>
      <c r="O5148" s="151"/>
      <c r="P5148" s="3"/>
    </row>
    <row r="5149" spans="1:16" s="365" customFormat="1" ht="30" hidden="1">
      <c r="A5149" s="214" t="s">
        <v>1600</v>
      </c>
      <c r="B5149" s="3" t="s">
        <v>324</v>
      </c>
      <c r="C5149" s="3" t="s">
        <v>338</v>
      </c>
      <c r="D5149" s="9" t="s">
        <v>342</v>
      </c>
      <c r="E5149" s="131" t="s">
        <v>1931</v>
      </c>
      <c r="F5149" s="131" t="s">
        <v>1933</v>
      </c>
      <c r="G5149" s="165" t="s">
        <v>343</v>
      </c>
      <c r="H5149" s="165"/>
      <c r="I5149" s="3"/>
      <c r="J5149" s="205" t="s">
        <v>2023</v>
      </c>
      <c r="K5149" s="3" t="s">
        <v>923</v>
      </c>
      <c r="L5149" s="3"/>
      <c r="M5149" s="206" t="s">
        <v>834</v>
      </c>
      <c r="N5149" s="151" t="s">
        <v>1558</v>
      </c>
      <c r="O5149" s="3"/>
      <c r="P5149" s="3"/>
    </row>
    <row r="5150" spans="1:16" s="365" customFormat="1" ht="30" hidden="1">
      <c r="A5150" s="214" t="s">
        <v>1600</v>
      </c>
      <c r="B5150" s="3" t="s">
        <v>324</v>
      </c>
      <c r="C5150" s="3" t="s">
        <v>338</v>
      </c>
      <c r="D5150" s="9" t="s">
        <v>339</v>
      </c>
      <c r="E5150" s="131" t="s">
        <v>1931</v>
      </c>
      <c r="F5150" s="131" t="s">
        <v>1932</v>
      </c>
      <c r="G5150" s="165" t="s">
        <v>340</v>
      </c>
      <c r="H5150" s="165"/>
      <c r="I5150" s="3"/>
      <c r="J5150" s="205" t="s">
        <v>2023</v>
      </c>
      <c r="K5150" s="3" t="s">
        <v>923</v>
      </c>
      <c r="L5150" s="3"/>
      <c r="M5150" s="206" t="s">
        <v>834</v>
      </c>
      <c r="N5150" s="151" t="s">
        <v>1558</v>
      </c>
      <c r="O5150" s="3"/>
      <c r="P5150" s="3"/>
    </row>
    <row r="5151" spans="1:16" s="365" customFormat="1" ht="30" hidden="1">
      <c r="A5151" s="214" t="s">
        <v>1600</v>
      </c>
      <c r="B5151" s="3" t="s">
        <v>324</v>
      </c>
      <c r="C5151" s="3" t="s">
        <v>327</v>
      </c>
      <c r="D5151" s="9" t="s">
        <v>330</v>
      </c>
      <c r="E5151" s="131" t="s">
        <v>1926</v>
      </c>
      <c r="F5151" s="131" t="s">
        <v>1928</v>
      </c>
      <c r="G5151" s="165" t="s">
        <v>331</v>
      </c>
      <c r="H5151" s="165"/>
      <c r="I5151" s="3"/>
      <c r="J5151" s="205" t="s">
        <v>2023</v>
      </c>
      <c r="K5151" s="3" t="s">
        <v>923</v>
      </c>
      <c r="L5151" s="3"/>
      <c r="M5151" s="203" t="s">
        <v>834</v>
      </c>
      <c r="N5151" s="151" t="s">
        <v>1558</v>
      </c>
      <c r="O5151" s="3"/>
      <c r="P5151" s="3"/>
    </row>
    <row r="5152" spans="1:16" s="365" customFormat="1" ht="30" hidden="1">
      <c r="A5152" s="214" t="s">
        <v>1600</v>
      </c>
      <c r="B5152" s="3" t="s">
        <v>1507</v>
      </c>
      <c r="C5152" t="s">
        <v>1508</v>
      </c>
      <c r="D5152" t="s">
        <v>1509</v>
      </c>
      <c r="E5152" s="131" t="s">
        <v>2025</v>
      </c>
      <c r="F5152" s="131" t="s">
        <v>2026</v>
      </c>
      <c r="G5152" s="165" t="s">
        <v>1510</v>
      </c>
      <c r="H5152" s="165"/>
      <c r="I5152" s="3"/>
      <c r="J5152" s="205" t="s">
        <v>2024</v>
      </c>
      <c r="K5152" s="3" t="e">
        <v>#N/A</v>
      </c>
      <c r="L5152" s="3"/>
      <c r="M5152" s="203" t="s">
        <v>834</v>
      </c>
      <c r="N5152" s="151" t="s">
        <v>1558</v>
      </c>
      <c r="O5152" s="3"/>
      <c r="P5152" s="3"/>
    </row>
    <row r="5153" spans="1:15" ht="48.75" hidden="1" customHeight="1">
      <c r="A5153" s="151" t="s">
        <v>1573</v>
      </c>
      <c r="B5153" s="3" t="s">
        <v>34</v>
      </c>
      <c r="C5153" s="3" t="s">
        <v>63</v>
      </c>
      <c r="D5153" s="9" t="s">
        <v>23</v>
      </c>
      <c r="E5153" s="131" t="str">
        <f>Tabell_Rättigheter37[[#This Row],[Grupp]]&amp;"_"&amp;Tabell_Rättigheter37[[#This Row],[Rättighetsnod/ Funktionskloss]]</f>
        <v>Beställning och svar_SpecimenCollection</v>
      </c>
      <c r="F5153" s="131" t="str">
        <f>Tabell_Rättigheter37[[#This Row],[Grupp]]&amp;"_"&amp;Tabell_Rättigheter37[[#This Row],[Rättighetsnod/ Funktionskloss]]&amp;"_"&amp;Tabell_Rättigheter37[[#This Row],[Värde]]</f>
        <v>Beställning och svar_SpecimenCollection_Open</v>
      </c>
      <c r="G5153" s="165" t="s">
        <v>64</v>
      </c>
      <c r="H5153" s="165"/>
      <c r="K5153" s="3" t="e">
        <f>VLOOKUP(Tabell_Rättigheter37[[#This Row],[Grupp]],[2]!Tabell_Grupp[#Data],2,FALSE)</f>
        <v>#REF!</v>
      </c>
      <c r="L5153" s="3" t="s">
        <v>834</v>
      </c>
      <c r="M5153" s="203" t="s">
        <v>834</v>
      </c>
      <c r="N5153" s="151" t="s">
        <v>1558</v>
      </c>
      <c r="O5153" s="151"/>
    </row>
    <row r="5154" spans="1:15" ht="45" hidden="1">
      <c r="A5154" s="214" t="s">
        <v>1601</v>
      </c>
      <c r="B5154" s="3" t="s">
        <v>1084</v>
      </c>
      <c r="C5154" s="3" t="s">
        <v>13</v>
      </c>
      <c r="D5154" s="9" t="s">
        <v>14</v>
      </c>
      <c r="E5154" s="131" t="s">
        <v>1694</v>
      </c>
      <c r="F5154" s="131" t="s">
        <v>1695</v>
      </c>
      <c r="G5154" s="165" t="s">
        <v>839</v>
      </c>
      <c r="H5154" s="165"/>
      <c r="K5154" s="3" t="e">
        <v>#N/A</v>
      </c>
      <c r="L5154" s="3" t="s">
        <v>834</v>
      </c>
      <c r="M5154" s="203" t="s">
        <v>834</v>
      </c>
      <c r="N5154" s="151" t="s">
        <v>1558</v>
      </c>
      <c r="O5154" s="151"/>
    </row>
    <row r="5155" spans="1:15" ht="45" hidden="1">
      <c r="A5155" s="214" t="s">
        <v>1601</v>
      </c>
      <c r="B5155" s="3" t="s">
        <v>16</v>
      </c>
      <c r="C5155" s="3" t="s">
        <v>17</v>
      </c>
      <c r="D5155" s="9" t="s">
        <v>17</v>
      </c>
      <c r="E5155" s="131" t="s">
        <v>1696</v>
      </c>
      <c r="F5155" s="131" t="s">
        <v>1697</v>
      </c>
      <c r="G5155" s="165" t="s">
        <v>18</v>
      </c>
      <c r="H5155" s="165" t="s">
        <v>1086</v>
      </c>
      <c r="K5155" s="3" t="s">
        <v>923</v>
      </c>
      <c r="L5155" s="3" t="s">
        <v>834</v>
      </c>
      <c r="M5155" s="203" t="s">
        <v>834</v>
      </c>
      <c r="N5155" s="151" t="s">
        <v>1558</v>
      </c>
      <c r="O5155" s="151"/>
    </row>
    <row r="5156" spans="1:15" ht="45" hidden="1">
      <c r="A5156" s="214" t="s">
        <v>1601</v>
      </c>
      <c r="B5156" s="3" t="s">
        <v>16</v>
      </c>
      <c r="C5156" s="3" t="s">
        <v>19</v>
      </c>
      <c r="D5156" s="9" t="s">
        <v>19</v>
      </c>
      <c r="E5156" s="131" t="s">
        <v>1698</v>
      </c>
      <c r="F5156" s="131" t="s">
        <v>1699</v>
      </c>
      <c r="G5156" s="165" t="s">
        <v>20</v>
      </c>
      <c r="H5156" s="165"/>
      <c r="K5156" s="3" t="s">
        <v>923</v>
      </c>
      <c r="L5156" s="3" t="s">
        <v>834</v>
      </c>
      <c r="M5156" s="203" t="s">
        <v>834</v>
      </c>
      <c r="N5156" s="151" t="s">
        <v>1558</v>
      </c>
      <c r="O5156" s="151"/>
    </row>
    <row r="5157" spans="1:15" hidden="1">
      <c r="A5157" s="214" t="s">
        <v>1601</v>
      </c>
      <c r="B5157" s="3" t="s">
        <v>1087</v>
      </c>
      <c r="C5157" s="3" t="s">
        <v>1088</v>
      </c>
      <c r="D5157" s="9" t="s">
        <v>23</v>
      </c>
      <c r="E5157" s="131" t="s">
        <v>1700</v>
      </c>
      <c r="F5157" s="131" t="s">
        <v>1701</v>
      </c>
      <c r="G5157" s="165" t="s">
        <v>1089</v>
      </c>
      <c r="H5157" s="165"/>
      <c r="K5157" s="3" t="e">
        <v>#N/A</v>
      </c>
      <c r="L5157" s="3" t="s">
        <v>834</v>
      </c>
      <c r="M5157" s="203" t="s">
        <v>834</v>
      </c>
      <c r="N5157" s="151" t="s">
        <v>1558</v>
      </c>
      <c r="O5157" s="151"/>
    </row>
    <row r="5158" spans="1:15" hidden="1">
      <c r="A5158" s="214" t="s">
        <v>1601</v>
      </c>
      <c r="B5158" s="3" t="s">
        <v>21</v>
      </c>
      <c r="C5158" s="3" t="s">
        <v>22</v>
      </c>
      <c r="D5158" s="9" t="s">
        <v>23</v>
      </c>
      <c r="E5158" s="131" t="s">
        <v>1702</v>
      </c>
      <c r="F5158" s="131" t="s">
        <v>1703</v>
      </c>
      <c r="G5158" s="165" t="s">
        <v>24</v>
      </c>
      <c r="H5158" s="165"/>
      <c r="K5158" s="3" t="s">
        <v>923</v>
      </c>
      <c r="L5158" s="3" t="s">
        <v>834</v>
      </c>
      <c r="M5158" s="203" t="s">
        <v>834</v>
      </c>
      <c r="N5158" s="151" t="s">
        <v>1558</v>
      </c>
      <c r="O5158" s="151"/>
    </row>
    <row r="5159" spans="1:15" hidden="1">
      <c r="A5159" s="214" t="s">
        <v>1601</v>
      </c>
      <c r="B5159" s="3" t="s">
        <v>30</v>
      </c>
      <c r="C5159" s="3" t="s">
        <v>31</v>
      </c>
      <c r="D5159" s="9" t="s">
        <v>32</v>
      </c>
      <c r="E5159" s="131" t="s">
        <v>1704</v>
      </c>
      <c r="F5159" s="131" t="s">
        <v>1705</v>
      </c>
      <c r="G5159" s="165" t="s">
        <v>33</v>
      </c>
      <c r="H5159" s="165"/>
      <c r="K5159" s="3" t="s">
        <v>936</v>
      </c>
      <c r="L5159" s="3" t="s">
        <v>834</v>
      </c>
      <c r="M5159" s="203" t="s">
        <v>834</v>
      </c>
      <c r="N5159" s="151" t="s">
        <v>1558</v>
      </c>
      <c r="O5159" s="151"/>
    </row>
    <row r="5160" spans="1:15" ht="30" hidden="1">
      <c r="A5160" s="214" t="s">
        <v>1601</v>
      </c>
      <c r="B5160" s="3" t="s">
        <v>25</v>
      </c>
      <c r="C5160" s="3" t="s">
        <v>26</v>
      </c>
      <c r="D5160" s="9" t="s">
        <v>23</v>
      </c>
      <c r="E5160" s="131" t="s">
        <v>1706</v>
      </c>
      <c r="F5160" s="131" t="s">
        <v>1707</v>
      </c>
      <c r="G5160" s="281" t="s">
        <v>27</v>
      </c>
      <c r="H5160" s="165"/>
      <c r="K5160" s="3" t="s">
        <v>934</v>
      </c>
      <c r="L5160" s="3" t="s">
        <v>834</v>
      </c>
      <c r="M5160" s="203" t="s">
        <v>834</v>
      </c>
      <c r="N5160" s="151" t="s">
        <v>1558</v>
      </c>
      <c r="O5160" s="151"/>
    </row>
    <row r="5161" spans="1:15" ht="45" hidden="1">
      <c r="A5161" s="214" t="s">
        <v>1601</v>
      </c>
      <c r="B5161" s="3" t="s">
        <v>25</v>
      </c>
      <c r="C5161" s="3" t="s">
        <v>26</v>
      </c>
      <c r="D5161" s="9" t="s">
        <v>28</v>
      </c>
      <c r="E5161" s="131" t="s">
        <v>1706</v>
      </c>
      <c r="F5161" s="131" t="s">
        <v>1708</v>
      </c>
      <c r="G5161" s="281" t="s">
        <v>29</v>
      </c>
      <c r="H5161" s="165"/>
      <c r="K5161" s="3" t="s">
        <v>934</v>
      </c>
      <c r="L5161" s="3" t="s">
        <v>834</v>
      </c>
      <c r="M5161" s="203" t="s">
        <v>834</v>
      </c>
      <c r="N5161" s="151" t="s">
        <v>1558</v>
      </c>
      <c r="O5161" s="151"/>
    </row>
    <row r="5162" spans="1:15" ht="30" hidden="1">
      <c r="A5162" s="151" t="s">
        <v>1567</v>
      </c>
      <c r="B5162" s="3" t="s">
        <v>34</v>
      </c>
      <c r="C5162" s="3" t="s">
        <v>10</v>
      </c>
      <c r="D5162" s="9" t="s">
        <v>23</v>
      </c>
      <c r="E5162" s="131" t="str">
        <f>Tabell_Rättigheter37[[#This Row],[Grupp]]&amp;"_"&amp;Tabell_Rättigheter37[[#This Row],[Rättighetsnod/ Funktionskloss]]</f>
        <v>Beställning och svar_Status</v>
      </c>
      <c r="F5162" s="131" t="str">
        <f>Tabell_Rättigheter37[[#This Row],[Grupp]]&amp;"_"&amp;Tabell_Rättigheter37[[#This Row],[Rättighetsnod/ Funktionskloss]]&amp;"_"&amp;Tabell_Rättigheter37[[#This Row],[Värde]]</f>
        <v>Beställning och svar_Status_Open</v>
      </c>
      <c r="G5162" s="165" t="s">
        <v>65</v>
      </c>
      <c r="H5162" s="165"/>
      <c r="K5162" s="3" t="e">
        <f>VLOOKUP(Tabell_Rättigheter37[[#This Row],[Grupp]],[2]!Tabell_Grupp[#Data],2,FALSE)</f>
        <v>#REF!</v>
      </c>
      <c r="L5162" s="3" t="s">
        <v>834</v>
      </c>
      <c r="M5162" s="203" t="s">
        <v>834</v>
      </c>
      <c r="N5162" s="151" t="s">
        <v>1558</v>
      </c>
      <c r="O5162" s="151"/>
    </row>
    <row r="5163" spans="1:15" ht="30" hidden="1">
      <c r="A5163" s="151" t="s">
        <v>1611</v>
      </c>
      <c r="B5163" s="3" t="s">
        <v>34</v>
      </c>
      <c r="C5163" s="3" t="s">
        <v>10</v>
      </c>
      <c r="D5163" s="9" t="s">
        <v>23</v>
      </c>
      <c r="E5163" s="131" t="str">
        <f>Tabell_Rättigheter37[[#This Row],[Grupp]]&amp;"_"&amp;Tabell_Rättigheter37[[#This Row],[Rättighetsnod/ Funktionskloss]]</f>
        <v>Beställning och svar_Status</v>
      </c>
      <c r="F5163" s="131" t="str">
        <f>Tabell_Rättigheter37[[#This Row],[Grupp]]&amp;"_"&amp;Tabell_Rättigheter37[[#This Row],[Rättighetsnod/ Funktionskloss]]&amp;"_"&amp;Tabell_Rättigheter37[[#This Row],[Värde]]</f>
        <v>Beställning och svar_Status_Open</v>
      </c>
      <c r="G5163" s="165" t="s">
        <v>65</v>
      </c>
      <c r="H5163" s="165"/>
      <c r="K5163" s="3" t="e">
        <f>VLOOKUP(Tabell_Rättigheter37[[#This Row],[Grupp]],[2]!Tabell_Grupp[#Data],2,FALSE)</f>
        <v>#REF!</v>
      </c>
      <c r="L5163" s="3" t="s">
        <v>834</v>
      </c>
      <c r="M5163" s="203" t="s">
        <v>834</v>
      </c>
      <c r="N5163" s="151" t="s">
        <v>1558</v>
      </c>
      <c r="O5163" s="151"/>
    </row>
    <row r="5164" spans="1:15" ht="30" hidden="1">
      <c r="A5164" s="151" t="s">
        <v>1630</v>
      </c>
      <c r="B5164" s="3" t="s">
        <v>34</v>
      </c>
      <c r="C5164" s="3" t="s">
        <v>10</v>
      </c>
      <c r="D5164" s="9" t="s">
        <v>23</v>
      </c>
      <c r="E5164" s="131" t="str">
        <f>Tabell_Rättigheter37[[#This Row],[Grupp]]&amp;"_"&amp;Tabell_Rättigheter37[[#This Row],[Rättighetsnod/ Funktionskloss]]</f>
        <v>Beställning och svar_Status</v>
      </c>
      <c r="F5164" s="131" t="str">
        <f>Tabell_Rättigheter37[[#This Row],[Grupp]]&amp;"_"&amp;Tabell_Rättigheter37[[#This Row],[Rättighetsnod/ Funktionskloss]]&amp;"_"&amp;Tabell_Rättigheter37[[#This Row],[Värde]]</f>
        <v>Beställning och svar_Status_Open</v>
      </c>
      <c r="G5164" s="165" t="s">
        <v>65</v>
      </c>
      <c r="H5164" s="165"/>
      <c r="K5164" s="3" t="e">
        <f>VLOOKUP(Tabell_Rättigheter37[[#This Row],[Grupp]],[2]!Tabell_Grupp[#Data],2,FALSE)</f>
        <v>#REF!</v>
      </c>
      <c r="L5164" s="3" t="s">
        <v>834</v>
      </c>
      <c r="M5164" s="203" t="s">
        <v>834</v>
      </c>
      <c r="N5164" s="151" t="s">
        <v>1558</v>
      </c>
      <c r="O5164" s="151"/>
    </row>
    <row r="5165" spans="1:15" ht="30" hidden="1">
      <c r="A5165" s="151" t="s">
        <v>1562</v>
      </c>
      <c r="B5165" s="3" t="s">
        <v>34</v>
      </c>
      <c r="C5165" s="3" t="s">
        <v>10</v>
      </c>
      <c r="D5165" s="9" t="s">
        <v>23</v>
      </c>
      <c r="E5165" s="131" t="str">
        <f>Tabell_Rättigheter37[[#This Row],[Grupp]]&amp;"_"&amp;Tabell_Rättigheter37[[#This Row],[Rättighetsnod/ Funktionskloss]]</f>
        <v>Beställning och svar_Status</v>
      </c>
      <c r="F5165" s="131" t="str">
        <f>Tabell_Rättigheter37[[#This Row],[Grupp]]&amp;"_"&amp;Tabell_Rättigheter37[[#This Row],[Rättighetsnod/ Funktionskloss]]&amp;"_"&amp;Tabell_Rättigheter37[[#This Row],[Värde]]</f>
        <v>Beställning och svar_Status_Open</v>
      </c>
      <c r="G5165" s="165" t="s">
        <v>65</v>
      </c>
      <c r="H5165" s="165"/>
      <c r="K5165" s="3" t="e">
        <f>VLOOKUP(Tabell_Rättigheter37[[#This Row],[Grupp]],[2]!Tabell_Grupp[#Data],2,FALSE)</f>
        <v>#REF!</v>
      </c>
      <c r="L5165" s="3" t="s">
        <v>834</v>
      </c>
      <c r="M5165" s="203" t="s">
        <v>834</v>
      </c>
      <c r="N5165" s="151" t="s">
        <v>1558</v>
      </c>
      <c r="O5165" s="151"/>
    </row>
    <row r="5166" spans="1:15" ht="30" hidden="1">
      <c r="A5166" s="151" t="s">
        <v>1620</v>
      </c>
      <c r="B5166" s="3" t="s">
        <v>34</v>
      </c>
      <c r="C5166" s="3" t="s">
        <v>10</v>
      </c>
      <c r="D5166" s="9" t="s">
        <v>23</v>
      </c>
      <c r="E5166" s="131" t="str">
        <f>Tabell_Rättigheter37[[#This Row],[Grupp]]&amp;"_"&amp;Tabell_Rättigheter37[[#This Row],[Rättighetsnod/ Funktionskloss]]</f>
        <v>Beställning och svar_Status</v>
      </c>
      <c r="F5166" s="131" t="str">
        <f>Tabell_Rättigheter37[[#This Row],[Grupp]]&amp;"_"&amp;Tabell_Rättigheter37[[#This Row],[Rättighetsnod/ Funktionskloss]]&amp;"_"&amp;Tabell_Rättigheter37[[#This Row],[Värde]]</f>
        <v>Beställning och svar_Status_Open</v>
      </c>
      <c r="G5166" s="281" t="s">
        <v>65</v>
      </c>
      <c r="H5166" s="165"/>
      <c r="K5166" s="3" t="e">
        <f>VLOOKUP(Tabell_Rättigheter37[[#This Row],[Grupp]],[2]!Tabell_Grupp[#Data],2,FALSE)</f>
        <v>#REF!</v>
      </c>
      <c r="L5166" s="3" t="s">
        <v>834</v>
      </c>
      <c r="M5166" s="203" t="s">
        <v>834</v>
      </c>
      <c r="N5166" s="151" t="s">
        <v>1558</v>
      </c>
      <c r="O5166" s="151"/>
    </row>
    <row r="5167" spans="1:15" ht="30" hidden="1">
      <c r="A5167" s="151" t="s">
        <v>1568</v>
      </c>
      <c r="B5167" s="3" t="s">
        <v>34</v>
      </c>
      <c r="C5167" s="3" t="s">
        <v>10</v>
      </c>
      <c r="D5167" s="9" t="s">
        <v>23</v>
      </c>
      <c r="E5167" s="131" t="str">
        <f>Tabell_Rättigheter37[[#This Row],[Grupp]]&amp;"_"&amp;Tabell_Rättigheter37[[#This Row],[Rättighetsnod/ Funktionskloss]]</f>
        <v>Beställning och svar_Status</v>
      </c>
      <c r="F5167" s="131" t="str">
        <f>Tabell_Rättigheter37[[#This Row],[Grupp]]&amp;"_"&amp;Tabell_Rättigheter37[[#This Row],[Rättighetsnod/ Funktionskloss]]&amp;"_"&amp;Tabell_Rättigheter37[[#This Row],[Värde]]</f>
        <v>Beställning och svar_Status_Open</v>
      </c>
      <c r="G5167" s="165" t="s">
        <v>65</v>
      </c>
      <c r="H5167" s="165"/>
      <c r="K5167" s="3" t="e">
        <f>VLOOKUP(Tabell_Rättigheter37[[#This Row],[Grupp]],[2]!Tabell_Grupp[#Data],2,FALSE)</f>
        <v>#REF!</v>
      </c>
      <c r="L5167" s="3" t="s">
        <v>834</v>
      </c>
      <c r="M5167" s="203" t="s">
        <v>834</v>
      </c>
      <c r="N5167" s="151" t="s">
        <v>1558</v>
      </c>
      <c r="O5167" s="151"/>
    </row>
    <row r="5168" spans="1:15" ht="30" hidden="1">
      <c r="A5168" s="151" t="s">
        <v>1569</v>
      </c>
      <c r="B5168" s="3" t="s">
        <v>34</v>
      </c>
      <c r="C5168" s="3" t="s">
        <v>10</v>
      </c>
      <c r="D5168" s="9" t="s">
        <v>23</v>
      </c>
      <c r="E5168" s="131" t="str">
        <f>Tabell_Rättigheter37[[#This Row],[Grupp]]&amp;"_"&amp;Tabell_Rättigheter37[[#This Row],[Rättighetsnod/ Funktionskloss]]</f>
        <v>Beställning och svar_Status</v>
      </c>
      <c r="F5168" s="131" t="str">
        <f>Tabell_Rättigheter37[[#This Row],[Grupp]]&amp;"_"&amp;Tabell_Rättigheter37[[#This Row],[Rättighetsnod/ Funktionskloss]]&amp;"_"&amp;Tabell_Rättigheter37[[#This Row],[Värde]]</f>
        <v>Beställning och svar_Status_Open</v>
      </c>
      <c r="G5168" s="165" t="s">
        <v>65</v>
      </c>
      <c r="H5168" s="165"/>
      <c r="K5168" s="3" t="e">
        <f>VLOOKUP(Tabell_Rättigheter37[[#This Row],[Grupp]],[2]!Tabell_Grupp[#Data],2,FALSE)</f>
        <v>#REF!</v>
      </c>
      <c r="L5168" s="3" t="s">
        <v>834</v>
      </c>
      <c r="M5168" s="203" t="s">
        <v>834</v>
      </c>
      <c r="N5168" s="151" t="s">
        <v>1558</v>
      </c>
      <c r="O5168" s="151"/>
    </row>
    <row r="5169" spans="1:15" ht="30" hidden="1">
      <c r="A5169" s="151" t="s">
        <v>1570</v>
      </c>
      <c r="B5169" s="3" t="s">
        <v>34</v>
      </c>
      <c r="C5169" s="3" t="s">
        <v>10</v>
      </c>
      <c r="D5169" s="9" t="s">
        <v>23</v>
      </c>
      <c r="E5169" s="131" t="str">
        <f>Tabell_Rättigheter37[[#This Row],[Grupp]]&amp;"_"&amp;Tabell_Rättigheter37[[#This Row],[Rättighetsnod/ Funktionskloss]]</f>
        <v>Beställning och svar_Status</v>
      </c>
      <c r="F5169" s="131" t="str">
        <f>Tabell_Rättigheter37[[#This Row],[Grupp]]&amp;"_"&amp;Tabell_Rättigheter37[[#This Row],[Rättighetsnod/ Funktionskloss]]&amp;"_"&amp;Tabell_Rättigheter37[[#This Row],[Värde]]</f>
        <v>Beställning och svar_Status_Open</v>
      </c>
      <c r="G5169" s="165" t="s">
        <v>65</v>
      </c>
      <c r="H5169" s="165"/>
      <c r="K5169" s="3" t="e">
        <f>VLOOKUP(Tabell_Rättigheter37[[#This Row],[Grupp]],[2]!Tabell_Grupp[#Data],2,FALSE)</f>
        <v>#REF!</v>
      </c>
      <c r="L5169" s="3" t="s">
        <v>834</v>
      </c>
      <c r="M5169" s="203" t="s">
        <v>834</v>
      </c>
      <c r="N5169" s="151" t="s">
        <v>1558</v>
      </c>
      <c r="O5169" s="151"/>
    </row>
    <row r="5170" spans="1:15" ht="30" hidden="1">
      <c r="A5170" s="151" t="s">
        <v>1629</v>
      </c>
      <c r="B5170" s="3" t="s">
        <v>34</v>
      </c>
      <c r="C5170" s="3" t="s">
        <v>10</v>
      </c>
      <c r="D5170" s="9" t="s">
        <v>23</v>
      </c>
      <c r="E5170" s="131" t="str">
        <f>Tabell_Rättigheter37[[#This Row],[Grupp]]&amp;"_"&amp;Tabell_Rättigheter37[[#This Row],[Rättighetsnod/ Funktionskloss]]</f>
        <v>Beställning och svar_Status</v>
      </c>
      <c r="F5170" s="131" t="str">
        <f>Tabell_Rättigheter37[[#This Row],[Grupp]]&amp;"_"&amp;Tabell_Rättigheter37[[#This Row],[Rättighetsnod/ Funktionskloss]]&amp;"_"&amp;Tabell_Rättigheter37[[#This Row],[Värde]]</f>
        <v>Beställning och svar_Status_Open</v>
      </c>
      <c r="G5170" s="165" t="s">
        <v>65</v>
      </c>
      <c r="H5170" s="165"/>
      <c r="K5170" s="3" t="e">
        <f>VLOOKUP(Tabell_Rättigheter37[[#This Row],[Grupp]],[2]!Tabell_Grupp[#Data],2,FALSE)</f>
        <v>#REF!</v>
      </c>
      <c r="L5170" s="3" t="s">
        <v>834</v>
      </c>
      <c r="M5170" s="203" t="s">
        <v>834</v>
      </c>
      <c r="N5170" s="151" t="s">
        <v>1558</v>
      </c>
      <c r="O5170" s="151"/>
    </row>
    <row r="5171" spans="1:15" ht="30" hidden="1">
      <c r="A5171" s="151" t="s">
        <v>1644</v>
      </c>
      <c r="B5171" s="3" t="s">
        <v>34</v>
      </c>
      <c r="C5171" s="3" t="s">
        <v>10</v>
      </c>
      <c r="D5171" s="9" t="s">
        <v>23</v>
      </c>
      <c r="E5171" s="131" t="str">
        <f>Tabell_Rättigheter37[[#This Row],[Grupp]]&amp;"_"&amp;Tabell_Rättigheter37[[#This Row],[Rättighetsnod/ Funktionskloss]]</f>
        <v>Beställning och svar_Status</v>
      </c>
      <c r="F5171" s="131" t="str">
        <f>Tabell_Rättigheter37[[#This Row],[Grupp]]&amp;"_"&amp;Tabell_Rättigheter37[[#This Row],[Rättighetsnod/ Funktionskloss]]&amp;"_"&amp;Tabell_Rättigheter37[[#This Row],[Värde]]</f>
        <v>Beställning och svar_Status_Open</v>
      </c>
      <c r="G5171" s="165" t="s">
        <v>65</v>
      </c>
      <c r="H5171" s="165"/>
      <c r="K5171" s="3" t="e">
        <f>VLOOKUP(Tabell_Rättigheter37[[#This Row],[Grupp]],[2]!Tabell_Grupp[#Data],2,FALSE)</f>
        <v>#REF!</v>
      </c>
      <c r="L5171" s="3" t="s">
        <v>834</v>
      </c>
      <c r="M5171" s="203" t="s">
        <v>834</v>
      </c>
      <c r="N5171" s="151" t="s">
        <v>1558</v>
      </c>
      <c r="O5171" s="151"/>
    </row>
    <row r="5172" spans="1:15" ht="30" hidden="1">
      <c r="A5172" s="151" t="s">
        <v>1603</v>
      </c>
      <c r="B5172" s="3" t="s">
        <v>34</v>
      </c>
      <c r="C5172" s="3" t="s">
        <v>10</v>
      </c>
      <c r="D5172" s="9" t="s">
        <v>23</v>
      </c>
      <c r="E5172" s="131" t="str">
        <f>Tabell_Rättigheter37[[#This Row],[Grupp]]&amp;"_"&amp;Tabell_Rättigheter37[[#This Row],[Rättighetsnod/ Funktionskloss]]</f>
        <v>Beställning och svar_Status</v>
      </c>
      <c r="F5172" s="131" t="str">
        <f>Tabell_Rättigheter37[[#This Row],[Grupp]]&amp;"_"&amp;Tabell_Rättigheter37[[#This Row],[Rättighetsnod/ Funktionskloss]]&amp;"_"&amp;Tabell_Rättigheter37[[#This Row],[Värde]]</f>
        <v>Beställning och svar_Status_Open</v>
      </c>
      <c r="G5172" s="165" t="s">
        <v>65</v>
      </c>
      <c r="H5172" s="165"/>
      <c r="K5172" s="3" t="e">
        <f>VLOOKUP(Tabell_Rättigheter37[[#This Row],[Grupp]],[2]!Tabell_Grupp[#Data],2,FALSE)</f>
        <v>#REF!</v>
      </c>
      <c r="L5172" s="3" t="s">
        <v>834</v>
      </c>
      <c r="M5172" s="203" t="s">
        <v>834</v>
      </c>
      <c r="N5172" s="151" t="s">
        <v>1558</v>
      </c>
      <c r="O5172" s="151"/>
    </row>
    <row r="5173" spans="1:15" hidden="1">
      <c r="A5173" s="214" t="s">
        <v>1601</v>
      </c>
      <c r="B5173" s="3" t="s">
        <v>70</v>
      </c>
      <c r="C5173" s="3" t="s">
        <v>73</v>
      </c>
      <c r="D5173" s="9" t="s">
        <v>23</v>
      </c>
      <c r="E5173" s="131" t="s">
        <v>1711</v>
      </c>
      <c r="F5173" s="131" t="s">
        <v>1712</v>
      </c>
      <c r="G5173" s="165" t="s">
        <v>74</v>
      </c>
      <c r="H5173" s="165"/>
      <c r="K5173" s="3" t="s">
        <v>923</v>
      </c>
      <c r="L5173" s="3" t="s">
        <v>834</v>
      </c>
      <c r="M5173" s="203" t="s">
        <v>834</v>
      </c>
      <c r="N5173" s="151" t="s">
        <v>1558</v>
      </c>
      <c r="O5173" s="151"/>
    </row>
    <row r="5174" spans="1:15" hidden="1">
      <c r="A5174" s="214" t="s">
        <v>1601</v>
      </c>
      <c r="B5174" s="3" t="s">
        <v>75</v>
      </c>
      <c r="C5174" s="3" t="s">
        <v>76</v>
      </c>
      <c r="D5174" s="9" t="s">
        <v>76</v>
      </c>
      <c r="E5174" s="131" t="s">
        <v>1713</v>
      </c>
      <c r="F5174" s="131" t="s">
        <v>1714</v>
      </c>
      <c r="G5174" s="165" t="s">
        <v>77</v>
      </c>
      <c r="H5174" s="165"/>
      <c r="K5174" s="3" t="s">
        <v>942</v>
      </c>
      <c r="L5174" s="3" t="s">
        <v>834</v>
      </c>
      <c r="M5174" s="203" t="s">
        <v>834</v>
      </c>
      <c r="N5174" s="151" t="s">
        <v>1558</v>
      </c>
      <c r="O5174" s="151"/>
    </row>
    <row r="5175" spans="1:15" hidden="1">
      <c r="A5175" s="214" t="s">
        <v>1601</v>
      </c>
      <c r="B5175" s="3" t="s">
        <v>78</v>
      </c>
      <c r="C5175" s="3" t="s">
        <v>79</v>
      </c>
      <c r="D5175" s="9" t="s">
        <v>80</v>
      </c>
      <c r="E5175" s="131" t="s">
        <v>1715</v>
      </c>
      <c r="F5175" s="131" t="s">
        <v>1716</v>
      </c>
      <c r="G5175" s="165" t="s">
        <v>81</v>
      </c>
      <c r="H5175" s="165"/>
      <c r="K5175" s="3" t="s">
        <v>936</v>
      </c>
      <c r="L5175" s="3" t="s">
        <v>834</v>
      </c>
      <c r="M5175" s="203" t="s">
        <v>834</v>
      </c>
      <c r="N5175" s="151" t="s">
        <v>1558</v>
      </c>
      <c r="O5175" s="151"/>
    </row>
    <row r="5176" spans="1:15" hidden="1">
      <c r="A5176" s="214" t="s">
        <v>1601</v>
      </c>
      <c r="B5176" s="3" t="s">
        <v>78</v>
      </c>
      <c r="C5176" s="3" t="s">
        <v>82</v>
      </c>
      <c r="D5176" s="9" t="s">
        <v>83</v>
      </c>
      <c r="E5176" s="131" t="s">
        <v>1717</v>
      </c>
      <c r="F5176" s="131" t="s">
        <v>1718</v>
      </c>
      <c r="G5176" s="165" t="s">
        <v>84</v>
      </c>
      <c r="H5176" s="165"/>
      <c r="K5176" s="3" t="s">
        <v>936</v>
      </c>
      <c r="L5176" s="3" t="s">
        <v>834</v>
      </c>
      <c r="M5176" s="203" t="s">
        <v>834</v>
      </c>
      <c r="N5176" s="151" t="s">
        <v>1558</v>
      </c>
      <c r="O5176" s="151"/>
    </row>
    <row r="5177" spans="1:15" hidden="1">
      <c r="A5177" s="214" t="s">
        <v>1601</v>
      </c>
      <c r="B5177" s="3" t="s">
        <v>78</v>
      </c>
      <c r="C5177" s="3" t="s">
        <v>85</v>
      </c>
      <c r="D5177" s="9" t="s">
        <v>86</v>
      </c>
      <c r="E5177" s="131" t="s">
        <v>1719</v>
      </c>
      <c r="F5177" s="131" t="s">
        <v>1720</v>
      </c>
      <c r="G5177" s="165" t="s">
        <v>87</v>
      </c>
      <c r="H5177" s="165"/>
      <c r="J5177" s="3" t="s">
        <v>1575</v>
      </c>
      <c r="K5177" s="3" t="s">
        <v>936</v>
      </c>
      <c r="L5177" s="3" t="s">
        <v>834</v>
      </c>
      <c r="M5177" s="203" t="s">
        <v>834</v>
      </c>
      <c r="N5177" s="151" t="s">
        <v>1558</v>
      </c>
      <c r="O5177" s="151"/>
    </row>
    <row r="5178" spans="1:15" hidden="1">
      <c r="A5178" s="214" t="s">
        <v>1601</v>
      </c>
      <c r="B5178" s="3" t="s">
        <v>78</v>
      </c>
      <c r="C5178" s="3" t="s">
        <v>85</v>
      </c>
      <c r="D5178" s="9" t="s">
        <v>842</v>
      </c>
      <c r="E5178" s="131" t="s">
        <v>1719</v>
      </c>
      <c r="F5178" s="131" t="s">
        <v>1721</v>
      </c>
      <c r="G5178" s="165" t="s">
        <v>89</v>
      </c>
      <c r="H5178" s="165"/>
      <c r="J5178" s="3" t="s">
        <v>1575</v>
      </c>
      <c r="K5178" s="3" t="s">
        <v>936</v>
      </c>
      <c r="L5178" s="3" t="s">
        <v>834</v>
      </c>
      <c r="M5178" s="203" t="s">
        <v>834</v>
      </c>
      <c r="N5178" s="151" t="s">
        <v>1558</v>
      </c>
      <c r="O5178" s="151"/>
    </row>
    <row r="5179" spans="1:15" hidden="1">
      <c r="A5179" s="214" t="s">
        <v>1601</v>
      </c>
      <c r="B5179" s="3" t="s">
        <v>78</v>
      </c>
      <c r="C5179" s="3" t="s">
        <v>90</v>
      </c>
      <c r="D5179" s="9" t="s">
        <v>91</v>
      </c>
      <c r="E5179" s="131" t="s">
        <v>1722</v>
      </c>
      <c r="F5179" s="131" t="s">
        <v>1723</v>
      </c>
      <c r="G5179" s="165" t="s">
        <v>92</v>
      </c>
      <c r="H5179" s="165"/>
      <c r="K5179" s="3" t="s">
        <v>936</v>
      </c>
      <c r="L5179" s="3" t="s">
        <v>834</v>
      </c>
      <c r="M5179" s="203" t="s">
        <v>834</v>
      </c>
      <c r="N5179" s="151" t="s">
        <v>1558</v>
      </c>
      <c r="O5179" s="151"/>
    </row>
    <row r="5180" spans="1:15" hidden="1">
      <c r="A5180" s="214" t="s">
        <v>1601</v>
      </c>
      <c r="B5180" s="3" t="s">
        <v>78</v>
      </c>
      <c r="C5180" s="3" t="s">
        <v>93</v>
      </c>
      <c r="D5180" s="9" t="s">
        <v>94</v>
      </c>
      <c r="E5180" s="131" t="s">
        <v>1724</v>
      </c>
      <c r="F5180" s="131" t="s">
        <v>1725</v>
      </c>
      <c r="G5180" s="165" t="s">
        <v>95</v>
      </c>
      <c r="H5180" s="165"/>
      <c r="K5180" s="3" t="s">
        <v>936</v>
      </c>
      <c r="L5180" s="3" t="s">
        <v>834</v>
      </c>
      <c r="M5180" s="203" t="s">
        <v>834</v>
      </c>
      <c r="N5180" s="151" t="s">
        <v>1558</v>
      </c>
      <c r="O5180" s="151"/>
    </row>
    <row r="5181" spans="1:15" hidden="1">
      <c r="A5181" s="214" t="s">
        <v>1601</v>
      </c>
      <c r="B5181" s="3" t="s">
        <v>78</v>
      </c>
      <c r="C5181" s="3" t="s">
        <v>96</v>
      </c>
      <c r="D5181" s="9" t="s">
        <v>97</v>
      </c>
      <c r="E5181" s="131" t="s">
        <v>1726</v>
      </c>
      <c r="F5181" s="131" t="s">
        <v>1727</v>
      </c>
      <c r="G5181" s="165" t="s">
        <v>98</v>
      </c>
      <c r="H5181" s="165"/>
      <c r="K5181" s="3" t="s">
        <v>936</v>
      </c>
      <c r="L5181" s="3" t="s">
        <v>834</v>
      </c>
      <c r="M5181" s="203" t="s">
        <v>834</v>
      </c>
      <c r="N5181" s="151" t="s">
        <v>1558</v>
      </c>
      <c r="O5181" s="151"/>
    </row>
    <row r="5182" spans="1:15" hidden="1">
      <c r="A5182" s="214" t="s">
        <v>1601</v>
      </c>
      <c r="B5182" s="3" t="s">
        <v>78</v>
      </c>
      <c r="C5182" s="3" t="s">
        <v>96</v>
      </c>
      <c r="D5182" s="9" t="s">
        <v>99</v>
      </c>
      <c r="E5182" s="131" t="s">
        <v>1726</v>
      </c>
      <c r="F5182" s="131" t="s">
        <v>1728</v>
      </c>
      <c r="G5182" s="165" t="s">
        <v>100</v>
      </c>
      <c r="H5182" s="165"/>
      <c r="K5182" s="3" t="s">
        <v>936</v>
      </c>
      <c r="L5182" s="3" t="s">
        <v>834</v>
      </c>
      <c r="M5182" s="203" t="s">
        <v>834</v>
      </c>
      <c r="N5182" s="151" t="s">
        <v>1558</v>
      </c>
      <c r="O5182" s="151"/>
    </row>
    <row r="5183" spans="1:15" hidden="1">
      <c r="A5183" s="214" t="s">
        <v>1601</v>
      </c>
      <c r="B5183" s="3" t="s">
        <v>78</v>
      </c>
      <c r="C5183" s="3" t="s">
        <v>101</v>
      </c>
      <c r="D5183" s="9" t="s">
        <v>102</v>
      </c>
      <c r="E5183" s="131" t="s">
        <v>1729</v>
      </c>
      <c r="F5183" s="131" t="s">
        <v>1730</v>
      </c>
      <c r="G5183" s="165" t="s">
        <v>103</v>
      </c>
      <c r="H5183" s="165"/>
      <c r="J5183" s="3" t="s">
        <v>1575</v>
      </c>
      <c r="K5183" s="3" t="s">
        <v>936</v>
      </c>
      <c r="L5183" s="3" t="s">
        <v>834</v>
      </c>
      <c r="M5183" s="203" t="s">
        <v>834</v>
      </c>
      <c r="N5183" s="151" t="s">
        <v>1558</v>
      </c>
      <c r="O5183" s="151"/>
    </row>
    <row r="5184" spans="1:15" hidden="1">
      <c r="A5184" s="214" t="s">
        <v>1601</v>
      </c>
      <c r="B5184" s="3" t="s">
        <v>78</v>
      </c>
      <c r="C5184" s="3" t="s">
        <v>101</v>
      </c>
      <c r="D5184" s="9" t="s">
        <v>104</v>
      </c>
      <c r="E5184" s="131" t="s">
        <v>1729</v>
      </c>
      <c r="F5184" s="131" t="s">
        <v>1731</v>
      </c>
      <c r="G5184" s="165" t="s">
        <v>105</v>
      </c>
      <c r="H5184" s="165"/>
      <c r="J5184" s="3" t="s">
        <v>1575</v>
      </c>
      <c r="K5184" s="3" t="s">
        <v>936</v>
      </c>
      <c r="L5184" s="3" t="s">
        <v>834</v>
      </c>
      <c r="M5184" s="203" t="s">
        <v>834</v>
      </c>
      <c r="N5184" s="151" t="s">
        <v>1558</v>
      </c>
      <c r="O5184" s="151"/>
    </row>
    <row r="5185" spans="1:15" hidden="1">
      <c r="A5185" s="214" t="s">
        <v>1601</v>
      </c>
      <c r="B5185" s="3" t="s">
        <v>78</v>
      </c>
      <c r="C5185" s="3" t="s">
        <v>106</v>
      </c>
      <c r="D5185" s="9" t="s">
        <v>23</v>
      </c>
      <c r="E5185" s="131" t="s">
        <v>1971</v>
      </c>
      <c r="F5185" s="131" t="s">
        <v>1972</v>
      </c>
      <c r="G5185" s="165" t="s">
        <v>107</v>
      </c>
      <c r="H5185" s="165"/>
      <c r="K5185" s="3" t="s">
        <v>936</v>
      </c>
      <c r="L5185" s="3" t="s">
        <v>834</v>
      </c>
      <c r="M5185" s="203" t="s">
        <v>834</v>
      </c>
      <c r="N5185" s="151" t="s">
        <v>1558</v>
      </c>
      <c r="O5185" s="151"/>
    </row>
    <row r="5186" spans="1:15" ht="30" hidden="1">
      <c r="A5186" s="214" t="s">
        <v>1601</v>
      </c>
      <c r="B5186" s="3" t="s">
        <v>78</v>
      </c>
      <c r="C5186" s="3" t="s">
        <v>106</v>
      </c>
      <c r="D5186" s="9" t="s">
        <v>43</v>
      </c>
      <c r="E5186" s="131" t="s">
        <v>1971</v>
      </c>
      <c r="F5186" s="131" t="s">
        <v>1973</v>
      </c>
      <c r="G5186" s="165" t="s">
        <v>108</v>
      </c>
      <c r="H5186" s="165"/>
      <c r="K5186" s="3" t="s">
        <v>936</v>
      </c>
      <c r="L5186" s="3" t="s">
        <v>834</v>
      </c>
      <c r="M5186" s="203" t="s">
        <v>834</v>
      </c>
      <c r="N5186" s="151" t="s">
        <v>1558</v>
      </c>
      <c r="O5186" s="151"/>
    </row>
    <row r="5187" spans="1:15" hidden="1">
      <c r="A5187" s="214" t="s">
        <v>1601</v>
      </c>
      <c r="B5187" s="3" t="s">
        <v>109</v>
      </c>
      <c r="C5187" s="3" t="s">
        <v>110</v>
      </c>
      <c r="D5187" s="9" t="s">
        <v>23</v>
      </c>
      <c r="E5187" s="131" t="s">
        <v>1732</v>
      </c>
      <c r="F5187" s="131" t="s">
        <v>1733</v>
      </c>
      <c r="G5187" s="165" t="s">
        <v>111</v>
      </c>
      <c r="H5187" s="165"/>
      <c r="K5187" s="3" t="s">
        <v>923</v>
      </c>
      <c r="L5187" s="3" t="s">
        <v>834</v>
      </c>
      <c r="M5187" s="203" t="s">
        <v>834</v>
      </c>
      <c r="N5187" s="151" t="s">
        <v>1558</v>
      </c>
      <c r="O5187" s="151"/>
    </row>
    <row r="5188" spans="1:15" ht="75" hidden="1">
      <c r="A5188" s="214" t="s">
        <v>1601</v>
      </c>
      <c r="B5188" s="3" t="s">
        <v>843</v>
      </c>
      <c r="C5188" s="3" t="s">
        <v>13</v>
      </c>
      <c r="D5188" s="9" t="s">
        <v>14</v>
      </c>
      <c r="E5188" s="131" t="s">
        <v>1734</v>
      </c>
      <c r="F5188" s="131" t="s">
        <v>1735</v>
      </c>
      <c r="G5188" s="165" t="s">
        <v>844</v>
      </c>
      <c r="H5188" s="165"/>
      <c r="K5188" s="3" t="s">
        <v>960</v>
      </c>
      <c r="L5188" s="3" t="s">
        <v>834</v>
      </c>
      <c r="M5188" s="203" t="s">
        <v>834</v>
      </c>
      <c r="N5188" s="151" t="s">
        <v>1558</v>
      </c>
      <c r="O5188" s="151"/>
    </row>
    <row r="5189" spans="1:15" ht="30" hidden="1">
      <c r="A5189" s="214" t="s">
        <v>1601</v>
      </c>
      <c r="B5189" s="3" t="s">
        <v>843</v>
      </c>
      <c r="C5189" s="3" t="s">
        <v>845</v>
      </c>
      <c r="D5189" s="9" t="s">
        <v>1102</v>
      </c>
      <c r="E5189" s="131" t="s">
        <v>1736</v>
      </c>
      <c r="F5189" s="131" t="s">
        <v>1737</v>
      </c>
      <c r="G5189" s="165" t="s">
        <v>847</v>
      </c>
      <c r="H5189" s="165"/>
      <c r="K5189" s="3" t="s">
        <v>960</v>
      </c>
      <c r="L5189" s="3" t="s">
        <v>834</v>
      </c>
      <c r="M5189" s="203" t="s">
        <v>834</v>
      </c>
      <c r="N5189" s="151" t="s">
        <v>1558</v>
      </c>
      <c r="O5189" s="151"/>
    </row>
    <row r="5190" spans="1:15" ht="30" hidden="1">
      <c r="A5190" s="214" t="s">
        <v>1601</v>
      </c>
      <c r="B5190" s="3" t="s">
        <v>843</v>
      </c>
      <c r="C5190" s="3" t="s">
        <v>845</v>
      </c>
      <c r="D5190" s="9" t="s">
        <v>848</v>
      </c>
      <c r="E5190" s="131" t="s">
        <v>1736</v>
      </c>
      <c r="F5190" s="131" t="s">
        <v>1738</v>
      </c>
      <c r="G5190" s="165" t="s">
        <v>849</v>
      </c>
      <c r="H5190" s="165"/>
      <c r="K5190" s="3" t="s">
        <v>960</v>
      </c>
      <c r="L5190" s="3" t="s">
        <v>834</v>
      </c>
      <c r="M5190" s="203" t="s">
        <v>834</v>
      </c>
      <c r="N5190" s="151" t="s">
        <v>1558</v>
      </c>
      <c r="O5190" s="151"/>
    </row>
    <row r="5191" spans="1:15" ht="30" hidden="1">
      <c r="A5191" s="214" t="s">
        <v>1601</v>
      </c>
      <c r="B5191" s="3" t="s">
        <v>843</v>
      </c>
      <c r="C5191" s="3" t="s">
        <v>845</v>
      </c>
      <c r="D5191" s="9" t="s">
        <v>850</v>
      </c>
      <c r="E5191" s="131" t="s">
        <v>1736</v>
      </c>
      <c r="F5191" s="131" t="s">
        <v>1739</v>
      </c>
      <c r="G5191" s="165" t="s">
        <v>851</v>
      </c>
      <c r="H5191" s="165"/>
      <c r="K5191" s="3" t="s">
        <v>960</v>
      </c>
      <c r="L5191" s="3" t="s">
        <v>834</v>
      </c>
      <c r="M5191" s="203" t="s">
        <v>834</v>
      </c>
      <c r="N5191" s="151" t="s">
        <v>1558</v>
      </c>
      <c r="O5191" s="151"/>
    </row>
    <row r="5192" spans="1:15" ht="30" hidden="1">
      <c r="A5192" s="214" t="s">
        <v>1601</v>
      </c>
      <c r="B5192" s="3" t="s">
        <v>843</v>
      </c>
      <c r="C5192" s="3" t="s">
        <v>845</v>
      </c>
      <c r="D5192" s="9" t="s">
        <v>852</v>
      </c>
      <c r="E5192" s="131" t="s">
        <v>1736</v>
      </c>
      <c r="F5192" s="131" t="s">
        <v>1740</v>
      </c>
      <c r="G5192" s="165" t="s">
        <v>853</v>
      </c>
      <c r="H5192" s="165"/>
      <c r="K5192" s="3" t="s">
        <v>960</v>
      </c>
      <c r="L5192" s="3" t="s">
        <v>834</v>
      </c>
      <c r="M5192" s="203" t="s">
        <v>834</v>
      </c>
      <c r="N5192" s="151" t="s">
        <v>1558</v>
      </c>
      <c r="O5192" s="151"/>
    </row>
    <row r="5193" spans="1:15" ht="30" hidden="1">
      <c r="A5193" s="214" t="s">
        <v>1601</v>
      </c>
      <c r="B5193" s="3" t="s">
        <v>843</v>
      </c>
      <c r="C5193" s="3" t="s">
        <v>845</v>
      </c>
      <c r="D5193" s="9" t="s">
        <v>854</v>
      </c>
      <c r="E5193" s="131" t="s">
        <v>1736</v>
      </c>
      <c r="F5193" s="131" t="s">
        <v>1741</v>
      </c>
      <c r="G5193" s="165" t="s">
        <v>855</v>
      </c>
      <c r="H5193" s="165"/>
      <c r="K5193" s="3" t="s">
        <v>960</v>
      </c>
      <c r="L5193" s="3" t="s">
        <v>834</v>
      </c>
      <c r="M5193" s="203" t="s">
        <v>834</v>
      </c>
      <c r="N5193" s="151" t="s">
        <v>1558</v>
      </c>
      <c r="O5193" s="151"/>
    </row>
    <row r="5194" spans="1:15" ht="30" hidden="1">
      <c r="A5194" s="214" t="s">
        <v>1601</v>
      </c>
      <c r="B5194" s="3" t="s">
        <v>843</v>
      </c>
      <c r="C5194" s="3" t="s">
        <v>845</v>
      </c>
      <c r="D5194" s="9" t="s">
        <v>856</v>
      </c>
      <c r="E5194" s="131" t="s">
        <v>1736</v>
      </c>
      <c r="F5194" s="131" t="s">
        <v>1742</v>
      </c>
      <c r="G5194" s="165" t="s">
        <v>857</v>
      </c>
      <c r="H5194" s="165"/>
      <c r="K5194" s="3" t="s">
        <v>960</v>
      </c>
      <c r="L5194" s="3" t="s">
        <v>834</v>
      </c>
      <c r="M5194" s="203" t="s">
        <v>834</v>
      </c>
      <c r="N5194" s="151" t="s">
        <v>1558</v>
      </c>
      <c r="O5194" s="151"/>
    </row>
    <row r="5195" spans="1:15" ht="30" hidden="1">
      <c r="A5195" s="214" t="s">
        <v>1601</v>
      </c>
      <c r="B5195" s="3" t="s">
        <v>843</v>
      </c>
      <c r="C5195" s="3" t="s">
        <v>845</v>
      </c>
      <c r="D5195" s="9" t="s">
        <v>858</v>
      </c>
      <c r="E5195" s="131" t="s">
        <v>1736</v>
      </c>
      <c r="F5195" s="131" t="s">
        <v>1743</v>
      </c>
      <c r="G5195" s="165" t="s">
        <v>859</v>
      </c>
      <c r="H5195" s="165"/>
      <c r="K5195" s="3" t="s">
        <v>960</v>
      </c>
      <c r="L5195" s="3" t="s">
        <v>834</v>
      </c>
      <c r="M5195" s="203" t="s">
        <v>834</v>
      </c>
      <c r="N5195" s="151" t="s">
        <v>1558</v>
      </c>
      <c r="O5195" s="151"/>
    </row>
    <row r="5196" spans="1:15" ht="30" hidden="1">
      <c r="A5196" s="214" t="s">
        <v>1601</v>
      </c>
      <c r="B5196" s="3" t="s">
        <v>843</v>
      </c>
      <c r="C5196" s="3" t="s">
        <v>845</v>
      </c>
      <c r="D5196" s="9" t="s">
        <v>860</v>
      </c>
      <c r="E5196" s="131" t="s">
        <v>1736</v>
      </c>
      <c r="F5196" s="131" t="s">
        <v>1744</v>
      </c>
      <c r="G5196" s="165" t="s">
        <v>861</v>
      </c>
      <c r="H5196" s="165"/>
      <c r="K5196" s="3" t="s">
        <v>960</v>
      </c>
      <c r="L5196" s="3" t="s">
        <v>834</v>
      </c>
      <c r="M5196" s="203" t="s">
        <v>834</v>
      </c>
      <c r="N5196" s="151" t="s">
        <v>1558</v>
      </c>
      <c r="O5196" s="151"/>
    </row>
    <row r="5197" spans="1:15" ht="30" hidden="1">
      <c r="A5197" s="214" t="s">
        <v>1601</v>
      </c>
      <c r="B5197" s="3" t="s">
        <v>843</v>
      </c>
      <c r="C5197" s="3" t="s">
        <v>1103</v>
      </c>
      <c r="D5197" s="9" t="s">
        <v>23</v>
      </c>
      <c r="E5197" s="131" t="s">
        <v>1745</v>
      </c>
      <c r="F5197" s="131" t="s">
        <v>1746</v>
      </c>
      <c r="G5197" s="165" t="s">
        <v>863</v>
      </c>
      <c r="H5197" s="165"/>
      <c r="K5197" s="3" t="s">
        <v>960</v>
      </c>
      <c r="L5197" s="3" t="s">
        <v>834</v>
      </c>
      <c r="M5197" s="203" t="s">
        <v>834</v>
      </c>
      <c r="N5197" s="151" t="s">
        <v>1558</v>
      </c>
      <c r="O5197" s="151"/>
    </row>
    <row r="5198" spans="1:15" ht="30" hidden="1">
      <c r="A5198" s="214" t="s">
        <v>1601</v>
      </c>
      <c r="B5198" s="3" t="s">
        <v>843</v>
      </c>
      <c r="C5198" s="3" t="s">
        <v>864</v>
      </c>
      <c r="D5198" s="9" t="s">
        <v>865</v>
      </c>
      <c r="E5198" s="131" t="s">
        <v>1747</v>
      </c>
      <c r="F5198" s="131" t="s">
        <v>1748</v>
      </c>
      <c r="G5198" s="165" t="s">
        <v>866</v>
      </c>
      <c r="H5198" s="165"/>
      <c r="K5198" s="3" t="s">
        <v>960</v>
      </c>
      <c r="L5198" s="3" t="s">
        <v>834</v>
      </c>
      <c r="M5198" s="203" t="s">
        <v>834</v>
      </c>
      <c r="N5198" s="151" t="s">
        <v>1558</v>
      </c>
      <c r="O5198" s="151"/>
    </row>
    <row r="5199" spans="1:15" ht="30" hidden="1">
      <c r="A5199" s="214" t="s">
        <v>1601</v>
      </c>
      <c r="B5199" s="3" t="s">
        <v>843</v>
      </c>
      <c r="C5199" s="3" t="s">
        <v>864</v>
      </c>
      <c r="D5199" s="9" t="s">
        <v>867</v>
      </c>
      <c r="E5199" s="131" t="s">
        <v>1747</v>
      </c>
      <c r="F5199" s="131" t="s">
        <v>1749</v>
      </c>
      <c r="G5199" s="165" t="s">
        <v>868</v>
      </c>
      <c r="H5199" s="165"/>
      <c r="K5199" s="3" t="s">
        <v>960</v>
      </c>
      <c r="L5199" s="3" t="s">
        <v>834</v>
      </c>
      <c r="M5199" s="203" t="s">
        <v>834</v>
      </c>
      <c r="N5199" s="151" t="s">
        <v>1558</v>
      </c>
      <c r="O5199" s="151"/>
    </row>
    <row r="5200" spans="1:15" ht="30" hidden="1">
      <c r="A5200" s="214" t="s">
        <v>1601</v>
      </c>
      <c r="B5200" s="3" t="s">
        <v>843</v>
      </c>
      <c r="C5200" s="3" t="s">
        <v>864</v>
      </c>
      <c r="D5200" s="9" t="s">
        <v>869</v>
      </c>
      <c r="E5200" s="131" t="s">
        <v>1747</v>
      </c>
      <c r="F5200" s="131" t="s">
        <v>1750</v>
      </c>
      <c r="G5200" s="165" t="s">
        <v>870</v>
      </c>
      <c r="H5200" s="165"/>
      <c r="K5200" s="3" t="s">
        <v>960</v>
      </c>
      <c r="L5200" s="3" t="s">
        <v>834</v>
      </c>
      <c r="M5200" s="203" t="s">
        <v>834</v>
      </c>
      <c r="N5200" s="151" t="s">
        <v>1558</v>
      </c>
      <c r="O5200" s="151"/>
    </row>
    <row r="5201" spans="1:15" ht="30" hidden="1">
      <c r="A5201" s="214" t="s">
        <v>1601</v>
      </c>
      <c r="B5201" s="3" t="s">
        <v>1104</v>
      </c>
      <c r="C5201" s="3" t="s">
        <v>1105</v>
      </c>
      <c r="D5201" s="9" t="s">
        <v>1106</v>
      </c>
      <c r="E5201" s="131" t="s">
        <v>1751</v>
      </c>
      <c r="F5201" s="131" t="s">
        <v>1752</v>
      </c>
      <c r="G5201" s="165" t="s">
        <v>1107</v>
      </c>
      <c r="H5201" s="165"/>
      <c r="K5201" s="3" t="e">
        <v>#N/A</v>
      </c>
      <c r="L5201" s="3" t="s">
        <v>834</v>
      </c>
      <c r="M5201" s="203" t="s">
        <v>834</v>
      </c>
      <c r="N5201" s="151" t="s">
        <v>1558</v>
      </c>
      <c r="O5201" s="151"/>
    </row>
    <row r="5202" spans="1:15" hidden="1">
      <c r="A5202" s="214" t="s">
        <v>1601</v>
      </c>
      <c r="B5202" s="3" t="s">
        <v>112</v>
      </c>
      <c r="C5202" s="3" t="s">
        <v>116</v>
      </c>
      <c r="D5202" s="9" t="s">
        <v>117</v>
      </c>
      <c r="E5202" s="131" t="s">
        <v>1753</v>
      </c>
      <c r="F5202" s="131" t="s">
        <v>1754</v>
      </c>
      <c r="G5202" s="165" t="s">
        <v>118</v>
      </c>
      <c r="H5202" s="165"/>
      <c r="K5202" s="3" t="s">
        <v>946</v>
      </c>
      <c r="L5202" s="3" t="s">
        <v>834</v>
      </c>
      <c r="M5202" s="203" t="s">
        <v>834</v>
      </c>
      <c r="N5202" s="151" t="s">
        <v>1558</v>
      </c>
      <c r="O5202" s="151"/>
    </row>
    <row r="5203" spans="1:15" ht="30" hidden="1">
      <c r="A5203" s="214" t="s">
        <v>1601</v>
      </c>
      <c r="B5203" s="3" t="s">
        <v>112</v>
      </c>
      <c r="C5203" s="3" t="s">
        <v>113</v>
      </c>
      <c r="D5203" s="9" t="s">
        <v>114</v>
      </c>
      <c r="E5203" s="131" t="s">
        <v>1755</v>
      </c>
      <c r="F5203" s="131" t="s">
        <v>1756</v>
      </c>
      <c r="G5203" s="165" t="s">
        <v>115</v>
      </c>
      <c r="H5203" s="165"/>
      <c r="K5203" s="3" t="s">
        <v>946</v>
      </c>
      <c r="L5203" s="3" t="s">
        <v>834</v>
      </c>
      <c r="M5203" s="203" t="s">
        <v>834</v>
      </c>
      <c r="N5203" s="151" t="s">
        <v>1558</v>
      </c>
      <c r="O5203" s="151"/>
    </row>
    <row r="5204" spans="1:15" ht="60" hidden="1">
      <c r="A5204" s="214" t="s">
        <v>1601</v>
      </c>
      <c r="B5204" s="3" t="s">
        <v>112</v>
      </c>
      <c r="C5204" s="3" t="s">
        <v>119</v>
      </c>
      <c r="D5204" s="9" t="s">
        <v>120</v>
      </c>
      <c r="E5204" s="131" t="s">
        <v>1757</v>
      </c>
      <c r="F5204" s="131" t="s">
        <v>1758</v>
      </c>
      <c r="G5204" s="165" t="s">
        <v>121</v>
      </c>
      <c r="H5204" s="165" t="s">
        <v>1111</v>
      </c>
      <c r="K5204" s="3" t="s">
        <v>946</v>
      </c>
      <c r="L5204" s="3" t="s">
        <v>834</v>
      </c>
      <c r="M5204" s="203" t="s">
        <v>834</v>
      </c>
      <c r="N5204" s="151" t="s">
        <v>1558</v>
      </c>
      <c r="O5204" s="151"/>
    </row>
    <row r="5205" spans="1:15" ht="30" hidden="1">
      <c r="A5205" s="214" t="s">
        <v>1601</v>
      </c>
      <c r="B5205" s="3" t="s">
        <v>122</v>
      </c>
      <c r="C5205" s="3" t="s">
        <v>123</v>
      </c>
      <c r="D5205" s="9" t="s">
        <v>871</v>
      </c>
      <c r="E5205" s="131" t="s">
        <v>1759</v>
      </c>
      <c r="F5205" s="131" t="s">
        <v>1760</v>
      </c>
      <c r="G5205" s="165" t="s">
        <v>872</v>
      </c>
      <c r="H5205" s="165"/>
      <c r="K5205" s="3" t="s">
        <v>923</v>
      </c>
      <c r="L5205" s="3" t="s">
        <v>834</v>
      </c>
      <c r="M5205" s="203" t="s">
        <v>834</v>
      </c>
      <c r="N5205" s="151" t="s">
        <v>1558</v>
      </c>
      <c r="O5205" s="151"/>
    </row>
    <row r="5206" spans="1:15" hidden="1">
      <c r="A5206" s="214" t="s">
        <v>1601</v>
      </c>
      <c r="B5206" s="3" t="s">
        <v>122</v>
      </c>
      <c r="C5206" s="3" t="s">
        <v>123</v>
      </c>
      <c r="D5206" s="9" t="s">
        <v>37</v>
      </c>
      <c r="E5206" s="131" t="s">
        <v>1759</v>
      </c>
      <c r="F5206" s="131" t="s">
        <v>1761</v>
      </c>
      <c r="G5206" s="165" t="s">
        <v>124</v>
      </c>
      <c r="H5206" s="165"/>
      <c r="K5206" s="3" t="s">
        <v>923</v>
      </c>
      <c r="L5206" s="3" t="s">
        <v>834</v>
      </c>
      <c r="M5206" s="203" t="s">
        <v>834</v>
      </c>
      <c r="N5206" s="151" t="s">
        <v>1558</v>
      </c>
      <c r="O5206" s="151"/>
    </row>
    <row r="5207" spans="1:15" hidden="1">
      <c r="A5207" s="214" t="s">
        <v>1601</v>
      </c>
      <c r="B5207" s="3" t="s">
        <v>125</v>
      </c>
      <c r="C5207" s="3" t="s">
        <v>31</v>
      </c>
      <c r="D5207" s="9" t="s">
        <v>126</v>
      </c>
      <c r="E5207" s="131" t="s">
        <v>1762</v>
      </c>
      <c r="F5207" s="131" t="s">
        <v>1763</v>
      </c>
      <c r="G5207" s="165" t="s">
        <v>127</v>
      </c>
      <c r="H5207" s="165"/>
      <c r="K5207" s="3" t="s">
        <v>936</v>
      </c>
      <c r="L5207" s="3" t="s">
        <v>834</v>
      </c>
      <c r="M5207" s="203" t="s">
        <v>834</v>
      </c>
      <c r="N5207" s="151" t="s">
        <v>1558</v>
      </c>
      <c r="O5207" s="151"/>
    </row>
    <row r="5208" spans="1:15" hidden="1">
      <c r="A5208" s="214" t="s">
        <v>1601</v>
      </c>
      <c r="B5208" s="3" t="s">
        <v>125</v>
      </c>
      <c r="C5208" s="3" t="s">
        <v>31</v>
      </c>
      <c r="D5208" s="9" t="s">
        <v>130</v>
      </c>
      <c r="E5208" s="131" t="s">
        <v>1762</v>
      </c>
      <c r="F5208" s="131" t="s">
        <v>1764</v>
      </c>
      <c r="G5208" s="165" t="s">
        <v>131</v>
      </c>
      <c r="H5208" s="165"/>
      <c r="K5208" s="3" t="s">
        <v>936</v>
      </c>
      <c r="L5208" s="3" t="s">
        <v>834</v>
      </c>
      <c r="M5208" s="203" t="s">
        <v>834</v>
      </c>
      <c r="N5208" s="151" t="s">
        <v>1558</v>
      </c>
      <c r="O5208" s="151"/>
    </row>
    <row r="5209" spans="1:15" hidden="1">
      <c r="A5209" s="214" t="s">
        <v>1601</v>
      </c>
      <c r="B5209" s="3" t="s">
        <v>125</v>
      </c>
      <c r="C5209" s="3" t="s">
        <v>31</v>
      </c>
      <c r="D5209" s="9" t="s">
        <v>132</v>
      </c>
      <c r="E5209" s="131" t="s">
        <v>1762</v>
      </c>
      <c r="F5209" s="131" t="s">
        <v>1765</v>
      </c>
      <c r="G5209" s="165" t="s">
        <v>133</v>
      </c>
      <c r="H5209" s="165"/>
      <c r="K5209" s="3" t="s">
        <v>936</v>
      </c>
      <c r="L5209" s="3" t="s">
        <v>834</v>
      </c>
      <c r="M5209" s="203" t="s">
        <v>834</v>
      </c>
      <c r="N5209" s="151" t="s">
        <v>1558</v>
      </c>
      <c r="O5209" s="151"/>
    </row>
    <row r="5210" spans="1:15" ht="30" hidden="1">
      <c r="A5210" s="214" t="s">
        <v>1601</v>
      </c>
      <c r="B5210" s="3" t="s">
        <v>134</v>
      </c>
      <c r="C5210" s="3" t="s">
        <v>135</v>
      </c>
      <c r="D5210" s="9" t="s">
        <v>136</v>
      </c>
      <c r="E5210" s="131" t="s">
        <v>1766</v>
      </c>
      <c r="F5210" s="131" t="s">
        <v>1767</v>
      </c>
      <c r="G5210" s="165" t="s">
        <v>137</v>
      </c>
      <c r="H5210" s="165"/>
      <c r="K5210" s="3" t="s">
        <v>950</v>
      </c>
      <c r="L5210" s="3" t="s">
        <v>834</v>
      </c>
      <c r="M5210" s="203" t="s">
        <v>834</v>
      </c>
      <c r="N5210" s="151" t="s">
        <v>1558</v>
      </c>
      <c r="O5210" s="151"/>
    </row>
    <row r="5211" spans="1:15" ht="30" hidden="1">
      <c r="A5211" s="214" t="s">
        <v>1601</v>
      </c>
      <c r="B5211" s="3" t="s">
        <v>134</v>
      </c>
      <c r="C5211" s="3" t="s">
        <v>135</v>
      </c>
      <c r="D5211" s="9" t="s">
        <v>138</v>
      </c>
      <c r="E5211" s="131" t="s">
        <v>1766</v>
      </c>
      <c r="F5211" s="131" t="s">
        <v>1768</v>
      </c>
      <c r="G5211" s="165" t="s">
        <v>139</v>
      </c>
      <c r="H5211" s="165"/>
      <c r="K5211" s="3" t="s">
        <v>950</v>
      </c>
      <c r="L5211" s="3" t="s">
        <v>834</v>
      </c>
      <c r="M5211" s="203" t="s">
        <v>834</v>
      </c>
      <c r="N5211" s="151" t="s">
        <v>1558</v>
      </c>
      <c r="O5211" s="151"/>
    </row>
    <row r="5212" spans="1:15" ht="30" hidden="1">
      <c r="A5212" s="214" t="s">
        <v>1601</v>
      </c>
      <c r="B5212" s="3" t="s">
        <v>134</v>
      </c>
      <c r="C5212" s="3" t="s">
        <v>135</v>
      </c>
      <c r="D5212" s="9" t="s">
        <v>140</v>
      </c>
      <c r="E5212" s="131" t="s">
        <v>1766</v>
      </c>
      <c r="F5212" s="131" t="s">
        <v>1769</v>
      </c>
      <c r="G5212" s="165" t="s">
        <v>141</v>
      </c>
      <c r="H5212" s="165"/>
      <c r="K5212" s="3" t="s">
        <v>950</v>
      </c>
      <c r="L5212" s="3" t="s">
        <v>834</v>
      </c>
      <c r="M5212" s="203" t="s">
        <v>834</v>
      </c>
      <c r="N5212" s="151" t="s">
        <v>1558</v>
      </c>
      <c r="O5212" s="151"/>
    </row>
    <row r="5213" spans="1:15" ht="30" hidden="1">
      <c r="A5213" s="214" t="s">
        <v>1601</v>
      </c>
      <c r="B5213" s="3" t="s">
        <v>134</v>
      </c>
      <c r="C5213" s="3" t="s">
        <v>135</v>
      </c>
      <c r="D5213" s="9" t="s">
        <v>143</v>
      </c>
      <c r="E5213" s="131" t="s">
        <v>1766</v>
      </c>
      <c r="F5213" s="131" t="s">
        <v>1770</v>
      </c>
      <c r="G5213" s="165" t="s">
        <v>144</v>
      </c>
      <c r="H5213" s="165"/>
      <c r="K5213" s="3" t="s">
        <v>950</v>
      </c>
      <c r="L5213" s="3" t="s">
        <v>834</v>
      </c>
      <c r="M5213" s="203" t="s">
        <v>834</v>
      </c>
      <c r="N5213" s="151" t="s">
        <v>1558</v>
      </c>
      <c r="O5213" s="151"/>
    </row>
    <row r="5214" spans="1:15" ht="30" hidden="1">
      <c r="A5214" s="214" t="s">
        <v>1601</v>
      </c>
      <c r="B5214" s="3" t="s">
        <v>134</v>
      </c>
      <c r="C5214" s="3" t="s">
        <v>135</v>
      </c>
      <c r="D5214" s="9" t="s">
        <v>145</v>
      </c>
      <c r="E5214" s="131" t="s">
        <v>1766</v>
      </c>
      <c r="F5214" s="131" t="s">
        <v>1771</v>
      </c>
      <c r="G5214" s="165" t="s">
        <v>146</v>
      </c>
      <c r="H5214" s="165"/>
      <c r="K5214" s="3" t="s">
        <v>950</v>
      </c>
      <c r="L5214" s="3" t="s">
        <v>834</v>
      </c>
      <c r="M5214" s="203" t="s">
        <v>834</v>
      </c>
      <c r="N5214" s="151" t="s">
        <v>1558</v>
      </c>
      <c r="O5214" s="151"/>
    </row>
    <row r="5215" spans="1:15" ht="30" hidden="1">
      <c r="A5215" s="214" t="s">
        <v>1601</v>
      </c>
      <c r="B5215" s="3" t="s">
        <v>134</v>
      </c>
      <c r="C5215" s="3" t="s">
        <v>135</v>
      </c>
      <c r="D5215" s="9" t="s">
        <v>147</v>
      </c>
      <c r="E5215" s="131" t="s">
        <v>1766</v>
      </c>
      <c r="F5215" s="131" t="s">
        <v>1772</v>
      </c>
      <c r="G5215" s="165" t="s">
        <v>148</v>
      </c>
      <c r="H5215" s="165"/>
      <c r="K5215" s="3" t="s">
        <v>950</v>
      </c>
      <c r="L5215" s="3" t="s">
        <v>834</v>
      </c>
      <c r="M5215" s="203" t="s">
        <v>834</v>
      </c>
      <c r="N5215" s="151" t="s">
        <v>1558</v>
      </c>
      <c r="O5215" s="151"/>
    </row>
    <row r="5216" spans="1:15" ht="30" hidden="1">
      <c r="A5216" s="214" t="s">
        <v>1601</v>
      </c>
      <c r="B5216" s="3" t="s">
        <v>134</v>
      </c>
      <c r="C5216" s="3" t="s">
        <v>135</v>
      </c>
      <c r="D5216" s="9" t="s">
        <v>873</v>
      </c>
      <c r="E5216" s="131" t="s">
        <v>1766</v>
      </c>
      <c r="F5216" s="131" t="s">
        <v>1773</v>
      </c>
      <c r="G5216" s="165" t="s">
        <v>150</v>
      </c>
      <c r="H5216" s="165"/>
      <c r="K5216" s="3" t="s">
        <v>950</v>
      </c>
      <c r="L5216" s="3" t="s">
        <v>834</v>
      </c>
      <c r="M5216" s="203" t="s">
        <v>834</v>
      </c>
      <c r="N5216" s="151" t="s">
        <v>1558</v>
      </c>
      <c r="O5216" s="151"/>
    </row>
    <row r="5217" spans="1:15" ht="30" hidden="1">
      <c r="A5217" s="214" t="s">
        <v>1601</v>
      </c>
      <c r="B5217" s="3" t="s">
        <v>134</v>
      </c>
      <c r="C5217" s="3" t="s">
        <v>31</v>
      </c>
      <c r="D5217" s="9" t="s">
        <v>151</v>
      </c>
      <c r="E5217" s="131" t="s">
        <v>1774</v>
      </c>
      <c r="F5217" s="131" t="s">
        <v>1775</v>
      </c>
      <c r="G5217" s="165" t="s">
        <v>152</v>
      </c>
      <c r="H5217" s="165"/>
      <c r="K5217" s="3" t="s">
        <v>950</v>
      </c>
      <c r="L5217" s="3" t="s">
        <v>834</v>
      </c>
      <c r="M5217" s="203" t="s">
        <v>834</v>
      </c>
      <c r="N5217" s="151" t="s">
        <v>1558</v>
      </c>
      <c r="O5217" s="151"/>
    </row>
    <row r="5218" spans="1:15" hidden="1">
      <c r="A5218" s="214" t="s">
        <v>1601</v>
      </c>
      <c r="B5218" s="3" t="s">
        <v>134</v>
      </c>
      <c r="C5218" s="3" t="s">
        <v>31</v>
      </c>
      <c r="D5218" s="9" t="s">
        <v>153</v>
      </c>
      <c r="E5218" s="131" t="s">
        <v>1774</v>
      </c>
      <c r="F5218" s="131" t="s">
        <v>1776</v>
      </c>
      <c r="G5218" s="165" t="s">
        <v>154</v>
      </c>
      <c r="H5218" s="165"/>
      <c r="K5218" s="3" t="s">
        <v>950</v>
      </c>
      <c r="L5218" s="3" t="s">
        <v>834</v>
      </c>
      <c r="M5218" s="203" t="s">
        <v>834</v>
      </c>
      <c r="N5218" s="151" t="s">
        <v>1558</v>
      </c>
      <c r="O5218" s="151"/>
    </row>
    <row r="5219" spans="1:15" ht="45" hidden="1">
      <c r="A5219" s="214" t="s">
        <v>1601</v>
      </c>
      <c r="B5219" s="3" t="s">
        <v>155</v>
      </c>
      <c r="C5219" s="3" t="s">
        <v>156</v>
      </c>
      <c r="D5219" s="9" t="s">
        <v>157</v>
      </c>
      <c r="E5219" s="131" t="s">
        <v>1777</v>
      </c>
      <c r="F5219" s="131" t="s">
        <v>1778</v>
      </c>
      <c r="G5219" s="165" t="s">
        <v>158</v>
      </c>
      <c r="H5219" s="165"/>
      <c r="K5219" s="3" t="s">
        <v>953</v>
      </c>
      <c r="L5219" s="3" t="s">
        <v>834</v>
      </c>
      <c r="M5219" s="203" t="s">
        <v>834</v>
      </c>
      <c r="N5219" s="151" t="s">
        <v>1558</v>
      </c>
      <c r="O5219" s="151"/>
    </row>
    <row r="5220" spans="1:15" ht="30" hidden="1">
      <c r="A5220" s="214" t="s">
        <v>1601</v>
      </c>
      <c r="B5220" s="3" t="s">
        <v>155</v>
      </c>
      <c r="C5220" s="3" t="s">
        <v>193</v>
      </c>
      <c r="D5220" s="9" t="s">
        <v>194</v>
      </c>
      <c r="E5220" s="131" t="s">
        <v>1795</v>
      </c>
      <c r="F5220" s="131" t="s">
        <v>1796</v>
      </c>
      <c r="G5220" s="165" t="s">
        <v>195</v>
      </c>
      <c r="H5220" s="165"/>
      <c r="K5220" s="3" t="s">
        <v>953</v>
      </c>
      <c r="L5220" s="3" t="s">
        <v>834</v>
      </c>
      <c r="M5220" s="203" t="s">
        <v>834</v>
      </c>
      <c r="N5220" s="151" t="s">
        <v>1558</v>
      </c>
      <c r="O5220" s="151"/>
    </row>
    <row r="5221" spans="1:15" ht="120" hidden="1">
      <c r="A5221" s="214" t="s">
        <v>1601</v>
      </c>
      <c r="B5221" s="3" t="s">
        <v>155</v>
      </c>
      <c r="C5221" s="3" t="s">
        <v>193</v>
      </c>
      <c r="D5221" s="9" t="s">
        <v>197</v>
      </c>
      <c r="E5221" s="131" t="s">
        <v>1795</v>
      </c>
      <c r="F5221" s="131" t="s">
        <v>1798</v>
      </c>
      <c r="G5221" s="165" t="s">
        <v>198</v>
      </c>
      <c r="H5221" s="165" t="s">
        <v>1113</v>
      </c>
      <c r="K5221" s="3" t="s">
        <v>953</v>
      </c>
      <c r="L5221" s="3" t="s">
        <v>834</v>
      </c>
      <c r="M5221" s="203" t="s">
        <v>834</v>
      </c>
      <c r="N5221" s="151" t="s">
        <v>1558</v>
      </c>
      <c r="O5221" s="151"/>
    </row>
    <row r="5222" spans="1:15" ht="30" hidden="1">
      <c r="A5222" s="214" t="s">
        <v>1601</v>
      </c>
      <c r="B5222" s="3" t="s">
        <v>155</v>
      </c>
      <c r="C5222" s="3" t="s">
        <v>193</v>
      </c>
      <c r="D5222" s="9" t="s">
        <v>199</v>
      </c>
      <c r="E5222" s="131" t="s">
        <v>1795</v>
      </c>
      <c r="F5222" s="131" t="s">
        <v>1799</v>
      </c>
      <c r="G5222" s="165" t="s">
        <v>200</v>
      </c>
      <c r="H5222" s="165"/>
      <c r="K5222" s="3" t="s">
        <v>953</v>
      </c>
      <c r="L5222" s="3" t="s">
        <v>834</v>
      </c>
      <c r="M5222" s="203" t="s">
        <v>834</v>
      </c>
      <c r="N5222" s="151" t="s">
        <v>1558</v>
      </c>
      <c r="O5222" s="151"/>
    </row>
    <row r="5223" spans="1:15" ht="30" hidden="1">
      <c r="A5223" s="214" t="s">
        <v>1601</v>
      </c>
      <c r="B5223" s="3" t="s">
        <v>155</v>
      </c>
      <c r="C5223" s="3" t="s">
        <v>208</v>
      </c>
      <c r="D5223" s="9" t="s">
        <v>209</v>
      </c>
      <c r="E5223" s="131" t="s">
        <v>1805</v>
      </c>
      <c r="F5223" s="131" t="s">
        <v>1806</v>
      </c>
      <c r="G5223" s="165" t="s">
        <v>210</v>
      </c>
      <c r="H5223" s="165"/>
      <c r="K5223" s="3" t="s">
        <v>953</v>
      </c>
      <c r="L5223" s="3" t="s">
        <v>834</v>
      </c>
      <c r="M5223" s="203" t="s">
        <v>834</v>
      </c>
      <c r="N5223" s="151" t="s">
        <v>1558</v>
      </c>
      <c r="O5223" s="151"/>
    </row>
    <row r="5224" spans="1:15" ht="30" hidden="1">
      <c r="A5224" s="214" t="s">
        <v>1601</v>
      </c>
      <c r="B5224" s="3" t="s">
        <v>155</v>
      </c>
      <c r="C5224" s="3" t="s">
        <v>423</v>
      </c>
      <c r="D5224" s="9" t="s">
        <v>424</v>
      </c>
      <c r="E5224" s="131" t="s">
        <v>1974</v>
      </c>
      <c r="F5224" s="131" t="s">
        <v>1975</v>
      </c>
      <c r="G5224" s="165" t="s">
        <v>1206</v>
      </c>
      <c r="H5224" s="165"/>
      <c r="K5224" s="3" t="s">
        <v>953</v>
      </c>
      <c r="L5224" s="3" t="s">
        <v>834</v>
      </c>
      <c r="M5224" s="203" t="s">
        <v>834</v>
      </c>
      <c r="N5224" s="151" t="s">
        <v>1558</v>
      </c>
      <c r="O5224" s="151"/>
    </row>
    <row r="5225" spans="1:15" hidden="1">
      <c r="A5225" s="214" t="s">
        <v>1601</v>
      </c>
      <c r="B5225" s="3" t="s">
        <v>155</v>
      </c>
      <c r="C5225" s="3" t="s">
        <v>31</v>
      </c>
      <c r="D5225" s="9" t="s">
        <v>215</v>
      </c>
      <c r="E5225" s="131" t="s">
        <v>1813</v>
      </c>
      <c r="F5225" s="131" t="s">
        <v>1814</v>
      </c>
      <c r="G5225" s="165" t="s">
        <v>216</v>
      </c>
      <c r="H5225" s="165"/>
      <c r="K5225" s="3" t="s">
        <v>953</v>
      </c>
      <c r="L5225" s="3" t="s">
        <v>834</v>
      </c>
      <c r="M5225" s="203" t="s">
        <v>834</v>
      </c>
      <c r="N5225" s="151" t="s">
        <v>1558</v>
      </c>
      <c r="O5225" s="151"/>
    </row>
    <row r="5226" spans="1:15" ht="30" hidden="1">
      <c r="A5226" s="214" t="s">
        <v>1601</v>
      </c>
      <c r="B5226" s="3" t="s">
        <v>155</v>
      </c>
      <c r="C5226" s="3" t="s">
        <v>31</v>
      </c>
      <c r="D5226" s="9" t="s">
        <v>229</v>
      </c>
      <c r="E5226" s="131" t="s">
        <v>1813</v>
      </c>
      <c r="F5226" s="131" t="s">
        <v>1815</v>
      </c>
      <c r="G5226" s="165" t="s">
        <v>230</v>
      </c>
      <c r="H5226" s="165"/>
      <c r="K5226" s="3" t="s">
        <v>953</v>
      </c>
      <c r="L5226" s="3" t="s">
        <v>1616</v>
      </c>
      <c r="M5226" s="203" t="s">
        <v>834</v>
      </c>
      <c r="N5226" s="151" t="s">
        <v>1558</v>
      </c>
      <c r="O5226" s="151"/>
    </row>
    <row r="5227" spans="1:15" hidden="1">
      <c r="A5227" s="214" t="s">
        <v>1601</v>
      </c>
      <c r="B5227" s="3" t="s">
        <v>231</v>
      </c>
      <c r="C5227" s="3" t="s">
        <v>232</v>
      </c>
      <c r="D5227" s="9" t="s">
        <v>233</v>
      </c>
      <c r="E5227" s="131" t="s">
        <v>1816</v>
      </c>
      <c r="F5227" s="131" t="s">
        <v>1817</v>
      </c>
      <c r="G5227" s="165" t="s">
        <v>234</v>
      </c>
      <c r="H5227" s="165"/>
      <c r="K5227" s="3" t="s">
        <v>955</v>
      </c>
      <c r="L5227" s="3" t="s">
        <v>834</v>
      </c>
      <c r="M5227" s="203" t="s">
        <v>834</v>
      </c>
      <c r="N5227" s="151" t="s">
        <v>1558</v>
      </c>
      <c r="O5227" s="151"/>
    </row>
    <row r="5228" spans="1:15" ht="45" hidden="1">
      <c r="A5228" s="214" t="s">
        <v>1601</v>
      </c>
      <c r="B5228" s="3" t="s">
        <v>231</v>
      </c>
      <c r="C5228" s="3" t="s">
        <v>235</v>
      </c>
      <c r="D5228" s="9" t="s">
        <v>236</v>
      </c>
      <c r="E5228" s="131" t="s">
        <v>1818</v>
      </c>
      <c r="F5228" s="131" t="s">
        <v>1819</v>
      </c>
      <c r="G5228" s="165" t="s">
        <v>237</v>
      </c>
      <c r="H5228" s="165"/>
      <c r="K5228" s="3" t="s">
        <v>955</v>
      </c>
      <c r="L5228" s="3" t="s">
        <v>834</v>
      </c>
      <c r="M5228" s="203" t="s">
        <v>834</v>
      </c>
      <c r="N5228" s="151" t="s">
        <v>1558</v>
      </c>
      <c r="O5228" s="151"/>
    </row>
    <row r="5229" spans="1:15" ht="30" hidden="1">
      <c r="A5229" s="214" t="s">
        <v>1601</v>
      </c>
      <c r="B5229" s="3" t="s">
        <v>231</v>
      </c>
      <c r="C5229" s="3" t="s">
        <v>238</v>
      </c>
      <c r="D5229" s="9" t="s">
        <v>23</v>
      </c>
      <c r="E5229" s="131" t="s">
        <v>1820</v>
      </c>
      <c r="F5229" s="131" t="s">
        <v>1821</v>
      </c>
      <c r="G5229" s="165" t="s">
        <v>239</v>
      </c>
      <c r="H5229" s="165"/>
      <c r="K5229" s="3" t="s">
        <v>955</v>
      </c>
      <c r="L5229" s="3" t="s">
        <v>834</v>
      </c>
      <c r="M5229" s="203" t="s">
        <v>834</v>
      </c>
      <c r="N5229" s="151" t="s">
        <v>1558</v>
      </c>
      <c r="O5229" s="151"/>
    </row>
    <row r="5230" spans="1:15" ht="75" hidden="1">
      <c r="A5230" s="214" t="s">
        <v>1601</v>
      </c>
      <c r="B5230" s="3" t="s">
        <v>240</v>
      </c>
      <c r="C5230" s="3" t="s">
        <v>241</v>
      </c>
      <c r="D5230" s="9" t="s">
        <v>242</v>
      </c>
      <c r="E5230" s="131" t="s">
        <v>1822</v>
      </c>
      <c r="F5230" s="131" t="s">
        <v>1823</v>
      </c>
      <c r="G5230" s="165" t="s">
        <v>243</v>
      </c>
      <c r="H5230" s="165"/>
      <c r="K5230" s="3" t="s">
        <v>923</v>
      </c>
      <c r="L5230" s="3" t="s">
        <v>834</v>
      </c>
      <c r="M5230" s="203" t="s">
        <v>834</v>
      </c>
      <c r="N5230" s="151" t="s">
        <v>1558</v>
      </c>
      <c r="O5230" s="151"/>
    </row>
    <row r="5231" spans="1:15" hidden="1">
      <c r="A5231" s="214" t="s">
        <v>1601</v>
      </c>
      <c r="B5231" s="3" t="s">
        <v>910</v>
      </c>
      <c r="C5231" s="3" t="s">
        <v>992</v>
      </c>
      <c r="D5231" s="9" t="s">
        <v>43</v>
      </c>
      <c r="E5231" s="131" t="s">
        <v>1976</v>
      </c>
      <c r="F5231" s="131" t="s">
        <v>1977</v>
      </c>
      <c r="G5231" s="165" t="s">
        <v>1120</v>
      </c>
      <c r="H5231" s="165"/>
      <c r="J5231" s="223" t="s">
        <v>1581</v>
      </c>
      <c r="K5231" s="3" t="s">
        <v>958</v>
      </c>
      <c r="L5231" s="3" t="s">
        <v>931</v>
      </c>
      <c r="M5231" s="203" t="s">
        <v>834</v>
      </c>
      <c r="N5231" s="151" t="s">
        <v>1558</v>
      </c>
      <c r="O5231" s="214"/>
    </row>
    <row r="5232" spans="1:15" hidden="1">
      <c r="A5232" s="214" t="s">
        <v>1601</v>
      </c>
      <c r="B5232" s="3" t="s">
        <v>910</v>
      </c>
      <c r="C5232" s="3" t="s">
        <v>31</v>
      </c>
      <c r="D5232" s="9" t="s">
        <v>1054</v>
      </c>
      <c r="E5232" s="131" t="s">
        <v>1830</v>
      </c>
      <c r="F5232" s="131" t="s">
        <v>1831</v>
      </c>
      <c r="G5232" s="165" t="s">
        <v>154</v>
      </c>
      <c r="H5232" s="165"/>
      <c r="J5232" s="223" t="s">
        <v>1581</v>
      </c>
      <c r="K5232" s="3" t="s">
        <v>958</v>
      </c>
      <c r="L5232" s="3" t="s">
        <v>931</v>
      </c>
      <c r="M5232" s="203" t="s">
        <v>834</v>
      </c>
      <c r="N5232" s="151" t="s">
        <v>1558</v>
      </c>
      <c r="O5232" s="214"/>
    </row>
    <row r="5233" spans="1:15" ht="30" hidden="1">
      <c r="A5233" s="214" t="s">
        <v>1601</v>
      </c>
      <c r="B5233" s="3" t="s">
        <v>910</v>
      </c>
      <c r="C5233" s="3" t="s">
        <v>31</v>
      </c>
      <c r="D5233" s="9" t="s">
        <v>1055</v>
      </c>
      <c r="E5233" s="131" t="s">
        <v>1830</v>
      </c>
      <c r="F5233" s="131" t="s">
        <v>1832</v>
      </c>
      <c r="G5233" s="165" t="s">
        <v>1056</v>
      </c>
      <c r="H5233" s="165"/>
      <c r="J5233" s="223" t="s">
        <v>1581</v>
      </c>
      <c r="K5233" s="3" t="s">
        <v>958</v>
      </c>
      <c r="L5233" s="3" t="s">
        <v>931</v>
      </c>
      <c r="M5233" s="203" t="s">
        <v>834</v>
      </c>
      <c r="N5233" s="151" t="s">
        <v>1558</v>
      </c>
      <c r="O5233" s="214"/>
    </row>
    <row r="5234" spans="1:15" hidden="1">
      <c r="A5234" s="214" t="s">
        <v>1601</v>
      </c>
      <c r="B5234" s="3" t="s">
        <v>910</v>
      </c>
      <c r="C5234" s="3" t="s">
        <v>994</v>
      </c>
      <c r="D5234" s="9" t="s">
        <v>1052</v>
      </c>
      <c r="E5234" s="131" t="s">
        <v>1833</v>
      </c>
      <c r="F5234" s="131" t="s">
        <v>1834</v>
      </c>
      <c r="G5234" s="165" t="s">
        <v>1053</v>
      </c>
      <c r="H5234" s="165"/>
      <c r="J5234" s="223" t="s">
        <v>1581</v>
      </c>
      <c r="K5234" s="3" t="s">
        <v>958</v>
      </c>
      <c r="L5234" s="3" t="s">
        <v>931</v>
      </c>
      <c r="M5234" s="203" t="s">
        <v>834</v>
      </c>
      <c r="N5234" s="151" t="s">
        <v>1558</v>
      </c>
      <c r="O5234" s="214"/>
    </row>
    <row r="5235" spans="1:15" ht="45" hidden="1">
      <c r="A5235" s="214" t="s">
        <v>1601</v>
      </c>
      <c r="B5235" s="3" t="s">
        <v>968</v>
      </c>
      <c r="C5235" s="3" t="s">
        <v>1122</v>
      </c>
      <c r="D5235" s="9" t="s">
        <v>464</v>
      </c>
      <c r="E5235" s="131" t="s">
        <v>1835</v>
      </c>
      <c r="F5235" s="131" t="s">
        <v>1836</v>
      </c>
      <c r="G5235" s="165" t="s">
        <v>1123</v>
      </c>
      <c r="H5235" s="165"/>
      <c r="K5235" s="3" t="s">
        <v>967</v>
      </c>
      <c r="L5235" s="3" t="s">
        <v>834</v>
      </c>
      <c r="M5235" s="203" t="s">
        <v>834</v>
      </c>
      <c r="N5235" s="151" t="s">
        <v>1558</v>
      </c>
      <c r="O5235" s="151"/>
    </row>
    <row r="5236" spans="1:15" ht="30" hidden="1">
      <c r="A5236" s="214" t="s">
        <v>1601</v>
      </c>
      <c r="B5236" s="3" t="s">
        <v>968</v>
      </c>
      <c r="C5236" s="3" t="s">
        <v>1124</v>
      </c>
      <c r="D5236" s="9" t="s">
        <v>1125</v>
      </c>
      <c r="E5236" s="131" t="s">
        <v>1837</v>
      </c>
      <c r="F5236" s="131" t="s">
        <v>1838</v>
      </c>
      <c r="G5236" s="165" t="s">
        <v>1126</v>
      </c>
      <c r="H5236" s="165"/>
      <c r="K5236" s="3" t="s">
        <v>967</v>
      </c>
      <c r="L5236" s="3" t="s">
        <v>834</v>
      </c>
      <c r="M5236" s="203" t="s">
        <v>834</v>
      </c>
      <c r="N5236" s="151" t="s">
        <v>1558</v>
      </c>
      <c r="O5236" s="151"/>
    </row>
    <row r="5237" spans="1:15" ht="30" hidden="1">
      <c r="A5237" s="214" t="s">
        <v>1601</v>
      </c>
      <c r="B5237" s="3" t="s">
        <v>968</v>
      </c>
      <c r="C5237" s="3" t="s">
        <v>1124</v>
      </c>
      <c r="D5237" s="9" t="s">
        <v>1128</v>
      </c>
      <c r="E5237" s="131" t="s">
        <v>1837</v>
      </c>
      <c r="F5237" s="131" t="s">
        <v>1839</v>
      </c>
      <c r="G5237" s="165" t="s">
        <v>1129</v>
      </c>
      <c r="H5237" s="165"/>
      <c r="K5237" s="3" t="s">
        <v>967</v>
      </c>
      <c r="L5237" s="3" t="s">
        <v>834</v>
      </c>
      <c r="M5237" s="203" t="s">
        <v>834</v>
      </c>
      <c r="N5237" s="151" t="s">
        <v>1558</v>
      </c>
      <c r="O5237" s="151"/>
    </row>
    <row r="5238" spans="1:15" ht="30" hidden="1">
      <c r="A5238" s="214" t="s">
        <v>1601</v>
      </c>
      <c r="B5238" s="3" t="s">
        <v>968</v>
      </c>
      <c r="C5238" s="3" t="s">
        <v>1124</v>
      </c>
      <c r="D5238" s="9" t="s">
        <v>1130</v>
      </c>
      <c r="E5238" s="131" t="s">
        <v>1837</v>
      </c>
      <c r="F5238" s="131" t="s">
        <v>1840</v>
      </c>
      <c r="G5238" s="165" t="s">
        <v>1131</v>
      </c>
      <c r="H5238" s="165"/>
      <c r="K5238" s="3" t="s">
        <v>967</v>
      </c>
      <c r="L5238" s="3" t="s">
        <v>834</v>
      </c>
      <c r="M5238" s="203" t="s">
        <v>834</v>
      </c>
      <c r="N5238" s="151" t="s">
        <v>1558</v>
      </c>
      <c r="O5238" s="151"/>
    </row>
    <row r="5239" spans="1:15" ht="30" hidden="1">
      <c r="A5239" s="214" t="s">
        <v>1601</v>
      </c>
      <c r="B5239" s="3" t="s">
        <v>968</v>
      </c>
      <c r="C5239" s="3" t="s">
        <v>1124</v>
      </c>
      <c r="D5239" s="9" t="s">
        <v>1132</v>
      </c>
      <c r="E5239" s="131" t="s">
        <v>1837</v>
      </c>
      <c r="F5239" s="131" t="s">
        <v>1841</v>
      </c>
      <c r="G5239" s="165" t="s">
        <v>1133</v>
      </c>
      <c r="H5239" s="165"/>
      <c r="K5239" s="3" t="s">
        <v>967</v>
      </c>
      <c r="L5239" s="3" t="s">
        <v>834</v>
      </c>
      <c r="M5239" s="203" t="s">
        <v>834</v>
      </c>
      <c r="N5239" s="151" t="s">
        <v>1558</v>
      </c>
      <c r="O5239" s="151"/>
    </row>
    <row r="5240" spans="1:15" ht="30" hidden="1">
      <c r="A5240" s="214" t="s">
        <v>1601</v>
      </c>
      <c r="B5240" s="3" t="s">
        <v>968</v>
      </c>
      <c r="C5240" s="3" t="s">
        <v>1137</v>
      </c>
      <c r="D5240" s="9" t="s">
        <v>1128</v>
      </c>
      <c r="E5240" s="131" t="s">
        <v>1842</v>
      </c>
      <c r="F5240" s="131" t="s">
        <v>1843</v>
      </c>
      <c r="G5240" s="165" t="s">
        <v>1138</v>
      </c>
      <c r="H5240" s="165"/>
      <c r="J5240" s="205" t="s">
        <v>1582</v>
      </c>
      <c r="K5240" s="3" t="s">
        <v>967</v>
      </c>
      <c r="L5240" s="3" t="s">
        <v>931</v>
      </c>
      <c r="M5240" s="203" t="s">
        <v>834</v>
      </c>
      <c r="N5240" s="151" t="s">
        <v>1558</v>
      </c>
      <c r="O5240" s="151"/>
    </row>
    <row r="5241" spans="1:15" ht="45" hidden="1">
      <c r="A5241" s="214" t="s">
        <v>1601</v>
      </c>
      <c r="B5241" s="3" t="s">
        <v>968</v>
      </c>
      <c r="C5241" s="3" t="s">
        <v>1137</v>
      </c>
      <c r="D5241" s="9" t="s">
        <v>1132</v>
      </c>
      <c r="E5241" s="131" t="s">
        <v>1842</v>
      </c>
      <c r="F5241" s="131" t="s">
        <v>1844</v>
      </c>
      <c r="G5241" s="165" t="s">
        <v>1139</v>
      </c>
      <c r="H5241" s="165"/>
      <c r="J5241" s="205" t="s">
        <v>1582</v>
      </c>
      <c r="K5241" s="3" t="s">
        <v>967</v>
      </c>
      <c r="L5241" s="3" t="s">
        <v>931</v>
      </c>
      <c r="M5241" s="203" t="s">
        <v>834</v>
      </c>
      <c r="N5241" s="151" t="s">
        <v>1558</v>
      </c>
      <c r="O5241" s="151"/>
    </row>
    <row r="5242" spans="1:15" ht="30" hidden="1">
      <c r="A5242" s="214" t="s">
        <v>1601</v>
      </c>
      <c r="B5242" s="3" t="s">
        <v>968</v>
      </c>
      <c r="C5242" s="3" t="s">
        <v>1140</v>
      </c>
      <c r="D5242" s="9" t="s">
        <v>464</v>
      </c>
      <c r="E5242" s="131" t="s">
        <v>1845</v>
      </c>
      <c r="F5242" s="131" t="s">
        <v>1846</v>
      </c>
      <c r="G5242" s="165" t="s">
        <v>1141</v>
      </c>
      <c r="H5242" s="165"/>
      <c r="J5242" s="205" t="s">
        <v>1583</v>
      </c>
      <c r="K5242" s="3" t="s">
        <v>967</v>
      </c>
      <c r="L5242" s="3" t="s">
        <v>931</v>
      </c>
      <c r="M5242" s="203" t="s">
        <v>834</v>
      </c>
      <c r="N5242" s="151" t="s">
        <v>1558</v>
      </c>
      <c r="O5242" s="151"/>
    </row>
    <row r="5243" spans="1:15" ht="30" hidden="1">
      <c r="A5243" s="214" t="s">
        <v>1601</v>
      </c>
      <c r="B5243" s="3" t="s">
        <v>968</v>
      </c>
      <c r="C5243" s="3" t="s">
        <v>1142</v>
      </c>
      <c r="D5243" s="9" t="s">
        <v>1125</v>
      </c>
      <c r="E5243" s="131" t="s">
        <v>1847</v>
      </c>
      <c r="F5243" s="131" t="s">
        <v>1848</v>
      </c>
      <c r="G5243" s="165" t="s">
        <v>1143</v>
      </c>
      <c r="H5243" s="165"/>
      <c r="K5243" s="3" t="s">
        <v>967</v>
      </c>
      <c r="L5243" s="3" t="s">
        <v>834</v>
      </c>
      <c r="M5243" s="203" t="s">
        <v>834</v>
      </c>
      <c r="N5243" s="151" t="s">
        <v>1558</v>
      </c>
      <c r="O5243" s="151"/>
    </row>
    <row r="5244" spans="1:15" ht="30" hidden="1">
      <c r="A5244" s="214" t="s">
        <v>1601</v>
      </c>
      <c r="B5244" s="3" t="s">
        <v>968</v>
      </c>
      <c r="C5244" s="3" t="s">
        <v>1142</v>
      </c>
      <c r="D5244" s="9" t="s">
        <v>1128</v>
      </c>
      <c r="E5244" s="131" t="s">
        <v>1847</v>
      </c>
      <c r="F5244" s="131" t="s">
        <v>1849</v>
      </c>
      <c r="G5244" s="165" t="s">
        <v>1144</v>
      </c>
      <c r="H5244" s="165"/>
      <c r="K5244" s="3" t="s">
        <v>967</v>
      </c>
      <c r="L5244" s="3" t="s">
        <v>834</v>
      </c>
      <c r="M5244" s="203" t="s">
        <v>834</v>
      </c>
      <c r="N5244" s="151" t="s">
        <v>1558</v>
      </c>
      <c r="O5244" s="151"/>
    </row>
    <row r="5245" spans="1:15" ht="30" hidden="1">
      <c r="A5245" s="214" t="s">
        <v>1601</v>
      </c>
      <c r="B5245" s="3" t="s">
        <v>968</v>
      </c>
      <c r="C5245" s="3" t="s">
        <v>1142</v>
      </c>
      <c r="D5245" s="9" t="s">
        <v>1130</v>
      </c>
      <c r="E5245" s="131" t="s">
        <v>1847</v>
      </c>
      <c r="F5245" s="131" t="s">
        <v>1850</v>
      </c>
      <c r="G5245" s="165" t="s">
        <v>1145</v>
      </c>
      <c r="H5245" s="165"/>
      <c r="K5245" s="3" t="s">
        <v>967</v>
      </c>
      <c r="L5245" s="3" t="s">
        <v>834</v>
      </c>
      <c r="M5245" s="203" t="s">
        <v>834</v>
      </c>
      <c r="N5245" s="151" t="s">
        <v>1558</v>
      </c>
      <c r="O5245" s="151"/>
    </row>
    <row r="5246" spans="1:15" ht="30" hidden="1">
      <c r="A5246" s="214" t="s">
        <v>1601</v>
      </c>
      <c r="B5246" s="3" t="s">
        <v>968</v>
      </c>
      <c r="C5246" s="3" t="s">
        <v>1142</v>
      </c>
      <c r="D5246" s="9" t="s">
        <v>1132</v>
      </c>
      <c r="E5246" s="131" t="s">
        <v>1847</v>
      </c>
      <c r="F5246" s="131" t="s">
        <v>1851</v>
      </c>
      <c r="G5246" s="165" t="s">
        <v>1146</v>
      </c>
      <c r="H5246" s="165"/>
      <c r="K5246" s="3" t="s">
        <v>967</v>
      </c>
      <c r="L5246" s="3" t="s">
        <v>834</v>
      </c>
      <c r="M5246" s="203" t="s">
        <v>834</v>
      </c>
      <c r="N5246" s="151" t="s">
        <v>1558</v>
      </c>
      <c r="O5246" s="151"/>
    </row>
    <row r="5247" spans="1:15" hidden="1">
      <c r="A5247" s="214" t="s">
        <v>1601</v>
      </c>
      <c r="B5247" s="3" t="s">
        <v>968</v>
      </c>
      <c r="C5247" s="3" t="s">
        <v>1147</v>
      </c>
      <c r="D5247" s="9" t="s">
        <v>1128</v>
      </c>
      <c r="E5247" s="131" t="s">
        <v>1852</v>
      </c>
      <c r="F5247" s="131" t="s">
        <v>1853</v>
      </c>
      <c r="G5247" s="165" t="s">
        <v>1148</v>
      </c>
      <c r="H5247" s="165"/>
      <c r="K5247" s="3" t="s">
        <v>967</v>
      </c>
      <c r="L5247" s="3" t="s">
        <v>834</v>
      </c>
      <c r="M5247" s="203" t="s">
        <v>834</v>
      </c>
      <c r="N5247" s="151" t="s">
        <v>1558</v>
      </c>
      <c r="O5247" s="151"/>
    </row>
    <row r="5248" spans="1:15" ht="45" hidden="1">
      <c r="A5248" s="214" t="s">
        <v>1601</v>
      </c>
      <c r="B5248" s="3" t="s">
        <v>968</v>
      </c>
      <c r="C5248" s="3" t="s">
        <v>1149</v>
      </c>
      <c r="D5248" s="9" t="s">
        <v>1128</v>
      </c>
      <c r="E5248" s="131" t="s">
        <v>1854</v>
      </c>
      <c r="F5248" s="131" t="s">
        <v>1855</v>
      </c>
      <c r="G5248" s="165" t="s">
        <v>1150</v>
      </c>
      <c r="H5248" s="165"/>
      <c r="K5248" s="3" t="s">
        <v>967</v>
      </c>
      <c r="L5248" s="3" t="s">
        <v>834</v>
      </c>
      <c r="M5248" s="203" t="s">
        <v>834</v>
      </c>
      <c r="N5248" s="151" t="s">
        <v>1558</v>
      </c>
      <c r="O5248" s="151"/>
    </row>
    <row r="5249" spans="1:15" ht="30" hidden="1">
      <c r="A5249" s="214" t="s">
        <v>1601</v>
      </c>
      <c r="B5249" s="3" t="s">
        <v>968</v>
      </c>
      <c r="C5249" s="3" t="s">
        <v>1152</v>
      </c>
      <c r="D5249" s="9" t="s">
        <v>1125</v>
      </c>
      <c r="E5249" s="131" t="s">
        <v>1856</v>
      </c>
      <c r="F5249" s="131" t="s">
        <v>1857</v>
      </c>
      <c r="G5249" s="165" t="s">
        <v>1153</v>
      </c>
      <c r="H5249" s="165"/>
      <c r="K5249" s="3" t="s">
        <v>967</v>
      </c>
      <c r="L5249" s="3" t="s">
        <v>834</v>
      </c>
      <c r="M5249" s="203" t="s">
        <v>834</v>
      </c>
      <c r="N5249" s="151" t="s">
        <v>1558</v>
      </c>
      <c r="O5249" s="151"/>
    </row>
    <row r="5250" spans="1:15" ht="30" hidden="1">
      <c r="A5250" s="214" t="s">
        <v>1601</v>
      </c>
      <c r="B5250" s="3" t="s">
        <v>968</v>
      </c>
      <c r="C5250" s="3" t="s">
        <v>1152</v>
      </c>
      <c r="D5250" s="9" t="s">
        <v>1128</v>
      </c>
      <c r="E5250" s="131" t="s">
        <v>1856</v>
      </c>
      <c r="F5250" s="131" t="s">
        <v>1858</v>
      </c>
      <c r="G5250" s="165" t="s">
        <v>1154</v>
      </c>
      <c r="H5250" s="165"/>
      <c r="K5250" s="3" t="s">
        <v>967</v>
      </c>
      <c r="L5250" s="3" t="s">
        <v>834</v>
      </c>
      <c r="M5250" s="203" t="s">
        <v>834</v>
      </c>
      <c r="N5250" s="151" t="s">
        <v>1558</v>
      </c>
      <c r="O5250" s="151"/>
    </row>
    <row r="5251" spans="1:15" ht="30" hidden="1">
      <c r="A5251" s="214" t="s">
        <v>1601</v>
      </c>
      <c r="B5251" s="3" t="s">
        <v>968</v>
      </c>
      <c r="C5251" s="3" t="s">
        <v>1158</v>
      </c>
      <c r="D5251" s="9" t="s">
        <v>1132</v>
      </c>
      <c r="E5251" s="131" t="s">
        <v>1859</v>
      </c>
      <c r="F5251" s="131" t="s">
        <v>1860</v>
      </c>
      <c r="G5251" s="165" t="s">
        <v>1159</v>
      </c>
      <c r="H5251" s="165"/>
      <c r="K5251" s="3" t="s">
        <v>967</v>
      </c>
      <c r="L5251" s="3" t="s">
        <v>834</v>
      </c>
      <c r="M5251" s="203" t="s">
        <v>834</v>
      </c>
      <c r="N5251" s="151" t="s">
        <v>1558</v>
      </c>
      <c r="O5251" s="151"/>
    </row>
    <row r="5252" spans="1:15" ht="30" hidden="1">
      <c r="A5252" s="214" t="s">
        <v>1601</v>
      </c>
      <c r="B5252" s="3" t="s">
        <v>968</v>
      </c>
      <c r="C5252" s="3" t="s">
        <v>1160</v>
      </c>
      <c r="D5252" s="9" t="s">
        <v>464</v>
      </c>
      <c r="E5252" s="131" t="s">
        <v>1861</v>
      </c>
      <c r="F5252" s="131" t="s">
        <v>1862</v>
      </c>
      <c r="G5252" s="165" t="s">
        <v>1161</v>
      </c>
      <c r="H5252" s="165"/>
      <c r="J5252" s="205" t="s">
        <v>1583</v>
      </c>
      <c r="K5252" s="3" t="s">
        <v>967</v>
      </c>
      <c r="L5252" s="3" t="s">
        <v>931</v>
      </c>
      <c r="M5252" s="203" t="s">
        <v>834</v>
      </c>
      <c r="N5252" s="151" t="s">
        <v>1558</v>
      </c>
      <c r="O5252" s="151"/>
    </row>
    <row r="5253" spans="1:15" ht="30" hidden="1">
      <c r="A5253" s="214" t="s">
        <v>1601</v>
      </c>
      <c r="B5253" s="3" t="s">
        <v>968</v>
      </c>
      <c r="C5253" s="3" t="s">
        <v>1162</v>
      </c>
      <c r="D5253" s="9" t="s">
        <v>1125</v>
      </c>
      <c r="E5253" s="131" t="s">
        <v>1863</v>
      </c>
      <c r="F5253" s="131" t="s">
        <v>1864</v>
      </c>
      <c r="G5253" s="165" t="s">
        <v>1163</v>
      </c>
      <c r="H5253" s="165"/>
      <c r="K5253" s="3" t="s">
        <v>967</v>
      </c>
      <c r="L5253" s="3" t="s">
        <v>834</v>
      </c>
      <c r="M5253" s="203" t="s">
        <v>834</v>
      </c>
      <c r="N5253" s="151" t="s">
        <v>1558</v>
      </c>
      <c r="O5253" s="151"/>
    </row>
    <row r="5254" spans="1:15" ht="30" hidden="1">
      <c r="A5254" s="214" t="s">
        <v>1601</v>
      </c>
      <c r="B5254" s="3" t="s">
        <v>968</v>
      </c>
      <c r="C5254" s="3" t="s">
        <v>1162</v>
      </c>
      <c r="D5254" s="9" t="s">
        <v>1128</v>
      </c>
      <c r="E5254" s="131" t="s">
        <v>1863</v>
      </c>
      <c r="F5254" s="131" t="s">
        <v>1865</v>
      </c>
      <c r="G5254" s="165" t="s">
        <v>1164</v>
      </c>
      <c r="H5254" s="165"/>
      <c r="K5254" s="3" t="s">
        <v>967</v>
      </c>
      <c r="L5254" s="3" t="s">
        <v>834</v>
      </c>
      <c r="M5254" s="203" t="s">
        <v>834</v>
      </c>
      <c r="N5254" s="151" t="s">
        <v>1558</v>
      </c>
      <c r="O5254" s="151"/>
    </row>
    <row r="5255" spans="1:15" ht="30" hidden="1">
      <c r="A5255" s="214" t="s">
        <v>1601</v>
      </c>
      <c r="B5255" s="3" t="s">
        <v>968</v>
      </c>
      <c r="C5255" s="3" t="s">
        <v>1162</v>
      </c>
      <c r="D5255" s="9" t="s">
        <v>1130</v>
      </c>
      <c r="E5255" s="131" t="s">
        <v>1863</v>
      </c>
      <c r="F5255" s="131" t="s">
        <v>1866</v>
      </c>
      <c r="G5255" s="165" t="s">
        <v>1165</v>
      </c>
      <c r="H5255" s="165"/>
      <c r="K5255" s="3" t="s">
        <v>967</v>
      </c>
      <c r="L5255" s="3" t="s">
        <v>834</v>
      </c>
      <c r="M5255" s="203" t="s">
        <v>834</v>
      </c>
      <c r="N5255" s="151" t="s">
        <v>1558</v>
      </c>
      <c r="O5255" s="151"/>
    </row>
    <row r="5256" spans="1:15" ht="30" hidden="1">
      <c r="A5256" s="214" t="s">
        <v>1601</v>
      </c>
      <c r="B5256" s="3" t="s">
        <v>968</v>
      </c>
      <c r="C5256" s="3" t="s">
        <v>1162</v>
      </c>
      <c r="D5256" s="9" t="s">
        <v>1132</v>
      </c>
      <c r="E5256" s="131" t="s">
        <v>1863</v>
      </c>
      <c r="F5256" s="131" t="s">
        <v>1867</v>
      </c>
      <c r="G5256" s="165" t="s">
        <v>1166</v>
      </c>
      <c r="H5256" s="165"/>
      <c r="K5256" s="3" t="s">
        <v>967</v>
      </c>
      <c r="L5256" s="3" t="s">
        <v>834</v>
      </c>
      <c r="M5256" s="203" t="s">
        <v>834</v>
      </c>
      <c r="N5256" s="151" t="s">
        <v>1558</v>
      </c>
      <c r="O5256" s="151"/>
    </row>
    <row r="5257" spans="1:15" ht="30" hidden="1">
      <c r="A5257" s="214" t="s">
        <v>1601</v>
      </c>
      <c r="B5257" s="3" t="s">
        <v>968</v>
      </c>
      <c r="C5257" s="3" t="s">
        <v>1167</v>
      </c>
      <c r="D5257" s="9" t="s">
        <v>1128</v>
      </c>
      <c r="E5257" s="131" t="s">
        <v>1868</v>
      </c>
      <c r="F5257" s="131" t="s">
        <v>1869</v>
      </c>
      <c r="G5257" s="165" t="s">
        <v>1168</v>
      </c>
      <c r="H5257" s="165"/>
      <c r="K5257" s="3" t="s">
        <v>967</v>
      </c>
      <c r="L5257" s="3" t="s">
        <v>834</v>
      </c>
      <c r="M5257" s="203" t="s">
        <v>834</v>
      </c>
      <c r="N5257" s="151" t="s">
        <v>1558</v>
      </c>
      <c r="O5257" s="151"/>
    </row>
    <row r="5258" spans="1:15" hidden="1">
      <c r="A5258" s="214" t="s">
        <v>1601</v>
      </c>
      <c r="B5258" s="3" t="s">
        <v>968</v>
      </c>
      <c r="C5258" s="3" t="s">
        <v>1170</v>
      </c>
      <c r="D5258" s="9" t="s">
        <v>1171</v>
      </c>
      <c r="E5258" s="131" t="s">
        <v>1870</v>
      </c>
      <c r="F5258" s="131" t="s">
        <v>1871</v>
      </c>
      <c r="G5258" s="165" t="s">
        <v>1172</v>
      </c>
      <c r="H5258" s="165"/>
      <c r="K5258" s="3" t="s">
        <v>967</v>
      </c>
      <c r="L5258" s="3" t="s">
        <v>834</v>
      </c>
      <c r="M5258" s="203" t="s">
        <v>834</v>
      </c>
      <c r="N5258" s="151" t="s">
        <v>1558</v>
      </c>
      <c r="O5258" s="151"/>
    </row>
    <row r="5259" spans="1:15" ht="30" hidden="1">
      <c r="A5259" s="214" t="s">
        <v>1601</v>
      </c>
      <c r="B5259" s="3" t="s">
        <v>246</v>
      </c>
      <c r="C5259" s="3" t="s">
        <v>247</v>
      </c>
      <c r="D5259" s="9" t="s">
        <v>14</v>
      </c>
      <c r="E5259" s="131" t="s">
        <v>1872</v>
      </c>
      <c r="F5259" s="131" t="s">
        <v>1873</v>
      </c>
      <c r="G5259" s="165" t="s">
        <v>248</v>
      </c>
      <c r="H5259" s="165"/>
      <c r="K5259" s="3" t="s">
        <v>960</v>
      </c>
      <c r="L5259" s="3" t="s">
        <v>834</v>
      </c>
      <c r="M5259" s="203" t="s">
        <v>834</v>
      </c>
      <c r="N5259" s="151" t="s">
        <v>1558</v>
      </c>
      <c r="O5259" s="151"/>
    </row>
    <row r="5260" spans="1:15" ht="75" hidden="1">
      <c r="A5260" s="214" t="s">
        <v>1601</v>
      </c>
      <c r="B5260" s="3" t="s">
        <v>246</v>
      </c>
      <c r="C5260" s="3" t="s">
        <v>249</v>
      </c>
      <c r="D5260" s="9" t="s">
        <v>404</v>
      </c>
      <c r="E5260" s="131" t="s">
        <v>1874</v>
      </c>
      <c r="F5260" s="131" t="s">
        <v>1875</v>
      </c>
      <c r="G5260" s="165" t="s">
        <v>1176</v>
      </c>
      <c r="H5260" s="165" t="s">
        <v>1177</v>
      </c>
      <c r="K5260" s="3" t="s">
        <v>960</v>
      </c>
      <c r="L5260" s="3" t="s">
        <v>834</v>
      </c>
      <c r="M5260" s="203" t="s">
        <v>834</v>
      </c>
      <c r="N5260" s="151" t="s">
        <v>1558</v>
      </c>
      <c r="O5260" s="151"/>
    </row>
    <row r="5261" spans="1:15" ht="90" hidden="1">
      <c r="A5261" s="214" t="s">
        <v>1601</v>
      </c>
      <c r="B5261" s="3" t="s">
        <v>246</v>
      </c>
      <c r="C5261" s="3" t="s">
        <v>249</v>
      </c>
      <c r="D5261" s="9" t="s">
        <v>252</v>
      </c>
      <c r="E5261" s="131" t="s">
        <v>1874</v>
      </c>
      <c r="F5261" s="131" t="s">
        <v>1876</v>
      </c>
      <c r="G5261" s="165" t="s">
        <v>253</v>
      </c>
      <c r="H5261" s="165" t="s">
        <v>1179</v>
      </c>
      <c r="K5261" s="3" t="s">
        <v>960</v>
      </c>
      <c r="L5261" s="3" t="s">
        <v>834</v>
      </c>
      <c r="M5261" s="203" t="s">
        <v>834</v>
      </c>
      <c r="N5261" s="151" t="s">
        <v>1558</v>
      </c>
      <c r="O5261" s="151"/>
    </row>
    <row r="5262" spans="1:15" ht="90" hidden="1">
      <c r="A5262" s="214" t="s">
        <v>1601</v>
      </c>
      <c r="B5262" s="3" t="s">
        <v>246</v>
      </c>
      <c r="C5262" s="3" t="s">
        <v>254</v>
      </c>
      <c r="D5262" s="9" t="s">
        <v>255</v>
      </c>
      <c r="E5262" s="131" t="s">
        <v>1877</v>
      </c>
      <c r="F5262" s="131" t="s">
        <v>1878</v>
      </c>
      <c r="G5262" s="165" t="s">
        <v>256</v>
      </c>
      <c r="H5262" s="165" t="s">
        <v>1608</v>
      </c>
      <c r="K5262" s="3" t="s">
        <v>960</v>
      </c>
      <c r="L5262" s="3" t="s">
        <v>834</v>
      </c>
      <c r="M5262" s="203" t="s">
        <v>834</v>
      </c>
      <c r="N5262" s="151" t="s">
        <v>1558</v>
      </c>
      <c r="O5262" s="151"/>
    </row>
    <row r="5263" spans="1:15" ht="45" hidden="1">
      <c r="A5263" s="214" t="s">
        <v>1601</v>
      </c>
      <c r="B5263" s="3" t="s">
        <v>246</v>
      </c>
      <c r="C5263" s="3" t="s">
        <v>254</v>
      </c>
      <c r="D5263" s="9" t="s">
        <v>250</v>
      </c>
      <c r="E5263" s="131" t="s">
        <v>1877</v>
      </c>
      <c r="F5263" s="131" t="s">
        <v>1879</v>
      </c>
      <c r="G5263" s="165" t="s">
        <v>257</v>
      </c>
      <c r="H5263" s="165"/>
      <c r="K5263" s="3" t="s">
        <v>960</v>
      </c>
      <c r="L5263" s="3" t="s">
        <v>834</v>
      </c>
      <c r="M5263" s="203" t="s">
        <v>834</v>
      </c>
      <c r="N5263" s="151" t="s">
        <v>1558</v>
      </c>
      <c r="O5263" s="151"/>
    </row>
    <row r="5264" spans="1:15" ht="30" hidden="1">
      <c r="A5264" s="214" t="s">
        <v>1601</v>
      </c>
      <c r="B5264" s="3" t="s">
        <v>246</v>
      </c>
      <c r="C5264" s="3" t="s">
        <v>254</v>
      </c>
      <c r="D5264" s="9" t="s">
        <v>43</v>
      </c>
      <c r="E5264" s="131" t="s">
        <v>1877</v>
      </c>
      <c r="F5264" s="131" t="s">
        <v>1880</v>
      </c>
      <c r="G5264" s="165" t="s">
        <v>258</v>
      </c>
      <c r="H5264" s="165"/>
      <c r="K5264" s="3" t="s">
        <v>960</v>
      </c>
      <c r="L5264" s="3" t="s">
        <v>834</v>
      </c>
      <c r="M5264" s="203" t="s">
        <v>834</v>
      </c>
      <c r="N5264" s="151" t="s">
        <v>1558</v>
      </c>
      <c r="O5264" s="151"/>
    </row>
    <row r="5265" spans="1:15" ht="75" hidden="1">
      <c r="A5265" s="214" t="s">
        <v>1601</v>
      </c>
      <c r="B5265" s="3" t="s">
        <v>246</v>
      </c>
      <c r="C5265" s="3" t="s">
        <v>259</v>
      </c>
      <c r="D5265" s="9" t="s">
        <v>408</v>
      </c>
      <c r="E5265" s="131" t="s">
        <v>1881</v>
      </c>
      <c r="F5265" s="131" t="s">
        <v>1979</v>
      </c>
      <c r="G5265" s="165" t="s">
        <v>1200</v>
      </c>
      <c r="H5265" s="165" t="s">
        <v>1201</v>
      </c>
      <c r="K5265" s="3" t="s">
        <v>960</v>
      </c>
      <c r="L5265" s="3" t="s">
        <v>834</v>
      </c>
      <c r="M5265" s="203" t="s">
        <v>834</v>
      </c>
      <c r="N5265" s="151" t="s">
        <v>1558</v>
      </c>
      <c r="O5265" s="151"/>
    </row>
    <row r="5266" spans="1:15" ht="60" hidden="1">
      <c r="A5266" s="214" t="s">
        <v>1601</v>
      </c>
      <c r="B5266" s="3" t="s">
        <v>246</v>
      </c>
      <c r="C5266" s="3" t="s">
        <v>259</v>
      </c>
      <c r="D5266" s="9" t="s">
        <v>410</v>
      </c>
      <c r="E5266" s="131" t="s">
        <v>1881</v>
      </c>
      <c r="F5266" s="131" t="s">
        <v>1980</v>
      </c>
      <c r="G5266" s="165" t="s">
        <v>411</v>
      </c>
      <c r="H5266" s="165" t="s">
        <v>1201</v>
      </c>
      <c r="K5266" s="3" t="s">
        <v>960</v>
      </c>
      <c r="L5266" s="3" t="s">
        <v>834</v>
      </c>
      <c r="M5266" s="203" t="s">
        <v>834</v>
      </c>
      <c r="N5266" s="151" t="s">
        <v>1558</v>
      </c>
      <c r="O5266" s="151"/>
    </row>
    <row r="5267" spans="1:15" ht="90" hidden="1">
      <c r="A5267" s="214" t="s">
        <v>1601</v>
      </c>
      <c r="B5267" s="3" t="s">
        <v>246</v>
      </c>
      <c r="C5267" s="3" t="s">
        <v>259</v>
      </c>
      <c r="D5267" s="9" t="s">
        <v>260</v>
      </c>
      <c r="E5267" s="131" t="s">
        <v>1881</v>
      </c>
      <c r="F5267" s="131" t="s">
        <v>1882</v>
      </c>
      <c r="G5267" s="165" t="s">
        <v>261</v>
      </c>
      <c r="H5267" s="165" t="s">
        <v>1181</v>
      </c>
      <c r="K5267" s="3" t="s">
        <v>960</v>
      </c>
      <c r="L5267" s="3" t="s">
        <v>834</v>
      </c>
      <c r="M5267" s="203" t="s">
        <v>834</v>
      </c>
      <c r="N5267" s="151" t="s">
        <v>1558</v>
      </c>
      <c r="O5267" s="151"/>
    </row>
    <row r="5268" spans="1:15" ht="30" hidden="1">
      <c r="A5268" s="214" t="s">
        <v>1601</v>
      </c>
      <c r="B5268" s="3" t="s">
        <v>246</v>
      </c>
      <c r="C5268" s="3" t="s">
        <v>262</v>
      </c>
      <c r="D5268" s="9" t="s">
        <v>263</v>
      </c>
      <c r="E5268" s="131" t="s">
        <v>1883</v>
      </c>
      <c r="F5268" s="131" t="s">
        <v>1981</v>
      </c>
      <c r="G5268" s="165" t="s">
        <v>264</v>
      </c>
      <c r="H5268" s="165"/>
      <c r="K5268" s="3" t="s">
        <v>960</v>
      </c>
      <c r="L5268" s="3" t="s">
        <v>834</v>
      </c>
      <c r="M5268" s="203" t="s">
        <v>834</v>
      </c>
      <c r="N5268" s="151" t="s">
        <v>1558</v>
      </c>
      <c r="O5268" s="151"/>
    </row>
    <row r="5269" spans="1:15" ht="30" hidden="1">
      <c r="A5269" s="214" t="s">
        <v>1601</v>
      </c>
      <c r="B5269" s="3" t="s">
        <v>246</v>
      </c>
      <c r="C5269" s="3" t="s">
        <v>262</v>
      </c>
      <c r="D5269" s="9" t="s">
        <v>265</v>
      </c>
      <c r="E5269" s="131" t="s">
        <v>1883</v>
      </c>
      <c r="F5269" s="131" t="s">
        <v>1884</v>
      </c>
      <c r="G5269" s="165" t="s">
        <v>266</v>
      </c>
      <c r="H5269" s="165"/>
      <c r="K5269" s="3" t="s">
        <v>960</v>
      </c>
      <c r="L5269" s="3" t="s">
        <v>834</v>
      </c>
      <c r="M5269" s="203" t="s">
        <v>834</v>
      </c>
      <c r="N5269" s="151" t="s">
        <v>1558</v>
      </c>
      <c r="O5269" s="151"/>
    </row>
    <row r="5270" spans="1:15" ht="30" hidden="1">
      <c r="A5270" s="214" t="s">
        <v>1601</v>
      </c>
      <c r="B5270" s="3" t="s">
        <v>246</v>
      </c>
      <c r="C5270" s="3" t="s">
        <v>262</v>
      </c>
      <c r="D5270" s="9" t="s">
        <v>267</v>
      </c>
      <c r="E5270" s="131" t="s">
        <v>1883</v>
      </c>
      <c r="F5270" s="131" t="s">
        <v>1885</v>
      </c>
      <c r="G5270" s="165" t="s">
        <v>268</v>
      </c>
      <c r="H5270" s="165"/>
      <c r="K5270" s="3" t="s">
        <v>960</v>
      </c>
      <c r="L5270" s="3" t="s">
        <v>834</v>
      </c>
      <c r="M5270" s="203" t="s">
        <v>834</v>
      </c>
      <c r="N5270" s="151" t="s">
        <v>1558</v>
      </c>
      <c r="O5270" s="151"/>
    </row>
    <row r="5271" spans="1:15" ht="45" hidden="1">
      <c r="A5271" s="214" t="s">
        <v>1601</v>
      </c>
      <c r="B5271" s="3" t="s">
        <v>246</v>
      </c>
      <c r="C5271" s="3" t="s">
        <v>262</v>
      </c>
      <c r="D5271" s="9" t="s">
        <v>269</v>
      </c>
      <c r="E5271" s="131" t="s">
        <v>1883</v>
      </c>
      <c r="F5271" s="131" t="s">
        <v>1886</v>
      </c>
      <c r="G5271" s="165" t="s">
        <v>270</v>
      </c>
      <c r="H5271" s="165"/>
      <c r="J5271" s="205" t="s">
        <v>1584</v>
      </c>
      <c r="K5271" s="3" t="s">
        <v>960</v>
      </c>
      <c r="L5271" s="3" t="s">
        <v>834</v>
      </c>
      <c r="M5271" s="203" t="s">
        <v>834</v>
      </c>
      <c r="N5271" s="151" t="s">
        <v>1558</v>
      </c>
      <c r="O5271" s="151"/>
    </row>
    <row r="5272" spans="1:15" ht="135" hidden="1">
      <c r="A5272" s="214" t="s">
        <v>1601</v>
      </c>
      <c r="B5272" s="3" t="s">
        <v>246</v>
      </c>
      <c r="C5272" s="3" t="s">
        <v>262</v>
      </c>
      <c r="D5272" s="9" t="s">
        <v>273</v>
      </c>
      <c r="E5272" s="131" t="s">
        <v>1883</v>
      </c>
      <c r="F5272" s="131" t="s">
        <v>1888</v>
      </c>
      <c r="G5272" s="165" t="s">
        <v>1184</v>
      </c>
      <c r="H5272" s="165" t="s">
        <v>1185</v>
      </c>
      <c r="K5272" s="3" t="s">
        <v>960</v>
      </c>
      <c r="L5272" s="3" t="s">
        <v>834</v>
      </c>
      <c r="M5272" s="203" t="s">
        <v>834</v>
      </c>
      <c r="N5272" s="151" t="s">
        <v>1558</v>
      </c>
      <c r="O5272" s="151"/>
    </row>
    <row r="5273" spans="1:15" ht="30" hidden="1">
      <c r="A5273" s="214" t="s">
        <v>1601</v>
      </c>
      <c r="B5273" s="3" t="s">
        <v>246</v>
      </c>
      <c r="C5273" s="3" t="s">
        <v>262</v>
      </c>
      <c r="D5273" s="9" t="s">
        <v>275</v>
      </c>
      <c r="E5273" s="131" t="s">
        <v>1883</v>
      </c>
      <c r="F5273" s="131" t="s">
        <v>1889</v>
      </c>
      <c r="G5273" s="165" t="s">
        <v>276</v>
      </c>
      <c r="H5273" s="165"/>
      <c r="K5273" s="3" t="s">
        <v>960</v>
      </c>
      <c r="L5273" s="3" t="s">
        <v>834</v>
      </c>
      <c r="M5273" s="203" t="s">
        <v>834</v>
      </c>
      <c r="N5273" s="151" t="s">
        <v>1558</v>
      </c>
      <c r="O5273" s="151"/>
    </row>
    <row r="5274" spans="1:15" ht="90" hidden="1">
      <c r="A5274" s="214" t="s">
        <v>1601</v>
      </c>
      <c r="B5274" s="3" t="s">
        <v>246</v>
      </c>
      <c r="C5274" s="3" t="s">
        <v>277</v>
      </c>
      <c r="D5274" s="9" t="s">
        <v>255</v>
      </c>
      <c r="E5274" s="131" t="s">
        <v>1890</v>
      </c>
      <c r="F5274" s="131" t="s">
        <v>1891</v>
      </c>
      <c r="G5274" s="165" t="s">
        <v>278</v>
      </c>
      <c r="H5274" s="165" t="s">
        <v>1186</v>
      </c>
      <c r="K5274" s="3" t="s">
        <v>960</v>
      </c>
      <c r="L5274" s="3" t="s">
        <v>834</v>
      </c>
      <c r="M5274" s="203" t="s">
        <v>834</v>
      </c>
      <c r="N5274" s="151" t="s">
        <v>1558</v>
      </c>
      <c r="O5274" s="151"/>
    </row>
    <row r="5275" spans="1:15" ht="30" hidden="1">
      <c r="A5275" s="214" t="s">
        <v>1600</v>
      </c>
      <c r="B5275" s="3" t="s">
        <v>246</v>
      </c>
      <c r="C5275" s="3" t="s">
        <v>31</v>
      </c>
      <c r="D5275" s="9" t="s">
        <v>279</v>
      </c>
      <c r="E5275" s="131" t="s">
        <v>1635</v>
      </c>
      <c r="F5275" s="131" t="s">
        <v>1636</v>
      </c>
      <c r="G5275" s="165" t="s">
        <v>280</v>
      </c>
      <c r="H5275" s="165"/>
      <c r="K5275" s="3" t="s">
        <v>960</v>
      </c>
      <c r="L5275" s="3" t="s">
        <v>834</v>
      </c>
      <c r="M5275" s="203" t="s">
        <v>834</v>
      </c>
      <c r="N5275" s="151" t="s">
        <v>1558</v>
      </c>
      <c r="O5275" s="151"/>
    </row>
    <row r="5276" spans="1:15" ht="30" hidden="1">
      <c r="A5276" s="214" t="s">
        <v>1600</v>
      </c>
      <c r="B5276" s="3" t="s">
        <v>246</v>
      </c>
      <c r="C5276" s="3" t="s">
        <v>31</v>
      </c>
      <c r="D5276" s="9" t="s">
        <v>281</v>
      </c>
      <c r="E5276" s="131" t="s">
        <v>1635</v>
      </c>
      <c r="F5276" s="131" t="s">
        <v>1637</v>
      </c>
      <c r="G5276" s="165" t="s">
        <v>282</v>
      </c>
      <c r="H5276" s="165"/>
      <c r="K5276" s="3" t="s">
        <v>960</v>
      </c>
      <c r="L5276" s="3" t="s">
        <v>834</v>
      </c>
      <c r="M5276" s="203" t="s">
        <v>834</v>
      </c>
      <c r="N5276" s="151" t="s">
        <v>1558</v>
      </c>
      <c r="O5276" s="151"/>
    </row>
    <row r="5277" spans="1:15" ht="30" hidden="1">
      <c r="A5277" s="214" t="s">
        <v>1601</v>
      </c>
      <c r="B5277" s="3" t="s">
        <v>246</v>
      </c>
      <c r="C5277" s="3" t="s">
        <v>31</v>
      </c>
      <c r="D5277" s="9" t="s">
        <v>283</v>
      </c>
      <c r="E5277" s="131" t="s">
        <v>1635</v>
      </c>
      <c r="F5277" s="131" t="s">
        <v>1892</v>
      </c>
      <c r="G5277" s="165" t="s">
        <v>284</v>
      </c>
      <c r="H5277" s="165"/>
      <c r="K5277" s="3" t="s">
        <v>960</v>
      </c>
      <c r="L5277" s="3" t="s">
        <v>834</v>
      </c>
      <c r="M5277" s="203" t="s">
        <v>834</v>
      </c>
      <c r="N5277" s="151" t="s">
        <v>1558</v>
      </c>
      <c r="O5277" s="151"/>
    </row>
    <row r="5278" spans="1:15" ht="30" hidden="1">
      <c r="A5278" s="214" t="s">
        <v>1601</v>
      </c>
      <c r="B5278" s="3" t="s">
        <v>246</v>
      </c>
      <c r="C5278" s="3" t="s">
        <v>31</v>
      </c>
      <c r="D5278" s="9" t="s">
        <v>285</v>
      </c>
      <c r="E5278" s="131" t="s">
        <v>1635</v>
      </c>
      <c r="F5278" s="131" t="s">
        <v>1893</v>
      </c>
      <c r="G5278" s="165" t="s">
        <v>286</v>
      </c>
      <c r="H5278" s="165"/>
      <c r="K5278" s="3" t="s">
        <v>960</v>
      </c>
      <c r="L5278" s="3" t="s">
        <v>834</v>
      </c>
      <c r="M5278" s="203" t="s">
        <v>834</v>
      </c>
      <c r="N5278" s="151" t="s">
        <v>1558</v>
      </c>
      <c r="O5278" s="151"/>
    </row>
    <row r="5279" spans="1:15" ht="30" hidden="1">
      <c r="A5279" s="214" t="s">
        <v>1601</v>
      </c>
      <c r="B5279" s="3" t="s">
        <v>287</v>
      </c>
      <c r="C5279" s="3" t="s">
        <v>288</v>
      </c>
      <c r="D5279" s="9" t="s">
        <v>289</v>
      </c>
      <c r="E5279" s="131" t="s">
        <v>1894</v>
      </c>
      <c r="F5279" s="131" t="s">
        <v>1895</v>
      </c>
      <c r="G5279" s="165" t="s">
        <v>290</v>
      </c>
      <c r="H5279" s="165"/>
      <c r="K5279" s="3" t="s">
        <v>960</v>
      </c>
      <c r="L5279" s="3" t="s">
        <v>834</v>
      </c>
      <c r="M5279" s="203" t="s">
        <v>834</v>
      </c>
      <c r="N5279" s="151" t="s">
        <v>1558</v>
      </c>
      <c r="O5279" s="151"/>
    </row>
    <row r="5280" spans="1:15" ht="30" hidden="1">
      <c r="A5280" s="214" t="s">
        <v>1601</v>
      </c>
      <c r="B5280" s="3" t="s">
        <v>287</v>
      </c>
      <c r="C5280" s="3" t="s">
        <v>288</v>
      </c>
      <c r="D5280" s="9" t="s">
        <v>291</v>
      </c>
      <c r="E5280" s="131" t="s">
        <v>1894</v>
      </c>
      <c r="F5280" s="131" t="s">
        <v>1896</v>
      </c>
      <c r="G5280" s="165" t="s">
        <v>292</v>
      </c>
      <c r="H5280" s="165"/>
      <c r="K5280" s="3" t="s">
        <v>960</v>
      </c>
      <c r="L5280" s="3" t="s">
        <v>834</v>
      </c>
      <c r="M5280" s="203" t="s">
        <v>834</v>
      </c>
      <c r="N5280" s="151" t="s">
        <v>1558</v>
      </c>
      <c r="O5280" s="151"/>
    </row>
    <row r="5281" spans="1:15" ht="30" hidden="1">
      <c r="A5281" s="214" t="s">
        <v>1601</v>
      </c>
      <c r="B5281" s="3" t="s">
        <v>287</v>
      </c>
      <c r="C5281" s="3" t="s">
        <v>288</v>
      </c>
      <c r="D5281" s="9" t="s">
        <v>293</v>
      </c>
      <c r="E5281" s="131" t="s">
        <v>1894</v>
      </c>
      <c r="F5281" s="131" t="s">
        <v>1897</v>
      </c>
      <c r="G5281" s="165" t="s">
        <v>294</v>
      </c>
      <c r="H5281" s="165"/>
      <c r="K5281" s="3" t="s">
        <v>960</v>
      </c>
      <c r="L5281" s="3" t="s">
        <v>834</v>
      </c>
      <c r="M5281" s="203" t="s">
        <v>834</v>
      </c>
      <c r="N5281" s="151" t="s">
        <v>1558</v>
      </c>
      <c r="O5281" s="151"/>
    </row>
    <row r="5282" spans="1:15" ht="30" hidden="1">
      <c r="A5282" s="214" t="s">
        <v>1601</v>
      </c>
      <c r="B5282" s="3" t="s">
        <v>287</v>
      </c>
      <c r="C5282" s="3" t="s">
        <v>295</v>
      </c>
      <c r="D5282" s="9" t="s">
        <v>296</v>
      </c>
      <c r="E5282" s="131" t="s">
        <v>1898</v>
      </c>
      <c r="F5282" s="131" t="s">
        <v>1899</v>
      </c>
      <c r="G5282" s="165" t="s">
        <v>1190</v>
      </c>
      <c r="H5282" s="165"/>
      <c r="K5282" s="3" t="s">
        <v>960</v>
      </c>
      <c r="L5282" s="3" t="s">
        <v>834</v>
      </c>
      <c r="M5282" s="203" t="s">
        <v>834</v>
      </c>
      <c r="N5282" s="151" t="s">
        <v>1558</v>
      </c>
      <c r="O5282" s="151"/>
    </row>
    <row r="5283" spans="1:15" ht="30" hidden="1">
      <c r="A5283" s="214" t="s">
        <v>1601</v>
      </c>
      <c r="B5283" s="3" t="s">
        <v>287</v>
      </c>
      <c r="C5283" s="3" t="s">
        <v>295</v>
      </c>
      <c r="D5283" s="9" t="s">
        <v>302</v>
      </c>
      <c r="E5283" s="131" t="s">
        <v>1898</v>
      </c>
      <c r="F5283" s="131" t="s">
        <v>1900</v>
      </c>
      <c r="G5283" s="165" t="s">
        <v>1191</v>
      </c>
      <c r="H5283" s="165"/>
      <c r="K5283" s="3" t="s">
        <v>960</v>
      </c>
      <c r="L5283" s="3" t="s">
        <v>834</v>
      </c>
      <c r="M5283" s="203" t="s">
        <v>834</v>
      </c>
      <c r="N5283" s="151" t="s">
        <v>1558</v>
      </c>
      <c r="O5283" s="151"/>
    </row>
    <row r="5284" spans="1:15" ht="30" hidden="1">
      <c r="A5284" s="214" t="s">
        <v>1601</v>
      </c>
      <c r="B5284" s="3" t="s">
        <v>287</v>
      </c>
      <c r="C5284" s="3" t="s">
        <v>304</v>
      </c>
      <c r="D5284" s="9" t="s">
        <v>305</v>
      </c>
      <c r="E5284" s="131" t="s">
        <v>1901</v>
      </c>
      <c r="F5284" s="131" t="s">
        <v>1902</v>
      </c>
      <c r="G5284" s="165" t="s">
        <v>306</v>
      </c>
      <c r="H5284" s="165"/>
      <c r="K5284" s="3" t="s">
        <v>960</v>
      </c>
      <c r="L5284" s="3" t="s">
        <v>834</v>
      </c>
      <c r="M5284" s="203" t="s">
        <v>834</v>
      </c>
      <c r="N5284" s="151" t="s">
        <v>1558</v>
      </c>
      <c r="O5284" s="151"/>
    </row>
    <row r="5285" spans="1:15" ht="30" hidden="1">
      <c r="A5285" s="214" t="s">
        <v>1601</v>
      </c>
      <c r="B5285" s="3" t="s">
        <v>287</v>
      </c>
      <c r="C5285" s="3" t="s">
        <v>304</v>
      </c>
      <c r="D5285" s="9" t="s">
        <v>307</v>
      </c>
      <c r="E5285" s="131" t="s">
        <v>1901</v>
      </c>
      <c r="F5285" s="131" t="s">
        <v>1903</v>
      </c>
      <c r="G5285" s="165" t="s">
        <v>308</v>
      </c>
      <c r="H5285" s="165"/>
      <c r="K5285" s="3" t="s">
        <v>960</v>
      </c>
      <c r="L5285" s="3" t="s">
        <v>834</v>
      </c>
      <c r="M5285" s="203" t="s">
        <v>834</v>
      </c>
      <c r="N5285" s="151" t="s">
        <v>1558</v>
      </c>
      <c r="O5285" s="151"/>
    </row>
    <row r="5286" spans="1:15" ht="45" hidden="1">
      <c r="A5286" s="214" t="s">
        <v>1601</v>
      </c>
      <c r="B5286" s="3" t="s">
        <v>287</v>
      </c>
      <c r="C5286" s="3" t="s">
        <v>304</v>
      </c>
      <c r="D5286" s="9" t="s">
        <v>322</v>
      </c>
      <c r="E5286" s="131" t="s">
        <v>1901</v>
      </c>
      <c r="F5286" s="131" t="s">
        <v>1904</v>
      </c>
      <c r="G5286" s="165" t="s">
        <v>323</v>
      </c>
      <c r="H5286" s="165"/>
      <c r="K5286" s="3" t="s">
        <v>960</v>
      </c>
      <c r="L5286" s="3" t="s">
        <v>834</v>
      </c>
      <c r="M5286" s="203" t="s">
        <v>834</v>
      </c>
      <c r="N5286" s="151" t="s">
        <v>1558</v>
      </c>
      <c r="O5286" s="151"/>
    </row>
    <row r="5287" spans="1:15" ht="30" hidden="1">
      <c r="A5287" s="214" t="s">
        <v>1601</v>
      </c>
      <c r="B5287" s="3" t="s">
        <v>287</v>
      </c>
      <c r="C5287" s="3" t="s">
        <v>304</v>
      </c>
      <c r="D5287" s="9" t="s">
        <v>309</v>
      </c>
      <c r="E5287" s="131" t="s">
        <v>1901</v>
      </c>
      <c r="F5287" s="131" t="s">
        <v>1905</v>
      </c>
      <c r="G5287" s="165" t="s">
        <v>310</v>
      </c>
      <c r="H5287" s="165"/>
      <c r="K5287" s="3" t="s">
        <v>960</v>
      </c>
      <c r="L5287" s="3" t="s">
        <v>834</v>
      </c>
      <c r="M5287" s="203" t="s">
        <v>834</v>
      </c>
      <c r="N5287" s="151" t="s">
        <v>1558</v>
      </c>
      <c r="O5287" s="151"/>
    </row>
    <row r="5288" spans="1:15" ht="30" hidden="1">
      <c r="A5288" s="214" t="s">
        <v>1601</v>
      </c>
      <c r="B5288" s="3" t="s">
        <v>287</v>
      </c>
      <c r="C5288" s="3" t="s">
        <v>304</v>
      </c>
      <c r="D5288" s="9" t="s">
        <v>311</v>
      </c>
      <c r="E5288" s="131" t="s">
        <v>1901</v>
      </c>
      <c r="F5288" s="131" t="s">
        <v>1906</v>
      </c>
      <c r="G5288" s="165" t="s">
        <v>312</v>
      </c>
      <c r="H5288" s="165"/>
      <c r="K5288" s="3" t="s">
        <v>960</v>
      </c>
      <c r="L5288" s="3" t="s">
        <v>834</v>
      </c>
      <c r="M5288" s="203" t="s">
        <v>834</v>
      </c>
      <c r="N5288" s="151" t="s">
        <v>1558</v>
      </c>
      <c r="O5288" s="151"/>
    </row>
    <row r="5289" spans="1:15" ht="30" hidden="1">
      <c r="A5289" s="214" t="s">
        <v>1601</v>
      </c>
      <c r="B5289" s="3" t="s">
        <v>287</v>
      </c>
      <c r="C5289" s="3" t="s">
        <v>304</v>
      </c>
      <c r="D5289" s="9" t="s">
        <v>313</v>
      </c>
      <c r="E5289" s="131" t="s">
        <v>1901</v>
      </c>
      <c r="F5289" s="131" t="s">
        <v>1907</v>
      </c>
      <c r="G5289" s="165" t="s">
        <v>314</v>
      </c>
      <c r="H5289" s="165"/>
      <c r="K5289" s="3" t="s">
        <v>960</v>
      </c>
      <c r="L5289" s="3" t="s">
        <v>834</v>
      </c>
      <c r="M5289" s="203" t="s">
        <v>834</v>
      </c>
      <c r="N5289" s="151" t="s">
        <v>1558</v>
      </c>
      <c r="O5289" s="151"/>
    </row>
    <row r="5290" spans="1:15" ht="30" hidden="1">
      <c r="A5290" s="214" t="s">
        <v>1601</v>
      </c>
      <c r="B5290" s="3" t="s">
        <v>287</v>
      </c>
      <c r="C5290" s="3" t="s">
        <v>315</v>
      </c>
      <c r="D5290" s="9" t="s">
        <v>413</v>
      </c>
      <c r="E5290" s="131" t="s">
        <v>1908</v>
      </c>
      <c r="F5290" s="131" t="s">
        <v>1982</v>
      </c>
      <c r="G5290" s="165" t="s">
        <v>414</v>
      </c>
      <c r="H5290" s="165"/>
      <c r="K5290" s="3" t="s">
        <v>960</v>
      </c>
      <c r="L5290" s="3" t="s">
        <v>834</v>
      </c>
      <c r="M5290" s="203" t="s">
        <v>834</v>
      </c>
      <c r="N5290" s="151" t="s">
        <v>1558</v>
      </c>
      <c r="O5290" s="151"/>
    </row>
    <row r="5291" spans="1:15" ht="30" hidden="1">
      <c r="A5291" s="214" t="s">
        <v>1601</v>
      </c>
      <c r="B5291" s="3" t="s">
        <v>287</v>
      </c>
      <c r="C5291" s="3" t="s">
        <v>315</v>
      </c>
      <c r="D5291" s="9" t="s">
        <v>415</v>
      </c>
      <c r="E5291" s="131" t="s">
        <v>1908</v>
      </c>
      <c r="F5291" s="131" t="s">
        <v>1983</v>
      </c>
      <c r="G5291" s="165" t="s">
        <v>416</v>
      </c>
      <c r="H5291" s="165"/>
      <c r="K5291" s="3" t="s">
        <v>960</v>
      </c>
      <c r="L5291" s="3" t="s">
        <v>834</v>
      </c>
      <c r="M5291" s="203" t="s">
        <v>834</v>
      </c>
      <c r="N5291" s="151" t="s">
        <v>1558</v>
      </c>
      <c r="O5291" s="151"/>
    </row>
    <row r="5292" spans="1:15" ht="30" hidden="1">
      <c r="A5292" s="214" t="s">
        <v>1601</v>
      </c>
      <c r="B5292" s="3" t="s">
        <v>287</v>
      </c>
      <c r="C5292" s="3" t="s">
        <v>315</v>
      </c>
      <c r="D5292" s="9" t="s">
        <v>316</v>
      </c>
      <c r="E5292" s="131" t="s">
        <v>1908</v>
      </c>
      <c r="F5292" s="131" t="s">
        <v>1909</v>
      </c>
      <c r="G5292" s="165" t="s">
        <v>317</v>
      </c>
      <c r="H5292" s="165"/>
      <c r="K5292" s="3" t="s">
        <v>960</v>
      </c>
      <c r="L5292" s="3" t="s">
        <v>834</v>
      </c>
      <c r="M5292" s="203" t="s">
        <v>834</v>
      </c>
      <c r="N5292" s="151" t="s">
        <v>1558</v>
      </c>
      <c r="O5292" s="151"/>
    </row>
    <row r="5293" spans="1:15" ht="45" hidden="1">
      <c r="A5293" s="214" t="s">
        <v>1601</v>
      </c>
      <c r="B5293" s="3" t="s">
        <v>287</v>
      </c>
      <c r="C5293" s="3" t="s">
        <v>315</v>
      </c>
      <c r="D5293" s="9" t="s">
        <v>318</v>
      </c>
      <c r="E5293" s="131" t="s">
        <v>1908</v>
      </c>
      <c r="F5293" s="131" t="s">
        <v>1910</v>
      </c>
      <c r="G5293" s="165" t="s">
        <v>319</v>
      </c>
      <c r="H5293" s="165"/>
      <c r="K5293" s="3" t="s">
        <v>960</v>
      </c>
      <c r="L5293" s="3" t="s">
        <v>834</v>
      </c>
      <c r="M5293" s="203" t="s">
        <v>834</v>
      </c>
      <c r="N5293" s="151" t="s">
        <v>1558</v>
      </c>
      <c r="O5293" s="151"/>
    </row>
    <row r="5294" spans="1:15" ht="30" hidden="1">
      <c r="A5294" s="214" t="s">
        <v>1601</v>
      </c>
      <c r="B5294" s="3" t="s">
        <v>287</v>
      </c>
      <c r="C5294" s="3" t="s">
        <v>315</v>
      </c>
      <c r="D5294" s="9" t="s">
        <v>320</v>
      </c>
      <c r="E5294" s="131" t="s">
        <v>1908</v>
      </c>
      <c r="F5294" s="131" t="s">
        <v>1911</v>
      </c>
      <c r="G5294" s="165" t="s">
        <v>321</v>
      </c>
      <c r="H5294" s="165"/>
      <c r="K5294" s="3" t="s">
        <v>960</v>
      </c>
      <c r="L5294" s="3" t="s">
        <v>834</v>
      </c>
      <c r="M5294" s="203" t="s">
        <v>834</v>
      </c>
      <c r="N5294" s="151" t="s">
        <v>1558</v>
      </c>
      <c r="O5294" s="151"/>
    </row>
    <row r="5295" spans="1:15" ht="30" hidden="1">
      <c r="A5295" s="214" t="s">
        <v>1601</v>
      </c>
      <c r="B5295" s="3" t="s">
        <v>877</v>
      </c>
      <c r="C5295" s="3" t="s">
        <v>878</v>
      </c>
      <c r="D5295" s="9" t="s">
        <v>14</v>
      </c>
      <c r="E5295" s="131" t="s">
        <v>1912</v>
      </c>
      <c r="F5295" s="131" t="s">
        <v>1913</v>
      </c>
      <c r="G5295" s="165" t="s">
        <v>879</v>
      </c>
      <c r="H5295" s="165"/>
      <c r="K5295" s="3" t="s">
        <v>969</v>
      </c>
      <c r="L5295" s="3" t="s">
        <v>834</v>
      </c>
      <c r="M5295" s="203" t="s">
        <v>834</v>
      </c>
      <c r="N5295" s="151" t="s">
        <v>1558</v>
      </c>
      <c r="O5295" s="151"/>
    </row>
    <row r="5296" spans="1:15" ht="30" hidden="1">
      <c r="A5296" s="214" t="s">
        <v>1601</v>
      </c>
      <c r="B5296" s="3" t="s">
        <v>877</v>
      </c>
      <c r="C5296" s="3" t="s">
        <v>880</v>
      </c>
      <c r="D5296" s="9" t="s">
        <v>23</v>
      </c>
      <c r="E5296" s="131" t="s">
        <v>1914</v>
      </c>
      <c r="F5296" s="131" t="s">
        <v>1915</v>
      </c>
      <c r="G5296" s="165" t="s">
        <v>881</v>
      </c>
      <c r="H5296" s="165"/>
      <c r="K5296" s="3" t="s">
        <v>969</v>
      </c>
      <c r="L5296" s="3" t="s">
        <v>834</v>
      </c>
      <c r="M5296" s="203" t="s">
        <v>834</v>
      </c>
      <c r="N5296" s="151" t="s">
        <v>1558</v>
      </c>
      <c r="O5296" s="151"/>
    </row>
    <row r="5297" spans="1:15" ht="30" hidden="1">
      <c r="A5297" s="214" t="s">
        <v>1601</v>
      </c>
      <c r="B5297" s="3" t="s">
        <v>877</v>
      </c>
      <c r="C5297" s="3" t="s">
        <v>882</v>
      </c>
      <c r="D5297" s="9" t="s">
        <v>363</v>
      </c>
      <c r="E5297" s="131" t="s">
        <v>1916</v>
      </c>
      <c r="F5297" s="131" t="s">
        <v>1917</v>
      </c>
      <c r="G5297" s="165" t="s">
        <v>883</v>
      </c>
      <c r="H5297" s="165"/>
      <c r="K5297" s="3" t="s">
        <v>969</v>
      </c>
      <c r="L5297" s="3" t="s">
        <v>834</v>
      </c>
      <c r="M5297" s="203" t="s">
        <v>834</v>
      </c>
      <c r="N5297" s="151" t="s">
        <v>1558</v>
      </c>
      <c r="O5297" s="151"/>
    </row>
    <row r="5298" spans="1:15" ht="30" hidden="1">
      <c r="A5298" s="214" t="s">
        <v>1601</v>
      </c>
      <c r="B5298" s="3" t="s">
        <v>877</v>
      </c>
      <c r="C5298" s="3" t="s">
        <v>882</v>
      </c>
      <c r="D5298" s="9" t="s">
        <v>884</v>
      </c>
      <c r="E5298" s="131" t="s">
        <v>1916</v>
      </c>
      <c r="F5298" s="131" t="s">
        <v>1918</v>
      </c>
      <c r="G5298" s="165" t="s">
        <v>885</v>
      </c>
      <c r="H5298" s="165"/>
      <c r="K5298" s="3" t="s">
        <v>969</v>
      </c>
      <c r="L5298" s="3" t="s">
        <v>834</v>
      </c>
      <c r="M5298" s="203" t="s">
        <v>834</v>
      </c>
      <c r="N5298" s="151" t="s">
        <v>1558</v>
      </c>
      <c r="O5298" s="151"/>
    </row>
    <row r="5299" spans="1:15" ht="30" hidden="1">
      <c r="A5299" s="214" t="s">
        <v>1601</v>
      </c>
      <c r="B5299" s="3" t="s">
        <v>877</v>
      </c>
      <c r="C5299" s="3" t="s">
        <v>882</v>
      </c>
      <c r="D5299" s="9" t="s">
        <v>886</v>
      </c>
      <c r="E5299" s="131" t="s">
        <v>1916</v>
      </c>
      <c r="F5299" s="131" t="s">
        <v>1919</v>
      </c>
      <c r="G5299" s="165" t="s">
        <v>887</v>
      </c>
      <c r="H5299" s="165"/>
      <c r="K5299" s="3" t="s">
        <v>969</v>
      </c>
      <c r="L5299" s="3" t="s">
        <v>834</v>
      </c>
      <c r="M5299" s="203" t="s">
        <v>834</v>
      </c>
      <c r="N5299" s="151" t="s">
        <v>1558</v>
      </c>
      <c r="O5299" s="151"/>
    </row>
    <row r="5300" spans="1:15" hidden="1">
      <c r="A5300" s="214" t="s">
        <v>1601</v>
      </c>
      <c r="B5300" s="3" t="s">
        <v>966</v>
      </c>
      <c r="C5300" s="3" t="s">
        <v>979</v>
      </c>
      <c r="D5300" s="9" t="s">
        <v>999</v>
      </c>
      <c r="E5300" s="131" t="s">
        <v>1920</v>
      </c>
      <c r="F5300" s="131" t="s">
        <v>1921</v>
      </c>
      <c r="G5300" s="165" t="s">
        <v>1000</v>
      </c>
      <c r="H5300" s="165"/>
      <c r="K5300" s="3" t="s">
        <v>939</v>
      </c>
      <c r="L5300" s="3" t="s">
        <v>834</v>
      </c>
      <c r="M5300" s="203" t="s">
        <v>834</v>
      </c>
      <c r="N5300" s="151" t="s">
        <v>1558</v>
      </c>
      <c r="O5300" s="151"/>
    </row>
    <row r="5301" spans="1:15" ht="45" hidden="1">
      <c r="A5301" s="214" t="s">
        <v>1601</v>
      </c>
      <c r="B5301" s="3" t="s">
        <v>324</v>
      </c>
      <c r="C5301" s="3" t="s">
        <v>325</v>
      </c>
      <c r="D5301" s="9" t="s">
        <v>325</v>
      </c>
      <c r="E5301" s="131" t="s">
        <v>1922</v>
      </c>
      <c r="F5301" s="131" t="s">
        <v>1923</v>
      </c>
      <c r="G5301" s="165" t="s">
        <v>326</v>
      </c>
      <c r="H5301" s="165"/>
      <c r="K5301" s="3" t="s">
        <v>923</v>
      </c>
      <c r="L5301" s="3" t="s">
        <v>834</v>
      </c>
      <c r="M5301" s="203" t="s">
        <v>834</v>
      </c>
      <c r="N5301" s="151" t="s">
        <v>1558</v>
      </c>
      <c r="O5301" s="151"/>
    </row>
    <row r="5302" spans="1:15" ht="30" hidden="1">
      <c r="A5302" s="214" t="s">
        <v>1601</v>
      </c>
      <c r="B5302" s="3" t="s">
        <v>324</v>
      </c>
      <c r="C5302" s="3" t="s">
        <v>335</v>
      </c>
      <c r="D5302" s="9" t="s">
        <v>336</v>
      </c>
      <c r="E5302" s="131" t="s">
        <v>1929</v>
      </c>
      <c r="F5302" s="131" t="s">
        <v>1930</v>
      </c>
      <c r="G5302" s="165" t="s">
        <v>337</v>
      </c>
      <c r="H5302" s="165"/>
      <c r="K5302" s="3" t="s">
        <v>923</v>
      </c>
      <c r="L5302" s="3" t="s">
        <v>834</v>
      </c>
      <c r="M5302" s="203" t="s">
        <v>834</v>
      </c>
      <c r="N5302" s="151" t="s">
        <v>1558</v>
      </c>
      <c r="O5302" s="151"/>
    </row>
    <row r="5303" spans="1:15" ht="30" hidden="1">
      <c r="A5303" s="214" t="s">
        <v>1601</v>
      </c>
      <c r="B5303" s="3" t="s">
        <v>349</v>
      </c>
      <c r="C5303" s="3" t="s">
        <v>353</v>
      </c>
      <c r="D5303" s="9" t="s">
        <v>23</v>
      </c>
      <c r="E5303" s="131" t="s">
        <v>1934</v>
      </c>
      <c r="F5303" s="131" t="s">
        <v>1935</v>
      </c>
      <c r="G5303" s="165" t="s">
        <v>354</v>
      </c>
      <c r="H5303" s="165"/>
      <c r="K5303" s="3" t="s">
        <v>960</v>
      </c>
      <c r="L5303" s="3" t="s">
        <v>834</v>
      </c>
      <c r="M5303" s="203" t="s">
        <v>834</v>
      </c>
      <c r="N5303" s="151" t="s">
        <v>1558</v>
      </c>
      <c r="O5303" s="151"/>
    </row>
    <row r="5304" spans="1:15" ht="30" hidden="1">
      <c r="A5304" s="214" t="s">
        <v>1601</v>
      </c>
      <c r="B5304" s="3" t="s">
        <v>349</v>
      </c>
      <c r="C5304" s="3" t="s">
        <v>357</v>
      </c>
      <c r="D5304" s="9" t="s">
        <v>23</v>
      </c>
      <c r="E5304" s="131" t="s">
        <v>1984</v>
      </c>
      <c r="F5304" s="131" t="s">
        <v>1985</v>
      </c>
      <c r="G5304" s="165" t="s">
        <v>358</v>
      </c>
      <c r="H5304" s="165"/>
      <c r="K5304" s="3" t="s">
        <v>960</v>
      </c>
      <c r="L5304" s="3" t="s">
        <v>834</v>
      </c>
      <c r="M5304" s="203" t="s">
        <v>834</v>
      </c>
      <c r="N5304" s="151" t="s">
        <v>1558</v>
      </c>
      <c r="O5304" s="151"/>
    </row>
    <row r="5305" spans="1:15" ht="30" hidden="1">
      <c r="A5305" s="214" t="s">
        <v>1601</v>
      </c>
      <c r="B5305" s="3" t="s">
        <v>349</v>
      </c>
      <c r="C5305" s="3" t="s">
        <v>361</v>
      </c>
      <c r="D5305" s="9" t="s">
        <v>23</v>
      </c>
      <c r="E5305" s="131" t="s">
        <v>1936</v>
      </c>
      <c r="F5305" s="131" t="s">
        <v>1937</v>
      </c>
      <c r="G5305" s="165" t="s">
        <v>362</v>
      </c>
      <c r="H5305" s="165"/>
      <c r="K5305" s="3" t="s">
        <v>960</v>
      </c>
      <c r="L5305" s="3" t="s">
        <v>834</v>
      </c>
      <c r="M5305" s="203" t="s">
        <v>834</v>
      </c>
      <c r="N5305" s="151" t="s">
        <v>1558</v>
      </c>
      <c r="O5305" s="151"/>
    </row>
    <row r="5306" spans="1:15" ht="45" hidden="1">
      <c r="A5306" s="214" t="s">
        <v>1601</v>
      </c>
      <c r="B5306" s="3" t="s">
        <v>349</v>
      </c>
      <c r="C5306" s="3" t="s">
        <v>363</v>
      </c>
      <c r="D5306" s="9" t="s">
        <v>23</v>
      </c>
      <c r="E5306" s="131" t="s">
        <v>1938</v>
      </c>
      <c r="F5306" s="131" t="s">
        <v>1939</v>
      </c>
      <c r="G5306" s="165" t="s">
        <v>364</v>
      </c>
      <c r="H5306" s="165"/>
      <c r="K5306" s="3" t="s">
        <v>960</v>
      </c>
      <c r="L5306" s="3" t="s">
        <v>834</v>
      </c>
      <c r="M5306" s="203" t="s">
        <v>834</v>
      </c>
      <c r="N5306" s="151" t="s">
        <v>1558</v>
      </c>
      <c r="O5306" s="151"/>
    </row>
    <row r="5307" spans="1:15" ht="30" hidden="1">
      <c r="A5307" s="214" t="s">
        <v>1601</v>
      </c>
      <c r="B5307" s="3" t="s">
        <v>349</v>
      </c>
      <c r="C5307" s="3" t="s">
        <v>365</v>
      </c>
      <c r="D5307" s="9" t="s">
        <v>23</v>
      </c>
      <c r="E5307" s="131" t="s">
        <v>1940</v>
      </c>
      <c r="F5307" s="131" t="s">
        <v>1941</v>
      </c>
      <c r="G5307" s="165" t="s">
        <v>366</v>
      </c>
      <c r="H5307" s="165"/>
      <c r="K5307" s="3" t="s">
        <v>960</v>
      </c>
      <c r="L5307" s="3" t="s">
        <v>834</v>
      </c>
      <c r="M5307" s="203" t="s">
        <v>834</v>
      </c>
      <c r="N5307" s="151" t="s">
        <v>1558</v>
      </c>
      <c r="O5307" s="151"/>
    </row>
    <row r="5308" spans="1:15" ht="30" hidden="1">
      <c r="A5308" s="214" t="s">
        <v>1601</v>
      </c>
      <c r="B5308" s="3" t="s">
        <v>349</v>
      </c>
      <c r="C5308" s="3" t="s">
        <v>367</v>
      </c>
      <c r="D5308" s="9" t="s">
        <v>23</v>
      </c>
      <c r="E5308" s="131" t="s">
        <v>1942</v>
      </c>
      <c r="F5308" s="131" t="s">
        <v>1943</v>
      </c>
      <c r="G5308" s="165" t="s">
        <v>368</v>
      </c>
      <c r="H5308" s="165"/>
      <c r="K5308" s="3" t="s">
        <v>960</v>
      </c>
      <c r="L5308" s="3" t="s">
        <v>834</v>
      </c>
      <c r="M5308" s="203" t="s">
        <v>834</v>
      </c>
      <c r="N5308" s="151" t="s">
        <v>1558</v>
      </c>
      <c r="O5308" s="151"/>
    </row>
    <row r="5309" spans="1:15" ht="30" hidden="1">
      <c r="A5309" s="214" t="s">
        <v>1601</v>
      </c>
      <c r="B5309" s="3" t="s">
        <v>349</v>
      </c>
      <c r="C5309" s="3" t="s">
        <v>888</v>
      </c>
      <c r="D5309" s="9" t="s">
        <v>889</v>
      </c>
      <c r="E5309" s="131" t="s">
        <v>1944</v>
      </c>
      <c r="F5309" s="131" t="s">
        <v>1945</v>
      </c>
      <c r="G5309" s="165" t="s">
        <v>890</v>
      </c>
      <c r="H5309" s="165"/>
      <c r="K5309" s="3" t="s">
        <v>960</v>
      </c>
      <c r="L5309" s="3" t="s">
        <v>834</v>
      </c>
      <c r="M5309" s="203" t="s">
        <v>834</v>
      </c>
      <c r="N5309" s="151" t="s">
        <v>1558</v>
      </c>
      <c r="O5309" s="151"/>
    </row>
    <row r="5310" spans="1:15" ht="30" hidden="1">
      <c r="A5310" s="214" t="s">
        <v>1601</v>
      </c>
      <c r="B5310" s="3" t="s">
        <v>349</v>
      </c>
      <c r="C5310" s="3" t="s">
        <v>888</v>
      </c>
      <c r="D5310" s="9" t="s">
        <v>891</v>
      </c>
      <c r="E5310" s="131" t="s">
        <v>1944</v>
      </c>
      <c r="F5310" s="131" t="s">
        <v>1946</v>
      </c>
      <c r="G5310" s="165" t="s">
        <v>892</v>
      </c>
      <c r="H5310" s="165"/>
      <c r="K5310" s="3" t="s">
        <v>960</v>
      </c>
      <c r="L5310" s="3" t="s">
        <v>834</v>
      </c>
      <c r="M5310" s="203" t="s">
        <v>834</v>
      </c>
      <c r="N5310" s="151" t="s">
        <v>1558</v>
      </c>
      <c r="O5310" s="151"/>
    </row>
    <row r="5311" spans="1:15" ht="30" hidden="1">
      <c r="A5311" s="214" t="s">
        <v>1601</v>
      </c>
      <c r="B5311" s="3" t="s">
        <v>369</v>
      </c>
      <c r="C5311" s="3" t="s">
        <v>13</v>
      </c>
      <c r="D5311" s="9" t="s">
        <v>14</v>
      </c>
      <c r="E5311" s="131" t="s">
        <v>1947</v>
      </c>
      <c r="F5311" s="131" t="s">
        <v>1948</v>
      </c>
      <c r="G5311" s="165" t="s">
        <v>370</v>
      </c>
      <c r="H5311" s="165"/>
      <c r="K5311" s="3" t="s">
        <v>923</v>
      </c>
      <c r="L5311" s="3" t="s">
        <v>834</v>
      </c>
      <c r="M5311" s="203" t="s">
        <v>834</v>
      </c>
      <c r="N5311" s="151" t="s">
        <v>1558</v>
      </c>
      <c r="O5311" s="151"/>
    </row>
    <row r="5312" spans="1:15" ht="30" hidden="1">
      <c r="A5312" s="214" t="s">
        <v>1601</v>
      </c>
      <c r="B5312" s="3" t="s">
        <v>369</v>
      </c>
      <c r="C5312" s="3" t="s">
        <v>371</v>
      </c>
      <c r="D5312" s="9" t="s">
        <v>372</v>
      </c>
      <c r="E5312" s="131" t="s">
        <v>1949</v>
      </c>
      <c r="F5312" s="131" t="s">
        <v>1950</v>
      </c>
      <c r="G5312" s="165" t="s">
        <v>373</v>
      </c>
      <c r="H5312" s="165"/>
      <c r="K5312" s="3" t="s">
        <v>923</v>
      </c>
      <c r="L5312" s="3" t="s">
        <v>834</v>
      </c>
      <c r="M5312" s="203" t="s">
        <v>834</v>
      </c>
      <c r="N5312" s="151" t="s">
        <v>1558</v>
      </c>
      <c r="O5312" s="151"/>
    </row>
    <row r="5313" spans="1:15" hidden="1">
      <c r="A5313" s="214" t="s">
        <v>1601</v>
      </c>
      <c r="B5313" s="3" t="s">
        <v>369</v>
      </c>
      <c r="C5313" s="3" t="s">
        <v>371</v>
      </c>
      <c r="D5313" s="9" t="s">
        <v>23</v>
      </c>
      <c r="E5313" s="131" t="s">
        <v>1949</v>
      </c>
      <c r="F5313" s="131" t="s">
        <v>1951</v>
      </c>
      <c r="G5313" s="165" t="s">
        <v>375</v>
      </c>
      <c r="H5313" s="165"/>
      <c r="K5313" s="3" t="s">
        <v>923</v>
      </c>
      <c r="L5313" s="3" t="s">
        <v>834</v>
      </c>
      <c r="M5313" s="203" t="s">
        <v>834</v>
      </c>
      <c r="N5313" s="151" t="s">
        <v>1558</v>
      </c>
      <c r="O5313" s="151"/>
    </row>
    <row r="5314" spans="1:15" hidden="1">
      <c r="A5314" s="214" t="s">
        <v>1601</v>
      </c>
      <c r="B5314" s="3" t="s">
        <v>369</v>
      </c>
      <c r="C5314" s="3" t="s">
        <v>371</v>
      </c>
      <c r="D5314" s="9" t="s">
        <v>37</v>
      </c>
      <c r="E5314" s="131" t="s">
        <v>1949</v>
      </c>
      <c r="F5314" s="131" t="s">
        <v>1952</v>
      </c>
      <c r="G5314" s="165" t="s">
        <v>376</v>
      </c>
      <c r="H5314" s="165"/>
      <c r="K5314" s="3" t="s">
        <v>923</v>
      </c>
      <c r="L5314" s="3" t="s">
        <v>834</v>
      </c>
      <c r="M5314" s="203" t="s">
        <v>834</v>
      </c>
      <c r="N5314" s="151" t="s">
        <v>1558</v>
      </c>
      <c r="O5314" s="151"/>
    </row>
    <row r="5315" spans="1:15" hidden="1">
      <c r="A5315" s="214" t="s">
        <v>1601</v>
      </c>
      <c r="B5315" s="3" t="s">
        <v>369</v>
      </c>
      <c r="C5315" s="3" t="s">
        <v>371</v>
      </c>
      <c r="D5315" s="9" t="s">
        <v>377</v>
      </c>
      <c r="E5315" s="131" t="s">
        <v>1949</v>
      </c>
      <c r="F5315" s="131" t="s">
        <v>1953</v>
      </c>
      <c r="G5315" s="165" t="s">
        <v>378</v>
      </c>
      <c r="H5315" s="165"/>
      <c r="K5315" s="3" t="s">
        <v>923</v>
      </c>
      <c r="L5315" s="3" t="s">
        <v>834</v>
      </c>
      <c r="M5315" s="203" t="s">
        <v>834</v>
      </c>
      <c r="N5315" s="151" t="s">
        <v>1558</v>
      </c>
      <c r="O5315" s="151"/>
    </row>
    <row r="5316" spans="1:15" hidden="1">
      <c r="A5316" s="214" t="s">
        <v>1601</v>
      </c>
      <c r="B5316" s="3" t="s">
        <v>369</v>
      </c>
      <c r="C5316" s="3" t="s">
        <v>379</v>
      </c>
      <c r="D5316" s="9" t="s">
        <v>23</v>
      </c>
      <c r="E5316" s="131" t="s">
        <v>1954</v>
      </c>
      <c r="F5316" s="131" t="s">
        <v>1955</v>
      </c>
      <c r="G5316" s="165" t="s">
        <v>380</v>
      </c>
      <c r="H5316" s="165"/>
      <c r="K5316" s="3" t="s">
        <v>923</v>
      </c>
      <c r="L5316" s="3" t="s">
        <v>834</v>
      </c>
      <c r="M5316" s="203" t="s">
        <v>834</v>
      </c>
      <c r="N5316" s="151" t="s">
        <v>1558</v>
      </c>
      <c r="O5316" s="151"/>
    </row>
    <row r="5317" spans="1:15" hidden="1">
      <c r="A5317" s="214" t="s">
        <v>1601</v>
      </c>
      <c r="B5317" s="3" t="s">
        <v>369</v>
      </c>
      <c r="C5317" s="3" t="s">
        <v>381</v>
      </c>
      <c r="D5317" s="9" t="s">
        <v>363</v>
      </c>
      <c r="E5317" s="131" t="s">
        <v>1956</v>
      </c>
      <c r="F5317" s="131" t="s">
        <v>1957</v>
      </c>
      <c r="G5317" s="165" t="s">
        <v>382</v>
      </c>
      <c r="H5317" s="165"/>
      <c r="K5317" s="3" t="s">
        <v>923</v>
      </c>
      <c r="L5317" s="3" t="s">
        <v>834</v>
      </c>
      <c r="M5317" s="203" t="s">
        <v>834</v>
      </c>
      <c r="N5317" s="151" t="s">
        <v>1558</v>
      </c>
      <c r="O5317" s="151"/>
    </row>
    <row r="5318" spans="1:15" hidden="1">
      <c r="A5318" s="214" t="s">
        <v>1601</v>
      </c>
      <c r="B5318" s="3" t="s">
        <v>1193</v>
      </c>
      <c r="C5318" s="3" t="s">
        <v>1194</v>
      </c>
      <c r="D5318" s="9" t="s">
        <v>1128</v>
      </c>
      <c r="E5318" s="131" t="s">
        <v>1958</v>
      </c>
      <c r="F5318" s="131" t="s">
        <v>1959</v>
      </c>
      <c r="G5318" s="165" t="s">
        <v>1195</v>
      </c>
      <c r="H5318" s="165"/>
      <c r="K5318" s="3" t="e">
        <v>#N/A</v>
      </c>
      <c r="L5318" s="3" t="s">
        <v>834</v>
      </c>
      <c r="M5318" s="203" t="s">
        <v>834</v>
      </c>
      <c r="N5318" s="151" t="s">
        <v>1558</v>
      </c>
      <c r="O5318" s="151"/>
    </row>
    <row r="5319" spans="1:15" hidden="1">
      <c r="A5319" s="214" t="s">
        <v>1601</v>
      </c>
      <c r="B5319" s="3" t="s">
        <v>1193</v>
      </c>
      <c r="C5319" s="3" t="s">
        <v>1196</v>
      </c>
      <c r="D5319" s="9" t="s">
        <v>1128</v>
      </c>
      <c r="E5319" s="131" t="s">
        <v>1960</v>
      </c>
      <c r="F5319" s="131" t="s">
        <v>1961</v>
      </c>
      <c r="G5319" s="165" t="s">
        <v>1197</v>
      </c>
      <c r="H5319" s="165"/>
      <c r="K5319" s="3" t="e">
        <v>#N/A</v>
      </c>
      <c r="L5319" s="3" t="s">
        <v>834</v>
      </c>
      <c r="M5319" s="203" t="s">
        <v>834</v>
      </c>
      <c r="N5319" s="151" t="s">
        <v>1558</v>
      </c>
      <c r="O5319" s="151"/>
    </row>
    <row r="5320" spans="1:15" hidden="1">
      <c r="A5320" s="214" t="s">
        <v>1601</v>
      </c>
      <c r="B5320" s="3" t="s">
        <v>1193</v>
      </c>
      <c r="C5320" s="3" t="s">
        <v>1198</v>
      </c>
      <c r="D5320" s="9" t="s">
        <v>1128</v>
      </c>
      <c r="E5320" s="131" t="s">
        <v>1962</v>
      </c>
      <c r="F5320" s="131" t="s">
        <v>1963</v>
      </c>
      <c r="G5320" s="165" t="s">
        <v>1199</v>
      </c>
      <c r="H5320" s="165"/>
      <c r="K5320" s="3" t="e">
        <v>#N/A</v>
      </c>
      <c r="L5320" s="3" t="s">
        <v>834</v>
      </c>
      <c r="M5320" s="203" t="s">
        <v>834</v>
      </c>
      <c r="N5320" s="151" t="s">
        <v>1558</v>
      </c>
      <c r="O5320" s="151"/>
    </row>
    <row r="5321" spans="1:15" ht="30" hidden="1">
      <c r="A5321" s="214" t="s">
        <v>1601</v>
      </c>
      <c r="B5321" s="3" t="s">
        <v>344</v>
      </c>
      <c r="C5321" s="3" t="s">
        <v>345</v>
      </c>
      <c r="D5321" s="9" t="s">
        <v>37</v>
      </c>
      <c r="E5321" s="131" t="s">
        <v>1964</v>
      </c>
      <c r="F5321" s="131" t="s">
        <v>1965</v>
      </c>
      <c r="G5321" s="165" t="s">
        <v>346</v>
      </c>
      <c r="H5321" s="165"/>
      <c r="K5321" s="3" t="s">
        <v>936</v>
      </c>
      <c r="L5321" s="3" t="s">
        <v>834</v>
      </c>
      <c r="M5321" s="203" t="s">
        <v>834</v>
      </c>
      <c r="N5321" s="151" t="s">
        <v>1558</v>
      </c>
      <c r="O5321" s="151"/>
    </row>
    <row r="5322" spans="1:15" hidden="1">
      <c r="A5322" s="214" t="s">
        <v>1601</v>
      </c>
      <c r="B5322" s="3" t="s">
        <v>383</v>
      </c>
      <c r="C5322" s="3" t="s">
        <v>23</v>
      </c>
      <c r="D5322" s="9" t="s">
        <v>23</v>
      </c>
      <c r="E5322" s="131" t="s">
        <v>1968</v>
      </c>
      <c r="F5322" s="131" t="s">
        <v>1969</v>
      </c>
      <c r="G5322" s="165" t="s">
        <v>384</v>
      </c>
      <c r="H5322" s="165"/>
      <c r="K5322" s="3" t="s">
        <v>942</v>
      </c>
      <c r="L5322" s="3" t="s">
        <v>834</v>
      </c>
      <c r="M5322" s="203" t="s">
        <v>834</v>
      </c>
      <c r="N5322" s="151" t="s">
        <v>1558</v>
      </c>
      <c r="O5322" s="151"/>
    </row>
    <row r="5323" spans="1:15" ht="60" hidden="1">
      <c r="A5323" s="214" t="s">
        <v>1601</v>
      </c>
      <c r="B5323" s="3" t="s">
        <v>287</v>
      </c>
      <c r="C5323" s="3" t="s">
        <v>315</v>
      </c>
      <c r="D5323" s="9" t="s">
        <v>1037</v>
      </c>
      <c r="E5323" s="131" t="s">
        <v>1908</v>
      </c>
      <c r="F5323" s="131" t="s">
        <v>1970</v>
      </c>
      <c r="G5323" s="165" t="s">
        <v>1038</v>
      </c>
      <c r="H5323" s="165"/>
      <c r="J5323" s="205" t="s">
        <v>1693</v>
      </c>
      <c r="K5323" s="3" t="s">
        <v>960</v>
      </c>
      <c r="L5323" s="3" t="s">
        <v>834</v>
      </c>
      <c r="M5323" s="203" t="s">
        <v>834</v>
      </c>
      <c r="N5323" s="151" t="s">
        <v>1558</v>
      </c>
      <c r="O5323" s="151"/>
    </row>
    <row r="5324" spans="1:15" ht="30" hidden="1">
      <c r="A5324" s="214" t="s">
        <v>1601</v>
      </c>
      <c r="B5324" s="3" t="s">
        <v>910</v>
      </c>
      <c r="C5324" s="3" t="s">
        <v>1477</v>
      </c>
      <c r="D5324" s="9" t="s">
        <v>1478</v>
      </c>
      <c r="E5324" s="131" t="s">
        <v>2011</v>
      </c>
      <c r="F5324" s="131" t="s">
        <v>2012</v>
      </c>
      <c r="G5324" s="165" t="s">
        <v>1479</v>
      </c>
      <c r="H5324" s="165"/>
      <c r="J5324" s="223" t="s">
        <v>1581</v>
      </c>
      <c r="K5324" s="3" t="s">
        <v>958</v>
      </c>
      <c r="M5324" s="203" t="s">
        <v>834</v>
      </c>
      <c r="N5324" s="151" t="s">
        <v>1558</v>
      </c>
      <c r="O5324" s="205"/>
    </row>
    <row r="5325" spans="1:15" ht="30" hidden="1">
      <c r="A5325" s="214" t="s">
        <v>1601</v>
      </c>
      <c r="B5325" s="3" t="s">
        <v>910</v>
      </c>
      <c r="C5325" s="3" t="s">
        <v>1480</v>
      </c>
      <c r="D5325" s="9" t="s">
        <v>1044</v>
      </c>
      <c r="E5325" s="131" t="s">
        <v>2013</v>
      </c>
      <c r="F5325" s="131" t="s">
        <v>2014</v>
      </c>
      <c r="G5325" s="165" t="s">
        <v>1481</v>
      </c>
      <c r="H5325" s="165"/>
      <c r="J5325" s="223" t="s">
        <v>1581</v>
      </c>
      <c r="K5325" s="3" t="s">
        <v>958</v>
      </c>
      <c r="M5325" s="203" t="s">
        <v>834</v>
      </c>
      <c r="N5325" s="151" t="s">
        <v>1558</v>
      </c>
      <c r="O5325" s="205"/>
    </row>
    <row r="5326" spans="1:15" hidden="1">
      <c r="A5326" s="214" t="s">
        <v>1601</v>
      </c>
      <c r="B5326" s="3" t="s">
        <v>910</v>
      </c>
      <c r="C5326" s="3" t="s">
        <v>991</v>
      </c>
      <c r="D5326" s="9" t="s">
        <v>43</v>
      </c>
      <c r="E5326" s="131" t="s">
        <v>2015</v>
      </c>
      <c r="F5326" s="131" t="s">
        <v>2016</v>
      </c>
      <c r="G5326" s="165" t="s">
        <v>1048</v>
      </c>
      <c r="H5326" s="165"/>
      <c r="J5326" s="223" t="s">
        <v>1581</v>
      </c>
      <c r="K5326" s="3" t="s">
        <v>958</v>
      </c>
      <c r="M5326" s="203" t="s">
        <v>834</v>
      </c>
      <c r="N5326" s="151" t="s">
        <v>1558</v>
      </c>
      <c r="O5326" s="205"/>
    </row>
    <row r="5327" spans="1:15" ht="30" hidden="1">
      <c r="A5327" s="214" t="s">
        <v>1601</v>
      </c>
      <c r="B5327" s="3" t="s">
        <v>910</v>
      </c>
      <c r="C5327" s="3" t="s">
        <v>991</v>
      </c>
      <c r="D5327" s="9" t="s">
        <v>37</v>
      </c>
      <c r="E5327" s="131" t="s">
        <v>2015</v>
      </c>
      <c r="F5327" s="131" t="s">
        <v>2017</v>
      </c>
      <c r="G5327" s="165" t="s">
        <v>1049</v>
      </c>
      <c r="H5327" s="165"/>
      <c r="J5327" s="223" t="s">
        <v>1581</v>
      </c>
      <c r="K5327" s="3" t="s">
        <v>958</v>
      </c>
      <c r="M5327" s="203" t="s">
        <v>834</v>
      </c>
      <c r="N5327" s="151" t="s">
        <v>1558</v>
      </c>
      <c r="O5327" s="205"/>
    </row>
    <row r="5328" spans="1:15" ht="30" hidden="1">
      <c r="A5328" s="214" t="s">
        <v>1601</v>
      </c>
      <c r="B5328" s="4" t="s">
        <v>1485</v>
      </c>
      <c r="C5328" s="4" t="s">
        <v>1486</v>
      </c>
      <c r="D5328" s="256" t="s">
        <v>1494</v>
      </c>
      <c r="E5328" s="131" t="s">
        <v>2018</v>
      </c>
      <c r="F5328" s="131" t="s">
        <v>2019</v>
      </c>
      <c r="G5328" s="165" t="s">
        <v>1495</v>
      </c>
      <c r="H5328" s="165"/>
      <c r="J5328" s="205" t="s">
        <v>1640</v>
      </c>
      <c r="K5328" s="3" t="e">
        <v>#N/A</v>
      </c>
      <c r="M5328" s="206" t="s">
        <v>834</v>
      </c>
      <c r="N5328" s="151" t="s">
        <v>1558</v>
      </c>
    </row>
    <row r="5329" spans="1:15" ht="30" hidden="1">
      <c r="A5329" s="214" t="s">
        <v>1601</v>
      </c>
      <c r="B5329" s="3" t="s">
        <v>968</v>
      </c>
      <c r="C5329" s="3" t="s">
        <v>978</v>
      </c>
      <c r="D5329" s="9" t="s">
        <v>23</v>
      </c>
      <c r="E5329" s="131" t="s">
        <v>2020</v>
      </c>
      <c r="F5329" s="131" t="s">
        <v>2021</v>
      </c>
      <c r="G5329" s="165" t="s">
        <v>998</v>
      </c>
      <c r="H5329" s="165"/>
      <c r="J5329" s="205" t="s">
        <v>1640</v>
      </c>
      <c r="K5329" s="3" t="s">
        <v>967</v>
      </c>
      <c r="M5329" s="203" t="s">
        <v>834</v>
      </c>
      <c r="N5329" s="151" t="s">
        <v>1558</v>
      </c>
    </row>
    <row r="5330" spans="1:15" ht="30" hidden="1">
      <c r="A5330" s="151" t="s">
        <v>1645</v>
      </c>
      <c r="B5330" s="3" t="s">
        <v>34</v>
      </c>
      <c r="C5330" s="3" t="s">
        <v>10</v>
      </c>
      <c r="D5330" s="9" t="s">
        <v>23</v>
      </c>
      <c r="E5330" s="131" t="str">
        <f>Tabell_Rättigheter37[[#This Row],[Grupp]]&amp;"_"&amp;Tabell_Rättigheter37[[#This Row],[Rättighetsnod/ Funktionskloss]]</f>
        <v>Beställning och svar_Status</v>
      </c>
      <c r="F5330" s="131" t="str">
        <f>Tabell_Rättigheter37[[#This Row],[Grupp]]&amp;"_"&amp;Tabell_Rättigheter37[[#This Row],[Rättighetsnod/ Funktionskloss]]&amp;"_"&amp;Tabell_Rättigheter37[[#This Row],[Värde]]</f>
        <v>Beställning och svar_Status_Open</v>
      </c>
      <c r="G5330" s="165" t="s">
        <v>65</v>
      </c>
      <c r="H5330" s="165"/>
      <c r="K5330" s="3" t="e">
        <f>VLOOKUP(Tabell_Rättigheter37[[#This Row],[Grupp]],[2]!Tabell_Grupp[#Data],2,FALSE)</f>
        <v>#REF!</v>
      </c>
      <c r="L5330" s="3" t="s">
        <v>834</v>
      </c>
      <c r="M5330" s="203" t="s">
        <v>834</v>
      </c>
      <c r="N5330" s="151" t="s">
        <v>1558</v>
      </c>
      <c r="O5330" s="151"/>
    </row>
    <row r="5331" spans="1:15" ht="30" hidden="1">
      <c r="A5331" s="214" t="s">
        <v>1601</v>
      </c>
      <c r="B5331" s="3" t="s">
        <v>324</v>
      </c>
      <c r="C5331" s="3" t="s">
        <v>338</v>
      </c>
      <c r="D5331" s="9" t="s">
        <v>342</v>
      </c>
      <c r="E5331" s="131" t="s">
        <v>1931</v>
      </c>
      <c r="F5331" s="131" t="s">
        <v>1933</v>
      </c>
      <c r="G5331" s="165" t="s">
        <v>343</v>
      </c>
      <c r="H5331" s="165"/>
      <c r="J5331" s="205" t="s">
        <v>2023</v>
      </c>
      <c r="K5331" s="3" t="s">
        <v>923</v>
      </c>
      <c r="M5331" s="206" t="s">
        <v>834</v>
      </c>
      <c r="N5331" s="151" t="s">
        <v>1558</v>
      </c>
    </row>
    <row r="5332" spans="1:15" ht="30" hidden="1">
      <c r="A5332" s="214" t="s">
        <v>1601</v>
      </c>
      <c r="B5332" s="3" t="s">
        <v>324</v>
      </c>
      <c r="C5332" s="3" t="s">
        <v>338</v>
      </c>
      <c r="D5332" s="9" t="s">
        <v>339</v>
      </c>
      <c r="E5332" s="131" t="s">
        <v>1931</v>
      </c>
      <c r="F5332" s="131" t="s">
        <v>1932</v>
      </c>
      <c r="G5332" s="165" t="s">
        <v>340</v>
      </c>
      <c r="H5332" s="165"/>
      <c r="J5332" s="205" t="s">
        <v>2023</v>
      </c>
      <c r="K5332" s="3" t="s">
        <v>923</v>
      </c>
      <c r="M5332" s="206" t="s">
        <v>834</v>
      </c>
      <c r="N5332" s="151" t="s">
        <v>1558</v>
      </c>
    </row>
    <row r="5333" spans="1:15" ht="30" hidden="1">
      <c r="A5333" s="214" t="s">
        <v>1601</v>
      </c>
      <c r="B5333" s="3" t="s">
        <v>324</v>
      </c>
      <c r="C5333" s="3" t="s">
        <v>327</v>
      </c>
      <c r="D5333" s="9" t="s">
        <v>330</v>
      </c>
      <c r="E5333" s="131" t="s">
        <v>1926</v>
      </c>
      <c r="F5333" s="131" t="s">
        <v>1928</v>
      </c>
      <c r="G5333" s="165" t="s">
        <v>331</v>
      </c>
      <c r="H5333" s="165"/>
      <c r="J5333" s="205" t="s">
        <v>2023</v>
      </c>
      <c r="K5333" s="3" t="s">
        <v>923</v>
      </c>
      <c r="M5333" s="203" t="s">
        <v>834</v>
      </c>
      <c r="N5333" s="151" t="s">
        <v>1558</v>
      </c>
    </row>
    <row r="5334" spans="1:15" ht="30" hidden="1">
      <c r="A5334" s="214" t="s">
        <v>1601</v>
      </c>
      <c r="B5334" s="3" t="s">
        <v>1507</v>
      </c>
      <c r="C5334" t="s">
        <v>1508</v>
      </c>
      <c r="D5334" t="s">
        <v>1509</v>
      </c>
      <c r="E5334" s="131" t="s">
        <v>2025</v>
      </c>
      <c r="F5334" s="131" t="s">
        <v>2026</v>
      </c>
      <c r="G5334" s="165" t="s">
        <v>1510</v>
      </c>
      <c r="H5334" s="165"/>
      <c r="J5334" s="205" t="s">
        <v>2024</v>
      </c>
      <c r="K5334" s="3" t="e">
        <v>#N/A</v>
      </c>
      <c r="M5334" s="203" t="s">
        <v>834</v>
      </c>
      <c r="N5334" s="151" t="s">
        <v>1558</v>
      </c>
    </row>
    <row r="5335" spans="1:15" ht="45" hidden="1">
      <c r="A5335" s="214" t="s">
        <v>1601</v>
      </c>
      <c r="B5335" s="3" t="s">
        <v>155</v>
      </c>
      <c r="C5335" s="3" t="s">
        <v>173</v>
      </c>
      <c r="D5335" s="9" t="s">
        <v>1539</v>
      </c>
      <c r="E5335" s="131" t="str">
        <f>Tabell_Rättigheter37[[#This Row],[Grupp]]&amp;"_"&amp;Tabell_Rättigheter37[[#This Row],[Rättighetsnod/ Funktionskloss]]</f>
        <v>Läkemedel_Drugs prescription</v>
      </c>
      <c r="F5335" s="131" t="str">
        <f>Tabell_Rättigheter37[[#This Row],[Grupp]]&amp;"_"&amp;Tabell_Rättigheter37[[#This Row],[Rättighetsnod/ Funktionskloss]]&amp;"_"&amp;Tabell_Rättigheter37[[#This Row],[Värde]]</f>
        <v>Läkemedel_Drugs prescription_Edit dosage</v>
      </c>
      <c r="G5335" s="165" t="s">
        <v>1540</v>
      </c>
      <c r="H5335" s="165"/>
      <c r="J5335" s="38" t="s">
        <v>2039</v>
      </c>
      <c r="K5335" s="3" t="e">
        <f>VLOOKUP(Tabell_Rättigheter37[[#This Row],[Grupp]],[2]!Tabell_Grupp[#Data],2,FALSE)</f>
        <v>#REF!</v>
      </c>
      <c r="M5335" s="203" t="s">
        <v>834</v>
      </c>
      <c r="N5335" s="151" t="s">
        <v>1558</v>
      </c>
    </row>
    <row r="5336" spans="1:15" ht="60" hidden="1">
      <c r="A5336" s="151" t="s">
        <v>1562</v>
      </c>
      <c r="B5336" s="3" t="s">
        <v>155</v>
      </c>
      <c r="C5336" s="3" t="s">
        <v>173</v>
      </c>
      <c r="D5336" s="9" t="s">
        <v>176</v>
      </c>
      <c r="E5336" s="131" t="str">
        <f>Tabell_Rättigheter37[[#This Row],[Grupp]]&amp;"_"&amp;Tabell_Rättigheter37[[#This Row],[Rättighetsnod/ Funktionskloss]]</f>
        <v>Läkemedel_Drugs prescription</v>
      </c>
      <c r="F5336" s="131" t="str">
        <f>Tabell_Rättigheter37[[#This Row],[Grupp]]&amp;"_"&amp;Tabell_Rättigheter37[[#This Row],[Rättighetsnod/ Funktionskloss]]&amp;"_"&amp;Tabell_Rättigheter37[[#This Row],[Värde]]</f>
        <v>Läkemedel_Drugs prescription_Create self-prescribed</v>
      </c>
      <c r="G5336" s="165" t="s">
        <v>177</v>
      </c>
      <c r="H5336" s="165"/>
      <c r="J5336" s="38" t="s">
        <v>2041</v>
      </c>
      <c r="K5336" s="3" t="e">
        <f>VLOOKUP(Tabell_Rättigheter37[[#This Row],[Grupp]],[2]!Tabell_Grupp[#Data],2,FALSE)</f>
        <v>#REF!</v>
      </c>
      <c r="M5336" s="203" t="s">
        <v>834</v>
      </c>
      <c r="N5336" s="151" t="s">
        <v>1558</v>
      </c>
    </row>
    <row r="5337" spans="1:15" ht="60" hidden="1">
      <c r="A5337" s="151" t="s">
        <v>1569</v>
      </c>
      <c r="B5337" s="3" t="s">
        <v>155</v>
      </c>
      <c r="C5337" s="3" t="s">
        <v>173</v>
      </c>
      <c r="D5337" s="9" t="s">
        <v>176</v>
      </c>
      <c r="E5337" s="131" t="str">
        <f>Tabell_Rättigheter37[[#This Row],[Grupp]]&amp;"_"&amp;Tabell_Rättigheter37[[#This Row],[Rättighetsnod/ Funktionskloss]]</f>
        <v>Läkemedel_Drugs prescription</v>
      </c>
      <c r="F5337" s="131" t="str">
        <f>Tabell_Rättigheter37[[#This Row],[Grupp]]&amp;"_"&amp;Tabell_Rättigheter37[[#This Row],[Rättighetsnod/ Funktionskloss]]&amp;"_"&amp;Tabell_Rättigheter37[[#This Row],[Värde]]</f>
        <v>Läkemedel_Drugs prescription_Create self-prescribed</v>
      </c>
      <c r="G5337" s="165" t="s">
        <v>177</v>
      </c>
      <c r="H5337" s="165"/>
      <c r="J5337" s="38" t="s">
        <v>2041</v>
      </c>
      <c r="K5337" s="3" t="e">
        <f>VLOOKUP(Tabell_Rättigheter37[[#This Row],[Grupp]],[2]!Tabell_Grupp[#Data],2,FALSE)</f>
        <v>#REF!</v>
      </c>
      <c r="M5337" s="203" t="s">
        <v>834</v>
      </c>
      <c r="N5337" s="151" t="s">
        <v>1558</v>
      </c>
    </row>
    <row r="5338" spans="1:15" ht="60" hidden="1">
      <c r="A5338" s="151" t="s">
        <v>1597</v>
      </c>
      <c r="B5338" s="3" t="s">
        <v>155</v>
      </c>
      <c r="C5338" s="3" t="s">
        <v>173</v>
      </c>
      <c r="D5338" s="9" t="s">
        <v>176</v>
      </c>
      <c r="E5338" s="131" t="str">
        <f>Tabell_Rättigheter37[[#This Row],[Grupp]]&amp;"_"&amp;Tabell_Rättigheter37[[#This Row],[Rättighetsnod/ Funktionskloss]]</f>
        <v>Läkemedel_Drugs prescription</v>
      </c>
      <c r="F5338" s="131" t="str">
        <f>Tabell_Rättigheter37[[#This Row],[Grupp]]&amp;"_"&amp;Tabell_Rättigheter37[[#This Row],[Rättighetsnod/ Funktionskloss]]&amp;"_"&amp;Tabell_Rättigheter37[[#This Row],[Värde]]</f>
        <v>Läkemedel_Drugs prescription_Create self-prescribed</v>
      </c>
      <c r="G5338" s="165" t="s">
        <v>177</v>
      </c>
      <c r="H5338" s="165"/>
      <c r="J5338" s="38" t="s">
        <v>2041</v>
      </c>
      <c r="K5338" s="3" t="e">
        <f>VLOOKUP(Tabell_Rättigheter37[[#This Row],[Grupp]],[2]!Tabell_Grupp[#Data],2,FALSE)</f>
        <v>#REF!</v>
      </c>
      <c r="M5338" s="203" t="s">
        <v>834</v>
      </c>
      <c r="N5338" s="151" t="s">
        <v>1558</v>
      </c>
    </row>
    <row r="5339" spans="1:15" ht="60" hidden="1">
      <c r="A5339" s="151" t="s">
        <v>1598</v>
      </c>
      <c r="B5339" s="3" t="s">
        <v>155</v>
      </c>
      <c r="C5339" s="3" t="s">
        <v>173</v>
      </c>
      <c r="D5339" s="9" t="s">
        <v>176</v>
      </c>
      <c r="E5339" s="131" t="str">
        <f>Tabell_Rättigheter37[[#This Row],[Grupp]]&amp;"_"&amp;Tabell_Rättigheter37[[#This Row],[Rättighetsnod/ Funktionskloss]]</f>
        <v>Läkemedel_Drugs prescription</v>
      </c>
      <c r="F5339" s="131" t="str">
        <f>Tabell_Rättigheter37[[#This Row],[Grupp]]&amp;"_"&amp;Tabell_Rättigheter37[[#This Row],[Rättighetsnod/ Funktionskloss]]&amp;"_"&amp;Tabell_Rättigheter37[[#This Row],[Värde]]</f>
        <v>Läkemedel_Drugs prescription_Create self-prescribed</v>
      </c>
      <c r="G5339" s="165" t="s">
        <v>177</v>
      </c>
      <c r="H5339" s="165"/>
      <c r="J5339" s="3" t="s">
        <v>2041</v>
      </c>
      <c r="K5339" s="3" t="e">
        <f>VLOOKUP(Tabell_Rättigheter37[[#This Row],[Grupp]],[2]!Tabell_Grupp[#Data],2,FALSE)</f>
        <v>#REF!</v>
      </c>
      <c r="M5339" s="307" t="s">
        <v>1599</v>
      </c>
      <c r="N5339" s="151"/>
    </row>
    <row r="5340" spans="1:15" ht="30" hidden="1">
      <c r="A5340" s="151" t="s">
        <v>1564</v>
      </c>
      <c r="B5340" s="3" t="s">
        <v>966</v>
      </c>
      <c r="C5340" s="3" t="s">
        <v>979</v>
      </c>
      <c r="D5340" s="9" t="s">
        <v>999</v>
      </c>
      <c r="E5340" s="131" t="str">
        <f>Tabell_Rättigheter37[[#This Row],[Grupp]]&amp;"_"&amp;Tabell_Rättigheter37[[#This Row],[Rättighetsnod/ Funktionskloss]]</f>
        <v>Tillväxtkurva_GrowthChart</v>
      </c>
      <c r="F5340" s="131" t="str">
        <f>Tabell_Rättigheter37[[#This Row],[Grupp]]&amp;"_"&amp;Tabell_Rättigheter37[[#This Row],[Rättighetsnod/ Funktionskloss]]&amp;"_"&amp;Tabell_Rättigheter37[[#This Row],[Värde]]</f>
        <v>Tillväxtkurva_GrowthChart_OpenGrowthChart</v>
      </c>
      <c r="G5340" s="165" t="s">
        <v>1000</v>
      </c>
      <c r="H5340" s="165"/>
      <c r="J5340" s="38" t="s">
        <v>2042</v>
      </c>
      <c r="K5340" s="3" t="e">
        <f>VLOOKUP(Tabell_Rättigheter37[[#This Row],[Grupp]],[2]!Tabell_Grupp[#Data],2,FALSE)</f>
        <v>#REF!</v>
      </c>
      <c r="M5340" s="203" t="s">
        <v>834</v>
      </c>
      <c r="N5340" s="151" t="s">
        <v>1558</v>
      </c>
    </row>
    <row r="5341" spans="1:15" ht="30" hidden="1">
      <c r="A5341" s="151" t="s">
        <v>1565</v>
      </c>
      <c r="B5341" s="3" t="s">
        <v>966</v>
      </c>
      <c r="C5341" s="3" t="s">
        <v>979</v>
      </c>
      <c r="D5341" s="9" t="s">
        <v>999</v>
      </c>
      <c r="E5341" s="131" t="str">
        <f>Tabell_Rättigheter37[[#This Row],[Grupp]]&amp;"_"&amp;Tabell_Rättigheter37[[#This Row],[Rättighetsnod/ Funktionskloss]]</f>
        <v>Tillväxtkurva_GrowthChart</v>
      </c>
      <c r="F5341" s="131" t="str">
        <f>Tabell_Rättigheter37[[#This Row],[Grupp]]&amp;"_"&amp;Tabell_Rättigheter37[[#This Row],[Rättighetsnod/ Funktionskloss]]&amp;"_"&amp;Tabell_Rättigheter37[[#This Row],[Värde]]</f>
        <v>Tillväxtkurva_GrowthChart_OpenGrowthChart</v>
      </c>
      <c r="G5341" s="165" t="s">
        <v>1000</v>
      </c>
      <c r="H5341" s="165"/>
      <c r="J5341" s="38" t="s">
        <v>2043</v>
      </c>
      <c r="K5341" s="3" t="e">
        <f>VLOOKUP(Tabell_Rättigheter37[[#This Row],[Grupp]],[2]!Tabell_Grupp[#Data],2,FALSE)</f>
        <v>#REF!</v>
      </c>
      <c r="M5341" s="203" t="s">
        <v>834</v>
      </c>
      <c r="N5341" s="151" t="s">
        <v>1558</v>
      </c>
    </row>
    <row r="5342" spans="1:15" ht="30" hidden="1">
      <c r="A5342" s="151" t="s">
        <v>1566</v>
      </c>
      <c r="B5342" s="3" t="s">
        <v>122</v>
      </c>
      <c r="C5342" s="3" t="s">
        <v>123</v>
      </c>
      <c r="D5342" s="9" t="s">
        <v>363</v>
      </c>
      <c r="E5342" s="131" t="str">
        <f>Tabell_Rättigheter37[[#This Row],[Grupp]]&amp;"_"&amp;Tabell_Rättigheter37[[#This Row],[Rättighetsnod/ Funktionskloss]]</f>
        <v>Journaltabell_MedicalRecordTable</v>
      </c>
      <c r="F5342" s="131" t="str">
        <f>Tabell_Rättigheter37[[#This Row],[Grupp]]&amp;"_"&amp;Tabell_Rättigheter37[[#This Row],[Rättighetsnod/ Funktionskloss]]&amp;"_"&amp;Tabell_Rättigheter37[[#This Row],[Värde]]</f>
        <v>Journaltabell_MedicalRecordTable_Invalidate</v>
      </c>
      <c r="G5342" s="165" t="s">
        <v>872</v>
      </c>
      <c r="H5342" s="165"/>
      <c r="J5342" s="38" t="s">
        <v>2044</v>
      </c>
      <c r="K5342" s="3" t="e">
        <f>VLOOKUP(Tabell_Rättigheter37[[#This Row],[Grupp]],[2]!Tabell_Grupp[#Data],2,FALSE)</f>
        <v>#REF!</v>
      </c>
      <c r="M5342" s="203" t="s">
        <v>834</v>
      </c>
      <c r="N5342" s="151" t="s">
        <v>1558</v>
      </c>
    </row>
    <row r="5343" spans="1:15" ht="30" hidden="1">
      <c r="A5343" s="151" t="s">
        <v>1566</v>
      </c>
      <c r="B5343" s="3" t="s">
        <v>122</v>
      </c>
      <c r="C5343" s="3" t="s">
        <v>123</v>
      </c>
      <c r="D5343" s="9" t="s">
        <v>37</v>
      </c>
      <c r="E5343" s="131" t="str">
        <f>Tabell_Rättigheter37[[#This Row],[Grupp]]&amp;"_"&amp;Tabell_Rättigheter37[[#This Row],[Rättighetsnod/ Funktionskloss]]</f>
        <v>Journaltabell_MedicalRecordTable</v>
      </c>
      <c r="F5343" s="131" t="str">
        <f>Tabell_Rättigheter37[[#This Row],[Grupp]]&amp;"_"&amp;Tabell_Rättigheter37[[#This Row],[Rättighetsnod/ Funktionskloss]]&amp;"_"&amp;Tabell_Rättigheter37[[#This Row],[Värde]]</f>
        <v>Journaltabell_MedicalRecordTable_Sign</v>
      </c>
      <c r="G5343" s="165" t="s">
        <v>124</v>
      </c>
      <c r="H5343" s="165"/>
      <c r="J5343" s="38" t="s">
        <v>2044</v>
      </c>
      <c r="K5343" s="3" t="e">
        <f>VLOOKUP(Tabell_Rättigheter37[[#This Row],[Grupp]],[2]!Tabell_Grupp[#Data],2,FALSE)</f>
        <v>#REF!</v>
      </c>
      <c r="M5343" s="203" t="s">
        <v>834</v>
      </c>
      <c r="N5343" s="151" t="s">
        <v>1558</v>
      </c>
    </row>
    <row r="5344" spans="1:15" ht="45" hidden="1">
      <c r="A5344" s="151" t="s">
        <v>1566</v>
      </c>
      <c r="B5344" s="3" t="s">
        <v>155</v>
      </c>
      <c r="C5344" s="3" t="s">
        <v>160</v>
      </c>
      <c r="D5344" s="9" t="s">
        <v>436</v>
      </c>
      <c r="E5344" s="131" t="str">
        <f>Tabell_Rättigheter37[[#This Row],[Grupp]]&amp;"_"&amp;Tabell_Rättigheter37[[#This Row],[Rättighetsnod/ Funktionskloss]]</f>
        <v>Läkemedel_Consumables</v>
      </c>
      <c r="F5344" s="131" t="str">
        <f>Tabell_Rättigheter37[[#This Row],[Grupp]]&amp;"_"&amp;Tabell_Rättigheter37[[#This Row],[Rättighetsnod/ Funktionskloss]]&amp;"_"&amp;Tabell_Rättigheter37[[#This Row],[Värde]]</f>
        <v>Läkemedel_Consumables_Student sign</v>
      </c>
      <c r="G5344" s="402" t="s">
        <v>437</v>
      </c>
      <c r="H5344" s="165"/>
      <c r="J5344" s="38" t="s">
        <v>2045</v>
      </c>
      <c r="K5344" s="3" t="e">
        <f>VLOOKUP(Tabell_Rättigheter37[[#This Row],[Grupp]],[2]!Tabell_Grupp[#Data],2,FALSE)</f>
        <v>#REF!</v>
      </c>
      <c r="M5344" s="449" t="s">
        <v>834</v>
      </c>
      <c r="N5344" s="411" t="s">
        <v>1558</v>
      </c>
    </row>
    <row r="5345" spans="1:15" ht="30" hidden="1">
      <c r="A5345" s="151" t="s">
        <v>1567</v>
      </c>
      <c r="B5345" s="3" t="s">
        <v>122</v>
      </c>
      <c r="C5345" s="3" t="s">
        <v>123</v>
      </c>
      <c r="D5345" s="9" t="s">
        <v>363</v>
      </c>
      <c r="E5345" s="131" t="str">
        <f>Tabell_Rättigheter37[[#This Row],[Grupp]]&amp;"_"&amp;Tabell_Rättigheter37[[#This Row],[Rättighetsnod/ Funktionskloss]]</f>
        <v>Journaltabell_MedicalRecordTable</v>
      </c>
      <c r="F5345" s="131" t="str">
        <f>Tabell_Rättigheter37[[#This Row],[Grupp]]&amp;"_"&amp;Tabell_Rättigheter37[[#This Row],[Rättighetsnod/ Funktionskloss]]&amp;"_"&amp;Tabell_Rättigheter37[[#This Row],[Värde]]</f>
        <v>Journaltabell_MedicalRecordTable_Invalidate</v>
      </c>
      <c r="G5345" s="165" t="s">
        <v>872</v>
      </c>
      <c r="H5345" s="165"/>
      <c r="J5345" s="38" t="s">
        <v>2044</v>
      </c>
      <c r="K5345" s="3" t="e">
        <f>VLOOKUP(Tabell_Rättigheter37[[#This Row],[Grupp]],[2]!Tabell_Grupp[#Data],2,FALSE)</f>
        <v>#REF!</v>
      </c>
      <c r="M5345" s="203" t="s">
        <v>834</v>
      </c>
      <c r="N5345" s="151" t="s">
        <v>1558</v>
      </c>
    </row>
    <row r="5346" spans="1:15" ht="30" hidden="1">
      <c r="A5346" s="151" t="s">
        <v>1567</v>
      </c>
      <c r="B5346" s="3" t="s">
        <v>122</v>
      </c>
      <c r="C5346" s="3" t="s">
        <v>123</v>
      </c>
      <c r="D5346" s="9" t="s">
        <v>37</v>
      </c>
      <c r="E5346" s="131" t="str">
        <f>Tabell_Rättigheter37[[#This Row],[Grupp]]&amp;"_"&amp;Tabell_Rättigheter37[[#This Row],[Rättighetsnod/ Funktionskloss]]</f>
        <v>Journaltabell_MedicalRecordTable</v>
      </c>
      <c r="F5346" s="131" t="str">
        <f>Tabell_Rättigheter37[[#This Row],[Grupp]]&amp;"_"&amp;Tabell_Rättigheter37[[#This Row],[Rättighetsnod/ Funktionskloss]]&amp;"_"&amp;Tabell_Rättigheter37[[#This Row],[Värde]]</f>
        <v>Journaltabell_MedicalRecordTable_Sign</v>
      </c>
      <c r="G5346" s="165" t="s">
        <v>124</v>
      </c>
      <c r="H5346" s="165"/>
      <c r="J5346" s="38" t="s">
        <v>2044</v>
      </c>
      <c r="K5346" s="3" t="e">
        <f>VLOOKUP(Tabell_Rättigheter37[[#This Row],[Grupp]],[2]!Tabell_Grupp[#Data],2,FALSE)</f>
        <v>#REF!</v>
      </c>
      <c r="M5346" s="203" t="s">
        <v>834</v>
      </c>
      <c r="N5346" s="151" t="s">
        <v>1558</v>
      </c>
    </row>
    <row r="5347" spans="1:15" ht="30" hidden="1">
      <c r="A5347" s="151" t="s">
        <v>1566</v>
      </c>
      <c r="B5347" s="3" t="s">
        <v>122</v>
      </c>
      <c r="C5347" s="3" t="s">
        <v>123</v>
      </c>
      <c r="D5347" s="9" t="s">
        <v>363</v>
      </c>
      <c r="E5347" s="131" t="str">
        <f>Tabell_Rättigheter37[[#This Row],[Grupp]]&amp;"_"&amp;Tabell_Rättigheter37[[#This Row],[Rättighetsnod/ Funktionskloss]]</f>
        <v>Journaltabell_MedicalRecordTable</v>
      </c>
      <c r="F5347" s="131" t="str">
        <f>Tabell_Rättigheter37[[#This Row],[Grupp]]&amp;"_"&amp;Tabell_Rättigheter37[[#This Row],[Rättighetsnod/ Funktionskloss]]&amp;"_"&amp;Tabell_Rättigheter37[[#This Row],[Värde]]</f>
        <v>Journaltabell_MedicalRecordTable_Invalidate</v>
      </c>
      <c r="G5347" s="165" t="s">
        <v>872</v>
      </c>
      <c r="H5347" s="165"/>
      <c r="J5347" s="38" t="s">
        <v>2044</v>
      </c>
      <c r="K5347" s="3" t="e">
        <f>VLOOKUP(Tabell_Rättigheter37[[#This Row],[Grupp]],[2]!Tabell_Grupp[#Data],2,FALSE)</f>
        <v>#REF!</v>
      </c>
      <c r="M5347" s="203" t="s">
        <v>834</v>
      </c>
      <c r="N5347" s="151" t="s">
        <v>1558</v>
      </c>
    </row>
    <row r="5348" spans="1:15" ht="30" hidden="1">
      <c r="A5348" s="151" t="s">
        <v>1566</v>
      </c>
      <c r="B5348" s="3" t="s">
        <v>122</v>
      </c>
      <c r="C5348" s="3" t="s">
        <v>123</v>
      </c>
      <c r="D5348" s="9" t="s">
        <v>37</v>
      </c>
      <c r="E5348" s="131" t="str">
        <f>Tabell_Rättigheter37[[#This Row],[Grupp]]&amp;"_"&amp;Tabell_Rättigheter37[[#This Row],[Rättighetsnod/ Funktionskloss]]</f>
        <v>Journaltabell_MedicalRecordTable</v>
      </c>
      <c r="F5348" s="131" t="str">
        <f>Tabell_Rättigheter37[[#This Row],[Grupp]]&amp;"_"&amp;Tabell_Rättigheter37[[#This Row],[Rättighetsnod/ Funktionskloss]]&amp;"_"&amp;Tabell_Rättigheter37[[#This Row],[Värde]]</f>
        <v>Journaltabell_MedicalRecordTable_Sign</v>
      </c>
      <c r="G5348" s="165" t="s">
        <v>124</v>
      </c>
      <c r="H5348" s="165"/>
      <c r="J5348" s="38" t="s">
        <v>2044</v>
      </c>
      <c r="K5348" s="3" t="e">
        <f>VLOOKUP(Tabell_Rättigheter37[[#This Row],[Grupp]],[2]!Tabell_Grupp[#Data],2,FALSE)</f>
        <v>#REF!</v>
      </c>
      <c r="M5348" s="203" t="s">
        <v>834</v>
      </c>
      <c r="N5348" s="151" t="s">
        <v>1558</v>
      </c>
    </row>
    <row r="5349" spans="1:15" ht="30" hidden="1">
      <c r="A5349" s="151" t="s">
        <v>1602</v>
      </c>
      <c r="B5349" s="3" t="s">
        <v>78</v>
      </c>
      <c r="C5349" s="3" t="s">
        <v>96</v>
      </c>
      <c r="D5349" s="9" t="s">
        <v>97</v>
      </c>
      <c r="E5349" s="131" t="str">
        <f>Tabell_Rättigheter37[[#This Row],[Grupp]]&amp;"_"&amp;Tabell_Rättigheter37[[#This Row],[Rättighetsnod/ Funktionskloss]]</f>
        <v>Enhetsöversikten_Priority_Window</v>
      </c>
      <c r="F5349" s="131" t="str">
        <f>Tabell_Rättigheter37[[#This Row],[Grupp]]&amp;"_"&amp;Tabell_Rättigheter37[[#This Row],[Rättighetsnod/ Funktionskloss]]&amp;"_"&amp;Tabell_Rättigheter37[[#This Row],[Värde]]</f>
        <v>Enhetsöversikten_Priority_Window_Open_Priority_Window</v>
      </c>
      <c r="G5349" s="165" t="s">
        <v>98</v>
      </c>
      <c r="H5349" s="165"/>
      <c r="J5349" s="38" t="s">
        <v>2044</v>
      </c>
      <c r="K5349" s="3" t="e">
        <f>VLOOKUP(Tabell_Rättigheter37[[#This Row],[Grupp]],[2]!Tabell_Grupp[#Data],2,FALSE)</f>
        <v>#REF!</v>
      </c>
      <c r="M5349" s="203" t="s">
        <v>834</v>
      </c>
      <c r="N5349" s="151" t="s">
        <v>1558</v>
      </c>
    </row>
    <row r="5350" spans="1:15" ht="30" hidden="1">
      <c r="A5350" s="151" t="s">
        <v>1602</v>
      </c>
      <c r="B5350" s="3" t="s">
        <v>78</v>
      </c>
      <c r="C5350" s="3" t="s">
        <v>96</v>
      </c>
      <c r="D5350" s="9" t="s">
        <v>99</v>
      </c>
      <c r="E5350" s="131" t="str">
        <f>Tabell_Rättigheter37[[#This Row],[Grupp]]&amp;"_"&amp;Tabell_Rättigheter37[[#This Row],[Rättighetsnod/ Funktionskloss]]</f>
        <v>Enhetsöversikten_Priority_Window</v>
      </c>
      <c r="F5350" s="131" t="str">
        <f>Tabell_Rättigheter37[[#This Row],[Grupp]]&amp;"_"&amp;Tabell_Rättigheter37[[#This Row],[Rättighetsnod/ Funktionskloss]]&amp;"_"&amp;Tabell_Rättigheter37[[#This Row],[Värde]]</f>
        <v>Enhetsöversikten_Priority_Window_Save_Priority_Window_Data</v>
      </c>
      <c r="G5350" s="165" t="s">
        <v>100</v>
      </c>
      <c r="H5350" s="165"/>
      <c r="J5350" s="38" t="s">
        <v>2044</v>
      </c>
      <c r="K5350" s="3" t="e">
        <f>VLOOKUP(Tabell_Rättigheter37[[#This Row],[Grupp]],[2]!Tabell_Grupp[#Data],2,FALSE)</f>
        <v>#REF!</v>
      </c>
      <c r="M5350" s="203" t="s">
        <v>834</v>
      </c>
      <c r="N5350" s="151" t="s">
        <v>1558</v>
      </c>
    </row>
    <row r="5351" spans="1:15" ht="30" hidden="1">
      <c r="A5351" s="151" t="s">
        <v>1605</v>
      </c>
      <c r="B5351" s="3" t="s">
        <v>369</v>
      </c>
      <c r="C5351" s="3" t="s">
        <v>371</v>
      </c>
      <c r="D5351" s="9" t="s">
        <v>377</v>
      </c>
      <c r="E5351" s="131" t="str">
        <f>Tabell_Rättigheter37[[#This Row],[Grupp]]&amp;"_"&amp;Tabell_Rättigheter37[[#This Row],[Rättighetsnod/ Funktionskloss]]</f>
        <v>Vårddokumentation_Journal</v>
      </c>
      <c r="F5351" s="131" t="str">
        <f>Tabell_Rättigheter37[[#This Row],[Grupp]]&amp;"_"&amp;Tabell_Rättigheter37[[#This Row],[Rättighetsnod/ Funktionskloss]]&amp;"_"&amp;Tabell_Rättigheter37[[#This Row],[Värde]]</f>
        <v>Vårddokumentation_Journal_Write</v>
      </c>
      <c r="G5351" s="165" t="s">
        <v>378</v>
      </c>
      <c r="H5351" s="165"/>
      <c r="J5351" s="38" t="s">
        <v>2044</v>
      </c>
      <c r="K5351" s="3" t="e">
        <f>VLOOKUP(Tabell_Rättigheter37[[#This Row],[Grupp]],[2]!Tabell_Grupp[#Data],2,FALSE)</f>
        <v>#REF!</v>
      </c>
      <c r="M5351" s="203" t="s">
        <v>834</v>
      </c>
      <c r="N5351" s="151" t="s">
        <v>1558</v>
      </c>
    </row>
    <row r="5352" spans="1:15" ht="30" hidden="1">
      <c r="A5352" s="151" t="s">
        <v>1605</v>
      </c>
      <c r="B5352" s="3" t="s">
        <v>369</v>
      </c>
      <c r="C5352" s="3" t="s">
        <v>371</v>
      </c>
      <c r="D5352" s="9" t="s">
        <v>37</v>
      </c>
      <c r="E5352" s="131" t="str">
        <f>Tabell_Rättigheter37[[#This Row],[Grupp]]&amp;"_"&amp;Tabell_Rättigheter37[[#This Row],[Rättighetsnod/ Funktionskloss]]</f>
        <v>Vårddokumentation_Journal</v>
      </c>
      <c r="F5352" s="131" t="str">
        <f>Tabell_Rättigheter37[[#This Row],[Grupp]]&amp;"_"&amp;Tabell_Rättigheter37[[#This Row],[Rättighetsnod/ Funktionskloss]]&amp;"_"&amp;Tabell_Rättigheter37[[#This Row],[Värde]]</f>
        <v>Vårddokumentation_Journal_Sign</v>
      </c>
      <c r="G5352" s="165" t="s">
        <v>376</v>
      </c>
      <c r="H5352" s="165"/>
      <c r="J5352" s="38" t="s">
        <v>2044</v>
      </c>
      <c r="K5352" s="3" t="e">
        <f>VLOOKUP(Tabell_Rättigheter37[[#This Row],[Grupp]],[2]!Tabell_Grupp[#Data],2,FALSE)</f>
        <v>#REF!</v>
      </c>
      <c r="M5352" s="203" t="s">
        <v>834</v>
      </c>
      <c r="N5352" s="151" t="s">
        <v>1558</v>
      </c>
    </row>
    <row r="5353" spans="1:15" ht="135" hidden="1">
      <c r="A5353" s="151" t="s">
        <v>1572</v>
      </c>
      <c r="B5353" s="3" t="s">
        <v>246</v>
      </c>
      <c r="C5353" s="3" t="s">
        <v>262</v>
      </c>
      <c r="D5353" s="3" t="s">
        <v>273</v>
      </c>
      <c r="E5353" s="131" t="str">
        <f>Tabell_Rättigheter37[[#This Row],[Grupp]]&amp;"_"&amp;Tabell_Rättigheter37[[#This Row],[Rättighetsnod/ Funktionskloss]]</f>
        <v>Remiss_Request</v>
      </c>
      <c r="F5353" s="131" t="str">
        <f>Tabell_Rättigheter37[[#This Row],[Grupp]]&amp;"_"&amp;Tabell_Rättigheter37[[#This Row],[Rättighetsnod/ Funktionskloss]]&amp;"_"&amp;Tabell_Rättigheter37[[#This Row],[Värde]]</f>
        <v>Remiss_Request_SignRequest</v>
      </c>
      <c r="G5353" s="165" t="s">
        <v>1184</v>
      </c>
      <c r="H5353" s="165" t="s">
        <v>1185</v>
      </c>
      <c r="J5353" s="38" t="s">
        <v>1643</v>
      </c>
      <c r="K5353" s="3" t="e">
        <f>VLOOKUP(Tabell_Rättigheter37[[#This Row],[Grupp]],[2]!Tabell_Grupp[#Data],2,FALSE)</f>
        <v>#REF!</v>
      </c>
      <c r="M5353" s="203" t="s">
        <v>834</v>
      </c>
      <c r="N5353" s="151" t="s">
        <v>1558</v>
      </c>
    </row>
    <row r="5354" spans="1:15" ht="30" hidden="1">
      <c r="A5354" s="214" t="s">
        <v>1601</v>
      </c>
      <c r="B5354" s="3" t="s">
        <v>246</v>
      </c>
      <c r="C5354" s="3" t="s">
        <v>31</v>
      </c>
      <c r="D5354" s="9" t="s">
        <v>279</v>
      </c>
      <c r="E5354" s="131" t="s">
        <v>1635</v>
      </c>
      <c r="F5354" s="131" t="s">
        <v>1636</v>
      </c>
      <c r="G5354" s="165" t="s">
        <v>280</v>
      </c>
      <c r="H5354" s="165"/>
      <c r="K5354" s="3" t="s">
        <v>960</v>
      </c>
      <c r="L5354" s="3" t="s">
        <v>834</v>
      </c>
      <c r="M5354" s="203" t="s">
        <v>834</v>
      </c>
      <c r="N5354" s="151" t="s">
        <v>1558</v>
      </c>
      <c r="O5354" s="151"/>
    </row>
    <row r="5355" spans="1:15" ht="30" hidden="1">
      <c r="A5355" s="214" t="s">
        <v>1601</v>
      </c>
      <c r="B5355" s="3" t="s">
        <v>246</v>
      </c>
      <c r="C5355" s="3" t="s">
        <v>31</v>
      </c>
      <c r="D5355" s="9" t="s">
        <v>281</v>
      </c>
      <c r="E5355" s="131" t="s">
        <v>1635</v>
      </c>
      <c r="F5355" s="131" t="s">
        <v>1637</v>
      </c>
      <c r="G5355" s="165" t="s">
        <v>282</v>
      </c>
      <c r="H5355" s="165"/>
      <c r="K5355" s="3" t="s">
        <v>960</v>
      </c>
      <c r="L5355" s="3" t="s">
        <v>834</v>
      </c>
      <c r="M5355" s="203" t="s">
        <v>834</v>
      </c>
      <c r="N5355" s="151" t="s">
        <v>1558</v>
      </c>
      <c r="O5355" s="151"/>
    </row>
    <row r="5356" spans="1:15" ht="90" hidden="1">
      <c r="A5356" s="151" t="s">
        <v>1572</v>
      </c>
      <c r="B5356" s="3" t="s">
        <v>246</v>
      </c>
      <c r="C5356" s="3" t="s">
        <v>249</v>
      </c>
      <c r="D5356" s="9" t="s">
        <v>252</v>
      </c>
      <c r="E5356" s="131" t="str">
        <f>Tabell_Rättigheter37[[#This Row],[Grupp]]&amp;"_"&amp;Tabell_Rättigheter37[[#This Row],[Rättighetsnod/ Funktionskloss]]</f>
        <v>Remiss_Answer</v>
      </c>
      <c r="F5356" s="131" t="str">
        <f>Tabell_Rättigheter37[[#This Row],[Grupp]]&amp;"_"&amp;Tabell_Rättigheter37[[#This Row],[Rättighetsnod/ Funktionskloss]]&amp;"_"&amp;Tabell_Rättigheter37[[#This Row],[Värde]]</f>
        <v>Remiss_Answer_SignAnswer</v>
      </c>
      <c r="G5356" s="165" t="s">
        <v>253</v>
      </c>
      <c r="H5356" s="165" t="s">
        <v>1179</v>
      </c>
      <c r="J5356" s="38" t="s">
        <v>2046</v>
      </c>
      <c r="K5356" s="3" t="e">
        <f>VLOOKUP(Tabell_Rättigheter37[[#This Row],[Grupp]],[2]!Tabell_Grupp[#Data],2,FALSE)</f>
        <v>#REF!</v>
      </c>
      <c r="M5356" s="203" t="s">
        <v>834</v>
      </c>
      <c r="N5356" s="151" t="s">
        <v>1558</v>
      </c>
    </row>
    <row r="5357" spans="1:15" ht="90" hidden="1">
      <c r="A5357" s="151" t="s">
        <v>1572</v>
      </c>
      <c r="B5357" s="3" t="s">
        <v>246</v>
      </c>
      <c r="C5357" s="3" t="s">
        <v>259</v>
      </c>
      <c r="D5357" s="9" t="s">
        <v>260</v>
      </c>
      <c r="E5357" s="131" t="str">
        <f>Tabell_Rättigheter37[[#This Row],[Grupp]]&amp;"_"&amp;Tabell_Rättigheter37[[#This Row],[Rättighetsnod/ Funktionskloss]]</f>
        <v>Remiss_Rejection</v>
      </c>
      <c r="F5357" s="131" t="str">
        <f>Tabell_Rättigheter37[[#This Row],[Grupp]]&amp;"_"&amp;Tabell_Rättigheter37[[#This Row],[Rättighetsnod/ Funktionskloss]]&amp;"_"&amp;Tabell_Rättigheter37[[#This Row],[Värde]]</f>
        <v>Remiss_Rejection_SignRejection</v>
      </c>
      <c r="G5357" s="165" t="s">
        <v>261</v>
      </c>
      <c r="H5357" s="165" t="s">
        <v>1181</v>
      </c>
      <c r="J5357" s="38" t="s">
        <v>2046</v>
      </c>
      <c r="K5357" s="3" t="e">
        <f>VLOOKUP(Tabell_Rättigheter37[[#This Row],[Grupp]],[2]!Tabell_Grupp[#Data],2,FALSE)</f>
        <v>#REF!</v>
      </c>
      <c r="M5357" s="203" t="s">
        <v>834</v>
      </c>
      <c r="N5357" s="151" t="s">
        <v>1558</v>
      </c>
    </row>
    <row r="5358" spans="1:15" ht="30" hidden="1">
      <c r="A5358" s="151" t="s">
        <v>1571</v>
      </c>
      <c r="B5358" s="3" t="s">
        <v>34</v>
      </c>
      <c r="C5358" s="3" t="s">
        <v>10</v>
      </c>
      <c r="D5358" s="9" t="s">
        <v>23</v>
      </c>
      <c r="E5358" s="131" t="str">
        <f>Tabell_Rättigheter37[[#This Row],[Grupp]]&amp;"_"&amp;Tabell_Rättigheter37[[#This Row],[Rättighetsnod/ Funktionskloss]]</f>
        <v>Beställning och svar_Status</v>
      </c>
      <c r="F5358" s="131" t="str">
        <f>Tabell_Rättigheter37[[#This Row],[Grupp]]&amp;"_"&amp;Tabell_Rättigheter37[[#This Row],[Rättighetsnod/ Funktionskloss]]&amp;"_"&amp;Tabell_Rättigheter37[[#This Row],[Värde]]</f>
        <v>Beställning och svar_Status_Open</v>
      </c>
      <c r="G5358" s="165" t="s">
        <v>65</v>
      </c>
      <c r="H5358" s="165"/>
      <c r="K5358" s="3" t="e">
        <f>VLOOKUP(Tabell_Rättigheter37[[#This Row],[Grupp]],[2]!Tabell_Grupp[#Data],2,FALSE)</f>
        <v>#REF!</v>
      </c>
      <c r="L5358" s="3" t="s">
        <v>834</v>
      </c>
      <c r="M5358" s="203" t="s">
        <v>834</v>
      </c>
      <c r="N5358" s="151" t="s">
        <v>1558</v>
      </c>
      <c r="O5358" s="151"/>
    </row>
    <row r="5359" spans="1:15" ht="30" hidden="1">
      <c r="A5359" s="151" t="s">
        <v>1572</v>
      </c>
      <c r="B5359" s="3" t="s">
        <v>34</v>
      </c>
      <c r="C5359" s="3" t="s">
        <v>10</v>
      </c>
      <c r="D5359" s="9" t="s">
        <v>23</v>
      </c>
      <c r="E5359" s="131" t="str">
        <f>Tabell_Rättigheter37[[#This Row],[Grupp]]&amp;"_"&amp;Tabell_Rättigheter37[[#This Row],[Rättighetsnod/ Funktionskloss]]</f>
        <v>Beställning och svar_Status</v>
      </c>
      <c r="F5359" s="131" t="str">
        <f>Tabell_Rättigheter37[[#This Row],[Grupp]]&amp;"_"&amp;Tabell_Rättigheter37[[#This Row],[Rättighetsnod/ Funktionskloss]]&amp;"_"&amp;Tabell_Rättigheter37[[#This Row],[Värde]]</f>
        <v>Beställning och svar_Status_Open</v>
      </c>
      <c r="G5359" s="165" t="s">
        <v>65</v>
      </c>
      <c r="H5359" s="165"/>
      <c r="K5359" s="3" t="e">
        <f>VLOOKUP(Tabell_Rättigheter37[[#This Row],[Grupp]],[2]!Tabell_Grupp[#Data],2,FALSE)</f>
        <v>#REF!</v>
      </c>
      <c r="L5359" s="3" t="s">
        <v>834</v>
      </c>
      <c r="M5359" s="203" t="s">
        <v>834</v>
      </c>
      <c r="N5359" s="151" t="s">
        <v>1558</v>
      </c>
      <c r="O5359" s="151"/>
    </row>
    <row r="5360" spans="1:15" ht="30" hidden="1">
      <c r="A5360" s="151" t="s">
        <v>1573</v>
      </c>
      <c r="B5360" s="3" t="s">
        <v>34</v>
      </c>
      <c r="C5360" s="3" t="s">
        <v>10</v>
      </c>
      <c r="D5360" s="9" t="s">
        <v>23</v>
      </c>
      <c r="E5360" s="131" t="str">
        <f>Tabell_Rättigheter37[[#This Row],[Grupp]]&amp;"_"&amp;Tabell_Rättigheter37[[#This Row],[Rättighetsnod/ Funktionskloss]]</f>
        <v>Beställning och svar_Status</v>
      </c>
      <c r="F5360" s="131" t="str">
        <f>Tabell_Rättigheter37[[#This Row],[Grupp]]&amp;"_"&amp;Tabell_Rättigheter37[[#This Row],[Rättighetsnod/ Funktionskloss]]&amp;"_"&amp;Tabell_Rättigheter37[[#This Row],[Värde]]</f>
        <v>Beställning och svar_Status_Open</v>
      </c>
      <c r="G5360" s="165" t="s">
        <v>65</v>
      </c>
      <c r="H5360" s="165"/>
      <c r="K5360" s="3" t="e">
        <f>VLOOKUP(Tabell_Rättigheter37[[#This Row],[Grupp]],[2]!Tabell_Grupp[#Data],2,FALSE)</f>
        <v>#REF!</v>
      </c>
      <c r="L5360" s="3" t="s">
        <v>834</v>
      </c>
      <c r="M5360" s="203" t="s">
        <v>834</v>
      </c>
      <c r="N5360" s="151" t="s">
        <v>1558</v>
      </c>
      <c r="O5360" s="151"/>
    </row>
    <row r="5361" spans="1:15" ht="30" hidden="1">
      <c r="A5361" s="151" t="s">
        <v>1646</v>
      </c>
      <c r="B5361" s="3" t="s">
        <v>34</v>
      </c>
      <c r="C5361" s="3" t="s">
        <v>10</v>
      </c>
      <c r="D5361" s="9" t="s">
        <v>23</v>
      </c>
      <c r="E5361" s="131" t="str">
        <f>Tabell_Rättigheter37[[#This Row],[Grupp]]&amp;"_"&amp;Tabell_Rättigheter37[[#This Row],[Rättighetsnod/ Funktionskloss]]</f>
        <v>Beställning och svar_Status</v>
      </c>
      <c r="F5361" s="131" t="str">
        <f>Tabell_Rättigheter37[[#This Row],[Grupp]]&amp;"_"&amp;Tabell_Rättigheter37[[#This Row],[Rättighetsnod/ Funktionskloss]]&amp;"_"&amp;Tabell_Rättigheter37[[#This Row],[Värde]]</f>
        <v>Beställning och svar_Status_Open</v>
      </c>
      <c r="G5361" s="165" t="s">
        <v>65</v>
      </c>
      <c r="H5361" s="165"/>
      <c r="J5361" s="205" t="s">
        <v>1647</v>
      </c>
      <c r="K5361" s="3" t="e">
        <f>VLOOKUP(Tabell_Rättigheter37[[#This Row],[Grupp]],[2]!Tabell_Grupp[#Data],2,FALSE)</f>
        <v>#REF!</v>
      </c>
      <c r="L5361" s="3" t="s">
        <v>931</v>
      </c>
      <c r="M5361" s="206" t="s">
        <v>834</v>
      </c>
      <c r="N5361" s="151" t="s">
        <v>1558</v>
      </c>
      <c r="O5361" s="151"/>
    </row>
    <row r="5362" spans="1:15" ht="30" hidden="1">
      <c r="A5362" s="151" t="s">
        <v>1560</v>
      </c>
      <c r="B5362" s="3" t="s">
        <v>34</v>
      </c>
      <c r="C5362" s="3" t="s">
        <v>10</v>
      </c>
      <c r="D5362" s="9" t="s">
        <v>23</v>
      </c>
      <c r="E5362" s="131" t="str">
        <f>Tabell_Rättigheter37[[#This Row],[Grupp]]&amp;"_"&amp;Tabell_Rättigheter37[[#This Row],[Rättighetsnod/ Funktionskloss]]</f>
        <v>Beställning och svar_Status</v>
      </c>
      <c r="F5362" s="131" t="str">
        <f>Tabell_Rättigheter37[[#This Row],[Grupp]]&amp;"_"&amp;Tabell_Rättigheter37[[#This Row],[Rättighetsnod/ Funktionskloss]]&amp;"_"&amp;Tabell_Rättigheter37[[#This Row],[Värde]]</f>
        <v>Beställning och svar_Status_Open</v>
      </c>
      <c r="G5362" s="165" t="s">
        <v>65</v>
      </c>
      <c r="H5362" s="165"/>
      <c r="K5362" s="3" t="e">
        <f>VLOOKUP(Tabell_Rättigheter37[[#This Row],[Grupp]],[2]!Tabell_Grupp[#Data],2,FALSE)</f>
        <v>#REF!</v>
      </c>
      <c r="L5362" s="3" t="s">
        <v>834</v>
      </c>
      <c r="M5362" s="203" t="s">
        <v>834</v>
      </c>
      <c r="N5362" s="151" t="s">
        <v>1558</v>
      </c>
      <c r="O5362" s="151"/>
    </row>
    <row r="5363" spans="1:15" ht="30" hidden="1">
      <c r="A5363" s="151" t="s">
        <v>1589</v>
      </c>
      <c r="B5363" s="3" t="s">
        <v>34</v>
      </c>
      <c r="C5363" s="3" t="s">
        <v>10</v>
      </c>
      <c r="D5363" s="9" t="s">
        <v>23</v>
      </c>
      <c r="E5363" s="131" t="s">
        <v>2047</v>
      </c>
      <c r="F5363" s="131" t="s">
        <v>2048</v>
      </c>
      <c r="G5363" s="165" t="s">
        <v>65</v>
      </c>
      <c r="H5363" s="165"/>
      <c r="K5363" s="3" t="s">
        <v>934</v>
      </c>
      <c r="M5363" s="203" t="s">
        <v>834</v>
      </c>
      <c r="N5363" s="151" t="s">
        <v>1558</v>
      </c>
    </row>
    <row r="5364" spans="1:15" ht="30" hidden="1">
      <c r="A5364" s="151" t="s">
        <v>1592</v>
      </c>
      <c r="B5364" s="3" t="s">
        <v>34</v>
      </c>
      <c r="C5364" s="3" t="s">
        <v>10</v>
      </c>
      <c r="D5364" s="9" t="s">
        <v>23</v>
      </c>
      <c r="E5364" s="131" t="s">
        <v>2047</v>
      </c>
      <c r="F5364" s="131" t="s">
        <v>2048</v>
      </c>
      <c r="G5364" s="165" t="s">
        <v>65</v>
      </c>
      <c r="H5364" s="165"/>
      <c r="K5364" s="3" t="s">
        <v>934</v>
      </c>
      <c r="L5364" s="3" t="s">
        <v>834</v>
      </c>
      <c r="M5364" s="203" t="s">
        <v>834</v>
      </c>
      <c r="N5364" s="151" t="s">
        <v>1558</v>
      </c>
    </row>
    <row r="5365" spans="1:15" ht="30" hidden="1">
      <c r="A5365" s="151" t="s">
        <v>1593</v>
      </c>
      <c r="B5365" s="3" t="s">
        <v>34</v>
      </c>
      <c r="C5365" s="3" t="s">
        <v>10</v>
      </c>
      <c r="D5365" s="9" t="s">
        <v>23</v>
      </c>
      <c r="E5365" s="131" t="s">
        <v>2047</v>
      </c>
      <c r="F5365" s="131" t="s">
        <v>2048</v>
      </c>
      <c r="G5365" s="165" t="s">
        <v>65</v>
      </c>
      <c r="H5365" s="165"/>
      <c r="K5365" s="3" t="s">
        <v>934</v>
      </c>
      <c r="L5365" s="3" t="s">
        <v>834</v>
      </c>
      <c r="M5365" s="203" t="s">
        <v>834</v>
      </c>
      <c r="N5365" s="151" t="s">
        <v>1558</v>
      </c>
    </row>
    <row r="5366" spans="1:15" ht="30" hidden="1">
      <c r="A5366" s="151" t="s">
        <v>1594</v>
      </c>
      <c r="B5366" s="3" t="s">
        <v>34</v>
      </c>
      <c r="C5366" s="3" t="s">
        <v>10</v>
      </c>
      <c r="D5366" s="9" t="s">
        <v>23</v>
      </c>
      <c r="E5366" s="131" t="s">
        <v>2047</v>
      </c>
      <c r="F5366" s="131" t="s">
        <v>2048</v>
      </c>
      <c r="G5366" s="165" t="s">
        <v>65</v>
      </c>
      <c r="H5366" s="165"/>
      <c r="K5366" s="3" t="s">
        <v>934</v>
      </c>
      <c r="L5366" s="3" t="s">
        <v>834</v>
      </c>
      <c r="M5366" s="203" t="s">
        <v>834</v>
      </c>
      <c r="N5366" s="151" t="s">
        <v>1558</v>
      </c>
    </row>
    <row r="5367" spans="1:15" ht="30" hidden="1">
      <c r="A5367" s="151" t="s">
        <v>1602</v>
      </c>
      <c r="B5367" s="3" t="s">
        <v>34</v>
      </c>
      <c r="C5367" s="3" t="s">
        <v>10</v>
      </c>
      <c r="D5367" s="9" t="s">
        <v>23</v>
      </c>
      <c r="E5367" s="131" t="s">
        <v>2047</v>
      </c>
      <c r="F5367" s="131" t="s">
        <v>2048</v>
      </c>
      <c r="G5367" s="165" t="s">
        <v>65</v>
      </c>
      <c r="H5367" s="165"/>
      <c r="K5367" s="3" t="s">
        <v>934</v>
      </c>
      <c r="L5367" s="3" t="s">
        <v>834</v>
      </c>
      <c r="M5367" s="203" t="s">
        <v>834</v>
      </c>
      <c r="N5367" s="151" t="s">
        <v>1558</v>
      </c>
    </row>
    <row r="5368" spans="1:15" ht="30" hidden="1">
      <c r="A5368" s="151" t="s">
        <v>1656</v>
      </c>
      <c r="B5368" s="3" t="s">
        <v>34</v>
      </c>
      <c r="C5368" s="3" t="s">
        <v>10</v>
      </c>
      <c r="D5368" s="9" t="s">
        <v>23</v>
      </c>
      <c r="E5368" s="131" t="s">
        <v>2047</v>
      </c>
      <c r="F5368" s="131" t="s">
        <v>2048</v>
      </c>
      <c r="G5368" s="165" t="s">
        <v>65</v>
      </c>
      <c r="H5368" s="165"/>
      <c r="K5368" s="3" t="s">
        <v>934</v>
      </c>
      <c r="L5368" s="3" t="s">
        <v>834</v>
      </c>
      <c r="M5368" s="206" t="s">
        <v>834</v>
      </c>
      <c r="N5368" s="151" t="s">
        <v>1558</v>
      </c>
    </row>
    <row r="5369" spans="1:15" ht="30" hidden="1">
      <c r="A5369" s="151" t="s">
        <v>1595</v>
      </c>
      <c r="B5369" s="3" t="s">
        <v>34</v>
      </c>
      <c r="C5369" s="3" t="s">
        <v>10</v>
      </c>
      <c r="D5369" s="9" t="s">
        <v>23</v>
      </c>
      <c r="E5369" s="131" t="s">
        <v>2047</v>
      </c>
      <c r="F5369" s="131" t="s">
        <v>2048</v>
      </c>
      <c r="G5369" s="165" t="s">
        <v>65</v>
      </c>
      <c r="H5369" s="165"/>
      <c r="K5369" s="3" t="s">
        <v>934</v>
      </c>
      <c r="L5369" s="3" t="s">
        <v>834</v>
      </c>
      <c r="M5369" s="203" t="s">
        <v>834</v>
      </c>
      <c r="N5369" s="151" t="s">
        <v>1558</v>
      </c>
    </row>
    <row r="5370" spans="1:15" ht="30" hidden="1">
      <c r="A5370" s="151" t="s">
        <v>1596</v>
      </c>
      <c r="B5370" s="3" t="s">
        <v>34</v>
      </c>
      <c r="C5370" s="3" t="s">
        <v>10</v>
      </c>
      <c r="D5370" s="3" t="s">
        <v>23</v>
      </c>
      <c r="E5370" s="131" t="s">
        <v>2047</v>
      </c>
      <c r="F5370" s="131" t="s">
        <v>2048</v>
      </c>
      <c r="G5370" s="165" t="s">
        <v>65</v>
      </c>
      <c r="H5370" s="165"/>
      <c r="J5370" s="205"/>
      <c r="K5370" s="3" t="s">
        <v>934</v>
      </c>
      <c r="L5370" s="3" t="s">
        <v>834</v>
      </c>
      <c r="M5370" s="203" t="s">
        <v>834</v>
      </c>
      <c r="N5370" s="151" t="s">
        <v>1558</v>
      </c>
    </row>
    <row r="5371" spans="1:15" ht="30" hidden="1">
      <c r="A5371" s="151" t="s">
        <v>1628</v>
      </c>
      <c r="B5371" s="205" t="s">
        <v>34</v>
      </c>
      <c r="C5371" s="205" t="s">
        <v>10</v>
      </c>
      <c r="D5371" s="205" t="s">
        <v>23</v>
      </c>
      <c r="E5371" s="131" t="s">
        <v>2047</v>
      </c>
      <c r="F5371" s="131" t="s">
        <v>2048</v>
      </c>
      <c r="G5371" s="165" t="s">
        <v>65</v>
      </c>
      <c r="H5371" s="165"/>
      <c r="J5371" s="205"/>
      <c r="K5371" s="3" t="s">
        <v>934</v>
      </c>
      <c r="L5371" s="3" t="s">
        <v>834</v>
      </c>
      <c r="M5371" s="203" t="s">
        <v>834</v>
      </c>
      <c r="N5371" s="151" t="s">
        <v>1558</v>
      </c>
    </row>
    <row r="5372" spans="1:15" ht="30" hidden="1">
      <c r="A5372" s="151" t="s">
        <v>1597</v>
      </c>
      <c r="B5372" s="205" t="s">
        <v>34</v>
      </c>
      <c r="C5372" s="205" t="s">
        <v>10</v>
      </c>
      <c r="D5372" s="205" t="s">
        <v>23</v>
      </c>
      <c r="E5372" s="131" t="s">
        <v>2047</v>
      </c>
      <c r="F5372" s="131" t="s">
        <v>2048</v>
      </c>
      <c r="G5372" s="165" t="s">
        <v>65</v>
      </c>
      <c r="H5372" s="165"/>
      <c r="J5372" s="205"/>
      <c r="K5372" s="3" t="s">
        <v>934</v>
      </c>
      <c r="L5372" s="3" t="s">
        <v>834</v>
      </c>
      <c r="M5372" s="203" t="s">
        <v>834</v>
      </c>
      <c r="N5372" s="151" t="s">
        <v>1558</v>
      </c>
    </row>
    <row r="5373" spans="1:15" ht="30" hidden="1">
      <c r="A5373" s="151" t="s">
        <v>1604</v>
      </c>
      <c r="B5373" s="205" t="s">
        <v>34</v>
      </c>
      <c r="C5373" s="205" t="s">
        <v>10</v>
      </c>
      <c r="D5373" s="205" t="s">
        <v>23</v>
      </c>
      <c r="E5373" s="131" t="s">
        <v>2047</v>
      </c>
      <c r="F5373" s="131" t="s">
        <v>2048</v>
      </c>
      <c r="G5373" s="165" t="s">
        <v>65</v>
      </c>
      <c r="H5373" s="165"/>
      <c r="J5373" s="205"/>
      <c r="K5373" s="3" t="s">
        <v>934</v>
      </c>
      <c r="L5373" s="3" t="s">
        <v>834</v>
      </c>
      <c r="M5373" s="206" t="s">
        <v>834</v>
      </c>
      <c r="N5373" s="151" t="s">
        <v>1558</v>
      </c>
    </row>
    <row r="5374" spans="1:15" ht="30" hidden="1">
      <c r="A5374" s="151" t="s">
        <v>1598</v>
      </c>
      <c r="B5374" s="3" t="s">
        <v>34</v>
      </c>
      <c r="C5374" s="3" t="s">
        <v>10</v>
      </c>
      <c r="D5374" s="9" t="s">
        <v>23</v>
      </c>
      <c r="E5374" s="131" t="s">
        <v>2047</v>
      </c>
      <c r="F5374" s="131" t="s">
        <v>2048</v>
      </c>
      <c r="G5374" s="165" t="s">
        <v>65</v>
      </c>
      <c r="H5374" s="165"/>
      <c r="K5374" s="3" t="s">
        <v>934</v>
      </c>
      <c r="L5374" s="3" t="s">
        <v>834</v>
      </c>
      <c r="M5374" s="307" t="s">
        <v>1599</v>
      </c>
      <c r="N5374" s="151"/>
    </row>
    <row r="5375" spans="1:15" ht="30" hidden="1">
      <c r="A5375" s="214" t="s">
        <v>1600</v>
      </c>
      <c r="B5375" s="3" t="s">
        <v>34</v>
      </c>
      <c r="C5375" s="3" t="s">
        <v>10</v>
      </c>
      <c r="D5375" s="9" t="s">
        <v>23</v>
      </c>
      <c r="E5375" s="131" t="s">
        <v>2047</v>
      </c>
      <c r="F5375" s="131" t="s">
        <v>2048</v>
      </c>
      <c r="G5375" s="165" t="s">
        <v>65</v>
      </c>
      <c r="H5375" s="165"/>
      <c r="K5375" s="3" t="s">
        <v>934</v>
      </c>
      <c r="L5375" s="3" t="s">
        <v>834</v>
      </c>
      <c r="M5375" s="203" t="s">
        <v>834</v>
      </c>
      <c r="N5375" s="151" t="s">
        <v>1558</v>
      </c>
      <c r="O5375" s="151"/>
    </row>
    <row r="5376" spans="1:15" ht="30" hidden="1">
      <c r="A5376" s="214" t="s">
        <v>1601</v>
      </c>
      <c r="B5376" s="3" t="s">
        <v>34</v>
      </c>
      <c r="C5376" s="3" t="s">
        <v>10</v>
      </c>
      <c r="D5376" s="9" t="s">
        <v>23</v>
      </c>
      <c r="E5376" s="131" t="s">
        <v>2047</v>
      </c>
      <c r="F5376" s="131" t="s">
        <v>2048</v>
      </c>
      <c r="G5376" s="165" t="s">
        <v>65</v>
      </c>
      <c r="H5376" s="165"/>
      <c r="K5376" s="3" t="s">
        <v>934</v>
      </c>
      <c r="L5376" s="3" t="s">
        <v>834</v>
      </c>
      <c r="M5376" s="203" t="s">
        <v>834</v>
      </c>
      <c r="N5376" s="151" t="s">
        <v>1558</v>
      </c>
      <c r="O5376" s="151"/>
    </row>
    <row r="5377" spans="1:14" ht="45" hidden="1">
      <c r="A5377" s="151" t="s">
        <v>2049</v>
      </c>
      <c r="B5377" s="4" t="s">
        <v>1485</v>
      </c>
      <c r="C5377" s="4" t="s">
        <v>1486</v>
      </c>
      <c r="D5377" s="256" t="s">
        <v>1549</v>
      </c>
      <c r="E5377" s="131" t="str">
        <f>Tabell_Rättigheter37[[#This Row],[Grupp]]&amp;"_"&amp;Tabell_Rättigheter37[[#This Row],[Rättighetsnod/ Funktionskloss]]</f>
        <v>Menyval_OBS! Ingen rättighetsnod</v>
      </c>
      <c r="F5377" s="131" t="str">
        <f>Tabell_Rättigheter37[[#This Row],[Grupp]]&amp;"_"&amp;Tabell_Rättigheter37[[#This Row],[Rättighetsnod/ Funktionskloss]]&amp;"_"&amp;Tabell_Rättigheter37[[#This Row],[Värde]]</f>
        <v>Menyval_OBS! Ingen rättighetsnod_Inställningar och urval - administration skrivare</v>
      </c>
      <c r="G5377" s="165" t="s">
        <v>1550</v>
      </c>
      <c r="H5377" s="165"/>
      <c r="J5377" s="38" t="s">
        <v>2050</v>
      </c>
      <c r="K5377" s="3" t="e">
        <f>VLOOKUP(Tabell_Rättigheter37[[#This Row],[Grupp]],[2]!Tabell_Grupp[#Data],2,FALSE)</f>
        <v>#REF!</v>
      </c>
      <c r="M5377" s="203" t="s">
        <v>834</v>
      </c>
      <c r="N5377" s="151" t="s">
        <v>1558</v>
      </c>
    </row>
    <row r="5378" spans="1:14" ht="30" hidden="1">
      <c r="A5378" s="151" t="s">
        <v>1562</v>
      </c>
      <c r="B5378" s="3" t="s">
        <v>349</v>
      </c>
      <c r="C5378" s="3" t="s">
        <v>1192</v>
      </c>
      <c r="D5378" s="9" t="s">
        <v>23</v>
      </c>
      <c r="E5378" s="131" t="str">
        <f>Tabell_Rättigheter37[[#This Row],[Grupp]]&amp;"_"&amp;Tabell_Rättigheter37[[#This Row],[Rättighetsnod/ Funktionskloss]]</f>
        <v>Vårdadministration_Counter administration</v>
      </c>
      <c r="F5378" s="131" t="str">
        <f>Tabell_Rättigheter37[[#This Row],[Grupp]]&amp;"_"&amp;Tabell_Rättigheter37[[#This Row],[Rättighetsnod/ Funktionskloss]]&amp;"_"&amp;Tabell_Rättigheter37[[#This Row],[Värde]]</f>
        <v>Vårdadministration_Counter administration_Open</v>
      </c>
      <c r="G5378" s="165" t="s">
        <v>356</v>
      </c>
      <c r="H5378" s="165"/>
      <c r="J5378" s="38" t="s">
        <v>2051</v>
      </c>
      <c r="K5378" s="3" t="e">
        <f>VLOOKUP(Tabell_Rättigheter37[[#This Row],[Grupp]],[2]!Tabell_Grupp[#Data],2,FALSE)</f>
        <v>#REF!</v>
      </c>
      <c r="M5378" s="203" t="s">
        <v>834</v>
      </c>
      <c r="N5378" s="151" t="s">
        <v>1558</v>
      </c>
    </row>
    <row r="5379" spans="1:14" ht="30" hidden="1">
      <c r="A5379" s="151" t="s">
        <v>1562</v>
      </c>
      <c r="B5379" s="3" t="s">
        <v>349</v>
      </c>
      <c r="C5379" s="3" t="s">
        <v>359</v>
      </c>
      <c r="D5379" s="9" t="s">
        <v>23</v>
      </c>
      <c r="E5379" s="131" t="str">
        <f>Tabell_Rättigheter37[[#This Row],[Grupp]]&amp;"_"&amp;Tabell_Rättigheter37[[#This Row],[Rättighetsnod/ Funktionskloss]]</f>
        <v>Vårdadministration_GoodsSale overview</v>
      </c>
      <c r="F5379" s="131" t="str">
        <f>Tabell_Rättigheter37[[#This Row],[Grupp]]&amp;"_"&amp;Tabell_Rättigheter37[[#This Row],[Rättighetsnod/ Funktionskloss]]&amp;"_"&amp;Tabell_Rättigheter37[[#This Row],[Värde]]</f>
        <v>Vårdadministration_GoodsSale overview_Open</v>
      </c>
      <c r="G5379" s="165" t="s">
        <v>360</v>
      </c>
      <c r="H5379" s="165"/>
      <c r="J5379" s="38" t="s">
        <v>2051</v>
      </c>
      <c r="K5379" s="3" t="e">
        <f>VLOOKUP(Tabell_Rättigheter37[[#This Row],[Grupp]],[2]!Tabell_Grupp[#Data],2,FALSE)</f>
        <v>#REF!</v>
      </c>
      <c r="M5379" s="203" t="s">
        <v>834</v>
      </c>
      <c r="N5379" s="151" t="s">
        <v>1558</v>
      </c>
    </row>
    <row r="5380" spans="1:14" ht="30" hidden="1">
      <c r="A5380" s="151" t="s">
        <v>1562</v>
      </c>
      <c r="B5380" s="3" t="s">
        <v>349</v>
      </c>
      <c r="C5380" s="3" t="s">
        <v>350</v>
      </c>
      <c r="D5380" s="9" t="s">
        <v>2052</v>
      </c>
      <c r="E5380" s="131" t="str">
        <f>Tabell_Rättigheter37[[#This Row],[Grupp]]&amp;"_"&amp;Tabell_Rättigheter37[[#This Row],[Rättighetsnod/ Funktionskloss]]</f>
        <v>Vårdadministration_Change cash box</v>
      </c>
      <c r="F5380" s="131" t="str">
        <f>Tabell_Rättigheter37[[#This Row],[Grupp]]&amp;"_"&amp;Tabell_Rättigheter37[[#This Row],[Rättighetsnod/ Funktionskloss]]&amp;"_"&amp;Tabell_Rättigheter37[[#This Row],[Värde]]</f>
        <v xml:space="preserve">Vårdadministration_Change cash box_Change  </v>
      </c>
      <c r="G5380" s="165" t="s">
        <v>352</v>
      </c>
      <c r="H5380" s="165"/>
      <c r="J5380" s="38" t="s">
        <v>2051</v>
      </c>
      <c r="K5380" s="3" t="e">
        <f>VLOOKUP(Tabell_Rättigheter37[[#This Row],[Grupp]],[2]!Tabell_Grupp[#Data],2,FALSE)</f>
        <v>#REF!</v>
      </c>
      <c r="M5380" s="203" t="s">
        <v>834</v>
      </c>
      <c r="N5380" s="151" t="s">
        <v>1558</v>
      </c>
    </row>
    <row r="5381" spans="1:14" ht="30" hidden="1">
      <c r="A5381" s="151" t="s">
        <v>1562</v>
      </c>
      <c r="B5381" s="4" t="s">
        <v>1485</v>
      </c>
      <c r="C5381" s="4" t="s">
        <v>1486</v>
      </c>
      <c r="D5381" s="4" t="s">
        <v>2053</v>
      </c>
      <c r="E5381" s="131" t="str">
        <f>Tabell_Rättigheter37[[#This Row],[Grupp]]&amp;"_"&amp;Tabell_Rättigheter37[[#This Row],[Rättighetsnod/ Funktionskloss]]</f>
        <v>Menyval_OBS! Ingen rättighetsnod</v>
      </c>
      <c r="F5381" s="131" t="str">
        <f>Tabell_Rättigheter37[[#This Row],[Grupp]]&amp;"_"&amp;Tabell_Rättigheter37[[#This Row],[Rättighetsnod/ Funktionskloss]]&amp;"_"&amp;Tabell_Rättigheter37[[#This Row],[Värde]]</f>
        <v>Menyval_OBS! Ingen rättighetsnod_Registrera vård - Administration - Kassaperioder</v>
      </c>
      <c r="G5381" s="165"/>
      <c r="H5381" s="165"/>
      <c r="J5381" s="38" t="s">
        <v>2051</v>
      </c>
      <c r="K5381" s="3" t="e">
        <f>VLOOKUP(Tabell_Rättigheter37[[#This Row],[Grupp]],[2]!Tabell_Grupp[#Data],2,FALSE)</f>
        <v>#REF!</v>
      </c>
      <c r="M5381" s="203" t="s">
        <v>834</v>
      </c>
      <c r="N5381" s="151" t="s">
        <v>1558</v>
      </c>
    </row>
    <row r="5382" spans="1:14" ht="30" hidden="1">
      <c r="A5382" s="151" t="s">
        <v>1568</v>
      </c>
      <c r="B5382" s="3" t="s">
        <v>349</v>
      </c>
      <c r="C5382" s="3" t="s">
        <v>1192</v>
      </c>
      <c r="D5382" s="9" t="s">
        <v>23</v>
      </c>
      <c r="E5382" s="131" t="str">
        <f>Tabell_Rättigheter37[[#This Row],[Grupp]]&amp;"_"&amp;Tabell_Rättigheter37[[#This Row],[Rättighetsnod/ Funktionskloss]]</f>
        <v>Vårdadministration_Counter administration</v>
      </c>
      <c r="F5382" s="131" t="str">
        <f>Tabell_Rättigheter37[[#This Row],[Grupp]]&amp;"_"&amp;Tabell_Rättigheter37[[#This Row],[Rättighetsnod/ Funktionskloss]]&amp;"_"&amp;Tabell_Rättigheter37[[#This Row],[Värde]]</f>
        <v>Vårdadministration_Counter administration_Open</v>
      </c>
      <c r="G5382" s="165" t="s">
        <v>356</v>
      </c>
      <c r="H5382" s="165"/>
      <c r="J5382" s="38" t="s">
        <v>2051</v>
      </c>
      <c r="K5382" s="3" t="e">
        <f>VLOOKUP(Tabell_Rättigheter37[[#This Row],[Grupp]],[2]!Tabell_Grupp[#Data],2,FALSE)</f>
        <v>#REF!</v>
      </c>
      <c r="M5382" s="151" t="s">
        <v>834</v>
      </c>
      <c r="N5382" s="151" t="s">
        <v>1558</v>
      </c>
    </row>
    <row r="5383" spans="1:14" ht="30" hidden="1">
      <c r="A5383" s="151" t="s">
        <v>1568</v>
      </c>
      <c r="B5383" s="3" t="s">
        <v>349</v>
      </c>
      <c r="C5383" s="3" t="s">
        <v>359</v>
      </c>
      <c r="D5383" s="9" t="s">
        <v>23</v>
      </c>
      <c r="E5383" s="131" t="str">
        <f>Tabell_Rättigheter37[[#This Row],[Grupp]]&amp;"_"&amp;Tabell_Rättigheter37[[#This Row],[Rättighetsnod/ Funktionskloss]]</f>
        <v>Vårdadministration_GoodsSale overview</v>
      </c>
      <c r="F5383" s="131" t="str">
        <f>Tabell_Rättigheter37[[#This Row],[Grupp]]&amp;"_"&amp;Tabell_Rättigheter37[[#This Row],[Rättighetsnod/ Funktionskloss]]&amp;"_"&amp;Tabell_Rättigheter37[[#This Row],[Värde]]</f>
        <v>Vårdadministration_GoodsSale overview_Open</v>
      </c>
      <c r="G5383" s="165" t="s">
        <v>360</v>
      </c>
      <c r="H5383" s="165"/>
      <c r="J5383" s="38" t="s">
        <v>2051</v>
      </c>
      <c r="K5383" s="3" t="e">
        <f>VLOOKUP(Tabell_Rättigheter37[[#This Row],[Grupp]],[2]!Tabell_Grupp[#Data],2,FALSE)</f>
        <v>#REF!</v>
      </c>
      <c r="M5383" s="151" t="s">
        <v>834</v>
      </c>
      <c r="N5383" s="151" t="s">
        <v>1558</v>
      </c>
    </row>
    <row r="5384" spans="1:14" ht="30" hidden="1">
      <c r="A5384" s="151" t="s">
        <v>1568</v>
      </c>
      <c r="B5384" s="3" t="s">
        <v>349</v>
      </c>
      <c r="C5384" s="3" t="s">
        <v>350</v>
      </c>
      <c r="D5384" s="9" t="s">
        <v>2052</v>
      </c>
      <c r="E5384" s="131" t="str">
        <f>Tabell_Rättigheter37[[#This Row],[Grupp]]&amp;"_"&amp;Tabell_Rättigheter37[[#This Row],[Rättighetsnod/ Funktionskloss]]</f>
        <v>Vårdadministration_Change cash box</v>
      </c>
      <c r="F5384" s="131" t="str">
        <f>Tabell_Rättigheter37[[#This Row],[Grupp]]&amp;"_"&amp;Tabell_Rättigheter37[[#This Row],[Rättighetsnod/ Funktionskloss]]&amp;"_"&amp;Tabell_Rättigheter37[[#This Row],[Värde]]</f>
        <v xml:space="preserve">Vårdadministration_Change cash box_Change  </v>
      </c>
      <c r="G5384" s="165" t="s">
        <v>352</v>
      </c>
      <c r="H5384" s="165"/>
      <c r="J5384" s="38" t="s">
        <v>2051</v>
      </c>
      <c r="K5384" s="3" t="e">
        <f>VLOOKUP(Tabell_Rättigheter37[[#This Row],[Grupp]],[2]!Tabell_Grupp[#Data],2,FALSE)</f>
        <v>#REF!</v>
      </c>
      <c r="M5384" s="151" t="s">
        <v>834</v>
      </c>
      <c r="N5384" s="151" t="s">
        <v>1558</v>
      </c>
    </row>
    <row r="5385" spans="1:14" ht="30" hidden="1">
      <c r="A5385" s="151" t="s">
        <v>1568</v>
      </c>
      <c r="B5385" s="4" t="s">
        <v>1485</v>
      </c>
      <c r="C5385" s="4" t="s">
        <v>1486</v>
      </c>
      <c r="D5385" s="4" t="s">
        <v>2053</v>
      </c>
      <c r="E5385" s="131" t="str">
        <f>Tabell_Rättigheter37[[#This Row],[Grupp]]&amp;"_"&amp;Tabell_Rättigheter37[[#This Row],[Rättighetsnod/ Funktionskloss]]</f>
        <v>Menyval_OBS! Ingen rättighetsnod</v>
      </c>
      <c r="F5385" s="131" t="str">
        <f>Tabell_Rättigheter37[[#This Row],[Grupp]]&amp;"_"&amp;Tabell_Rättigheter37[[#This Row],[Rättighetsnod/ Funktionskloss]]&amp;"_"&amp;Tabell_Rättigheter37[[#This Row],[Värde]]</f>
        <v>Menyval_OBS! Ingen rättighetsnod_Registrera vård - Administration - Kassaperioder</v>
      </c>
      <c r="G5385" s="165"/>
      <c r="H5385" s="165"/>
      <c r="J5385" s="38" t="s">
        <v>2051</v>
      </c>
      <c r="K5385" s="3" t="e">
        <f>VLOOKUP(Tabell_Rättigheter37[[#This Row],[Grupp]],[2]!Tabell_Grupp[#Data],2,FALSE)</f>
        <v>#REF!</v>
      </c>
      <c r="M5385" s="151" t="s">
        <v>834</v>
      </c>
      <c r="N5385" s="151" t="s">
        <v>1558</v>
      </c>
    </row>
    <row r="5386" spans="1:14" ht="30" hidden="1">
      <c r="A5386" s="151" t="s">
        <v>1644</v>
      </c>
      <c r="B5386" s="3" t="s">
        <v>349</v>
      </c>
      <c r="C5386" s="3" t="s">
        <v>1192</v>
      </c>
      <c r="D5386" s="9" t="s">
        <v>23</v>
      </c>
      <c r="E5386" s="131" t="str">
        <f>Tabell_Rättigheter37[[#This Row],[Grupp]]&amp;"_"&amp;Tabell_Rättigheter37[[#This Row],[Rättighetsnod/ Funktionskloss]]</f>
        <v>Vårdadministration_Counter administration</v>
      </c>
      <c r="F5386" s="131" t="str">
        <f>Tabell_Rättigheter37[[#This Row],[Grupp]]&amp;"_"&amp;Tabell_Rättigheter37[[#This Row],[Rättighetsnod/ Funktionskloss]]&amp;"_"&amp;Tabell_Rättigheter37[[#This Row],[Värde]]</f>
        <v>Vårdadministration_Counter administration_Open</v>
      </c>
      <c r="G5386" s="165" t="s">
        <v>356</v>
      </c>
      <c r="H5386" s="165"/>
      <c r="J5386" s="38" t="s">
        <v>2051</v>
      </c>
      <c r="K5386" s="3" t="e">
        <f>VLOOKUP(Tabell_Rättigheter37[[#This Row],[Grupp]],[2]!Tabell_Grupp[#Data],2,FALSE)</f>
        <v>#REF!</v>
      </c>
      <c r="M5386" s="206" t="s">
        <v>834</v>
      </c>
      <c r="N5386" s="151" t="s">
        <v>1558</v>
      </c>
    </row>
    <row r="5387" spans="1:14" ht="30" hidden="1">
      <c r="A5387" s="151" t="s">
        <v>1644</v>
      </c>
      <c r="B5387" s="3" t="s">
        <v>349</v>
      </c>
      <c r="C5387" s="3" t="s">
        <v>359</v>
      </c>
      <c r="D5387" s="9" t="s">
        <v>23</v>
      </c>
      <c r="E5387" s="131" t="str">
        <f>Tabell_Rättigheter37[[#This Row],[Grupp]]&amp;"_"&amp;Tabell_Rättigheter37[[#This Row],[Rättighetsnod/ Funktionskloss]]</f>
        <v>Vårdadministration_GoodsSale overview</v>
      </c>
      <c r="F5387" s="131" t="str">
        <f>Tabell_Rättigheter37[[#This Row],[Grupp]]&amp;"_"&amp;Tabell_Rättigheter37[[#This Row],[Rättighetsnod/ Funktionskloss]]&amp;"_"&amp;Tabell_Rättigheter37[[#This Row],[Värde]]</f>
        <v>Vårdadministration_GoodsSale overview_Open</v>
      </c>
      <c r="G5387" s="165" t="s">
        <v>360</v>
      </c>
      <c r="H5387" s="165"/>
      <c r="J5387" s="38" t="s">
        <v>2051</v>
      </c>
      <c r="K5387" s="3" t="e">
        <f>VLOOKUP(Tabell_Rättigheter37[[#This Row],[Grupp]],[2]!Tabell_Grupp[#Data],2,FALSE)</f>
        <v>#REF!</v>
      </c>
      <c r="M5387" s="206" t="s">
        <v>834</v>
      </c>
      <c r="N5387" s="151" t="s">
        <v>1558</v>
      </c>
    </row>
    <row r="5388" spans="1:14" ht="30" hidden="1">
      <c r="A5388" s="151" t="s">
        <v>1644</v>
      </c>
      <c r="B5388" s="3" t="s">
        <v>349</v>
      </c>
      <c r="C5388" s="3" t="s">
        <v>350</v>
      </c>
      <c r="D5388" s="9" t="s">
        <v>2052</v>
      </c>
      <c r="E5388" s="131" t="str">
        <f>Tabell_Rättigheter37[[#This Row],[Grupp]]&amp;"_"&amp;Tabell_Rättigheter37[[#This Row],[Rättighetsnod/ Funktionskloss]]</f>
        <v>Vårdadministration_Change cash box</v>
      </c>
      <c r="F5388" s="131" t="str">
        <f>Tabell_Rättigheter37[[#This Row],[Grupp]]&amp;"_"&amp;Tabell_Rättigheter37[[#This Row],[Rättighetsnod/ Funktionskloss]]&amp;"_"&amp;Tabell_Rättigheter37[[#This Row],[Värde]]</f>
        <v xml:space="preserve">Vårdadministration_Change cash box_Change  </v>
      </c>
      <c r="G5388" s="165" t="s">
        <v>352</v>
      </c>
      <c r="H5388" s="165"/>
      <c r="J5388" s="38" t="s">
        <v>2051</v>
      </c>
      <c r="K5388" s="3" t="e">
        <f>VLOOKUP(Tabell_Rättigheter37[[#This Row],[Grupp]],[2]!Tabell_Grupp[#Data],2,FALSE)</f>
        <v>#REF!</v>
      </c>
      <c r="M5388" s="206" t="s">
        <v>834</v>
      </c>
      <c r="N5388" s="151" t="s">
        <v>1558</v>
      </c>
    </row>
    <row r="5389" spans="1:14" ht="30" hidden="1">
      <c r="A5389" s="151" t="s">
        <v>1644</v>
      </c>
      <c r="B5389" s="4" t="s">
        <v>1485</v>
      </c>
      <c r="C5389" s="4" t="s">
        <v>1486</v>
      </c>
      <c r="D5389" s="478" t="s">
        <v>2053</v>
      </c>
      <c r="E5389" s="131" t="str">
        <f>Tabell_Rättigheter37[[#This Row],[Grupp]]&amp;"_"&amp;Tabell_Rättigheter37[[#This Row],[Rättighetsnod/ Funktionskloss]]</f>
        <v>Menyval_OBS! Ingen rättighetsnod</v>
      </c>
      <c r="F5389" s="131" t="str">
        <f>Tabell_Rättigheter37[[#This Row],[Grupp]]&amp;"_"&amp;Tabell_Rättigheter37[[#This Row],[Rättighetsnod/ Funktionskloss]]&amp;"_"&amp;Tabell_Rättigheter37[[#This Row],[Värde]]</f>
        <v>Menyval_OBS! Ingen rättighetsnod_Registrera vård - Administration - Kassaperioder</v>
      </c>
      <c r="G5389" s="165"/>
      <c r="H5389" s="165"/>
      <c r="J5389" s="38" t="s">
        <v>2051</v>
      </c>
      <c r="K5389" s="3" t="e">
        <f>VLOOKUP(Tabell_Rättigheter37[[#This Row],[Grupp]],[2]!Tabell_Grupp[#Data],2,FALSE)</f>
        <v>#REF!</v>
      </c>
      <c r="M5389" s="206" t="s">
        <v>834</v>
      </c>
      <c r="N5389" s="151" t="s">
        <v>1558</v>
      </c>
    </row>
    <row r="5390" spans="1:14" ht="30" hidden="1">
      <c r="A5390" s="151" t="s">
        <v>1602</v>
      </c>
      <c r="B5390" s="3" t="s">
        <v>349</v>
      </c>
      <c r="C5390" s="3" t="s">
        <v>1192</v>
      </c>
      <c r="D5390" s="9" t="s">
        <v>23</v>
      </c>
      <c r="E5390" s="131" t="str">
        <f>Tabell_Rättigheter37[[#This Row],[Grupp]]&amp;"_"&amp;Tabell_Rättigheter37[[#This Row],[Rättighetsnod/ Funktionskloss]]</f>
        <v>Vårdadministration_Counter administration</v>
      </c>
      <c r="F5390" s="131" t="str">
        <f>Tabell_Rättigheter37[[#This Row],[Grupp]]&amp;"_"&amp;Tabell_Rättigheter37[[#This Row],[Rättighetsnod/ Funktionskloss]]&amp;"_"&amp;Tabell_Rättigheter37[[#This Row],[Värde]]</f>
        <v>Vårdadministration_Counter administration_Open</v>
      </c>
      <c r="G5390" s="165" t="s">
        <v>356</v>
      </c>
      <c r="H5390" s="165"/>
      <c r="J5390" s="38" t="s">
        <v>2051</v>
      </c>
      <c r="K5390" s="3" t="e">
        <f>VLOOKUP(Tabell_Rättigheter37[[#This Row],[Grupp]],[2]!Tabell_Grupp[#Data],2,FALSE)</f>
        <v>#REF!</v>
      </c>
      <c r="M5390" s="206" t="s">
        <v>834</v>
      </c>
      <c r="N5390" s="151" t="s">
        <v>1558</v>
      </c>
    </row>
    <row r="5391" spans="1:14" ht="30" hidden="1">
      <c r="A5391" s="151" t="s">
        <v>1602</v>
      </c>
      <c r="B5391" s="3" t="s">
        <v>349</v>
      </c>
      <c r="C5391" s="3" t="s">
        <v>359</v>
      </c>
      <c r="D5391" s="9" t="s">
        <v>23</v>
      </c>
      <c r="E5391" s="131" t="str">
        <f>Tabell_Rättigheter37[[#This Row],[Grupp]]&amp;"_"&amp;Tabell_Rättigheter37[[#This Row],[Rättighetsnod/ Funktionskloss]]</f>
        <v>Vårdadministration_GoodsSale overview</v>
      </c>
      <c r="F5391" s="131" t="str">
        <f>Tabell_Rättigheter37[[#This Row],[Grupp]]&amp;"_"&amp;Tabell_Rättigheter37[[#This Row],[Rättighetsnod/ Funktionskloss]]&amp;"_"&amp;Tabell_Rättigheter37[[#This Row],[Värde]]</f>
        <v>Vårdadministration_GoodsSale overview_Open</v>
      </c>
      <c r="G5391" s="165" t="s">
        <v>360</v>
      </c>
      <c r="H5391" s="165"/>
      <c r="J5391" s="38" t="s">
        <v>2051</v>
      </c>
      <c r="K5391" s="3" t="e">
        <f>VLOOKUP(Tabell_Rättigheter37[[#This Row],[Grupp]],[2]!Tabell_Grupp[#Data],2,FALSE)</f>
        <v>#REF!</v>
      </c>
      <c r="M5391" s="206" t="s">
        <v>834</v>
      </c>
      <c r="N5391" s="151" t="s">
        <v>1558</v>
      </c>
    </row>
    <row r="5392" spans="1:14" ht="30" hidden="1">
      <c r="A5392" s="151" t="s">
        <v>1602</v>
      </c>
      <c r="B5392" s="3" t="s">
        <v>349</v>
      </c>
      <c r="C5392" s="3" t="s">
        <v>350</v>
      </c>
      <c r="D5392" s="9" t="s">
        <v>2052</v>
      </c>
      <c r="E5392" s="131" t="str">
        <f>Tabell_Rättigheter37[[#This Row],[Grupp]]&amp;"_"&amp;Tabell_Rättigheter37[[#This Row],[Rättighetsnod/ Funktionskloss]]</f>
        <v>Vårdadministration_Change cash box</v>
      </c>
      <c r="F5392" s="131" t="str">
        <f>Tabell_Rättigheter37[[#This Row],[Grupp]]&amp;"_"&amp;Tabell_Rättigheter37[[#This Row],[Rättighetsnod/ Funktionskloss]]&amp;"_"&amp;Tabell_Rättigheter37[[#This Row],[Värde]]</f>
        <v xml:space="preserve">Vårdadministration_Change cash box_Change  </v>
      </c>
      <c r="G5392" s="165" t="s">
        <v>352</v>
      </c>
      <c r="H5392" s="165"/>
      <c r="J5392" s="38" t="s">
        <v>2051</v>
      </c>
      <c r="K5392" s="3" t="e">
        <f>VLOOKUP(Tabell_Rättigheter37[[#This Row],[Grupp]],[2]!Tabell_Grupp[#Data],2,FALSE)</f>
        <v>#REF!</v>
      </c>
      <c r="M5392" s="206" t="s">
        <v>834</v>
      </c>
      <c r="N5392" s="151" t="s">
        <v>1558</v>
      </c>
    </row>
    <row r="5393" spans="1:14" ht="30" hidden="1">
      <c r="A5393" s="151" t="s">
        <v>1602</v>
      </c>
      <c r="B5393" s="4" t="s">
        <v>1485</v>
      </c>
      <c r="C5393" s="4" t="s">
        <v>1486</v>
      </c>
      <c r="D5393" s="478" t="s">
        <v>2053</v>
      </c>
      <c r="E5393" s="131" t="str">
        <f>Tabell_Rättigheter37[[#This Row],[Grupp]]&amp;"_"&amp;Tabell_Rättigheter37[[#This Row],[Rättighetsnod/ Funktionskloss]]</f>
        <v>Menyval_OBS! Ingen rättighetsnod</v>
      </c>
      <c r="F5393" s="131" t="str">
        <f>Tabell_Rättigheter37[[#This Row],[Grupp]]&amp;"_"&amp;Tabell_Rättigheter37[[#This Row],[Rättighetsnod/ Funktionskloss]]&amp;"_"&amp;Tabell_Rättigheter37[[#This Row],[Värde]]</f>
        <v>Menyval_OBS! Ingen rättighetsnod_Registrera vård - Administration - Kassaperioder</v>
      </c>
      <c r="G5393" s="165"/>
      <c r="H5393" s="165"/>
      <c r="J5393" s="38" t="s">
        <v>2051</v>
      </c>
      <c r="K5393" s="3" t="e">
        <f>VLOOKUP(Tabell_Rättigheter37[[#This Row],[Grupp]],[2]!Tabell_Grupp[#Data],2,FALSE)</f>
        <v>#REF!</v>
      </c>
      <c r="M5393" s="206" t="s">
        <v>834</v>
      </c>
      <c r="N5393" s="151" t="s">
        <v>1558</v>
      </c>
    </row>
    <row r="5394" spans="1:14" ht="30" hidden="1">
      <c r="A5394" s="151" t="s">
        <v>1656</v>
      </c>
      <c r="B5394" s="3" t="s">
        <v>349</v>
      </c>
      <c r="C5394" s="3" t="s">
        <v>1192</v>
      </c>
      <c r="D5394" s="9" t="s">
        <v>23</v>
      </c>
      <c r="E5394" s="131" t="str">
        <f>Tabell_Rättigheter37[[#This Row],[Grupp]]&amp;"_"&amp;Tabell_Rättigheter37[[#This Row],[Rättighetsnod/ Funktionskloss]]</f>
        <v>Vårdadministration_Counter administration</v>
      </c>
      <c r="F5394" s="131" t="str">
        <f>Tabell_Rättigheter37[[#This Row],[Grupp]]&amp;"_"&amp;Tabell_Rättigheter37[[#This Row],[Rättighetsnod/ Funktionskloss]]&amp;"_"&amp;Tabell_Rättigheter37[[#This Row],[Värde]]</f>
        <v>Vårdadministration_Counter administration_Open</v>
      </c>
      <c r="G5394" s="165" t="s">
        <v>356</v>
      </c>
      <c r="H5394" s="165"/>
      <c r="J5394" s="38" t="s">
        <v>2051</v>
      </c>
      <c r="K5394" s="3" t="e">
        <f>VLOOKUP(Tabell_Rättigheter37[[#This Row],[Grupp]],[2]!Tabell_Grupp[#Data],2,FALSE)</f>
        <v>#REF!</v>
      </c>
      <c r="M5394" s="206" t="s">
        <v>834</v>
      </c>
      <c r="N5394" s="151" t="s">
        <v>1558</v>
      </c>
    </row>
    <row r="5395" spans="1:14" ht="30" hidden="1">
      <c r="A5395" s="151" t="s">
        <v>1656</v>
      </c>
      <c r="B5395" s="3" t="s">
        <v>349</v>
      </c>
      <c r="C5395" s="3" t="s">
        <v>359</v>
      </c>
      <c r="D5395" s="9" t="s">
        <v>23</v>
      </c>
      <c r="E5395" s="131" t="str">
        <f>Tabell_Rättigheter37[[#This Row],[Grupp]]&amp;"_"&amp;Tabell_Rättigheter37[[#This Row],[Rättighetsnod/ Funktionskloss]]</f>
        <v>Vårdadministration_GoodsSale overview</v>
      </c>
      <c r="F5395" s="131" t="str">
        <f>Tabell_Rättigheter37[[#This Row],[Grupp]]&amp;"_"&amp;Tabell_Rättigheter37[[#This Row],[Rättighetsnod/ Funktionskloss]]&amp;"_"&amp;Tabell_Rättigheter37[[#This Row],[Värde]]</f>
        <v>Vårdadministration_GoodsSale overview_Open</v>
      </c>
      <c r="G5395" s="165" t="s">
        <v>360</v>
      </c>
      <c r="H5395" s="165"/>
      <c r="J5395" s="38" t="s">
        <v>2051</v>
      </c>
      <c r="K5395" s="3" t="e">
        <f>VLOOKUP(Tabell_Rättigheter37[[#This Row],[Grupp]],[2]!Tabell_Grupp[#Data],2,FALSE)</f>
        <v>#REF!</v>
      </c>
      <c r="M5395" s="206" t="s">
        <v>834</v>
      </c>
      <c r="N5395" s="151" t="s">
        <v>1558</v>
      </c>
    </row>
    <row r="5396" spans="1:14" ht="30" hidden="1">
      <c r="A5396" s="151" t="s">
        <v>1656</v>
      </c>
      <c r="B5396" s="3" t="s">
        <v>349</v>
      </c>
      <c r="C5396" s="3" t="s">
        <v>350</v>
      </c>
      <c r="D5396" s="9" t="s">
        <v>2052</v>
      </c>
      <c r="E5396" s="131" t="str">
        <f>Tabell_Rättigheter37[[#This Row],[Grupp]]&amp;"_"&amp;Tabell_Rättigheter37[[#This Row],[Rättighetsnod/ Funktionskloss]]</f>
        <v>Vårdadministration_Change cash box</v>
      </c>
      <c r="F5396" s="131" t="str">
        <f>Tabell_Rättigheter37[[#This Row],[Grupp]]&amp;"_"&amp;Tabell_Rättigheter37[[#This Row],[Rättighetsnod/ Funktionskloss]]&amp;"_"&amp;Tabell_Rättigheter37[[#This Row],[Värde]]</f>
        <v xml:space="preserve">Vårdadministration_Change cash box_Change  </v>
      </c>
      <c r="G5396" s="165" t="s">
        <v>352</v>
      </c>
      <c r="H5396" s="165"/>
      <c r="J5396" s="38" t="s">
        <v>2051</v>
      </c>
      <c r="K5396" s="3" t="e">
        <f>VLOOKUP(Tabell_Rättigheter37[[#This Row],[Grupp]],[2]!Tabell_Grupp[#Data],2,FALSE)</f>
        <v>#REF!</v>
      </c>
      <c r="M5396" s="206" t="s">
        <v>834</v>
      </c>
      <c r="N5396" s="151" t="s">
        <v>1558</v>
      </c>
    </row>
    <row r="5397" spans="1:14" ht="30" hidden="1">
      <c r="A5397" s="151" t="s">
        <v>1656</v>
      </c>
      <c r="B5397" s="4" t="s">
        <v>1485</v>
      </c>
      <c r="C5397" s="4" t="s">
        <v>1486</v>
      </c>
      <c r="D5397" s="478" t="s">
        <v>2053</v>
      </c>
      <c r="E5397" s="131" t="str">
        <f>Tabell_Rättigheter37[[#This Row],[Grupp]]&amp;"_"&amp;Tabell_Rättigheter37[[#This Row],[Rättighetsnod/ Funktionskloss]]</f>
        <v>Menyval_OBS! Ingen rättighetsnod</v>
      </c>
      <c r="F5397" s="131" t="str">
        <f>Tabell_Rättigheter37[[#This Row],[Grupp]]&amp;"_"&amp;Tabell_Rättigheter37[[#This Row],[Rättighetsnod/ Funktionskloss]]&amp;"_"&amp;Tabell_Rättigheter37[[#This Row],[Värde]]</f>
        <v>Menyval_OBS! Ingen rättighetsnod_Registrera vård - Administration - Kassaperioder</v>
      </c>
      <c r="G5397" s="165"/>
      <c r="H5397" s="165"/>
      <c r="J5397" s="38" t="s">
        <v>2051</v>
      </c>
      <c r="K5397" s="3" t="e">
        <f>VLOOKUP(Tabell_Rättigheter37[[#This Row],[Grupp]],[2]!Tabell_Grupp[#Data],2,FALSE)</f>
        <v>#REF!</v>
      </c>
      <c r="M5397" s="206" t="s">
        <v>834</v>
      </c>
      <c r="N5397" s="151" t="s">
        <v>1558</v>
      </c>
    </row>
    <row r="5398" spans="1:14" ht="30" hidden="1">
      <c r="A5398" s="151" t="s">
        <v>1628</v>
      </c>
      <c r="B5398" s="3" t="s">
        <v>349</v>
      </c>
      <c r="C5398" s="3" t="s">
        <v>1192</v>
      </c>
      <c r="D5398" s="9" t="s">
        <v>23</v>
      </c>
      <c r="E5398" s="131" t="str">
        <f>Tabell_Rättigheter37[[#This Row],[Grupp]]&amp;"_"&amp;Tabell_Rättigheter37[[#This Row],[Rättighetsnod/ Funktionskloss]]</f>
        <v>Vårdadministration_Counter administration</v>
      </c>
      <c r="F5398" s="131" t="str">
        <f>Tabell_Rättigheter37[[#This Row],[Grupp]]&amp;"_"&amp;Tabell_Rättigheter37[[#This Row],[Rättighetsnod/ Funktionskloss]]&amp;"_"&amp;Tabell_Rättigheter37[[#This Row],[Värde]]</f>
        <v>Vårdadministration_Counter administration_Open</v>
      </c>
      <c r="G5398" s="165" t="s">
        <v>356</v>
      </c>
      <c r="H5398" s="165"/>
      <c r="J5398" s="38" t="s">
        <v>2051</v>
      </c>
      <c r="K5398" s="3" t="e">
        <f>VLOOKUP(Tabell_Rättigheter37[[#This Row],[Grupp]],[2]!Tabell_Grupp[#Data],2,FALSE)</f>
        <v>#REF!</v>
      </c>
      <c r="M5398" s="206" t="s">
        <v>834</v>
      </c>
      <c r="N5398" s="151" t="s">
        <v>1558</v>
      </c>
    </row>
    <row r="5399" spans="1:14" ht="30" hidden="1">
      <c r="A5399" s="151" t="s">
        <v>1628</v>
      </c>
      <c r="B5399" s="3" t="s">
        <v>349</v>
      </c>
      <c r="C5399" s="3" t="s">
        <v>359</v>
      </c>
      <c r="D5399" s="9" t="s">
        <v>23</v>
      </c>
      <c r="E5399" s="131" t="str">
        <f>Tabell_Rättigheter37[[#This Row],[Grupp]]&amp;"_"&amp;Tabell_Rättigheter37[[#This Row],[Rättighetsnod/ Funktionskloss]]</f>
        <v>Vårdadministration_GoodsSale overview</v>
      </c>
      <c r="F5399" s="131" t="str">
        <f>Tabell_Rättigheter37[[#This Row],[Grupp]]&amp;"_"&amp;Tabell_Rättigheter37[[#This Row],[Rättighetsnod/ Funktionskloss]]&amp;"_"&amp;Tabell_Rättigheter37[[#This Row],[Värde]]</f>
        <v>Vårdadministration_GoodsSale overview_Open</v>
      </c>
      <c r="G5399" s="165" t="s">
        <v>360</v>
      </c>
      <c r="H5399" s="165"/>
      <c r="J5399" s="38" t="s">
        <v>2051</v>
      </c>
      <c r="K5399" s="3" t="e">
        <f>VLOOKUP(Tabell_Rättigheter37[[#This Row],[Grupp]],[2]!Tabell_Grupp[#Data],2,FALSE)</f>
        <v>#REF!</v>
      </c>
      <c r="M5399" s="206" t="s">
        <v>834</v>
      </c>
      <c r="N5399" s="151" t="s">
        <v>1558</v>
      </c>
    </row>
    <row r="5400" spans="1:14" ht="30" hidden="1">
      <c r="A5400" s="151" t="s">
        <v>1628</v>
      </c>
      <c r="B5400" s="3" t="s">
        <v>349</v>
      </c>
      <c r="C5400" s="3" t="s">
        <v>350</v>
      </c>
      <c r="D5400" s="9" t="s">
        <v>2052</v>
      </c>
      <c r="E5400" s="131" t="str">
        <f>Tabell_Rättigheter37[[#This Row],[Grupp]]&amp;"_"&amp;Tabell_Rättigheter37[[#This Row],[Rättighetsnod/ Funktionskloss]]</f>
        <v>Vårdadministration_Change cash box</v>
      </c>
      <c r="F5400" s="131" t="str">
        <f>Tabell_Rättigheter37[[#This Row],[Grupp]]&amp;"_"&amp;Tabell_Rättigheter37[[#This Row],[Rättighetsnod/ Funktionskloss]]&amp;"_"&amp;Tabell_Rättigheter37[[#This Row],[Värde]]</f>
        <v xml:space="preserve">Vårdadministration_Change cash box_Change  </v>
      </c>
      <c r="G5400" s="165" t="s">
        <v>352</v>
      </c>
      <c r="H5400" s="165"/>
      <c r="J5400" s="38" t="s">
        <v>2051</v>
      </c>
      <c r="K5400" s="3" t="e">
        <f>VLOOKUP(Tabell_Rättigheter37[[#This Row],[Grupp]],[2]!Tabell_Grupp[#Data],2,FALSE)</f>
        <v>#REF!</v>
      </c>
      <c r="M5400" s="206" t="s">
        <v>834</v>
      </c>
      <c r="N5400" s="151" t="s">
        <v>1558</v>
      </c>
    </row>
    <row r="5401" spans="1:14" ht="30" hidden="1">
      <c r="A5401" s="151" t="s">
        <v>1628</v>
      </c>
      <c r="B5401" s="4" t="s">
        <v>1485</v>
      </c>
      <c r="C5401" s="4" t="s">
        <v>1486</v>
      </c>
      <c r="D5401" s="478" t="s">
        <v>2053</v>
      </c>
      <c r="E5401" s="131" t="str">
        <f>Tabell_Rättigheter37[[#This Row],[Grupp]]&amp;"_"&amp;Tabell_Rättigheter37[[#This Row],[Rättighetsnod/ Funktionskloss]]</f>
        <v>Menyval_OBS! Ingen rättighetsnod</v>
      </c>
      <c r="F5401" s="131" t="str">
        <f>Tabell_Rättigheter37[[#This Row],[Grupp]]&amp;"_"&amp;Tabell_Rättigheter37[[#This Row],[Rättighetsnod/ Funktionskloss]]&amp;"_"&amp;Tabell_Rättigheter37[[#This Row],[Värde]]</f>
        <v>Menyval_OBS! Ingen rättighetsnod_Registrera vård - Administration - Kassaperioder</v>
      </c>
      <c r="G5401" s="165"/>
      <c r="H5401" s="165"/>
      <c r="J5401" s="38" t="s">
        <v>2051</v>
      </c>
      <c r="K5401" s="3" t="e">
        <f>VLOOKUP(Tabell_Rättigheter37[[#This Row],[Grupp]],[2]!Tabell_Grupp[#Data],2,FALSE)</f>
        <v>#REF!</v>
      </c>
      <c r="M5401" s="206" t="s">
        <v>834</v>
      </c>
      <c r="N5401" s="151" t="s">
        <v>1558</v>
      </c>
    </row>
    <row r="5402" spans="1:14" ht="30" hidden="1">
      <c r="A5402" s="151" t="s">
        <v>1564</v>
      </c>
      <c r="B5402" s="4" t="s">
        <v>1485</v>
      </c>
      <c r="C5402" s="4" t="s">
        <v>1486</v>
      </c>
      <c r="D5402" s="478" t="s">
        <v>2053</v>
      </c>
      <c r="E5402" s="131" t="str">
        <f>Tabell_Rättigheter37[[#This Row],[Grupp]]&amp;"_"&amp;Tabell_Rättigheter37[[#This Row],[Rättighetsnod/ Funktionskloss]]</f>
        <v>Menyval_OBS! Ingen rättighetsnod</v>
      </c>
      <c r="F5402" s="131" t="str">
        <f>Tabell_Rättigheter37[[#This Row],[Grupp]]&amp;"_"&amp;Tabell_Rättigheter37[[#This Row],[Rättighetsnod/ Funktionskloss]]&amp;"_"&amp;Tabell_Rättigheter37[[#This Row],[Värde]]</f>
        <v>Menyval_OBS! Ingen rättighetsnod_Registrera vård - Administration - Kassaperioder</v>
      </c>
      <c r="G5402" s="165"/>
      <c r="H5402" s="165"/>
      <c r="J5402" s="38" t="s">
        <v>2051</v>
      </c>
      <c r="K5402" s="3" t="e">
        <f>VLOOKUP(Tabell_Rättigheter37[[#This Row],[Grupp]],[2]!Tabell_Grupp[#Data],2,FALSE)</f>
        <v>#REF!</v>
      </c>
      <c r="M5402" s="206" t="s">
        <v>834</v>
      </c>
      <c r="N5402" s="151" t="s">
        <v>1558</v>
      </c>
    </row>
    <row r="5403" spans="1:14" ht="30" hidden="1">
      <c r="A5403" s="151" t="s">
        <v>1565</v>
      </c>
      <c r="B5403" s="4" t="s">
        <v>1485</v>
      </c>
      <c r="C5403" s="4" t="s">
        <v>1486</v>
      </c>
      <c r="D5403" s="478" t="s">
        <v>2053</v>
      </c>
      <c r="E5403" s="131" t="str">
        <f>Tabell_Rättigheter37[[#This Row],[Grupp]]&amp;"_"&amp;Tabell_Rättigheter37[[#This Row],[Rättighetsnod/ Funktionskloss]]</f>
        <v>Menyval_OBS! Ingen rättighetsnod</v>
      </c>
      <c r="F5403" s="131" t="str">
        <f>Tabell_Rättigheter37[[#This Row],[Grupp]]&amp;"_"&amp;Tabell_Rättigheter37[[#This Row],[Rättighetsnod/ Funktionskloss]]&amp;"_"&amp;Tabell_Rättigheter37[[#This Row],[Värde]]</f>
        <v>Menyval_OBS! Ingen rättighetsnod_Registrera vård - Administration - Kassaperioder</v>
      </c>
      <c r="G5403" s="165"/>
      <c r="H5403" s="165"/>
      <c r="J5403" s="38" t="s">
        <v>2051</v>
      </c>
      <c r="K5403" s="3" t="e">
        <f>VLOOKUP(Tabell_Rättigheter37[[#This Row],[Grupp]],[2]!Tabell_Grupp[#Data],2,FALSE)</f>
        <v>#REF!</v>
      </c>
      <c r="M5403" s="206" t="s">
        <v>834</v>
      </c>
      <c r="N5403" s="151" t="s">
        <v>1558</v>
      </c>
    </row>
    <row r="5404" spans="1:14" ht="30" hidden="1">
      <c r="A5404" s="151" t="s">
        <v>1613</v>
      </c>
      <c r="B5404" s="3" t="s">
        <v>349</v>
      </c>
      <c r="C5404" s="3" t="s">
        <v>350</v>
      </c>
      <c r="D5404" s="9" t="s">
        <v>2052</v>
      </c>
      <c r="E5404" s="131" t="str">
        <f>Tabell_Rättigheter37[[#This Row],[Grupp]]&amp;"_"&amp;Tabell_Rättigheter37[[#This Row],[Rättighetsnod/ Funktionskloss]]</f>
        <v>Vårdadministration_Change cash box</v>
      </c>
      <c r="F5404" s="131" t="str">
        <f>Tabell_Rättigheter37[[#This Row],[Grupp]]&amp;"_"&amp;Tabell_Rättigheter37[[#This Row],[Rättighetsnod/ Funktionskloss]]&amp;"_"&amp;Tabell_Rättigheter37[[#This Row],[Värde]]</f>
        <v xml:space="preserve">Vårdadministration_Change cash box_Change  </v>
      </c>
      <c r="G5404" s="165" t="s">
        <v>352</v>
      </c>
      <c r="H5404" s="165"/>
      <c r="J5404" s="38" t="s">
        <v>2051</v>
      </c>
      <c r="K5404" s="3" t="e">
        <f>VLOOKUP(Tabell_Rättigheter37[[#This Row],[Grupp]],[2]!Tabell_Grupp[#Data],2,FALSE)</f>
        <v>#REF!</v>
      </c>
      <c r="M5404" s="206" t="s">
        <v>834</v>
      </c>
      <c r="N5404" s="151" t="s">
        <v>1558</v>
      </c>
    </row>
    <row r="5405" spans="1:14" ht="30" hidden="1">
      <c r="A5405" s="151" t="s">
        <v>1613</v>
      </c>
      <c r="B5405" s="4" t="s">
        <v>1485</v>
      </c>
      <c r="C5405" s="4" t="s">
        <v>1486</v>
      </c>
      <c r="D5405" s="478" t="s">
        <v>2053</v>
      </c>
      <c r="E5405" s="131" t="str">
        <f>Tabell_Rättigheter37[[#This Row],[Grupp]]&amp;"_"&amp;Tabell_Rättigheter37[[#This Row],[Rättighetsnod/ Funktionskloss]]</f>
        <v>Menyval_OBS! Ingen rättighetsnod</v>
      </c>
      <c r="F5405" s="131" t="str">
        <f>Tabell_Rättigheter37[[#This Row],[Grupp]]&amp;"_"&amp;Tabell_Rättigheter37[[#This Row],[Rättighetsnod/ Funktionskloss]]&amp;"_"&amp;Tabell_Rättigheter37[[#This Row],[Värde]]</f>
        <v>Menyval_OBS! Ingen rättighetsnod_Registrera vård - Administration - Kassaperioder</v>
      </c>
      <c r="G5405" s="165"/>
      <c r="H5405" s="165"/>
      <c r="J5405" s="38" t="s">
        <v>2051</v>
      </c>
      <c r="K5405" s="3" t="e">
        <f>VLOOKUP(Tabell_Rättigheter37[[#This Row],[Grupp]],[2]!Tabell_Grupp[#Data],2,FALSE)</f>
        <v>#REF!</v>
      </c>
      <c r="M5405" s="206" t="s">
        <v>834</v>
      </c>
      <c r="N5405" s="151" t="s">
        <v>1558</v>
      </c>
    </row>
    <row r="5406" spans="1:14" ht="30" hidden="1">
      <c r="A5406" s="151" t="s">
        <v>1644</v>
      </c>
      <c r="B5406" s="3" t="s">
        <v>349</v>
      </c>
      <c r="C5406" s="3" t="s">
        <v>357</v>
      </c>
      <c r="D5406" s="9" t="s">
        <v>23</v>
      </c>
      <c r="E5406" s="131" t="str">
        <f>Tabell_Rättigheter37[[#This Row],[Grupp]]&amp;"_"&amp;Tabell_Rättigheter37[[#This Row],[Rättighetsnod/ Funktionskloss]]</f>
        <v>Vårdadministration_Counter registration</v>
      </c>
      <c r="F5406" s="131" t="str">
        <f>Tabell_Rättigheter37[[#This Row],[Grupp]]&amp;"_"&amp;Tabell_Rättigheter37[[#This Row],[Rättighetsnod/ Funktionskloss]]&amp;"_"&amp;Tabell_Rättigheter37[[#This Row],[Värde]]</f>
        <v>Vårdadministration_Counter registration_Open</v>
      </c>
      <c r="G5406" s="165" t="s">
        <v>358</v>
      </c>
      <c r="H5406" s="165"/>
      <c r="J5406" s="38" t="s">
        <v>2051</v>
      </c>
      <c r="K5406" s="3" t="e">
        <f>VLOOKUP(Tabell_Rättigheter37[[#This Row],[Grupp]],[2]!Tabell_Grupp[#Data],2,FALSE)</f>
        <v>#REF!</v>
      </c>
      <c r="M5406" s="206" t="s">
        <v>834</v>
      </c>
      <c r="N5406" s="151" t="s">
        <v>1558</v>
      </c>
    </row>
    <row r="5407" spans="1:14" ht="30" hidden="1">
      <c r="A5407" s="151" t="s">
        <v>1602</v>
      </c>
      <c r="B5407" s="3" t="s">
        <v>349</v>
      </c>
      <c r="C5407" s="3" t="s">
        <v>357</v>
      </c>
      <c r="D5407" s="9" t="s">
        <v>23</v>
      </c>
      <c r="E5407" s="131" t="str">
        <f>Tabell_Rättigheter37[[#This Row],[Grupp]]&amp;"_"&amp;Tabell_Rättigheter37[[#This Row],[Rättighetsnod/ Funktionskloss]]</f>
        <v>Vårdadministration_Counter registration</v>
      </c>
      <c r="F5407" s="131" t="str">
        <f>Tabell_Rättigheter37[[#This Row],[Grupp]]&amp;"_"&amp;Tabell_Rättigheter37[[#This Row],[Rättighetsnod/ Funktionskloss]]&amp;"_"&amp;Tabell_Rättigheter37[[#This Row],[Värde]]</f>
        <v>Vårdadministration_Counter registration_Open</v>
      </c>
      <c r="G5407" s="165" t="s">
        <v>358</v>
      </c>
      <c r="H5407" s="165"/>
      <c r="J5407" s="38" t="s">
        <v>2051</v>
      </c>
      <c r="K5407" s="3" t="e">
        <f>VLOOKUP(Tabell_Rättigheter37[[#This Row],[Grupp]],[2]!Tabell_Grupp[#Data],2,FALSE)</f>
        <v>#REF!</v>
      </c>
      <c r="M5407" s="206" t="s">
        <v>834</v>
      </c>
      <c r="N5407" s="151" t="s">
        <v>1558</v>
      </c>
    </row>
    <row r="5408" spans="1:14" ht="30" hidden="1">
      <c r="A5408" s="151" t="s">
        <v>1656</v>
      </c>
      <c r="B5408" s="3" t="s">
        <v>349</v>
      </c>
      <c r="C5408" s="3" t="s">
        <v>357</v>
      </c>
      <c r="D5408" s="9" t="s">
        <v>23</v>
      </c>
      <c r="E5408" s="131" t="str">
        <f>Tabell_Rättigheter37[[#This Row],[Grupp]]&amp;"_"&amp;Tabell_Rättigheter37[[#This Row],[Rättighetsnod/ Funktionskloss]]</f>
        <v>Vårdadministration_Counter registration</v>
      </c>
      <c r="F5408" s="131" t="str">
        <f>Tabell_Rättigheter37[[#This Row],[Grupp]]&amp;"_"&amp;Tabell_Rättigheter37[[#This Row],[Rättighetsnod/ Funktionskloss]]&amp;"_"&amp;Tabell_Rättigheter37[[#This Row],[Värde]]</f>
        <v>Vårdadministration_Counter registration_Open</v>
      </c>
      <c r="G5408" s="165" t="s">
        <v>358</v>
      </c>
      <c r="H5408" s="165"/>
      <c r="J5408" s="38" t="s">
        <v>2051</v>
      </c>
      <c r="K5408" s="3" t="e">
        <f>VLOOKUP(Tabell_Rättigheter37[[#This Row],[Grupp]],[2]!Tabell_Grupp[#Data],2,FALSE)</f>
        <v>#REF!</v>
      </c>
      <c r="M5408" s="206" t="s">
        <v>834</v>
      </c>
      <c r="N5408" s="151" t="s">
        <v>1558</v>
      </c>
    </row>
    <row r="5409" spans="1:14" ht="45" hidden="1">
      <c r="A5409" s="151" t="s">
        <v>1656</v>
      </c>
      <c r="B5409" s="3" t="s">
        <v>349</v>
      </c>
      <c r="C5409" s="3" t="s">
        <v>363</v>
      </c>
      <c r="D5409" s="9" t="s">
        <v>23</v>
      </c>
      <c r="E5409" s="131" t="str">
        <f>Tabell_Rättigheter37[[#This Row],[Grupp]]&amp;"_"&amp;Tabell_Rättigheter37[[#This Row],[Rättighetsnod/ Funktionskloss]]</f>
        <v>Vårdadministration_Invalidate</v>
      </c>
      <c r="F5409" s="131" t="str">
        <f>Tabell_Rättigheter37[[#This Row],[Grupp]]&amp;"_"&amp;Tabell_Rättigheter37[[#This Row],[Rättighetsnod/ Funktionskloss]]&amp;"_"&amp;Tabell_Rättigheter37[[#This Row],[Värde]]</f>
        <v>Vårdadministration_Invalidate_Open</v>
      </c>
      <c r="G5409" s="165" t="s">
        <v>364</v>
      </c>
      <c r="H5409" s="165"/>
      <c r="J5409" s="38" t="s">
        <v>2051</v>
      </c>
      <c r="K5409" s="3" t="e">
        <f>VLOOKUP(Tabell_Rättigheter37[[#This Row],[Grupp]],[2]!Tabell_Grupp[#Data],2,FALSE)</f>
        <v>#REF!</v>
      </c>
      <c r="M5409" s="206" t="s">
        <v>834</v>
      </c>
      <c r="N5409" s="151" t="s">
        <v>1558</v>
      </c>
    </row>
    <row r="5410" spans="1:14" ht="30" hidden="1">
      <c r="A5410" s="151" t="s">
        <v>1628</v>
      </c>
      <c r="B5410" s="3" t="s">
        <v>349</v>
      </c>
      <c r="C5410" s="3" t="s">
        <v>357</v>
      </c>
      <c r="D5410" s="9" t="s">
        <v>23</v>
      </c>
      <c r="E5410" s="131" t="str">
        <f>Tabell_Rättigheter37[[#This Row],[Grupp]]&amp;"_"&amp;Tabell_Rättigheter37[[#This Row],[Rättighetsnod/ Funktionskloss]]</f>
        <v>Vårdadministration_Counter registration</v>
      </c>
      <c r="F5410" s="131" t="str">
        <f>Tabell_Rättigheter37[[#This Row],[Grupp]]&amp;"_"&amp;Tabell_Rättigheter37[[#This Row],[Rättighetsnod/ Funktionskloss]]&amp;"_"&amp;Tabell_Rättigheter37[[#This Row],[Värde]]</f>
        <v>Vårdadministration_Counter registration_Open</v>
      </c>
      <c r="G5410" s="165" t="s">
        <v>358</v>
      </c>
      <c r="H5410" s="165"/>
      <c r="J5410" s="38" t="s">
        <v>2051</v>
      </c>
      <c r="K5410" s="3" t="e">
        <f>VLOOKUP(Tabell_Rättigheter37[[#This Row],[Grupp]],[2]!Tabell_Grupp[#Data],2,FALSE)</f>
        <v>#REF!</v>
      </c>
      <c r="M5410" s="206" t="s">
        <v>834</v>
      </c>
      <c r="N5410" s="151" t="s">
        <v>1558</v>
      </c>
    </row>
    <row r="5411" spans="1:14" ht="45" hidden="1">
      <c r="A5411" s="459" t="s">
        <v>1678</v>
      </c>
      <c r="B5411" s="460" t="s">
        <v>155</v>
      </c>
      <c r="C5411" s="457" t="s">
        <v>173</v>
      </c>
      <c r="D5411" s="479" t="s">
        <v>161</v>
      </c>
      <c r="E5411" s="131" t="str">
        <f>Tabell_Rättigheter37[[#This Row],[Grupp]]&amp;"_"&amp;Tabell_Rättigheter37[[#This Row],[Rättighetsnod/ Funktionskloss]]</f>
        <v>Läkemedel_Drugs prescription</v>
      </c>
      <c r="F5411" s="131" t="str">
        <f>Tabell_Rättigheter37[[#This Row],[Grupp]]&amp;"_"&amp;Tabell_Rättigheter37[[#This Row],[Rättighetsnod/ Funktionskloss]]&amp;"_"&amp;Tabell_Rättigheter37[[#This Row],[Värde]]</f>
        <v>Läkemedel_Drugs prescription_Print patient instruction</v>
      </c>
      <c r="G5411" s="464" t="s">
        <v>2054</v>
      </c>
      <c r="H5411" s="165"/>
      <c r="J5411" s="461" t="s">
        <v>2055</v>
      </c>
      <c r="K5411" s="3" t="e">
        <f>VLOOKUP(Tabell_Rättigheter37[[#This Row],[Grupp]],[2]!Tabell_Grupp[#Data],2,FALSE)</f>
        <v>#REF!</v>
      </c>
      <c r="M5411" s="462" t="s">
        <v>834</v>
      </c>
      <c r="N5411" s="457" t="s">
        <v>1558</v>
      </c>
    </row>
    <row r="5412" spans="1:14" ht="30" hidden="1">
      <c r="A5412" s="459" t="s">
        <v>1678</v>
      </c>
      <c r="B5412" s="460" t="s">
        <v>155</v>
      </c>
      <c r="C5412" s="457" t="s">
        <v>160</v>
      </c>
      <c r="D5412" s="479" t="s">
        <v>37</v>
      </c>
      <c r="E5412" s="131" t="str">
        <f>Tabell_Rättigheter37[[#This Row],[Grupp]]&amp;"_"&amp;Tabell_Rättigheter37[[#This Row],[Rättighetsnod/ Funktionskloss]]</f>
        <v>Läkemedel_Consumables</v>
      </c>
      <c r="F5412" s="131" t="str">
        <f>Tabell_Rättigheter37[[#This Row],[Grupp]]&amp;"_"&amp;Tabell_Rättigheter37[[#This Row],[Rättighetsnod/ Funktionskloss]]&amp;"_"&amp;Tabell_Rättigheter37[[#This Row],[Värde]]</f>
        <v>Läkemedel_Consumables_Sign</v>
      </c>
      <c r="G5412" s="464" t="s">
        <v>2056</v>
      </c>
      <c r="H5412" s="165"/>
      <c r="J5412" s="461" t="s">
        <v>2055</v>
      </c>
      <c r="K5412" s="3" t="e">
        <f>VLOOKUP(Tabell_Rättigheter37[[#This Row],[Grupp]],[2]!Tabell_Grupp[#Data],2,FALSE)</f>
        <v>#REF!</v>
      </c>
      <c r="M5412" s="462" t="s">
        <v>834</v>
      </c>
      <c r="N5412" s="457" t="s">
        <v>1558</v>
      </c>
    </row>
    <row r="5413" spans="1:14" ht="30" hidden="1">
      <c r="A5413" s="459" t="s">
        <v>1678</v>
      </c>
      <c r="B5413" s="460" t="s">
        <v>155</v>
      </c>
      <c r="C5413" s="457" t="s">
        <v>160</v>
      </c>
      <c r="D5413" s="479" t="s">
        <v>161</v>
      </c>
      <c r="E5413" s="131" t="str">
        <f>Tabell_Rättigheter37[[#This Row],[Grupp]]&amp;"_"&amp;Tabell_Rättigheter37[[#This Row],[Rättighetsnod/ Funktionskloss]]</f>
        <v>Läkemedel_Consumables</v>
      </c>
      <c r="F5413" s="131" t="str">
        <f>Tabell_Rättigheter37[[#This Row],[Grupp]]&amp;"_"&amp;Tabell_Rättigheter37[[#This Row],[Rättighetsnod/ Funktionskloss]]&amp;"_"&amp;Tabell_Rättigheter37[[#This Row],[Värde]]</f>
        <v>Läkemedel_Consumables_Print patient instruction</v>
      </c>
      <c r="G5413" s="464" t="s">
        <v>2057</v>
      </c>
      <c r="H5413" s="165"/>
      <c r="J5413" s="461" t="s">
        <v>2055</v>
      </c>
      <c r="K5413" s="3" t="e">
        <f>VLOOKUP(Tabell_Rättigheter37[[#This Row],[Grupp]],[2]!Tabell_Grupp[#Data],2,FALSE)</f>
        <v>#REF!</v>
      </c>
      <c r="M5413" s="462" t="s">
        <v>834</v>
      </c>
      <c r="N5413" s="457" t="s">
        <v>1558</v>
      </c>
    </row>
    <row r="5414" spans="1:14" ht="30" hidden="1">
      <c r="A5414" s="459" t="s">
        <v>1678</v>
      </c>
      <c r="B5414" s="460" t="s">
        <v>155</v>
      </c>
      <c r="C5414" s="457" t="s">
        <v>203</v>
      </c>
      <c r="D5414" s="479" t="s">
        <v>37</v>
      </c>
      <c r="E5414" s="131" t="str">
        <f>Tabell_Rättigheter37[[#This Row],[Grupp]]&amp;"_"&amp;Tabell_Rättigheter37[[#This Row],[Rättighetsnod/ Funktionskloss]]</f>
        <v>Läkemedel_Nutrition products</v>
      </c>
      <c r="F5414" s="131" t="str">
        <f>Tabell_Rättigheter37[[#This Row],[Grupp]]&amp;"_"&amp;Tabell_Rättigheter37[[#This Row],[Rättighetsnod/ Funktionskloss]]&amp;"_"&amp;Tabell_Rättigheter37[[#This Row],[Värde]]</f>
        <v>Läkemedel_Nutrition products_Sign</v>
      </c>
      <c r="G5414" s="464" t="s">
        <v>2056</v>
      </c>
      <c r="H5414" s="165"/>
      <c r="J5414" s="461" t="s">
        <v>2055</v>
      </c>
      <c r="K5414" s="3" t="e">
        <f>VLOOKUP(Tabell_Rättigheter37[[#This Row],[Grupp]],[2]!Tabell_Grupp[#Data],2,FALSE)</f>
        <v>#REF!</v>
      </c>
      <c r="M5414" s="462" t="s">
        <v>834</v>
      </c>
      <c r="N5414" s="457" t="s">
        <v>1558</v>
      </c>
    </row>
    <row r="5415" spans="1:14" ht="45" hidden="1">
      <c r="A5415" s="459" t="s">
        <v>1678</v>
      </c>
      <c r="B5415" s="460" t="s">
        <v>155</v>
      </c>
      <c r="C5415" s="457" t="s">
        <v>203</v>
      </c>
      <c r="D5415" s="479" t="s">
        <v>161</v>
      </c>
      <c r="E5415" s="131" t="str">
        <f>Tabell_Rättigheter37[[#This Row],[Grupp]]&amp;"_"&amp;Tabell_Rättigheter37[[#This Row],[Rättighetsnod/ Funktionskloss]]</f>
        <v>Läkemedel_Nutrition products</v>
      </c>
      <c r="F5415" s="131" t="str">
        <f>Tabell_Rättigheter37[[#This Row],[Grupp]]&amp;"_"&amp;Tabell_Rättigheter37[[#This Row],[Rättighetsnod/ Funktionskloss]]&amp;"_"&amp;Tabell_Rättigheter37[[#This Row],[Värde]]</f>
        <v>Läkemedel_Nutrition products_Print patient instruction</v>
      </c>
      <c r="G5415" s="464" t="s">
        <v>2058</v>
      </c>
      <c r="H5415" s="165"/>
      <c r="J5415" s="461" t="s">
        <v>2055</v>
      </c>
      <c r="K5415" s="3" t="e">
        <f>VLOOKUP(Tabell_Rättigheter37[[#This Row],[Grupp]],[2]!Tabell_Grupp[#Data],2,FALSE)</f>
        <v>#REF!</v>
      </c>
      <c r="M5415" s="462" t="s">
        <v>834</v>
      </c>
      <c r="N5415" s="457" t="s">
        <v>1558</v>
      </c>
    </row>
    <row r="5416" spans="1:14" ht="30" hidden="1">
      <c r="A5416" s="459" t="s">
        <v>1678</v>
      </c>
      <c r="B5416" s="460" t="s">
        <v>155</v>
      </c>
      <c r="C5416" s="457" t="s">
        <v>208</v>
      </c>
      <c r="D5416" s="479" t="s">
        <v>209</v>
      </c>
      <c r="E5416" s="131" t="str">
        <f>Tabell_Rättigheter37[[#This Row],[Grupp]]&amp;"_"&amp;Tabell_Rättigheter37[[#This Row],[Rättighetsnod/ Funktionskloss]]</f>
        <v>Läkemedel_Patient group direction</v>
      </c>
      <c r="F5416" s="131" t="str">
        <f>Tabell_Rättigheter37[[#This Row],[Grupp]]&amp;"_"&amp;Tabell_Rättigheter37[[#This Row],[Rättighetsnod/ Funktionskloss]]&amp;"_"&amp;Tabell_Rättigheter37[[#This Row],[Värde]]</f>
        <v>Läkemedel_Patient group direction_Use PGD</v>
      </c>
      <c r="G5416" s="464" t="s">
        <v>2059</v>
      </c>
      <c r="H5416" s="165"/>
      <c r="J5416" s="461" t="s">
        <v>2055</v>
      </c>
      <c r="K5416" s="3" t="e">
        <f>VLOOKUP(Tabell_Rättigheter37[[#This Row],[Grupp]],[2]!Tabell_Grupp[#Data],2,FALSE)</f>
        <v>#REF!</v>
      </c>
      <c r="M5416" s="462" t="s">
        <v>834</v>
      </c>
      <c r="N5416" s="457" t="s">
        <v>1558</v>
      </c>
    </row>
    <row r="5417" spans="1:14" ht="60" hidden="1">
      <c r="A5417" s="459" t="s">
        <v>1678</v>
      </c>
      <c r="B5417" s="460" t="s">
        <v>155</v>
      </c>
      <c r="C5417" s="457" t="s">
        <v>173</v>
      </c>
      <c r="D5417" s="479" t="s">
        <v>37</v>
      </c>
      <c r="E5417" s="131" t="str">
        <f>Tabell_Rättigheter37[[#This Row],[Grupp]]&amp;"_"&amp;Tabell_Rättigheter37[[#This Row],[Rättighetsnod/ Funktionskloss]]</f>
        <v>Läkemedel_Drugs prescription</v>
      </c>
      <c r="F5417" s="131" t="str">
        <f>Tabell_Rättigheter37[[#This Row],[Grupp]]&amp;"_"&amp;Tabell_Rättigheter37[[#This Row],[Rättighetsnod/ Funktionskloss]]&amp;"_"&amp;Tabell_Rättigheter37[[#This Row],[Värde]]</f>
        <v>Läkemedel_Drugs prescription_Sign</v>
      </c>
      <c r="G5417" s="465" t="s">
        <v>2060</v>
      </c>
      <c r="H5417" s="165"/>
      <c r="J5417" s="461" t="s">
        <v>2055</v>
      </c>
      <c r="K5417" s="3" t="e">
        <f>VLOOKUP(Tabell_Rättigheter37[[#This Row],[Grupp]],[2]!Tabell_Grupp[#Data],2,FALSE)</f>
        <v>#REF!</v>
      </c>
      <c r="M5417" s="463" t="s">
        <v>834</v>
      </c>
      <c r="N5417" s="458" t="s">
        <v>1558</v>
      </c>
    </row>
    <row r="5418" spans="1:14" ht="30">
      <c r="A5418" s="151" t="s">
        <v>1666</v>
      </c>
      <c r="B5418" s="3" t="s">
        <v>349</v>
      </c>
      <c r="C5418" s="3" t="s">
        <v>987</v>
      </c>
      <c r="D5418" s="9" t="s">
        <v>23</v>
      </c>
      <c r="E5418" s="131" t="str">
        <f>Tabell_Rättigheter37[[#This Row],[Grupp]]&amp;"_"&amp;Tabell_Rättigheter37[[#This Row],[Rättighetsnod/ Funktionskloss]]</f>
        <v>Vårdadministration_Counter period check</v>
      </c>
      <c r="F5418" s="131" t="str">
        <f>Tabell_Rättigheter37[[#This Row],[Grupp]]&amp;"_"&amp;Tabell_Rättigheter37[[#This Row],[Rättighetsnod/ Funktionskloss]]&amp;"_"&amp;Tabell_Rättigheter37[[#This Row],[Värde]]</f>
        <v>Vårdadministration_Counter period check_Open</v>
      </c>
      <c r="G5418" s="165" t="s">
        <v>1027</v>
      </c>
      <c r="H5418" s="165"/>
      <c r="J5418" s="38" t="s">
        <v>2061</v>
      </c>
      <c r="K5418" s="3" t="e">
        <f>VLOOKUP(Tabell_Rättigheter37[[#This Row],[Grupp]],[2]!Tabell_Grupp[#Data],2,FALSE)</f>
        <v>#REF!</v>
      </c>
      <c r="M5418" s="203" t="s">
        <v>834</v>
      </c>
      <c r="N5418" s="151" t="s">
        <v>1558</v>
      </c>
    </row>
    <row r="5419" spans="1:14" ht="30" hidden="1">
      <c r="A5419" s="151" t="s">
        <v>1690</v>
      </c>
      <c r="B5419" s="3" t="s">
        <v>369</v>
      </c>
      <c r="C5419" s="3" t="s">
        <v>371</v>
      </c>
      <c r="D5419" s="9" t="s">
        <v>377</v>
      </c>
      <c r="E5419" s="131" t="str">
        <f>Tabell_Rättigheter37[[#This Row],[Grupp]]&amp;"_"&amp;Tabell_Rättigheter37[[#This Row],[Rättighetsnod/ Funktionskloss]]</f>
        <v>Vårddokumentation_Journal</v>
      </c>
      <c r="F5419" s="131" t="str">
        <f>Tabell_Rättigheter37[[#This Row],[Grupp]]&amp;"_"&amp;Tabell_Rättigheter37[[#This Row],[Rättighetsnod/ Funktionskloss]]&amp;"_"&amp;Tabell_Rättigheter37[[#This Row],[Värde]]</f>
        <v>Vårddokumentation_Journal_Write</v>
      </c>
      <c r="G5419" s="165" t="s">
        <v>378</v>
      </c>
      <c r="H5419" s="165"/>
      <c r="J5419" s="38" t="s">
        <v>2061</v>
      </c>
      <c r="K5419" s="3" t="e">
        <f>VLOOKUP(Tabell_Rättigheter37[[#This Row],[Grupp]],[2]!Tabell_Grupp[#Data],2,FALSE)</f>
        <v>#REF!</v>
      </c>
      <c r="M5419" s="206" t="s">
        <v>834</v>
      </c>
      <c r="N5419" s="151" t="s">
        <v>1558</v>
      </c>
    </row>
    <row r="5420" spans="1:14" ht="30" hidden="1">
      <c r="A5420" s="151" t="s">
        <v>1690</v>
      </c>
      <c r="B5420" s="3" t="s">
        <v>369</v>
      </c>
      <c r="C5420" s="3" t="s">
        <v>371</v>
      </c>
      <c r="D5420" s="9" t="s">
        <v>37</v>
      </c>
      <c r="E5420" s="131" t="str">
        <f>Tabell_Rättigheter37[[#This Row],[Grupp]]&amp;"_"&amp;Tabell_Rättigheter37[[#This Row],[Rättighetsnod/ Funktionskloss]]</f>
        <v>Vårddokumentation_Journal</v>
      </c>
      <c r="F5420" s="131" t="str">
        <f>Tabell_Rättigheter37[[#This Row],[Grupp]]&amp;"_"&amp;Tabell_Rättigheter37[[#This Row],[Rättighetsnod/ Funktionskloss]]&amp;"_"&amp;Tabell_Rättigheter37[[#This Row],[Värde]]</f>
        <v>Vårddokumentation_Journal_Sign</v>
      </c>
      <c r="G5420" s="165" t="s">
        <v>376</v>
      </c>
      <c r="H5420" s="165"/>
      <c r="J5420" s="38" t="s">
        <v>2061</v>
      </c>
      <c r="K5420" s="3" t="e">
        <f>VLOOKUP(Tabell_Rättigheter37[[#This Row],[Grupp]],[2]!Tabell_Grupp[#Data],2,FALSE)</f>
        <v>#REF!</v>
      </c>
      <c r="M5420" s="206" t="s">
        <v>834</v>
      </c>
      <c r="N5420" s="151" t="s">
        <v>1558</v>
      </c>
    </row>
    <row r="5421" spans="1:14" ht="30" hidden="1">
      <c r="A5421" s="151" t="s">
        <v>1557</v>
      </c>
      <c r="B5421" s="3" t="s">
        <v>287</v>
      </c>
      <c r="C5421" s="3" t="s">
        <v>315</v>
      </c>
      <c r="D5421" s="9" t="s">
        <v>1551</v>
      </c>
      <c r="E5421" s="131" t="str">
        <f>Tabell_Rättigheter37[[#This Row],[Grupp]]&amp;"_"&amp;Tabell_Rättigheter37[[#This Row],[Rättighetsnod/ Funktionskloss]]</f>
        <v>Resursplanering_Scheme</v>
      </c>
      <c r="F5421" s="514" t="str">
        <f>Tabell_Rättigheter37[[#This Row],[Grupp]]&amp;"_"&amp;Tabell_Rättigheter37[[#This Row],[Rättighetsnod/ Funktionskloss]]&amp;"_"&amp;Tabell_Rättigheter37[[#This Row],[Värde]]</f>
        <v>Resursplanering_Scheme_ReadOfferDefinition</v>
      </c>
      <c r="G5421" s="165" t="s">
        <v>1552</v>
      </c>
      <c r="H5421" s="515"/>
      <c r="J5421" s="38" t="s">
        <v>2062</v>
      </c>
      <c r="K5421" s="3" t="e">
        <f>VLOOKUP(Tabell_Rättigheter37[[#This Row],[Grupp]],[2]!Tabell_Grupp[#Data],2,FALSE)</f>
        <v>#REF!</v>
      </c>
      <c r="M5421" s="203" t="s">
        <v>834</v>
      </c>
      <c r="N5421" s="151" t="s">
        <v>1558</v>
      </c>
    </row>
    <row r="5422" spans="1:14" ht="30" hidden="1">
      <c r="A5422" s="151" t="s">
        <v>1557</v>
      </c>
      <c r="B5422" s="3" t="s">
        <v>287</v>
      </c>
      <c r="C5422" s="3" t="s">
        <v>315</v>
      </c>
      <c r="D5422" s="540" t="s">
        <v>1430</v>
      </c>
      <c r="E5422" s="131" t="str">
        <f>Tabell_Rättigheter37[[#This Row],[Grupp]]&amp;"_"&amp;Tabell_Rättigheter37[[#This Row],[Rättighetsnod/ Funktionskloss]]</f>
        <v>Resursplanering_Scheme</v>
      </c>
      <c r="F5422" s="514" t="str">
        <f>Tabell_Rättigheter37[[#This Row],[Grupp]]&amp;"_"&amp;Tabell_Rättigheter37[[#This Row],[Rättighetsnod/ Funktionskloss]]&amp;"_"&amp;Tabell_Rättigheter37[[#This Row],[Värde]]</f>
        <v>Resursplanering_Scheme_EditOfferDefinition</v>
      </c>
      <c r="G5422" s="165" t="s">
        <v>1431</v>
      </c>
      <c r="H5422" s="515"/>
      <c r="J5422" s="38" t="s">
        <v>2062</v>
      </c>
      <c r="K5422" s="3" t="e">
        <f>VLOOKUP(Tabell_Rättigheter37[[#This Row],[Grupp]],[2]!Tabell_Grupp[#Data],2,FALSE)</f>
        <v>#REF!</v>
      </c>
      <c r="M5422" s="203" t="s">
        <v>834</v>
      </c>
      <c r="N5422" s="151" t="s">
        <v>1558</v>
      </c>
    </row>
    <row r="5423" spans="1:14" ht="30" hidden="1">
      <c r="A5423" s="151" t="s">
        <v>1589</v>
      </c>
      <c r="B5423" s="3" t="s">
        <v>287</v>
      </c>
      <c r="C5423" s="3" t="s">
        <v>315</v>
      </c>
      <c r="D5423" s="9" t="s">
        <v>1551</v>
      </c>
      <c r="E5423" s="131" t="str">
        <f>Tabell_Rättigheter37[[#This Row],[Grupp]]&amp;"_"&amp;Tabell_Rättigheter37[[#This Row],[Rättighetsnod/ Funktionskloss]]</f>
        <v>Resursplanering_Scheme</v>
      </c>
      <c r="F5423" s="514" t="str">
        <f>Tabell_Rättigheter37[[#This Row],[Grupp]]&amp;"_"&amp;Tabell_Rättigheter37[[#This Row],[Rättighetsnod/ Funktionskloss]]&amp;"_"&amp;Tabell_Rättigheter37[[#This Row],[Värde]]</f>
        <v>Resursplanering_Scheme_ReadOfferDefinition</v>
      </c>
      <c r="G5423" s="165" t="s">
        <v>1552</v>
      </c>
      <c r="H5423" s="515"/>
      <c r="J5423" s="38" t="s">
        <v>2062</v>
      </c>
      <c r="K5423" s="3" t="e">
        <f>VLOOKUP(Tabell_Rättigheter37[[#This Row],[Grupp]],[2]!Tabell_Grupp[#Data],2,FALSE)</f>
        <v>#REF!</v>
      </c>
      <c r="M5423" s="203" t="s">
        <v>834</v>
      </c>
      <c r="N5423" s="151" t="s">
        <v>1558</v>
      </c>
    </row>
    <row r="5424" spans="1:14" ht="30" hidden="1">
      <c r="A5424" s="151" t="s">
        <v>1589</v>
      </c>
      <c r="B5424" s="3" t="s">
        <v>287</v>
      </c>
      <c r="C5424" s="3" t="s">
        <v>315</v>
      </c>
      <c r="D5424" s="540" t="s">
        <v>1430</v>
      </c>
      <c r="E5424" s="131" t="str">
        <f>Tabell_Rättigheter37[[#This Row],[Grupp]]&amp;"_"&amp;Tabell_Rättigheter37[[#This Row],[Rättighetsnod/ Funktionskloss]]</f>
        <v>Resursplanering_Scheme</v>
      </c>
      <c r="F5424" s="514" t="str">
        <f>Tabell_Rättigheter37[[#This Row],[Grupp]]&amp;"_"&amp;Tabell_Rättigheter37[[#This Row],[Rättighetsnod/ Funktionskloss]]&amp;"_"&amp;Tabell_Rättigheter37[[#This Row],[Värde]]</f>
        <v>Resursplanering_Scheme_EditOfferDefinition</v>
      </c>
      <c r="G5424" s="165" t="s">
        <v>1431</v>
      </c>
      <c r="H5424" s="515"/>
      <c r="J5424" s="38" t="s">
        <v>2062</v>
      </c>
      <c r="K5424" s="3" t="e">
        <f>VLOOKUP(Tabell_Rättigheter37[[#This Row],[Grupp]],[2]!Tabell_Grupp[#Data],2,FALSE)</f>
        <v>#REF!</v>
      </c>
      <c r="M5424" s="203" t="s">
        <v>834</v>
      </c>
      <c r="N5424" s="151" t="s">
        <v>1558</v>
      </c>
    </row>
    <row r="5425" spans="1:14" ht="30" hidden="1">
      <c r="A5425" s="151" t="s">
        <v>1562</v>
      </c>
      <c r="B5425" s="3" t="s">
        <v>287</v>
      </c>
      <c r="C5425" s="3" t="s">
        <v>315</v>
      </c>
      <c r="D5425" s="9" t="s">
        <v>1551</v>
      </c>
      <c r="E5425" s="131" t="str">
        <f>Tabell_Rättigheter37[[#This Row],[Grupp]]&amp;"_"&amp;Tabell_Rättigheter37[[#This Row],[Rättighetsnod/ Funktionskloss]]</f>
        <v>Resursplanering_Scheme</v>
      </c>
      <c r="F5425" s="514" t="str">
        <f>Tabell_Rättigheter37[[#This Row],[Grupp]]&amp;"_"&amp;Tabell_Rättigheter37[[#This Row],[Rättighetsnod/ Funktionskloss]]&amp;"_"&amp;Tabell_Rättigheter37[[#This Row],[Värde]]</f>
        <v>Resursplanering_Scheme_ReadOfferDefinition</v>
      </c>
      <c r="G5425" s="165" t="s">
        <v>1552</v>
      </c>
      <c r="H5425" s="515"/>
      <c r="J5425" s="38" t="s">
        <v>2062</v>
      </c>
      <c r="K5425" s="3" t="e">
        <f>VLOOKUP(Tabell_Rättigheter37[[#This Row],[Grupp]],[2]!Tabell_Grupp[#Data],2,FALSE)</f>
        <v>#REF!</v>
      </c>
      <c r="M5425" s="203" t="s">
        <v>834</v>
      </c>
      <c r="N5425" s="151" t="s">
        <v>1558</v>
      </c>
    </row>
    <row r="5426" spans="1:14" ht="30" hidden="1">
      <c r="A5426" s="151" t="s">
        <v>1562</v>
      </c>
      <c r="B5426" s="3" t="s">
        <v>287</v>
      </c>
      <c r="C5426" s="3" t="s">
        <v>315</v>
      </c>
      <c r="D5426" s="540" t="s">
        <v>1430</v>
      </c>
      <c r="E5426" s="131" t="str">
        <f>Tabell_Rättigheter37[[#This Row],[Grupp]]&amp;"_"&amp;Tabell_Rättigheter37[[#This Row],[Rättighetsnod/ Funktionskloss]]</f>
        <v>Resursplanering_Scheme</v>
      </c>
      <c r="F5426" s="514" t="str">
        <f>Tabell_Rättigheter37[[#This Row],[Grupp]]&amp;"_"&amp;Tabell_Rättigheter37[[#This Row],[Rättighetsnod/ Funktionskloss]]&amp;"_"&amp;Tabell_Rättigheter37[[#This Row],[Värde]]</f>
        <v>Resursplanering_Scheme_EditOfferDefinition</v>
      </c>
      <c r="G5426" s="165" t="s">
        <v>1431</v>
      </c>
      <c r="H5426" s="515"/>
      <c r="J5426" s="38" t="s">
        <v>2062</v>
      </c>
      <c r="K5426" s="3" t="e">
        <f>VLOOKUP(Tabell_Rättigheter37[[#This Row],[Grupp]],[2]!Tabell_Grupp[#Data],2,FALSE)</f>
        <v>#REF!</v>
      </c>
      <c r="M5426" s="203" t="s">
        <v>834</v>
      </c>
      <c r="N5426" s="151" t="s">
        <v>1558</v>
      </c>
    </row>
    <row r="5427" spans="1:14" ht="30" hidden="1">
      <c r="A5427" s="151" t="s">
        <v>1568</v>
      </c>
      <c r="B5427" s="3" t="s">
        <v>287</v>
      </c>
      <c r="C5427" s="3" t="s">
        <v>315</v>
      </c>
      <c r="D5427" s="9" t="s">
        <v>1551</v>
      </c>
      <c r="E5427" s="131" t="str">
        <f>Tabell_Rättigheter37[[#This Row],[Grupp]]&amp;"_"&amp;Tabell_Rättigheter37[[#This Row],[Rättighetsnod/ Funktionskloss]]</f>
        <v>Resursplanering_Scheme</v>
      </c>
      <c r="F5427" s="514" t="str">
        <f>Tabell_Rättigheter37[[#This Row],[Grupp]]&amp;"_"&amp;Tabell_Rättigheter37[[#This Row],[Rättighetsnod/ Funktionskloss]]&amp;"_"&amp;Tabell_Rättigheter37[[#This Row],[Värde]]</f>
        <v>Resursplanering_Scheme_ReadOfferDefinition</v>
      </c>
      <c r="G5427" s="165" t="s">
        <v>1552</v>
      </c>
      <c r="H5427" s="515"/>
      <c r="J5427" s="38" t="s">
        <v>2062</v>
      </c>
      <c r="K5427" s="3" t="e">
        <f>VLOOKUP(Tabell_Rättigheter37[[#This Row],[Grupp]],[2]!Tabell_Grupp[#Data],2,FALSE)</f>
        <v>#REF!</v>
      </c>
      <c r="M5427" s="203" t="s">
        <v>834</v>
      </c>
      <c r="N5427" s="151" t="s">
        <v>1558</v>
      </c>
    </row>
    <row r="5428" spans="1:14" ht="30" hidden="1">
      <c r="A5428" s="151" t="s">
        <v>1568</v>
      </c>
      <c r="B5428" s="3" t="s">
        <v>287</v>
      </c>
      <c r="C5428" s="3" t="s">
        <v>315</v>
      </c>
      <c r="D5428" s="540" t="s">
        <v>1430</v>
      </c>
      <c r="E5428" s="131" t="str">
        <f>Tabell_Rättigheter37[[#This Row],[Grupp]]&amp;"_"&amp;Tabell_Rättigheter37[[#This Row],[Rättighetsnod/ Funktionskloss]]</f>
        <v>Resursplanering_Scheme</v>
      </c>
      <c r="F5428" s="514" t="str">
        <f>Tabell_Rättigheter37[[#This Row],[Grupp]]&amp;"_"&amp;Tabell_Rättigheter37[[#This Row],[Rättighetsnod/ Funktionskloss]]&amp;"_"&amp;Tabell_Rättigheter37[[#This Row],[Värde]]</f>
        <v>Resursplanering_Scheme_EditOfferDefinition</v>
      </c>
      <c r="G5428" s="165" t="s">
        <v>1431</v>
      </c>
      <c r="H5428" s="515"/>
      <c r="J5428" s="38" t="s">
        <v>2062</v>
      </c>
      <c r="K5428" s="3" t="e">
        <f>VLOOKUP(Tabell_Rättigheter37[[#This Row],[Grupp]],[2]!Tabell_Grupp[#Data],2,FALSE)</f>
        <v>#REF!</v>
      </c>
      <c r="M5428" s="203" t="s">
        <v>834</v>
      </c>
      <c r="N5428" s="151" t="s">
        <v>1558</v>
      </c>
    </row>
    <row r="5429" spans="1:14" ht="30" hidden="1">
      <c r="A5429" s="151" t="s">
        <v>1569</v>
      </c>
      <c r="B5429" s="3" t="s">
        <v>287</v>
      </c>
      <c r="C5429" s="3" t="s">
        <v>315</v>
      </c>
      <c r="D5429" s="9" t="s">
        <v>1551</v>
      </c>
      <c r="E5429" s="131" t="str">
        <f>Tabell_Rättigheter37[[#This Row],[Grupp]]&amp;"_"&amp;Tabell_Rättigheter37[[#This Row],[Rättighetsnod/ Funktionskloss]]</f>
        <v>Resursplanering_Scheme</v>
      </c>
      <c r="F5429" s="514" t="str">
        <f>Tabell_Rättigheter37[[#This Row],[Grupp]]&amp;"_"&amp;Tabell_Rättigheter37[[#This Row],[Rättighetsnod/ Funktionskloss]]&amp;"_"&amp;Tabell_Rättigheter37[[#This Row],[Värde]]</f>
        <v>Resursplanering_Scheme_ReadOfferDefinition</v>
      </c>
      <c r="G5429" s="165" t="s">
        <v>1552</v>
      </c>
      <c r="H5429" s="515"/>
      <c r="J5429" s="38" t="s">
        <v>2062</v>
      </c>
      <c r="K5429" s="3" t="e">
        <f>VLOOKUP(Tabell_Rättigheter37[[#This Row],[Grupp]],[2]!Tabell_Grupp[#Data],2,FALSE)</f>
        <v>#REF!</v>
      </c>
      <c r="M5429" s="203" t="s">
        <v>834</v>
      </c>
      <c r="N5429" s="151" t="s">
        <v>1558</v>
      </c>
    </row>
    <row r="5430" spans="1:14" ht="30" hidden="1">
      <c r="A5430" s="151" t="s">
        <v>1569</v>
      </c>
      <c r="B5430" s="3" t="s">
        <v>287</v>
      </c>
      <c r="C5430" s="3" t="s">
        <v>315</v>
      </c>
      <c r="D5430" s="540" t="s">
        <v>1430</v>
      </c>
      <c r="E5430" s="131" t="str">
        <f>Tabell_Rättigheter37[[#This Row],[Grupp]]&amp;"_"&amp;Tabell_Rättigheter37[[#This Row],[Rättighetsnod/ Funktionskloss]]</f>
        <v>Resursplanering_Scheme</v>
      </c>
      <c r="F5430" s="514" t="str">
        <f>Tabell_Rättigheter37[[#This Row],[Grupp]]&amp;"_"&amp;Tabell_Rättigheter37[[#This Row],[Rättighetsnod/ Funktionskloss]]&amp;"_"&amp;Tabell_Rättigheter37[[#This Row],[Värde]]</f>
        <v>Resursplanering_Scheme_EditOfferDefinition</v>
      </c>
      <c r="G5430" s="165" t="s">
        <v>1431</v>
      </c>
      <c r="H5430" s="515"/>
      <c r="J5430" s="38" t="s">
        <v>2062</v>
      </c>
      <c r="K5430" s="3" t="e">
        <f>VLOOKUP(Tabell_Rättigheter37[[#This Row],[Grupp]],[2]!Tabell_Grupp[#Data],2,FALSE)</f>
        <v>#REF!</v>
      </c>
      <c r="M5430" s="203" t="s">
        <v>834</v>
      </c>
      <c r="N5430" s="151" t="s">
        <v>1558</v>
      </c>
    </row>
    <row r="5431" spans="1:14" ht="30" hidden="1">
      <c r="A5431" s="151" t="s">
        <v>1597</v>
      </c>
      <c r="B5431" s="3" t="s">
        <v>287</v>
      </c>
      <c r="C5431" s="3" t="s">
        <v>315</v>
      </c>
      <c r="D5431" s="9" t="s">
        <v>1551</v>
      </c>
      <c r="E5431" s="131" t="str">
        <f>Tabell_Rättigheter37[[#This Row],[Grupp]]&amp;"_"&amp;Tabell_Rättigheter37[[#This Row],[Rättighetsnod/ Funktionskloss]]</f>
        <v>Resursplanering_Scheme</v>
      </c>
      <c r="F5431" s="514" t="str">
        <f>Tabell_Rättigheter37[[#This Row],[Grupp]]&amp;"_"&amp;Tabell_Rättigheter37[[#This Row],[Rättighetsnod/ Funktionskloss]]&amp;"_"&amp;Tabell_Rättigheter37[[#This Row],[Värde]]</f>
        <v>Resursplanering_Scheme_ReadOfferDefinition</v>
      </c>
      <c r="G5431" s="165" t="s">
        <v>1552</v>
      </c>
      <c r="H5431" s="515"/>
      <c r="J5431" s="38" t="s">
        <v>2062</v>
      </c>
      <c r="K5431" s="3" t="e">
        <f>VLOOKUP(Tabell_Rättigheter37[[#This Row],[Grupp]],[2]!Tabell_Grupp[#Data],2,FALSE)</f>
        <v>#REF!</v>
      </c>
      <c r="M5431" s="203" t="s">
        <v>834</v>
      </c>
      <c r="N5431" s="151" t="s">
        <v>1558</v>
      </c>
    </row>
    <row r="5432" spans="1:14" ht="30" hidden="1">
      <c r="A5432" s="151" t="s">
        <v>1597</v>
      </c>
      <c r="B5432" s="3" t="s">
        <v>287</v>
      </c>
      <c r="C5432" s="3" t="s">
        <v>315</v>
      </c>
      <c r="D5432" s="540" t="s">
        <v>1430</v>
      </c>
      <c r="E5432" s="131" t="str">
        <f>Tabell_Rättigheter37[[#This Row],[Grupp]]&amp;"_"&amp;Tabell_Rättigheter37[[#This Row],[Rättighetsnod/ Funktionskloss]]</f>
        <v>Resursplanering_Scheme</v>
      </c>
      <c r="F5432" s="514" t="str">
        <f>Tabell_Rättigheter37[[#This Row],[Grupp]]&amp;"_"&amp;Tabell_Rättigheter37[[#This Row],[Rättighetsnod/ Funktionskloss]]&amp;"_"&amp;Tabell_Rättigheter37[[#This Row],[Värde]]</f>
        <v>Resursplanering_Scheme_EditOfferDefinition</v>
      </c>
      <c r="G5432" s="165" t="s">
        <v>1431</v>
      </c>
      <c r="H5432" s="515"/>
      <c r="J5432" s="38" t="s">
        <v>2062</v>
      </c>
      <c r="K5432" s="3" t="e">
        <f>VLOOKUP(Tabell_Rättigheter37[[#This Row],[Grupp]],[2]!Tabell_Grupp[#Data],2,FALSE)</f>
        <v>#REF!</v>
      </c>
      <c r="M5432" s="203" t="s">
        <v>834</v>
      </c>
      <c r="N5432" s="151" t="s">
        <v>1558</v>
      </c>
    </row>
    <row r="5433" spans="1:14" ht="30" hidden="1">
      <c r="A5433" s="151" t="s">
        <v>1570</v>
      </c>
      <c r="B5433" s="3" t="s">
        <v>287</v>
      </c>
      <c r="C5433" s="3" t="s">
        <v>315</v>
      </c>
      <c r="D5433" s="9" t="s">
        <v>1551</v>
      </c>
      <c r="E5433" s="131" t="str">
        <f>Tabell_Rättigheter37[[#This Row],[Grupp]]&amp;"_"&amp;Tabell_Rättigheter37[[#This Row],[Rättighetsnod/ Funktionskloss]]</f>
        <v>Resursplanering_Scheme</v>
      </c>
      <c r="F5433" s="514" t="str">
        <f>Tabell_Rättigheter37[[#This Row],[Grupp]]&amp;"_"&amp;Tabell_Rättigheter37[[#This Row],[Rättighetsnod/ Funktionskloss]]&amp;"_"&amp;Tabell_Rättigheter37[[#This Row],[Värde]]</f>
        <v>Resursplanering_Scheme_ReadOfferDefinition</v>
      </c>
      <c r="G5433" s="165" t="s">
        <v>1552</v>
      </c>
      <c r="H5433" s="515"/>
      <c r="J5433" s="38" t="s">
        <v>2062</v>
      </c>
      <c r="K5433" s="3" t="e">
        <f>VLOOKUP(Tabell_Rättigheter37[[#This Row],[Grupp]],[2]!Tabell_Grupp[#Data],2,FALSE)</f>
        <v>#REF!</v>
      </c>
      <c r="M5433" s="203" t="s">
        <v>834</v>
      </c>
      <c r="N5433" s="151" t="s">
        <v>1558</v>
      </c>
    </row>
    <row r="5434" spans="1:14" ht="30" hidden="1">
      <c r="A5434" s="151" t="s">
        <v>1570</v>
      </c>
      <c r="B5434" s="3" t="s">
        <v>287</v>
      </c>
      <c r="C5434" s="3" t="s">
        <v>315</v>
      </c>
      <c r="D5434" s="540" t="s">
        <v>1430</v>
      </c>
      <c r="E5434" s="131" t="str">
        <f>Tabell_Rättigheter37[[#This Row],[Grupp]]&amp;"_"&amp;Tabell_Rättigheter37[[#This Row],[Rättighetsnod/ Funktionskloss]]</f>
        <v>Resursplanering_Scheme</v>
      </c>
      <c r="F5434" s="514" t="str">
        <f>Tabell_Rättigheter37[[#This Row],[Grupp]]&amp;"_"&amp;Tabell_Rättigheter37[[#This Row],[Rättighetsnod/ Funktionskloss]]&amp;"_"&amp;Tabell_Rättigheter37[[#This Row],[Värde]]</f>
        <v>Resursplanering_Scheme_EditOfferDefinition</v>
      </c>
      <c r="G5434" s="165" t="s">
        <v>1431</v>
      </c>
      <c r="H5434" s="515"/>
      <c r="J5434" s="38" t="s">
        <v>2062</v>
      </c>
      <c r="K5434" s="3" t="e">
        <f>VLOOKUP(Tabell_Rättigheter37[[#This Row],[Grupp]],[2]!Tabell_Grupp[#Data],2,FALSE)</f>
        <v>#REF!</v>
      </c>
      <c r="M5434" s="203" t="s">
        <v>834</v>
      </c>
      <c r="N5434" s="151" t="s">
        <v>1558</v>
      </c>
    </row>
    <row r="5435" spans="1:14" ht="30" hidden="1">
      <c r="A5435" s="151" t="s">
        <v>1592</v>
      </c>
      <c r="B5435" s="3" t="s">
        <v>287</v>
      </c>
      <c r="C5435" s="3" t="s">
        <v>315</v>
      </c>
      <c r="D5435" s="9" t="s">
        <v>1551</v>
      </c>
      <c r="E5435" s="131" t="str">
        <f>Tabell_Rättigheter37[[#This Row],[Grupp]]&amp;"_"&amp;Tabell_Rättigheter37[[#This Row],[Rättighetsnod/ Funktionskloss]]</f>
        <v>Resursplanering_Scheme</v>
      </c>
      <c r="F5435" s="514" t="str">
        <f>Tabell_Rättigheter37[[#This Row],[Grupp]]&amp;"_"&amp;Tabell_Rättigheter37[[#This Row],[Rättighetsnod/ Funktionskloss]]&amp;"_"&amp;Tabell_Rättigheter37[[#This Row],[Värde]]</f>
        <v>Resursplanering_Scheme_ReadOfferDefinition</v>
      </c>
      <c r="G5435" s="165" t="s">
        <v>1552</v>
      </c>
      <c r="H5435" s="515"/>
      <c r="J5435" s="38" t="s">
        <v>2062</v>
      </c>
      <c r="K5435" s="3" t="e">
        <f>VLOOKUP(Tabell_Rättigheter37[[#This Row],[Grupp]],[2]!Tabell_Grupp[#Data],2,FALSE)</f>
        <v>#REF!</v>
      </c>
      <c r="M5435" s="203" t="s">
        <v>834</v>
      </c>
      <c r="N5435" s="151" t="s">
        <v>1558</v>
      </c>
    </row>
    <row r="5436" spans="1:14" ht="30" hidden="1">
      <c r="A5436" s="151" t="s">
        <v>1592</v>
      </c>
      <c r="B5436" s="3" t="s">
        <v>287</v>
      </c>
      <c r="C5436" s="3" t="s">
        <v>315</v>
      </c>
      <c r="D5436" s="540" t="s">
        <v>1430</v>
      </c>
      <c r="E5436" s="131" t="str">
        <f>Tabell_Rättigheter37[[#This Row],[Grupp]]&amp;"_"&amp;Tabell_Rättigheter37[[#This Row],[Rättighetsnod/ Funktionskloss]]</f>
        <v>Resursplanering_Scheme</v>
      </c>
      <c r="F5436" s="514" t="str">
        <f>Tabell_Rättigheter37[[#This Row],[Grupp]]&amp;"_"&amp;Tabell_Rättigheter37[[#This Row],[Rättighetsnod/ Funktionskloss]]&amp;"_"&amp;Tabell_Rättigheter37[[#This Row],[Värde]]</f>
        <v>Resursplanering_Scheme_EditOfferDefinition</v>
      </c>
      <c r="G5436" s="165" t="s">
        <v>1431</v>
      </c>
      <c r="H5436" s="515"/>
      <c r="J5436" s="38" t="s">
        <v>2062</v>
      </c>
      <c r="K5436" s="3" t="e">
        <f>VLOOKUP(Tabell_Rättigheter37[[#This Row],[Grupp]],[2]!Tabell_Grupp[#Data],2,FALSE)</f>
        <v>#REF!</v>
      </c>
      <c r="M5436" s="203" t="s">
        <v>834</v>
      </c>
      <c r="N5436" s="151" t="s">
        <v>1558</v>
      </c>
    </row>
    <row r="5437" spans="1:14" ht="30" hidden="1">
      <c r="A5437" s="151" t="s">
        <v>1593</v>
      </c>
      <c r="B5437" s="3" t="s">
        <v>287</v>
      </c>
      <c r="C5437" s="3" t="s">
        <v>315</v>
      </c>
      <c r="D5437" s="9" t="s">
        <v>1551</v>
      </c>
      <c r="E5437" s="131" t="str">
        <f>Tabell_Rättigheter37[[#This Row],[Grupp]]&amp;"_"&amp;Tabell_Rättigheter37[[#This Row],[Rättighetsnod/ Funktionskloss]]</f>
        <v>Resursplanering_Scheme</v>
      </c>
      <c r="F5437" s="514" t="str">
        <f>Tabell_Rättigheter37[[#This Row],[Grupp]]&amp;"_"&amp;Tabell_Rättigheter37[[#This Row],[Rättighetsnod/ Funktionskloss]]&amp;"_"&amp;Tabell_Rättigheter37[[#This Row],[Värde]]</f>
        <v>Resursplanering_Scheme_ReadOfferDefinition</v>
      </c>
      <c r="G5437" s="165" t="s">
        <v>1552</v>
      </c>
      <c r="H5437" s="515"/>
      <c r="J5437" s="38" t="s">
        <v>2062</v>
      </c>
      <c r="K5437" s="3" t="e">
        <f>VLOOKUP(Tabell_Rättigheter37[[#This Row],[Grupp]],[2]!Tabell_Grupp[#Data],2,FALSE)</f>
        <v>#REF!</v>
      </c>
      <c r="M5437" s="203" t="s">
        <v>834</v>
      </c>
      <c r="N5437" s="151" t="s">
        <v>1558</v>
      </c>
    </row>
    <row r="5438" spans="1:14" ht="30" hidden="1">
      <c r="A5438" s="151" t="s">
        <v>1593</v>
      </c>
      <c r="B5438" s="3" t="s">
        <v>287</v>
      </c>
      <c r="C5438" s="3" t="s">
        <v>315</v>
      </c>
      <c r="D5438" s="540" t="s">
        <v>1430</v>
      </c>
      <c r="E5438" s="131" t="str">
        <f>Tabell_Rättigheter37[[#This Row],[Grupp]]&amp;"_"&amp;Tabell_Rättigheter37[[#This Row],[Rättighetsnod/ Funktionskloss]]</f>
        <v>Resursplanering_Scheme</v>
      </c>
      <c r="F5438" s="514" t="str">
        <f>Tabell_Rättigheter37[[#This Row],[Grupp]]&amp;"_"&amp;Tabell_Rättigheter37[[#This Row],[Rättighetsnod/ Funktionskloss]]&amp;"_"&amp;Tabell_Rättigheter37[[#This Row],[Värde]]</f>
        <v>Resursplanering_Scheme_EditOfferDefinition</v>
      </c>
      <c r="G5438" s="165" t="s">
        <v>1431</v>
      </c>
      <c r="H5438" s="515"/>
      <c r="J5438" s="38" t="s">
        <v>2062</v>
      </c>
      <c r="K5438" s="3" t="e">
        <f>VLOOKUP(Tabell_Rättigheter37[[#This Row],[Grupp]],[2]!Tabell_Grupp[#Data],2,FALSE)</f>
        <v>#REF!</v>
      </c>
      <c r="M5438" s="203" t="s">
        <v>834</v>
      </c>
      <c r="N5438" s="151" t="s">
        <v>1558</v>
      </c>
    </row>
    <row r="5439" spans="1:14" ht="30" hidden="1">
      <c r="A5439" s="151" t="s">
        <v>1594</v>
      </c>
      <c r="B5439" s="3" t="s">
        <v>287</v>
      </c>
      <c r="C5439" s="3" t="s">
        <v>315</v>
      </c>
      <c r="D5439" s="9" t="s">
        <v>1551</v>
      </c>
      <c r="E5439" s="131" t="str">
        <f>Tabell_Rättigheter37[[#This Row],[Grupp]]&amp;"_"&amp;Tabell_Rättigheter37[[#This Row],[Rättighetsnod/ Funktionskloss]]</f>
        <v>Resursplanering_Scheme</v>
      </c>
      <c r="F5439" s="514" t="str">
        <f>Tabell_Rättigheter37[[#This Row],[Grupp]]&amp;"_"&amp;Tabell_Rättigheter37[[#This Row],[Rättighetsnod/ Funktionskloss]]&amp;"_"&amp;Tabell_Rättigheter37[[#This Row],[Värde]]</f>
        <v>Resursplanering_Scheme_ReadOfferDefinition</v>
      </c>
      <c r="G5439" s="165" t="s">
        <v>1552</v>
      </c>
      <c r="H5439" s="515"/>
      <c r="J5439" s="38" t="s">
        <v>2062</v>
      </c>
      <c r="K5439" s="3" t="e">
        <f>VLOOKUP(Tabell_Rättigheter37[[#This Row],[Grupp]],[2]!Tabell_Grupp[#Data],2,FALSE)</f>
        <v>#REF!</v>
      </c>
      <c r="M5439" s="203" t="s">
        <v>834</v>
      </c>
      <c r="N5439" s="151" t="s">
        <v>1558</v>
      </c>
    </row>
    <row r="5440" spans="1:14" ht="30" hidden="1">
      <c r="A5440" s="151" t="s">
        <v>1594</v>
      </c>
      <c r="B5440" s="3" t="s">
        <v>287</v>
      </c>
      <c r="C5440" s="3" t="s">
        <v>315</v>
      </c>
      <c r="D5440" s="540" t="s">
        <v>1430</v>
      </c>
      <c r="E5440" s="131" t="str">
        <f>Tabell_Rättigheter37[[#This Row],[Grupp]]&amp;"_"&amp;Tabell_Rättigheter37[[#This Row],[Rättighetsnod/ Funktionskloss]]</f>
        <v>Resursplanering_Scheme</v>
      </c>
      <c r="F5440" s="514" t="str">
        <f>Tabell_Rättigheter37[[#This Row],[Grupp]]&amp;"_"&amp;Tabell_Rättigheter37[[#This Row],[Rättighetsnod/ Funktionskloss]]&amp;"_"&amp;Tabell_Rättigheter37[[#This Row],[Värde]]</f>
        <v>Resursplanering_Scheme_EditOfferDefinition</v>
      </c>
      <c r="G5440" s="165" t="s">
        <v>1431</v>
      </c>
      <c r="H5440" s="515"/>
      <c r="J5440" s="38" t="s">
        <v>2062</v>
      </c>
      <c r="K5440" s="3" t="e">
        <f>VLOOKUP(Tabell_Rättigheter37[[#This Row],[Grupp]],[2]!Tabell_Grupp[#Data],2,FALSE)</f>
        <v>#REF!</v>
      </c>
      <c r="M5440" s="203" t="s">
        <v>834</v>
      </c>
      <c r="N5440" s="151" t="s">
        <v>1558</v>
      </c>
    </row>
    <row r="5441" spans="1:14" ht="30" hidden="1">
      <c r="A5441" s="151" t="s">
        <v>1596</v>
      </c>
      <c r="B5441" s="3" t="s">
        <v>287</v>
      </c>
      <c r="C5441" s="3" t="s">
        <v>315</v>
      </c>
      <c r="D5441" s="9" t="s">
        <v>1551</v>
      </c>
      <c r="E5441" s="131" t="str">
        <f>Tabell_Rättigheter37[[#This Row],[Grupp]]&amp;"_"&amp;Tabell_Rättigheter37[[#This Row],[Rättighetsnod/ Funktionskloss]]</f>
        <v>Resursplanering_Scheme</v>
      </c>
      <c r="F5441" s="514" t="str">
        <f>Tabell_Rättigheter37[[#This Row],[Grupp]]&amp;"_"&amp;Tabell_Rättigheter37[[#This Row],[Rättighetsnod/ Funktionskloss]]&amp;"_"&amp;Tabell_Rättigheter37[[#This Row],[Värde]]</f>
        <v>Resursplanering_Scheme_ReadOfferDefinition</v>
      </c>
      <c r="G5441" s="165" t="s">
        <v>1552</v>
      </c>
      <c r="H5441" s="515"/>
      <c r="J5441" s="38" t="s">
        <v>2062</v>
      </c>
      <c r="K5441" s="3" t="e">
        <f>VLOOKUP(Tabell_Rättigheter37[[#This Row],[Grupp]],[2]!Tabell_Grupp[#Data],2,FALSE)</f>
        <v>#REF!</v>
      </c>
      <c r="M5441" s="203" t="s">
        <v>834</v>
      </c>
      <c r="N5441" s="151" t="s">
        <v>1558</v>
      </c>
    </row>
    <row r="5442" spans="1:14" ht="30" hidden="1">
      <c r="A5442" s="151" t="s">
        <v>1596</v>
      </c>
      <c r="B5442" s="3" t="s">
        <v>287</v>
      </c>
      <c r="C5442" s="3" t="s">
        <v>315</v>
      </c>
      <c r="D5442" s="540" t="s">
        <v>1430</v>
      </c>
      <c r="E5442" s="131" t="str">
        <f>Tabell_Rättigheter37[[#This Row],[Grupp]]&amp;"_"&amp;Tabell_Rättigheter37[[#This Row],[Rättighetsnod/ Funktionskloss]]</f>
        <v>Resursplanering_Scheme</v>
      </c>
      <c r="F5442" s="514" t="str">
        <f>Tabell_Rättigheter37[[#This Row],[Grupp]]&amp;"_"&amp;Tabell_Rättigheter37[[#This Row],[Rättighetsnod/ Funktionskloss]]&amp;"_"&amp;Tabell_Rättigheter37[[#This Row],[Värde]]</f>
        <v>Resursplanering_Scheme_EditOfferDefinition</v>
      </c>
      <c r="G5442" s="165" t="s">
        <v>1431</v>
      </c>
      <c r="H5442" s="515"/>
      <c r="J5442" s="38" t="s">
        <v>2062</v>
      </c>
      <c r="K5442" s="3" t="e">
        <f>VLOOKUP(Tabell_Rättigheter37[[#This Row],[Grupp]],[2]!Tabell_Grupp[#Data],2,FALSE)</f>
        <v>#REF!</v>
      </c>
      <c r="M5442" s="203" t="s">
        <v>834</v>
      </c>
      <c r="N5442" s="151" t="s">
        <v>1558</v>
      </c>
    </row>
    <row r="5443" spans="1:14" ht="30" hidden="1">
      <c r="A5443" s="151" t="s">
        <v>1595</v>
      </c>
      <c r="B5443" s="3" t="s">
        <v>287</v>
      </c>
      <c r="C5443" s="3" t="s">
        <v>315</v>
      </c>
      <c r="D5443" s="9" t="s">
        <v>1551</v>
      </c>
      <c r="E5443" s="131" t="str">
        <f>Tabell_Rättigheter37[[#This Row],[Grupp]]&amp;"_"&amp;Tabell_Rättigheter37[[#This Row],[Rättighetsnod/ Funktionskloss]]</f>
        <v>Resursplanering_Scheme</v>
      </c>
      <c r="F5443" s="514" t="str">
        <f>Tabell_Rättigheter37[[#This Row],[Grupp]]&amp;"_"&amp;Tabell_Rättigheter37[[#This Row],[Rättighetsnod/ Funktionskloss]]&amp;"_"&amp;Tabell_Rättigheter37[[#This Row],[Värde]]</f>
        <v>Resursplanering_Scheme_ReadOfferDefinition</v>
      </c>
      <c r="G5443" s="165" t="s">
        <v>1552</v>
      </c>
      <c r="H5443" s="515"/>
      <c r="J5443" s="38" t="s">
        <v>2062</v>
      </c>
      <c r="K5443" s="3" t="e">
        <f>VLOOKUP(Tabell_Rättigheter37[[#This Row],[Grupp]],[2]!Tabell_Grupp[#Data],2,FALSE)</f>
        <v>#REF!</v>
      </c>
      <c r="M5443" s="203" t="s">
        <v>834</v>
      </c>
      <c r="N5443" s="151" t="s">
        <v>1558</v>
      </c>
    </row>
    <row r="5444" spans="1:14" ht="30" hidden="1">
      <c r="A5444" s="151" t="s">
        <v>1595</v>
      </c>
      <c r="B5444" s="3" t="s">
        <v>287</v>
      </c>
      <c r="C5444" s="3" t="s">
        <v>315</v>
      </c>
      <c r="D5444" s="540" t="s">
        <v>1430</v>
      </c>
      <c r="E5444" s="131" t="str">
        <f>Tabell_Rättigheter37[[#This Row],[Grupp]]&amp;"_"&amp;Tabell_Rättigheter37[[#This Row],[Rättighetsnod/ Funktionskloss]]</f>
        <v>Resursplanering_Scheme</v>
      </c>
      <c r="F5444" s="514" t="str">
        <f>Tabell_Rättigheter37[[#This Row],[Grupp]]&amp;"_"&amp;Tabell_Rättigheter37[[#This Row],[Rättighetsnod/ Funktionskloss]]&amp;"_"&amp;Tabell_Rättigheter37[[#This Row],[Värde]]</f>
        <v>Resursplanering_Scheme_EditOfferDefinition</v>
      </c>
      <c r="G5444" s="165" t="s">
        <v>1431</v>
      </c>
      <c r="H5444" s="515"/>
      <c r="J5444" s="38" t="s">
        <v>2062</v>
      </c>
      <c r="K5444" s="3" t="e">
        <f>VLOOKUP(Tabell_Rättigheter37[[#This Row],[Grupp]],[2]!Tabell_Grupp[#Data],2,FALSE)</f>
        <v>#REF!</v>
      </c>
      <c r="M5444" s="203" t="s">
        <v>834</v>
      </c>
      <c r="N5444" s="151" t="s">
        <v>1558</v>
      </c>
    </row>
    <row r="5445" spans="1:14" ht="30" hidden="1">
      <c r="A5445" s="151" t="s">
        <v>1600</v>
      </c>
      <c r="B5445" s="3" t="s">
        <v>287</v>
      </c>
      <c r="C5445" s="3" t="s">
        <v>315</v>
      </c>
      <c r="D5445" s="9" t="s">
        <v>1551</v>
      </c>
      <c r="E5445" s="131" t="str">
        <f>Tabell_Rättigheter37[[#This Row],[Grupp]]&amp;"_"&amp;Tabell_Rättigheter37[[#This Row],[Rättighetsnod/ Funktionskloss]]</f>
        <v>Resursplanering_Scheme</v>
      </c>
      <c r="F5445" s="514" t="str">
        <f>Tabell_Rättigheter37[[#This Row],[Grupp]]&amp;"_"&amp;Tabell_Rättigheter37[[#This Row],[Rättighetsnod/ Funktionskloss]]&amp;"_"&amp;Tabell_Rättigheter37[[#This Row],[Värde]]</f>
        <v>Resursplanering_Scheme_ReadOfferDefinition</v>
      </c>
      <c r="G5445" s="165" t="s">
        <v>1552</v>
      </c>
      <c r="H5445" s="515"/>
      <c r="J5445" s="38" t="s">
        <v>2062</v>
      </c>
      <c r="K5445" s="3" t="e">
        <f>VLOOKUP(Tabell_Rättigheter37[[#This Row],[Grupp]],[2]!Tabell_Grupp[#Data],2,FALSE)</f>
        <v>#REF!</v>
      </c>
      <c r="M5445" s="203" t="s">
        <v>834</v>
      </c>
      <c r="N5445" s="151" t="s">
        <v>1558</v>
      </c>
    </row>
    <row r="5446" spans="1:14" ht="30" hidden="1">
      <c r="A5446" s="151" t="s">
        <v>1600</v>
      </c>
      <c r="B5446" s="3" t="s">
        <v>287</v>
      </c>
      <c r="C5446" s="3" t="s">
        <v>315</v>
      </c>
      <c r="D5446" s="540" t="s">
        <v>1430</v>
      </c>
      <c r="E5446" s="131" t="str">
        <f>Tabell_Rättigheter37[[#This Row],[Grupp]]&amp;"_"&amp;Tabell_Rättigheter37[[#This Row],[Rättighetsnod/ Funktionskloss]]</f>
        <v>Resursplanering_Scheme</v>
      </c>
      <c r="F5446" s="514" t="str">
        <f>Tabell_Rättigheter37[[#This Row],[Grupp]]&amp;"_"&amp;Tabell_Rättigheter37[[#This Row],[Rättighetsnod/ Funktionskloss]]&amp;"_"&amp;Tabell_Rättigheter37[[#This Row],[Värde]]</f>
        <v>Resursplanering_Scheme_EditOfferDefinition</v>
      </c>
      <c r="G5446" s="165" t="s">
        <v>1431</v>
      </c>
      <c r="H5446" s="515"/>
      <c r="J5446" s="38" t="s">
        <v>2062</v>
      </c>
      <c r="K5446" s="3" t="e">
        <f>VLOOKUP(Tabell_Rättigheter37[[#This Row],[Grupp]],[2]!Tabell_Grupp[#Data],2,FALSE)</f>
        <v>#REF!</v>
      </c>
      <c r="M5446" s="203" t="s">
        <v>834</v>
      </c>
      <c r="N5446" s="151" t="s">
        <v>1558</v>
      </c>
    </row>
    <row r="5447" spans="1:14" ht="30" hidden="1">
      <c r="A5447" s="151" t="s">
        <v>1601</v>
      </c>
      <c r="B5447" s="3" t="s">
        <v>287</v>
      </c>
      <c r="C5447" s="3" t="s">
        <v>315</v>
      </c>
      <c r="D5447" s="9" t="s">
        <v>1551</v>
      </c>
      <c r="E5447" s="131" t="str">
        <f>Tabell_Rättigheter37[[#This Row],[Grupp]]&amp;"_"&amp;Tabell_Rättigheter37[[#This Row],[Rättighetsnod/ Funktionskloss]]</f>
        <v>Resursplanering_Scheme</v>
      </c>
      <c r="F5447" s="514" t="str">
        <f>Tabell_Rättigheter37[[#This Row],[Grupp]]&amp;"_"&amp;Tabell_Rättigheter37[[#This Row],[Rättighetsnod/ Funktionskloss]]&amp;"_"&amp;Tabell_Rättigheter37[[#This Row],[Värde]]</f>
        <v>Resursplanering_Scheme_ReadOfferDefinition</v>
      </c>
      <c r="G5447" s="165" t="s">
        <v>1552</v>
      </c>
      <c r="H5447" s="515"/>
      <c r="J5447" s="38" t="s">
        <v>2062</v>
      </c>
      <c r="K5447" s="3" t="e">
        <f>VLOOKUP(Tabell_Rättigheter37[[#This Row],[Grupp]],[2]!Tabell_Grupp[#Data],2,FALSE)</f>
        <v>#REF!</v>
      </c>
      <c r="M5447" s="203" t="s">
        <v>834</v>
      </c>
      <c r="N5447" s="151" t="s">
        <v>1558</v>
      </c>
    </row>
    <row r="5448" spans="1:14" ht="30" hidden="1">
      <c r="A5448" s="151" t="s">
        <v>1601</v>
      </c>
      <c r="B5448" s="3" t="s">
        <v>287</v>
      </c>
      <c r="C5448" s="3" t="s">
        <v>315</v>
      </c>
      <c r="D5448" s="540" t="s">
        <v>1430</v>
      </c>
      <c r="E5448" s="131" t="str">
        <f>Tabell_Rättigheter37[[#This Row],[Grupp]]&amp;"_"&amp;Tabell_Rättigheter37[[#This Row],[Rättighetsnod/ Funktionskloss]]</f>
        <v>Resursplanering_Scheme</v>
      </c>
      <c r="F5448" s="514" t="str">
        <f>Tabell_Rättigheter37[[#This Row],[Grupp]]&amp;"_"&amp;Tabell_Rättigheter37[[#This Row],[Rättighetsnod/ Funktionskloss]]&amp;"_"&amp;Tabell_Rättigheter37[[#This Row],[Värde]]</f>
        <v>Resursplanering_Scheme_EditOfferDefinition</v>
      </c>
      <c r="G5448" s="165" t="s">
        <v>1431</v>
      </c>
      <c r="H5448" s="515"/>
      <c r="J5448" s="38" t="s">
        <v>2062</v>
      </c>
      <c r="K5448" s="3" t="e">
        <f>VLOOKUP(Tabell_Rättigheter37[[#This Row],[Grupp]],[2]!Tabell_Grupp[#Data],2,FALSE)</f>
        <v>#REF!</v>
      </c>
      <c r="M5448" s="203" t="s">
        <v>834</v>
      </c>
      <c r="N5448" s="151" t="s">
        <v>1558</v>
      </c>
    </row>
    <row r="5449" spans="1:14" ht="30" hidden="1">
      <c r="A5449" s="151" t="s">
        <v>1629</v>
      </c>
      <c r="B5449" s="3" t="s">
        <v>287</v>
      </c>
      <c r="C5449" s="3" t="s">
        <v>315</v>
      </c>
      <c r="D5449" s="9" t="s">
        <v>1551</v>
      </c>
      <c r="E5449" s="131" t="str">
        <f>Tabell_Rättigheter37[[#This Row],[Grupp]]&amp;"_"&amp;Tabell_Rättigheter37[[#This Row],[Rättighetsnod/ Funktionskloss]]</f>
        <v>Resursplanering_Scheme</v>
      </c>
      <c r="F5449" s="514" t="str">
        <f>Tabell_Rättigheter37[[#This Row],[Grupp]]&amp;"_"&amp;Tabell_Rättigheter37[[#This Row],[Rättighetsnod/ Funktionskloss]]&amp;"_"&amp;Tabell_Rättigheter37[[#This Row],[Värde]]</f>
        <v>Resursplanering_Scheme_ReadOfferDefinition</v>
      </c>
      <c r="G5449" s="165" t="s">
        <v>1552</v>
      </c>
      <c r="H5449" s="515"/>
      <c r="J5449" s="38" t="s">
        <v>2062</v>
      </c>
      <c r="K5449" s="3" t="e">
        <f>VLOOKUP(Tabell_Rättigheter37[[#This Row],[Grupp]],[2]!Tabell_Grupp[#Data],2,FALSE)</f>
        <v>#REF!</v>
      </c>
      <c r="M5449" s="203" t="s">
        <v>834</v>
      </c>
      <c r="N5449" s="151" t="s">
        <v>1558</v>
      </c>
    </row>
    <row r="5450" spans="1:14" ht="30" hidden="1">
      <c r="A5450" s="151" t="s">
        <v>1629</v>
      </c>
      <c r="B5450" s="3" t="s">
        <v>287</v>
      </c>
      <c r="C5450" s="3" t="s">
        <v>315</v>
      </c>
      <c r="D5450" s="540" t="s">
        <v>1430</v>
      </c>
      <c r="E5450" s="131" t="str">
        <f>Tabell_Rättigheter37[[#This Row],[Grupp]]&amp;"_"&amp;Tabell_Rättigheter37[[#This Row],[Rättighetsnod/ Funktionskloss]]</f>
        <v>Resursplanering_Scheme</v>
      </c>
      <c r="F5450" s="514" t="str">
        <f>Tabell_Rättigheter37[[#This Row],[Grupp]]&amp;"_"&amp;Tabell_Rättigheter37[[#This Row],[Rättighetsnod/ Funktionskloss]]&amp;"_"&amp;Tabell_Rättigheter37[[#This Row],[Värde]]</f>
        <v>Resursplanering_Scheme_EditOfferDefinition</v>
      </c>
      <c r="G5450" s="165" t="s">
        <v>1431</v>
      </c>
      <c r="H5450" s="515"/>
      <c r="J5450" s="38" t="s">
        <v>2062</v>
      </c>
      <c r="K5450" s="3" t="e">
        <f>VLOOKUP(Tabell_Rättigheter37[[#This Row],[Grupp]],[2]!Tabell_Grupp[#Data],2,FALSE)</f>
        <v>#REF!</v>
      </c>
      <c r="M5450" s="203" t="s">
        <v>834</v>
      </c>
      <c r="N5450" s="151" t="s">
        <v>1558</v>
      </c>
    </row>
    <row r="5451" spans="1:14" ht="30" hidden="1">
      <c r="A5451" s="151" t="s">
        <v>1644</v>
      </c>
      <c r="B5451" s="3" t="s">
        <v>287</v>
      </c>
      <c r="C5451" s="3" t="s">
        <v>315</v>
      </c>
      <c r="D5451" s="9" t="s">
        <v>1551</v>
      </c>
      <c r="E5451" s="131" t="str">
        <f>Tabell_Rättigheter37[[#This Row],[Grupp]]&amp;"_"&amp;Tabell_Rättigheter37[[#This Row],[Rättighetsnod/ Funktionskloss]]</f>
        <v>Resursplanering_Scheme</v>
      </c>
      <c r="F5451" s="514" t="str">
        <f>Tabell_Rättigheter37[[#This Row],[Grupp]]&amp;"_"&amp;Tabell_Rättigheter37[[#This Row],[Rättighetsnod/ Funktionskloss]]&amp;"_"&amp;Tabell_Rättigheter37[[#This Row],[Värde]]</f>
        <v>Resursplanering_Scheme_ReadOfferDefinition</v>
      </c>
      <c r="G5451" s="165" t="s">
        <v>1552</v>
      </c>
      <c r="H5451" s="515"/>
      <c r="J5451" s="38" t="s">
        <v>2062</v>
      </c>
      <c r="K5451" s="3" t="e">
        <f>VLOOKUP(Tabell_Rättigheter37[[#This Row],[Grupp]],[2]!Tabell_Grupp[#Data],2,FALSE)</f>
        <v>#REF!</v>
      </c>
      <c r="M5451" s="203" t="s">
        <v>834</v>
      </c>
      <c r="N5451" s="151" t="s">
        <v>1558</v>
      </c>
    </row>
    <row r="5452" spans="1:14" ht="30" hidden="1">
      <c r="A5452" s="151" t="s">
        <v>1644</v>
      </c>
      <c r="B5452" s="3" t="s">
        <v>287</v>
      </c>
      <c r="C5452" s="3" t="s">
        <v>315</v>
      </c>
      <c r="D5452" s="540" t="s">
        <v>1430</v>
      </c>
      <c r="E5452" s="131" t="str">
        <f>Tabell_Rättigheter37[[#This Row],[Grupp]]&amp;"_"&amp;Tabell_Rättigheter37[[#This Row],[Rättighetsnod/ Funktionskloss]]</f>
        <v>Resursplanering_Scheme</v>
      </c>
      <c r="F5452" s="514" t="str">
        <f>Tabell_Rättigheter37[[#This Row],[Grupp]]&amp;"_"&amp;Tabell_Rättigheter37[[#This Row],[Rättighetsnod/ Funktionskloss]]&amp;"_"&amp;Tabell_Rättigheter37[[#This Row],[Värde]]</f>
        <v>Resursplanering_Scheme_EditOfferDefinition</v>
      </c>
      <c r="G5452" s="165" t="s">
        <v>1431</v>
      </c>
      <c r="H5452" s="515"/>
      <c r="J5452" s="38" t="s">
        <v>2062</v>
      </c>
      <c r="K5452" s="3" t="e">
        <f>VLOOKUP(Tabell_Rättigheter37[[#This Row],[Grupp]],[2]!Tabell_Grupp[#Data],2,FALSE)</f>
        <v>#REF!</v>
      </c>
      <c r="M5452" s="203" t="s">
        <v>834</v>
      </c>
      <c r="N5452" s="151" t="s">
        <v>1558</v>
      </c>
    </row>
    <row r="5453" spans="1:14" ht="30" hidden="1">
      <c r="A5453" s="151" t="s">
        <v>1602</v>
      </c>
      <c r="B5453" s="3" t="s">
        <v>287</v>
      </c>
      <c r="C5453" s="3" t="s">
        <v>315</v>
      </c>
      <c r="D5453" s="9" t="s">
        <v>1551</v>
      </c>
      <c r="E5453" s="131" t="str">
        <f>Tabell_Rättigheter37[[#This Row],[Grupp]]&amp;"_"&amp;Tabell_Rättigheter37[[#This Row],[Rättighetsnod/ Funktionskloss]]</f>
        <v>Resursplanering_Scheme</v>
      </c>
      <c r="F5453" s="514" t="str">
        <f>Tabell_Rättigheter37[[#This Row],[Grupp]]&amp;"_"&amp;Tabell_Rättigheter37[[#This Row],[Rättighetsnod/ Funktionskloss]]&amp;"_"&amp;Tabell_Rättigheter37[[#This Row],[Värde]]</f>
        <v>Resursplanering_Scheme_ReadOfferDefinition</v>
      </c>
      <c r="G5453" s="165" t="s">
        <v>1552</v>
      </c>
      <c r="H5453" s="515"/>
      <c r="J5453" s="38" t="s">
        <v>2062</v>
      </c>
      <c r="K5453" s="3" t="e">
        <f>VLOOKUP(Tabell_Rättigheter37[[#This Row],[Grupp]],[2]!Tabell_Grupp[#Data],2,FALSE)</f>
        <v>#REF!</v>
      </c>
      <c r="M5453" s="203" t="s">
        <v>834</v>
      </c>
      <c r="N5453" s="151" t="s">
        <v>1558</v>
      </c>
    </row>
    <row r="5454" spans="1:14" ht="30" hidden="1">
      <c r="A5454" s="151" t="s">
        <v>1602</v>
      </c>
      <c r="B5454" s="3" t="s">
        <v>287</v>
      </c>
      <c r="C5454" s="3" t="s">
        <v>315</v>
      </c>
      <c r="D5454" s="540" t="s">
        <v>1430</v>
      </c>
      <c r="E5454" s="131" t="str">
        <f>Tabell_Rättigheter37[[#This Row],[Grupp]]&amp;"_"&amp;Tabell_Rättigheter37[[#This Row],[Rättighetsnod/ Funktionskloss]]</f>
        <v>Resursplanering_Scheme</v>
      </c>
      <c r="F5454" s="514" t="str">
        <f>Tabell_Rättigheter37[[#This Row],[Grupp]]&amp;"_"&amp;Tabell_Rättigheter37[[#This Row],[Rättighetsnod/ Funktionskloss]]&amp;"_"&amp;Tabell_Rättigheter37[[#This Row],[Värde]]</f>
        <v>Resursplanering_Scheme_EditOfferDefinition</v>
      </c>
      <c r="G5454" s="165" t="s">
        <v>1431</v>
      </c>
      <c r="H5454" s="515"/>
      <c r="J5454" s="38" t="s">
        <v>2062</v>
      </c>
      <c r="K5454" s="3" t="e">
        <f>VLOOKUP(Tabell_Rättigheter37[[#This Row],[Grupp]],[2]!Tabell_Grupp[#Data],2,FALSE)</f>
        <v>#REF!</v>
      </c>
      <c r="M5454" s="203" t="s">
        <v>834</v>
      </c>
      <c r="N5454" s="151" t="s">
        <v>1558</v>
      </c>
    </row>
    <row r="5455" spans="1:14" ht="30" hidden="1">
      <c r="A5455" s="151" t="s">
        <v>1656</v>
      </c>
      <c r="B5455" s="3" t="s">
        <v>287</v>
      </c>
      <c r="C5455" s="3" t="s">
        <v>315</v>
      </c>
      <c r="D5455" s="9" t="s">
        <v>1551</v>
      </c>
      <c r="E5455" s="131" t="str">
        <f>Tabell_Rättigheter37[[#This Row],[Grupp]]&amp;"_"&amp;Tabell_Rättigheter37[[#This Row],[Rättighetsnod/ Funktionskloss]]</f>
        <v>Resursplanering_Scheme</v>
      </c>
      <c r="F5455" s="514" t="str">
        <f>Tabell_Rättigheter37[[#This Row],[Grupp]]&amp;"_"&amp;Tabell_Rättigheter37[[#This Row],[Rättighetsnod/ Funktionskloss]]&amp;"_"&amp;Tabell_Rättigheter37[[#This Row],[Värde]]</f>
        <v>Resursplanering_Scheme_ReadOfferDefinition</v>
      </c>
      <c r="G5455" s="165" t="s">
        <v>1552</v>
      </c>
      <c r="H5455" s="515"/>
      <c r="J5455" s="38" t="s">
        <v>2062</v>
      </c>
      <c r="K5455" s="3" t="e">
        <f>VLOOKUP(Tabell_Rättigheter37[[#This Row],[Grupp]],[2]!Tabell_Grupp[#Data],2,FALSE)</f>
        <v>#REF!</v>
      </c>
      <c r="M5455" s="203" t="s">
        <v>834</v>
      </c>
      <c r="N5455" s="151" t="s">
        <v>1558</v>
      </c>
    </row>
    <row r="5456" spans="1:14" ht="30" hidden="1">
      <c r="A5456" s="151" t="s">
        <v>1656</v>
      </c>
      <c r="B5456" s="3" t="s">
        <v>287</v>
      </c>
      <c r="C5456" s="3" t="s">
        <v>315</v>
      </c>
      <c r="D5456" s="540" t="s">
        <v>1430</v>
      </c>
      <c r="E5456" s="131" t="str">
        <f>Tabell_Rättigheter37[[#This Row],[Grupp]]&amp;"_"&amp;Tabell_Rättigheter37[[#This Row],[Rättighetsnod/ Funktionskloss]]</f>
        <v>Resursplanering_Scheme</v>
      </c>
      <c r="F5456" s="514" t="str">
        <f>Tabell_Rättigheter37[[#This Row],[Grupp]]&amp;"_"&amp;Tabell_Rättigheter37[[#This Row],[Rättighetsnod/ Funktionskloss]]&amp;"_"&amp;Tabell_Rättigheter37[[#This Row],[Värde]]</f>
        <v>Resursplanering_Scheme_EditOfferDefinition</v>
      </c>
      <c r="G5456" s="165" t="s">
        <v>1431</v>
      </c>
      <c r="H5456" s="515"/>
      <c r="J5456" s="38" t="s">
        <v>2062</v>
      </c>
      <c r="K5456" s="3" t="e">
        <f>VLOOKUP(Tabell_Rättigheter37[[#This Row],[Grupp]],[2]!Tabell_Grupp[#Data],2,FALSE)</f>
        <v>#REF!</v>
      </c>
      <c r="M5456" s="203" t="s">
        <v>834</v>
      </c>
      <c r="N5456" s="151" t="s">
        <v>1558</v>
      </c>
    </row>
    <row r="5457" spans="1:14" ht="30" hidden="1">
      <c r="A5457" s="151" t="s">
        <v>1628</v>
      </c>
      <c r="B5457" s="3" t="s">
        <v>287</v>
      </c>
      <c r="C5457" s="3" t="s">
        <v>315</v>
      </c>
      <c r="D5457" s="9" t="s">
        <v>1551</v>
      </c>
      <c r="E5457" s="131" t="str">
        <f>Tabell_Rättigheter37[[#This Row],[Grupp]]&amp;"_"&amp;Tabell_Rättigheter37[[#This Row],[Rättighetsnod/ Funktionskloss]]</f>
        <v>Resursplanering_Scheme</v>
      </c>
      <c r="F5457" s="514" t="str">
        <f>Tabell_Rättigheter37[[#This Row],[Grupp]]&amp;"_"&amp;Tabell_Rättigheter37[[#This Row],[Rättighetsnod/ Funktionskloss]]&amp;"_"&amp;Tabell_Rättigheter37[[#This Row],[Värde]]</f>
        <v>Resursplanering_Scheme_ReadOfferDefinition</v>
      </c>
      <c r="G5457" s="165" t="s">
        <v>1552</v>
      </c>
      <c r="H5457" s="515"/>
      <c r="J5457" s="38" t="s">
        <v>2062</v>
      </c>
      <c r="K5457" s="3" t="e">
        <f>VLOOKUP(Tabell_Rättigheter37[[#This Row],[Grupp]],[2]!Tabell_Grupp[#Data],2,FALSE)</f>
        <v>#REF!</v>
      </c>
      <c r="M5457" s="203" t="s">
        <v>834</v>
      </c>
      <c r="N5457" s="151" t="s">
        <v>1558</v>
      </c>
    </row>
    <row r="5458" spans="1:14" ht="30" hidden="1">
      <c r="A5458" s="151" t="s">
        <v>1628</v>
      </c>
      <c r="B5458" s="3" t="s">
        <v>287</v>
      </c>
      <c r="C5458" s="3" t="s">
        <v>315</v>
      </c>
      <c r="D5458" s="540" t="s">
        <v>1430</v>
      </c>
      <c r="E5458" s="131" t="str">
        <f>Tabell_Rättigheter37[[#This Row],[Grupp]]&amp;"_"&amp;Tabell_Rättigheter37[[#This Row],[Rättighetsnod/ Funktionskloss]]</f>
        <v>Resursplanering_Scheme</v>
      </c>
      <c r="F5458" s="514" t="str">
        <f>Tabell_Rättigheter37[[#This Row],[Grupp]]&amp;"_"&amp;Tabell_Rättigheter37[[#This Row],[Rättighetsnod/ Funktionskloss]]&amp;"_"&amp;Tabell_Rättigheter37[[#This Row],[Värde]]</f>
        <v>Resursplanering_Scheme_EditOfferDefinition</v>
      </c>
      <c r="G5458" s="165" t="s">
        <v>1431</v>
      </c>
      <c r="H5458" s="515"/>
      <c r="J5458" s="38" t="s">
        <v>2062</v>
      </c>
      <c r="K5458" s="3" t="e">
        <f>VLOOKUP(Tabell_Rättigheter37[[#This Row],[Grupp]],[2]!Tabell_Grupp[#Data],2,FALSE)</f>
        <v>#REF!</v>
      </c>
      <c r="M5458" s="203" t="s">
        <v>834</v>
      </c>
      <c r="N5458" s="151" t="s">
        <v>1558</v>
      </c>
    </row>
    <row r="5459" spans="1:14" ht="30" hidden="1">
      <c r="A5459" s="151" t="s">
        <v>1603</v>
      </c>
      <c r="B5459" s="3" t="s">
        <v>287</v>
      </c>
      <c r="C5459" s="3" t="s">
        <v>315</v>
      </c>
      <c r="D5459" s="9" t="s">
        <v>1551</v>
      </c>
      <c r="E5459" s="131" t="str">
        <f>Tabell_Rättigheter37[[#This Row],[Grupp]]&amp;"_"&amp;Tabell_Rättigheter37[[#This Row],[Rättighetsnod/ Funktionskloss]]</f>
        <v>Resursplanering_Scheme</v>
      </c>
      <c r="F5459" s="514" t="str">
        <f>Tabell_Rättigheter37[[#This Row],[Grupp]]&amp;"_"&amp;Tabell_Rättigheter37[[#This Row],[Rättighetsnod/ Funktionskloss]]&amp;"_"&amp;Tabell_Rättigheter37[[#This Row],[Värde]]</f>
        <v>Resursplanering_Scheme_ReadOfferDefinition</v>
      </c>
      <c r="G5459" s="165" t="s">
        <v>1552</v>
      </c>
      <c r="H5459" s="515"/>
      <c r="J5459" s="38" t="s">
        <v>2062</v>
      </c>
      <c r="K5459" s="3" t="e">
        <f>VLOOKUP(Tabell_Rättigheter37[[#This Row],[Grupp]],[2]!Tabell_Grupp[#Data],2,FALSE)</f>
        <v>#REF!</v>
      </c>
      <c r="M5459" s="203" t="s">
        <v>834</v>
      </c>
      <c r="N5459" s="151" t="s">
        <v>1558</v>
      </c>
    </row>
    <row r="5460" spans="1:14" ht="30" hidden="1">
      <c r="A5460" s="151" t="s">
        <v>1603</v>
      </c>
      <c r="B5460" s="3" t="s">
        <v>287</v>
      </c>
      <c r="C5460" s="3" t="s">
        <v>315</v>
      </c>
      <c r="D5460" s="540" t="s">
        <v>1430</v>
      </c>
      <c r="E5460" s="131" t="str">
        <f>Tabell_Rättigheter37[[#This Row],[Grupp]]&amp;"_"&amp;Tabell_Rättigheter37[[#This Row],[Rättighetsnod/ Funktionskloss]]</f>
        <v>Resursplanering_Scheme</v>
      </c>
      <c r="F5460" s="514" t="str">
        <f>Tabell_Rättigheter37[[#This Row],[Grupp]]&amp;"_"&amp;Tabell_Rättigheter37[[#This Row],[Rättighetsnod/ Funktionskloss]]&amp;"_"&amp;Tabell_Rättigheter37[[#This Row],[Värde]]</f>
        <v>Resursplanering_Scheme_EditOfferDefinition</v>
      </c>
      <c r="G5460" s="165" t="s">
        <v>1431</v>
      </c>
      <c r="H5460" s="515"/>
      <c r="J5460" s="38" t="s">
        <v>2062</v>
      </c>
      <c r="K5460" s="3" t="e">
        <f>VLOOKUP(Tabell_Rättigheter37[[#This Row],[Grupp]],[2]!Tabell_Grupp[#Data],2,FALSE)</f>
        <v>#REF!</v>
      </c>
      <c r="M5460" s="203" t="s">
        <v>834</v>
      </c>
      <c r="N5460" s="151" t="s">
        <v>1558</v>
      </c>
    </row>
    <row r="5461" spans="1:14" ht="30" hidden="1">
      <c r="A5461" s="151" t="s">
        <v>1604</v>
      </c>
      <c r="B5461" s="3" t="s">
        <v>287</v>
      </c>
      <c r="C5461" s="3" t="s">
        <v>315</v>
      </c>
      <c r="D5461" s="9" t="s">
        <v>1551</v>
      </c>
      <c r="E5461" s="131" t="str">
        <f>Tabell_Rättigheter37[[#This Row],[Grupp]]&amp;"_"&amp;Tabell_Rättigheter37[[#This Row],[Rättighetsnod/ Funktionskloss]]</f>
        <v>Resursplanering_Scheme</v>
      </c>
      <c r="F5461" s="514" t="str">
        <f>Tabell_Rättigheter37[[#This Row],[Grupp]]&amp;"_"&amp;Tabell_Rättigheter37[[#This Row],[Rättighetsnod/ Funktionskloss]]&amp;"_"&amp;Tabell_Rättigheter37[[#This Row],[Värde]]</f>
        <v>Resursplanering_Scheme_ReadOfferDefinition</v>
      </c>
      <c r="G5461" s="165" t="s">
        <v>1552</v>
      </c>
      <c r="H5461" s="515"/>
      <c r="J5461" s="38" t="s">
        <v>2062</v>
      </c>
      <c r="K5461" s="3" t="e">
        <f>VLOOKUP(Tabell_Rättigheter37[[#This Row],[Grupp]],[2]!Tabell_Grupp[#Data],2,FALSE)</f>
        <v>#REF!</v>
      </c>
      <c r="M5461" s="203" t="s">
        <v>834</v>
      </c>
      <c r="N5461" s="151" t="s">
        <v>1558</v>
      </c>
    </row>
    <row r="5462" spans="1:14" ht="30" hidden="1">
      <c r="A5462" s="151" t="s">
        <v>1604</v>
      </c>
      <c r="B5462" s="3" t="s">
        <v>287</v>
      </c>
      <c r="C5462" s="3" t="s">
        <v>315</v>
      </c>
      <c r="D5462" s="540" t="s">
        <v>1430</v>
      </c>
      <c r="E5462" s="131" t="str">
        <f>Tabell_Rättigheter37[[#This Row],[Grupp]]&amp;"_"&amp;Tabell_Rättigheter37[[#This Row],[Rättighetsnod/ Funktionskloss]]</f>
        <v>Resursplanering_Scheme</v>
      </c>
      <c r="F5462" s="514" t="str">
        <f>Tabell_Rättigheter37[[#This Row],[Grupp]]&amp;"_"&amp;Tabell_Rättigheter37[[#This Row],[Rättighetsnod/ Funktionskloss]]&amp;"_"&amp;Tabell_Rättigheter37[[#This Row],[Värde]]</f>
        <v>Resursplanering_Scheme_EditOfferDefinition</v>
      </c>
      <c r="G5462" s="165" t="s">
        <v>1431</v>
      </c>
      <c r="H5462" s="515"/>
      <c r="J5462" s="38" t="s">
        <v>2062</v>
      </c>
      <c r="K5462" s="3" t="e">
        <f>VLOOKUP(Tabell_Rättigheter37[[#This Row],[Grupp]],[2]!Tabell_Grupp[#Data],2,FALSE)</f>
        <v>#REF!</v>
      </c>
      <c r="M5462" s="203" t="s">
        <v>834</v>
      </c>
      <c r="N5462" s="151" t="s">
        <v>1558</v>
      </c>
    </row>
    <row r="5463" spans="1:14" ht="30" hidden="1">
      <c r="A5463" s="151" t="s">
        <v>1645</v>
      </c>
      <c r="B5463" s="3" t="s">
        <v>287</v>
      </c>
      <c r="C5463" s="3" t="s">
        <v>315</v>
      </c>
      <c r="D5463" s="9" t="s">
        <v>1551</v>
      </c>
      <c r="E5463" s="131" t="str">
        <f>Tabell_Rättigheter37[[#This Row],[Grupp]]&amp;"_"&amp;Tabell_Rättigheter37[[#This Row],[Rättighetsnod/ Funktionskloss]]</f>
        <v>Resursplanering_Scheme</v>
      </c>
      <c r="F5463" s="514" t="str">
        <f>Tabell_Rättigheter37[[#This Row],[Grupp]]&amp;"_"&amp;Tabell_Rättigheter37[[#This Row],[Rättighetsnod/ Funktionskloss]]&amp;"_"&amp;Tabell_Rättigheter37[[#This Row],[Värde]]</f>
        <v>Resursplanering_Scheme_ReadOfferDefinition</v>
      </c>
      <c r="G5463" s="165" t="s">
        <v>1552</v>
      </c>
      <c r="H5463" s="515"/>
      <c r="J5463" s="38" t="s">
        <v>2062</v>
      </c>
      <c r="K5463" s="3" t="e">
        <f>VLOOKUP(Tabell_Rättigheter37[[#This Row],[Grupp]],[2]!Tabell_Grupp[#Data],2,FALSE)</f>
        <v>#REF!</v>
      </c>
      <c r="M5463" s="203" t="s">
        <v>834</v>
      </c>
      <c r="N5463" s="151" t="s">
        <v>1558</v>
      </c>
    </row>
    <row r="5464" spans="1:14" ht="30" hidden="1">
      <c r="A5464" s="151" t="s">
        <v>1645</v>
      </c>
      <c r="B5464" s="3" t="s">
        <v>287</v>
      </c>
      <c r="C5464" s="3" t="s">
        <v>315</v>
      </c>
      <c r="D5464" s="540" t="s">
        <v>1430</v>
      </c>
      <c r="E5464" s="131" t="str">
        <f>Tabell_Rättigheter37[[#This Row],[Grupp]]&amp;"_"&amp;Tabell_Rättigheter37[[#This Row],[Rättighetsnod/ Funktionskloss]]</f>
        <v>Resursplanering_Scheme</v>
      </c>
      <c r="F5464" s="514" t="str">
        <f>Tabell_Rättigheter37[[#This Row],[Grupp]]&amp;"_"&amp;Tabell_Rättigheter37[[#This Row],[Rättighetsnod/ Funktionskloss]]&amp;"_"&amp;Tabell_Rättigheter37[[#This Row],[Värde]]</f>
        <v>Resursplanering_Scheme_EditOfferDefinition</v>
      </c>
      <c r="G5464" s="165" t="s">
        <v>1431</v>
      </c>
      <c r="H5464" s="515"/>
      <c r="J5464" s="38" t="s">
        <v>2062</v>
      </c>
      <c r="K5464" s="3" t="e">
        <f>VLOOKUP(Tabell_Rättigheter37[[#This Row],[Grupp]],[2]!Tabell_Grupp[#Data],2,FALSE)</f>
        <v>#REF!</v>
      </c>
      <c r="M5464" s="203" t="s">
        <v>834</v>
      </c>
      <c r="N5464" s="151" t="s">
        <v>1558</v>
      </c>
    </row>
    <row r="5465" spans="1:14" ht="30" hidden="1">
      <c r="A5465" s="151" t="s">
        <v>1588</v>
      </c>
      <c r="B5465" s="3" t="s">
        <v>287</v>
      </c>
      <c r="C5465" s="3" t="s">
        <v>315</v>
      </c>
      <c r="D5465" s="9" t="s">
        <v>1551</v>
      </c>
      <c r="E5465" s="131" t="str">
        <f>Tabell_Rättigheter37[[#This Row],[Grupp]]&amp;"_"&amp;Tabell_Rättigheter37[[#This Row],[Rättighetsnod/ Funktionskloss]]</f>
        <v>Resursplanering_Scheme</v>
      </c>
      <c r="F5465" s="514" t="str">
        <f>Tabell_Rättigheter37[[#This Row],[Grupp]]&amp;"_"&amp;Tabell_Rättigheter37[[#This Row],[Rättighetsnod/ Funktionskloss]]&amp;"_"&amp;Tabell_Rättigheter37[[#This Row],[Värde]]</f>
        <v>Resursplanering_Scheme_ReadOfferDefinition</v>
      </c>
      <c r="G5465" s="165" t="s">
        <v>1552</v>
      </c>
      <c r="H5465" s="515"/>
      <c r="J5465" s="38" t="s">
        <v>2062</v>
      </c>
      <c r="K5465" s="3" t="e">
        <f>VLOOKUP(Tabell_Rättigheter37[[#This Row],[Grupp]],[2]!Tabell_Grupp[#Data],2,FALSE)</f>
        <v>#REF!</v>
      </c>
      <c r="M5465" s="203" t="s">
        <v>834</v>
      </c>
      <c r="N5465" s="151" t="s">
        <v>1558</v>
      </c>
    </row>
    <row r="5466" spans="1:14" ht="30" hidden="1">
      <c r="A5466" s="151" t="s">
        <v>1588</v>
      </c>
      <c r="B5466" s="3" t="s">
        <v>287</v>
      </c>
      <c r="C5466" s="3" t="s">
        <v>315</v>
      </c>
      <c r="D5466" s="540" t="s">
        <v>1430</v>
      </c>
      <c r="E5466" s="131" t="str">
        <f>Tabell_Rättigheter37[[#This Row],[Grupp]]&amp;"_"&amp;Tabell_Rättigheter37[[#This Row],[Rättighetsnod/ Funktionskloss]]</f>
        <v>Resursplanering_Scheme</v>
      </c>
      <c r="F5466" s="514" t="str">
        <f>Tabell_Rättigheter37[[#This Row],[Grupp]]&amp;"_"&amp;Tabell_Rättigheter37[[#This Row],[Rättighetsnod/ Funktionskloss]]&amp;"_"&amp;Tabell_Rättigheter37[[#This Row],[Värde]]</f>
        <v>Resursplanering_Scheme_EditOfferDefinition</v>
      </c>
      <c r="G5466" s="165" t="s">
        <v>1431</v>
      </c>
      <c r="H5466" s="515"/>
      <c r="J5466" s="38" t="s">
        <v>2062</v>
      </c>
      <c r="K5466" s="3" t="e">
        <f>VLOOKUP(Tabell_Rättigheter37[[#This Row],[Grupp]],[2]!Tabell_Grupp[#Data],2,FALSE)</f>
        <v>#REF!</v>
      </c>
      <c r="M5466" s="203" t="s">
        <v>834</v>
      </c>
      <c r="N5466" s="151" t="s">
        <v>1558</v>
      </c>
    </row>
    <row r="5467" spans="1:14" ht="30" hidden="1">
      <c r="A5467" s="151" t="s">
        <v>1564</v>
      </c>
      <c r="B5467" s="3" t="s">
        <v>287</v>
      </c>
      <c r="C5467" s="3" t="s">
        <v>315</v>
      </c>
      <c r="D5467" s="9" t="s">
        <v>1551</v>
      </c>
      <c r="E5467" s="131" t="str">
        <f>Tabell_Rättigheter37[[#This Row],[Grupp]]&amp;"_"&amp;Tabell_Rättigheter37[[#This Row],[Rättighetsnod/ Funktionskloss]]</f>
        <v>Resursplanering_Scheme</v>
      </c>
      <c r="F5467" s="514" t="str">
        <f>Tabell_Rättigheter37[[#This Row],[Grupp]]&amp;"_"&amp;Tabell_Rättigheter37[[#This Row],[Rättighetsnod/ Funktionskloss]]&amp;"_"&amp;Tabell_Rättigheter37[[#This Row],[Värde]]</f>
        <v>Resursplanering_Scheme_ReadOfferDefinition</v>
      </c>
      <c r="G5467" s="165" t="s">
        <v>1552</v>
      </c>
      <c r="H5467" s="515"/>
      <c r="J5467" s="38" t="s">
        <v>2062</v>
      </c>
      <c r="K5467" s="3" t="e">
        <f>VLOOKUP(Tabell_Rättigheter37[[#This Row],[Grupp]],[2]!Tabell_Grupp[#Data],2,FALSE)</f>
        <v>#REF!</v>
      </c>
      <c r="M5467" s="203" t="s">
        <v>834</v>
      </c>
      <c r="N5467" s="151" t="s">
        <v>1558</v>
      </c>
    </row>
    <row r="5468" spans="1:14" ht="30" hidden="1">
      <c r="A5468" s="151" t="s">
        <v>1564</v>
      </c>
      <c r="B5468" s="3" t="s">
        <v>287</v>
      </c>
      <c r="C5468" s="3" t="s">
        <v>315</v>
      </c>
      <c r="D5468" s="540" t="s">
        <v>1430</v>
      </c>
      <c r="E5468" s="131" t="str">
        <f>Tabell_Rättigheter37[[#This Row],[Grupp]]&amp;"_"&amp;Tabell_Rättigheter37[[#This Row],[Rättighetsnod/ Funktionskloss]]</f>
        <v>Resursplanering_Scheme</v>
      </c>
      <c r="F5468" s="514" t="str">
        <f>Tabell_Rättigheter37[[#This Row],[Grupp]]&amp;"_"&amp;Tabell_Rättigheter37[[#This Row],[Rättighetsnod/ Funktionskloss]]&amp;"_"&amp;Tabell_Rättigheter37[[#This Row],[Värde]]</f>
        <v>Resursplanering_Scheme_EditOfferDefinition</v>
      </c>
      <c r="G5468" s="165" t="s">
        <v>1431</v>
      </c>
      <c r="H5468" s="515"/>
      <c r="J5468" s="38" t="s">
        <v>2062</v>
      </c>
      <c r="K5468" s="3" t="e">
        <f>VLOOKUP(Tabell_Rättigheter37[[#This Row],[Grupp]],[2]!Tabell_Grupp[#Data],2,FALSE)</f>
        <v>#REF!</v>
      </c>
      <c r="M5468" s="203" t="s">
        <v>834</v>
      </c>
      <c r="N5468" s="151" t="s">
        <v>1558</v>
      </c>
    </row>
    <row r="5469" spans="1:14" ht="30" hidden="1">
      <c r="A5469" s="151" t="s">
        <v>1565</v>
      </c>
      <c r="B5469" s="3" t="s">
        <v>287</v>
      </c>
      <c r="C5469" s="3" t="s">
        <v>315</v>
      </c>
      <c r="D5469" s="9" t="s">
        <v>1551</v>
      </c>
      <c r="E5469" s="131" t="str">
        <f>Tabell_Rättigheter37[[#This Row],[Grupp]]&amp;"_"&amp;Tabell_Rättigheter37[[#This Row],[Rättighetsnod/ Funktionskloss]]</f>
        <v>Resursplanering_Scheme</v>
      </c>
      <c r="F5469" s="514" t="str">
        <f>Tabell_Rättigheter37[[#This Row],[Grupp]]&amp;"_"&amp;Tabell_Rättigheter37[[#This Row],[Rättighetsnod/ Funktionskloss]]&amp;"_"&amp;Tabell_Rättigheter37[[#This Row],[Värde]]</f>
        <v>Resursplanering_Scheme_ReadOfferDefinition</v>
      </c>
      <c r="G5469" s="165" t="s">
        <v>1552</v>
      </c>
      <c r="H5469" s="515"/>
      <c r="J5469" s="38" t="s">
        <v>2062</v>
      </c>
      <c r="K5469" s="3" t="e">
        <f>VLOOKUP(Tabell_Rättigheter37[[#This Row],[Grupp]],[2]!Tabell_Grupp[#Data],2,FALSE)</f>
        <v>#REF!</v>
      </c>
      <c r="M5469" s="203" t="s">
        <v>834</v>
      </c>
      <c r="N5469" s="151" t="s">
        <v>1558</v>
      </c>
    </row>
    <row r="5470" spans="1:14" ht="30" hidden="1">
      <c r="A5470" s="151" t="s">
        <v>1565</v>
      </c>
      <c r="B5470" s="3" t="s">
        <v>287</v>
      </c>
      <c r="C5470" s="3" t="s">
        <v>315</v>
      </c>
      <c r="D5470" s="540" t="s">
        <v>1430</v>
      </c>
      <c r="E5470" s="131" t="str">
        <f>Tabell_Rättigheter37[[#This Row],[Grupp]]&amp;"_"&amp;Tabell_Rättigheter37[[#This Row],[Rättighetsnod/ Funktionskloss]]</f>
        <v>Resursplanering_Scheme</v>
      </c>
      <c r="F5470" s="514" t="str">
        <f>Tabell_Rättigheter37[[#This Row],[Grupp]]&amp;"_"&amp;Tabell_Rättigheter37[[#This Row],[Rättighetsnod/ Funktionskloss]]&amp;"_"&amp;Tabell_Rättigheter37[[#This Row],[Värde]]</f>
        <v>Resursplanering_Scheme_EditOfferDefinition</v>
      </c>
      <c r="G5470" s="165" t="s">
        <v>1431</v>
      </c>
      <c r="H5470" s="515"/>
      <c r="J5470" s="38" t="s">
        <v>2062</v>
      </c>
      <c r="K5470" s="3" t="e">
        <f>VLOOKUP(Tabell_Rättigheter37[[#This Row],[Grupp]],[2]!Tabell_Grupp[#Data],2,FALSE)</f>
        <v>#REF!</v>
      </c>
      <c r="M5470" s="203" t="s">
        <v>834</v>
      </c>
      <c r="N5470" s="151" t="s">
        <v>1558</v>
      </c>
    </row>
    <row r="5471" spans="1:14" ht="30" hidden="1">
      <c r="A5471" s="151" t="s">
        <v>1620</v>
      </c>
      <c r="B5471" s="3" t="s">
        <v>287</v>
      </c>
      <c r="C5471" s="3" t="s">
        <v>315</v>
      </c>
      <c r="D5471" s="9" t="s">
        <v>1551</v>
      </c>
      <c r="E5471" s="131" t="str">
        <f>Tabell_Rättigheter37[[#This Row],[Grupp]]&amp;"_"&amp;Tabell_Rättigheter37[[#This Row],[Rättighetsnod/ Funktionskloss]]</f>
        <v>Resursplanering_Scheme</v>
      </c>
      <c r="F5471" s="514" t="str">
        <f>Tabell_Rättigheter37[[#This Row],[Grupp]]&amp;"_"&amp;Tabell_Rättigheter37[[#This Row],[Rättighetsnod/ Funktionskloss]]&amp;"_"&amp;Tabell_Rättigheter37[[#This Row],[Värde]]</f>
        <v>Resursplanering_Scheme_ReadOfferDefinition</v>
      </c>
      <c r="G5471" s="165" t="s">
        <v>1552</v>
      </c>
      <c r="H5471" s="515"/>
      <c r="J5471" s="38" t="s">
        <v>2062</v>
      </c>
      <c r="K5471" s="3" t="e">
        <f>VLOOKUP(Tabell_Rättigheter37[[#This Row],[Grupp]],[2]!Tabell_Grupp[#Data],2,FALSE)</f>
        <v>#REF!</v>
      </c>
      <c r="M5471" s="203" t="s">
        <v>834</v>
      </c>
      <c r="N5471" s="151" t="s">
        <v>1558</v>
      </c>
    </row>
    <row r="5472" spans="1:14" ht="30" hidden="1">
      <c r="A5472" s="151" t="s">
        <v>1620</v>
      </c>
      <c r="B5472" s="3" t="s">
        <v>287</v>
      </c>
      <c r="C5472" s="3" t="s">
        <v>315</v>
      </c>
      <c r="D5472" s="540" t="s">
        <v>1430</v>
      </c>
      <c r="E5472" s="131" t="str">
        <f>Tabell_Rättigheter37[[#This Row],[Grupp]]&amp;"_"&amp;Tabell_Rättigheter37[[#This Row],[Rättighetsnod/ Funktionskloss]]</f>
        <v>Resursplanering_Scheme</v>
      </c>
      <c r="F5472" s="514" t="str">
        <f>Tabell_Rättigheter37[[#This Row],[Grupp]]&amp;"_"&amp;Tabell_Rättigheter37[[#This Row],[Rättighetsnod/ Funktionskloss]]&amp;"_"&amp;Tabell_Rättigheter37[[#This Row],[Värde]]</f>
        <v>Resursplanering_Scheme_EditOfferDefinition</v>
      </c>
      <c r="G5472" s="165" t="s">
        <v>1431</v>
      </c>
      <c r="H5472" s="515"/>
      <c r="J5472" s="38" t="s">
        <v>2062</v>
      </c>
      <c r="K5472" s="3" t="e">
        <f>VLOOKUP(Tabell_Rättigheter37[[#This Row],[Grupp]],[2]!Tabell_Grupp[#Data],2,FALSE)</f>
        <v>#REF!</v>
      </c>
      <c r="M5472" s="203" t="s">
        <v>834</v>
      </c>
      <c r="N5472" s="151" t="s">
        <v>1558</v>
      </c>
    </row>
    <row r="5473" spans="1:14" ht="30" hidden="1">
      <c r="A5473" s="151" t="s">
        <v>1602</v>
      </c>
      <c r="B5473" s="3" t="s">
        <v>349</v>
      </c>
      <c r="C5473" s="3" t="s">
        <v>888</v>
      </c>
      <c r="D5473" s="540" t="s">
        <v>889</v>
      </c>
      <c r="E5473" s="131" t="str">
        <f>Tabell_Rättigheter37[[#This Row],[Grupp]]&amp;"_"&amp;Tabell_Rättigheter37[[#This Row],[Rättighetsnod/ Funktionskloss]]</f>
        <v>Vårdadministration_Transfercompletion</v>
      </c>
      <c r="F5473" s="514" t="str">
        <f>Tabell_Rättigheter37[[#This Row],[Grupp]]&amp;"_"&amp;Tabell_Rättigheter37[[#This Row],[Rättighetsnod/ Funktionskloss]]&amp;"_"&amp;Tabell_Rättigheter37[[#This Row],[Värde]]</f>
        <v>Vårdadministration_Transfercompletion_perform_admissions_from_emergency</v>
      </c>
      <c r="G5473" s="165" t="s">
        <v>890</v>
      </c>
      <c r="H5473" s="515"/>
      <c r="J5473" s="38" t="s">
        <v>2063</v>
      </c>
      <c r="K5473" s="3" t="e">
        <f>VLOOKUP(Tabell_Rättigheter37[[#This Row],[Grupp]],[2]!Tabell_Grupp[#Data],2,FALSE)</f>
        <v>#REF!</v>
      </c>
      <c r="M5473" s="203" t="s">
        <v>834</v>
      </c>
      <c r="N5473" s="151" t="s">
        <v>1558</v>
      </c>
    </row>
    <row r="5474" spans="1:14" ht="30" hidden="1">
      <c r="A5474" s="151" t="s">
        <v>1602</v>
      </c>
      <c r="B5474" s="3" t="s">
        <v>349</v>
      </c>
      <c r="C5474" s="3" t="s">
        <v>888</v>
      </c>
      <c r="D5474" s="540" t="s">
        <v>891</v>
      </c>
      <c r="E5474" s="131" t="str">
        <f>Tabell_Rättigheter37[[#This Row],[Grupp]]&amp;"_"&amp;Tabell_Rättigheter37[[#This Row],[Rättighetsnod/ Funktionskloss]]</f>
        <v>Vårdadministration_Transfercompletion</v>
      </c>
      <c r="F5474" s="514" t="str">
        <f>Tabell_Rättigheter37[[#This Row],[Grupp]]&amp;"_"&amp;Tabell_Rättigheter37[[#This Row],[Rättighetsnod/ Funktionskloss]]&amp;"_"&amp;Tabell_Rättigheter37[[#This Row],[Värde]]</f>
        <v>Vårdadministration_Transfercompletion_perform_new_admissions</v>
      </c>
      <c r="G5474" s="165" t="s">
        <v>892</v>
      </c>
      <c r="H5474" s="515"/>
      <c r="J5474" s="38" t="s">
        <v>2063</v>
      </c>
      <c r="K5474" s="3" t="e">
        <f>VLOOKUP(Tabell_Rättigheter37[[#This Row],[Grupp]],[2]!Tabell_Grupp[#Data],2,FALSE)</f>
        <v>#REF!</v>
      </c>
      <c r="M5474" s="203" t="s">
        <v>834</v>
      </c>
      <c r="N5474" s="151" t="s">
        <v>1558</v>
      </c>
    </row>
    <row r="5475" spans="1:14" ht="30" hidden="1">
      <c r="A5475" s="151" t="s">
        <v>1690</v>
      </c>
      <c r="B5475" s="3" t="s">
        <v>155</v>
      </c>
      <c r="C5475" s="3" t="s">
        <v>31</v>
      </c>
      <c r="D5475" s="540" t="s">
        <v>215</v>
      </c>
      <c r="E5475" s="165" t="s">
        <v>216</v>
      </c>
      <c r="F5475" s="514" t="str">
        <f>Tabell_Rättigheter37[[#This Row],[Grupp]]&amp;"_"&amp;Tabell_Rättigheter37[[#This Row],[Rättighetsnod/ Funktionskloss]]&amp;"_"&amp;Tabell_Rättigheter37[[#This Row],[Värde]]</f>
        <v>Läkemedel_View_Open Medication</v>
      </c>
      <c r="G5475" s="165" t="s">
        <v>216</v>
      </c>
      <c r="H5475" s="515"/>
      <c r="J5475" s="38" t="s">
        <v>2064</v>
      </c>
      <c r="K5475" s="3" t="e">
        <f>VLOOKUP(Tabell_Rättigheter37[[#This Row],[Grupp]],[2]!Tabell_Grupp[#Data],2,FALSE)</f>
        <v>#REF!</v>
      </c>
      <c r="M5475" s="463" t="s">
        <v>834</v>
      </c>
      <c r="N5475" s="458" t="s">
        <v>1558</v>
      </c>
    </row>
    <row r="5476" spans="1:14" ht="30" hidden="1">
      <c r="A5476" s="151" t="s">
        <v>2065</v>
      </c>
      <c r="B5476" s="3" t="s">
        <v>369</v>
      </c>
      <c r="C5476" s="3" t="s">
        <v>371</v>
      </c>
      <c r="D5476" s="540" t="s">
        <v>377</v>
      </c>
      <c r="E5476" s="131" t="str">
        <f>Tabell_Rättigheter37[[#This Row],[Grupp]]&amp;"_"&amp;Tabell_Rättigheter37[[#This Row],[Rättighetsnod/ Funktionskloss]]</f>
        <v>Vårddokumentation_Journal</v>
      </c>
      <c r="F5476" s="514" t="str">
        <f>Tabell_Rättigheter37[[#This Row],[Grupp]]&amp;"_"&amp;Tabell_Rättigheter37[[#This Row],[Rättighetsnod/ Funktionskloss]]&amp;"_"&amp;Tabell_Rättigheter37[[#This Row],[Värde]]</f>
        <v>Vårddokumentation_Journal_Write</v>
      </c>
      <c r="G5476" s="165" t="s">
        <v>378</v>
      </c>
      <c r="H5476" s="515"/>
      <c r="J5476" s="38" t="s">
        <v>2066</v>
      </c>
      <c r="K5476" s="3" t="e">
        <f>VLOOKUP(Tabell_Rättigheter37[[#This Row],[Grupp]],[2]!Tabell_Grupp[#Data],2,FALSE)</f>
        <v>#REF!</v>
      </c>
      <c r="M5476" s="206" t="s">
        <v>834</v>
      </c>
      <c r="N5476" s="151" t="s">
        <v>1558</v>
      </c>
    </row>
    <row r="5477" spans="1:14" ht="30" hidden="1">
      <c r="A5477" s="151" t="s">
        <v>2065</v>
      </c>
      <c r="B5477" s="3" t="s">
        <v>369</v>
      </c>
      <c r="C5477" s="3" t="s">
        <v>371</v>
      </c>
      <c r="D5477" s="540" t="s">
        <v>37</v>
      </c>
      <c r="E5477" s="131" t="str">
        <f>Tabell_Rättigheter37[[#This Row],[Grupp]]&amp;"_"&amp;Tabell_Rättigheter37[[#This Row],[Rättighetsnod/ Funktionskloss]]</f>
        <v>Vårddokumentation_Journal</v>
      </c>
      <c r="F5477" s="514" t="str">
        <f>Tabell_Rättigheter37[[#This Row],[Grupp]]&amp;"_"&amp;Tabell_Rättigheter37[[#This Row],[Rättighetsnod/ Funktionskloss]]&amp;"_"&amp;Tabell_Rättigheter37[[#This Row],[Värde]]</f>
        <v>Vårddokumentation_Journal_Sign</v>
      </c>
      <c r="G5477" s="165" t="s">
        <v>376</v>
      </c>
      <c r="H5477" s="515"/>
      <c r="J5477" s="38" t="s">
        <v>2066</v>
      </c>
      <c r="K5477" s="3" t="e">
        <f>VLOOKUP(Tabell_Rättigheter37[[#This Row],[Grupp]],[2]!Tabell_Grupp[#Data],2,FALSE)</f>
        <v>#REF!</v>
      </c>
      <c r="M5477" s="206" t="s">
        <v>834</v>
      </c>
      <c r="N5477" s="151" t="s">
        <v>1558</v>
      </c>
    </row>
    <row r="5478" spans="1:14" ht="30" hidden="1">
      <c r="A5478" s="151" t="s">
        <v>1998</v>
      </c>
      <c r="B5478" s="3" t="s">
        <v>369</v>
      </c>
      <c r="C5478" s="3" t="s">
        <v>371</v>
      </c>
      <c r="D5478" s="540" t="s">
        <v>377</v>
      </c>
      <c r="E5478" s="131" t="str">
        <f>Tabell_Rättigheter37[[#This Row],[Grupp]]&amp;"_"&amp;Tabell_Rättigheter37[[#This Row],[Rättighetsnod/ Funktionskloss]]</f>
        <v>Vårddokumentation_Journal</v>
      </c>
      <c r="F5478" s="514" t="str">
        <f>Tabell_Rättigheter37[[#This Row],[Grupp]]&amp;"_"&amp;Tabell_Rättigheter37[[#This Row],[Rättighetsnod/ Funktionskloss]]&amp;"_"&amp;Tabell_Rättigheter37[[#This Row],[Värde]]</f>
        <v>Vårddokumentation_Journal_Write</v>
      </c>
      <c r="G5478" s="165" t="s">
        <v>378</v>
      </c>
      <c r="H5478" s="515"/>
      <c r="J5478" s="38" t="s">
        <v>2066</v>
      </c>
      <c r="K5478" s="3" t="e">
        <f>VLOOKUP(Tabell_Rättigheter37[[#This Row],[Grupp]],[2]!Tabell_Grupp[#Data],2,FALSE)</f>
        <v>#REF!</v>
      </c>
      <c r="M5478" s="206" t="s">
        <v>834</v>
      </c>
      <c r="N5478" s="151" t="s">
        <v>1558</v>
      </c>
    </row>
    <row r="5479" spans="1:14" ht="30" hidden="1">
      <c r="A5479" s="151" t="s">
        <v>1998</v>
      </c>
      <c r="B5479" s="3" t="s">
        <v>369</v>
      </c>
      <c r="C5479" s="3" t="s">
        <v>371</v>
      </c>
      <c r="D5479" s="540" t="s">
        <v>37</v>
      </c>
      <c r="E5479" s="131" t="str">
        <f>Tabell_Rättigheter37[[#This Row],[Grupp]]&amp;"_"&amp;Tabell_Rättigheter37[[#This Row],[Rättighetsnod/ Funktionskloss]]</f>
        <v>Vårddokumentation_Journal</v>
      </c>
      <c r="F5479" s="514" t="str">
        <f>Tabell_Rättigheter37[[#This Row],[Grupp]]&amp;"_"&amp;Tabell_Rättigheter37[[#This Row],[Rättighetsnod/ Funktionskloss]]&amp;"_"&amp;Tabell_Rättigheter37[[#This Row],[Värde]]</f>
        <v>Vårddokumentation_Journal_Sign</v>
      </c>
      <c r="G5479" s="165" t="s">
        <v>376</v>
      </c>
      <c r="H5479" s="515"/>
      <c r="J5479" s="38" t="s">
        <v>2066</v>
      </c>
      <c r="K5479" s="3" t="e">
        <f>VLOOKUP(Tabell_Rättigheter37[[#This Row],[Grupp]],[2]!Tabell_Grupp[#Data],2,FALSE)</f>
        <v>#REF!</v>
      </c>
      <c r="M5479" s="206" t="s">
        <v>834</v>
      </c>
      <c r="N5479" s="151" t="s">
        <v>1558</v>
      </c>
    </row>
    <row r="5480" spans="1:14" ht="30">
      <c r="A5480" s="151" t="s">
        <v>1564</v>
      </c>
      <c r="B5480" s="3" t="s">
        <v>349</v>
      </c>
      <c r="C5480" s="3" t="s">
        <v>987</v>
      </c>
      <c r="D5480" s="540" t="s">
        <v>23</v>
      </c>
      <c r="E5480" s="131" t="str">
        <f>Tabell_Rättigheter37[[#This Row],[Grupp]]&amp;"_"&amp;Tabell_Rättigheter37[[#This Row],[Rättighetsnod/ Funktionskloss]]</f>
        <v>Vårdadministration_Counter period check</v>
      </c>
      <c r="F5480" s="514" t="str">
        <f>Tabell_Rättigheter37[[#This Row],[Grupp]]&amp;"_"&amp;Tabell_Rättigheter37[[#This Row],[Rättighetsnod/ Funktionskloss]]&amp;"_"&amp;Tabell_Rättigheter37[[#This Row],[Värde]]</f>
        <v>Vårdadministration_Counter period check_Open</v>
      </c>
      <c r="G5480" s="165" t="s">
        <v>1027</v>
      </c>
      <c r="H5480" s="515"/>
      <c r="J5480" s="38" t="s">
        <v>2066</v>
      </c>
      <c r="K5480" s="3" t="e">
        <f>VLOOKUP(Tabell_Rättigheter37[[#This Row],[Grupp]],[2]!Tabell_Grupp[#Data],2,FALSE)</f>
        <v>#REF!</v>
      </c>
      <c r="M5480" s="203" t="s">
        <v>834</v>
      </c>
      <c r="N5480" s="151" t="s">
        <v>1558</v>
      </c>
    </row>
    <row r="5481" spans="1:14" ht="30">
      <c r="A5481" s="151" t="s">
        <v>1565</v>
      </c>
      <c r="B5481" s="3" t="s">
        <v>349</v>
      </c>
      <c r="C5481" s="3" t="s">
        <v>987</v>
      </c>
      <c r="D5481" s="540" t="s">
        <v>23</v>
      </c>
      <c r="E5481" s="131" t="str">
        <f>Tabell_Rättigheter37[[#This Row],[Grupp]]&amp;"_"&amp;Tabell_Rättigheter37[[#This Row],[Rättighetsnod/ Funktionskloss]]</f>
        <v>Vårdadministration_Counter period check</v>
      </c>
      <c r="F5481" s="514" t="str">
        <f>Tabell_Rättigheter37[[#This Row],[Grupp]]&amp;"_"&amp;Tabell_Rättigheter37[[#This Row],[Rättighetsnod/ Funktionskloss]]&amp;"_"&amp;Tabell_Rättigheter37[[#This Row],[Värde]]</f>
        <v>Vårdadministration_Counter period check_Open</v>
      </c>
      <c r="G5481" s="165" t="s">
        <v>1027</v>
      </c>
      <c r="H5481" s="515"/>
      <c r="J5481" s="38" t="s">
        <v>2066</v>
      </c>
      <c r="K5481" s="3" t="e">
        <f>VLOOKUP(Tabell_Rättigheter37[[#This Row],[Grupp]],[2]!Tabell_Grupp[#Data],2,FALSE)</f>
        <v>#REF!</v>
      </c>
      <c r="M5481" s="203" t="s">
        <v>834</v>
      </c>
      <c r="N5481" s="151" t="s">
        <v>1558</v>
      </c>
    </row>
    <row r="5482" spans="1:14" ht="30">
      <c r="A5482" s="151" t="s">
        <v>1613</v>
      </c>
      <c r="B5482" s="3" t="s">
        <v>349</v>
      </c>
      <c r="C5482" s="3" t="s">
        <v>987</v>
      </c>
      <c r="D5482" s="540" t="s">
        <v>23</v>
      </c>
      <c r="E5482" s="131" t="str">
        <f>Tabell_Rättigheter37[[#This Row],[Grupp]]&amp;"_"&amp;Tabell_Rättigheter37[[#This Row],[Rättighetsnod/ Funktionskloss]]</f>
        <v>Vårdadministration_Counter period check</v>
      </c>
      <c r="F5482" s="514" t="str">
        <f>Tabell_Rättigheter37[[#This Row],[Grupp]]&amp;"_"&amp;Tabell_Rättigheter37[[#This Row],[Rättighetsnod/ Funktionskloss]]&amp;"_"&amp;Tabell_Rättigheter37[[#This Row],[Värde]]</f>
        <v>Vårdadministration_Counter period check_Open</v>
      </c>
      <c r="G5482" s="165" t="s">
        <v>1027</v>
      </c>
      <c r="H5482" s="515"/>
      <c r="J5482" s="38" t="s">
        <v>2066</v>
      </c>
      <c r="K5482" s="3" t="e">
        <f>VLOOKUP(Tabell_Rättigheter37[[#This Row],[Grupp]],[2]!Tabell_Grupp[#Data],2,FALSE)</f>
        <v>#REF!</v>
      </c>
      <c r="M5482" s="203" t="s">
        <v>834</v>
      </c>
      <c r="N5482" s="151" t="s">
        <v>1558</v>
      </c>
    </row>
  </sheetData>
  <sheetProtection sort="0" autoFilter="0" pivotTables="0"/>
  <conditionalFormatting sqref="B3714:D3714">
    <cfRule type="dataBar" priority="721">
      <dataBar>
        <cfvo type="min"/>
        <cfvo type="max"/>
        <color rgb="FF638EC6"/>
      </dataBar>
      <extLst>
        <ext xmlns:x14="http://schemas.microsoft.com/office/spreadsheetml/2009/9/main" uri="{B025F937-C7B1-47D3-B67F-A62EFF666E3E}">
          <x14:id>{BD4982F1-A521-4EA2-848E-77FF2B4AF2ED}</x14:id>
        </ext>
      </extLst>
    </cfRule>
  </conditionalFormatting>
  <conditionalFormatting sqref="D2615:D2628 D8:G8 A1:C9 D1:N7 L8:N8 D48:I48 K48:L48 O48 G2615:G2628 D112:I117 K112:L117 D688:I689 K688:L689 L616:L617 D416:I418 K416:L418 D270:I272 K270:L272 D1659:I1659 K1659:L1659 D1918:I1918 K1918:L1918 D869:I872 K869:L872 D1281:I1281 K1281:L1281 D1111:I1114 K1111:L1114 D1290:I1292 K1290:L1292 D1461:I1464 K1461:L1464 D1866:I1868 K1866:L1868 D995:I995 K995:L995 D2079:I2079 K2079:L2079 D2125:I2125 K2125:L2125 D2195:I2195 K2195:L2195 D2311:I2311 K2311:L2311 D2474:I2474 K2474:L2474 D2485:I2485 K2485:L2485 D2514:I2514 K2514:L2514 D2527:I2527 K2527:L2527 D2533:I2533 K2533:L2533 D2550:I2550 K2550:L2550 D2562:I2562 K2562:L2562 K2362:L2362 K2380:L2380 D3924:I3927 K3924:L3927 D4014 G4014 D2582:I2590 K2582:L2590 D2604:I2612 K2604:L2612 D1613:I1613 K1613:L1613 D1734:I1734 K1734:L1734 D1874:I1874 K1874:L1874 D2000:I2000 K2000:L2000 D3933:I3934 K3933:L3934 D1006:I1008 K1006:L1008 D2234:I2235 K2234:L2235 D122:I124 K122:L124 D134:I134 K134:L134 D278:I280 K278:L280 K290:L290 D424:I426 K424:L426 K436:L436 D1120:I1122 K1120:L1122 K1132:L1132 D1298:I1300 K1298:L1300 K1310:L1310 D1470:I1472 K1470:L1472 K1482:L1482 D878:I880 K878:L880 K890:L890 D290:I290 D436:I436 D890:I890 D1132:I1132 D1310:I1310 D1482:I1482 D2591:L2603 D2613:L2614 D2362:I2362 D2380:I2380 D1009:L1009 D3791:D3817 G3793:G3817 D311:I311 K311:L311 D457:I457 K457:L457 D856:I856 K856:L856 D1278:L1280 D1277:I1277 K1277:L1277 D1631:I1632 K1631:L1632 D1893:I1894 K1893:L1894 D624:I625 K624:L625 D695:I696 K695:L696 D737:I738 K737:L738 D1010:I1011 K1010:L1011 D3928:L3932 N3928:N3961 N3963:N4014 D3935:L4013 N3264:N3272 N3274:N3291 N3293:N3353 N3355 N3361:N3438 N3440:N3487 N2747:N2755 N2757:N2771 N2773:N2808 N2919:N2927 N2929:N2946 N3090:N3098 N3100:N3117 D2563:L2581 D2551:L2561 D2534:L2549 D2126:L2194 D2196:L2233 D2236:L2310 D2312:L2361 N2362 D118:L121 D125:L133 N151:N186 D49:L111 D273:L277 D281:L289 N281:N289 D291:L310 D419:L423 D427:L435 N427:N435 D437:L456 N437:N509 D615:I617 K615:L615 D618:L623 D690:L694 D697:L736 D857:L868 D873:L877 N873:N879 D881:L889 N881:N889 N891:N908 D891:L986 D987:I988 K987:L988 D989:L994 D1115:L1119 N1115:N1121 D1123:L1131 N1124:N1131 N1133:N1150 D1282:L1289 D1293:L1297 N1293:N1299 D1301:L1309 N1301:N1309 N1311:N1328 D1465:L1469 N1465:N1471 D1473:L1481 N1473:N1481 N1483:N1500 D1483:L1612 D1614:L1630 D1633:L1658 N1502:N1561 D1660:L1733 N1660:N1761 D1735:L1865 N1763:N1865 D1869:L1873 N1869:N1890 D1875:L1892 D1895:L1917 N1892:N1917 D1919:L1999 N1919:N2027 D2001:L2078 D2080:L2124 N2029:N2154 D2363:L2379 D2475:L2484 D2486:L2513 D2515:L2526 D2528:L2532 N2373:N2401 D996:L1005 D9:L47 N9:N149 D135:L269 N188:N226 D312:L415 N291:N371 D458:L614 D626:L687 D739:L855 N511:N868 D1012:L1110 N910:N1110 D1133:L1276 N1152:N1289 D1311:L1460 N1330:N1460 N2594:N2745 N2810:N2837 N2948:N3088 N3119:N3262 D3847:L3923 N3791:N3923 N228:N279 N373:N425 N1564:N1658 N2156:N2346 N2403:N2592 N2839:N2917 D2381:L2473">
    <cfRule type="dataBar" priority="767">
      <dataBar>
        <cfvo type="min"/>
        <cfvo type="max"/>
        <color rgb="FF638EC6"/>
      </dataBar>
      <extLst>
        <ext xmlns:x14="http://schemas.microsoft.com/office/spreadsheetml/2009/9/main" uri="{B025F937-C7B1-47D3-B67F-A62EFF666E3E}">
          <x14:id>{52E3828A-AAA4-4F4C-AF9A-44A838456020}</x14:id>
        </ext>
      </extLst>
    </cfRule>
  </conditionalFormatting>
  <conditionalFormatting sqref="D3688:D3691">
    <cfRule type="dataBar" priority="768">
      <dataBar>
        <cfvo type="min"/>
        <cfvo type="max"/>
        <color rgb="FF638EC6"/>
      </dataBar>
      <extLst>
        <ext xmlns:x14="http://schemas.microsoft.com/office/spreadsheetml/2009/9/main" uri="{B025F937-C7B1-47D3-B67F-A62EFF666E3E}">
          <x14:id>{80CBDED8-488D-4085-B128-C6CFDF0AE6F7}</x14:id>
        </ext>
      </extLst>
    </cfRule>
  </conditionalFormatting>
  <conditionalFormatting sqref="D3719">
    <cfRule type="dataBar" priority="664">
      <dataBar>
        <cfvo type="min"/>
        <cfvo type="max"/>
        <color rgb="FF638EC6"/>
      </dataBar>
      <extLst>
        <ext xmlns:x14="http://schemas.microsoft.com/office/spreadsheetml/2009/9/main" uri="{B025F937-C7B1-47D3-B67F-A62EFF666E3E}">
          <x14:id>{835B5795-3DE5-4FC0-80EC-71D2DD75B17F}</x14:id>
        </ext>
      </extLst>
    </cfRule>
  </conditionalFormatting>
  <conditionalFormatting sqref="D3720">
    <cfRule type="dataBar" priority="662">
      <dataBar>
        <cfvo type="min"/>
        <cfvo type="max"/>
        <color rgb="FF638EC6"/>
      </dataBar>
      <extLst>
        <ext xmlns:x14="http://schemas.microsoft.com/office/spreadsheetml/2009/9/main" uri="{B025F937-C7B1-47D3-B67F-A62EFF666E3E}">
          <x14:id>{AD6FF59F-B8AD-4716-8833-CF3FB484D88F}</x14:id>
        </ext>
      </extLst>
    </cfRule>
  </conditionalFormatting>
  <conditionalFormatting sqref="D4721">
    <cfRule type="dataBar" priority="612">
      <dataBar>
        <cfvo type="min"/>
        <cfvo type="max"/>
        <color rgb="FF638EC6"/>
      </dataBar>
      <extLst>
        <ext xmlns:x14="http://schemas.microsoft.com/office/spreadsheetml/2009/9/main" uri="{B025F937-C7B1-47D3-B67F-A62EFF666E3E}">
          <x14:id>{93442216-7AAF-4C20-AD5B-3E7276CC722C}</x14:id>
        </ext>
      </extLst>
    </cfRule>
  </conditionalFormatting>
  <conditionalFormatting sqref="D4722">
    <cfRule type="dataBar" priority="600">
      <dataBar>
        <cfvo type="min"/>
        <cfvo type="max"/>
        <color rgb="FF638EC6"/>
      </dataBar>
      <extLst>
        <ext xmlns:x14="http://schemas.microsoft.com/office/spreadsheetml/2009/9/main" uri="{B025F937-C7B1-47D3-B67F-A62EFF666E3E}">
          <x14:id>{B3288FD7-2FBE-4DEB-B5D6-6256678C26A5}</x14:id>
        </ext>
      </extLst>
    </cfRule>
  </conditionalFormatting>
  <conditionalFormatting sqref="D4723">
    <cfRule type="dataBar" priority="598">
      <dataBar>
        <cfvo type="min"/>
        <cfvo type="max"/>
        <color rgb="FF638EC6"/>
      </dataBar>
      <extLst>
        <ext xmlns:x14="http://schemas.microsoft.com/office/spreadsheetml/2009/9/main" uri="{B025F937-C7B1-47D3-B67F-A62EFF666E3E}">
          <x14:id>{6637A836-D33A-4E9A-BFA4-FCDB56D8CAB8}</x14:id>
        </ext>
      </extLst>
    </cfRule>
  </conditionalFormatting>
  <conditionalFormatting sqref="D4724">
    <cfRule type="dataBar" priority="596">
      <dataBar>
        <cfvo type="min"/>
        <cfvo type="max"/>
        <color rgb="FF638EC6"/>
      </dataBar>
      <extLst>
        <ext xmlns:x14="http://schemas.microsoft.com/office/spreadsheetml/2009/9/main" uri="{B025F937-C7B1-47D3-B67F-A62EFF666E3E}">
          <x14:id>{B3485763-CF5F-4CF1-94E8-9F0008ACFC69}</x14:id>
        </ext>
      </extLst>
    </cfRule>
  </conditionalFormatting>
  <conditionalFormatting sqref="D4725:D4727">
    <cfRule type="dataBar" priority="608">
      <dataBar>
        <cfvo type="min"/>
        <cfvo type="max"/>
        <color rgb="FF638EC6"/>
      </dataBar>
      <extLst>
        <ext xmlns:x14="http://schemas.microsoft.com/office/spreadsheetml/2009/9/main" uri="{B025F937-C7B1-47D3-B67F-A62EFF666E3E}">
          <x14:id>{9A82A14D-A84B-4842-B78E-646EFD20A4AB}</x14:id>
        </ext>
      </extLst>
    </cfRule>
  </conditionalFormatting>
  <conditionalFormatting sqref="D4728">
    <cfRule type="dataBar" priority="594">
      <dataBar>
        <cfvo type="min"/>
        <cfvo type="max"/>
        <color rgb="FF638EC6"/>
      </dataBar>
      <extLst>
        <ext xmlns:x14="http://schemas.microsoft.com/office/spreadsheetml/2009/9/main" uri="{B025F937-C7B1-47D3-B67F-A62EFF666E3E}">
          <x14:id>{4B6AD727-B2AA-43A7-8ECA-13C76D926962}</x14:id>
        </ext>
      </extLst>
    </cfRule>
  </conditionalFormatting>
  <conditionalFormatting sqref="D4729">
    <cfRule type="dataBar" priority="592">
      <dataBar>
        <cfvo type="min"/>
        <cfvo type="max"/>
        <color rgb="FF638EC6"/>
      </dataBar>
      <extLst>
        <ext xmlns:x14="http://schemas.microsoft.com/office/spreadsheetml/2009/9/main" uri="{B025F937-C7B1-47D3-B67F-A62EFF666E3E}">
          <x14:id>{8A0F7511-2455-41E8-98B4-5E39CE0350A4}</x14:id>
        </ext>
      </extLst>
    </cfRule>
  </conditionalFormatting>
  <conditionalFormatting sqref="D4730:D4731">
    <cfRule type="dataBar" priority="609">
      <dataBar>
        <cfvo type="min"/>
        <cfvo type="max"/>
        <color rgb="FF638EC6"/>
      </dataBar>
      <extLst>
        <ext xmlns:x14="http://schemas.microsoft.com/office/spreadsheetml/2009/9/main" uri="{B025F937-C7B1-47D3-B67F-A62EFF666E3E}">
          <x14:id>{81586C7D-D3FC-403D-A4D9-17E9AED1FC01}</x14:id>
        </ext>
      </extLst>
    </cfRule>
  </conditionalFormatting>
  <conditionalFormatting sqref="D4734">
    <cfRule type="dataBar" priority="606">
      <dataBar>
        <cfvo type="min"/>
        <cfvo type="max"/>
        <color rgb="FF638EC6"/>
      </dataBar>
      <extLst>
        <ext xmlns:x14="http://schemas.microsoft.com/office/spreadsheetml/2009/9/main" uri="{B025F937-C7B1-47D3-B67F-A62EFF666E3E}">
          <x14:id>{55AA51A6-5D36-4AAA-862E-52CCA34FAC65}</x14:id>
        </ext>
      </extLst>
    </cfRule>
  </conditionalFormatting>
  <conditionalFormatting sqref="D4735">
    <cfRule type="dataBar" priority="599">
      <dataBar>
        <cfvo type="min"/>
        <cfvo type="max"/>
        <color rgb="FF638EC6"/>
      </dataBar>
      <extLst>
        <ext xmlns:x14="http://schemas.microsoft.com/office/spreadsheetml/2009/9/main" uri="{B025F937-C7B1-47D3-B67F-A62EFF666E3E}">
          <x14:id>{8EE23513-3DC6-4E10-817D-27392C813DD6}</x14:id>
        </ext>
      </extLst>
    </cfRule>
  </conditionalFormatting>
  <conditionalFormatting sqref="D4736">
    <cfRule type="dataBar" priority="597">
      <dataBar>
        <cfvo type="min"/>
        <cfvo type="max"/>
        <color rgb="FF638EC6"/>
      </dataBar>
      <extLst>
        <ext xmlns:x14="http://schemas.microsoft.com/office/spreadsheetml/2009/9/main" uri="{B025F937-C7B1-47D3-B67F-A62EFF666E3E}">
          <x14:id>{17DDF0E9-6FFE-4D44-889C-8CF59AF30A84}</x14:id>
        </ext>
      </extLst>
    </cfRule>
  </conditionalFormatting>
  <conditionalFormatting sqref="D4737">
    <cfRule type="dataBar" priority="595">
      <dataBar>
        <cfvo type="min"/>
        <cfvo type="max"/>
        <color rgb="FF638EC6"/>
      </dataBar>
      <extLst>
        <ext xmlns:x14="http://schemas.microsoft.com/office/spreadsheetml/2009/9/main" uri="{B025F937-C7B1-47D3-B67F-A62EFF666E3E}">
          <x14:id>{2D4AB0F0-DF5F-4558-82C4-51FA5E1A043B}</x14:id>
        </ext>
      </extLst>
    </cfRule>
  </conditionalFormatting>
  <conditionalFormatting sqref="D4738:D4740">
    <cfRule type="dataBar" priority="605">
      <dataBar>
        <cfvo type="min"/>
        <cfvo type="max"/>
        <color rgb="FF638EC6"/>
      </dataBar>
      <extLst>
        <ext xmlns:x14="http://schemas.microsoft.com/office/spreadsheetml/2009/9/main" uri="{B025F937-C7B1-47D3-B67F-A62EFF666E3E}">
          <x14:id>{DBFACCEE-30C9-46EF-824F-8D78540C90D3}</x14:id>
        </ext>
      </extLst>
    </cfRule>
  </conditionalFormatting>
  <conditionalFormatting sqref="D4741">
    <cfRule type="dataBar" priority="593">
      <dataBar>
        <cfvo type="min"/>
        <cfvo type="max"/>
        <color rgb="FF638EC6"/>
      </dataBar>
      <extLst>
        <ext xmlns:x14="http://schemas.microsoft.com/office/spreadsheetml/2009/9/main" uri="{B025F937-C7B1-47D3-B67F-A62EFF666E3E}">
          <x14:id>{1BCAB4C0-449B-49E9-B845-408E92F09FCC}</x14:id>
        </ext>
      </extLst>
    </cfRule>
  </conditionalFormatting>
  <conditionalFormatting sqref="D4742">
    <cfRule type="dataBar" priority="591">
      <dataBar>
        <cfvo type="min"/>
        <cfvo type="max"/>
        <color rgb="FF638EC6"/>
      </dataBar>
      <extLst>
        <ext xmlns:x14="http://schemas.microsoft.com/office/spreadsheetml/2009/9/main" uri="{B025F937-C7B1-47D3-B67F-A62EFF666E3E}">
          <x14:id>{922ECD94-9334-4BBB-A0C8-27ADF4029B5F}</x14:id>
        </ext>
      </extLst>
    </cfRule>
  </conditionalFormatting>
  <conditionalFormatting sqref="D4743">
    <cfRule type="dataBar" priority="590">
      <dataBar>
        <cfvo type="min"/>
        <cfvo type="max"/>
        <color rgb="FF638EC6"/>
      </dataBar>
      <extLst>
        <ext xmlns:x14="http://schemas.microsoft.com/office/spreadsheetml/2009/9/main" uri="{B025F937-C7B1-47D3-B67F-A62EFF666E3E}">
          <x14:id>{E17A168E-EFDE-49B7-BDA1-1C2058DF8C0B}</x14:id>
        </ext>
      </extLst>
    </cfRule>
  </conditionalFormatting>
  <conditionalFormatting sqref="D4744">
    <cfRule type="dataBar" priority="589">
      <dataBar>
        <cfvo type="min"/>
        <cfvo type="max"/>
        <color rgb="FF638EC6"/>
      </dataBar>
      <extLst>
        <ext xmlns:x14="http://schemas.microsoft.com/office/spreadsheetml/2009/9/main" uri="{B025F937-C7B1-47D3-B67F-A62EFF666E3E}">
          <x14:id>{0FE314F4-E208-4A5D-819E-64594FC55600}</x14:id>
        </ext>
      </extLst>
    </cfRule>
  </conditionalFormatting>
  <conditionalFormatting sqref="D4964">
    <cfRule type="dataBar" priority="557">
      <dataBar>
        <cfvo type="min"/>
        <cfvo type="max"/>
        <color rgb="FF638EC6"/>
      </dataBar>
      <extLst>
        <ext xmlns:x14="http://schemas.microsoft.com/office/spreadsheetml/2009/9/main" uri="{B025F937-C7B1-47D3-B67F-A62EFF666E3E}">
          <x14:id>{9A7FCCCE-D445-4B4D-9ABB-563C0BC26850}</x14:id>
        </ext>
      </extLst>
    </cfRule>
  </conditionalFormatting>
  <conditionalFormatting sqref="D5329 G5329 N5329:N5330 D5323 G5323 D5235:L5239 D5231:I5234 K5231:L5234 N5235:N5241 D5243:L5251 N5243:N5251 N5253:N5270 D5240:I5242 K5240:L5242 D5253:L5322 K5252:L5252 D5252:I5252 D5154:L5230 N5154:N5230 N5272:N5323">
    <cfRule type="dataBar" priority="458">
      <dataBar>
        <cfvo type="min"/>
        <cfvo type="max"/>
        <color rgb="FF638EC6"/>
      </dataBar>
      <extLst>
        <ext xmlns:x14="http://schemas.microsoft.com/office/spreadsheetml/2009/9/main" uri="{B025F937-C7B1-47D3-B67F-A62EFF666E3E}">
          <x14:id>{CDD557FB-845D-4D09-98A8-8F62E396D5A1}</x14:id>
        </ext>
      </extLst>
    </cfRule>
  </conditionalFormatting>
  <conditionalFormatting sqref="D5336:D5339">
    <cfRule type="dataBar" priority="430">
      <dataBar>
        <cfvo type="min"/>
        <cfvo type="max"/>
        <color rgb="FF638EC6"/>
      </dataBar>
      <extLst>
        <ext xmlns:x14="http://schemas.microsoft.com/office/spreadsheetml/2009/9/main" uri="{B025F937-C7B1-47D3-B67F-A62EFF666E3E}">
          <x14:id>{31A0C103-F62A-42C6-B32B-9881D7A399F1}</x14:id>
        </ext>
      </extLst>
    </cfRule>
  </conditionalFormatting>
  <conditionalFormatting sqref="D5358">
    <cfRule type="dataBar" priority="348">
      <dataBar>
        <cfvo type="min"/>
        <cfvo type="max"/>
        <color rgb="FF638EC6"/>
      </dataBar>
      <extLst>
        <ext xmlns:x14="http://schemas.microsoft.com/office/spreadsheetml/2009/9/main" uri="{B025F937-C7B1-47D3-B67F-A62EFF666E3E}">
          <x14:id>{62CF6BCC-828B-49C9-BFE3-EA52A62F5644}</x14:id>
        </ext>
      </extLst>
    </cfRule>
  </conditionalFormatting>
  <conditionalFormatting sqref="D5359">
    <cfRule type="dataBar" priority="347">
      <dataBar>
        <cfvo type="min"/>
        <cfvo type="max"/>
        <color rgb="FF638EC6"/>
      </dataBar>
      <extLst>
        <ext xmlns:x14="http://schemas.microsoft.com/office/spreadsheetml/2009/9/main" uri="{B025F937-C7B1-47D3-B67F-A62EFF666E3E}">
          <x14:id>{0F334024-4D86-4D93-B331-B0B6BAF79D5C}</x14:id>
        </ext>
      </extLst>
    </cfRule>
  </conditionalFormatting>
  <conditionalFormatting sqref="D5360">
    <cfRule type="dataBar" priority="346">
      <dataBar>
        <cfvo type="min"/>
        <cfvo type="max"/>
        <color rgb="FF638EC6"/>
      </dataBar>
      <extLst>
        <ext xmlns:x14="http://schemas.microsoft.com/office/spreadsheetml/2009/9/main" uri="{B025F937-C7B1-47D3-B67F-A62EFF666E3E}">
          <x14:id>{1D7F5ED5-6221-4831-8384-2F7DFB628949}</x14:id>
        </ext>
      </extLst>
    </cfRule>
  </conditionalFormatting>
  <conditionalFormatting sqref="D5361">
    <cfRule type="dataBar" priority="345">
      <dataBar>
        <cfvo type="min"/>
        <cfvo type="max"/>
        <color rgb="FF638EC6"/>
      </dataBar>
      <extLst>
        <ext xmlns:x14="http://schemas.microsoft.com/office/spreadsheetml/2009/9/main" uri="{B025F937-C7B1-47D3-B67F-A62EFF666E3E}">
          <x14:id>{F98C3C5A-9EA2-4EBA-90EE-B1B6FE618670}</x14:id>
        </ext>
      </extLst>
    </cfRule>
  </conditionalFormatting>
  <conditionalFormatting sqref="D5362">
    <cfRule type="dataBar" priority="344">
      <dataBar>
        <cfvo type="min"/>
        <cfvo type="max"/>
        <color rgb="FF638EC6"/>
      </dataBar>
      <extLst>
        <ext xmlns:x14="http://schemas.microsoft.com/office/spreadsheetml/2009/9/main" uri="{B025F937-C7B1-47D3-B67F-A62EFF666E3E}">
          <x14:id>{4F58CBA8-01ED-4FF7-B11D-6BDE12ADD395}</x14:id>
        </ext>
      </extLst>
    </cfRule>
  </conditionalFormatting>
  <conditionalFormatting sqref="G2756">
    <cfRule type="dataBar" priority="502">
      <dataBar>
        <cfvo type="min"/>
        <cfvo type="max"/>
        <color rgb="FF638EC6"/>
      </dataBar>
      <extLst>
        <ext xmlns:x14="http://schemas.microsoft.com/office/spreadsheetml/2009/9/main" uri="{B025F937-C7B1-47D3-B67F-A62EFF666E3E}">
          <x14:id>{9D39D667-7D0F-486D-8450-790F81CF074A}</x14:id>
        </ext>
      </extLst>
    </cfRule>
  </conditionalFormatting>
  <conditionalFormatting sqref="G2928">
    <cfRule type="dataBar" priority="501">
      <dataBar>
        <cfvo type="min"/>
        <cfvo type="max"/>
        <color rgb="FF638EC6"/>
      </dataBar>
      <extLst>
        <ext xmlns:x14="http://schemas.microsoft.com/office/spreadsheetml/2009/9/main" uri="{B025F937-C7B1-47D3-B67F-A62EFF666E3E}">
          <x14:id>{85D886BE-FCD3-401C-AD8A-7703BCCF545E}</x14:id>
        </ext>
      </extLst>
    </cfRule>
  </conditionalFormatting>
  <conditionalFormatting sqref="G3099">
    <cfRule type="dataBar" priority="500">
      <dataBar>
        <cfvo type="min"/>
        <cfvo type="max"/>
        <color rgb="FF638EC6"/>
      </dataBar>
      <extLst>
        <ext xmlns:x14="http://schemas.microsoft.com/office/spreadsheetml/2009/9/main" uri="{B025F937-C7B1-47D3-B67F-A62EFF666E3E}">
          <x14:id>{91B5D82B-71A1-43DF-9AD2-AC4FDF379809}</x14:id>
        </ext>
      </extLst>
    </cfRule>
  </conditionalFormatting>
  <conditionalFormatting sqref="G3273">
    <cfRule type="dataBar" priority="499">
      <dataBar>
        <cfvo type="min"/>
        <cfvo type="max"/>
        <color rgb="FF638EC6"/>
      </dataBar>
      <extLst>
        <ext xmlns:x14="http://schemas.microsoft.com/office/spreadsheetml/2009/9/main" uri="{B025F937-C7B1-47D3-B67F-A62EFF666E3E}">
          <x14:id>{42183D24-EBA5-462B-8623-7A1D464EFC09}</x14:id>
        </ext>
      </extLst>
    </cfRule>
  </conditionalFormatting>
  <conditionalFormatting sqref="G3826:G3833">
    <cfRule type="dataBar" priority="770">
      <dataBar>
        <cfvo type="min"/>
        <cfvo type="max"/>
        <color rgb="FF638EC6"/>
      </dataBar>
      <extLst>
        <ext xmlns:x14="http://schemas.microsoft.com/office/spreadsheetml/2009/9/main" uri="{B025F937-C7B1-47D3-B67F-A62EFF666E3E}">
          <x14:id>{5B4010CA-FE3E-4EF0-9BD8-52078D0B1D92}</x14:id>
        </ext>
      </extLst>
    </cfRule>
  </conditionalFormatting>
  <conditionalFormatting sqref="G3834:G3846">
    <cfRule type="dataBar" priority="658">
      <dataBar>
        <cfvo type="min"/>
        <cfvo type="max"/>
        <color rgb="FF638EC6"/>
      </dataBar>
      <extLst>
        <ext xmlns:x14="http://schemas.microsoft.com/office/spreadsheetml/2009/9/main" uri="{B025F937-C7B1-47D3-B67F-A62EFF666E3E}">
          <x14:id>{60355889-57D1-4F69-B4E4-A836BE6B2E71}</x14:id>
        </ext>
      </extLst>
    </cfRule>
  </conditionalFormatting>
  <conditionalFormatting sqref="D4020 G4020 N4020:N4021">
    <cfRule type="dataBar" priority="635">
      <dataBar>
        <cfvo type="min"/>
        <cfvo type="max"/>
        <color rgb="FF638EC6"/>
      </dataBar>
      <extLst>
        <ext xmlns:x14="http://schemas.microsoft.com/office/spreadsheetml/2009/9/main" uri="{B025F937-C7B1-47D3-B67F-A62EFF666E3E}">
          <x14:id>{70F5B189-D61D-430C-9266-2AA7B68ED071}</x14:id>
        </ext>
      </extLst>
    </cfRule>
  </conditionalFormatting>
  <conditionalFormatting sqref="G4157">
    <cfRule type="dataBar" priority="498">
      <dataBar>
        <cfvo type="min"/>
        <cfvo type="max"/>
        <color rgb="FF638EC6"/>
      </dataBar>
      <extLst>
        <ext xmlns:x14="http://schemas.microsoft.com/office/spreadsheetml/2009/9/main" uri="{B025F937-C7B1-47D3-B67F-A62EFF666E3E}">
          <x14:id>{D877D3EF-83A0-4817-BB6B-E51CBECEFD47}</x14:id>
        </ext>
      </extLst>
    </cfRule>
  </conditionalFormatting>
  <conditionalFormatting sqref="G4489">
    <cfRule type="dataBar" priority="497">
      <dataBar>
        <cfvo type="min"/>
        <cfvo type="max"/>
        <color rgb="FF638EC6"/>
      </dataBar>
      <extLst>
        <ext xmlns:x14="http://schemas.microsoft.com/office/spreadsheetml/2009/9/main" uri="{B025F937-C7B1-47D3-B67F-A62EFF666E3E}">
          <x14:id>{13F046DA-B1F4-4999-9D67-2FCE54160ABC}</x14:id>
        </ext>
      </extLst>
    </cfRule>
  </conditionalFormatting>
  <conditionalFormatting sqref="G4720">
    <cfRule type="dataBar" priority="613">
      <dataBar>
        <cfvo type="min"/>
        <cfvo type="max"/>
        <color rgb="FF638EC6"/>
      </dataBar>
      <extLst>
        <ext xmlns:x14="http://schemas.microsoft.com/office/spreadsheetml/2009/9/main" uri="{B025F937-C7B1-47D3-B67F-A62EFF666E3E}">
          <x14:id>{46AFB639-1F25-4E84-B62D-236F21AFFA51}</x14:id>
        </ext>
      </extLst>
    </cfRule>
  </conditionalFormatting>
  <conditionalFormatting sqref="G4721">
    <cfRule type="dataBar" priority="611">
      <dataBar>
        <cfvo type="min"/>
        <cfvo type="max"/>
        <color rgb="FF638EC6"/>
      </dataBar>
      <extLst>
        <ext xmlns:x14="http://schemas.microsoft.com/office/spreadsheetml/2009/9/main" uri="{B025F937-C7B1-47D3-B67F-A62EFF666E3E}">
          <x14:id>{022FB263-9207-4174-8266-89B001AC4F5C}</x14:id>
        </ext>
      </extLst>
    </cfRule>
  </conditionalFormatting>
  <conditionalFormatting sqref="G4722">
    <cfRule type="dataBar" priority="610">
      <dataBar>
        <cfvo type="min"/>
        <cfvo type="max"/>
        <color rgb="FF638EC6"/>
      </dataBar>
      <extLst>
        <ext xmlns:x14="http://schemas.microsoft.com/office/spreadsheetml/2009/9/main" uri="{B025F937-C7B1-47D3-B67F-A62EFF666E3E}">
          <x14:id>{784AF7FC-BAC0-4C2A-AE14-8CB93EF623C1}</x14:id>
        </ext>
      </extLst>
    </cfRule>
  </conditionalFormatting>
  <conditionalFormatting sqref="G4723:G4731">
    <cfRule type="dataBar" priority="607">
      <dataBar>
        <cfvo type="min"/>
        <cfvo type="max"/>
        <color rgb="FF638EC6"/>
      </dataBar>
      <extLst>
        <ext xmlns:x14="http://schemas.microsoft.com/office/spreadsheetml/2009/9/main" uri="{B025F937-C7B1-47D3-B67F-A62EFF666E3E}">
          <x14:id>{28804378-884B-4B05-8BF1-CA35FE78141D}</x14:id>
        </ext>
      </extLst>
    </cfRule>
  </conditionalFormatting>
  <conditionalFormatting sqref="G4733">
    <cfRule type="dataBar" priority="604">
      <dataBar>
        <cfvo type="min"/>
        <cfvo type="max"/>
        <color rgb="FF638EC6"/>
      </dataBar>
      <extLst>
        <ext xmlns:x14="http://schemas.microsoft.com/office/spreadsheetml/2009/9/main" uri="{B025F937-C7B1-47D3-B67F-A62EFF666E3E}">
          <x14:id>{D0ED699B-5574-426E-B201-20D0D64C4983}</x14:id>
        </ext>
      </extLst>
    </cfRule>
  </conditionalFormatting>
  <conditionalFormatting sqref="G4734">
    <cfRule type="dataBar" priority="603">
      <dataBar>
        <cfvo type="min"/>
        <cfvo type="max"/>
        <color rgb="FF638EC6"/>
      </dataBar>
      <extLst>
        <ext xmlns:x14="http://schemas.microsoft.com/office/spreadsheetml/2009/9/main" uri="{B025F937-C7B1-47D3-B67F-A62EFF666E3E}">
          <x14:id>{739D5E7B-C3A3-4853-A8EC-372F43594C14}</x14:id>
        </ext>
      </extLst>
    </cfRule>
  </conditionalFormatting>
  <conditionalFormatting sqref="G4735">
    <cfRule type="dataBar" priority="602">
      <dataBar>
        <cfvo type="min"/>
        <cfvo type="max"/>
        <color rgb="FF638EC6"/>
      </dataBar>
      <extLst>
        <ext xmlns:x14="http://schemas.microsoft.com/office/spreadsheetml/2009/9/main" uri="{B025F937-C7B1-47D3-B67F-A62EFF666E3E}">
          <x14:id>{ACDDC270-1452-4567-B492-310BFC0D81B8}</x14:id>
        </ext>
      </extLst>
    </cfRule>
  </conditionalFormatting>
  <conditionalFormatting sqref="G4736:G4744">
    <cfRule type="dataBar" priority="601">
      <dataBar>
        <cfvo type="min"/>
        <cfvo type="max"/>
        <color rgb="FF638EC6"/>
      </dataBar>
      <extLst>
        <ext xmlns:x14="http://schemas.microsoft.com/office/spreadsheetml/2009/9/main" uri="{B025F937-C7B1-47D3-B67F-A62EFF666E3E}">
          <x14:id>{D1E06ED8-B117-45B6-A32E-B3822CA08526}</x14:id>
        </ext>
      </extLst>
    </cfRule>
  </conditionalFormatting>
  <conditionalFormatting sqref="G4750:G4752">
    <cfRule type="dataBar" priority="588">
      <dataBar>
        <cfvo type="min"/>
        <cfvo type="max"/>
        <color rgb="FF638EC6"/>
      </dataBar>
      <extLst>
        <ext xmlns:x14="http://schemas.microsoft.com/office/spreadsheetml/2009/9/main" uri="{B025F937-C7B1-47D3-B67F-A62EFF666E3E}">
          <x14:id>{4E9BC6AB-7703-4E38-921F-203229A96A50}</x14:id>
        </ext>
      </extLst>
    </cfRule>
  </conditionalFormatting>
  <conditionalFormatting sqref="G4879">
    <cfRule type="dataBar" priority="496">
      <dataBar>
        <cfvo type="min"/>
        <cfvo type="max"/>
        <color rgb="FF638EC6"/>
      </dataBar>
      <extLst>
        <ext xmlns:x14="http://schemas.microsoft.com/office/spreadsheetml/2009/9/main" uri="{B025F937-C7B1-47D3-B67F-A62EFF666E3E}">
          <x14:id>{5A6DF5C0-BDB2-44E3-A55F-69F8D73B0909}</x14:id>
        </ext>
      </extLst>
    </cfRule>
  </conditionalFormatting>
  <conditionalFormatting sqref="G4964">
    <cfRule type="dataBar" priority="556">
      <dataBar>
        <cfvo type="min"/>
        <cfvo type="max"/>
        <color rgb="FF638EC6"/>
      </dataBar>
      <extLst>
        <ext xmlns:x14="http://schemas.microsoft.com/office/spreadsheetml/2009/9/main" uri="{B025F937-C7B1-47D3-B67F-A62EFF666E3E}">
          <x14:id>{E6E87B0B-4F53-44C4-9A38-601A42BAA255}</x14:id>
        </ext>
      </extLst>
    </cfRule>
  </conditionalFormatting>
  <conditionalFormatting sqref="G4967">
    <cfRule type="dataBar" priority="495">
      <dataBar>
        <cfvo type="min"/>
        <cfvo type="max"/>
        <color rgb="FF638EC6"/>
      </dataBar>
      <extLst>
        <ext xmlns:x14="http://schemas.microsoft.com/office/spreadsheetml/2009/9/main" uri="{B025F937-C7B1-47D3-B67F-A62EFF666E3E}">
          <x14:id>{C4AD5E56-6E24-4617-9140-C8C73C25DC88}</x14:id>
        </ext>
      </extLst>
    </cfRule>
  </conditionalFormatting>
  <conditionalFormatting sqref="G5147 D5147 N5147:N5148 G5141 D5141 D5053:L5057 D5049:I5052 K5049:L5052 N5053:N5059 D5061:L5069 N5061:N5069 N5071:N5088 D5058:I5060 K5058:L5060 D5071:L5140 K5070:L5070 D5070:I5070 D4972:L5048 N4972:N4983 N5090:N5141 N4985:N5048">
    <cfRule type="dataBar" priority="486">
      <dataBar>
        <cfvo type="min"/>
        <cfvo type="max"/>
        <color rgb="FF638EC6"/>
      </dataBar>
      <extLst>
        <ext xmlns:x14="http://schemas.microsoft.com/office/spreadsheetml/2009/9/main" uri="{B025F937-C7B1-47D3-B67F-A62EFF666E3E}">
          <x14:id>{713DA20D-6F2B-4BC8-ADF7-E97A0C3FDD21}</x14:id>
        </ext>
      </extLst>
    </cfRule>
  </conditionalFormatting>
  <conditionalFormatting sqref="G5336:G5339">
    <cfRule type="dataBar" priority="429">
      <dataBar>
        <cfvo type="min"/>
        <cfvo type="max"/>
        <color rgb="FF638EC6"/>
      </dataBar>
      <extLst>
        <ext xmlns:x14="http://schemas.microsoft.com/office/spreadsheetml/2009/9/main" uri="{B025F937-C7B1-47D3-B67F-A62EFF666E3E}">
          <x14:id>{313DBB02-7BC4-4F48-9AF5-8205D555493B}</x14:id>
        </ext>
      </extLst>
    </cfRule>
  </conditionalFormatting>
  <conditionalFormatting sqref="G5340">
    <cfRule type="dataBar" priority="423">
      <dataBar>
        <cfvo type="min"/>
        <cfvo type="max"/>
        <color rgb="FF638EC6"/>
      </dataBar>
      <extLst>
        <ext xmlns:x14="http://schemas.microsoft.com/office/spreadsheetml/2009/9/main" uri="{B025F937-C7B1-47D3-B67F-A62EFF666E3E}">
          <x14:id>{642CB572-50EF-48A2-8F4A-92AF8E5D4964}</x14:id>
        </ext>
      </extLst>
    </cfRule>
  </conditionalFormatting>
  <conditionalFormatting sqref="G5341">
    <cfRule type="dataBar" priority="422">
      <dataBar>
        <cfvo type="min"/>
        <cfvo type="max"/>
        <color rgb="FF638EC6"/>
      </dataBar>
      <extLst>
        <ext xmlns:x14="http://schemas.microsoft.com/office/spreadsheetml/2009/9/main" uri="{B025F937-C7B1-47D3-B67F-A62EFF666E3E}">
          <x14:id>{EFF5BC9C-1314-4661-96EB-BF6103B142F3}</x14:id>
        </ext>
      </extLst>
    </cfRule>
  </conditionalFormatting>
  <conditionalFormatting sqref="G5344">
    <cfRule type="dataBar" priority="247">
      <dataBar>
        <cfvo type="min"/>
        <cfvo type="max"/>
        <color rgb="FF638EC6"/>
      </dataBar>
      <extLst>
        <ext xmlns:x14="http://schemas.microsoft.com/office/spreadsheetml/2009/9/main" uri="{B025F937-C7B1-47D3-B67F-A62EFF666E3E}">
          <x14:id>{5645EDD1-850D-43E9-AB20-280DBED426D7}</x14:id>
        </ext>
      </extLst>
    </cfRule>
  </conditionalFormatting>
  <conditionalFormatting sqref="G5349">
    <cfRule type="dataBar" priority="381">
      <dataBar>
        <cfvo type="min"/>
        <cfvo type="max"/>
        <color rgb="FF638EC6"/>
      </dataBar>
      <extLst>
        <ext xmlns:x14="http://schemas.microsoft.com/office/spreadsheetml/2009/9/main" uri="{B025F937-C7B1-47D3-B67F-A62EFF666E3E}">
          <x14:id>{B0F88DEE-23C3-4121-A756-BA664773246F}</x14:id>
        </ext>
      </extLst>
    </cfRule>
  </conditionalFormatting>
  <conditionalFormatting sqref="G5350:G5352">
    <cfRule type="dataBar" priority="380">
      <dataBar>
        <cfvo type="min"/>
        <cfvo type="max"/>
        <color rgb="FF638EC6"/>
      </dataBar>
      <extLst>
        <ext xmlns:x14="http://schemas.microsoft.com/office/spreadsheetml/2009/9/main" uri="{B025F937-C7B1-47D3-B67F-A62EFF666E3E}">
          <x14:id>{0554A1D3-42B9-4A14-8529-7317D35C6B40}</x14:id>
        </ext>
      </extLst>
    </cfRule>
  </conditionalFormatting>
  <conditionalFormatting sqref="G5354">
    <cfRule type="dataBar" priority="363">
      <dataBar>
        <cfvo type="min"/>
        <cfvo type="max"/>
        <color rgb="FF638EC6"/>
      </dataBar>
      <extLst>
        <ext xmlns:x14="http://schemas.microsoft.com/office/spreadsheetml/2009/9/main" uri="{B025F937-C7B1-47D3-B67F-A62EFF666E3E}">
          <x14:id>{EB5A2B95-9708-45EE-B045-8436F2D0E95F}</x14:id>
        </ext>
      </extLst>
    </cfRule>
  </conditionalFormatting>
  <conditionalFormatting sqref="G5355">
    <cfRule type="dataBar" priority="362">
      <dataBar>
        <cfvo type="min"/>
        <cfvo type="max"/>
        <color rgb="FF638EC6"/>
      </dataBar>
      <extLst>
        <ext xmlns:x14="http://schemas.microsoft.com/office/spreadsheetml/2009/9/main" uri="{B025F937-C7B1-47D3-B67F-A62EFF666E3E}">
          <x14:id>{1A27FD86-D541-4B03-BC0B-19502B6A5997}</x14:id>
        </ext>
      </extLst>
    </cfRule>
  </conditionalFormatting>
  <conditionalFormatting sqref="G5357">
    <cfRule type="dataBar" priority="360">
      <dataBar>
        <cfvo type="min"/>
        <cfvo type="max"/>
        <color rgb="FF638EC6"/>
      </dataBar>
      <extLst>
        <ext xmlns:x14="http://schemas.microsoft.com/office/spreadsheetml/2009/9/main" uri="{B025F937-C7B1-47D3-B67F-A62EFF666E3E}">
          <x14:id>{114C2A43-4058-4489-88DA-6D5AE45C8AE0}</x14:id>
        </ext>
      </extLst>
    </cfRule>
  </conditionalFormatting>
  <conditionalFormatting sqref="G5358">
    <cfRule type="dataBar" priority="343">
      <dataBar>
        <cfvo type="min"/>
        <cfvo type="max"/>
        <color rgb="FF638EC6"/>
      </dataBar>
      <extLst>
        <ext xmlns:x14="http://schemas.microsoft.com/office/spreadsheetml/2009/9/main" uri="{B025F937-C7B1-47D3-B67F-A62EFF666E3E}">
          <x14:id>{42B049B8-733D-4E91-B800-8293330AA10A}</x14:id>
        </ext>
      </extLst>
    </cfRule>
  </conditionalFormatting>
  <conditionalFormatting sqref="G5359">
    <cfRule type="dataBar" priority="342">
      <dataBar>
        <cfvo type="min"/>
        <cfvo type="max"/>
        <color rgb="FF638EC6"/>
      </dataBar>
      <extLst>
        <ext xmlns:x14="http://schemas.microsoft.com/office/spreadsheetml/2009/9/main" uri="{B025F937-C7B1-47D3-B67F-A62EFF666E3E}">
          <x14:id>{E02E8D69-E454-44D0-86A9-29A465BB7A89}</x14:id>
        </ext>
      </extLst>
    </cfRule>
  </conditionalFormatting>
  <conditionalFormatting sqref="G5360">
    <cfRule type="dataBar" priority="341">
      <dataBar>
        <cfvo type="min"/>
        <cfvo type="max"/>
        <color rgb="FF638EC6"/>
      </dataBar>
      <extLst>
        <ext xmlns:x14="http://schemas.microsoft.com/office/spreadsheetml/2009/9/main" uri="{B025F937-C7B1-47D3-B67F-A62EFF666E3E}">
          <x14:id>{96BAC0C8-EFDC-4378-9195-29DFC1458BD3}</x14:id>
        </ext>
      </extLst>
    </cfRule>
  </conditionalFormatting>
  <conditionalFormatting sqref="G5361">
    <cfRule type="dataBar" priority="340">
      <dataBar>
        <cfvo type="min"/>
        <cfvo type="max"/>
        <color rgb="FF638EC6"/>
      </dataBar>
      <extLst>
        <ext xmlns:x14="http://schemas.microsoft.com/office/spreadsheetml/2009/9/main" uri="{B025F937-C7B1-47D3-B67F-A62EFF666E3E}">
          <x14:id>{C44C0989-F674-4D1A-9904-73F9ED22687B}</x14:id>
        </ext>
      </extLst>
    </cfRule>
  </conditionalFormatting>
  <conditionalFormatting sqref="G5362">
    <cfRule type="dataBar" priority="339">
      <dataBar>
        <cfvo type="min"/>
        <cfvo type="max"/>
        <color rgb="FF638EC6"/>
      </dataBar>
      <extLst>
        <ext xmlns:x14="http://schemas.microsoft.com/office/spreadsheetml/2009/9/main" uri="{B025F937-C7B1-47D3-B67F-A62EFF666E3E}">
          <x14:id>{659A8F04-45B0-4279-97D9-C36B58FF86AE}</x14:id>
        </ext>
      </extLst>
    </cfRule>
  </conditionalFormatting>
  <conditionalFormatting sqref="G5378">
    <cfRule type="dataBar" priority="235">
      <dataBar>
        <cfvo type="min"/>
        <cfvo type="max"/>
        <color rgb="FF638EC6"/>
      </dataBar>
      <extLst>
        <ext xmlns:x14="http://schemas.microsoft.com/office/spreadsheetml/2009/9/main" uri="{B025F937-C7B1-47D3-B67F-A62EFF666E3E}">
          <x14:id>{696E2BE5-9FF0-491C-9858-DC3CC9882D54}</x14:id>
        </ext>
      </extLst>
    </cfRule>
  </conditionalFormatting>
  <conditionalFormatting sqref="G5379">
    <cfRule type="dataBar" priority="234">
      <dataBar>
        <cfvo type="min"/>
        <cfvo type="max"/>
        <color rgb="FF638EC6"/>
      </dataBar>
      <extLst>
        <ext xmlns:x14="http://schemas.microsoft.com/office/spreadsheetml/2009/9/main" uri="{B025F937-C7B1-47D3-B67F-A62EFF666E3E}">
          <x14:id>{4FA3CD7E-4836-40E0-972F-BD05E85EB5C6}</x14:id>
        </ext>
      </extLst>
    </cfRule>
  </conditionalFormatting>
  <conditionalFormatting sqref="G5380">
    <cfRule type="dataBar" priority="233">
      <dataBar>
        <cfvo type="min"/>
        <cfvo type="max"/>
        <color rgb="FF638EC6"/>
      </dataBar>
      <extLst>
        <ext xmlns:x14="http://schemas.microsoft.com/office/spreadsheetml/2009/9/main" uri="{B025F937-C7B1-47D3-B67F-A62EFF666E3E}">
          <x14:id>{632699D3-22B1-4620-99D4-CD09F06D99D7}</x14:id>
        </ext>
      </extLst>
    </cfRule>
  </conditionalFormatting>
  <conditionalFormatting sqref="G5382">
    <cfRule type="dataBar" priority="226">
      <dataBar>
        <cfvo type="min"/>
        <cfvo type="max"/>
        <color rgb="FF638EC6"/>
      </dataBar>
      <extLst>
        <ext xmlns:x14="http://schemas.microsoft.com/office/spreadsheetml/2009/9/main" uri="{B025F937-C7B1-47D3-B67F-A62EFF666E3E}">
          <x14:id>{43CBAB30-0578-4E02-BCE0-622081400EBA}</x14:id>
        </ext>
      </extLst>
    </cfRule>
  </conditionalFormatting>
  <conditionalFormatting sqref="G5383">
    <cfRule type="dataBar" priority="225">
      <dataBar>
        <cfvo type="min"/>
        <cfvo type="max"/>
        <color rgb="FF638EC6"/>
      </dataBar>
      <extLst>
        <ext xmlns:x14="http://schemas.microsoft.com/office/spreadsheetml/2009/9/main" uri="{B025F937-C7B1-47D3-B67F-A62EFF666E3E}">
          <x14:id>{3A8AE02A-BBDC-4DB8-ACF5-E02436C523D8}</x14:id>
        </ext>
      </extLst>
    </cfRule>
  </conditionalFormatting>
  <conditionalFormatting sqref="G5384">
    <cfRule type="dataBar" priority="224">
      <dataBar>
        <cfvo type="min"/>
        <cfvo type="max"/>
        <color rgb="FF638EC6"/>
      </dataBar>
      <extLst>
        <ext xmlns:x14="http://schemas.microsoft.com/office/spreadsheetml/2009/9/main" uri="{B025F937-C7B1-47D3-B67F-A62EFF666E3E}">
          <x14:id>{29157E03-D28C-45DE-AEB0-F6A091FDD26A}</x14:id>
        </ext>
      </extLst>
    </cfRule>
  </conditionalFormatting>
  <conditionalFormatting sqref="G5386">
    <cfRule type="dataBar" priority="217">
      <dataBar>
        <cfvo type="min"/>
        <cfvo type="max"/>
        <color rgb="FF638EC6"/>
      </dataBar>
      <extLst>
        <ext xmlns:x14="http://schemas.microsoft.com/office/spreadsheetml/2009/9/main" uri="{B025F937-C7B1-47D3-B67F-A62EFF666E3E}">
          <x14:id>{D91461C3-6211-476D-AFF0-2A9732BCF955}</x14:id>
        </ext>
      </extLst>
    </cfRule>
  </conditionalFormatting>
  <conditionalFormatting sqref="G5387">
    <cfRule type="dataBar" priority="216">
      <dataBar>
        <cfvo type="min"/>
        <cfvo type="max"/>
        <color rgb="FF638EC6"/>
      </dataBar>
      <extLst>
        <ext xmlns:x14="http://schemas.microsoft.com/office/spreadsheetml/2009/9/main" uri="{B025F937-C7B1-47D3-B67F-A62EFF666E3E}">
          <x14:id>{D6C2E9AA-C11C-44BC-9137-E5D07CB7CF67}</x14:id>
        </ext>
      </extLst>
    </cfRule>
  </conditionalFormatting>
  <conditionalFormatting sqref="G5388">
    <cfRule type="dataBar" priority="215">
      <dataBar>
        <cfvo type="min"/>
        <cfvo type="max"/>
        <color rgb="FF638EC6"/>
      </dataBar>
      <extLst>
        <ext xmlns:x14="http://schemas.microsoft.com/office/spreadsheetml/2009/9/main" uri="{B025F937-C7B1-47D3-B67F-A62EFF666E3E}">
          <x14:id>{C07BE9E2-1EB2-487C-9503-AABAC31F5031}</x14:id>
        </ext>
      </extLst>
    </cfRule>
  </conditionalFormatting>
  <conditionalFormatting sqref="G5390">
    <cfRule type="dataBar" priority="208">
      <dataBar>
        <cfvo type="min"/>
        <cfvo type="max"/>
        <color rgb="FF638EC6"/>
      </dataBar>
      <extLst>
        <ext xmlns:x14="http://schemas.microsoft.com/office/spreadsheetml/2009/9/main" uri="{B025F937-C7B1-47D3-B67F-A62EFF666E3E}">
          <x14:id>{C9024BC7-7000-4E41-BA7E-7AF1A4FC601E}</x14:id>
        </ext>
      </extLst>
    </cfRule>
  </conditionalFormatting>
  <conditionalFormatting sqref="G5391">
    <cfRule type="dataBar" priority="207">
      <dataBar>
        <cfvo type="min"/>
        <cfvo type="max"/>
        <color rgb="FF638EC6"/>
      </dataBar>
      <extLst>
        <ext xmlns:x14="http://schemas.microsoft.com/office/spreadsheetml/2009/9/main" uri="{B025F937-C7B1-47D3-B67F-A62EFF666E3E}">
          <x14:id>{6F60F33A-A432-4751-AEFC-92936ED3686D}</x14:id>
        </ext>
      </extLst>
    </cfRule>
  </conditionalFormatting>
  <conditionalFormatting sqref="G5392">
    <cfRule type="dataBar" priority="206">
      <dataBar>
        <cfvo type="min"/>
        <cfvo type="max"/>
        <color rgb="FF638EC6"/>
      </dataBar>
      <extLst>
        <ext xmlns:x14="http://schemas.microsoft.com/office/spreadsheetml/2009/9/main" uri="{B025F937-C7B1-47D3-B67F-A62EFF666E3E}">
          <x14:id>{187EDA95-4E7F-4A62-8CF3-FF32680D6E24}</x14:id>
        </ext>
      </extLst>
    </cfRule>
  </conditionalFormatting>
  <conditionalFormatting sqref="G5394">
    <cfRule type="dataBar" priority="199">
      <dataBar>
        <cfvo type="min"/>
        <cfvo type="max"/>
        <color rgb="FF638EC6"/>
      </dataBar>
      <extLst>
        <ext xmlns:x14="http://schemas.microsoft.com/office/spreadsheetml/2009/9/main" uri="{B025F937-C7B1-47D3-B67F-A62EFF666E3E}">
          <x14:id>{F7FF961A-B71C-4262-B7CB-9C6FE722FC24}</x14:id>
        </ext>
      </extLst>
    </cfRule>
  </conditionalFormatting>
  <conditionalFormatting sqref="G5395">
    <cfRule type="dataBar" priority="198">
      <dataBar>
        <cfvo type="min"/>
        <cfvo type="max"/>
        <color rgb="FF638EC6"/>
      </dataBar>
      <extLst>
        <ext xmlns:x14="http://schemas.microsoft.com/office/spreadsheetml/2009/9/main" uri="{B025F937-C7B1-47D3-B67F-A62EFF666E3E}">
          <x14:id>{8E2B424A-B3EF-47C7-B769-FD6F2EE62DAA}</x14:id>
        </ext>
      </extLst>
    </cfRule>
  </conditionalFormatting>
  <conditionalFormatting sqref="G5396">
    <cfRule type="dataBar" priority="197">
      <dataBar>
        <cfvo type="min"/>
        <cfvo type="max"/>
        <color rgb="FF638EC6"/>
      </dataBar>
      <extLst>
        <ext xmlns:x14="http://schemas.microsoft.com/office/spreadsheetml/2009/9/main" uri="{B025F937-C7B1-47D3-B67F-A62EFF666E3E}">
          <x14:id>{1179B8D7-A97E-4B15-B16D-E71313E275F9}</x14:id>
        </ext>
      </extLst>
    </cfRule>
  </conditionalFormatting>
  <conditionalFormatting sqref="G5398">
    <cfRule type="dataBar" priority="190">
      <dataBar>
        <cfvo type="min"/>
        <cfvo type="max"/>
        <color rgb="FF638EC6"/>
      </dataBar>
      <extLst>
        <ext xmlns:x14="http://schemas.microsoft.com/office/spreadsheetml/2009/9/main" uri="{B025F937-C7B1-47D3-B67F-A62EFF666E3E}">
          <x14:id>{73CF819A-D592-4B06-BD75-D0C955AD211B}</x14:id>
        </ext>
      </extLst>
    </cfRule>
  </conditionalFormatting>
  <conditionalFormatting sqref="G5399">
    <cfRule type="dataBar" priority="189">
      <dataBar>
        <cfvo type="min"/>
        <cfvo type="max"/>
        <color rgb="FF638EC6"/>
      </dataBar>
      <extLst>
        <ext xmlns:x14="http://schemas.microsoft.com/office/spreadsheetml/2009/9/main" uri="{B025F937-C7B1-47D3-B67F-A62EFF666E3E}">
          <x14:id>{3AB22306-55B7-4F7B-81CD-51F8BE8818E4}</x14:id>
        </ext>
      </extLst>
    </cfRule>
  </conditionalFormatting>
  <conditionalFormatting sqref="G5400">
    <cfRule type="dataBar" priority="188">
      <dataBar>
        <cfvo type="min"/>
        <cfvo type="max"/>
        <color rgb="FF638EC6"/>
      </dataBar>
      <extLst>
        <ext xmlns:x14="http://schemas.microsoft.com/office/spreadsheetml/2009/9/main" uri="{B025F937-C7B1-47D3-B67F-A62EFF666E3E}">
          <x14:id>{4F43F6F0-9FAE-438A-BC54-518FC6AE30EF}</x14:id>
        </ext>
      </extLst>
    </cfRule>
  </conditionalFormatting>
  <conditionalFormatting sqref="G5404">
    <cfRule type="dataBar" priority="161">
      <dataBar>
        <cfvo type="min"/>
        <cfvo type="max"/>
        <color rgb="FF638EC6"/>
      </dataBar>
      <extLst>
        <ext xmlns:x14="http://schemas.microsoft.com/office/spreadsheetml/2009/9/main" uri="{B025F937-C7B1-47D3-B67F-A62EFF666E3E}">
          <x14:id>{80C72529-04D3-45FC-BD31-2FE1A02C656A}</x14:id>
        </ext>
      </extLst>
    </cfRule>
  </conditionalFormatting>
  <conditionalFormatting sqref="G5418">
    <cfRule type="dataBar" priority="130">
      <dataBar>
        <cfvo type="min"/>
        <cfvo type="max"/>
        <color rgb="FF638EC6"/>
      </dataBar>
      <extLst>
        <ext xmlns:x14="http://schemas.microsoft.com/office/spreadsheetml/2009/9/main" uri="{B025F937-C7B1-47D3-B67F-A62EFF666E3E}">
          <x14:id>{E6F81889-D911-493D-97B9-BA7E5ABA007D}</x14:id>
        </ext>
      </extLst>
    </cfRule>
  </conditionalFormatting>
  <conditionalFormatting sqref="G5353:H5353">
    <cfRule type="dataBar" priority="364">
      <dataBar>
        <cfvo type="min"/>
        <cfvo type="max"/>
        <color rgb="FF638EC6"/>
      </dataBar>
      <extLst>
        <ext xmlns:x14="http://schemas.microsoft.com/office/spreadsheetml/2009/9/main" uri="{B025F937-C7B1-47D3-B67F-A62EFF666E3E}">
          <x14:id>{B786A644-054B-49CB-BC4B-B436710A9AB7}</x14:id>
        </ext>
      </extLst>
    </cfRule>
  </conditionalFormatting>
  <conditionalFormatting sqref="G5356:H5356">
    <cfRule type="dataBar" priority="361">
      <dataBar>
        <cfvo type="min"/>
        <cfvo type="max"/>
        <color rgb="FF638EC6"/>
      </dataBar>
      <extLst>
        <ext xmlns:x14="http://schemas.microsoft.com/office/spreadsheetml/2009/9/main" uri="{B025F937-C7B1-47D3-B67F-A62EFF666E3E}">
          <x14:id>{3FF7480B-1B21-4338-84D9-2ECD9098C7E9}</x14:id>
        </ext>
      </extLst>
    </cfRule>
  </conditionalFormatting>
  <conditionalFormatting sqref="H5357">
    <cfRule type="dataBar" priority="359">
      <dataBar>
        <cfvo type="min"/>
        <cfvo type="max"/>
        <color rgb="FF638EC6"/>
      </dataBar>
      <extLst>
        <ext xmlns:x14="http://schemas.microsoft.com/office/spreadsheetml/2009/9/main" uri="{B025F937-C7B1-47D3-B67F-A62EFF666E3E}">
          <x14:id>{ACFCD5DF-226B-4F3C-A6E5-B5CE36F77432}</x14:id>
        </ext>
      </extLst>
    </cfRule>
  </conditionalFormatting>
  <conditionalFormatting sqref="J856">
    <cfRule type="dataBar" priority="493">
      <dataBar>
        <cfvo type="min"/>
        <cfvo type="max"/>
        <color rgb="FF638EC6"/>
      </dataBar>
      <extLst>
        <ext xmlns:x14="http://schemas.microsoft.com/office/spreadsheetml/2009/9/main" uri="{B025F937-C7B1-47D3-B67F-A62EFF666E3E}">
          <x14:id>{7B830948-ED29-462D-ABFA-2334F321E377}</x14:id>
        </ext>
      </extLst>
    </cfRule>
  </conditionalFormatting>
  <conditionalFormatting sqref="J1277">
    <cfRule type="dataBar" priority="492">
      <dataBar>
        <cfvo type="min"/>
        <cfvo type="max"/>
        <color rgb="FF638EC6"/>
      </dataBar>
      <extLst>
        <ext xmlns:x14="http://schemas.microsoft.com/office/spreadsheetml/2009/9/main" uri="{B025F937-C7B1-47D3-B67F-A62EFF666E3E}">
          <x14:id>{375EBC14-60AD-470D-BC50-6F3AFD05B418}</x14:id>
        </ext>
      </extLst>
    </cfRule>
  </conditionalFormatting>
  <conditionalFormatting sqref="J2772">
    <cfRule type="dataBar" priority="720">
      <dataBar>
        <cfvo type="min"/>
        <cfvo type="max"/>
        <color rgb="FF638EC6"/>
      </dataBar>
      <extLst>
        <ext xmlns:x14="http://schemas.microsoft.com/office/spreadsheetml/2009/9/main" uri="{B025F937-C7B1-47D3-B67F-A62EFF666E3E}">
          <x14:id>{7A0E1339-E783-4300-B53E-C7254505EC87}</x14:id>
        </ext>
      </extLst>
    </cfRule>
  </conditionalFormatting>
  <conditionalFormatting sqref="J2905">
    <cfRule type="dataBar" priority="758">
      <dataBar>
        <cfvo type="min"/>
        <cfvo type="max"/>
        <color rgb="FF638EC6"/>
      </dataBar>
      <extLst>
        <ext xmlns:x14="http://schemas.microsoft.com/office/spreadsheetml/2009/9/main" uri="{B025F937-C7B1-47D3-B67F-A62EFF666E3E}">
          <x14:id>{107C6A1E-5522-4BEB-B5AE-DC4468910941}</x14:id>
        </ext>
      </extLst>
    </cfRule>
  </conditionalFormatting>
  <conditionalFormatting sqref="J2906">
    <cfRule type="dataBar" priority="755">
      <dataBar>
        <cfvo type="min"/>
        <cfvo type="max"/>
        <color rgb="FF638EC6"/>
      </dataBar>
      <extLst>
        <ext xmlns:x14="http://schemas.microsoft.com/office/spreadsheetml/2009/9/main" uri="{B025F937-C7B1-47D3-B67F-A62EFF666E3E}">
          <x14:id>{B2C2F1BC-4283-409A-86D6-41564C7E8380}</x14:id>
        </ext>
      </extLst>
    </cfRule>
  </conditionalFormatting>
  <conditionalFormatting sqref="J2907">
    <cfRule type="dataBar" priority="754">
      <dataBar>
        <cfvo type="min"/>
        <cfvo type="max"/>
        <color rgb="FF638EC6"/>
      </dataBar>
      <extLst>
        <ext xmlns:x14="http://schemas.microsoft.com/office/spreadsheetml/2009/9/main" uri="{B025F937-C7B1-47D3-B67F-A62EFF666E3E}">
          <x14:id>{CEEDA226-46AD-426F-8138-C4F534447E75}</x14:id>
        </ext>
      </extLst>
    </cfRule>
  </conditionalFormatting>
  <conditionalFormatting sqref="J2908">
    <cfRule type="dataBar" priority="753">
      <dataBar>
        <cfvo type="min"/>
        <cfvo type="max"/>
        <color rgb="FF638EC6"/>
      </dataBar>
      <extLst>
        <ext xmlns:x14="http://schemas.microsoft.com/office/spreadsheetml/2009/9/main" uri="{B025F937-C7B1-47D3-B67F-A62EFF666E3E}">
          <x14:id>{8CE2F1A0-83B5-45C7-AC3A-2B08EF98065E}</x14:id>
        </ext>
      </extLst>
    </cfRule>
  </conditionalFormatting>
  <conditionalFormatting sqref="J2909">
    <cfRule type="dataBar" priority="752">
      <dataBar>
        <cfvo type="min"/>
        <cfvo type="max"/>
        <color rgb="FF638EC6"/>
      </dataBar>
      <extLst>
        <ext xmlns:x14="http://schemas.microsoft.com/office/spreadsheetml/2009/9/main" uri="{B025F937-C7B1-47D3-B67F-A62EFF666E3E}">
          <x14:id>{43DD7B33-F8D1-45EB-B3D2-000E2858031C}</x14:id>
        </ext>
      </extLst>
    </cfRule>
  </conditionalFormatting>
  <conditionalFormatting sqref="J2910">
    <cfRule type="dataBar" priority="759">
      <dataBar>
        <cfvo type="min"/>
        <cfvo type="max"/>
        <color rgb="FF638EC6"/>
      </dataBar>
      <extLst>
        <ext xmlns:x14="http://schemas.microsoft.com/office/spreadsheetml/2009/9/main" uri="{B025F937-C7B1-47D3-B67F-A62EFF666E3E}">
          <x14:id>{063FD12A-7D6D-4A99-9EA2-20CCC636D920}</x14:id>
        </ext>
      </extLst>
    </cfRule>
  </conditionalFormatting>
  <conditionalFormatting sqref="J2947">
    <cfRule type="dataBar" priority="719">
      <dataBar>
        <cfvo type="min"/>
        <cfvo type="max"/>
        <color rgb="FF638EC6"/>
      </dataBar>
      <extLst>
        <ext xmlns:x14="http://schemas.microsoft.com/office/spreadsheetml/2009/9/main" uri="{B025F937-C7B1-47D3-B67F-A62EFF666E3E}">
          <x14:id>{9738A9A7-2623-45AE-A068-6CD4EDDD1D29}</x14:id>
        </ext>
      </extLst>
    </cfRule>
  </conditionalFormatting>
  <conditionalFormatting sqref="J3118">
    <cfRule type="dataBar" priority="718">
      <dataBar>
        <cfvo type="min"/>
        <cfvo type="max"/>
        <color rgb="FF638EC6"/>
      </dataBar>
      <extLst>
        <ext xmlns:x14="http://schemas.microsoft.com/office/spreadsheetml/2009/9/main" uri="{B025F937-C7B1-47D3-B67F-A62EFF666E3E}">
          <x14:id>{F4B85C0C-EDCE-447C-9180-CABFFD248A30}</x14:id>
        </ext>
      </extLst>
    </cfRule>
  </conditionalFormatting>
  <conditionalFormatting sqref="J3292">
    <cfRule type="dataBar" priority="717">
      <dataBar>
        <cfvo type="min"/>
        <cfvo type="max"/>
        <color rgb="FF638EC6"/>
      </dataBar>
      <extLst>
        <ext xmlns:x14="http://schemas.microsoft.com/office/spreadsheetml/2009/9/main" uri="{B025F937-C7B1-47D3-B67F-A62EFF666E3E}">
          <x14:id>{ADEE7689-010D-48B7-9DB9-25E20E76DF5D}</x14:id>
        </ext>
      </extLst>
    </cfRule>
  </conditionalFormatting>
  <conditionalFormatting sqref="J3354">
    <cfRule type="dataBar" priority="763">
      <dataBar>
        <cfvo type="min"/>
        <cfvo type="max"/>
        <color rgb="FF638EC6"/>
      </dataBar>
      <extLst>
        <ext xmlns:x14="http://schemas.microsoft.com/office/spreadsheetml/2009/9/main" uri="{B025F937-C7B1-47D3-B67F-A62EFF666E3E}">
          <x14:id>{7A6A78F4-F962-4A77-A2FC-70FB5FD2B541}</x14:id>
        </ext>
      </extLst>
    </cfRule>
  </conditionalFormatting>
  <conditionalFormatting sqref="J3356">
    <cfRule type="dataBar" priority="700">
      <dataBar>
        <cfvo type="min"/>
        <cfvo type="max"/>
        <color rgb="FF638EC6"/>
      </dataBar>
      <extLst>
        <ext xmlns:x14="http://schemas.microsoft.com/office/spreadsheetml/2009/9/main" uri="{B025F937-C7B1-47D3-B67F-A62EFF666E3E}">
          <x14:id>{193189E7-043B-4603-9D0B-90508C44D1F4}</x14:id>
        </ext>
      </extLst>
    </cfRule>
  </conditionalFormatting>
  <conditionalFormatting sqref="J3357">
    <cfRule type="dataBar" priority="699">
      <dataBar>
        <cfvo type="min"/>
        <cfvo type="max"/>
        <color rgb="FF638EC6"/>
      </dataBar>
      <extLst>
        <ext xmlns:x14="http://schemas.microsoft.com/office/spreadsheetml/2009/9/main" uri="{B025F937-C7B1-47D3-B67F-A62EFF666E3E}">
          <x14:id>{18255535-F20F-4A72-BB61-8DD1F3DE07E0}</x14:id>
        </ext>
      </extLst>
    </cfRule>
  </conditionalFormatting>
  <conditionalFormatting sqref="J3358">
    <cfRule type="dataBar" priority="698">
      <dataBar>
        <cfvo type="min"/>
        <cfvo type="max"/>
        <color rgb="FF638EC6"/>
      </dataBar>
      <extLst>
        <ext xmlns:x14="http://schemas.microsoft.com/office/spreadsheetml/2009/9/main" uri="{B025F937-C7B1-47D3-B67F-A62EFF666E3E}">
          <x14:id>{3A10371F-857D-4135-BC27-A08A15266E54}</x14:id>
        </ext>
      </extLst>
    </cfRule>
  </conditionalFormatting>
  <conditionalFormatting sqref="J3359">
    <cfRule type="dataBar" priority="697">
      <dataBar>
        <cfvo type="min"/>
        <cfvo type="max"/>
        <color rgb="FF638EC6"/>
      </dataBar>
      <extLst>
        <ext xmlns:x14="http://schemas.microsoft.com/office/spreadsheetml/2009/9/main" uri="{B025F937-C7B1-47D3-B67F-A62EFF666E3E}">
          <x14:id>{C36A916F-CE2F-4EE8-88EC-C86B2A24C232}</x14:id>
        </ext>
      </extLst>
    </cfRule>
  </conditionalFormatting>
  <conditionalFormatting sqref="J3360">
    <cfRule type="dataBar" priority="696">
      <dataBar>
        <cfvo type="min"/>
        <cfvo type="max"/>
        <color rgb="FF638EC6"/>
      </dataBar>
      <extLst>
        <ext xmlns:x14="http://schemas.microsoft.com/office/spreadsheetml/2009/9/main" uri="{B025F937-C7B1-47D3-B67F-A62EFF666E3E}">
          <x14:id>{80736490-6066-4C4C-B60C-24BD2247E049}</x14:id>
        </ext>
      </extLst>
    </cfRule>
  </conditionalFormatting>
  <conditionalFormatting sqref="J3439">
    <cfRule type="dataBar" priority="716">
      <dataBar>
        <cfvo type="min"/>
        <cfvo type="max"/>
        <color rgb="FF638EC6"/>
      </dataBar>
      <extLst>
        <ext xmlns:x14="http://schemas.microsoft.com/office/spreadsheetml/2009/9/main" uri="{B025F937-C7B1-47D3-B67F-A62EFF666E3E}">
          <x14:id>{A71E5E10-9DE7-413E-8BFF-F0FDC702DDD0}</x14:id>
        </ext>
      </extLst>
    </cfRule>
  </conditionalFormatting>
  <conditionalFormatting sqref="J3576">
    <cfRule type="dataBar" priority="702">
      <dataBar>
        <cfvo type="min"/>
        <cfvo type="max"/>
        <color rgb="FF638EC6"/>
      </dataBar>
      <extLst>
        <ext xmlns:x14="http://schemas.microsoft.com/office/spreadsheetml/2009/9/main" uri="{B025F937-C7B1-47D3-B67F-A62EFF666E3E}">
          <x14:id>{9C0AAC22-682B-4570-B922-8F5921883F8F}</x14:id>
        </ext>
      </extLst>
    </cfRule>
  </conditionalFormatting>
  <conditionalFormatting sqref="J3660">
    <cfRule type="dataBar" priority="751">
      <dataBar>
        <cfvo type="min"/>
        <cfvo type="max"/>
        <color rgb="FF638EC6"/>
      </dataBar>
      <extLst>
        <ext xmlns:x14="http://schemas.microsoft.com/office/spreadsheetml/2009/9/main" uri="{B025F937-C7B1-47D3-B67F-A62EFF666E3E}">
          <x14:id>{D84E2928-6757-41FE-BC21-4E12DD5225DD}</x14:id>
        </ext>
      </extLst>
    </cfRule>
  </conditionalFormatting>
  <conditionalFormatting sqref="J3661">
    <cfRule type="dataBar" priority="750">
      <dataBar>
        <cfvo type="min"/>
        <cfvo type="max"/>
        <color rgb="FF638EC6"/>
      </dataBar>
      <extLst>
        <ext xmlns:x14="http://schemas.microsoft.com/office/spreadsheetml/2009/9/main" uri="{B025F937-C7B1-47D3-B67F-A62EFF666E3E}">
          <x14:id>{3E229847-8874-4123-8389-2AB227A04E08}</x14:id>
        </ext>
      </extLst>
    </cfRule>
  </conditionalFormatting>
  <conditionalFormatting sqref="J3662">
    <cfRule type="dataBar" priority="749">
      <dataBar>
        <cfvo type="min"/>
        <cfvo type="max"/>
        <color rgb="FF638EC6"/>
      </dataBar>
      <extLst>
        <ext xmlns:x14="http://schemas.microsoft.com/office/spreadsheetml/2009/9/main" uri="{B025F937-C7B1-47D3-B67F-A62EFF666E3E}">
          <x14:id>{75FE3FB6-3EF0-4C59-B7C5-A66671CDD926}</x14:id>
        </ext>
      </extLst>
    </cfRule>
  </conditionalFormatting>
  <conditionalFormatting sqref="J3663">
    <cfRule type="dataBar" priority="748">
      <dataBar>
        <cfvo type="min"/>
        <cfvo type="max"/>
        <color rgb="FF638EC6"/>
      </dataBar>
      <extLst>
        <ext xmlns:x14="http://schemas.microsoft.com/office/spreadsheetml/2009/9/main" uri="{B025F937-C7B1-47D3-B67F-A62EFF666E3E}">
          <x14:id>{BA24F2E0-C4B4-4541-9EFE-02E42BA8369A}</x14:id>
        </ext>
      </extLst>
    </cfRule>
  </conditionalFormatting>
  <conditionalFormatting sqref="J3671">
    <cfRule type="dataBar" priority="757">
      <dataBar>
        <cfvo type="min"/>
        <cfvo type="max"/>
        <color rgb="FF638EC6"/>
      </dataBar>
      <extLst>
        <ext xmlns:x14="http://schemas.microsoft.com/office/spreadsheetml/2009/9/main" uri="{B025F937-C7B1-47D3-B67F-A62EFF666E3E}">
          <x14:id>{C3AEDA53-E6E5-47C0-8426-25121B27FECA}</x14:id>
        </ext>
      </extLst>
    </cfRule>
  </conditionalFormatting>
  <conditionalFormatting sqref="J3672">
    <cfRule type="dataBar" priority="756">
      <dataBar>
        <cfvo type="min"/>
        <cfvo type="max"/>
        <color rgb="FF638EC6"/>
      </dataBar>
      <extLst>
        <ext xmlns:x14="http://schemas.microsoft.com/office/spreadsheetml/2009/9/main" uri="{B025F937-C7B1-47D3-B67F-A62EFF666E3E}">
          <x14:id>{706E5899-7E76-4C1E-B478-70778C98878C}</x14:id>
        </ext>
      </extLst>
    </cfRule>
  </conditionalFormatting>
  <conditionalFormatting sqref="J3688">
    <cfRule type="dataBar" priority="740">
      <dataBar>
        <cfvo type="min"/>
        <cfvo type="max"/>
        <color rgb="FF638EC6"/>
      </dataBar>
      <extLst>
        <ext xmlns:x14="http://schemas.microsoft.com/office/spreadsheetml/2009/9/main" uri="{B025F937-C7B1-47D3-B67F-A62EFF666E3E}">
          <x14:id>{AC05D9E8-CB41-43A1-ACE2-1E725D378EF7}</x14:id>
        </ext>
      </extLst>
    </cfRule>
  </conditionalFormatting>
  <conditionalFormatting sqref="J3689">
    <cfRule type="dataBar" priority="737">
      <dataBar>
        <cfvo type="min"/>
        <cfvo type="max"/>
        <color rgb="FF638EC6"/>
      </dataBar>
      <extLst>
        <ext xmlns:x14="http://schemas.microsoft.com/office/spreadsheetml/2009/9/main" uri="{B025F937-C7B1-47D3-B67F-A62EFF666E3E}">
          <x14:id>{2B28F525-B17F-4D94-90CF-98AC037B2689}</x14:id>
        </ext>
      </extLst>
    </cfRule>
  </conditionalFormatting>
  <conditionalFormatting sqref="J3690">
    <cfRule type="dataBar" priority="738">
      <dataBar>
        <cfvo type="min"/>
        <cfvo type="max"/>
        <color rgb="FF638EC6"/>
      </dataBar>
      <extLst>
        <ext xmlns:x14="http://schemas.microsoft.com/office/spreadsheetml/2009/9/main" uri="{B025F937-C7B1-47D3-B67F-A62EFF666E3E}">
          <x14:id>{0C30D539-6186-439B-A0BB-64E97D9FA5EF}</x14:id>
        </ext>
      </extLst>
    </cfRule>
  </conditionalFormatting>
  <conditionalFormatting sqref="J3691">
    <cfRule type="dataBar" priority="739">
      <dataBar>
        <cfvo type="min"/>
        <cfvo type="max"/>
        <color rgb="FF638EC6"/>
      </dataBar>
      <extLst>
        <ext xmlns:x14="http://schemas.microsoft.com/office/spreadsheetml/2009/9/main" uri="{B025F937-C7B1-47D3-B67F-A62EFF666E3E}">
          <x14:id>{D79D1342-15DB-4FC8-B985-BE1FEDD66265}</x14:id>
        </ext>
      </extLst>
    </cfRule>
  </conditionalFormatting>
  <conditionalFormatting sqref="J3692">
    <cfRule type="dataBar" priority="745">
      <dataBar>
        <cfvo type="min"/>
        <cfvo type="max"/>
        <color rgb="FF638EC6"/>
      </dataBar>
      <extLst>
        <ext xmlns:x14="http://schemas.microsoft.com/office/spreadsheetml/2009/9/main" uri="{B025F937-C7B1-47D3-B67F-A62EFF666E3E}">
          <x14:id>{C0375A02-BE47-4F62-8E28-13D929DB4A03}</x14:id>
        </ext>
      </extLst>
    </cfRule>
  </conditionalFormatting>
  <conditionalFormatting sqref="J3693">
    <cfRule type="dataBar" priority="743">
      <dataBar>
        <cfvo type="min"/>
        <cfvo type="max"/>
        <color rgb="FF638EC6"/>
      </dataBar>
      <extLst>
        <ext xmlns:x14="http://schemas.microsoft.com/office/spreadsheetml/2009/9/main" uri="{B025F937-C7B1-47D3-B67F-A62EFF666E3E}">
          <x14:id>{D3F50142-5AE6-4A3E-B7E0-7164BE786B09}</x14:id>
        </ext>
      </extLst>
    </cfRule>
  </conditionalFormatting>
  <conditionalFormatting sqref="J3694">
    <cfRule type="dataBar" priority="742">
      <dataBar>
        <cfvo type="min"/>
        <cfvo type="max"/>
        <color rgb="FF638EC6"/>
      </dataBar>
      <extLst>
        <ext xmlns:x14="http://schemas.microsoft.com/office/spreadsheetml/2009/9/main" uri="{B025F937-C7B1-47D3-B67F-A62EFF666E3E}">
          <x14:id>{FC298654-C7C1-4DF9-B65C-C7DE741EB2AE}</x14:id>
        </ext>
      </extLst>
    </cfRule>
  </conditionalFormatting>
  <conditionalFormatting sqref="J3695">
    <cfRule type="dataBar" priority="741">
      <dataBar>
        <cfvo type="min"/>
        <cfvo type="max"/>
        <color rgb="FF638EC6"/>
      </dataBar>
      <extLst>
        <ext xmlns:x14="http://schemas.microsoft.com/office/spreadsheetml/2009/9/main" uri="{B025F937-C7B1-47D3-B67F-A62EFF666E3E}">
          <x14:id>{8452613E-33F7-4B5B-844B-640E4452EFFE}</x14:id>
        </ext>
      </extLst>
    </cfRule>
  </conditionalFormatting>
  <conditionalFormatting sqref="J3696">
    <cfRule type="dataBar" priority="736">
      <dataBar>
        <cfvo type="min"/>
        <cfvo type="max"/>
        <color rgb="FF638EC6"/>
      </dataBar>
      <extLst>
        <ext xmlns:x14="http://schemas.microsoft.com/office/spreadsheetml/2009/9/main" uri="{B025F937-C7B1-47D3-B67F-A62EFF666E3E}">
          <x14:id>{CBDDBEF8-3437-4E49-8177-EB386ECEFBBD}</x14:id>
        </ext>
      </extLst>
    </cfRule>
  </conditionalFormatting>
  <conditionalFormatting sqref="J3834">
    <cfRule type="dataBar" priority="657">
      <dataBar>
        <cfvo type="min"/>
        <cfvo type="max"/>
        <color rgb="FF638EC6"/>
      </dataBar>
      <extLst>
        <ext xmlns:x14="http://schemas.microsoft.com/office/spreadsheetml/2009/9/main" uri="{B025F937-C7B1-47D3-B67F-A62EFF666E3E}">
          <x14:id>{7499AE01-5C87-4762-ADD9-C17856B34CD9}</x14:id>
        </ext>
      </extLst>
    </cfRule>
  </conditionalFormatting>
  <conditionalFormatting sqref="J3835">
    <cfRule type="dataBar" priority="656">
      <dataBar>
        <cfvo type="min"/>
        <cfvo type="max"/>
        <color rgb="FF638EC6"/>
      </dataBar>
      <extLst>
        <ext xmlns:x14="http://schemas.microsoft.com/office/spreadsheetml/2009/9/main" uri="{B025F937-C7B1-47D3-B67F-A62EFF666E3E}">
          <x14:id>{78EA6402-FE15-4C45-BF8D-233DB470CB38}</x14:id>
        </ext>
      </extLst>
    </cfRule>
  </conditionalFormatting>
  <conditionalFormatting sqref="J3836">
    <cfRule type="dataBar" priority="655">
      <dataBar>
        <cfvo type="min"/>
        <cfvo type="max"/>
        <color rgb="FF638EC6"/>
      </dataBar>
      <extLst>
        <ext xmlns:x14="http://schemas.microsoft.com/office/spreadsheetml/2009/9/main" uri="{B025F937-C7B1-47D3-B67F-A62EFF666E3E}">
          <x14:id>{AAD24D1B-1200-4479-A9E9-1255EE08D716}</x14:id>
        </ext>
      </extLst>
    </cfRule>
  </conditionalFormatting>
  <conditionalFormatting sqref="J3837">
    <cfRule type="dataBar" priority="654">
      <dataBar>
        <cfvo type="min"/>
        <cfvo type="max"/>
        <color rgb="FF638EC6"/>
      </dataBar>
      <extLst>
        <ext xmlns:x14="http://schemas.microsoft.com/office/spreadsheetml/2009/9/main" uri="{B025F937-C7B1-47D3-B67F-A62EFF666E3E}">
          <x14:id>{1BD0C932-00FF-4B20-9F91-83CAF67300B8}</x14:id>
        </ext>
      </extLst>
    </cfRule>
  </conditionalFormatting>
  <conditionalFormatting sqref="J3838">
    <cfRule type="dataBar" priority="653">
      <dataBar>
        <cfvo type="min"/>
        <cfvo type="max"/>
        <color rgb="FF638EC6"/>
      </dataBar>
      <extLst>
        <ext xmlns:x14="http://schemas.microsoft.com/office/spreadsheetml/2009/9/main" uri="{B025F937-C7B1-47D3-B67F-A62EFF666E3E}">
          <x14:id>{B08FFFC4-7170-4C8B-9A7F-5D978CA90F28}</x14:id>
        </ext>
      </extLst>
    </cfRule>
  </conditionalFormatting>
  <conditionalFormatting sqref="J3839">
    <cfRule type="dataBar" priority="652">
      <dataBar>
        <cfvo type="min"/>
        <cfvo type="max"/>
        <color rgb="FF638EC6"/>
      </dataBar>
      <extLst>
        <ext xmlns:x14="http://schemas.microsoft.com/office/spreadsheetml/2009/9/main" uri="{B025F937-C7B1-47D3-B67F-A62EFF666E3E}">
          <x14:id>{E9B1E795-1D97-4B71-9C61-67374BEA19A8}</x14:id>
        </ext>
      </extLst>
    </cfRule>
  </conditionalFormatting>
  <conditionalFormatting sqref="J3840">
    <cfRule type="dataBar" priority="651">
      <dataBar>
        <cfvo type="min"/>
        <cfvo type="max"/>
        <color rgb="FF638EC6"/>
      </dataBar>
      <extLst>
        <ext xmlns:x14="http://schemas.microsoft.com/office/spreadsheetml/2009/9/main" uri="{B025F937-C7B1-47D3-B67F-A62EFF666E3E}">
          <x14:id>{423ACA40-6331-4CC2-B83F-784F107EC654}</x14:id>
        </ext>
      </extLst>
    </cfRule>
  </conditionalFormatting>
  <conditionalFormatting sqref="J3841">
    <cfRule type="dataBar" priority="650">
      <dataBar>
        <cfvo type="min"/>
        <cfvo type="max"/>
        <color rgb="FF638EC6"/>
      </dataBar>
      <extLst>
        <ext xmlns:x14="http://schemas.microsoft.com/office/spreadsheetml/2009/9/main" uri="{B025F937-C7B1-47D3-B67F-A62EFF666E3E}">
          <x14:id>{A748B1DB-C17B-4851-B9BD-38DACA3B6F32}</x14:id>
        </ext>
      </extLst>
    </cfRule>
  </conditionalFormatting>
  <conditionalFormatting sqref="J3842">
    <cfRule type="dataBar" priority="649">
      <dataBar>
        <cfvo type="min"/>
        <cfvo type="max"/>
        <color rgb="FF638EC6"/>
      </dataBar>
      <extLst>
        <ext xmlns:x14="http://schemas.microsoft.com/office/spreadsheetml/2009/9/main" uri="{B025F937-C7B1-47D3-B67F-A62EFF666E3E}">
          <x14:id>{B8D95E31-C100-4DA0-8ECE-3ADEA62D7ED6}</x14:id>
        </ext>
      </extLst>
    </cfRule>
  </conditionalFormatting>
  <conditionalFormatting sqref="J3843:J3846">
    <cfRule type="dataBar" priority="648">
      <dataBar>
        <cfvo type="min"/>
        <cfvo type="max"/>
        <color rgb="FF638EC6"/>
      </dataBar>
      <extLst>
        <ext xmlns:x14="http://schemas.microsoft.com/office/spreadsheetml/2009/9/main" uri="{B025F937-C7B1-47D3-B67F-A62EFF666E3E}">
          <x14:id>{EE67CF93-4BA5-4BA3-AE7D-555D9DED6D6B}</x14:id>
        </ext>
      </extLst>
    </cfRule>
  </conditionalFormatting>
  <conditionalFormatting sqref="J4456">
    <cfRule type="dataBar" priority="491">
      <dataBar>
        <cfvo type="min"/>
        <cfvo type="max"/>
        <color rgb="FF638EC6"/>
      </dataBar>
      <extLst>
        <ext xmlns:x14="http://schemas.microsoft.com/office/spreadsheetml/2009/9/main" uri="{B025F937-C7B1-47D3-B67F-A62EFF666E3E}">
          <x14:id>{D2FAA15A-39DB-4153-8435-1CB69C1D0C33}</x14:id>
        </ext>
      </extLst>
    </cfRule>
  </conditionalFormatting>
  <conditionalFormatting sqref="J4716:J4719">
    <cfRule type="dataBar" priority="769">
      <dataBar>
        <cfvo type="min"/>
        <cfvo type="max"/>
        <color rgb="FF638EC6"/>
      </dataBar>
      <extLst>
        <ext xmlns:x14="http://schemas.microsoft.com/office/spreadsheetml/2009/9/main" uri="{B025F937-C7B1-47D3-B67F-A62EFF666E3E}">
          <x14:id>{1439EC32-8B6D-466F-B8F4-7A0DA36DE797}</x14:id>
        </ext>
      </extLst>
    </cfRule>
  </conditionalFormatting>
  <conditionalFormatting sqref="J4846">
    <cfRule type="dataBar" priority="490">
      <dataBar>
        <cfvo type="min"/>
        <cfvo type="max"/>
        <color rgb="FF638EC6"/>
      </dataBar>
      <extLst>
        <ext xmlns:x14="http://schemas.microsoft.com/office/spreadsheetml/2009/9/main" uri="{B025F937-C7B1-47D3-B67F-A62EFF666E3E}">
          <x14:id>{87AC0701-29DD-460F-BB4D-A4DE58894DFA}</x14:id>
        </ext>
      </extLst>
    </cfRule>
  </conditionalFormatting>
  <conditionalFormatting sqref="J5378:J5381">
    <cfRule type="dataBar" priority="241">
      <dataBar>
        <cfvo type="min"/>
        <cfvo type="max"/>
        <color rgb="FF638EC6"/>
      </dataBar>
      <extLst>
        <ext xmlns:x14="http://schemas.microsoft.com/office/spreadsheetml/2009/9/main" uri="{B025F937-C7B1-47D3-B67F-A62EFF666E3E}">
          <x14:id>{751581AB-3C39-494D-B8FA-2B41EA080C1B}</x14:id>
        </ext>
      </extLst>
    </cfRule>
  </conditionalFormatting>
  <conditionalFormatting sqref="J5382:J5385">
    <cfRule type="dataBar" priority="232">
      <dataBar>
        <cfvo type="min"/>
        <cfvo type="max"/>
        <color rgb="FF638EC6"/>
      </dataBar>
      <extLst>
        <ext xmlns:x14="http://schemas.microsoft.com/office/spreadsheetml/2009/9/main" uri="{B025F937-C7B1-47D3-B67F-A62EFF666E3E}">
          <x14:id>{F38030E7-03D9-4161-AF33-4CC5B9BB2AC3}</x14:id>
        </ext>
      </extLst>
    </cfRule>
  </conditionalFormatting>
  <conditionalFormatting sqref="J5386:J5389">
    <cfRule type="dataBar" priority="223">
      <dataBar>
        <cfvo type="min"/>
        <cfvo type="max"/>
        <color rgb="FF638EC6"/>
      </dataBar>
      <extLst>
        <ext xmlns:x14="http://schemas.microsoft.com/office/spreadsheetml/2009/9/main" uri="{B025F937-C7B1-47D3-B67F-A62EFF666E3E}">
          <x14:id>{AD987A4E-4737-44EA-8499-E4B4A44E4A89}</x14:id>
        </ext>
      </extLst>
    </cfRule>
  </conditionalFormatting>
  <conditionalFormatting sqref="J5390:J5393">
    <cfRule type="dataBar" priority="214">
      <dataBar>
        <cfvo type="min"/>
        <cfvo type="max"/>
        <color rgb="FF638EC6"/>
      </dataBar>
      <extLst>
        <ext xmlns:x14="http://schemas.microsoft.com/office/spreadsheetml/2009/9/main" uri="{B025F937-C7B1-47D3-B67F-A62EFF666E3E}">
          <x14:id>{1B0CA532-15E5-4C68-B18F-8DA7992434FC}</x14:id>
        </ext>
      </extLst>
    </cfRule>
  </conditionalFormatting>
  <conditionalFormatting sqref="J5394:J5397">
    <cfRule type="dataBar" priority="205">
      <dataBar>
        <cfvo type="min"/>
        <cfvo type="max"/>
        <color rgb="FF638EC6"/>
      </dataBar>
      <extLst>
        <ext xmlns:x14="http://schemas.microsoft.com/office/spreadsheetml/2009/9/main" uri="{B025F937-C7B1-47D3-B67F-A62EFF666E3E}">
          <x14:id>{07FB787E-6310-41D2-AEE3-D88EDBBE020A}</x14:id>
        </ext>
      </extLst>
    </cfRule>
  </conditionalFormatting>
  <conditionalFormatting sqref="J5398:J5401">
    <cfRule type="dataBar" priority="196">
      <dataBar>
        <cfvo type="min"/>
        <cfvo type="max"/>
        <color rgb="FF638EC6"/>
      </dataBar>
      <extLst>
        <ext xmlns:x14="http://schemas.microsoft.com/office/spreadsheetml/2009/9/main" uri="{B025F937-C7B1-47D3-B67F-A62EFF666E3E}">
          <x14:id>{0D479C4F-F463-4C4F-B91D-2C05C4ACAB89}</x14:id>
        </ext>
      </extLst>
    </cfRule>
  </conditionalFormatting>
  <conditionalFormatting sqref="J5402">
    <cfRule type="dataBar" priority="8707">
      <dataBar>
        <cfvo type="min"/>
        <cfvo type="max"/>
        <color rgb="FF638EC6"/>
      </dataBar>
      <extLst>
        <ext xmlns:x14="http://schemas.microsoft.com/office/spreadsheetml/2009/9/main" uri="{B025F937-C7B1-47D3-B67F-A62EFF666E3E}">
          <x14:id>{7D9AE6D0-8497-409F-81BF-61D3E8C4A74D}</x14:id>
        </ext>
      </extLst>
    </cfRule>
  </conditionalFormatting>
  <conditionalFormatting sqref="J5403">
    <cfRule type="dataBar" priority="8734">
      <dataBar>
        <cfvo type="min"/>
        <cfvo type="max"/>
        <color rgb="FF638EC6"/>
      </dataBar>
      <extLst>
        <ext xmlns:x14="http://schemas.microsoft.com/office/spreadsheetml/2009/9/main" uri="{B025F937-C7B1-47D3-B67F-A62EFF666E3E}">
          <x14:id>{64D05BA0-6B02-4DB3-AF5F-A82BC2B59A9F}</x14:id>
        </ext>
      </extLst>
    </cfRule>
  </conditionalFormatting>
  <conditionalFormatting sqref="J5404:J5405">
    <cfRule type="dataBar" priority="8751">
      <dataBar>
        <cfvo type="min"/>
        <cfvo type="max"/>
        <color rgb="FF638EC6"/>
      </dataBar>
      <extLst>
        <ext xmlns:x14="http://schemas.microsoft.com/office/spreadsheetml/2009/9/main" uri="{B025F937-C7B1-47D3-B67F-A62EFF666E3E}">
          <x14:id>{1574DDD9-D6AE-4CF8-B7A8-D43240E8DD9A}</x14:id>
        </ext>
      </extLst>
    </cfRule>
  </conditionalFormatting>
  <conditionalFormatting sqref="J5406">
    <cfRule type="dataBar" priority="160">
      <dataBar>
        <cfvo type="min"/>
        <cfvo type="max"/>
        <color rgb="FF638EC6"/>
      </dataBar>
      <extLst>
        <ext xmlns:x14="http://schemas.microsoft.com/office/spreadsheetml/2009/9/main" uri="{B025F937-C7B1-47D3-B67F-A62EFF666E3E}">
          <x14:id>{C3D2C9A9-809C-401F-8D04-B9260327C577}</x14:id>
        </ext>
      </extLst>
    </cfRule>
  </conditionalFormatting>
  <conditionalFormatting sqref="J5407">
    <cfRule type="dataBar" priority="154">
      <dataBar>
        <cfvo type="min"/>
        <cfvo type="max"/>
        <color rgb="FF638EC6"/>
      </dataBar>
      <extLst>
        <ext xmlns:x14="http://schemas.microsoft.com/office/spreadsheetml/2009/9/main" uri="{B025F937-C7B1-47D3-B67F-A62EFF666E3E}">
          <x14:id>{04FA64E6-FEAC-48FE-AB7C-2205C2472C76}</x14:id>
        </ext>
      </extLst>
    </cfRule>
  </conditionalFormatting>
  <conditionalFormatting sqref="J5408">
    <cfRule type="dataBar" priority="148">
      <dataBar>
        <cfvo type="min"/>
        <cfvo type="max"/>
        <color rgb="FF638EC6"/>
      </dataBar>
      <extLst>
        <ext xmlns:x14="http://schemas.microsoft.com/office/spreadsheetml/2009/9/main" uri="{B025F937-C7B1-47D3-B67F-A62EFF666E3E}">
          <x14:id>{67844DEB-27DB-4B9E-8499-CD62936FAF17}</x14:id>
        </ext>
      </extLst>
    </cfRule>
  </conditionalFormatting>
  <conditionalFormatting sqref="J5409">
    <cfRule type="dataBar" priority="147">
      <dataBar>
        <cfvo type="min"/>
        <cfvo type="max"/>
        <color rgb="FF638EC6"/>
      </dataBar>
      <extLst>
        <ext xmlns:x14="http://schemas.microsoft.com/office/spreadsheetml/2009/9/main" uri="{B025F937-C7B1-47D3-B67F-A62EFF666E3E}">
          <x14:id>{180804D3-745A-4F28-9F3F-33D7F6EF6877}</x14:id>
        </ext>
      </extLst>
    </cfRule>
  </conditionalFormatting>
  <conditionalFormatting sqref="J5410">
    <cfRule type="dataBar" priority="141">
      <dataBar>
        <cfvo type="min"/>
        <cfvo type="max"/>
        <color rgb="FF638EC6"/>
      </dataBar>
      <extLst>
        <ext xmlns:x14="http://schemas.microsoft.com/office/spreadsheetml/2009/9/main" uri="{B025F937-C7B1-47D3-B67F-A62EFF666E3E}">
          <x14:id>{942489E8-0FDC-4975-9190-D0547EC038F3}</x14:id>
        </ext>
      </extLst>
    </cfRule>
  </conditionalFormatting>
  <conditionalFormatting sqref="J4454:K4454">
    <cfRule type="dataBar" priority="551">
      <dataBar>
        <cfvo type="min"/>
        <cfvo type="max"/>
        <color rgb="FF638EC6"/>
      </dataBar>
      <extLst>
        <ext xmlns:x14="http://schemas.microsoft.com/office/spreadsheetml/2009/9/main" uri="{B025F937-C7B1-47D3-B67F-A62EFF666E3E}">
          <x14:id>{1237B3D9-D632-47BB-93FB-C0A2EADA775E}</x14:id>
        </ext>
      </extLst>
    </cfRule>
  </conditionalFormatting>
  <conditionalFormatting sqref="J4844:K4844">
    <cfRule type="dataBar" priority="550">
      <dataBar>
        <cfvo type="min"/>
        <cfvo type="max"/>
        <color rgb="FF638EC6"/>
      </dataBar>
      <extLst>
        <ext xmlns:x14="http://schemas.microsoft.com/office/spreadsheetml/2009/9/main" uri="{B025F937-C7B1-47D3-B67F-A62EFF666E3E}">
          <x14:id>{92252021-6DE0-4749-BE15-2CB989B1A28D}</x14:id>
        </ext>
      </extLst>
    </cfRule>
  </conditionalFormatting>
  <conditionalFormatting sqref="K616:K617 M4243:M4401 M4403:M4569 M4571:M4576 M4625:M4626">
    <cfRule type="cellIs" dxfId="347" priority="760" operator="equal">
      <formula>"Grundbehörighet"</formula>
    </cfRule>
  </conditionalFormatting>
  <conditionalFormatting sqref="K2738">
    <cfRule type="cellIs" dxfId="346" priority="761" operator="equal">
      <formula>"Grundbehörighet"</formula>
    </cfRule>
  </conditionalFormatting>
  <conditionalFormatting sqref="K3692">
    <cfRule type="cellIs" dxfId="345" priority="744" operator="equal">
      <formula>"Grundbehörighet"</formula>
    </cfRule>
  </conditionalFormatting>
  <conditionalFormatting sqref="L3748:L3753">
    <cfRule type="cellIs" dxfId="344" priority="764" operator="equal">
      <formula>"Ej godkänd"</formula>
    </cfRule>
    <cfRule type="cellIs" dxfId="343" priority="765" operator="equal">
      <formula>"Förtydligande krävs"</formula>
    </cfRule>
    <cfRule type="cellIs" dxfId="342" priority="766" operator="equal">
      <formula>"Godkänd"</formula>
    </cfRule>
  </conditionalFormatting>
  <conditionalFormatting sqref="L4972:L5146">
    <cfRule type="cellIs" dxfId="341" priority="465" operator="equal">
      <formula>"Ej godkänd"</formula>
    </cfRule>
    <cfRule type="cellIs" dxfId="340" priority="466" operator="equal">
      <formula>"Förtydligande krävs"</formula>
    </cfRule>
    <cfRule type="cellIs" dxfId="339" priority="467" operator="equal">
      <formula>"Godkänd"</formula>
    </cfRule>
  </conditionalFormatting>
  <conditionalFormatting sqref="L5154:L5328">
    <cfRule type="cellIs" dxfId="338" priority="437" operator="equal">
      <formula>"Ej godkänd"</formula>
    </cfRule>
    <cfRule type="cellIs" dxfId="337" priority="438" operator="equal">
      <formula>"Förtydligande krävs"</formula>
    </cfRule>
    <cfRule type="cellIs" dxfId="336" priority="439" operator="equal">
      <formula>"Godkänd"</formula>
    </cfRule>
  </conditionalFormatting>
  <conditionalFormatting sqref="M9:M226 M228:M371 M373:M1561 M1564:M2154 M2156:M2401 M2403:M2837 M2839:M4239">
    <cfRule type="cellIs" dxfId="335" priority="614" operator="equal">
      <formula>"Grundbehörighet"</formula>
    </cfRule>
  </conditionalFormatting>
  <conditionalFormatting sqref="M4612">
    <cfRule type="cellIs" dxfId="334" priority="633" operator="equal">
      <formula>"Grundbehörighet"</formula>
    </cfRule>
  </conditionalFormatting>
  <conditionalFormatting sqref="M4631:M4633">
    <cfRule type="cellIs" dxfId="333" priority="615" operator="equal">
      <formula>"Grundbehörighet"</formula>
    </cfRule>
  </conditionalFormatting>
  <conditionalFormatting sqref="M4637:M4745">
    <cfRule type="cellIs" dxfId="332" priority="489" operator="equal">
      <formula>"Grundbehörighet"</formula>
    </cfRule>
  </conditionalFormatting>
  <conditionalFormatting sqref="M4748:M4773">
    <cfRule type="cellIs" dxfId="331" priority="587" operator="equal">
      <formula>"Grundbehörighet"</formula>
    </cfRule>
  </conditionalFormatting>
  <conditionalFormatting sqref="M4963:M4983 M4985:M5338">
    <cfRule type="cellIs" dxfId="330" priority="259" operator="equal">
      <formula>"Grundbehörighet"</formula>
    </cfRule>
  </conditionalFormatting>
  <conditionalFormatting sqref="M5340:M5373">
    <cfRule type="cellIs" dxfId="329" priority="242" operator="equal">
      <formula>"Grundbehörighet"</formula>
    </cfRule>
  </conditionalFormatting>
  <conditionalFormatting sqref="M5375:M5410">
    <cfRule type="cellIs" dxfId="328" priority="140" operator="equal">
      <formula>"Grundbehörighet"</formula>
    </cfRule>
  </conditionalFormatting>
  <conditionalFormatting sqref="M5418:M5420">
    <cfRule type="cellIs" dxfId="327" priority="128" operator="equal">
      <formula>"Grundbehörighet"</formula>
    </cfRule>
  </conditionalFormatting>
  <conditionalFormatting sqref="N9:N226 L9:L3745 N228:N371 N373:N1561 N1564:N2154 N2156:N2346 N2362 N2373:N2401 N2403:N2837 N2839:N3719 K3746:K3747 N3791:N4018 L3847:L4019">
    <cfRule type="cellIs" dxfId="326" priority="659" operator="equal">
      <formula>"Ej godkänd"</formula>
    </cfRule>
    <cfRule type="cellIs" dxfId="325" priority="660" operator="equal">
      <formula>"Förtydligande krävs"</formula>
    </cfRule>
    <cfRule type="cellIs" dxfId="324" priority="661" operator="equal">
      <formula>"Godkänd"</formula>
    </cfRule>
  </conditionalFormatting>
  <conditionalFormatting sqref="N150">
    <cfRule type="dataBar" priority="703">
      <dataBar>
        <cfvo type="min"/>
        <cfvo type="max"/>
        <color rgb="FF638EC6"/>
      </dataBar>
      <extLst>
        <ext xmlns:x14="http://schemas.microsoft.com/office/spreadsheetml/2009/9/main" uri="{B025F937-C7B1-47D3-B67F-A62EFF666E3E}">
          <x14:id>{8F4B8D19-B23D-490E-8FDA-B2AF325597D4}</x14:id>
        </ext>
      </extLst>
    </cfRule>
  </conditionalFormatting>
  <conditionalFormatting sqref="N187">
    <cfRule type="dataBar" priority="729">
      <dataBar>
        <cfvo type="min"/>
        <cfvo type="max"/>
        <color rgb="FF638EC6"/>
      </dataBar>
      <extLst>
        <ext xmlns:x14="http://schemas.microsoft.com/office/spreadsheetml/2009/9/main" uri="{B025F937-C7B1-47D3-B67F-A62EFF666E3E}">
          <x14:id>{E5A370D9-36F7-456B-BDD9-1FD115E8F719}</x14:id>
        </ext>
      </extLst>
    </cfRule>
  </conditionalFormatting>
  <conditionalFormatting sqref="N280">
    <cfRule type="dataBar" priority="508">
      <dataBar>
        <cfvo type="min"/>
        <cfvo type="max"/>
        <color rgb="FF638EC6"/>
      </dataBar>
      <extLst>
        <ext xmlns:x14="http://schemas.microsoft.com/office/spreadsheetml/2009/9/main" uri="{B025F937-C7B1-47D3-B67F-A62EFF666E3E}">
          <x14:id>{577BF587-FDD4-4B2C-99C8-1EF43F02D02E}</x14:id>
        </ext>
      </extLst>
    </cfRule>
  </conditionalFormatting>
  <conditionalFormatting sqref="N290">
    <cfRule type="dataBar" priority="507">
      <dataBar>
        <cfvo type="min"/>
        <cfvo type="max"/>
        <color rgb="FF638EC6"/>
      </dataBar>
      <extLst>
        <ext xmlns:x14="http://schemas.microsoft.com/office/spreadsheetml/2009/9/main" uri="{B025F937-C7B1-47D3-B67F-A62EFF666E3E}">
          <x14:id>{F3C74F4B-B880-42FD-AC0A-A75688B0B8F5}</x14:id>
        </ext>
      </extLst>
    </cfRule>
  </conditionalFormatting>
  <conditionalFormatting sqref="N426">
    <cfRule type="dataBar" priority="506">
      <dataBar>
        <cfvo type="min"/>
        <cfvo type="max"/>
        <color rgb="FF638EC6"/>
      </dataBar>
      <extLst>
        <ext xmlns:x14="http://schemas.microsoft.com/office/spreadsheetml/2009/9/main" uri="{B025F937-C7B1-47D3-B67F-A62EFF666E3E}">
          <x14:id>{D80DE59B-7C86-46CD-A88D-58C557315B6A}</x14:id>
        </ext>
      </extLst>
    </cfRule>
  </conditionalFormatting>
  <conditionalFormatting sqref="N436">
    <cfRule type="dataBar" priority="505">
      <dataBar>
        <cfvo type="min"/>
        <cfvo type="max"/>
        <color rgb="FF638EC6"/>
      </dataBar>
      <extLst>
        <ext xmlns:x14="http://schemas.microsoft.com/office/spreadsheetml/2009/9/main" uri="{B025F937-C7B1-47D3-B67F-A62EFF666E3E}">
          <x14:id>{A8A235ED-2B85-4524-A9CB-481365EC1D57}</x14:id>
        </ext>
      </extLst>
    </cfRule>
  </conditionalFormatting>
  <conditionalFormatting sqref="N510">
    <cfRule type="dataBar" priority="715">
      <dataBar>
        <cfvo type="min"/>
        <cfvo type="max"/>
        <color rgb="FF638EC6"/>
      </dataBar>
      <extLst>
        <ext xmlns:x14="http://schemas.microsoft.com/office/spreadsheetml/2009/9/main" uri="{B025F937-C7B1-47D3-B67F-A62EFF666E3E}">
          <x14:id>{6C9ABEFD-D6BA-41E5-BBF7-0D4C5B0EF43B}</x14:id>
        </ext>
      </extLst>
    </cfRule>
  </conditionalFormatting>
  <conditionalFormatting sqref="N869">
    <cfRule type="dataBar" priority="695">
      <dataBar>
        <cfvo type="min"/>
        <cfvo type="max"/>
        <color rgb="FF638EC6"/>
      </dataBar>
      <extLst>
        <ext xmlns:x14="http://schemas.microsoft.com/office/spreadsheetml/2009/9/main" uri="{B025F937-C7B1-47D3-B67F-A62EFF666E3E}">
          <x14:id>{13048910-99B7-43CB-9BCA-222B3CFED605}</x14:id>
        </ext>
      </extLst>
    </cfRule>
  </conditionalFormatting>
  <conditionalFormatting sqref="N870">
    <cfRule type="dataBar" priority="694">
      <dataBar>
        <cfvo type="min"/>
        <cfvo type="max"/>
        <color rgb="FF638EC6"/>
      </dataBar>
      <extLst>
        <ext xmlns:x14="http://schemas.microsoft.com/office/spreadsheetml/2009/9/main" uri="{B025F937-C7B1-47D3-B67F-A62EFF666E3E}">
          <x14:id>{9E783BA4-A6B9-4DDC-A2DF-8CFDF1C2C469}</x14:id>
        </ext>
      </extLst>
    </cfRule>
  </conditionalFormatting>
  <conditionalFormatting sqref="N871">
    <cfRule type="dataBar" priority="693">
      <dataBar>
        <cfvo type="min"/>
        <cfvo type="max"/>
        <color rgb="FF638EC6"/>
      </dataBar>
      <extLst>
        <ext xmlns:x14="http://schemas.microsoft.com/office/spreadsheetml/2009/9/main" uri="{B025F937-C7B1-47D3-B67F-A62EFF666E3E}">
          <x14:id>{ED35B93E-5092-4006-BD17-0C04765370AD}</x14:id>
        </ext>
      </extLst>
    </cfRule>
  </conditionalFormatting>
  <conditionalFormatting sqref="N872">
    <cfRule type="dataBar" priority="692">
      <dataBar>
        <cfvo type="min"/>
        <cfvo type="max"/>
        <color rgb="FF638EC6"/>
      </dataBar>
      <extLst>
        <ext xmlns:x14="http://schemas.microsoft.com/office/spreadsheetml/2009/9/main" uri="{B025F937-C7B1-47D3-B67F-A62EFF666E3E}">
          <x14:id>{10CB7C25-74C5-4D78-AE20-4D1FFEE376B1}</x14:id>
        </ext>
      </extLst>
    </cfRule>
  </conditionalFormatting>
  <conditionalFormatting sqref="N880">
    <cfRule type="dataBar" priority="504">
      <dataBar>
        <cfvo type="min"/>
        <cfvo type="max"/>
        <color rgb="FF638EC6"/>
      </dataBar>
      <extLst>
        <ext xmlns:x14="http://schemas.microsoft.com/office/spreadsheetml/2009/9/main" uri="{B025F937-C7B1-47D3-B67F-A62EFF666E3E}">
          <x14:id>{75A0953C-B1D9-4E27-8F14-B0F1FC57C5DB}</x14:id>
        </ext>
      </extLst>
    </cfRule>
  </conditionalFormatting>
  <conditionalFormatting sqref="N890">
    <cfRule type="dataBar" priority="503">
      <dataBar>
        <cfvo type="min"/>
        <cfvo type="max"/>
        <color rgb="FF638EC6"/>
      </dataBar>
      <extLst>
        <ext xmlns:x14="http://schemas.microsoft.com/office/spreadsheetml/2009/9/main" uri="{B025F937-C7B1-47D3-B67F-A62EFF666E3E}">
          <x14:id>{61DC4B6B-7D17-4735-8E1D-4D4848777675}</x14:id>
        </ext>
      </extLst>
    </cfRule>
  </conditionalFormatting>
  <conditionalFormatting sqref="N909">
    <cfRule type="dataBar" priority="714">
      <dataBar>
        <cfvo type="min"/>
        <cfvo type="max"/>
        <color rgb="FF638EC6"/>
      </dataBar>
      <extLst>
        <ext xmlns:x14="http://schemas.microsoft.com/office/spreadsheetml/2009/9/main" uri="{B025F937-C7B1-47D3-B67F-A62EFF666E3E}">
          <x14:id>{2D173ADA-0127-4BB7-9D8C-F6A37E6214BD}</x14:id>
        </ext>
      </extLst>
    </cfRule>
  </conditionalFormatting>
  <conditionalFormatting sqref="N1111">
    <cfRule type="dataBar" priority="687">
      <dataBar>
        <cfvo type="min"/>
        <cfvo type="max"/>
        <color rgb="FF638EC6"/>
      </dataBar>
      <extLst>
        <ext xmlns:x14="http://schemas.microsoft.com/office/spreadsheetml/2009/9/main" uri="{B025F937-C7B1-47D3-B67F-A62EFF666E3E}">
          <x14:id>{D9F55248-A026-4112-8454-1C8C48C44F35}</x14:id>
        </ext>
      </extLst>
    </cfRule>
  </conditionalFormatting>
  <conditionalFormatting sqref="N1112">
    <cfRule type="dataBar" priority="686">
      <dataBar>
        <cfvo type="min"/>
        <cfvo type="max"/>
        <color rgb="FF638EC6"/>
      </dataBar>
      <extLst>
        <ext xmlns:x14="http://schemas.microsoft.com/office/spreadsheetml/2009/9/main" uri="{B025F937-C7B1-47D3-B67F-A62EFF666E3E}">
          <x14:id>{66F72FF7-8AD9-4CF6-BF4A-A30965AFC861}</x14:id>
        </ext>
      </extLst>
    </cfRule>
  </conditionalFormatting>
  <conditionalFormatting sqref="N1113">
    <cfRule type="dataBar" priority="685">
      <dataBar>
        <cfvo type="min"/>
        <cfvo type="max"/>
        <color rgb="FF638EC6"/>
      </dataBar>
      <extLst>
        <ext xmlns:x14="http://schemas.microsoft.com/office/spreadsheetml/2009/9/main" uri="{B025F937-C7B1-47D3-B67F-A62EFF666E3E}">
          <x14:id>{52089815-3B85-489C-945F-12159DEAF801}</x14:id>
        </ext>
      </extLst>
    </cfRule>
  </conditionalFormatting>
  <conditionalFormatting sqref="N1114">
    <cfRule type="dataBar" priority="684">
      <dataBar>
        <cfvo type="min"/>
        <cfvo type="max"/>
        <color rgb="FF638EC6"/>
      </dataBar>
      <extLst>
        <ext xmlns:x14="http://schemas.microsoft.com/office/spreadsheetml/2009/9/main" uri="{B025F937-C7B1-47D3-B67F-A62EFF666E3E}">
          <x14:id>{68F367B4-D527-4F26-A86F-D29DC451B424}</x14:id>
        </ext>
      </extLst>
    </cfRule>
  </conditionalFormatting>
  <conditionalFormatting sqref="N1122">
    <cfRule type="dataBar" priority="539">
      <dataBar>
        <cfvo type="min"/>
        <cfvo type="max"/>
        <color rgb="FF638EC6"/>
      </dataBar>
      <extLst>
        <ext xmlns:x14="http://schemas.microsoft.com/office/spreadsheetml/2009/9/main" uri="{B025F937-C7B1-47D3-B67F-A62EFF666E3E}">
          <x14:id>{692BC979-01F8-4EBD-A9BF-3FBB87986F45}</x14:id>
        </ext>
      </extLst>
    </cfRule>
  </conditionalFormatting>
  <conditionalFormatting sqref="N1123">
    <cfRule type="dataBar" priority="538">
      <dataBar>
        <cfvo type="min"/>
        <cfvo type="max"/>
        <color rgb="FF638EC6"/>
      </dataBar>
      <extLst>
        <ext xmlns:x14="http://schemas.microsoft.com/office/spreadsheetml/2009/9/main" uri="{B025F937-C7B1-47D3-B67F-A62EFF666E3E}">
          <x14:id>{CE3CA2CC-26C3-41DE-A00B-458E374FD377}</x14:id>
        </ext>
      </extLst>
    </cfRule>
  </conditionalFormatting>
  <conditionalFormatting sqref="N1132">
    <cfRule type="dataBar" priority="537">
      <dataBar>
        <cfvo type="min"/>
        <cfvo type="max"/>
        <color rgb="FF638EC6"/>
      </dataBar>
      <extLst>
        <ext xmlns:x14="http://schemas.microsoft.com/office/spreadsheetml/2009/9/main" uri="{B025F937-C7B1-47D3-B67F-A62EFF666E3E}">
          <x14:id>{710C1943-EAF7-49C7-A4E4-D7D1C9BAEB38}</x14:id>
        </ext>
      </extLst>
    </cfRule>
  </conditionalFormatting>
  <conditionalFormatting sqref="N1151">
    <cfRule type="dataBar" priority="713">
      <dataBar>
        <cfvo type="min"/>
        <cfvo type="max"/>
        <color rgb="FF638EC6"/>
      </dataBar>
      <extLst>
        <ext xmlns:x14="http://schemas.microsoft.com/office/spreadsheetml/2009/9/main" uri="{B025F937-C7B1-47D3-B67F-A62EFF666E3E}">
          <x14:id>{E735344C-CFCC-4637-BF3A-97109F48F221}</x14:id>
        </ext>
      </extLst>
    </cfRule>
  </conditionalFormatting>
  <conditionalFormatting sqref="N1290">
    <cfRule type="dataBar" priority="679">
      <dataBar>
        <cfvo type="min"/>
        <cfvo type="max"/>
        <color rgb="FF638EC6"/>
      </dataBar>
      <extLst>
        <ext xmlns:x14="http://schemas.microsoft.com/office/spreadsheetml/2009/9/main" uri="{B025F937-C7B1-47D3-B67F-A62EFF666E3E}">
          <x14:id>{45DD0B05-531B-4950-BA0B-5D148D3667DB}</x14:id>
        </ext>
      </extLst>
    </cfRule>
  </conditionalFormatting>
  <conditionalFormatting sqref="N1291">
    <cfRule type="dataBar" priority="678">
      <dataBar>
        <cfvo type="min"/>
        <cfvo type="max"/>
        <color rgb="FF638EC6"/>
      </dataBar>
      <extLst>
        <ext xmlns:x14="http://schemas.microsoft.com/office/spreadsheetml/2009/9/main" uri="{B025F937-C7B1-47D3-B67F-A62EFF666E3E}">
          <x14:id>{4ED0568C-1099-4F41-A849-BED311C7F30D}</x14:id>
        </ext>
      </extLst>
    </cfRule>
  </conditionalFormatting>
  <conditionalFormatting sqref="N1292">
    <cfRule type="dataBar" priority="677">
      <dataBar>
        <cfvo type="min"/>
        <cfvo type="max"/>
        <color rgb="FF638EC6"/>
      </dataBar>
      <extLst>
        <ext xmlns:x14="http://schemas.microsoft.com/office/spreadsheetml/2009/9/main" uri="{B025F937-C7B1-47D3-B67F-A62EFF666E3E}">
          <x14:id>{5E2CF1DB-0731-416A-9271-E2D52E85C8C8}</x14:id>
        </ext>
      </extLst>
    </cfRule>
  </conditionalFormatting>
  <conditionalFormatting sqref="N1300">
    <cfRule type="dataBar" priority="534">
      <dataBar>
        <cfvo type="min"/>
        <cfvo type="max"/>
        <color rgb="FF638EC6"/>
      </dataBar>
      <extLst>
        <ext xmlns:x14="http://schemas.microsoft.com/office/spreadsheetml/2009/9/main" uri="{B025F937-C7B1-47D3-B67F-A62EFF666E3E}">
          <x14:id>{BB747849-EF29-470C-BB3F-399AA3EC5ECE}</x14:id>
        </ext>
      </extLst>
    </cfRule>
  </conditionalFormatting>
  <conditionalFormatting sqref="N1310">
    <cfRule type="dataBar" priority="533">
      <dataBar>
        <cfvo type="min"/>
        <cfvo type="max"/>
        <color rgb="FF638EC6"/>
      </dataBar>
      <extLst>
        <ext xmlns:x14="http://schemas.microsoft.com/office/spreadsheetml/2009/9/main" uri="{B025F937-C7B1-47D3-B67F-A62EFF666E3E}">
          <x14:id>{26729DE1-F7C1-4FEA-9F4A-D4D119D3C074}</x14:id>
        </ext>
      </extLst>
    </cfRule>
  </conditionalFormatting>
  <conditionalFormatting sqref="N1329">
    <cfRule type="dataBar" priority="712">
      <dataBar>
        <cfvo type="min"/>
        <cfvo type="max"/>
        <color rgb="FF638EC6"/>
      </dataBar>
      <extLst>
        <ext xmlns:x14="http://schemas.microsoft.com/office/spreadsheetml/2009/9/main" uri="{B025F937-C7B1-47D3-B67F-A62EFF666E3E}">
          <x14:id>{E26AA86C-1C63-4701-B02E-A0119DF8DCE2}</x14:id>
        </ext>
      </extLst>
    </cfRule>
  </conditionalFormatting>
  <conditionalFormatting sqref="N1461">
    <cfRule type="dataBar" priority="672">
      <dataBar>
        <cfvo type="min"/>
        <cfvo type="max"/>
        <color rgb="FF638EC6"/>
      </dataBar>
      <extLst>
        <ext xmlns:x14="http://schemas.microsoft.com/office/spreadsheetml/2009/9/main" uri="{B025F937-C7B1-47D3-B67F-A62EFF666E3E}">
          <x14:id>{9B428774-B3F0-4612-B11C-B2BCB2C83667}</x14:id>
        </ext>
      </extLst>
    </cfRule>
  </conditionalFormatting>
  <conditionalFormatting sqref="N1462">
    <cfRule type="dataBar" priority="671">
      <dataBar>
        <cfvo type="min"/>
        <cfvo type="max"/>
        <color rgb="FF638EC6"/>
      </dataBar>
      <extLst>
        <ext xmlns:x14="http://schemas.microsoft.com/office/spreadsheetml/2009/9/main" uri="{B025F937-C7B1-47D3-B67F-A62EFF666E3E}">
          <x14:id>{58B0F96D-EB10-486A-ADB8-6BAA856609C9}</x14:id>
        </ext>
      </extLst>
    </cfRule>
  </conditionalFormatting>
  <conditionalFormatting sqref="N1463">
    <cfRule type="dataBar" priority="665">
      <dataBar>
        <cfvo type="min"/>
        <cfvo type="max"/>
        <color rgb="FF638EC6"/>
      </dataBar>
      <extLst>
        <ext xmlns:x14="http://schemas.microsoft.com/office/spreadsheetml/2009/9/main" uri="{B025F937-C7B1-47D3-B67F-A62EFF666E3E}">
          <x14:id>{7BB17FEC-61B9-4775-9B23-E4C2BC694428}</x14:id>
        </ext>
      </extLst>
    </cfRule>
  </conditionalFormatting>
  <conditionalFormatting sqref="N1464">
    <cfRule type="dataBar" priority="666">
      <dataBar>
        <cfvo type="min"/>
        <cfvo type="max"/>
        <color rgb="FF638EC6"/>
      </dataBar>
      <extLst>
        <ext xmlns:x14="http://schemas.microsoft.com/office/spreadsheetml/2009/9/main" uri="{B025F937-C7B1-47D3-B67F-A62EFF666E3E}">
          <x14:id>{250732C9-33AD-4D1D-9D88-316AE3F764C3}</x14:id>
        </ext>
      </extLst>
    </cfRule>
  </conditionalFormatting>
  <conditionalFormatting sqref="N1472">
    <cfRule type="dataBar" priority="524">
      <dataBar>
        <cfvo type="min"/>
        <cfvo type="max"/>
        <color rgb="FF638EC6"/>
      </dataBar>
      <extLst>
        <ext xmlns:x14="http://schemas.microsoft.com/office/spreadsheetml/2009/9/main" uri="{B025F937-C7B1-47D3-B67F-A62EFF666E3E}">
          <x14:id>{D068B937-8591-430F-82F0-937C7A1586DC}</x14:id>
        </ext>
      </extLst>
    </cfRule>
  </conditionalFormatting>
  <conditionalFormatting sqref="N1482">
    <cfRule type="dataBar" priority="523">
      <dataBar>
        <cfvo type="min"/>
        <cfvo type="max"/>
        <color rgb="FF638EC6"/>
      </dataBar>
      <extLst>
        <ext xmlns:x14="http://schemas.microsoft.com/office/spreadsheetml/2009/9/main" uri="{B025F937-C7B1-47D3-B67F-A62EFF666E3E}">
          <x14:id>{81D0CA66-0F60-4AC0-9A30-8FD1A6B96733}</x14:id>
        </ext>
      </extLst>
    </cfRule>
  </conditionalFormatting>
  <conditionalFormatting sqref="N1501">
    <cfRule type="dataBar" priority="711">
      <dataBar>
        <cfvo type="min"/>
        <cfvo type="max"/>
        <color rgb="FF638EC6"/>
      </dataBar>
      <extLst>
        <ext xmlns:x14="http://schemas.microsoft.com/office/spreadsheetml/2009/9/main" uri="{B025F937-C7B1-47D3-B67F-A62EFF666E3E}">
          <x14:id>{40262E5B-4CA3-426A-B574-CBF8A2DDA479}</x14:id>
        </ext>
      </extLst>
    </cfRule>
  </conditionalFormatting>
  <conditionalFormatting sqref="N1659">
    <cfRule type="dataBar" priority="727">
      <dataBar>
        <cfvo type="min"/>
        <cfvo type="max"/>
        <color rgb="FF638EC6"/>
      </dataBar>
      <extLst>
        <ext xmlns:x14="http://schemas.microsoft.com/office/spreadsheetml/2009/9/main" uri="{B025F937-C7B1-47D3-B67F-A62EFF666E3E}">
          <x14:id>{0D595BED-C322-443F-9951-B1718370039F}</x14:id>
        </ext>
      </extLst>
    </cfRule>
  </conditionalFormatting>
  <conditionalFormatting sqref="N1762">
    <cfRule type="dataBar" priority="710">
      <dataBar>
        <cfvo type="min"/>
        <cfvo type="max"/>
        <color rgb="FF638EC6"/>
      </dataBar>
      <extLst>
        <ext xmlns:x14="http://schemas.microsoft.com/office/spreadsheetml/2009/9/main" uri="{B025F937-C7B1-47D3-B67F-A62EFF666E3E}">
          <x14:id>{92C2D339-499B-48D1-B926-7D4DA45A7E14}</x14:id>
        </ext>
      </extLst>
    </cfRule>
  </conditionalFormatting>
  <conditionalFormatting sqref="N1891">
    <cfRule type="dataBar" priority="709">
      <dataBar>
        <cfvo type="min"/>
        <cfvo type="max"/>
        <color rgb="FF638EC6"/>
      </dataBar>
      <extLst>
        <ext xmlns:x14="http://schemas.microsoft.com/office/spreadsheetml/2009/9/main" uri="{B025F937-C7B1-47D3-B67F-A62EFF666E3E}">
          <x14:id>{81E76D36-4A32-4CCC-8FF8-55E241113053}</x14:id>
        </ext>
      </extLst>
    </cfRule>
  </conditionalFormatting>
  <conditionalFormatting sqref="N1918">
    <cfRule type="dataBar" priority="724">
      <dataBar>
        <cfvo type="min"/>
        <cfvo type="max"/>
        <color rgb="FF638EC6"/>
      </dataBar>
      <extLst>
        <ext xmlns:x14="http://schemas.microsoft.com/office/spreadsheetml/2009/9/main" uri="{B025F937-C7B1-47D3-B67F-A62EFF666E3E}">
          <x14:id>{316719FC-90D7-478F-80EB-104DF7A980EF}</x14:id>
        </ext>
      </extLst>
    </cfRule>
  </conditionalFormatting>
  <conditionalFormatting sqref="N2028 N2772">
    <cfRule type="dataBar" priority="708">
      <dataBar>
        <cfvo type="min"/>
        <cfvo type="max"/>
        <color rgb="FF638EC6"/>
      </dataBar>
      <extLst>
        <ext xmlns:x14="http://schemas.microsoft.com/office/spreadsheetml/2009/9/main" uri="{B025F937-C7B1-47D3-B67F-A62EFF666E3E}">
          <x14:id>{2C071578-02EF-49F5-A5B1-6914BCD5FB05}</x14:id>
        </ext>
      </extLst>
    </cfRule>
  </conditionalFormatting>
  <conditionalFormatting sqref="N2593">
    <cfRule type="dataBar" priority="762">
      <dataBar>
        <cfvo type="min"/>
        <cfvo type="max"/>
        <color rgb="FF638EC6"/>
      </dataBar>
      <extLst>
        <ext xmlns:x14="http://schemas.microsoft.com/office/spreadsheetml/2009/9/main" uri="{B025F937-C7B1-47D3-B67F-A62EFF666E3E}">
          <x14:id>{A16EBA28-CF30-4637-B376-F7CDD89D248C}</x14:id>
        </ext>
      </extLst>
    </cfRule>
  </conditionalFormatting>
  <conditionalFormatting sqref="N2746">
    <cfRule type="dataBar" priority="536">
      <dataBar>
        <cfvo type="min"/>
        <cfvo type="max"/>
        <color rgb="FF638EC6"/>
      </dataBar>
      <extLst>
        <ext xmlns:x14="http://schemas.microsoft.com/office/spreadsheetml/2009/9/main" uri="{B025F937-C7B1-47D3-B67F-A62EFF666E3E}">
          <x14:id>{D9DD4EA5-068B-4595-9018-FD866141ABCB}</x14:id>
        </ext>
      </extLst>
    </cfRule>
  </conditionalFormatting>
  <conditionalFormatting sqref="N2756">
    <cfRule type="dataBar" priority="535">
      <dataBar>
        <cfvo type="min"/>
        <cfvo type="max"/>
        <color rgb="FF638EC6"/>
      </dataBar>
      <extLst>
        <ext xmlns:x14="http://schemas.microsoft.com/office/spreadsheetml/2009/9/main" uri="{B025F937-C7B1-47D3-B67F-A62EFF666E3E}">
          <x14:id>{B65AD3F3-A2E1-4C8A-9CAD-A9A07B387B93}</x14:id>
        </ext>
      </extLst>
    </cfRule>
  </conditionalFormatting>
  <conditionalFormatting sqref="N2809">
    <cfRule type="dataBar" priority="728">
      <dataBar>
        <cfvo type="min"/>
        <cfvo type="max"/>
        <color rgb="FF638EC6"/>
      </dataBar>
      <extLst>
        <ext xmlns:x14="http://schemas.microsoft.com/office/spreadsheetml/2009/9/main" uri="{B025F937-C7B1-47D3-B67F-A62EFF666E3E}">
          <x14:id>{372D7FB9-25F8-4DC7-A655-B097A377668B}</x14:id>
        </ext>
      </extLst>
    </cfRule>
  </conditionalFormatting>
  <conditionalFormatting sqref="N2918">
    <cfRule type="dataBar" priority="522">
      <dataBar>
        <cfvo type="min"/>
        <cfvo type="max"/>
        <color rgb="FF638EC6"/>
      </dataBar>
      <extLst>
        <ext xmlns:x14="http://schemas.microsoft.com/office/spreadsheetml/2009/9/main" uri="{B025F937-C7B1-47D3-B67F-A62EFF666E3E}">
          <x14:id>{BFC50CA3-6442-4350-B85C-8FC4E8B81845}</x14:id>
        </ext>
      </extLst>
    </cfRule>
  </conditionalFormatting>
  <conditionalFormatting sqref="N2928">
    <cfRule type="dataBar" priority="521">
      <dataBar>
        <cfvo type="min"/>
        <cfvo type="max"/>
        <color rgb="FF638EC6"/>
      </dataBar>
      <extLst>
        <ext xmlns:x14="http://schemas.microsoft.com/office/spreadsheetml/2009/9/main" uri="{B025F937-C7B1-47D3-B67F-A62EFF666E3E}">
          <x14:id>{C18C94BB-6006-4333-9462-B61AE2B3E425}</x14:id>
        </ext>
      </extLst>
    </cfRule>
  </conditionalFormatting>
  <conditionalFormatting sqref="N2947">
    <cfRule type="dataBar" priority="707">
      <dataBar>
        <cfvo type="min"/>
        <cfvo type="max"/>
        <color rgb="FF638EC6"/>
      </dataBar>
      <extLst>
        <ext xmlns:x14="http://schemas.microsoft.com/office/spreadsheetml/2009/9/main" uri="{B025F937-C7B1-47D3-B67F-A62EFF666E3E}">
          <x14:id>{7C3AB429-6A3D-4370-AB7C-79082966ACB4}</x14:id>
        </ext>
      </extLst>
    </cfRule>
  </conditionalFormatting>
  <conditionalFormatting sqref="N3089">
    <cfRule type="dataBar" priority="520">
      <dataBar>
        <cfvo type="min"/>
        <cfvo type="max"/>
        <color rgb="FF638EC6"/>
      </dataBar>
      <extLst>
        <ext xmlns:x14="http://schemas.microsoft.com/office/spreadsheetml/2009/9/main" uri="{B025F937-C7B1-47D3-B67F-A62EFF666E3E}">
          <x14:id>{B3F4B92F-339D-46D4-BA37-6AC703696762}</x14:id>
        </ext>
      </extLst>
    </cfRule>
  </conditionalFormatting>
  <conditionalFormatting sqref="N3099">
    <cfRule type="dataBar" priority="519">
      <dataBar>
        <cfvo type="min"/>
        <cfvo type="max"/>
        <color rgb="FF638EC6"/>
      </dataBar>
      <extLst>
        <ext xmlns:x14="http://schemas.microsoft.com/office/spreadsheetml/2009/9/main" uri="{B025F937-C7B1-47D3-B67F-A62EFF666E3E}">
          <x14:id>{5314EF8D-9D18-4F2B-B98C-B8BD88A9FFC8}</x14:id>
        </ext>
      </extLst>
    </cfRule>
  </conditionalFormatting>
  <conditionalFormatting sqref="N3118">
    <cfRule type="dataBar" priority="706">
      <dataBar>
        <cfvo type="min"/>
        <cfvo type="max"/>
        <color rgb="FF638EC6"/>
      </dataBar>
      <extLst>
        <ext xmlns:x14="http://schemas.microsoft.com/office/spreadsheetml/2009/9/main" uri="{B025F937-C7B1-47D3-B67F-A62EFF666E3E}">
          <x14:id>{CE50DBCC-157E-455A-B871-BC9D9F90A45F}</x14:id>
        </ext>
      </extLst>
    </cfRule>
  </conditionalFormatting>
  <conditionalFormatting sqref="N3263">
    <cfRule type="dataBar" priority="518">
      <dataBar>
        <cfvo type="min"/>
        <cfvo type="max"/>
        <color rgb="FF638EC6"/>
      </dataBar>
      <extLst>
        <ext xmlns:x14="http://schemas.microsoft.com/office/spreadsheetml/2009/9/main" uri="{B025F937-C7B1-47D3-B67F-A62EFF666E3E}">
          <x14:id>{572DDD78-3ED7-4480-8961-180B3478B430}</x14:id>
        </ext>
      </extLst>
    </cfRule>
  </conditionalFormatting>
  <conditionalFormatting sqref="N3273">
    <cfRule type="dataBar" priority="517">
      <dataBar>
        <cfvo type="min"/>
        <cfvo type="max"/>
        <color rgb="FF638EC6"/>
      </dataBar>
      <extLst>
        <ext xmlns:x14="http://schemas.microsoft.com/office/spreadsheetml/2009/9/main" uri="{B025F937-C7B1-47D3-B67F-A62EFF666E3E}">
          <x14:id>{98DF8BCB-0B55-47AC-870B-DF36741F73E9}</x14:id>
        </ext>
      </extLst>
    </cfRule>
  </conditionalFormatting>
  <conditionalFormatting sqref="N3292">
    <cfRule type="dataBar" priority="705">
      <dataBar>
        <cfvo type="min"/>
        <cfvo type="max"/>
        <color rgb="FF638EC6"/>
      </dataBar>
      <extLst>
        <ext xmlns:x14="http://schemas.microsoft.com/office/spreadsheetml/2009/9/main" uri="{B025F937-C7B1-47D3-B67F-A62EFF666E3E}">
          <x14:id>{2CAB4666-41A6-46CE-A8AF-C2B9ACE58D05}</x14:id>
        </ext>
      </extLst>
    </cfRule>
  </conditionalFormatting>
  <conditionalFormatting sqref="N3354">
    <cfRule type="dataBar" priority="735">
      <dataBar>
        <cfvo type="min"/>
        <cfvo type="max"/>
        <color rgb="FF638EC6"/>
      </dataBar>
      <extLst>
        <ext xmlns:x14="http://schemas.microsoft.com/office/spreadsheetml/2009/9/main" uri="{B025F937-C7B1-47D3-B67F-A62EFF666E3E}">
          <x14:id>{1B12A729-A47C-4737-9BFF-2FAB97F331C7}</x14:id>
        </ext>
      </extLst>
    </cfRule>
  </conditionalFormatting>
  <conditionalFormatting sqref="N3356">
    <cfRule type="dataBar" priority="734">
      <dataBar>
        <cfvo type="min"/>
        <cfvo type="max"/>
        <color rgb="FF638EC6"/>
      </dataBar>
      <extLst>
        <ext xmlns:x14="http://schemas.microsoft.com/office/spreadsheetml/2009/9/main" uri="{B025F937-C7B1-47D3-B67F-A62EFF666E3E}">
          <x14:id>{5A396B86-6D67-4156-84CD-D9B19E700496}</x14:id>
        </ext>
      </extLst>
    </cfRule>
  </conditionalFormatting>
  <conditionalFormatting sqref="N3357">
    <cfRule type="dataBar" priority="733">
      <dataBar>
        <cfvo type="min"/>
        <cfvo type="max"/>
        <color rgb="FF638EC6"/>
      </dataBar>
      <extLst>
        <ext xmlns:x14="http://schemas.microsoft.com/office/spreadsheetml/2009/9/main" uri="{B025F937-C7B1-47D3-B67F-A62EFF666E3E}">
          <x14:id>{B594CEED-4A13-4DC1-A86D-0323B2E81118}</x14:id>
        </ext>
      </extLst>
    </cfRule>
  </conditionalFormatting>
  <conditionalFormatting sqref="N3358">
    <cfRule type="dataBar" priority="732">
      <dataBar>
        <cfvo type="min"/>
        <cfvo type="max"/>
        <color rgb="FF638EC6"/>
      </dataBar>
      <extLst>
        <ext xmlns:x14="http://schemas.microsoft.com/office/spreadsheetml/2009/9/main" uri="{B025F937-C7B1-47D3-B67F-A62EFF666E3E}">
          <x14:id>{3B7BFA98-7050-45E4-9249-C884A5D89873}</x14:id>
        </ext>
      </extLst>
    </cfRule>
  </conditionalFormatting>
  <conditionalFormatting sqref="N3359">
    <cfRule type="dataBar" priority="731">
      <dataBar>
        <cfvo type="min"/>
        <cfvo type="max"/>
        <color rgb="FF638EC6"/>
      </dataBar>
      <extLst>
        <ext xmlns:x14="http://schemas.microsoft.com/office/spreadsheetml/2009/9/main" uri="{B025F937-C7B1-47D3-B67F-A62EFF666E3E}">
          <x14:id>{36F888F9-6321-45FB-ADFF-9AD8C61413BC}</x14:id>
        </ext>
      </extLst>
    </cfRule>
  </conditionalFormatting>
  <conditionalFormatting sqref="N3360">
    <cfRule type="dataBar" priority="730">
      <dataBar>
        <cfvo type="min"/>
        <cfvo type="max"/>
        <color rgb="FF638EC6"/>
      </dataBar>
      <extLst>
        <ext xmlns:x14="http://schemas.microsoft.com/office/spreadsheetml/2009/9/main" uri="{B025F937-C7B1-47D3-B67F-A62EFF666E3E}">
          <x14:id>{86CDA37A-6300-4616-9AC8-60BC699D2A27}</x14:id>
        </ext>
      </extLst>
    </cfRule>
  </conditionalFormatting>
  <conditionalFormatting sqref="N3439">
    <cfRule type="dataBar" priority="704">
      <dataBar>
        <cfvo type="min"/>
        <cfvo type="max"/>
        <color rgb="FF638EC6"/>
      </dataBar>
      <extLst>
        <ext xmlns:x14="http://schemas.microsoft.com/office/spreadsheetml/2009/9/main" uri="{B025F937-C7B1-47D3-B67F-A62EFF666E3E}">
          <x14:id>{92BF1FC5-4502-4AC0-9D5D-31EFCD7248CF}</x14:id>
        </ext>
      </extLst>
    </cfRule>
  </conditionalFormatting>
  <conditionalFormatting sqref="N3548">
    <cfRule type="dataBar" priority="573">
      <dataBar>
        <cfvo type="min"/>
        <cfvo type="max"/>
        <color rgb="FF638EC6"/>
      </dataBar>
      <extLst>
        <ext xmlns:x14="http://schemas.microsoft.com/office/spreadsheetml/2009/9/main" uri="{B025F937-C7B1-47D3-B67F-A62EFF666E3E}">
          <x14:id>{570A2409-0A8F-4070-96B7-9A103B8B3D34}</x14:id>
        </ext>
      </extLst>
    </cfRule>
  </conditionalFormatting>
  <conditionalFormatting sqref="N3576">
    <cfRule type="dataBar" priority="701">
      <dataBar>
        <cfvo type="min"/>
        <cfvo type="max"/>
        <color rgb="FF638EC6"/>
      </dataBar>
      <extLst>
        <ext xmlns:x14="http://schemas.microsoft.com/office/spreadsheetml/2009/9/main" uri="{B025F937-C7B1-47D3-B67F-A62EFF666E3E}">
          <x14:id>{A892BE52-C0B7-493B-8CFE-2BEBB57ABB23}</x14:id>
        </ext>
      </extLst>
    </cfRule>
  </conditionalFormatting>
  <conditionalFormatting sqref="N3644">
    <cfRule type="dataBar" priority="691">
      <dataBar>
        <cfvo type="min"/>
        <cfvo type="max"/>
        <color rgb="FF638EC6"/>
      </dataBar>
      <extLst>
        <ext xmlns:x14="http://schemas.microsoft.com/office/spreadsheetml/2009/9/main" uri="{B025F937-C7B1-47D3-B67F-A62EFF666E3E}">
          <x14:id>{CBA6B92E-2DB5-4E97-B262-2A00CA47EBEC}</x14:id>
        </ext>
      </extLst>
    </cfRule>
  </conditionalFormatting>
  <conditionalFormatting sqref="N3645">
    <cfRule type="dataBar" priority="690">
      <dataBar>
        <cfvo type="min"/>
        <cfvo type="max"/>
        <color rgb="FF638EC6"/>
      </dataBar>
      <extLst>
        <ext xmlns:x14="http://schemas.microsoft.com/office/spreadsheetml/2009/9/main" uri="{B025F937-C7B1-47D3-B67F-A62EFF666E3E}">
          <x14:id>{D1034DDD-F6F8-450C-89AD-57575C2450C4}</x14:id>
        </ext>
      </extLst>
    </cfRule>
  </conditionalFormatting>
  <conditionalFormatting sqref="N3646">
    <cfRule type="dataBar" priority="689">
      <dataBar>
        <cfvo type="min"/>
        <cfvo type="max"/>
        <color rgb="FF638EC6"/>
      </dataBar>
      <extLst>
        <ext xmlns:x14="http://schemas.microsoft.com/office/spreadsheetml/2009/9/main" uri="{B025F937-C7B1-47D3-B67F-A62EFF666E3E}">
          <x14:id>{9DE5C959-54C0-4BE8-8DFB-F9306721CAA4}</x14:id>
        </ext>
      </extLst>
    </cfRule>
  </conditionalFormatting>
  <conditionalFormatting sqref="N3647">
    <cfRule type="dataBar" priority="688">
      <dataBar>
        <cfvo type="min"/>
        <cfvo type="max"/>
        <color rgb="FF638EC6"/>
      </dataBar>
      <extLst>
        <ext xmlns:x14="http://schemas.microsoft.com/office/spreadsheetml/2009/9/main" uri="{B025F937-C7B1-47D3-B67F-A62EFF666E3E}">
          <x14:id>{61548478-A343-49CB-9BCD-B7C9A7995E6B}</x14:id>
        </ext>
      </extLst>
    </cfRule>
  </conditionalFormatting>
  <conditionalFormatting sqref="N3648">
    <cfRule type="dataBar" priority="683">
      <dataBar>
        <cfvo type="min"/>
        <cfvo type="max"/>
        <color rgb="FF638EC6"/>
      </dataBar>
      <extLst>
        <ext xmlns:x14="http://schemas.microsoft.com/office/spreadsheetml/2009/9/main" uri="{B025F937-C7B1-47D3-B67F-A62EFF666E3E}">
          <x14:id>{6395F0A1-3806-41F1-9369-C0F2DB3CEE0C}</x14:id>
        </ext>
      </extLst>
    </cfRule>
  </conditionalFormatting>
  <conditionalFormatting sqref="N3649">
    <cfRule type="dataBar" priority="682">
      <dataBar>
        <cfvo type="min"/>
        <cfvo type="max"/>
        <color rgb="FF638EC6"/>
      </dataBar>
      <extLst>
        <ext xmlns:x14="http://schemas.microsoft.com/office/spreadsheetml/2009/9/main" uri="{B025F937-C7B1-47D3-B67F-A62EFF666E3E}">
          <x14:id>{6B9E0700-285D-4EE6-ADE3-D7AC7394BB50}</x14:id>
        </ext>
      </extLst>
    </cfRule>
  </conditionalFormatting>
  <conditionalFormatting sqref="N3650">
    <cfRule type="dataBar" priority="681">
      <dataBar>
        <cfvo type="min"/>
        <cfvo type="max"/>
        <color rgb="FF638EC6"/>
      </dataBar>
      <extLst>
        <ext xmlns:x14="http://schemas.microsoft.com/office/spreadsheetml/2009/9/main" uri="{B025F937-C7B1-47D3-B67F-A62EFF666E3E}">
          <x14:id>{B43A14ED-9745-4606-88E3-237E3EA64F70}</x14:id>
        </ext>
      </extLst>
    </cfRule>
  </conditionalFormatting>
  <conditionalFormatting sqref="N3651">
    <cfRule type="dataBar" priority="680">
      <dataBar>
        <cfvo type="min"/>
        <cfvo type="max"/>
        <color rgb="FF638EC6"/>
      </dataBar>
      <extLst>
        <ext xmlns:x14="http://schemas.microsoft.com/office/spreadsheetml/2009/9/main" uri="{B025F937-C7B1-47D3-B67F-A62EFF666E3E}">
          <x14:id>{8CBA0C2F-6022-4BD5-A5E6-EDB406A4DE45}</x14:id>
        </ext>
      </extLst>
    </cfRule>
  </conditionalFormatting>
  <conditionalFormatting sqref="N3652">
    <cfRule type="dataBar" priority="676">
      <dataBar>
        <cfvo type="min"/>
        <cfvo type="max"/>
        <color rgb="FF638EC6"/>
      </dataBar>
      <extLst>
        <ext xmlns:x14="http://schemas.microsoft.com/office/spreadsheetml/2009/9/main" uri="{B025F937-C7B1-47D3-B67F-A62EFF666E3E}">
          <x14:id>{C30FD3FC-C923-460C-BE2F-2F2FCE218E59}</x14:id>
        </ext>
      </extLst>
    </cfRule>
  </conditionalFormatting>
  <conditionalFormatting sqref="N3653">
    <cfRule type="dataBar" priority="675">
      <dataBar>
        <cfvo type="min"/>
        <cfvo type="max"/>
        <color rgb="FF638EC6"/>
      </dataBar>
      <extLst>
        <ext xmlns:x14="http://schemas.microsoft.com/office/spreadsheetml/2009/9/main" uri="{B025F937-C7B1-47D3-B67F-A62EFF666E3E}">
          <x14:id>{65FD3A87-F6CD-4812-A77E-F1A0F6D31A67}</x14:id>
        </ext>
      </extLst>
    </cfRule>
  </conditionalFormatting>
  <conditionalFormatting sqref="N3654">
    <cfRule type="dataBar" priority="674">
      <dataBar>
        <cfvo type="min"/>
        <cfvo type="max"/>
        <color rgb="FF638EC6"/>
      </dataBar>
      <extLst>
        <ext xmlns:x14="http://schemas.microsoft.com/office/spreadsheetml/2009/9/main" uri="{B025F937-C7B1-47D3-B67F-A62EFF666E3E}">
          <x14:id>{910FC53C-6ED3-41E7-A65E-47D7B34DE994}</x14:id>
        </ext>
      </extLst>
    </cfRule>
  </conditionalFormatting>
  <conditionalFormatting sqref="N3655">
    <cfRule type="dataBar" priority="673">
      <dataBar>
        <cfvo type="min"/>
        <cfvo type="max"/>
        <color rgb="FF638EC6"/>
      </dataBar>
      <extLst>
        <ext xmlns:x14="http://schemas.microsoft.com/office/spreadsheetml/2009/9/main" uri="{B025F937-C7B1-47D3-B67F-A62EFF666E3E}">
          <x14:id>{8A213821-BFDB-4211-88BA-0386CEDB1ECA}</x14:id>
        </ext>
      </extLst>
    </cfRule>
  </conditionalFormatting>
  <conditionalFormatting sqref="N3656">
    <cfRule type="dataBar" priority="667">
      <dataBar>
        <cfvo type="min"/>
        <cfvo type="max"/>
        <color rgb="FF638EC6"/>
      </dataBar>
      <extLst>
        <ext xmlns:x14="http://schemas.microsoft.com/office/spreadsheetml/2009/9/main" uri="{B025F937-C7B1-47D3-B67F-A62EFF666E3E}">
          <x14:id>{531114EC-ED85-4F26-B061-1CCC0681D227}</x14:id>
        </ext>
      </extLst>
    </cfRule>
  </conditionalFormatting>
  <conditionalFormatting sqref="N3657">
    <cfRule type="dataBar" priority="668">
      <dataBar>
        <cfvo type="min"/>
        <cfvo type="max"/>
        <color rgb="FF638EC6"/>
      </dataBar>
      <extLst>
        <ext xmlns:x14="http://schemas.microsoft.com/office/spreadsheetml/2009/9/main" uri="{B025F937-C7B1-47D3-B67F-A62EFF666E3E}">
          <x14:id>{22EB950B-0B58-449B-AA38-D206D429B661}</x14:id>
        </ext>
      </extLst>
    </cfRule>
  </conditionalFormatting>
  <conditionalFormatting sqref="N3658">
    <cfRule type="dataBar" priority="669">
      <dataBar>
        <cfvo type="min"/>
        <cfvo type="max"/>
        <color rgb="FF638EC6"/>
      </dataBar>
      <extLst>
        <ext xmlns:x14="http://schemas.microsoft.com/office/spreadsheetml/2009/9/main" uri="{B025F937-C7B1-47D3-B67F-A62EFF666E3E}">
          <x14:id>{7F1305A1-37A2-4CA5-9E9D-CDB7EF01D696}</x14:id>
        </ext>
      </extLst>
    </cfRule>
  </conditionalFormatting>
  <conditionalFormatting sqref="N3659">
    <cfRule type="dataBar" priority="670">
      <dataBar>
        <cfvo type="min"/>
        <cfvo type="max"/>
        <color rgb="FF638EC6"/>
      </dataBar>
      <extLst>
        <ext xmlns:x14="http://schemas.microsoft.com/office/spreadsheetml/2009/9/main" uri="{B025F937-C7B1-47D3-B67F-A62EFF666E3E}">
          <x14:id>{5E33FB0F-90B0-492E-B290-C2D119D3F9C7}</x14:id>
        </ext>
      </extLst>
    </cfRule>
  </conditionalFormatting>
  <conditionalFormatting sqref="N3710">
    <cfRule type="dataBar" priority="726">
      <dataBar>
        <cfvo type="min"/>
        <cfvo type="max"/>
        <color rgb="FF638EC6"/>
      </dataBar>
      <extLst>
        <ext xmlns:x14="http://schemas.microsoft.com/office/spreadsheetml/2009/9/main" uri="{B025F937-C7B1-47D3-B67F-A62EFF666E3E}">
          <x14:id>{9FD33D5B-BB56-4D27-8550-09B2DB5DB00A}</x14:id>
        </ext>
      </extLst>
    </cfRule>
  </conditionalFormatting>
  <conditionalFormatting sqref="N3711">
    <cfRule type="dataBar" priority="725">
      <dataBar>
        <cfvo type="min"/>
        <cfvo type="max"/>
        <color rgb="FF638EC6"/>
      </dataBar>
      <extLst>
        <ext xmlns:x14="http://schemas.microsoft.com/office/spreadsheetml/2009/9/main" uri="{B025F937-C7B1-47D3-B67F-A62EFF666E3E}">
          <x14:id>{13B025A1-DA05-4BC6-BD96-0FE1F3E67B63}</x14:id>
        </ext>
      </extLst>
    </cfRule>
  </conditionalFormatting>
  <conditionalFormatting sqref="N3712">
    <cfRule type="dataBar" priority="723">
      <dataBar>
        <cfvo type="min"/>
        <cfvo type="max"/>
        <color rgb="FF638EC6"/>
      </dataBar>
      <extLst>
        <ext xmlns:x14="http://schemas.microsoft.com/office/spreadsheetml/2009/9/main" uri="{B025F937-C7B1-47D3-B67F-A62EFF666E3E}">
          <x14:id>{CA3C055E-7E38-4AF9-9311-B4C393BE3891}</x14:id>
        </ext>
      </extLst>
    </cfRule>
  </conditionalFormatting>
  <conditionalFormatting sqref="N3713">
    <cfRule type="dataBar" priority="722">
      <dataBar>
        <cfvo type="min"/>
        <cfvo type="max"/>
        <color rgb="FF638EC6"/>
      </dataBar>
      <extLst>
        <ext xmlns:x14="http://schemas.microsoft.com/office/spreadsheetml/2009/9/main" uri="{B025F937-C7B1-47D3-B67F-A62EFF666E3E}">
          <x14:id>{936FDF74-3728-4F73-917E-0D87DDBCC979}</x14:id>
        </ext>
      </extLst>
    </cfRule>
  </conditionalFormatting>
  <conditionalFormatting sqref="N3719">
    <cfRule type="dataBar" priority="663">
      <dataBar>
        <cfvo type="min"/>
        <cfvo type="max"/>
        <color rgb="FF638EC6"/>
      </dataBar>
      <extLst>
        <ext xmlns:x14="http://schemas.microsoft.com/office/spreadsheetml/2009/9/main" uri="{B025F937-C7B1-47D3-B67F-A62EFF666E3E}">
          <x14:id>{1AE1D8F3-5C24-4407-9E7E-411278DA3845}</x14:id>
        </ext>
      </extLst>
    </cfRule>
  </conditionalFormatting>
  <conditionalFormatting sqref="N3731">
    <cfRule type="dataBar" priority="586">
      <dataBar>
        <cfvo type="min"/>
        <cfvo type="max"/>
        <color rgb="FF638EC6"/>
      </dataBar>
      <extLst>
        <ext xmlns:x14="http://schemas.microsoft.com/office/spreadsheetml/2009/9/main" uri="{B025F937-C7B1-47D3-B67F-A62EFF666E3E}">
          <x14:id>{12F6AE84-3C37-4D9B-BAC2-B3AA8FA26A16}</x14:id>
        </ext>
      </extLst>
    </cfRule>
  </conditionalFormatting>
  <conditionalFormatting sqref="N3731:N3739">
    <cfRule type="cellIs" dxfId="323" priority="575" operator="equal">
      <formula>"Ej godkänd"</formula>
    </cfRule>
    <cfRule type="cellIs" dxfId="322" priority="576" operator="equal">
      <formula>"Förtydligande krävs"</formula>
    </cfRule>
    <cfRule type="cellIs" dxfId="321" priority="577" operator="equal">
      <formula>"Godkänd"</formula>
    </cfRule>
  </conditionalFormatting>
  <conditionalFormatting sqref="N3732">
    <cfRule type="dataBar" priority="585">
      <dataBar>
        <cfvo type="min"/>
        <cfvo type="max"/>
        <color rgb="FF638EC6"/>
      </dataBar>
      <extLst>
        <ext xmlns:x14="http://schemas.microsoft.com/office/spreadsheetml/2009/9/main" uri="{B025F937-C7B1-47D3-B67F-A62EFF666E3E}">
          <x14:id>{2D0A61BD-209F-4AE5-856B-21A837632202}</x14:id>
        </ext>
      </extLst>
    </cfRule>
  </conditionalFormatting>
  <conditionalFormatting sqref="N3733">
    <cfRule type="dataBar" priority="584">
      <dataBar>
        <cfvo type="min"/>
        <cfvo type="max"/>
        <color rgb="FF638EC6"/>
      </dataBar>
      <extLst>
        <ext xmlns:x14="http://schemas.microsoft.com/office/spreadsheetml/2009/9/main" uri="{B025F937-C7B1-47D3-B67F-A62EFF666E3E}">
          <x14:id>{E50DD523-0225-419D-8A5C-91E3EB84D4F7}</x14:id>
        </ext>
      </extLst>
    </cfRule>
  </conditionalFormatting>
  <conditionalFormatting sqref="N3734">
    <cfRule type="dataBar" priority="583">
      <dataBar>
        <cfvo type="min"/>
        <cfvo type="max"/>
        <color rgb="FF638EC6"/>
      </dataBar>
      <extLst>
        <ext xmlns:x14="http://schemas.microsoft.com/office/spreadsheetml/2009/9/main" uri="{B025F937-C7B1-47D3-B67F-A62EFF666E3E}">
          <x14:id>{022A8E21-E9ED-40F7-8818-C142A25A49AB}</x14:id>
        </ext>
      </extLst>
    </cfRule>
  </conditionalFormatting>
  <conditionalFormatting sqref="N3735">
    <cfRule type="dataBar" priority="582">
      <dataBar>
        <cfvo type="min"/>
        <cfvo type="max"/>
        <color rgb="FF638EC6"/>
      </dataBar>
      <extLst>
        <ext xmlns:x14="http://schemas.microsoft.com/office/spreadsheetml/2009/9/main" uri="{B025F937-C7B1-47D3-B67F-A62EFF666E3E}">
          <x14:id>{A48AF0EA-97DC-4108-BCBA-DE3CA1D12F63}</x14:id>
        </ext>
      </extLst>
    </cfRule>
  </conditionalFormatting>
  <conditionalFormatting sqref="N3736">
    <cfRule type="dataBar" priority="581">
      <dataBar>
        <cfvo type="min"/>
        <cfvo type="max"/>
        <color rgb="FF638EC6"/>
      </dataBar>
      <extLst>
        <ext xmlns:x14="http://schemas.microsoft.com/office/spreadsheetml/2009/9/main" uri="{B025F937-C7B1-47D3-B67F-A62EFF666E3E}">
          <x14:id>{223F1B05-4411-4AA3-B4C3-6A6EF10BF199}</x14:id>
        </ext>
      </extLst>
    </cfRule>
  </conditionalFormatting>
  <conditionalFormatting sqref="N3737">
    <cfRule type="dataBar" priority="580">
      <dataBar>
        <cfvo type="min"/>
        <cfvo type="max"/>
        <color rgb="FF638EC6"/>
      </dataBar>
      <extLst>
        <ext xmlns:x14="http://schemas.microsoft.com/office/spreadsheetml/2009/9/main" uri="{B025F937-C7B1-47D3-B67F-A62EFF666E3E}">
          <x14:id>{D75F34DD-F738-4B9C-8AD9-0EA07B11AACD}</x14:id>
        </ext>
      </extLst>
    </cfRule>
  </conditionalFormatting>
  <conditionalFormatting sqref="N3738">
    <cfRule type="dataBar" priority="579">
      <dataBar>
        <cfvo type="min"/>
        <cfvo type="max"/>
        <color rgb="FF638EC6"/>
      </dataBar>
      <extLst>
        <ext xmlns:x14="http://schemas.microsoft.com/office/spreadsheetml/2009/9/main" uri="{B025F937-C7B1-47D3-B67F-A62EFF666E3E}">
          <x14:id>{FE500C57-553C-4BA3-AC8C-56A9F57BA9C1}</x14:id>
        </ext>
      </extLst>
    </cfRule>
  </conditionalFormatting>
  <conditionalFormatting sqref="N3739">
    <cfRule type="dataBar" priority="578">
      <dataBar>
        <cfvo type="min"/>
        <cfvo type="max"/>
        <color rgb="FF638EC6"/>
      </dataBar>
      <extLst>
        <ext xmlns:x14="http://schemas.microsoft.com/office/spreadsheetml/2009/9/main" uri="{B025F937-C7B1-47D3-B67F-A62EFF666E3E}">
          <x14:id>{DFC5EF09-C90B-4A34-8407-27856C7B897D}</x14:id>
        </ext>
      </extLst>
    </cfRule>
  </conditionalFormatting>
  <conditionalFormatting sqref="N3924">
    <cfRule type="dataBar" priority="643">
      <dataBar>
        <cfvo type="min"/>
        <cfvo type="max"/>
        <color rgb="FF638EC6"/>
      </dataBar>
      <extLst>
        <ext xmlns:x14="http://schemas.microsoft.com/office/spreadsheetml/2009/9/main" uri="{B025F937-C7B1-47D3-B67F-A62EFF666E3E}">
          <x14:id>{BBE02783-E6D0-44C7-8B8B-F01097C9E6D7}</x14:id>
        </ext>
      </extLst>
    </cfRule>
  </conditionalFormatting>
  <conditionalFormatting sqref="N3925">
    <cfRule type="dataBar" priority="642">
      <dataBar>
        <cfvo type="min"/>
        <cfvo type="max"/>
        <color rgb="FF638EC6"/>
      </dataBar>
      <extLst>
        <ext xmlns:x14="http://schemas.microsoft.com/office/spreadsheetml/2009/9/main" uri="{B025F937-C7B1-47D3-B67F-A62EFF666E3E}">
          <x14:id>{7161B352-8634-400D-9FB1-BD5BAA08ADD8}</x14:id>
        </ext>
      </extLst>
    </cfRule>
  </conditionalFormatting>
  <conditionalFormatting sqref="N3926">
    <cfRule type="dataBar" priority="640">
      <dataBar>
        <cfvo type="min"/>
        <cfvo type="max"/>
        <color rgb="FF638EC6"/>
      </dataBar>
      <extLst>
        <ext xmlns:x14="http://schemas.microsoft.com/office/spreadsheetml/2009/9/main" uri="{B025F937-C7B1-47D3-B67F-A62EFF666E3E}">
          <x14:id>{7B057445-1313-469E-99D9-5F7B1786E893}</x14:id>
        </ext>
      </extLst>
    </cfRule>
  </conditionalFormatting>
  <conditionalFormatting sqref="N3927">
    <cfRule type="dataBar" priority="641">
      <dataBar>
        <cfvo type="min"/>
        <cfvo type="max"/>
        <color rgb="FF638EC6"/>
      </dataBar>
      <extLst>
        <ext xmlns:x14="http://schemas.microsoft.com/office/spreadsheetml/2009/9/main" uri="{B025F937-C7B1-47D3-B67F-A62EFF666E3E}">
          <x14:id>{6776C6A5-3C53-4340-A6C1-1EEE1B0D18BF}</x14:id>
        </ext>
      </extLst>
    </cfRule>
  </conditionalFormatting>
  <conditionalFormatting sqref="N3962">
    <cfRule type="dataBar" priority="644">
      <dataBar>
        <cfvo type="min"/>
        <cfvo type="max"/>
        <color rgb="FF638EC6"/>
      </dataBar>
      <extLst>
        <ext xmlns:x14="http://schemas.microsoft.com/office/spreadsheetml/2009/9/main" uri="{B025F937-C7B1-47D3-B67F-A62EFF666E3E}">
          <x14:id>{D179ECEE-47D0-4ABA-9AF5-98E576A0A230}</x14:id>
        </ext>
      </extLst>
    </cfRule>
  </conditionalFormatting>
  <conditionalFormatting sqref="N4015">
    <cfRule type="dataBar" priority="636">
      <dataBar>
        <cfvo type="min"/>
        <cfvo type="max"/>
        <color rgb="FF638EC6"/>
      </dataBar>
      <extLst>
        <ext xmlns:x14="http://schemas.microsoft.com/office/spreadsheetml/2009/9/main" uri="{B025F937-C7B1-47D3-B67F-A62EFF666E3E}">
          <x14:id>{373759D1-3E3C-4CDD-AD13-BACF0B080828}</x14:id>
        </ext>
      </extLst>
    </cfRule>
  </conditionalFormatting>
  <conditionalFormatting sqref="N4016">
    <cfRule type="dataBar" priority="637">
      <dataBar>
        <cfvo type="min"/>
        <cfvo type="max"/>
        <color rgb="FF638EC6"/>
      </dataBar>
      <extLst>
        <ext xmlns:x14="http://schemas.microsoft.com/office/spreadsheetml/2009/9/main" uri="{B025F937-C7B1-47D3-B67F-A62EFF666E3E}">
          <x14:id>{A7A76E97-014E-48E7-9CEA-5F8BFA9DC9AA}</x14:id>
        </ext>
      </extLst>
    </cfRule>
  </conditionalFormatting>
  <conditionalFormatting sqref="N4017">
    <cfRule type="dataBar" priority="638">
      <dataBar>
        <cfvo type="min"/>
        <cfvo type="max"/>
        <color rgb="FF638EC6"/>
      </dataBar>
      <extLst>
        <ext xmlns:x14="http://schemas.microsoft.com/office/spreadsheetml/2009/9/main" uri="{B025F937-C7B1-47D3-B67F-A62EFF666E3E}">
          <x14:id>{CCBA9CDF-9052-44BE-AEFE-75A1EF7B1045}</x14:id>
        </ext>
      </extLst>
    </cfRule>
  </conditionalFormatting>
  <conditionalFormatting sqref="N4018">
    <cfRule type="dataBar" priority="639">
      <dataBar>
        <cfvo type="min"/>
        <cfvo type="max"/>
        <color rgb="FF638EC6"/>
      </dataBar>
      <extLst>
        <ext xmlns:x14="http://schemas.microsoft.com/office/spreadsheetml/2009/9/main" uri="{B025F937-C7B1-47D3-B67F-A62EFF666E3E}">
          <x14:id>{3343DF14-DC4E-4F9C-A4B8-811CCE68D84E}</x14:id>
        </ext>
      </extLst>
    </cfRule>
  </conditionalFormatting>
  <conditionalFormatting sqref="N4020:N4060">
    <cfRule type="cellIs" dxfId="320" priority="645" operator="equal">
      <formula>"Ej godkänd"</formula>
    </cfRule>
    <cfRule type="cellIs" dxfId="319" priority="646" operator="equal">
      <formula>"Förtydligande krävs"</formula>
    </cfRule>
    <cfRule type="cellIs" dxfId="318" priority="647" operator="equal">
      <formula>"Godkänd"</formula>
    </cfRule>
  </conditionalFormatting>
  <conditionalFormatting sqref="N4032:N4060">
    <cfRule type="dataBar" priority="634">
      <dataBar>
        <cfvo type="min"/>
        <cfvo type="max"/>
        <color rgb="FF638EC6"/>
      </dataBar>
      <extLst>
        <ext xmlns:x14="http://schemas.microsoft.com/office/spreadsheetml/2009/9/main" uri="{B025F937-C7B1-47D3-B67F-A62EFF666E3E}">
          <x14:id>{8AC58B17-C162-472C-B55B-A62A1BE387F7}</x14:id>
        </ext>
      </extLst>
    </cfRule>
  </conditionalFormatting>
  <conditionalFormatting sqref="N4145">
    <cfRule type="dataBar" priority="572">
      <dataBar>
        <cfvo type="min"/>
        <cfvo type="max"/>
        <color rgb="FF638EC6"/>
      </dataBar>
      <extLst>
        <ext xmlns:x14="http://schemas.microsoft.com/office/spreadsheetml/2009/9/main" uri="{B025F937-C7B1-47D3-B67F-A62EFF666E3E}">
          <x14:id>{5204BD9F-8EB1-40B9-969D-163AE22D16F8}</x14:id>
        </ext>
      </extLst>
    </cfRule>
  </conditionalFormatting>
  <conditionalFormatting sqref="N4145:N4147">
    <cfRule type="cellIs" dxfId="317" priority="513" operator="equal">
      <formula>"Ej godkänd"</formula>
    </cfRule>
    <cfRule type="cellIs" dxfId="316" priority="514" operator="equal">
      <formula>"Förtydligande krävs"</formula>
    </cfRule>
    <cfRule type="cellIs" dxfId="315" priority="515" operator="equal">
      <formula>"Godkänd"</formula>
    </cfRule>
  </conditionalFormatting>
  <conditionalFormatting sqref="N4146">
    <cfRule type="dataBar" priority="560">
      <dataBar>
        <cfvo type="min"/>
        <cfvo type="max"/>
        <color rgb="FF638EC6"/>
      </dataBar>
      <extLst>
        <ext xmlns:x14="http://schemas.microsoft.com/office/spreadsheetml/2009/9/main" uri="{B025F937-C7B1-47D3-B67F-A62EFF666E3E}">
          <x14:id>{F766F405-1A11-4D83-BC67-193C1365D602}</x14:id>
        </ext>
      </extLst>
    </cfRule>
  </conditionalFormatting>
  <conditionalFormatting sqref="N4147">
    <cfRule type="dataBar" priority="516">
      <dataBar>
        <cfvo type="min"/>
        <cfvo type="max"/>
        <color rgb="FF638EC6"/>
      </dataBar>
      <extLst>
        <ext xmlns:x14="http://schemas.microsoft.com/office/spreadsheetml/2009/9/main" uri="{B025F937-C7B1-47D3-B67F-A62EFF666E3E}">
          <x14:id>{C8B4FEFC-815B-4D7A-A604-47F5B7E654D8}</x14:id>
        </ext>
      </extLst>
    </cfRule>
  </conditionalFormatting>
  <conditionalFormatting sqref="N4157">
    <cfRule type="cellIs" dxfId="314" priority="509" operator="equal">
      <formula>"Ej godkänd"</formula>
    </cfRule>
    <cfRule type="cellIs" dxfId="313" priority="510" operator="equal">
      <formula>"Förtydligande krävs"</formula>
    </cfRule>
    <cfRule type="cellIs" dxfId="312" priority="511" operator="equal">
      <formula>"Godkänd"</formula>
    </cfRule>
    <cfRule type="dataBar" priority="512">
      <dataBar>
        <cfvo type="min"/>
        <cfvo type="max"/>
        <color rgb="FF638EC6"/>
      </dataBar>
      <extLst>
        <ext xmlns:x14="http://schemas.microsoft.com/office/spreadsheetml/2009/9/main" uri="{B025F937-C7B1-47D3-B67F-A62EFF666E3E}">
          <x14:id>{05369745-2094-4EB7-9245-48AE67178694}</x14:id>
        </ext>
      </extLst>
    </cfRule>
  </conditionalFormatting>
  <conditionalFormatting sqref="N4301">
    <cfRule type="cellIs" dxfId="311" priority="568" operator="equal">
      <formula>"Ej godkänd"</formula>
    </cfRule>
    <cfRule type="cellIs" dxfId="310" priority="569" operator="equal">
      <formula>"Förtydligande krävs"</formula>
    </cfRule>
    <cfRule type="cellIs" dxfId="309" priority="570" operator="equal">
      <formula>"Godkänd"</formula>
    </cfRule>
    <cfRule type="dataBar" priority="571">
      <dataBar>
        <cfvo type="min"/>
        <cfvo type="max"/>
        <color rgb="FF638EC6"/>
      </dataBar>
      <extLst>
        <ext xmlns:x14="http://schemas.microsoft.com/office/spreadsheetml/2009/9/main" uri="{B025F937-C7B1-47D3-B67F-A62EFF666E3E}">
          <x14:id>{C4500A75-9421-4B50-A314-4E21BEC057E4}</x14:id>
        </ext>
      </extLst>
    </cfRule>
  </conditionalFormatting>
  <conditionalFormatting sqref="N4477">
    <cfRule type="dataBar" priority="567">
      <dataBar>
        <cfvo type="min"/>
        <cfvo type="max"/>
        <color rgb="FF638EC6"/>
      </dataBar>
      <extLst>
        <ext xmlns:x14="http://schemas.microsoft.com/office/spreadsheetml/2009/9/main" uri="{B025F937-C7B1-47D3-B67F-A62EFF666E3E}">
          <x14:id>{5FD10129-126C-4747-99E4-A8E44A56EEE1}</x14:id>
        </ext>
      </extLst>
    </cfRule>
  </conditionalFormatting>
  <conditionalFormatting sqref="N4477:N4479">
    <cfRule type="cellIs" dxfId="308" priority="529" operator="equal">
      <formula>"Ej godkänd"</formula>
    </cfRule>
    <cfRule type="cellIs" dxfId="307" priority="530" operator="equal">
      <formula>"Förtydligande krävs"</formula>
    </cfRule>
    <cfRule type="cellIs" dxfId="306" priority="531" operator="equal">
      <formula>"Godkänd"</formula>
    </cfRule>
  </conditionalFormatting>
  <conditionalFormatting sqref="N4478">
    <cfRule type="dataBar" priority="559">
      <dataBar>
        <cfvo type="min"/>
        <cfvo type="max"/>
        <color rgb="FF638EC6"/>
      </dataBar>
      <extLst>
        <ext xmlns:x14="http://schemas.microsoft.com/office/spreadsheetml/2009/9/main" uri="{B025F937-C7B1-47D3-B67F-A62EFF666E3E}">
          <x14:id>{106F9B14-7CA9-428B-91EF-1008DC8889B6}</x14:id>
        </ext>
      </extLst>
    </cfRule>
  </conditionalFormatting>
  <conditionalFormatting sqref="N4479">
    <cfRule type="dataBar" priority="532">
      <dataBar>
        <cfvo type="min"/>
        <cfvo type="max"/>
        <color rgb="FF638EC6"/>
      </dataBar>
      <extLst>
        <ext xmlns:x14="http://schemas.microsoft.com/office/spreadsheetml/2009/9/main" uri="{B025F937-C7B1-47D3-B67F-A62EFF666E3E}">
          <x14:id>{44F3F2B3-3BA3-437C-BDE3-A8225CAA912F}</x14:id>
        </ext>
      </extLst>
    </cfRule>
  </conditionalFormatting>
  <conditionalFormatting sqref="N4489">
    <cfRule type="cellIs" dxfId="305" priority="525" operator="equal">
      <formula>"Ej godkänd"</formula>
    </cfRule>
    <cfRule type="cellIs" dxfId="304" priority="526" operator="equal">
      <formula>"Förtydligande krävs"</formula>
    </cfRule>
    <cfRule type="cellIs" dxfId="303" priority="527" operator="equal">
      <formula>"Godkänd"</formula>
    </cfRule>
    <cfRule type="dataBar" priority="528">
      <dataBar>
        <cfvo type="min"/>
        <cfvo type="max"/>
        <color rgb="FF638EC6"/>
      </dataBar>
      <extLst>
        <ext xmlns:x14="http://schemas.microsoft.com/office/spreadsheetml/2009/9/main" uri="{B025F937-C7B1-47D3-B67F-A62EFF666E3E}">
          <x14:id>{3A9932CD-79D9-455F-A21F-0AEA440F8617}</x14:id>
        </ext>
      </extLst>
    </cfRule>
  </conditionalFormatting>
  <conditionalFormatting sqref="N4639">
    <cfRule type="cellIs" dxfId="302" priority="562" operator="equal">
      <formula>"Ej godkänd"</formula>
    </cfRule>
    <cfRule type="cellIs" dxfId="301" priority="563" operator="equal">
      <formula>"Förtydligande krävs"</formula>
    </cfRule>
    <cfRule type="cellIs" dxfId="300" priority="564" operator="equal">
      <formula>"Godkänd"</formula>
    </cfRule>
    <cfRule type="dataBar" priority="566">
      <dataBar>
        <cfvo type="min"/>
        <cfvo type="max"/>
        <color rgb="FF638EC6"/>
      </dataBar>
      <extLst>
        <ext xmlns:x14="http://schemas.microsoft.com/office/spreadsheetml/2009/9/main" uri="{B025F937-C7B1-47D3-B67F-A62EFF666E3E}">
          <x14:id>{6EE170FF-AEA2-450C-AE37-AE08FEB51AF4}</x14:id>
        </ext>
      </extLst>
    </cfRule>
  </conditionalFormatting>
  <conditionalFormatting sqref="N4963">
    <cfRule type="dataBar" priority="574">
      <dataBar>
        <cfvo type="min"/>
        <cfvo type="max"/>
        <color rgb="FF638EC6"/>
      </dataBar>
      <extLst>
        <ext xmlns:x14="http://schemas.microsoft.com/office/spreadsheetml/2009/9/main" uri="{B025F937-C7B1-47D3-B67F-A62EFF666E3E}">
          <x14:id>{C6D8174F-B8DE-4CFF-96E3-90FE6DFC4B38}</x14:id>
        </ext>
      </extLst>
    </cfRule>
  </conditionalFormatting>
  <conditionalFormatting sqref="N4963:N4965">
    <cfRule type="cellIs" dxfId="299" priority="552" operator="equal">
      <formula>"Ej godkänd"</formula>
    </cfRule>
    <cfRule type="cellIs" dxfId="298" priority="553" operator="equal">
      <formula>"Förtydligande krävs"</formula>
    </cfRule>
    <cfRule type="cellIs" dxfId="297" priority="554" operator="equal">
      <formula>"Godkänd"</formula>
    </cfRule>
  </conditionalFormatting>
  <conditionalFormatting sqref="N4964:N4965">
    <cfRule type="dataBar" priority="555">
      <dataBar>
        <cfvo type="min"/>
        <cfvo type="max"/>
        <color rgb="FF638EC6"/>
      </dataBar>
      <extLst>
        <ext xmlns:x14="http://schemas.microsoft.com/office/spreadsheetml/2009/9/main" uri="{B025F937-C7B1-47D3-B67F-A62EFF666E3E}">
          <x14:id>{F55FFF38-FDDF-46F6-A879-54B4916F8657}</x14:id>
        </ext>
      </extLst>
    </cfRule>
  </conditionalFormatting>
  <conditionalFormatting sqref="N4972:N4983 N4985:N5145">
    <cfRule type="cellIs" dxfId="296" priority="472" operator="equal">
      <formula>"Ej godkänd"</formula>
    </cfRule>
    <cfRule type="cellIs" dxfId="295" priority="473" operator="equal">
      <formula>"Förtydligande krävs"</formula>
    </cfRule>
    <cfRule type="cellIs" dxfId="294" priority="474" operator="equal">
      <formula>"Godkänd"</formula>
    </cfRule>
  </conditionalFormatting>
  <conditionalFormatting sqref="N5049">
    <cfRule type="dataBar" priority="484">
      <dataBar>
        <cfvo type="min"/>
        <cfvo type="max"/>
        <color rgb="FF638EC6"/>
      </dataBar>
      <extLst>
        <ext xmlns:x14="http://schemas.microsoft.com/office/spreadsheetml/2009/9/main" uri="{B025F937-C7B1-47D3-B67F-A62EFF666E3E}">
          <x14:id>{A093079D-B80A-4E4B-A5D4-CCF8BC9EFD25}</x14:id>
        </ext>
      </extLst>
    </cfRule>
  </conditionalFormatting>
  <conditionalFormatting sqref="N5050">
    <cfRule type="dataBar" priority="483">
      <dataBar>
        <cfvo type="min"/>
        <cfvo type="max"/>
        <color rgb="FF638EC6"/>
      </dataBar>
      <extLst>
        <ext xmlns:x14="http://schemas.microsoft.com/office/spreadsheetml/2009/9/main" uri="{B025F937-C7B1-47D3-B67F-A62EFF666E3E}">
          <x14:id>{2AEE4D76-8412-4C2A-BA40-F0165D01E9F7}</x14:id>
        </ext>
      </extLst>
    </cfRule>
  </conditionalFormatting>
  <conditionalFormatting sqref="N5051">
    <cfRule type="dataBar" priority="481">
      <dataBar>
        <cfvo type="min"/>
        <cfvo type="max"/>
        <color rgb="FF638EC6"/>
      </dataBar>
      <extLst>
        <ext xmlns:x14="http://schemas.microsoft.com/office/spreadsheetml/2009/9/main" uri="{B025F937-C7B1-47D3-B67F-A62EFF666E3E}">
          <x14:id>{F0960E51-7F4E-4B91-85B9-D304FB0DC28A}</x14:id>
        </ext>
      </extLst>
    </cfRule>
  </conditionalFormatting>
  <conditionalFormatting sqref="N5052">
    <cfRule type="dataBar" priority="482">
      <dataBar>
        <cfvo type="min"/>
        <cfvo type="max"/>
        <color rgb="FF638EC6"/>
      </dataBar>
      <extLst>
        <ext xmlns:x14="http://schemas.microsoft.com/office/spreadsheetml/2009/9/main" uri="{B025F937-C7B1-47D3-B67F-A62EFF666E3E}">
          <x14:id>{13F6CEA2-B38F-40AC-984A-C1345C1C3DD1}</x14:id>
        </ext>
      </extLst>
    </cfRule>
  </conditionalFormatting>
  <conditionalFormatting sqref="N5060">
    <cfRule type="dataBar" priority="477">
      <dataBar>
        <cfvo type="min"/>
        <cfvo type="max"/>
        <color rgb="FF638EC6"/>
      </dataBar>
      <extLst>
        <ext xmlns:x14="http://schemas.microsoft.com/office/spreadsheetml/2009/9/main" uri="{B025F937-C7B1-47D3-B67F-A62EFF666E3E}">
          <x14:id>{A346C744-F38D-4FA8-869B-9E46BBFA0FC2}</x14:id>
        </ext>
      </extLst>
    </cfRule>
  </conditionalFormatting>
  <conditionalFormatting sqref="N5070">
    <cfRule type="dataBar" priority="476">
      <dataBar>
        <cfvo type="min"/>
        <cfvo type="max"/>
        <color rgb="FF638EC6"/>
      </dataBar>
      <extLst>
        <ext xmlns:x14="http://schemas.microsoft.com/office/spreadsheetml/2009/9/main" uri="{B025F937-C7B1-47D3-B67F-A62EFF666E3E}">
          <x14:id>{5FEB070D-1CAB-40B9-999D-835279753D70}</x14:id>
        </ext>
      </extLst>
    </cfRule>
  </conditionalFormatting>
  <conditionalFormatting sqref="N5089">
    <cfRule type="dataBar" priority="485">
      <dataBar>
        <cfvo type="min"/>
        <cfvo type="max"/>
        <color rgb="FF638EC6"/>
      </dataBar>
      <extLst>
        <ext xmlns:x14="http://schemas.microsoft.com/office/spreadsheetml/2009/9/main" uri="{B025F937-C7B1-47D3-B67F-A62EFF666E3E}">
          <x14:id>{EC6721C7-2097-4237-A841-ABC344572D15}</x14:id>
        </ext>
      </extLst>
    </cfRule>
  </conditionalFormatting>
  <conditionalFormatting sqref="N5142">
    <cfRule type="dataBar" priority="468">
      <dataBar>
        <cfvo type="min"/>
        <cfvo type="max"/>
        <color rgb="FF638EC6"/>
      </dataBar>
      <extLst>
        <ext xmlns:x14="http://schemas.microsoft.com/office/spreadsheetml/2009/9/main" uri="{B025F937-C7B1-47D3-B67F-A62EFF666E3E}">
          <x14:id>{38253F22-58CE-4E37-9ECC-5FE4FCB15566}</x14:id>
        </ext>
      </extLst>
    </cfRule>
  </conditionalFormatting>
  <conditionalFormatting sqref="N5143">
    <cfRule type="dataBar" priority="469">
      <dataBar>
        <cfvo type="min"/>
        <cfvo type="max"/>
        <color rgb="FF638EC6"/>
      </dataBar>
      <extLst>
        <ext xmlns:x14="http://schemas.microsoft.com/office/spreadsheetml/2009/9/main" uri="{B025F937-C7B1-47D3-B67F-A62EFF666E3E}">
          <x14:id>{E7116696-E64B-4C48-8BBB-0C63BEA6115E}</x14:id>
        </ext>
      </extLst>
    </cfRule>
  </conditionalFormatting>
  <conditionalFormatting sqref="N5144">
    <cfRule type="dataBar" priority="470">
      <dataBar>
        <cfvo type="min"/>
        <cfvo type="max"/>
        <color rgb="FF638EC6"/>
      </dataBar>
      <extLst>
        <ext xmlns:x14="http://schemas.microsoft.com/office/spreadsheetml/2009/9/main" uri="{B025F937-C7B1-47D3-B67F-A62EFF666E3E}">
          <x14:id>{7927DCC4-234D-4FD4-B49B-79318298EC94}</x14:id>
        </ext>
      </extLst>
    </cfRule>
  </conditionalFormatting>
  <conditionalFormatting sqref="N5145">
    <cfRule type="dataBar" priority="471">
      <dataBar>
        <cfvo type="min"/>
        <cfvo type="max"/>
        <color rgb="FF638EC6"/>
      </dataBar>
      <extLst>
        <ext xmlns:x14="http://schemas.microsoft.com/office/spreadsheetml/2009/9/main" uri="{B025F937-C7B1-47D3-B67F-A62EFF666E3E}">
          <x14:id>{6F91E639-6753-4103-AFC2-66A5793EA3A3}</x14:id>
        </ext>
      </extLst>
    </cfRule>
  </conditionalFormatting>
  <conditionalFormatting sqref="N5147:N5152">
    <cfRule type="cellIs" dxfId="293" priority="461" operator="equal">
      <formula>"Ej godkänd"</formula>
    </cfRule>
    <cfRule type="cellIs" dxfId="292" priority="462" operator="equal">
      <formula>"Förtydligande krävs"</formula>
    </cfRule>
    <cfRule type="cellIs" dxfId="291" priority="463" operator="equal">
      <formula>"Godkänd"</formula>
    </cfRule>
  </conditionalFormatting>
  <conditionalFormatting sqref="N5151:N5152">
    <cfRule type="dataBar" priority="459">
      <dataBar>
        <cfvo type="min"/>
        <cfvo type="max"/>
        <color rgb="FF638EC6"/>
      </dataBar>
      <extLst>
        <ext xmlns:x14="http://schemas.microsoft.com/office/spreadsheetml/2009/9/main" uri="{B025F937-C7B1-47D3-B67F-A62EFF666E3E}">
          <x14:id>{C33EDFA1-4BCB-4E37-AED6-2F92558EB75E}</x14:id>
        </ext>
      </extLst>
    </cfRule>
  </conditionalFormatting>
  <conditionalFormatting sqref="N5154:N5327">
    <cfRule type="cellIs" dxfId="290" priority="444" operator="equal">
      <formula>"Ej godkänd"</formula>
    </cfRule>
    <cfRule type="cellIs" dxfId="289" priority="445" operator="equal">
      <formula>"Förtydligande krävs"</formula>
    </cfRule>
    <cfRule type="cellIs" dxfId="288" priority="446" operator="equal">
      <formula>"Godkänd"</formula>
    </cfRule>
  </conditionalFormatting>
  <conditionalFormatting sqref="N5231">
    <cfRule type="dataBar" priority="456">
      <dataBar>
        <cfvo type="min"/>
        <cfvo type="max"/>
        <color rgb="FF638EC6"/>
      </dataBar>
      <extLst>
        <ext xmlns:x14="http://schemas.microsoft.com/office/spreadsheetml/2009/9/main" uri="{B025F937-C7B1-47D3-B67F-A62EFF666E3E}">
          <x14:id>{AF16214F-0A2D-44D4-A85B-14FBF472E339}</x14:id>
        </ext>
      </extLst>
    </cfRule>
  </conditionalFormatting>
  <conditionalFormatting sqref="N5232">
    <cfRule type="dataBar" priority="455">
      <dataBar>
        <cfvo type="min"/>
        <cfvo type="max"/>
        <color rgb="FF638EC6"/>
      </dataBar>
      <extLst>
        <ext xmlns:x14="http://schemas.microsoft.com/office/spreadsheetml/2009/9/main" uri="{B025F937-C7B1-47D3-B67F-A62EFF666E3E}">
          <x14:id>{AA5192D1-2FF1-4B30-9D5B-8CE279A1FEA7}</x14:id>
        </ext>
      </extLst>
    </cfRule>
  </conditionalFormatting>
  <conditionalFormatting sqref="N5233">
    <cfRule type="dataBar" priority="453">
      <dataBar>
        <cfvo type="min"/>
        <cfvo type="max"/>
        <color rgb="FF638EC6"/>
      </dataBar>
      <extLst>
        <ext xmlns:x14="http://schemas.microsoft.com/office/spreadsheetml/2009/9/main" uri="{B025F937-C7B1-47D3-B67F-A62EFF666E3E}">
          <x14:id>{F5CF6529-CBB2-4F00-8910-8D1A20CFCB06}</x14:id>
        </ext>
      </extLst>
    </cfRule>
  </conditionalFormatting>
  <conditionalFormatting sqref="N5234">
    <cfRule type="dataBar" priority="454">
      <dataBar>
        <cfvo type="min"/>
        <cfvo type="max"/>
        <color rgb="FF638EC6"/>
      </dataBar>
      <extLst>
        <ext xmlns:x14="http://schemas.microsoft.com/office/spreadsheetml/2009/9/main" uri="{B025F937-C7B1-47D3-B67F-A62EFF666E3E}">
          <x14:id>{146AFE83-800E-4FD3-8756-C96E1F4009C0}</x14:id>
        </ext>
      </extLst>
    </cfRule>
  </conditionalFormatting>
  <conditionalFormatting sqref="N5242">
    <cfRule type="dataBar" priority="449">
      <dataBar>
        <cfvo type="min"/>
        <cfvo type="max"/>
        <color rgb="FF638EC6"/>
      </dataBar>
      <extLst>
        <ext xmlns:x14="http://schemas.microsoft.com/office/spreadsheetml/2009/9/main" uri="{B025F937-C7B1-47D3-B67F-A62EFF666E3E}">
          <x14:id>{3629CBC0-1792-4A47-ADD8-F5DE75D8EA79}</x14:id>
        </ext>
      </extLst>
    </cfRule>
  </conditionalFormatting>
  <conditionalFormatting sqref="N5252">
    <cfRule type="dataBar" priority="448">
      <dataBar>
        <cfvo type="min"/>
        <cfvo type="max"/>
        <color rgb="FF638EC6"/>
      </dataBar>
      <extLst>
        <ext xmlns:x14="http://schemas.microsoft.com/office/spreadsheetml/2009/9/main" uri="{B025F937-C7B1-47D3-B67F-A62EFF666E3E}">
          <x14:id>{A33AB360-C532-4060-9C2E-9D405693AFE5}</x14:id>
        </ext>
      </extLst>
    </cfRule>
  </conditionalFormatting>
  <conditionalFormatting sqref="N5271">
    <cfRule type="dataBar" priority="457">
      <dataBar>
        <cfvo type="min"/>
        <cfvo type="max"/>
        <color rgb="FF638EC6"/>
      </dataBar>
      <extLst>
        <ext xmlns:x14="http://schemas.microsoft.com/office/spreadsheetml/2009/9/main" uri="{B025F937-C7B1-47D3-B67F-A62EFF666E3E}">
          <x14:id>{AF0F70EA-AD1D-4DF9-8370-232BEC94C8F3}</x14:id>
        </ext>
      </extLst>
    </cfRule>
  </conditionalFormatting>
  <conditionalFormatting sqref="N5324">
    <cfRule type="dataBar" priority="440">
      <dataBar>
        <cfvo type="min"/>
        <cfvo type="max"/>
        <color rgb="FF638EC6"/>
      </dataBar>
      <extLst>
        <ext xmlns:x14="http://schemas.microsoft.com/office/spreadsheetml/2009/9/main" uri="{B025F937-C7B1-47D3-B67F-A62EFF666E3E}">
          <x14:id>{718A4B67-04B3-4481-98B8-5175B1D7F3D1}</x14:id>
        </ext>
      </extLst>
    </cfRule>
  </conditionalFormatting>
  <conditionalFormatting sqref="N5325">
    <cfRule type="dataBar" priority="441">
      <dataBar>
        <cfvo type="min"/>
        <cfvo type="max"/>
        <color rgb="FF638EC6"/>
      </dataBar>
      <extLst>
        <ext xmlns:x14="http://schemas.microsoft.com/office/spreadsheetml/2009/9/main" uri="{B025F937-C7B1-47D3-B67F-A62EFF666E3E}">
          <x14:id>{A7DE2DC9-E133-4B03-A0A8-C01BA78D8E70}</x14:id>
        </ext>
      </extLst>
    </cfRule>
  </conditionalFormatting>
  <conditionalFormatting sqref="N5326">
    <cfRule type="dataBar" priority="442">
      <dataBar>
        <cfvo type="min"/>
        <cfvo type="max"/>
        <color rgb="FF638EC6"/>
      </dataBar>
      <extLst>
        <ext xmlns:x14="http://schemas.microsoft.com/office/spreadsheetml/2009/9/main" uri="{B025F937-C7B1-47D3-B67F-A62EFF666E3E}">
          <x14:id>{58D7B40A-5F20-47C9-8DFB-9F249052DC1C}</x14:id>
        </ext>
      </extLst>
    </cfRule>
  </conditionalFormatting>
  <conditionalFormatting sqref="N5327">
    <cfRule type="dataBar" priority="443">
      <dataBar>
        <cfvo type="min"/>
        <cfvo type="max"/>
        <color rgb="FF638EC6"/>
      </dataBar>
      <extLst>
        <ext xmlns:x14="http://schemas.microsoft.com/office/spreadsheetml/2009/9/main" uri="{B025F937-C7B1-47D3-B67F-A62EFF666E3E}">
          <x14:id>{ED7F09FE-5309-413B-BE02-CB735375FA9E}</x14:id>
        </ext>
      </extLst>
    </cfRule>
  </conditionalFormatting>
  <conditionalFormatting sqref="N5329:N5338">
    <cfRule type="cellIs" dxfId="287" priority="260" operator="equal">
      <formula>"Ej godkänd"</formula>
    </cfRule>
    <cfRule type="cellIs" dxfId="286" priority="261" operator="equal">
      <formula>"Förtydligande krävs"</formula>
    </cfRule>
    <cfRule type="cellIs" dxfId="285" priority="262" operator="equal">
      <formula>"Godkänd"</formula>
    </cfRule>
  </conditionalFormatting>
  <conditionalFormatting sqref="N5333:N5335">
    <cfRule type="dataBar" priority="431">
      <dataBar>
        <cfvo type="min"/>
        <cfvo type="max"/>
        <color rgb="FF638EC6"/>
      </dataBar>
      <extLst>
        <ext xmlns:x14="http://schemas.microsoft.com/office/spreadsheetml/2009/9/main" uri="{B025F937-C7B1-47D3-B67F-A62EFF666E3E}">
          <x14:id>{0C07A8F3-5156-4623-AEC5-277B71945BC0}</x14:id>
        </ext>
      </extLst>
    </cfRule>
  </conditionalFormatting>
  <conditionalFormatting sqref="N5336:N5338">
    <cfRule type="dataBar" priority="424">
      <dataBar>
        <cfvo type="min"/>
        <cfvo type="max"/>
        <color rgb="FF638EC6"/>
      </dataBar>
      <extLst>
        <ext xmlns:x14="http://schemas.microsoft.com/office/spreadsheetml/2009/9/main" uri="{B025F937-C7B1-47D3-B67F-A62EFF666E3E}">
          <x14:id>{BCEA8700-D4C3-442E-92C9-F3851A3847EB}</x14:id>
        </ext>
      </extLst>
    </cfRule>
  </conditionalFormatting>
  <conditionalFormatting sqref="N5340">
    <cfRule type="dataBar" priority="417">
      <dataBar>
        <cfvo type="min"/>
        <cfvo type="max"/>
        <color rgb="FF638EC6"/>
      </dataBar>
      <extLst>
        <ext xmlns:x14="http://schemas.microsoft.com/office/spreadsheetml/2009/9/main" uri="{B025F937-C7B1-47D3-B67F-A62EFF666E3E}">
          <x14:id>{5C18BEFE-527F-49EF-9FFD-CAA861BA7349}</x14:id>
        </ext>
      </extLst>
    </cfRule>
  </conditionalFormatting>
  <conditionalFormatting sqref="N5340:N5373">
    <cfRule type="cellIs" dxfId="284" priority="243" operator="equal">
      <formula>"Ej godkänd"</formula>
    </cfRule>
    <cfRule type="cellIs" dxfId="283" priority="244" operator="equal">
      <formula>"Förtydligande krävs"</formula>
    </cfRule>
    <cfRule type="cellIs" dxfId="282" priority="245" operator="equal">
      <formula>"Godkänd"</formula>
    </cfRule>
  </conditionalFormatting>
  <conditionalFormatting sqref="N5341">
    <cfRule type="dataBar" priority="412">
      <dataBar>
        <cfvo type="min"/>
        <cfvo type="max"/>
        <color rgb="FF638EC6"/>
      </dataBar>
      <extLst>
        <ext xmlns:x14="http://schemas.microsoft.com/office/spreadsheetml/2009/9/main" uri="{B025F937-C7B1-47D3-B67F-A62EFF666E3E}">
          <x14:id>{C3A70893-8960-4617-B920-001BEAC9579E}</x14:id>
        </ext>
      </extLst>
    </cfRule>
  </conditionalFormatting>
  <conditionalFormatting sqref="N5342">
    <cfRule type="dataBar" priority="407">
      <dataBar>
        <cfvo type="min"/>
        <cfvo type="max"/>
        <color rgb="FF638EC6"/>
      </dataBar>
      <extLst>
        <ext xmlns:x14="http://schemas.microsoft.com/office/spreadsheetml/2009/9/main" uri="{B025F937-C7B1-47D3-B67F-A62EFF666E3E}">
          <x14:id>{104B7CA4-1DD7-4448-965D-79097FBD1F63}</x14:id>
        </ext>
      </extLst>
    </cfRule>
  </conditionalFormatting>
  <conditionalFormatting sqref="N5343">
    <cfRule type="dataBar" priority="402">
      <dataBar>
        <cfvo type="min"/>
        <cfvo type="max"/>
        <color rgb="FF638EC6"/>
      </dataBar>
      <extLst>
        <ext xmlns:x14="http://schemas.microsoft.com/office/spreadsheetml/2009/9/main" uri="{B025F937-C7B1-47D3-B67F-A62EFF666E3E}">
          <x14:id>{DFDAD40A-9994-462A-89C3-B19B98CBFB1B}</x14:id>
        </ext>
      </extLst>
    </cfRule>
  </conditionalFormatting>
  <conditionalFormatting sqref="N5344">
    <cfRule type="dataBar" priority="246">
      <dataBar>
        <cfvo type="min"/>
        <cfvo type="max"/>
        <color rgb="FF638EC6"/>
      </dataBar>
      <extLst>
        <ext xmlns:x14="http://schemas.microsoft.com/office/spreadsheetml/2009/9/main" uri="{B025F937-C7B1-47D3-B67F-A62EFF666E3E}">
          <x14:id>{0B803185-FB69-47F2-BBA2-A57036C49987}</x14:id>
        </ext>
      </extLst>
    </cfRule>
  </conditionalFormatting>
  <conditionalFormatting sqref="N5345">
    <cfRule type="dataBar" priority="397">
      <dataBar>
        <cfvo type="min"/>
        <cfvo type="max"/>
        <color rgb="FF638EC6"/>
      </dataBar>
      <extLst>
        <ext xmlns:x14="http://schemas.microsoft.com/office/spreadsheetml/2009/9/main" uri="{B025F937-C7B1-47D3-B67F-A62EFF666E3E}">
          <x14:id>{B3805421-26C1-48FD-9013-1F1E98E49451}</x14:id>
        </ext>
      </extLst>
    </cfRule>
  </conditionalFormatting>
  <conditionalFormatting sqref="N5346">
    <cfRule type="dataBar" priority="392">
      <dataBar>
        <cfvo type="min"/>
        <cfvo type="max"/>
        <color rgb="FF638EC6"/>
      </dataBar>
      <extLst>
        <ext xmlns:x14="http://schemas.microsoft.com/office/spreadsheetml/2009/9/main" uri="{B025F937-C7B1-47D3-B67F-A62EFF666E3E}">
          <x14:id>{45443D75-384A-419B-9049-176EF3E72B70}</x14:id>
        </ext>
      </extLst>
    </cfRule>
  </conditionalFormatting>
  <conditionalFormatting sqref="N5347">
    <cfRule type="dataBar" priority="387">
      <dataBar>
        <cfvo type="min"/>
        <cfvo type="max"/>
        <color rgb="FF638EC6"/>
      </dataBar>
      <extLst>
        <ext xmlns:x14="http://schemas.microsoft.com/office/spreadsheetml/2009/9/main" uri="{B025F937-C7B1-47D3-B67F-A62EFF666E3E}">
          <x14:id>{093CD8CF-C2B6-4FC6-BDDB-7DA2704BEE9D}</x14:id>
        </ext>
      </extLst>
    </cfRule>
  </conditionalFormatting>
  <conditionalFormatting sqref="N5348:N5352">
    <cfRule type="dataBar" priority="382">
      <dataBar>
        <cfvo type="min"/>
        <cfvo type="max"/>
        <color rgb="FF638EC6"/>
      </dataBar>
      <extLst>
        <ext xmlns:x14="http://schemas.microsoft.com/office/spreadsheetml/2009/9/main" uri="{B025F937-C7B1-47D3-B67F-A62EFF666E3E}">
          <x14:id>{0D8ED754-D0A8-4CEA-B2C5-CCA12DDB8A4C}</x14:id>
        </ext>
      </extLst>
    </cfRule>
  </conditionalFormatting>
  <conditionalFormatting sqref="N5353">
    <cfRule type="dataBar" priority="375">
      <dataBar>
        <cfvo type="min"/>
        <cfvo type="max"/>
        <color rgb="FF638EC6"/>
      </dataBar>
      <extLst>
        <ext xmlns:x14="http://schemas.microsoft.com/office/spreadsheetml/2009/9/main" uri="{B025F937-C7B1-47D3-B67F-A62EFF666E3E}">
          <x14:id>{49561633-DEAF-48A4-ACA2-9FAB5343FA17}</x14:id>
        </ext>
      </extLst>
    </cfRule>
  </conditionalFormatting>
  <conditionalFormatting sqref="N5354">
    <cfRule type="dataBar" priority="370">
      <dataBar>
        <cfvo type="min"/>
        <cfvo type="max"/>
        <color rgb="FF638EC6"/>
      </dataBar>
      <extLst>
        <ext xmlns:x14="http://schemas.microsoft.com/office/spreadsheetml/2009/9/main" uri="{B025F937-C7B1-47D3-B67F-A62EFF666E3E}">
          <x14:id>{C98E8869-424F-45E3-BAF4-BE35781A60FF}</x14:id>
        </ext>
      </extLst>
    </cfRule>
  </conditionalFormatting>
  <conditionalFormatting sqref="N5355">
    <cfRule type="dataBar" priority="365">
      <dataBar>
        <cfvo type="min"/>
        <cfvo type="max"/>
        <color rgb="FF638EC6"/>
      </dataBar>
      <extLst>
        <ext xmlns:x14="http://schemas.microsoft.com/office/spreadsheetml/2009/9/main" uri="{B025F937-C7B1-47D3-B67F-A62EFF666E3E}">
          <x14:id>{EC969988-C344-4E7C-9D06-C855FA885BD3}</x14:id>
        </ext>
      </extLst>
    </cfRule>
  </conditionalFormatting>
  <conditionalFormatting sqref="N5356">
    <cfRule type="dataBar" priority="354">
      <dataBar>
        <cfvo type="min"/>
        <cfvo type="max"/>
        <color rgb="FF638EC6"/>
      </dataBar>
      <extLst>
        <ext xmlns:x14="http://schemas.microsoft.com/office/spreadsheetml/2009/9/main" uri="{B025F937-C7B1-47D3-B67F-A62EFF666E3E}">
          <x14:id>{94C95865-1AF9-4681-9478-D28A4BC2D9A2}</x14:id>
        </ext>
      </extLst>
    </cfRule>
  </conditionalFormatting>
  <conditionalFormatting sqref="N5357">
    <cfRule type="dataBar" priority="349">
      <dataBar>
        <cfvo type="min"/>
        <cfvo type="max"/>
        <color rgb="FF638EC6"/>
      </dataBar>
      <extLst>
        <ext xmlns:x14="http://schemas.microsoft.com/office/spreadsheetml/2009/9/main" uri="{B025F937-C7B1-47D3-B67F-A62EFF666E3E}">
          <x14:id>{02BF83D0-F4C6-4CE3-91E5-BD526AE88C77}</x14:id>
        </ext>
      </extLst>
    </cfRule>
  </conditionalFormatting>
  <conditionalFormatting sqref="N5358">
    <cfRule type="dataBar" priority="338">
      <dataBar>
        <cfvo type="min"/>
        <cfvo type="max"/>
        <color rgb="FF638EC6"/>
      </dataBar>
      <extLst>
        <ext xmlns:x14="http://schemas.microsoft.com/office/spreadsheetml/2009/9/main" uri="{B025F937-C7B1-47D3-B67F-A62EFF666E3E}">
          <x14:id>{D2AE18E7-6FDB-46B4-88F6-99A20136E071}</x14:id>
        </ext>
      </extLst>
    </cfRule>
  </conditionalFormatting>
  <conditionalFormatting sqref="N5359">
    <cfRule type="dataBar" priority="334">
      <dataBar>
        <cfvo type="min"/>
        <cfvo type="max"/>
        <color rgb="FF638EC6"/>
      </dataBar>
      <extLst>
        <ext xmlns:x14="http://schemas.microsoft.com/office/spreadsheetml/2009/9/main" uri="{B025F937-C7B1-47D3-B67F-A62EFF666E3E}">
          <x14:id>{C1E4D607-5E45-4680-A20D-05AB1BF7CAB4}</x14:id>
        </ext>
      </extLst>
    </cfRule>
  </conditionalFormatting>
  <conditionalFormatting sqref="N5360">
    <cfRule type="dataBar" priority="330">
      <dataBar>
        <cfvo type="min"/>
        <cfvo type="max"/>
        <color rgb="FF638EC6"/>
      </dataBar>
      <extLst>
        <ext xmlns:x14="http://schemas.microsoft.com/office/spreadsheetml/2009/9/main" uri="{B025F937-C7B1-47D3-B67F-A62EFF666E3E}">
          <x14:id>{60AB9B11-71AA-4E41-962E-022D115BBC93}</x14:id>
        </ext>
      </extLst>
    </cfRule>
  </conditionalFormatting>
  <conditionalFormatting sqref="N5361">
    <cfRule type="dataBar" priority="326">
      <dataBar>
        <cfvo type="min"/>
        <cfvo type="max"/>
        <color rgb="FF638EC6"/>
      </dataBar>
      <extLst>
        <ext xmlns:x14="http://schemas.microsoft.com/office/spreadsheetml/2009/9/main" uri="{B025F937-C7B1-47D3-B67F-A62EFF666E3E}">
          <x14:id>{F504ECD6-5201-4037-A0EC-202F77070665}</x14:id>
        </ext>
      </extLst>
    </cfRule>
  </conditionalFormatting>
  <conditionalFormatting sqref="N5362">
    <cfRule type="dataBar" priority="322">
      <dataBar>
        <cfvo type="min"/>
        <cfvo type="max"/>
        <color rgb="FF638EC6"/>
      </dataBar>
      <extLst>
        <ext xmlns:x14="http://schemas.microsoft.com/office/spreadsheetml/2009/9/main" uri="{B025F937-C7B1-47D3-B67F-A62EFF666E3E}">
          <x14:id>{5566756A-4BE0-426E-BB2E-7E1EB4226D60}</x14:id>
        </ext>
      </extLst>
    </cfRule>
  </conditionalFormatting>
  <conditionalFormatting sqref="N5363">
    <cfRule type="dataBar" priority="318">
      <dataBar>
        <cfvo type="min"/>
        <cfvo type="max"/>
        <color rgb="FF638EC6"/>
      </dataBar>
      <extLst>
        <ext xmlns:x14="http://schemas.microsoft.com/office/spreadsheetml/2009/9/main" uri="{B025F937-C7B1-47D3-B67F-A62EFF666E3E}">
          <x14:id>{A34A2818-B8F2-4C34-865D-EB6DC4115472}</x14:id>
        </ext>
      </extLst>
    </cfRule>
  </conditionalFormatting>
  <conditionalFormatting sqref="N5364">
    <cfRule type="dataBar" priority="313">
      <dataBar>
        <cfvo type="min"/>
        <cfvo type="max"/>
        <color rgb="FF638EC6"/>
      </dataBar>
      <extLst>
        <ext xmlns:x14="http://schemas.microsoft.com/office/spreadsheetml/2009/9/main" uri="{B025F937-C7B1-47D3-B67F-A62EFF666E3E}">
          <x14:id>{895BF42D-9B86-4CB8-BD87-94F32AE297BF}</x14:id>
        </ext>
      </extLst>
    </cfRule>
  </conditionalFormatting>
  <conditionalFormatting sqref="N5365:N5367">
    <cfRule type="dataBar" priority="308">
      <dataBar>
        <cfvo type="min"/>
        <cfvo type="max"/>
        <color rgb="FF638EC6"/>
      </dataBar>
      <extLst>
        <ext xmlns:x14="http://schemas.microsoft.com/office/spreadsheetml/2009/9/main" uri="{B025F937-C7B1-47D3-B67F-A62EFF666E3E}">
          <x14:id>{5F0F0FE8-F3D1-43B4-8393-E8D4572646EA}</x14:id>
        </ext>
      </extLst>
    </cfRule>
  </conditionalFormatting>
  <conditionalFormatting sqref="N5368">
    <cfRule type="dataBar" priority="303">
      <dataBar>
        <cfvo type="min"/>
        <cfvo type="max"/>
        <color rgb="FF638EC6"/>
      </dataBar>
      <extLst>
        <ext xmlns:x14="http://schemas.microsoft.com/office/spreadsheetml/2009/9/main" uri="{B025F937-C7B1-47D3-B67F-A62EFF666E3E}">
          <x14:id>{48B63375-E59E-40F8-AC66-D6353622BBAB}</x14:id>
        </ext>
      </extLst>
    </cfRule>
  </conditionalFormatting>
  <conditionalFormatting sqref="N5369">
    <cfRule type="dataBar" priority="298">
      <dataBar>
        <cfvo type="min"/>
        <cfvo type="max"/>
        <color rgb="FF638EC6"/>
      </dataBar>
      <extLst>
        <ext xmlns:x14="http://schemas.microsoft.com/office/spreadsheetml/2009/9/main" uri="{B025F937-C7B1-47D3-B67F-A62EFF666E3E}">
          <x14:id>{D7503028-C647-4CDB-9354-922621FC81D7}</x14:id>
        </ext>
      </extLst>
    </cfRule>
  </conditionalFormatting>
  <conditionalFormatting sqref="N5370">
    <cfRule type="dataBar" priority="293">
      <dataBar>
        <cfvo type="min"/>
        <cfvo type="max"/>
        <color rgb="FF638EC6"/>
      </dataBar>
      <extLst>
        <ext xmlns:x14="http://schemas.microsoft.com/office/spreadsheetml/2009/9/main" uri="{B025F937-C7B1-47D3-B67F-A62EFF666E3E}">
          <x14:id>{EAEE88BB-B252-4E1A-8B38-091973ABD0C0}</x14:id>
        </ext>
      </extLst>
    </cfRule>
  </conditionalFormatting>
  <conditionalFormatting sqref="N5371">
    <cfRule type="dataBar" priority="288">
      <dataBar>
        <cfvo type="min"/>
        <cfvo type="max"/>
        <color rgb="FF638EC6"/>
      </dataBar>
      <extLst>
        <ext xmlns:x14="http://schemas.microsoft.com/office/spreadsheetml/2009/9/main" uri="{B025F937-C7B1-47D3-B67F-A62EFF666E3E}">
          <x14:id>{1B173732-4868-45C1-9B22-A04FF77D8C30}</x14:id>
        </ext>
      </extLst>
    </cfRule>
  </conditionalFormatting>
  <conditionalFormatting sqref="N5372">
    <cfRule type="dataBar" priority="283">
      <dataBar>
        <cfvo type="min"/>
        <cfvo type="max"/>
        <color rgb="FF638EC6"/>
      </dataBar>
      <extLst>
        <ext xmlns:x14="http://schemas.microsoft.com/office/spreadsheetml/2009/9/main" uri="{B025F937-C7B1-47D3-B67F-A62EFF666E3E}">
          <x14:id>{CDC2FEB1-BB74-4B54-8717-CEF2E7181F2C}</x14:id>
        </ext>
      </extLst>
    </cfRule>
  </conditionalFormatting>
  <conditionalFormatting sqref="N5373">
    <cfRule type="dataBar" priority="278">
      <dataBar>
        <cfvo type="min"/>
        <cfvo type="max"/>
        <color rgb="FF638EC6"/>
      </dataBar>
      <extLst>
        <ext xmlns:x14="http://schemas.microsoft.com/office/spreadsheetml/2009/9/main" uri="{B025F937-C7B1-47D3-B67F-A62EFF666E3E}">
          <x14:id>{B71B2F47-1356-45A8-84DA-19BD5C06193C}</x14:id>
        </ext>
      </extLst>
    </cfRule>
  </conditionalFormatting>
  <conditionalFormatting sqref="N5375">
    <cfRule type="dataBar" priority="268">
      <dataBar>
        <cfvo type="min"/>
        <cfvo type="max"/>
        <color rgb="FF638EC6"/>
      </dataBar>
      <extLst>
        <ext xmlns:x14="http://schemas.microsoft.com/office/spreadsheetml/2009/9/main" uri="{B025F937-C7B1-47D3-B67F-A62EFF666E3E}">
          <x14:id>{77AA6F82-C25C-4720-9736-ED5344DCBC60}</x14:id>
        </ext>
      </extLst>
    </cfRule>
  </conditionalFormatting>
  <conditionalFormatting sqref="N5375:N5410">
    <cfRule type="cellIs" dxfId="281" priority="136" operator="equal">
      <formula>"Ej godkänd"</formula>
    </cfRule>
    <cfRule type="cellIs" dxfId="280" priority="137" operator="equal">
      <formula>"Förtydligande krävs"</formula>
    </cfRule>
    <cfRule type="cellIs" dxfId="279" priority="138" operator="equal">
      <formula>"Godkänd"</formula>
    </cfRule>
  </conditionalFormatting>
  <conditionalFormatting sqref="N5376:N5377">
    <cfRule type="dataBar" priority="263">
      <dataBar>
        <cfvo type="min"/>
        <cfvo type="max"/>
        <color rgb="FF638EC6"/>
      </dataBar>
      <extLst>
        <ext xmlns:x14="http://schemas.microsoft.com/office/spreadsheetml/2009/9/main" uri="{B025F937-C7B1-47D3-B67F-A62EFF666E3E}">
          <x14:id>{09D91568-E0B3-4F23-A028-DB4F23ECF4B4}</x14:id>
        </ext>
      </extLst>
    </cfRule>
  </conditionalFormatting>
  <conditionalFormatting sqref="N5378:N5381">
    <cfRule type="dataBar" priority="240">
      <dataBar>
        <cfvo type="min"/>
        <cfvo type="max"/>
        <color rgb="FF638EC6"/>
      </dataBar>
      <extLst>
        <ext xmlns:x14="http://schemas.microsoft.com/office/spreadsheetml/2009/9/main" uri="{B025F937-C7B1-47D3-B67F-A62EFF666E3E}">
          <x14:id>{2CE9892A-D0E4-4F87-9911-0A383722DFDE}</x14:id>
        </ext>
      </extLst>
    </cfRule>
  </conditionalFormatting>
  <conditionalFormatting sqref="N5382:N5385">
    <cfRule type="dataBar" priority="231">
      <dataBar>
        <cfvo type="min"/>
        <cfvo type="max"/>
        <color rgb="FF638EC6"/>
      </dataBar>
      <extLst>
        <ext xmlns:x14="http://schemas.microsoft.com/office/spreadsheetml/2009/9/main" uri="{B025F937-C7B1-47D3-B67F-A62EFF666E3E}">
          <x14:id>{1AF1482E-61FB-4C52-8079-4FCDAD2CC21B}</x14:id>
        </ext>
      </extLst>
    </cfRule>
  </conditionalFormatting>
  <conditionalFormatting sqref="N5386:N5389">
    <cfRule type="dataBar" priority="222">
      <dataBar>
        <cfvo type="min"/>
        <cfvo type="max"/>
        <color rgb="FF638EC6"/>
      </dataBar>
      <extLst>
        <ext xmlns:x14="http://schemas.microsoft.com/office/spreadsheetml/2009/9/main" uri="{B025F937-C7B1-47D3-B67F-A62EFF666E3E}">
          <x14:id>{AD0E392C-2B6C-4EBB-918F-40D03845F3B8}</x14:id>
        </ext>
      </extLst>
    </cfRule>
  </conditionalFormatting>
  <conditionalFormatting sqref="N5390:N5393">
    <cfRule type="dataBar" priority="213">
      <dataBar>
        <cfvo type="min"/>
        <cfvo type="max"/>
        <color rgb="FF638EC6"/>
      </dataBar>
      <extLst>
        <ext xmlns:x14="http://schemas.microsoft.com/office/spreadsheetml/2009/9/main" uri="{B025F937-C7B1-47D3-B67F-A62EFF666E3E}">
          <x14:id>{74CA6B83-9179-40D3-B833-FCC8F0E440E8}</x14:id>
        </ext>
      </extLst>
    </cfRule>
  </conditionalFormatting>
  <conditionalFormatting sqref="N5394:N5397">
    <cfRule type="dataBar" priority="204">
      <dataBar>
        <cfvo type="min"/>
        <cfvo type="max"/>
        <color rgb="FF638EC6"/>
      </dataBar>
      <extLst>
        <ext xmlns:x14="http://schemas.microsoft.com/office/spreadsheetml/2009/9/main" uri="{B025F937-C7B1-47D3-B67F-A62EFF666E3E}">
          <x14:id>{F4783DEA-B469-47F6-BF82-F2DF542B90A6}</x14:id>
        </ext>
      </extLst>
    </cfRule>
  </conditionalFormatting>
  <conditionalFormatting sqref="N5398:N5401">
    <cfRule type="dataBar" priority="195">
      <dataBar>
        <cfvo type="min"/>
        <cfvo type="max"/>
        <color rgb="FF638EC6"/>
      </dataBar>
      <extLst>
        <ext xmlns:x14="http://schemas.microsoft.com/office/spreadsheetml/2009/9/main" uri="{B025F937-C7B1-47D3-B67F-A62EFF666E3E}">
          <x14:id>{E79383B8-1489-41E0-9657-39D60ECE65B3}</x14:id>
        </ext>
      </extLst>
    </cfRule>
  </conditionalFormatting>
  <conditionalFormatting sqref="N5402">
    <cfRule type="dataBar" priority="8708">
      <dataBar>
        <cfvo type="min"/>
        <cfvo type="max"/>
        <color rgb="FF638EC6"/>
      </dataBar>
      <extLst>
        <ext xmlns:x14="http://schemas.microsoft.com/office/spreadsheetml/2009/9/main" uri="{B025F937-C7B1-47D3-B67F-A62EFF666E3E}">
          <x14:id>{A91118D2-A0AB-4D85-B18E-90FF95AA4060}</x14:id>
        </ext>
      </extLst>
    </cfRule>
  </conditionalFormatting>
  <conditionalFormatting sqref="N5403">
    <cfRule type="dataBar" priority="8735">
      <dataBar>
        <cfvo type="min"/>
        <cfvo type="max"/>
        <color rgb="FF638EC6"/>
      </dataBar>
      <extLst>
        <ext xmlns:x14="http://schemas.microsoft.com/office/spreadsheetml/2009/9/main" uri="{B025F937-C7B1-47D3-B67F-A62EFF666E3E}">
          <x14:id>{6CB32792-A6BF-4EC1-9EC6-19585D8F37E7}</x14:id>
        </ext>
      </extLst>
    </cfRule>
  </conditionalFormatting>
  <conditionalFormatting sqref="N5404:N5405">
    <cfRule type="dataBar" priority="8752">
      <dataBar>
        <cfvo type="min"/>
        <cfvo type="max"/>
        <color rgb="FF638EC6"/>
      </dataBar>
      <extLst>
        <ext xmlns:x14="http://schemas.microsoft.com/office/spreadsheetml/2009/9/main" uri="{B025F937-C7B1-47D3-B67F-A62EFF666E3E}">
          <x14:id>{44867B7C-92B8-4E22-9AB1-66FD5422CF68}</x14:id>
        </ext>
      </extLst>
    </cfRule>
  </conditionalFormatting>
  <conditionalFormatting sqref="N5406">
    <cfRule type="dataBar" priority="159">
      <dataBar>
        <cfvo type="min"/>
        <cfvo type="max"/>
        <color rgb="FF638EC6"/>
      </dataBar>
      <extLst>
        <ext xmlns:x14="http://schemas.microsoft.com/office/spreadsheetml/2009/9/main" uri="{B025F937-C7B1-47D3-B67F-A62EFF666E3E}">
          <x14:id>{9C075F00-87F0-41CC-947E-07CB20A36C1C}</x14:id>
        </ext>
      </extLst>
    </cfRule>
  </conditionalFormatting>
  <conditionalFormatting sqref="N5407">
    <cfRule type="dataBar" priority="152">
      <dataBar>
        <cfvo type="min"/>
        <cfvo type="max"/>
        <color rgb="FF638EC6"/>
      </dataBar>
      <extLst>
        <ext xmlns:x14="http://schemas.microsoft.com/office/spreadsheetml/2009/9/main" uri="{B025F937-C7B1-47D3-B67F-A62EFF666E3E}">
          <x14:id>{EF419B2A-EA3E-420A-BE52-C40B77791196}</x14:id>
        </ext>
      </extLst>
    </cfRule>
  </conditionalFormatting>
  <conditionalFormatting sqref="N5408:N5409">
    <cfRule type="dataBar" priority="145">
      <dataBar>
        <cfvo type="min"/>
        <cfvo type="max"/>
        <color rgb="FF638EC6"/>
      </dataBar>
      <extLst>
        <ext xmlns:x14="http://schemas.microsoft.com/office/spreadsheetml/2009/9/main" uri="{B025F937-C7B1-47D3-B67F-A62EFF666E3E}">
          <x14:id>{E9F1B3BC-9724-47C8-AF67-6F1251BE8710}</x14:id>
        </ext>
      </extLst>
    </cfRule>
  </conditionalFormatting>
  <conditionalFormatting sqref="N5410">
    <cfRule type="dataBar" priority="139">
      <dataBar>
        <cfvo type="min"/>
        <cfvo type="max"/>
        <color rgb="FF638EC6"/>
      </dataBar>
      <extLst>
        <ext xmlns:x14="http://schemas.microsoft.com/office/spreadsheetml/2009/9/main" uri="{B025F937-C7B1-47D3-B67F-A62EFF666E3E}">
          <x14:id>{E1F43AAE-8993-463E-8AE2-80A79367D8FB}</x14:id>
        </ext>
      </extLst>
    </cfRule>
  </conditionalFormatting>
  <conditionalFormatting sqref="N5418">
    <cfRule type="cellIs" dxfId="278" priority="132" operator="equal">
      <formula>"Ej godkänd"</formula>
    </cfRule>
    <cfRule type="cellIs" dxfId="277" priority="133" operator="equal">
      <formula>"Förtydligande krävs"</formula>
    </cfRule>
    <cfRule type="cellIs" dxfId="276" priority="134" operator="equal">
      <formula>"Godkänd"</formula>
    </cfRule>
    <cfRule type="dataBar" priority="135">
      <dataBar>
        <cfvo type="min"/>
        <cfvo type="max"/>
        <color rgb="FF638EC6"/>
      </dataBar>
      <extLst>
        <ext xmlns:x14="http://schemas.microsoft.com/office/spreadsheetml/2009/9/main" uri="{B025F937-C7B1-47D3-B67F-A62EFF666E3E}">
          <x14:id>{1AC13983-133C-4427-A47A-C28339572060}</x14:id>
        </ext>
      </extLst>
    </cfRule>
  </conditionalFormatting>
  <conditionalFormatting sqref="G5421">
    <cfRule type="dataBar" priority="126">
      <dataBar>
        <cfvo type="min"/>
        <cfvo type="max"/>
        <color rgb="FF638EC6"/>
      </dataBar>
      <extLst>
        <ext xmlns:x14="http://schemas.microsoft.com/office/spreadsheetml/2009/9/main" uri="{B025F937-C7B1-47D3-B67F-A62EFF666E3E}">
          <x14:id>{325DB1E9-0747-4CB0-9E05-BEBFEDEA8F08}</x14:id>
        </ext>
      </extLst>
    </cfRule>
  </conditionalFormatting>
  <conditionalFormatting sqref="D5422">
    <cfRule type="dataBar" priority="125">
      <dataBar>
        <cfvo type="min"/>
        <cfvo type="max"/>
        <color rgb="FF638EC6"/>
      </dataBar>
      <extLst>
        <ext xmlns:x14="http://schemas.microsoft.com/office/spreadsheetml/2009/9/main" uri="{B025F937-C7B1-47D3-B67F-A62EFF666E3E}">
          <x14:id>{9483287B-DA09-42BB-B807-A00430DCD5A8}</x14:id>
        </ext>
      </extLst>
    </cfRule>
  </conditionalFormatting>
  <conditionalFormatting sqref="G5422">
    <cfRule type="dataBar" priority="124">
      <dataBar>
        <cfvo type="min"/>
        <cfvo type="max"/>
        <color rgb="FF638EC6"/>
      </dataBar>
      <extLst>
        <ext xmlns:x14="http://schemas.microsoft.com/office/spreadsheetml/2009/9/main" uri="{B025F937-C7B1-47D3-B67F-A62EFF666E3E}">
          <x14:id>{F0909420-2EC9-4948-8A38-E894A00DA0E6}</x14:id>
        </ext>
      </extLst>
    </cfRule>
  </conditionalFormatting>
  <conditionalFormatting sqref="M5421">
    <cfRule type="cellIs" dxfId="275" priority="123" operator="equal">
      <formula>"Grundbehörighet"</formula>
    </cfRule>
  </conditionalFormatting>
  <conditionalFormatting sqref="M5422:M5472">
    <cfRule type="cellIs" dxfId="274" priority="122" operator="equal">
      <formula>"Grundbehörighet"</formula>
    </cfRule>
  </conditionalFormatting>
  <conditionalFormatting sqref="D5424">
    <cfRule type="dataBar" priority="121">
      <dataBar>
        <cfvo type="min"/>
        <cfvo type="max"/>
        <color rgb="FF638EC6"/>
      </dataBar>
      <extLst>
        <ext xmlns:x14="http://schemas.microsoft.com/office/spreadsheetml/2009/9/main" uri="{B025F937-C7B1-47D3-B67F-A62EFF666E3E}">
          <x14:id>{D076BAB2-F75E-4119-80C7-19B1ECC3E653}</x14:id>
        </ext>
      </extLst>
    </cfRule>
  </conditionalFormatting>
  <conditionalFormatting sqref="D5426">
    <cfRule type="dataBar" priority="120">
      <dataBar>
        <cfvo type="min"/>
        <cfvo type="max"/>
        <color rgb="FF638EC6"/>
      </dataBar>
      <extLst>
        <ext xmlns:x14="http://schemas.microsoft.com/office/spreadsheetml/2009/9/main" uri="{B025F937-C7B1-47D3-B67F-A62EFF666E3E}">
          <x14:id>{9D8F044F-EEDA-40FE-AA72-6E37D7B64102}</x14:id>
        </ext>
      </extLst>
    </cfRule>
  </conditionalFormatting>
  <conditionalFormatting sqref="D5428">
    <cfRule type="dataBar" priority="119">
      <dataBar>
        <cfvo type="min"/>
        <cfvo type="max"/>
        <color rgb="FF638EC6"/>
      </dataBar>
      <extLst>
        <ext xmlns:x14="http://schemas.microsoft.com/office/spreadsheetml/2009/9/main" uri="{B025F937-C7B1-47D3-B67F-A62EFF666E3E}">
          <x14:id>{C36E55C0-978C-4343-8770-B1980EC2DA93}</x14:id>
        </ext>
      </extLst>
    </cfRule>
  </conditionalFormatting>
  <conditionalFormatting sqref="D5430">
    <cfRule type="dataBar" priority="118">
      <dataBar>
        <cfvo type="min"/>
        <cfvo type="max"/>
        <color rgb="FF638EC6"/>
      </dataBar>
      <extLst>
        <ext xmlns:x14="http://schemas.microsoft.com/office/spreadsheetml/2009/9/main" uri="{B025F937-C7B1-47D3-B67F-A62EFF666E3E}">
          <x14:id>{775B2AE4-3408-478E-8486-51837C389CA1}</x14:id>
        </ext>
      </extLst>
    </cfRule>
  </conditionalFormatting>
  <conditionalFormatting sqref="D5432">
    <cfRule type="dataBar" priority="117">
      <dataBar>
        <cfvo type="min"/>
        <cfvo type="max"/>
        <color rgb="FF638EC6"/>
      </dataBar>
      <extLst>
        <ext xmlns:x14="http://schemas.microsoft.com/office/spreadsheetml/2009/9/main" uri="{B025F937-C7B1-47D3-B67F-A62EFF666E3E}">
          <x14:id>{51BD234E-A917-4900-BDC1-7A1E526C0C62}</x14:id>
        </ext>
      </extLst>
    </cfRule>
  </conditionalFormatting>
  <conditionalFormatting sqref="D5434">
    <cfRule type="dataBar" priority="116">
      <dataBar>
        <cfvo type="min"/>
        <cfvo type="max"/>
        <color rgb="FF638EC6"/>
      </dataBar>
      <extLst>
        <ext xmlns:x14="http://schemas.microsoft.com/office/spreadsheetml/2009/9/main" uri="{B025F937-C7B1-47D3-B67F-A62EFF666E3E}">
          <x14:id>{B2758981-A4B0-4DBA-97C5-822DEF78F1F7}</x14:id>
        </ext>
      </extLst>
    </cfRule>
  </conditionalFormatting>
  <conditionalFormatting sqref="D5436">
    <cfRule type="dataBar" priority="115">
      <dataBar>
        <cfvo type="min"/>
        <cfvo type="max"/>
        <color rgb="FF638EC6"/>
      </dataBar>
      <extLst>
        <ext xmlns:x14="http://schemas.microsoft.com/office/spreadsheetml/2009/9/main" uri="{B025F937-C7B1-47D3-B67F-A62EFF666E3E}">
          <x14:id>{EF7677AA-C058-424B-BE18-780C3994EBEC}</x14:id>
        </ext>
      </extLst>
    </cfRule>
  </conditionalFormatting>
  <conditionalFormatting sqref="D5438">
    <cfRule type="dataBar" priority="114">
      <dataBar>
        <cfvo type="min"/>
        <cfvo type="max"/>
        <color rgb="FF638EC6"/>
      </dataBar>
      <extLst>
        <ext xmlns:x14="http://schemas.microsoft.com/office/spreadsheetml/2009/9/main" uri="{B025F937-C7B1-47D3-B67F-A62EFF666E3E}">
          <x14:id>{A0678DD5-1E68-4AB6-AF7E-FA02E4AD9D02}</x14:id>
        </ext>
      </extLst>
    </cfRule>
  </conditionalFormatting>
  <conditionalFormatting sqref="D5440">
    <cfRule type="dataBar" priority="113">
      <dataBar>
        <cfvo type="min"/>
        <cfvo type="max"/>
        <color rgb="FF638EC6"/>
      </dataBar>
      <extLst>
        <ext xmlns:x14="http://schemas.microsoft.com/office/spreadsheetml/2009/9/main" uri="{B025F937-C7B1-47D3-B67F-A62EFF666E3E}">
          <x14:id>{0C234294-B599-4D91-BC4F-231F7C0A0E06}</x14:id>
        </ext>
      </extLst>
    </cfRule>
  </conditionalFormatting>
  <conditionalFormatting sqref="D5442">
    <cfRule type="dataBar" priority="112">
      <dataBar>
        <cfvo type="min"/>
        <cfvo type="max"/>
        <color rgb="FF638EC6"/>
      </dataBar>
      <extLst>
        <ext xmlns:x14="http://schemas.microsoft.com/office/spreadsheetml/2009/9/main" uri="{B025F937-C7B1-47D3-B67F-A62EFF666E3E}">
          <x14:id>{5A5AA40A-CD97-4A3C-B6B2-9DC6CE266916}</x14:id>
        </ext>
      </extLst>
    </cfRule>
  </conditionalFormatting>
  <conditionalFormatting sqref="D5444">
    <cfRule type="dataBar" priority="111">
      <dataBar>
        <cfvo type="min"/>
        <cfvo type="max"/>
        <color rgb="FF638EC6"/>
      </dataBar>
      <extLst>
        <ext xmlns:x14="http://schemas.microsoft.com/office/spreadsheetml/2009/9/main" uri="{B025F937-C7B1-47D3-B67F-A62EFF666E3E}">
          <x14:id>{EBCDC35F-8FF3-47B1-9081-0EF1C57C7A0A}</x14:id>
        </ext>
      </extLst>
    </cfRule>
  </conditionalFormatting>
  <conditionalFormatting sqref="D5446">
    <cfRule type="dataBar" priority="110">
      <dataBar>
        <cfvo type="min"/>
        <cfvo type="max"/>
        <color rgb="FF638EC6"/>
      </dataBar>
      <extLst>
        <ext xmlns:x14="http://schemas.microsoft.com/office/spreadsheetml/2009/9/main" uri="{B025F937-C7B1-47D3-B67F-A62EFF666E3E}">
          <x14:id>{4230421C-6A07-4A29-B3EB-C1438E2002E3}</x14:id>
        </ext>
      </extLst>
    </cfRule>
  </conditionalFormatting>
  <conditionalFormatting sqref="D5448">
    <cfRule type="dataBar" priority="109">
      <dataBar>
        <cfvo type="min"/>
        <cfvo type="max"/>
        <color rgb="FF638EC6"/>
      </dataBar>
      <extLst>
        <ext xmlns:x14="http://schemas.microsoft.com/office/spreadsheetml/2009/9/main" uri="{B025F937-C7B1-47D3-B67F-A62EFF666E3E}">
          <x14:id>{9BA28142-6A9B-420F-A352-185914342FFA}</x14:id>
        </ext>
      </extLst>
    </cfRule>
  </conditionalFormatting>
  <conditionalFormatting sqref="D5450">
    <cfRule type="dataBar" priority="108">
      <dataBar>
        <cfvo type="min"/>
        <cfvo type="max"/>
        <color rgb="FF638EC6"/>
      </dataBar>
      <extLst>
        <ext xmlns:x14="http://schemas.microsoft.com/office/spreadsheetml/2009/9/main" uri="{B025F937-C7B1-47D3-B67F-A62EFF666E3E}">
          <x14:id>{DE2F26D5-0F2B-4CA9-9C16-5910E45D643F}</x14:id>
        </ext>
      </extLst>
    </cfRule>
  </conditionalFormatting>
  <conditionalFormatting sqref="D5452">
    <cfRule type="dataBar" priority="107">
      <dataBar>
        <cfvo type="min"/>
        <cfvo type="max"/>
        <color rgb="FF638EC6"/>
      </dataBar>
      <extLst>
        <ext xmlns:x14="http://schemas.microsoft.com/office/spreadsheetml/2009/9/main" uri="{B025F937-C7B1-47D3-B67F-A62EFF666E3E}">
          <x14:id>{1EFE936D-0D76-4F04-9EEB-2C964F8A7ECF}</x14:id>
        </ext>
      </extLst>
    </cfRule>
  </conditionalFormatting>
  <conditionalFormatting sqref="D5454">
    <cfRule type="dataBar" priority="106">
      <dataBar>
        <cfvo type="min"/>
        <cfvo type="max"/>
        <color rgb="FF638EC6"/>
      </dataBar>
      <extLst>
        <ext xmlns:x14="http://schemas.microsoft.com/office/spreadsheetml/2009/9/main" uri="{B025F937-C7B1-47D3-B67F-A62EFF666E3E}">
          <x14:id>{09D1EEFF-FA09-45FB-B742-22130737530C}</x14:id>
        </ext>
      </extLst>
    </cfRule>
  </conditionalFormatting>
  <conditionalFormatting sqref="D5456">
    <cfRule type="dataBar" priority="105">
      <dataBar>
        <cfvo type="min"/>
        <cfvo type="max"/>
        <color rgb="FF638EC6"/>
      </dataBar>
      <extLst>
        <ext xmlns:x14="http://schemas.microsoft.com/office/spreadsheetml/2009/9/main" uri="{B025F937-C7B1-47D3-B67F-A62EFF666E3E}">
          <x14:id>{AAC8A7B0-F2DD-46F7-8181-BAEA556F8008}</x14:id>
        </ext>
      </extLst>
    </cfRule>
  </conditionalFormatting>
  <conditionalFormatting sqref="D5458">
    <cfRule type="dataBar" priority="104">
      <dataBar>
        <cfvo type="min"/>
        <cfvo type="max"/>
        <color rgb="FF638EC6"/>
      </dataBar>
      <extLst>
        <ext xmlns:x14="http://schemas.microsoft.com/office/spreadsheetml/2009/9/main" uri="{B025F937-C7B1-47D3-B67F-A62EFF666E3E}">
          <x14:id>{81C88FDB-2CEF-4F5F-AA80-B116279D3A0E}</x14:id>
        </ext>
      </extLst>
    </cfRule>
  </conditionalFormatting>
  <conditionalFormatting sqref="D5460">
    <cfRule type="dataBar" priority="103">
      <dataBar>
        <cfvo type="min"/>
        <cfvo type="max"/>
        <color rgb="FF638EC6"/>
      </dataBar>
      <extLst>
        <ext xmlns:x14="http://schemas.microsoft.com/office/spreadsheetml/2009/9/main" uri="{B025F937-C7B1-47D3-B67F-A62EFF666E3E}">
          <x14:id>{7C8A9256-FAC3-4F7F-A248-3FC1846B72FE}</x14:id>
        </ext>
      </extLst>
    </cfRule>
  </conditionalFormatting>
  <conditionalFormatting sqref="D5462">
    <cfRule type="dataBar" priority="102">
      <dataBar>
        <cfvo type="min"/>
        <cfvo type="max"/>
        <color rgb="FF638EC6"/>
      </dataBar>
      <extLst>
        <ext xmlns:x14="http://schemas.microsoft.com/office/spreadsheetml/2009/9/main" uri="{B025F937-C7B1-47D3-B67F-A62EFF666E3E}">
          <x14:id>{30BB736C-8591-456E-AA18-CFF1807FED94}</x14:id>
        </ext>
      </extLst>
    </cfRule>
  </conditionalFormatting>
  <conditionalFormatting sqref="D5464">
    <cfRule type="dataBar" priority="101">
      <dataBar>
        <cfvo type="min"/>
        <cfvo type="max"/>
        <color rgb="FF638EC6"/>
      </dataBar>
      <extLst>
        <ext xmlns:x14="http://schemas.microsoft.com/office/spreadsheetml/2009/9/main" uri="{B025F937-C7B1-47D3-B67F-A62EFF666E3E}">
          <x14:id>{B34F71E3-7094-4704-BAD8-26C8024DE727}</x14:id>
        </ext>
      </extLst>
    </cfRule>
  </conditionalFormatting>
  <conditionalFormatting sqref="D5466">
    <cfRule type="dataBar" priority="100">
      <dataBar>
        <cfvo type="min"/>
        <cfvo type="max"/>
        <color rgb="FF638EC6"/>
      </dataBar>
      <extLst>
        <ext xmlns:x14="http://schemas.microsoft.com/office/spreadsheetml/2009/9/main" uri="{B025F937-C7B1-47D3-B67F-A62EFF666E3E}">
          <x14:id>{9A33AA5F-0FE1-4FEB-80B0-F2F1528E6A0B}</x14:id>
        </ext>
      </extLst>
    </cfRule>
  </conditionalFormatting>
  <conditionalFormatting sqref="D5468">
    <cfRule type="dataBar" priority="99">
      <dataBar>
        <cfvo type="min"/>
        <cfvo type="max"/>
        <color rgb="FF638EC6"/>
      </dataBar>
      <extLst>
        <ext xmlns:x14="http://schemas.microsoft.com/office/spreadsheetml/2009/9/main" uri="{B025F937-C7B1-47D3-B67F-A62EFF666E3E}">
          <x14:id>{7EBB04FD-2FF2-4A54-8CFA-D4B4AD6FC10E}</x14:id>
        </ext>
      </extLst>
    </cfRule>
  </conditionalFormatting>
  <conditionalFormatting sqref="D5470">
    <cfRule type="dataBar" priority="98">
      <dataBar>
        <cfvo type="min"/>
        <cfvo type="max"/>
        <color rgb="FF638EC6"/>
      </dataBar>
      <extLst>
        <ext xmlns:x14="http://schemas.microsoft.com/office/spreadsheetml/2009/9/main" uri="{B025F937-C7B1-47D3-B67F-A62EFF666E3E}">
          <x14:id>{20E49909-A883-4055-9977-DF29DF0006C7}</x14:id>
        </ext>
      </extLst>
    </cfRule>
  </conditionalFormatting>
  <conditionalFormatting sqref="D5472">
    <cfRule type="dataBar" priority="97">
      <dataBar>
        <cfvo type="min"/>
        <cfvo type="max"/>
        <color rgb="FF638EC6"/>
      </dataBar>
      <extLst>
        <ext xmlns:x14="http://schemas.microsoft.com/office/spreadsheetml/2009/9/main" uri="{B025F937-C7B1-47D3-B67F-A62EFF666E3E}">
          <x14:id>{44BB5D8E-12DA-42F4-B483-32EA9B69E40F}</x14:id>
        </ext>
      </extLst>
    </cfRule>
  </conditionalFormatting>
  <conditionalFormatting sqref="G5423">
    <cfRule type="dataBar" priority="87">
      <dataBar>
        <cfvo type="min"/>
        <cfvo type="max"/>
        <color rgb="FF638EC6"/>
      </dataBar>
      <extLst>
        <ext xmlns:x14="http://schemas.microsoft.com/office/spreadsheetml/2009/9/main" uri="{B025F937-C7B1-47D3-B67F-A62EFF666E3E}">
          <x14:id>{619E034C-E0EB-49E0-8FA8-A4A9095B25B6}</x14:id>
        </ext>
      </extLst>
    </cfRule>
  </conditionalFormatting>
  <conditionalFormatting sqref="G5424">
    <cfRule type="dataBar" priority="86">
      <dataBar>
        <cfvo type="min"/>
        <cfvo type="max"/>
        <color rgb="FF638EC6"/>
      </dataBar>
      <extLst>
        <ext xmlns:x14="http://schemas.microsoft.com/office/spreadsheetml/2009/9/main" uri="{B025F937-C7B1-47D3-B67F-A62EFF666E3E}">
          <x14:id>{25F81CF5-1E2B-4F51-8034-8C385D721FE3}</x14:id>
        </ext>
      </extLst>
    </cfRule>
  </conditionalFormatting>
  <conditionalFormatting sqref="G5425">
    <cfRule type="dataBar" priority="85">
      <dataBar>
        <cfvo type="min"/>
        <cfvo type="max"/>
        <color rgb="FF638EC6"/>
      </dataBar>
      <extLst>
        <ext xmlns:x14="http://schemas.microsoft.com/office/spreadsheetml/2009/9/main" uri="{B025F937-C7B1-47D3-B67F-A62EFF666E3E}">
          <x14:id>{46ECCA57-5B94-48A3-965F-DCE92EB47E3E}</x14:id>
        </ext>
      </extLst>
    </cfRule>
  </conditionalFormatting>
  <conditionalFormatting sqref="G5426">
    <cfRule type="dataBar" priority="84">
      <dataBar>
        <cfvo type="min"/>
        <cfvo type="max"/>
        <color rgb="FF638EC6"/>
      </dataBar>
      <extLst>
        <ext xmlns:x14="http://schemas.microsoft.com/office/spreadsheetml/2009/9/main" uri="{B025F937-C7B1-47D3-B67F-A62EFF666E3E}">
          <x14:id>{3D3A0D8A-109A-44F0-A84A-3C54CF715049}</x14:id>
        </ext>
      </extLst>
    </cfRule>
  </conditionalFormatting>
  <conditionalFormatting sqref="G5427">
    <cfRule type="dataBar" priority="83">
      <dataBar>
        <cfvo type="min"/>
        <cfvo type="max"/>
        <color rgb="FF638EC6"/>
      </dataBar>
      <extLst>
        <ext xmlns:x14="http://schemas.microsoft.com/office/spreadsheetml/2009/9/main" uri="{B025F937-C7B1-47D3-B67F-A62EFF666E3E}">
          <x14:id>{46FAFB29-DE4D-4BA4-AF7F-BDAC1D5A4524}</x14:id>
        </ext>
      </extLst>
    </cfRule>
  </conditionalFormatting>
  <conditionalFormatting sqref="G5428">
    <cfRule type="dataBar" priority="82">
      <dataBar>
        <cfvo type="min"/>
        <cfvo type="max"/>
        <color rgb="FF638EC6"/>
      </dataBar>
      <extLst>
        <ext xmlns:x14="http://schemas.microsoft.com/office/spreadsheetml/2009/9/main" uri="{B025F937-C7B1-47D3-B67F-A62EFF666E3E}">
          <x14:id>{F2BCA491-A466-44CD-9664-6413C1D8A1E0}</x14:id>
        </ext>
      </extLst>
    </cfRule>
  </conditionalFormatting>
  <conditionalFormatting sqref="G5429">
    <cfRule type="dataBar" priority="81">
      <dataBar>
        <cfvo type="min"/>
        <cfvo type="max"/>
        <color rgb="FF638EC6"/>
      </dataBar>
      <extLst>
        <ext xmlns:x14="http://schemas.microsoft.com/office/spreadsheetml/2009/9/main" uri="{B025F937-C7B1-47D3-B67F-A62EFF666E3E}">
          <x14:id>{A6A15027-DB3B-4D6D-94D4-8DDB779990F7}</x14:id>
        </ext>
      </extLst>
    </cfRule>
  </conditionalFormatting>
  <conditionalFormatting sqref="G5430">
    <cfRule type="dataBar" priority="80">
      <dataBar>
        <cfvo type="min"/>
        <cfvo type="max"/>
        <color rgb="FF638EC6"/>
      </dataBar>
      <extLst>
        <ext xmlns:x14="http://schemas.microsoft.com/office/spreadsheetml/2009/9/main" uri="{B025F937-C7B1-47D3-B67F-A62EFF666E3E}">
          <x14:id>{20D23F7F-79E9-40FC-BF4F-88EB8B790EB7}</x14:id>
        </ext>
      </extLst>
    </cfRule>
  </conditionalFormatting>
  <conditionalFormatting sqref="G5431">
    <cfRule type="dataBar" priority="79">
      <dataBar>
        <cfvo type="min"/>
        <cfvo type="max"/>
        <color rgb="FF638EC6"/>
      </dataBar>
      <extLst>
        <ext xmlns:x14="http://schemas.microsoft.com/office/spreadsheetml/2009/9/main" uri="{B025F937-C7B1-47D3-B67F-A62EFF666E3E}">
          <x14:id>{C2F2F608-D7A9-4514-9B31-5A021FBEE22A}</x14:id>
        </ext>
      </extLst>
    </cfRule>
  </conditionalFormatting>
  <conditionalFormatting sqref="G5432">
    <cfRule type="dataBar" priority="78">
      <dataBar>
        <cfvo type="min"/>
        <cfvo type="max"/>
        <color rgb="FF638EC6"/>
      </dataBar>
      <extLst>
        <ext xmlns:x14="http://schemas.microsoft.com/office/spreadsheetml/2009/9/main" uri="{B025F937-C7B1-47D3-B67F-A62EFF666E3E}">
          <x14:id>{FA7E6500-B41E-459B-A720-8AF7994ABB11}</x14:id>
        </ext>
      </extLst>
    </cfRule>
  </conditionalFormatting>
  <conditionalFormatting sqref="G5433">
    <cfRule type="dataBar" priority="77">
      <dataBar>
        <cfvo type="min"/>
        <cfvo type="max"/>
        <color rgb="FF638EC6"/>
      </dataBar>
      <extLst>
        <ext xmlns:x14="http://schemas.microsoft.com/office/spreadsheetml/2009/9/main" uri="{B025F937-C7B1-47D3-B67F-A62EFF666E3E}">
          <x14:id>{D3A2DF1D-92A8-4639-920A-44409BE0DC44}</x14:id>
        </ext>
      </extLst>
    </cfRule>
  </conditionalFormatting>
  <conditionalFormatting sqref="G5434">
    <cfRule type="dataBar" priority="76">
      <dataBar>
        <cfvo type="min"/>
        <cfvo type="max"/>
        <color rgb="FF638EC6"/>
      </dataBar>
      <extLst>
        <ext xmlns:x14="http://schemas.microsoft.com/office/spreadsheetml/2009/9/main" uri="{B025F937-C7B1-47D3-B67F-A62EFF666E3E}">
          <x14:id>{077CCF82-0C4B-4AA6-B6D2-6EFAA52D4EF9}</x14:id>
        </ext>
      </extLst>
    </cfRule>
  </conditionalFormatting>
  <conditionalFormatting sqref="G5435">
    <cfRule type="dataBar" priority="75">
      <dataBar>
        <cfvo type="min"/>
        <cfvo type="max"/>
        <color rgb="FF638EC6"/>
      </dataBar>
      <extLst>
        <ext xmlns:x14="http://schemas.microsoft.com/office/spreadsheetml/2009/9/main" uri="{B025F937-C7B1-47D3-B67F-A62EFF666E3E}">
          <x14:id>{4ACC1B99-D23F-411F-B2D6-D17B866425EE}</x14:id>
        </ext>
      </extLst>
    </cfRule>
  </conditionalFormatting>
  <conditionalFormatting sqref="G5436">
    <cfRule type="dataBar" priority="74">
      <dataBar>
        <cfvo type="min"/>
        <cfvo type="max"/>
        <color rgb="FF638EC6"/>
      </dataBar>
      <extLst>
        <ext xmlns:x14="http://schemas.microsoft.com/office/spreadsheetml/2009/9/main" uri="{B025F937-C7B1-47D3-B67F-A62EFF666E3E}">
          <x14:id>{14444E76-403A-4129-8467-3E8C2C6796B9}</x14:id>
        </ext>
      </extLst>
    </cfRule>
  </conditionalFormatting>
  <conditionalFormatting sqref="G5437">
    <cfRule type="dataBar" priority="73">
      <dataBar>
        <cfvo type="min"/>
        <cfvo type="max"/>
        <color rgb="FF638EC6"/>
      </dataBar>
      <extLst>
        <ext xmlns:x14="http://schemas.microsoft.com/office/spreadsheetml/2009/9/main" uri="{B025F937-C7B1-47D3-B67F-A62EFF666E3E}">
          <x14:id>{200FF227-9788-487F-AE06-A78DE6844461}</x14:id>
        </ext>
      </extLst>
    </cfRule>
  </conditionalFormatting>
  <conditionalFormatting sqref="G5438">
    <cfRule type="dataBar" priority="72">
      <dataBar>
        <cfvo type="min"/>
        <cfvo type="max"/>
        <color rgb="FF638EC6"/>
      </dataBar>
      <extLst>
        <ext xmlns:x14="http://schemas.microsoft.com/office/spreadsheetml/2009/9/main" uri="{B025F937-C7B1-47D3-B67F-A62EFF666E3E}">
          <x14:id>{9D60DD40-344D-40BA-9A6A-DC4865F05DC5}</x14:id>
        </ext>
      </extLst>
    </cfRule>
  </conditionalFormatting>
  <conditionalFormatting sqref="G5439">
    <cfRule type="dataBar" priority="71">
      <dataBar>
        <cfvo type="min"/>
        <cfvo type="max"/>
        <color rgb="FF638EC6"/>
      </dataBar>
      <extLst>
        <ext xmlns:x14="http://schemas.microsoft.com/office/spreadsheetml/2009/9/main" uri="{B025F937-C7B1-47D3-B67F-A62EFF666E3E}">
          <x14:id>{2BDA521C-0F12-4823-869E-D9E1DEEEE578}</x14:id>
        </ext>
      </extLst>
    </cfRule>
  </conditionalFormatting>
  <conditionalFormatting sqref="G5440">
    <cfRule type="dataBar" priority="70">
      <dataBar>
        <cfvo type="min"/>
        <cfvo type="max"/>
        <color rgb="FF638EC6"/>
      </dataBar>
      <extLst>
        <ext xmlns:x14="http://schemas.microsoft.com/office/spreadsheetml/2009/9/main" uri="{B025F937-C7B1-47D3-B67F-A62EFF666E3E}">
          <x14:id>{AD2839C4-5FD7-43A5-8220-D1E335CAF74E}</x14:id>
        </ext>
      </extLst>
    </cfRule>
  </conditionalFormatting>
  <conditionalFormatting sqref="G5441">
    <cfRule type="dataBar" priority="69">
      <dataBar>
        <cfvo type="min"/>
        <cfvo type="max"/>
        <color rgb="FF638EC6"/>
      </dataBar>
      <extLst>
        <ext xmlns:x14="http://schemas.microsoft.com/office/spreadsheetml/2009/9/main" uri="{B025F937-C7B1-47D3-B67F-A62EFF666E3E}">
          <x14:id>{47F4A29E-591E-4E90-83C6-D42AC298A021}</x14:id>
        </ext>
      </extLst>
    </cfRule>
  </conditionalFormatting>
  <conditionalFormatting sqref="G5442">
    <cfRule type="dataBar" priority="68">
      <dataBar>
        <cfvo type="min"/>
        <cfvo type="max"/>
        <color rgb="FF638EC6"/>
      </dataBar>
      <extLst>
        <ext xmlns:x14="http://schemas.microsoft.com/office/spreadsheetml/2009/9/main" uri="{B025F937-C7B1-47D3-B67F-A62EFF666E3E}">
          <x14:id>{54DD42A0-20E1-435B-91DD-6A2A029378EF}</x14:id>
        </ext>
      </extLst>
    </cfRule>
  </conditionalFormatting>
  <conditionalFormatting sqref="G5443">
    <cfRule type="dataBar" priority="67">
      <dataBar>
        <cfvo type="min"/>
        <cfvo type="max"/>
        <color rgb="FF638EC6"/>
      </dataBar>
      <extLst>
        <ext xmlns:x14="http://schemas.microsoft.com/office/spreadsheetml/2009/9/main" uri="{B025F937-C7B1-47D3-B67F-A62EFF666E3E}">
          <x14:id>{1CC10C69-942E-4ED7-9BF7-113EC1954326}</x14:id>
        </ext>
      </extLst>
    </cfRule>
  </conditionalFormatting>
  <conditionalFormatting sqref="G5444">
    <cfRule type="dataBar" priority="66">
      <dataBar>
        <cfvo type="min"/>
        <cfvo type="max"/>
        <color rgb="FF638EC6"/>
      </dataBar>
      <extLst>
        <ext xmlns:x14="http://schemas.microsoft.com/office/spreadsheetml/2009/9/main" uri="{B025F937-C7B1-47D3-B67F-A62EFF666E3E}">
          <x14:id>{03E2DDD1-0E48-4D15-BC01-047DF45A50ED}</x14:id>
        </ext>
      </extLst>
    </cfRule>
  </conditionalFormatting>
  <conditionalFormatting sqref="G5445">
    <cfRule type="dataBar" priority="65">
      <dataBar>
        <cfvo type="min"/>
        <cfvo type="max"/>
        <color rgb="FF638EC6"/>
      </dataBar>
      <extLst>
        <ext xmlns:x14="http://schemas.microsoft.com/office/spreadsheetml/2009/9/main" uri="{B025F937-C7B1-47D3-B67F-A62EFF666E3E}">
          <x14:id>{D65E873E-14F3-41BA-98B1-BB7911224FE4}</x14:id>
        </ext>
      </extLst>
    </cfRule>
  </conditionalFormatting>
  <conditionalFormatting sqref="G5446">
    <cfRule type="dataBar" priority="64">
      <dataBar>
        <cfvo type="min"/>
        <cfvo type="max"/>
        <color rgb="FF638EC6"/>
      </dataBar>
      <extLst>
        <ext xmlns:x14="http://schemas.microsoft.com/office/spreadsheetml/2009/9/main" uri="{B025F937-C7B1-47D3-B67F-A62EFF666E3E}">
          <x14:id>{D859CF73-7070-48CC-81AF-2A992E39B20D}</x14:id>
        </ext>
      </extLst>
    </cfRule>
  </conditionalFormatting>
  <conditionalFormatting sqref="G5447">
    <cfRule type="dataBar" priority="63">
      <dataBar>
        <cfvo type="min"/>
        <cfvo type="max"/>
        <color rgb="FF638EC6"/>
      </dataBar>
      <extLst>
        <ext xmlns:x14="http://schemas.microsoft.com/office/spreadsheetml/2009/9/main" uri="{B025F937-C7B1-47D3-B67F-A62EFF666E3E}">
          <x14:id>{BE049AAE-60CC-412F-8FD7-2EE91F188A6E}</x14:id>
        </ext>
      </extLst>
    </cfRule>
  </conditionalFormatting>
  <conditionalFormatting sqref="G5448">
    <cfRule type="dataBar" priority="62">
      <dataBar>
        <cfvo type="min"/>
        <cfvo type="max"/>
        <color rgb="FF638EC6"/>
      </dataBar>
      <extLst>
        <ext xmlns:x14="http://schemas.microsoft.com/office/spreadsheetml/2009/9/main" uri="{B025F937-C7B1-47D3-B67F-A62EFF666E3E}">
          <x14:id>{644F185B-EC4A-4063-875A-00E83CC298EF}</x14:id>
        </ext>
      </extLst>
    </cfRule>
  </conditionalFormatting>
  <conditionalFormatting sqref="G5449">
    <cfRule type="dataBar" priority="61">
      <dataBar>
        <cfvo type="min"/>
        <cfvo type="max"/>
        <color rgb="FF638EC6"/>
      </dataBar>
      <extLst>
        <ext xmlns:x14="http://schemas.microsoft.com/office/spreadsheetml/2009/9/main" uri="{B025F937-C7B1-47D3-B67F-A62EFF666E3E}">
          <x14:id>{EE127D48-BCD7-4303-B2D9-2AE52CB69C97}</x14:id>
        </ext>
      </extLst>
    </cfRule>
  </conditionalFormatting>
  <conditionalFormatting sqref="G5450">
    <cfRule type="dataBar" priority="60">
      <dataBar>
        <cfvo type="min"/>
        <cfvo type="max"/>
        <color rgb="FF638EC6"/>
      </dataBar>
      <extLst>
        <ext xmlns:x14="http://schemas.microsoft.com/office/spreadsheetml/2009/9/main" uri="{B025F937-C7B1-47D3-B67F-A62EFF666E3E}">
          <x14:id>{9FAB97A5-F472-4251-AD05-52C6F12DE239}</x14:id>
        </ext>
      </extLst>
    </cfRule>
  </conditionalFormatting>
  <conditionalFormatting sqref="G5451">
    <cfRule type="dataBar" priority="59">
      <dataBar>
        <cfvo type="min"/>
        <cfvo type="max"/>
        <color rgb="FF638EC6"/>
      </dataBar>
      <extLst>
        <ext xmlns:x14="http://schemas.microsoft.com/office/spreadsheetml/2009/9/main" uri="{B025F937-C7B1-47D3-B67F-A62EFF666E3E}">
          <x14:id>{B57A2CD6-A6EC-415D-A7BC-15E401B95C1F}</x14:id>
        </ext>
      </extLst>
    </cfRule>
  </conditionalFormatting>
  <conditionalFormatting sqref="G5452">
    <cfRule type="dataBar" priority="58">
      <dataBar>
        <cfvo type="min"/>
        <cfvo type="max"/>
        <color rgb="FF638EC6"/>
      </dataBar>
      <extLst>
        <ext xmlns:x14="http://schemas.microsoft.com/office/spreadsheetml/2009/9/main" uri="{B025F937-C7B1-47D3-B67F-A62EFF666E3E}">
          <x14:id>{4B987B70-C551-4B0F-87B0-837CF6926A51}</x14:id>
        </ext>
      </extLst>
    </cfRule>
  </conditionalFormatting>
  <conditionalFormatting sqref="G5453">
    <cfRule type="dataBar" priority="57">
      <dataBar>
        <cfvo type="min"/>
        <cfvo type="max"/>
        <color rgb="FF638EC6"/>
      </dataBar>
      <extLst>
        <ext xmlns:x14="http://schemas.microsoft.com/office/spreadsheetml/2009/9/main" uri="{B025F937-C7B1-47D3-B67F-A62EFF666E3E}">
          <x14:id>{B5CF5E18-107F-4B22-9635-E3389EFF3AC6}</x14:id>
        </ext>
      </extLst>
    </cfRule>
  </conditionalFormatting>
  <conditionalFormatting sqref="G5454">
    <cfRule type="dataBar" priority="56">
      <dataBar>
        <cfvo type="min"/>
        <cfvo type="max"/>
        <color rgb="FF638EC6"/>
      </dataBar>
      <extLst>
        <ext xmlns:x14="http://schemas.microsoft.com/office/spreadsheetml/2009/9/main" uri="{B025F937-C7B1-47D3-B67F-A62EFF666E3E}">
          <x14:id>{38A029EF-56AD-4548-B299-C642AC7B2B76}</x14:id>
        </ext>
      </extLst>
    </cfRule>
  </conditionalFormatting>
  <conditionalFormatting sqref="G5455">
    <cfRule type="dataBar" priority="55">
      <dataBar>
        <cfvo type="min"/>
        <cfvo type="max"/>
        <color rgb="FF638EC6"/>
      </dataBar>
      <extLst>
        <ext xmlns:x14="http://schemas.microsoft.com/office/spreadsheetml/2009/9/main" uri="{B025F937-C7B1-47D3-B67F-A62EFF666E3E}">
          <x14:id>{045CB1A1-904B-48EC-A5D1-31CBCE954BB0}</x14:id>
        </ext>
      </extLst>
    </cfRule>
  </conditionalFormatting>
  <conditionalFormatting sqref="G5456">
    <cfRule type="dataBar" priority="54">
      <dataBar>
        <cfvo type="min"/>
        <cfvo type="max"/>
        <color rgb="FF638EC6"/>
      </dataBar>
      <extLst>
        <ext xmlns:x14="http://schemas.microsoft.com/office/spreadsheetml/2009/9/main" uri="{B025F937-C7B1-47D3-B67F-A62EFF666E3E}">
          <x14:id>{3663D6EF-A232-45DA-9BAD-EF0E479F7620}</x14:id>
        </ext>
      </extLst>
    </cfRule>
  </conditionalFormatting>
  <conditionalFormatting sqref="G5457">
    <cfRule type="dataBar" priority="53">
      <dataBar>
        <cfvo type="min"/>
        <cfvo type="max"/>
        <color rgb="FF638EC6"/>
      </dataBar>
      <extLst>
        <ext xmlns:x14="http://schemas.microsoft.com/office/spreadsheetml/2009/9/main" uri="{B025F937-C7B1-47D3-B67F-A62EFF666E3E}">
          <x14:id>{C90FA152-074E-4BE7-990E-E4B177978E27}</x14:id>
        </ext>
      </extLst>
    </cfRule>
  </conditionalFormatting>
  <conditionalFormatting sqref="G5458">
    <cfRule type="dataBar" priority="52">
      <dataBar>
        <cfvo type="min"/>
        <cfvo type="max"/>
        <color rgb="FF638EC6"/>
      </dataBar>
      <extLst>
        <ext xmlns:x14="http://schemas.microsoft.com/office/spreadsheetml/2009/9/main" uri="{B025F937-C7B1-47D3-B67F-A62EFF666E3E}">
          <x14:id>{6C5DF29A-5FA5-42D9-B834-0A6799A4C51C}</x14:id>
        </ext>
      </extLst>
    </cfRule>
  </conditionalFormatting>
  <conditionalFormatting sqref="G5459">
    <cfRule type="dataBar" priority="51">
      <dataBar>
        <cfvo type="min"/>
        <cfvo type="max"/>
        <color rgb="FF638EC6"/>
      </dataBar>
      <extLst>
        <ext xmlns:x14="http://schemas.microsoft.com/office/spreadsheetml/2009/9/main" uri="{B025F937-C7B1-47D3-B67F-A62EFF666E3E}">
          <x14:id>{15352888-5FD4-441A-9717-A217752B2AE6}</x14:id>
        </ext>
      </extLst>
    </cfRule>
  </conditionalFormatting>
  <conditionalFormatting sqref="G5460">
    <cfRule type="dataBar" priority="50">
      <dataBar>
        <cfvo type="min"/>
        <cfvo type="max"/>
        <color rgb="FF638EC6"/>
      </dataBar>
      <extLst>
        <ext xmlns:x14="http://schemas.microsoft.com/office/spreadsheetml/2009/9/main" uri="{B025F937-C7B1-47D3-B67F-A62EFF666E3E}">
          <x14:id>{C9CA0110-B35D-4E94-A399-AFA41B6E0955}</x14:id>
        </ext>
      </extLst>
    </cfRule>
  </conditionalFormatting>
  <conditionalFormatting sqref="G5461">
    <cfRule type="dataBar" priority="49">
      <dataBar>
        <cfvo type="min"/>
        <cfvo type="max"/>
        <color rgb="FF638EC6"/>
      </dataBar>
      <extLst>
        <ext xmlns:x14="http://schemas.microsoft.com/office/spreadsheetml/2009/9/main" uri="{B025F937-C7B1-47D3-B67F-A62EFF666E3E}">
          <x14:id>{942D1D7C-3488-4A19-9EDC-5019065E8469}</x14:id>
        </ext>
      </extLst>
    </cfRule>
  </conditionalFormatting>
  <conditionalFormatting sqref="G5462">
    <cfRule type="dataBar" priority="48">
      <dataBar>
        <cfvo type="min"/>
        <cfvo type="max"/>
        <color rgb="FF638EC6"/>
      </dataBar>
      <extLst>
        <ext xmlns:x14="http://schemas.microsoft.com/office/spreadsheetml/2009/9/main" uri="{B025F937-C7B1-47D3-B67F-A62EFF666E3E}">
          <x14:id>{0A98F71F-AF7E-474C-B683-9CBA5CB196DD}</x14:id>
        </ext>
      </extLst>
    </cfRule>
  </conditionalFormatting>
  <conditionalFormatting sqref="G5463">
    <cfRule type="dataBar" priority="47">
      <dataBar>
        <cfvo type="min"/>
        <cfvo type="max"/>
        <color rgb="FF638EC6"/>
      </dataBar>
      <extLst>
        <ext xmlns:x14="http://schemas.microsoft.com/office/spreadsheetml/2009/9/main" uri="{B025F937-C7B1-47D3-B67F-A62EFF666E3E}">
          <x14:id>{D8B99ABF-E1B6-40E1-A10A-5659EAFF352D}</x14:id>
        </ext>
      </extLst>
    </cfRule>
  </conditionalFormatting>
  <conditionalFormatting sqref="G5464">
    <cfRule type="dataBar" priority="46">
      <dataBar>
        <cfvo type="min"/>
        <cfvo type="max"/>
        <color rgb="FF638EC6"/>
      </dataBar>
      <extLst>
        <ext xmlns:x14="http://schemas.microsoft.com/office/spreadsheetml/2009/9/main" uri="{B025F937-C7B1-47D3-B67F-A62EFF666E3E}">
          <x14:id>{133775B4-67E2-41E9-8DC4-91507395AE7D}</x14:id>
        </ext>
      </extLst>
    </cfRule>
  </conditionalFormatting>
  <conditionalFormatting sqref="G5465">
    <cfRule type="dataBar" priority="45">
      <dataBar>
        <cfvo type="min"/>
        <cfvo type="max"/>
        <color rgb="FF638EC6"/>
      </dataBar>
      <extLst>
        <ext xmlns:x14="http://schemas.microsoft.com/office/spreadsheetml/2009/9/main" uri="{B025F937-C7B1-47D3-B67F-A62EFF666E3E}">
          <x14:id>{990EC555-84A6-481B-AFD5-5A179E8964C5}</x14:id>
        </ext>
      </extLst>
    </cfRule>
  </conditionalFormatting>
  <conditionalFormatting sqref="G5466">
    <cfRule type="dataBar" priority="44">
      <dataBar>
        <cfvo type="min"/>
        <cfvo type="max"/>
        <color rgb="FF638EC6"/>
      </dataBar>
      <extLst>
        <ext xmlns:x14="http://schemas.microsoft.com/office/spreadsheetml/2009/9/main" uri="{B025F937-C7B1-47D3-B67F-A62EFF666E3E}">
          <x14:id>{4CC606F2-E556-4E12-BFB1-73F270BF1E31}</x14:id>
        </ext>
      </extLst>
    </cfRule>
  </conditionalFormatting>
  <conditionalFormatting sqref="G5467">
    <cfRule type="dataBar" priority="43">
      <dataBar>
        <cfvo type="min"/>
        <cfvo type="max"/>
        <color rgb="FF638EC6"/>
      </dataBar>
      <extLst>
        <ext xmlns:x14="http://schemas.microsoft.com/office/spreadsheetml/2009/9/main" uri="{B025F937-C7B1-47D3-B67F-A62EFF666E3E}">
          <x14:id>{2DA4C1EF-3C16-45E4-98CE-728E983C3E04}</x14:id>
        </ext>
      </extLst>
    </cfRule>
  </conditionalFormatting>
  <conditionalFormatting sqref="G5468">
    <cfRule type="dataBar" priority="42">
      <dataBar>
        <cfvo type="min"/>
        <cfvo type="max"/>
        <color rgb="FF638EC6"/>
      </dataBar>
      <extLst>
        <ext xmlns:x14="http://schemas.microsoft.com/office/spreadsheetml/2009/9/main" uri="{B025F937-C7B1-47D3-B67F-A62EFF666E3E}">
          <x14:id>{42046CC0-718F-48FA-9F84-CD9F51742AD4}</x14:id>
        </ext>
      </extLst>
    </cfRule>
  </conditionalFormatting>
  <conditionalFormatting sqref="G5469">
    <cfRule type="dataBar" priority="41">
      <dataBar>
        <cfvo type="min"/>
        <cfvo type="max"/>
        <color rgb="FF638EC6"/>
      </dataBar>
      <extLst>
        <ext xmlns:x14="http://schemas.microsoft.com/office/spreadsheetml/2009/9/main" uri="{B025F937-C7B1-47D3-B67F-A62EFF666E3E}">
          <x14:id>{9CE7B1A8-E686-4C01-99E2-FE22A381A68D}</x14:id>
        </ext>
      </extLst>
    </cfRule>
  </conditionalFormatting>
  <conditionalFormatting sqref="G5470">
    <cfRule type="dataBar" priority="40">
      <dataBar>
        <cfvo type="min"/>
        <cfvo type="max"/>
        <color rgb="FF638EC6"/>
      </dataBar>
      <extLst>
        <ext xmlns:x14="http://schemas.microsoft.com/office/spreadsheetml/2009/9/main" uri="{B025F937-C7B1-47D3-B67F-A62EFF666E3E}">
          <x14:id>{B1B16456-FF19-405C-B8A6-8ADE89E933C7}</x14:id>
        </ext>
      </extLst>
    </cfRule>
  </conditionalFormatting>
  <conditionalFormatting sqref="G5471">
    <cfRule type="dataBar" priority="39">
      <dataBar>
        <cfvo type="min"/>
        <cfvo type="max"/>
        <color rgb="FF638EC6"/>
      </dataBar>
      <extLst>
        <ext xmlns:x14="http://schemas.microsoft.com/office/spreadsheetml/2009/9/main" uri="{B025F937-C7B1-47D3-B67F-A62EFF666E3E}">
          <x14:id>{93C883D3-642C-4057-A044-25712DFD5D2B}</x14:id>
        </ext>
      </extLst>
    </cfRule>
  </conditionalFormatting>
  <conditionalFormatting sqref="G5472">
    <cfRule type="dataBar" priority="38">
      <dataBar>
        <cfvo type="min"/>
        <cfvo type="max"/>
        <color rgb="FF638EC6"/>
      </dataBar>
      <extLst>
        <ext xmlns:x14="http://schemas.microsoft.com/office/spreadsheetml/2009/9/main" uri="{B025F937-C7B1-47D3-B67F-A62EFF666E3E}">
          <x14:id>{C16C0B75-D63F-469B-8ED8-60D2E1794308}</x14:id>
        </ext>
      </extLst>
    </cfRule>
  </conditionalFormatting>
  <conditionalFormatting sqref="D5473:D5474">
    <cfRule type="dataBar" priority="37">
      <dataBar>
        <cfvo type="min"/>
        <cfvo type="max"/>
        <color rgb="FF638EC6"/>
      </dataBar>
      <extLst>
        <ext xmlns:x14="http://schemas.microsoft.com/office/spreadsheetml/2009/9/main" uri="{B025F937-C7B1-47D3-B67F-A62EFF666E3E}">
          <x14:id>{F2746432-604E-4ADC-B45C-8FC6043AE9A9}</x14:id>
        </ext>
      </extLst>
    </cfRule>
  </conditionalFormatting>
  <conditionalFormatting sqref="G5473">
    <cfRule type="dataBar" priority="36">
      <dataBar>
        <cfvo type="min"/>
        <cfvo type="max"/>
        <color rgb="FF638EC6"/>
      </dataBar>
      <extLst>
        <ext xmlns:x14="http://schemas.microsoft.com/office/spreadsheetml/2009/9/main" uri="{B025F937-C7B1-47D3-B67F-A62EFF666E3E}">
          <x14:id>{8D44BD0E-F73D-4705-8A89-6E54C0EB966B}</x14:id>
        </ext>
      </extLst>
    </cfRule>
  </conditionalFormatting>
  <conditionalFormatting sqref="G5474">
    <cfRule type="dataBar" priority="35">
      <dataBar>
        <cfvo type="min"/>
        <cfvo type="max"/>
        <color rgb="FF638EC6"/>
      </dataBar>
      <extLst>
        <ext xmlns:x14="http://schemas.microsoft.com/office/spreadsheetml/2009/9/main" uri="{B025F937-C7B1-47D3-B67F-A62EFF666E3E}">
          <x14:id>{7F1CBB9A-A6ED-4DA1-AFB8-01E621911EF9}</x14:id>
        </ext>
      </extLst>
    </cfRule>
  </conditionalFormatting>
  <conditionalFormatting sqref="N5473">
    <cfRule type="dataBar" priority="34">
      <dataBar>
        <cfvo type="min"/>
        <cfvo type="max"/>
        <color rgb="FF638EC6"/>
      </dataBar>
      <extLst>
        <ext xmlns:x14="http://schemas.microsoft.com/office/spreadsheetml/2009/9/main" uri="{B025F937-C7B1-47D3-B67F-A62EFF666E3E}">
          <x14:id>{98A843C7-65F7-477C-A660-A01C5C81EFF0}</x14:id>
        </ext>
      </extLst>
    </cfRule>
  </conditionalFormatting>
  <conditionalFormatting sqref="M5473">
    <cfRule type="cellIs" dxfId="273" priority="30" operator="equal">
      <formula>"Grundbehörighet"</formula>
    </cfRule>
  </conditionalFormatting>
  <conditionalFormatting sqref="N5473">
    <cfRule type="cellIs" dxfId="272" priority="31" operator="equal">
      <formula>"Ej godkänd"</formula>
    </cfRule>
    <cfRule type="cellIs" dxfId="271" priority="32" operator="equal">
      <formula>"Förtydligande krävs"</formula>
    </cfRule>
    <cfRule type="cellIs" dxfId="270" priority="33" operator="equal">
      <formula>"Godkänd"</formula>
    </cfRule>
  </conditionalFormatting>
  <conditionalFormatting sqref="N5474">
    <cfRule type="dataBar" priority="29">
      <dataBar>
        <cfvo type="min"/>
        <cfvo type="max"/>
        <color rgb="FF638EC6"/>
      </dataBar>
      <extLst>
        <ext xmlns:x14="http://schemas.microsoft.com/office/spreadsheetml/2009/9/main" uri="{B025F937-C7B1-47D3-B67F-A62EFF666E3E}">
          <x14:id>{B823704F-AACD-4BC0-B8E4-9119775EB76A}</x14:id>
        </ext>
      </extLst>
    </cfRule>
  </conditionalFormatting>
  <conditionalFormatting sqref="M5474">
    <cfRule type="cellIs" dxfId="269" priority="25" operator="equal">
      <formula>"Grundbehörighet"</formula>
    </cfRule>
  </conditionalFormatting>
  <conditionalFormatting sqref="N5474">
    <cfRule type="cellIs" dxfId="268" priority="26" operator="equal">
      <formula>"Ej godkänd"</formula>
    </cfRule>
    <cfRule type="cellIs" dxfId="267" priority="27" operator="equal">
      <formula>"Förtydligande krävs"</formula>
    </cfRule>
    <cfRule type="cellIs" dxfId="266" priority="28" operator="equal">
      <formula>"Godkänd"</formula>
    </cfRule>
  </conditionalFormatting>
  <conditionalFormatting sqref="D5475:E5475">
    <cfRule type="dataBar" priority="24">
      <dataBar>
        <cfvo type="min"/>
        <cfvo type="max"/>
        <color rgb="FF638EC6"/>
      </dataBar>
      <extLst>
        <ext xmlns:x14="http://schemas.microsoft.com/office/spreadsheetml/2009/9/main" uri="{B025F937-C7B1-47D3-B67F-A62EFF666E3E}">
          <x14:id>{C59FA986-F2FD-4837-99EE-5BB7E21F18E9}</x14:id>
        </ext>
      </extLst>
    </cfRule>
  </conditionalFormatting>
  <conditionalFormatting sqref="G5475">
    <cfRule type="dataBar" priority="23">
      <dataBar>
        <cfvo type="min"/>
        <cfvo type="max"/>
        <color rgb="FF638EC6"/>
      </dataBar>
      <extLst>
        <ext xmlns:x14="http://schemas.microsoft.com/office/spreadsheetml/2009/9/main" uri="{B025F937-C7B1-47D3-B67F-A62EFF666E3E}">
          <x14:id>{6D3F7EBE-EC9D-49F3-8DD6-896B78BD3CD9}</x14:id>
        </ext>
      </extLst>
    </cfRule>
  </conditionalFormatting>
  <conditionalFormatting sqref="M5476">
    <cfRule type="cellIs" dxfId="265" priority="22" operator="equal">
      <formula>"Grundbehörighet"</formula>
    </cfRule>
  </conditionalFormatting>
  <conditionalFormatting sqref="M5477">
    <cfRule type="cellIs" dxfId="264" priority="21" operator="equal">
      <formula>"Grundbehörighet"</formula>
    </cfRule>
  </conditionalFormatting>
  <conditionalFormatting sqref="M5478">
    <cfRule type="cellIs" dxfId="263" priority="20" operator="equal">
      <formula>"Grundbehörighet"</formula>
    </cfRule>
  </conditionalFormatting>
  <conditionalFormatting sqref="M5479">
    <cfRule type="cellIs" dxfId="262" priority="19" operator="equal">
      <formula>"Grundbehörighet"</formula>
    </cfRule>
  </conditionalFormatting>
  <conditionalFormatting sqref="G5480">
    <cfRule type="dataBar" priority="18">
      <dataBar>
        <cfvo type="min"/>
        <cfvo type="max"/>
        <color rgb="FF638EC6"/>
      </dataBar>
      <extLst>
        <ext xmlns:x14="http://schemas.microsoft.com/office/spreadsheetml/2009/9/main" uri="{B025F937-C7B1-47D3-B67F-A62EFF666E3E}">
          <x14:id>{51D1BCC9-9C0A-44DF-B1DE-962429236F1D}</x14:id>
        </ext>
      </extLst>
    </cfRule>
  </conditionalFormatting>
  <conditionalFormatting sqref="G5481">
    <cfRule type="dataBar" priority="17">
      <dataBar>
        <cfvo type="min"/>
        <cfvo type="max"/>
        <color rgb="FF638EC6"/>
      </dataBar>
      <extLst>
        <ext xmlns:x14="http://schemas.microsoft.com/office/spreadsheetml/2009/9/main" uri="{B025F937-C7B1-47D3-B67F-A62EFF666E3E}">
          <x14:id>{0CFDDF59-B8D1-48EA-95D9-AF260EE5BF70}</x14:id>
        </ext>
      </extLst>
    </cfRule>
  </conditionalFormatting>
  <conditionalFormatting sqref="G5482">
    <cfRule type="dataBar" priority="16">
      <dataBar>
        <cfvo type="min"/>
        <cfvo type="max"/>
        <color rgb="FF638EC6"/>
      </dataBar>
      <extLst>
        <ext xmlns:x14="http://schemas.microsoft.com/office/spreadsheetml/2009/9/main" uri="{B025F937-C7B1-47D3-B67F-A62EFF666E3E}">
          <x14:id>{F5218509-4C42-4A69-B2DD-7DDA409F74D5}</x14:id>
        </ext>
      </extLst>
    </cfRule>
  </conditionalFormatting>
  <conditionalFormatting sqref="M5480">
    <cfRule type="cellIs" dxfId="261" priority="11" operator="equal">
      <formula>"Grundbehörighet"</formula>
    </cfRule>
  </conditionalFormatting>
  <conditionalFormatting sqref="N5480">
    <cfRule type="cellIs" dxfId="260" priority="12" operator="equal">
      <formula>"Ej godkänd"</formula>
    </cfRule>
    <cfRule type="cellIs" dxfId="259" priority="13" operator="equal">
      <formula>"Förtydligande krävs"</formula>
    </cfRule>
    <cfRule type="cellIs" dxfId="258" priority="14" operator="equal">
      <formula>"Godkänd"</formula>
    </cfRule>
    <cfRule type="dataBar" priority="15">
      <dataBar>
        <cfvo type="min"/>
        <cfvo type="max"/>
        <color rgb="FF638EC6"/>
      </dataBar>
      <extLst>
        <ext xmlns:x14="http://schemas.microsoft.com/office/spreadsheetml/2009/9/main" uri="{B025F937-C7B1-47D3-B67F-A62EFF666E3E}">
          <x14:id>{402D9BED-4CE1-4A91-B177-143A53537ED3}</x14:id>
        </ext>
      </extLst>
    </cfRule>
  </conditionalFormatting>
  <conditionalFormatting sqref="M5481">
    <cfRule type="cellIs" dxfId="257" priority="6" operator="equal">
      <formula>"Grundbehörighet"</formula>
    </cfRule>
  </conditionalFormatting>
  <conditionalFormatting sqref="N5481">
    <cfRule type="cellIs" dxfId="256" priority="7" operator="equal">
      <formula>"Ej godkänd"</formula>
    </cfRule>
    <cfRule type="cellIs" dxfId="255" priority="8" operator="equal">
      <formula>"Förtydligande krävs"</formula>
    </cfRule>
    <cfRule type="cellIs" dxfId="254" priority="9" operator="equal">
      <formula>"Godkänd"</formula>
    </cfRule>
    <cfRule type="dataBar" priority="10">
      <dataBar>
        <cfvo type="min"/>
        <cfvo type="max"/>
        <color rgb="FF638EC6"/>
      </dataBar>
      <extLst>
        <ext xmlns:x14="http://schemas.microsoft.com/office/spreadsheetml/2009/9/main" uri="{B025F937-C7B1-47D3-B67F-A62EFF666E3E}">
          <x14:id>{6D9FE2E8-DF54-4AC0-A7B8-3FE897EA9104}</x14:id>
        </ext>
      </extLst>
    </cfRule>
  </conditionalFormatting>
  <conditionalFormatting sqref="M5482">
    <cfRule type="cellIs" dxfId="253" priority="1" operator="equal">
      <formula>"Grundbehörighet"</formula>
    </cfRule>
  </conditionalFormatting>
  <conditionalFormatting sqref="N5482">
    <cfRule type="cellIs" dxfId="252" priority="2" operator="equal">
      <formula>"Ej godkänd"</formula>
    </cfRule>
    <cfRule type="cellIs" dxfId="251" priority="3" operator="equal">
      <formula>"Förtydligande krävs"</formula>
    </cfRule>
    <cfRule type="cellIs" dxfId="250" priority="4" operator="equal">
      <formula>"Godkänd"</formula>
    </cfRule>
    <cfRule type="dataBar" priority="5">
      <dataBar>
        <cfvo type="min"/>
        <cfvo type="max"/>
        <color rgb="FF638EC6"/>
      </dataBar>
      <extLst>
        <ext xmlns:x14="http://schemas.microsoft.com/office/spreadsheetml/2009/9/main" uri="{B025F937-C7B1-47D3-B67F-A62EFF666E3E}">
          <x14:id>{7FA77FE9-CEB9-4C36-950A-276E50D1ADDF}</x14:id>
        </ext>
      </extLst>
    </cfRule>
  </conditionalFormatting>
  <dataValidations count="2">
    <dataValidation type="list" allowBlank="1" showInputMessage="1" showErrorMessage="1" sqref="K2738 K616:K617 K3692 M4717 M4699:M4702 M4704:M4707 M4709 M4712:M4714 M4692:M4697 M4631:M4633 M4719:M4745 M4748:M4773 M4145:M4147 M4301 M4477:M4479 M4157 K4844 M4489 M4968:M4969 M4963:M4965 M4637:M4690 K4454 M4971:M4983 M4985:M5338 M5340:M5373 M9:M226 M228:M371 M373:M1561 M1564:M2154 M2156:M2401 M2403:M2837 M2839:M4060 M5375:M5410 M5418:M5474 M5476:M5482" xr:uid="{00000000-0002-0000-0800-000000000000}">
      <formula1>RegionaltBeslut</formula1>
    </dataValidation>
    <dataValidation type="list" allowBlank="1" showInputMessage="1" showErrorMessage="1" sqref="L3748:L3753 K3746:K3747 L9:L3745 L3847:L4019 L4972:L5146 L5154:L5328" xr:uid="{00000000-0002-0000-0800-000001000000}">
      <formula1>Status</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BD4982F1-A521-4EA2-848E-77FF2B4AF2ED}">
            <x14:dataBar minLength="0" maxLength="100" border="1" negativeBarBorderColorSameAsPositive="0">
              <x14:cfvo type="autoMin"/>
              <x14:cfvo type="autoMax"/>
              <x14:borderColor rgb="FF638EC6"/>
              <x14:negativeFillColor rgb="FFFF0000"/>
              <x14:negativeBorderColor rgb="FFFF0000"/>
              <x14:axisColor rgb="FF000000"/>
            </x14:dataBar>
          </x14:cfRule>
          <xm:sqref>B3714:D3714</xm:sqref>
        </x14:conditionalFormatting>
        <x14:conditionalFormatting xmlns:xm="http://schemas.microsoft.com/office/excel/2006/main">
          <x14:cfRule type="dataBar" id="{52E3828A-AAA4-4F4C-AF9A-44A838456020}">
            <x14:dataBar minLength="0" maxLength="100" border="1" negativeBarBorderColorSameAsPositive="0">
              <x14:cfvo type="autoMin"/>
              <x14:cfvo type="autoMax"/>
              <x14:borderColor rgb="FF638EC6"/>
              <x14:negativeFillColor rgb="FFFF0000"/>
              <x14:negativeBorderColor rgb="FFFF0000"/>
              <x14:axisColor rgb="FF000000"/>
            </x14:dataBar>
          </x14:cfRule>
          <xm:sqref>D2615:D2628 D8:G8 A1:C9 D1:N7 L8:N8 D48:I48 K48:L48 O48 G2615:G2628 D112:I117 K112:L117 D688:I689 K688:L689 L616:L617 D416:I418 K416:L418 D270:I272 K270:L272 D1659:I1659 K1659:L1659 D1918:I1918 K1918:L1918 D869:I872 K869:L872 D1281:I1281 K1281:L1281 D1111:I1114 K1111:L1114 D1290:I1292 K1290:L1292 D1461:I1464 K1461:L1464 D1866:I1868 K1866:L1868 D995:I995 K995:L995 D2079:I2079 K2079:L2079 D2125:I2125 K2125:L2125 D2195:I2195 K2195:L2195 D2311:I2311 K2311:L2311 D2474:I2474 K2474:L2474 D2485:I2485 K2485:L2485 D2514:I2514 K2514:L2514 D2527:I2527 K2527:L2527 D2533:I2533 K2533:L2533 D2550:I2550 K2550:L2550 D2562:I2562 K2562:L2562 K2362:L2362 K2380:L2380 D3924:I3927 K3924:L3927 D4014 G4014 D2582:I2590 K2582:L2590 D2604:I2612 K2604:L2612 D1613:I1613 K1613:L1613 D1734:I1734 K1734:L1734 D1874:I1874 K1874:L1874 D2000:I2000 K2000:L2000 D3933:I3934 K3933:L3934 D1006:I1008 K1006:L1008 D2234:I2235 K2234:L2235 D122:I124 K122:L124 D134:I134 K134:L134 D278:I280 K278:L280 K290:L290 D424:I426 K424:L426 K436:L436 D1120:I1122 K1120:L1122 K1132:L1132 D1298:I1300 K1298:L1300 K1310:L1310 D1470:I1472 K1470:L1472 K1482:L1482 D878:I880 K878:L880 K890:L890 D290:I290 D436:I436 D890:I890 D1132:I1132 D1310:I1310 D1482:I1482 D2591:L2603 D2613:L2614 D2362:I2362 D2380:I2380 D1009:L1009 D3791:D3817 G3793:G3817 D311:I311 K311:L311 D457:I457 K457:L457 D856:I856 K856:L856 D1278:L1280 D1277:I1277 K1277:L1277 D1631:I1632 K1631:L1632 D1893:I1894 K1893:L1894 D624:I625 K624:L625 D695:I696 K695:L696 D737:I738 K737:L738 D1010:I1011 K1010:L1011 D3928:L3932 N3928:N3961 N3963:N4014 D3935:L4013 N3264:N3272 N3274:N3291 N3293:N3353 N3355 N3361:N3438 N3440:N3487 N2747:N2755 N2757:N2771 N2773:N2808 N2919:N2927 N2929:N2946 N3090:N3098 N3100:N3117 D2563:L2581 D2551:L2561 D2534:L2549 D2126:L2194 D2196:L2233 D2236:L2310 D2312:L2361 N2362 D118:L121 D125:L133 N151:N186 D49:L111 D273:L277 D281:L289 N281:N289 D291:L310 D419:L423 D427:L435 N427:N435 D437:L456 N437:N509 D615:I617 K615:L615 D618:L623 D690:L694 D697:L736 D857:L868 D873:L877 N873:N879 D881:L889 N881:N889 N891:N908 D891:L986 D987:I988 K987:L988 D989:L994 D1115:L1119 N1115:N1121 D1123:L1131 N1124:N1131 N1133:N1150 D1282:L1289 D1293:L1297 N1293:N1299 D1301:L1309 N1301:N1309 N1311:N1328 D1465:L1469 N1465:N1471 D1473:L1481 N1473:N1481 N1483:N1500 D1483:L1612 D1614:L1630 D1633:L1658 N1502:N1561 D1660:L1733 N1660:N1761 D1735:L1865 N1763:N1865 D1869:L1873 N1869:N1890 D1875:L1892 D1895:L1917 N1892:N1917 D1919:L1999 N1919:N2027 D2001:L2078 D2080:L2124 N2029:N2154 D2363:L2379 D2475:L2484 D2486:L2513 D2515:L2526 D2528:L2532 N2373:N2401 D996:L1005 D9:L47 N9:N149 D135:L269 N188:N226 D312:L415 N291:N371 D458:L614 D626:L687 D739:L855 N511:N868 D1012:L1110 N910:N1110 D1133:L1276 N1152:N1289 D1311:L1460 N1330:N1460 N2594:N2745 N2810:N2837 N2948:N3088 N3119:N3262 D3847:L3923 N3791:N3923 N228:N279 N373:N425 N1564:N1658 N2156:N2346 N2403:N2592 N2839:N2917 D2381:L2473</xm:sqref>
        </x14:conditionalFormatting>
        <x14:conditionalFormatting xmlns:xm="http://schemas.microsoft.com/office/excel/2006/main">
          <x14:cfRule type="dataBar" id="{80CBDED8-488D-4085-B128-C6CFDF0AE6F7}">
            <x14:dataBar minLength="0" maxLength="100" border="1" negativeBarBorderColorSameAsPositive="0">
              <x14:cfvo type="autoMin"/>
              <x14:cfvo type="autoMax"/>
              <x14:borderColor rgb="FF638EC6"/>
              <x14:negativeFillColor rgb="FFFF0000"/>
              <x14:negativeBorderColor rgb="FFFF0000"/>
              <x14:axisColor rgb="FF000000"/>
            </x14:dataBar>
          </x14:cfRule>
          <xm:sqref>D3688:D3691</xm:sqref>
        </x14:conditionalFormatting>
        <x14:conditionalFormatting xmlns:xm="http://schemas.microsoft.com/office/excel/2006/main">
          <x14:cfRule type="dataBar" id="{835B5795-3DE5-4FC0-80EC-71D2DD75B17F}">
            <x14:dataBar minLength="0" maxLength="100" border="1" negativeBarBorderColorSameAsPositive="0">
              <x14:cfvo type="autoMin"/>
              <x14:cfvo type="autoMax"/>
              <x14:borderColor rgb="FF638EC6"/>
              <x14:negativeFillColor rgb="FFFF0000"/>
              <x14:negativeBorderColor rgb="FFFF0000"/>
              <x14:axisColor rgb="FF000000"/>
            </x14:dataBar>
          </x14:cfRule>
          <xm:sqref>D3719</xm:sqref>
        </x14:conditionalFormatting>
        <x14:conditionalFormatting xmlns:xm="http://schemas.microsoft.com/office/excel/2006/main">
          <x14:cfRule type="dataBar" id="{AD6FF59F-B8AD-4716-8833-CF3FB484D88F}">
            <x14:dataBar minLength="0" maxLength="100" border="1" negativeBarBorderColorSameAsPositive="0">
              <x14:cfvo type="autoMin"/>
              <x14:cfvo type="autoMax"/>
              <x14:borderColor rgb="FF638EC6"/>
              <x14:negativeFillColor rgb="FFFF0000"/>
              <x14:negativeBorderColor rgb="FFFF0000"/>
              <x14:axisColor rgb="FF000000"/>
            </x14:dataBar>
          </x14:cfRule>
          <xm:sqref>D3720</xm:sqref>
        </x14:conditionalFormatting>
        <x14:conditionalFormatting xmlns:xm="http://schemas.microsoft.com/office/excel/2006/main">
          <x14:cfRule type="dataBar" id="{93442216-7AAF-4C20-AD5B-3E7276CC722C}">
            <x14:dataBar minLength="0" maxLength="100" border="1" negativeBarBorderColorSameAsPositive="0">
              <x14:cfvo type="autoMin"/>
              <x14:cfvo type="autoMax"/>
              <x14:borderColor rgb="FF638EC6"/>
              <x14:negativeFillColor rgb="FFFF0000"/>
              <x14:negativeBorderColor rgb="FFFF0000"/>
              <x14:axisColor rgb="FF000000"/>
            </x14:dataBar>
          </x14:cfRule>
          <xm:sqref>D4721</xm:sqref>
        </x14:conditionalFormatting>
        <x14:conditionalFormatting xmlns:xm="http://schemas.microsoft.com/office/excel/2006/main">
          <x14:cfRule type="dataBar" id="{B3288FD7-2FBE-4DEB-B5D6-6256678C26A5}">
            <x14:dataBar minLength="0" maxLength="100" border="1" negativeBarBorderColorSameAsPositive="0">
              <x14:cfvo type="autoMin"/>
              <x14:cfvo type="autoMax"/>
              <x14:borderColor rgb="FF638EC6"/>
              <x14:negativeFillColor rgb="FFFF0000"/>
              <x14:negativeBorderColor rgb="FFFF0000"/>
              <x14:axisColor rgb="FF000000"/>
            </x14:dataBar>
          </x14:cfRule>
          <xm:sqref>D4722</xm:sqref>
        </x14:conditionalFormatting>
        <x14:conditionalFormatting xmlns:xm="http://schemas.microsoft.com/office/excel/2006/main">
          <x14:cfRule type="dataBar" id="{6637A836-D33A-4E9A-BFA4-FCDB56D8CAB8}">
            <x14:dataBar minLength="0" maxLength="100" border="1" negativeBarBorderColorSameAsPositive="0">
              <x14:cfvo type="autoMin"/>
              <x14:cfvo type="autoMax"/>
              <x14:borderColor rgb="FF638EC6"/>
              <x14:negativeFillColor rgb="FFFF0000"/>
              <x14:negativeBorderColor rgb="FFFF0000"/>
              <x14:axisColor rgb="FF000000"/>
            </x14:dataBar>
          </x14:cfRule>
          <xm:sqref>D4723</xm:sqref>
        </x14:conditionalFormatting>
        <x14:conditionalFormatting xmlns:xm="http://schemas.microsoft.com/office/excel/2006/main">
          <x14:cfRule type="dataBar" id="{B3485763-CF5F-4CF1-94E8-9F0008ACFC69}">
            <x14:dataBar minLength="0" maxLength="100" border="1" negativeBarBorderColorSameAsPositive="0">
              <x14:cfvo type="autoMin"/>
              <x14:cfvo type="autoMax"/>
              <x14:borderColor rgb="FF638EC6"/>
              <x14:negativeFillColor rgb="FFFF0000"/>
              <x14:negativeBorderColor rgb="FFFF0000"/>
              <x14:axisColor rgb="FF000000"/>
            </x14:dataBar>
          </x14:cfRule>
          <xm:sqref>D4724</xm:sqref>
        </x14:conditionalFormatting>
        <x14:conditionalFormatting xmlns:xm="http://schemas.microsoft.com/office/excel/2006/main">
          <x14:cfRule type="dataBar" id="{9A82A14D-A84B-4842-B78E-646EFD20A4AB}">
            <x14:dataBar minLength="0" maxLength="100" border="1" negativeBarBorderColorSameAsPositive="0">
              <x14:cfvo type="autoMin"/>
              <x14:cfvo type="autoMax"/>
              <x14:borderColor rgb="FF638EC6"/>
              <x14:negativeFillColor rgb="FFFF0000"/>
              <x14:negativeBorderColor rgb="FFFF0000"/>
              <x14:axisColor rgb="FF000000"/>
            </x14:dataBar>
          </x14:cfRule>
          <xm:sqref>D4725:D4727</xm:sqref>
        </x14:conditionalFormatting>
        <x14:conditionalFormatting xmlns:xm="http://schemas.microsoft.com/office/excel/2006/main">
          <x14:cfRule type="dataBar" id="{4B6AD727-B2AA-43A7-8ECA-13C76D926962}">
            <x14:dataBar minLength="0" maxLength="100" border="1" negativeBarBorderColorSameAsPositive="0">
              <x14:cfvo type="autoMin"/>
              <x14:cfvo type="autoMax"/>
              <x14:borderColor rgb="FF638EC6"/>
              <x14:negativeFillColor rgb="FFFF0000"/>
              <x14:negativeBorderColor rgb="FFFF0000"/>
              <x14:axisColor rgb="FF000000"/>
            </x14:dataBar>
          </x14:cfRule>
          <xm:sqref>D4728</xm:sqref>
        </x14:conditionalFormatting>
        <x14:conditionalFormatting xmlns:xm="http://schemas.microsoft.com/office/excel/2006/main">
          <x14:cfRule type="dataBar" id="{8A0F7511-2455-41E8-98B4-5E39CE0350A4}">
            <x14:dataBar minLength="0" maxLength="100" border="1" negativeBarBorderColorSameAsPositive="0">
              <x14:cfvo type="autoMin"/>
              <x14:cfvo type="autoMax"/>
              <x14:borderColor rgb="FF638EC6"/>
              <x14:negativeFillColor rgb="FFFF0000"/>
              <x14:negativeBorderColor rgb="FFFF0000"/>
              <x14:axisColor rgb="FF000000"/>
            </x14:dataBar>
          </x14:cfRule>
          <xm:sqref>D4729</xm:sqref>
        </x14:conditionalFormatting>
        <x14:conditionalFormatting xmlns:xm="http://schemas.microsoft.com/office/excel/2006/main">
          <x14:cfRule type="dataBar" id="{81586C7D-D3FC-403D-A4D9-17E9AED1FC01}">
            <x14:dataBar minLength="0" maxLength="100" border="1" negativeBarBorderColorSameAsPositive="0">
              <x14:cfvo type="autoMin"/>
              <x14:cfvo type="autoMax"/>
              <x14:borderColor rgb="FF638EC6"/>
              <x14:negativeFillColor rgb="FFFF0000"/>
              <x14:negativeBorderColor rgb="FFFF0000"/>
              <x14:axisColor rgb="FF000000"/>
            </x14:dataBar>
          </x14:cfRule>
          <xm:sqref>D4730:D4731</xm:sqref>
        </x14:conditionalFormatting>
        <x14:conditionalFormatting xmlns:xm="http://schemas.microsoft.com/office/excel/2006/main">
          <x14:cfRule type="dataBar" id="{55AA51A6-5D36-4AAA-862E-52CCA34FAC65}">
            <x14:dataBar minLength="0" maxLength="100" border="1" negativeBarBorderColorSameAsPositive="0">
              <x14:cfvo type="autoMin"/>
              <x14:cfvo type="autoMax"/>
              <x14:borderColor rgb="FF638EC6"/>
              <x14:negativeFillColor rgb="FFFF0000"/>
              <x14:negativeBorderColor rgb="FFFF0000"/>
              <x14:axisColor rgb="FF000000"/>
            </x14:dataBar>
          </x14:cfRule>
          <xm:sqref>D4734</xm:sqref>
        </x14:conditionalFormatting>
        <x14:conditionalFormatting xmlns:xm="http://schemas.microsoft.com/office/excel/2006/main">
          <x14:cfRule type="dataBar" id="{8EE23513-3DC6-4E10-817D-27392C813DD6}">
            <x14:dataBar minLength="0" maxLength="100" border="1" negativeBarBorderColorSameAsPositive="0">
              <x14:cfvo type="autoMin"/>
              <x14:cfvo type="autoMax"/>
              <x14:borderColor rgb="FF638EC6"/>
              <x14:negativeFillColor rgb="FFFF0000"/>
              <x14:negativeBorderColor rgb="FFFF0000"/>
              <x14:axisColor rgb="FF000000"/>
            </x14:dataBar>
          </x14:cfRule>
          <xm:sqref>D4735</xm:sqref>
        </x14:conditionalFormatting>
        <x14:conditionalFormatting xmlns:xm="http://schemas.microsoft.com/office/excel/2006/main">
          <x14:cfRule type="dataBar" id="{17DDF0E9-6FFE-4D44-889C-8CF59AF30A84}">
            <x14:dataBar minLength="0" maxLength="100" border="1" negativeBarBorderColorSameAsPositive="0">
              <x14:cfvo type="autoMin"/>
              <x14:cfvo type="autoMax"/>
              <x14:borderColor rgb="FF638EC6"/>
              <x14:negativeFillColor rgb="FFFF0000"/>
              <x14:negativeBorderColor rgb="FFFF0000"/>
              <x14:axisColor rgb="FF000000"/>
            </x14:dataBar>
          </x14:cfRule>
          <xm:sqref>D4736</xm:sqref>
        </x14:conditionalFormatting>
        <x14:conditionalFormatting xmlns:xm="http://schemas.microsoft.com/office/excel/2006/main">
          <x14:cfRule type="dataBar" id="{2D4AB0F0-DF5F-4558-82C4-51FA5E1A043B}">
            <x14:dataBar minLength="0" maxLength="100" border="1" negativeBarBorderColorSameAsPositive="0">
              <x14:cfvo type="autoMin"/>
              <x14:cfvo type="autoMax"/>
              <x14:borderColor rgb="FF638EC6"/>
              <x14:negativeFillColor rgb="FFFF0000"/>
              <x14:negativeBorderColor rgb="FFFF0000"/>
              <x14:axisColor rgb="FF000000"/>
            </x14:dataBar>
          </x14:cfRule>
          <xm:sqref>D4737</xm:sqref>
        </x14:conditionalFormatting>
        <x14:conditionalFormatting xmlns:xm="http://schemas.microsoft.com/office/excel/2006/main">
          <x14:cfRule type="dataBar" id="{DBFACCEE-30C9-46EF-824F-8D78540C90D3}">
            <x14:dataBar minLength="0" maxLength="100" border="1" negativeBarBorderColorSameAsPositive="0">
              <x14:cfvo type="autoMin"/>
              <x14:cfvo type="autoMax"/>
              <x14:borderColor rgb="FF638EC6"/>
              <x14:negativeFillColor rgb="FFFF0000"/>
              <x14:negativeBorderColor rgb="FFFF0000"/>
              <x14:axisColor rgb="FF000000"/>
            </x14:dataBar>
          </x14:cfRule>
          <xm:sqref>D4738:D4740</xm:sqref>
        </x14:conditionalFormatting>
        <x14:conditionalFormatting xmlns:xm="http://schemas.microsoft.com/office/excel/2006/main">
          <x14:cfRule type="dataBar" id="{1BCAB4C0-449B-49E9-B845-408E92F09FCC}">
            <x14:dataBar minLength="0" maxLength="100" border="1" negativeBarBorderColorSameAsPositive="0">
              <x14:cfvo type="autoMin"/>
              <x14:cfvo type="autoMax"/>
              <x14:borderColor rgb="FF638EC6"/>
              <x14:negativeFillColor rgb="FFFF0000"/>
              <x14:negativeBorderColor rgb="FFFF0000"/>
              <x14:axisColor rgb="FF000000"/>
            </x14:dataBar>
          </x14:cfRule>
          <xm:sqref>D4741</xm:sqref>
        </x14:conditionalFormatting>
        <x14:conditionalFormatting xmlns:xm="http://schemas.microsoft.com/office/excel/2006/main">
          <x14:cfRule type="dataBar" id="{922ECD94-9334-4BBB-A0C8-27ADF4029B5F}">
            <x14:dataBar minLength="0" maxLength="100" border="1" negativeBarBorderColorSameAsPositive="0">
              <x14:cfvo type="autoMin"/>
              <x14:cfvo type="autoMax"/>
              <x14:borderColor rgb="FF638EC6"/>
              <x14:negativeFillColor rgb="FFFF0000"/>
              <x14:negativeBorderColor rgb="FFFF0000"/>
              <x14:axisColor rgb="FF000000"/>
            </x14:dataBar>
          </x14:cfRule>
          <xm:sqref>D4742</xm:sqref>
        </x14:conditionalFormatting>
        <x14:conditionalFormatting xmlns:xm="http://schemas.microsoft.com/office/excel/2006/main">
          <x14:cfRule type="dataBar" id="{E17A168E-EFDE-49B7-BDA1-1C2058DF8C0B}">
            <x14:dataBar minLength="0" maxLength="100" border="1" negativeBarBorderColorSameAsPositive="0">
              <x14:cfvo type="autoMin"/>
              <x14:cfvo type="autoMax"/>
              <x14:borderColor rgb="FF638EC6"/>
              <x14:negativeFillColor rgb="FFFF0000"/>
              <x14:negativeBorderColor rgb="FFFF0000"/>
              <x14:axisColor rgb="FF000000"/>
            </x14:dataBar>
          </x14:cfRule>
          <xm:sqref>D4743</xm:sqref>
        </x14:conditionalFormatting>
        <x14:conditionalFormatting xmlns:xm="http://schemas.microsoft.com/office/excel/2006/main">
          <x14:cfRule type="dataBar" id="{0FE314F4-E208-4A5D-819E-64594FC55600}">
            <x14:dataBar minLength="0" maxLength="100" border="1" negativeBarBorderColorSameAsPositive="0">
              <x14:cfvo type="autoMin"/>
              <x14:cfvo type="autoMax"/>
              <x14:borderColor rgb="FF638EC6"/>
              <x14:negativeFillColor rgb="FFFF0000"/>
              <x14:negativeBorderColor rgb="FFFF0000"/>
              <x14:axisColor rgb="FF000000"/>
            </x14:dataBar>
          </x14:cfRule>
          <xm:sqref>D4744</xm:sqref>
        </x14:conditionalFormatting>
        <x14:conditionalFormatting xmlns:xm="http://schemas.microsoft.com/office/excel/2006/main">
          <x14:cfRule type="dataBar" id="{9A7FCCCE-D445-4B4D-9ABB-563C0BC26850}">
            <x14:dataBar minLength="0" maxLength="100" border="1" negativeBarBorderColorSameAsPositive="0">
              <x14:cfvo type="autoMin"/>
              <x14:cfvo type="autoMax"/>
              <x14:borderColor rgb="FF638EC6"/>
              <x14:negativeFillColor rgb="FFFF0000"/>
              <x14:negativeBorderColor rgb="FFFF0000"/>
              <x14:axisColor rgb="FF000000"/>
            </x14:dataBar>
          </x14:cfRule>
          <xm:sqref>D4964</xm:sqref>
        </x14:conditionalFormatting>
        <x14:conditionalFormatting xmlns:xm="http://schemas.microsoft.com/office/excel/2006/main">
          <x14:cfRule type="dataBar" id="{CDD557FB-845D-4D09-98A8-8F62E396D5A1}">
            <x14:dataBar minLength="0" maxLength="100" border="1" negativeBarBorderColorSameAsPositive="0">
              <x14:cfvo type="autoMin"/>
              <x14:cfvo type="autoMax"/>
              <x14:borderColor rgb="FF638EC6"/>
              <x14:negativeFillColor rgb="FFFF0000"/>
              <x14:negativeBorderColor rgb="FFFF0000"/>
              <x14:axisColor rgb="FF000000"/>
            </x14:dataBar>
          </x14:cfRule>
          <xm:sqref>D5329 G5329 N5329:N5330 D5323 G5323 D5235:L5239 D5231:I5234 K5231:L5234 N5235:N5241 D5243:L5251 N5243:N5251 N5253:N5270 D5240:I5242 K5240:L5242 D5253:L5322 K5252:L5252 D5252:I5252 D5154:L5230 N5154:N5230 N5272:N5323</xm:sqref>
        </x14:conditionalFormatting>
        <x14:conditionalFormatting xmlns:xm="http://schemas.microsoft.com/office/excel/2006/main">
          <x14:cfRule type="dataBar" id="{31A0C103-F62A-42C6-B32B-9881D7A399F1}">
            <x14:dataBar minLength="0" maxLength="100" border="1" negativeBarBorderColorSameAsPositive="0">
              <x14:cfvo type="autoMin"/>
              <x14:cfvo type="autoMax"/>
              <x14:borderColor rgb="FF638EC6"/>
              <x14:negativeFillColor rgb="FFFF0000"/>
              <x14:negativeBorderColor rgb="FFFF0000"/>
              <x14:axisColor rgb="FF000000"/>
            </x14:dataBar>
          </x14:cfRule>
          <xm:sqref>D5336:D5339</xm:sqref>
        </x14:conditionalFormatting>
        <x14:conditionalFormatting xmlns:xm="http://schemas.microsoft.com/office/excel/2006/main">
          <x14:cfRule type="dataBar" id="{62CF6BCC-828B-49C9-BFE3-EA52A62F5644}">
            <x14:dataBar minLength="0" maxLength="100" border="1" negativeBarBorderColorSameAsPositive="0">
              <x14:cfvo type="autoMin"/>
              <x14:cfvo type="autoMax"/>
              <x14:borderColor rgb="FF638EC6"/>
              <x14:negativeFillColor rgb="FFFF0000"/>
              <x14:negativeBorderColor rgb="FFFF0000"/>
              <x14:axisColor rgb="FF000000"/>
            </x14:dataBar>
          </x14:cfRule>
          <xm:sqref>D5358</xm:sqref>
        </x14:conditionalFormatting>
        <x14:conditionalFormatting xmlns:xm="http://schemas.microsoft.com/office/excel/2006/main">
          <x14:cfRule type="dataBar" id="{0F334024-4D86-4D93-B331-B0B6BAF79D5C}">
            <x14:dataBar minLength="0" maxLength="100" border="1" negativeBarBorderColorSameAsPositive="0">
              <x14:cfvo type="autoMin"/>
              <x14:cfvo type="autoMax"/>
              <x14:borderColor rgb="FF638EC6"/>
              <x14:negativeFillColor rgb="FFFF0000"/>
              <x14:negativeBorderColor rgb="FFFF0000"/>
              <x14:axisColor rgb="FF000000"/>
            </x14:dataBar>
          </x14:cfRule>
          <xm:sqref>D5359</xm:sqref>
        </x14:conditionalFormatting>
        <x14:conditionalFormatting xmlns:xm="http://schemas.microsoft.com/office/excel/2006/main">
          <x14:cfRule type="dataBar" id="{1D7F5ED5-6221-4831-8384-2F7DFB628949}">
            <x14:dataBar minLength="0" maxLength="100" border="1" negativeBarBorderColorSameAsPositive="0">
              <x14:cfvo type="autoMin"/>
              <x14:cfvo type="autoMax"/>
              <x14:borderColor rgb="FF638EC6"/>
              <x14:negativeFillColor rgb="FFFF0000"/>
              <x14:negativeBorderColor rgb="FFFF0000"/>
              <x14:axisColor rgb="FF000000"/>
            </x14:dataBar>
          </x14:cfRule>
          <xm:sqref>D5360</xm:sqref>
        </x14:conditionalFormatting>
        <x14:conditionalFormatting xmlns:xm="http://schemas.microsoft.com/office/excel/2006/main">
          <x14:cfRule type="dataBar" id="{F98C3C5A-9EA2-4EBA-90EE-B1B6FE618670}">
            <x14:dataBar minLength="0" maxLength="100" border="1" negativeBarBorderColorSameAsPositive="0">
              <x14:cfvo type="autoMin"/>
              <x14:cfvo type="autoMax"/>
              <x14:borderColor rgb="FF638EC6"/>
              <x14:negativeFillColor rgb="FFFF0000"/>
              <x14:negativeBorderColor rgb="FFFF0000"/>
              <x14:axisColor rgb="FF000000"/>
            </x14:dataBar>
          </x14:cfRule>
          <xm:sqref>D5361</xm:sqref>
        </x14:conditionalFormatting>
        <x14:conditionalFormatting xmlns:xm="http://schemas.microsoft.com/office/excel/2006/main">
          <x14:cfRule type="dataBar" id="{4F58CBA8-01ED-4FF7-B11D-6BDE12ADD395}">
            <x14:dataBar minLength="0" maxLength="100" border="1" negativeBarBorderColorSameAsPositive="0">
              <x14:cfvo type="autoMin"/>
              <x14:cfvo type="autoMax"/>
              <x14:borderColor rgb="FF638EC6"/>
              <x14:negativeFillColor rgb="FFFF0000"/>
              <x14:negativeBorderColor rgb="FFFF0000"/>
              <x14:axisColor rgb="FF000000"/>
            </x14:dataBar>
          </x14:cfRule>
          <xm:sqref>D5362</xm:sqref>
        </x14:conditionalFormatting>
        <x14:conditionalFormatting xmlns:xm="http://schemas.microsoft.com/office/excel/2006/main">
          <x14:cfRule type="dataBar" id="{9D39D667-7D0F-486D-8450-790F81CF074A}">
            <x14:dataBar minLength="0" maxLength="100" border="1" negativeBarBorderColorSameAsPositive="0">
              <x14:cfvo type="autoMin"/>
              <x14:cfvo type="autoMax"/>
              <x14:borderColor rgb="FF638EC6"/>
              <x14:negativeFillColor rgb="FFFF0000"/>
              <x14:negativeBorderColor rgb="FFFF0000"/>
              <x14:axisColor rgb="FF000000"/>
            </x14:dataBar>
          </x14:cfRule>
          <xm:sqref>G2756</xm:sqref>
        </x14:conditionalFormatting>
        <x14:conditionalFormatting xmlns:xm="http://schemas.microsoft.com/office/excel/2006/main">
          <x14:cfRule type="dataBar" id="{85D886BE-FCD3-401C-AD8A-7703BCCF545E}">
            <x14:dataBar minLength="0" maxLength="100" border="1" negativeBarBorderColorSameAsPositive="0">
              <x14:cfvo type="autoMin"/>
              <x14:cfvo type="autoMax"/>
              <x14:borderColor rgb="FF638EC6"/>
              <x14:negativeFillColor rgb="FFFF0000"/>
              <x14:negativeBorderColor rgb="FFFF0000"/>
              <x14:axisColor rgb="FF000000"/>
            </x14:dataBar>
          </x14:cfRule>
          <xm:sqref>G2928</xm:sqref>
        </x14:conditionalFormatting>
        <x14:conditionalFormatting xmlns:xm="http://schemas.microsoft.com/office/excel/2006/main">
          <x14:cfRule type="dataBar" id="{91B5D82B-71A1-43DF-9AD2-AC4FDF379809}">
            <x14:dataBar minLength="0" maxLength="100" border="1" negativeBarBorderColorSameAsPositive="0">
              <x14:cfvo type="autoMin"/>
              <x14:cfvo type="autoMax"/>
              <x14:borderColor rgb="FF638EC6"/>
              <x14:negativeFillColor rgb="FFFF0000"/>
              <x14:negativeBorderColor rgb="FFFF0000"/>
              <x14:axisColor rgb="FF000000"/>
            </x14:dataBar>
          </x14:cfRule>
          <xm:sqref>G3099</xm:sqref>
        </x14:conditionalFormatting>
        <x14:conditionalFormatting xmlns:xm="http://schemas.microsoft.com/office/excel/2006/main">
          <x14:cfRule type="dataBar" id="{42183D24-EBA5-462B-8623-7A1D464EFC09}">
            <x14:dataBar minLength="0" maxLength="100" border="1" negativeBarBorderColorSameAsPositive="0">
              <x14:cfvo type="autoMin"/>
              <x14:cfvo type="autoMax"/>
              <x14:borderColor rgb="FF638EC6"/>
              <x14:negativeFillColor rgb="FFFF0000"/>
              <x14:negativeBorderColor rgb="FFFF0000"/>
              <x14:axisColor rgb="FF000000"/>
            </x14:dataBar>
          </x14:cfRule>
          <xm:sqref>G3273</xm:sqref>
        </x14:conditionalFormatting>
        <x14:conditionalFormatting xmlns:xm="http://schemas.microsoft.com/office/excel/2006/main">
          <x14:cfRule type="dataBar" id="{5B4010CA-FE3E-4EF0-9BD8-52078D0B1D92}">
            <x14:dataBar minLength="0" maxLength="100" border="1" negativeBarBorderColorSameAsPositive="0">
              <x14:cfvo type="autoMin"/>
              <x14:cfvo type="autoMax"/>
              <x14:borderColor rgb="FF638EC6"/>
              <x14:negativeFillColor rgb="FFFF0000"/>
              <x14:negativeBorderColor rgb="FFFF0000"/>
              <x14:axisColor rgb="FF000000"/>
            </x14:dataBar>
          </x14:cfRule>
          <xm:sqref>G3826:G3833</xm:sqref>
        </x14:conditionalFormatting>
        <x14:conditionalFormatting xmlns:xm="http://schemas.microsoft.com/office/excel/2006/main">
          <x14:cfRule type="dataBar" id="{60355889-57D1-4F69-B4E4-A836BE6B2E71}">
            <x14:dataBar minLength="0" maxLength="100" border="1" negativeBarBorderColorSameAsPositive="0">
              <x14:cfvo type="autoMin"/>
              <x14:cfvo type="autoMax"/>
              <x14:borderColor rgb="FF638EC6"/>
              <x14:negativeFillColor rgb="FFFF0000"/>
              <x14:negativeBorderColor rgb="FFFF0000"/>
              <x14:axisColor rgb="FF000000"/>
            </x14:dataBar>
          </x14:cfRule>
          <xm:sqref>G3834:G3846</xm:sqref>
        </x14:conditionalFormatting>
        <x14:conditionalFormatting xmlns:xm="http://schemas.microsoft.com/office/excel/2006/main">
          <x14:cfRule type="dataBar" id="{70F5B189-D61D-430C-9266-2AA7B68ED071}">
            <x14:dataBar minLength="0" maxLength="100" border="1" negativeBarBorderColorSameAsPositive="0">
              <x14:cfvo type="autoMin"/>
              <x14:cfvo type="autoMax"/>
              <x14:borderColor rgb="FF638EC6"/>
              <x14:negativeFillColor rgb="FFFF0000"/>
              <x14:negativeBorderColor rgb="FFFF0000"/>
              <x14:axisColor rgb="FF000000"/>
            </x14:dataBar>
          </x14:cfRule>
          <xm:sqref>D4020 G4020 N4020:N4021</xm:sqref>
        </x14:conditionalFormatting>
        <x14:conditionalFormatting xmlns:xm="http://schemas.microsoft.com/office/excel/2006/main">
          <x14:cfRule type="dataBar" id="{D877D3EF-83A0-4817-BB6B-E51CBECEFD47}">
            <x14:dataBar minLength="0" maxLength="100" border="1" negativeBarBorderColorSameAsPositive="0">
              <x14:cfvo type="autoMin"/>
              <x14:cfvo type="autoMax"/>
              <x14:borderColor rgb="FF638EC6"/>
              <x14:negativeFillColor rgb="FFFF0000"/>
              <x14:negativeBorderColor rgb="FFFF0000"/>
              <x14:axisColor rgb="FF000000"/>
            </x14:dataBar>
          </x14:cfRule>
          <xm:sqref>G4157</xm:sqref>
        </x14:conditionalFormatting>
        <x14:conditionalFormatting xmlns:xm="http://schemas.microsoft.com/office/excel/2006/main">
          <x14:cfRule type="dataBar" id="{13F046DA-B1F4-4999-9D67-2FCE54160ABC}">
            <x14:dataBar minLength="0" maxLength="100" border="1" negativeBarBorderColorSameAsPositive="0">
              <x14:cfvo type="autoMin"/>
              <x14:cfvo type="autoMax"/>
              <x14:borderColor rgb="FF638EC6"/>
              <x14:negativeFillColor rgb="FFFF0000"/>
              <x14:negativeBorderColor rgb="FFFF0000"/>
              <x14:axisColor rgb="FF000000"/>
            </x14:dataBar>
          </x14:cfRule>
          <xm:sqref>G4489</xm:sqref>
        </x14:conditionalFormatting>
        <x14:conditionalFormatting xmlns:xm="http://schemas.microsoft.com/office/excel/2006/main">
          <x14:cfRule type="dataBar" id="{46AFB639-1F25-4E84-B62D-236F21AFFA51}">
            <x14:dataBar minLength="0" maxLength="100" border="1" negativeBarBorderColorSameAsPositive="0">
              <x14:cfvo type="autoMin"/>
              <x14:cfvo type="autoMax"/>
              <x14:borderColor rgb="FF638EC6"/>
              <x14:negativeFillColor rgb="FFFF0000"/>
              <x14:negativeBorderColor rgb="FFFF0000"/>
              <x14:axisColor rgb="FF000000"/>
            </x14:dataBar>
          </x14:cfRule>
          <xm:sqref>G4720</xm:sqref>
        </x14:conditionalFormatting>
        <x14:conditionalFormatting xmlns:xm="http://schemas.microsoft.com/office/excel/2006/main">
          <x14:cfRule type="dataBar" id="{022FB263-9207-4174-8266-89B001AC4F5C}">
            <x14:dataBar minLength="0" maxLength="100" border="1" negativeBarBorderColorSameAsPositive="0">
              <x14:cfvo type="autoMin"/>
              <x14:cfvo type="autoMax"/>
              <x14:borderColor rgb="FF638EC6"/>
              <x14:negativeFillColor rgb="FFFF0000"/>
              <x14:negativeBorderColor rgb="FFFF0000"/>
              <x14:axisColor rgb="FF000000"/>
            </x14:dataBar>
          </x14:cfRule>
          <xm:sqref>G4721</xm:sqref>
        </x14:conditionalFormatting>
        <x14:conditionalFormatting xmlns:xm="http://schemas.microsoft.com/office/excel/2006/main">
          <x14:cfRule type="dataBar" id="{784AF7FC-BAC0-4C2A-AE14-8CB93EF623C1}">
            <x14:dataBar minLength="0" maxLength="100" border="1" negativeBarBorderColorSameAsPositive="0">
              <x14:cfvo type="autoMin"/>
              <x14:cfvo type="autoMax"/>
              <x14:borderColor rgb="FF638EC6"/>
              <x14:negativeFillColor rgb="FFFF0000"/>
              <x14:negativeBorderColor rgb="FFFF0000"/>
              <x14:axisColor rgb="FF000000"/>
            </x14:dataBar>
          </x14:cfRule>
          <xm:sqref>G4722</xm:sqref>
        </x14:conditionalFormatting>
        <x14:conditionalFormatting xmlns:xm="http://schemas.microsoft.com/office/excel/2006/main">
          <x14:cfRule type="dataBar" id="{28804378-884B-4B05-8BF1-CA35FE78141D}">
            <x14:dataBar minLength="0" maxLength="100" border="1" negativeBarBorderColorSameAsPositive="0">
              <x14:cfvo type="autoMin"/>
              <x14:cfvo type="autoMax"/>
              <x14:borderColor rgb="FF638EC6"/>
              <x14:negativeFillColor rgb="FFFF0000"/>
              <x14:negativeBorderColor rgb="FFFF0000"/>
              <x14:axisColor rgb="FF000000"/>
            </x14:dataBar>
          </x14:cfRule>
          <xm:sqref>G4723:G4731</xm:sqref>
        </x14:conditionalFormatting>
        <x14:conditionalFormatting xmlns:xm="http://schemas.microsoft.com/office/excel/2006/main">
          <x14:cfRule type="dataBar" id="{D0ED699B-5574-426E-B201-20D0D64C4983}">
            <x14:dataBar minLength="0" maxLength="100" border="1" negativeBarBorderColorSameAsPositive="0">
              <x14:cfvo type="autoMin"/>
              <x14:cfvo type="autoMax"/>
              <x14:borderColor rgb="FF638EC6"/>
              <x14:negativeFillColor rgb="FFFF0000"/>
              <x14:negativeBorderColor rgb="FFFF0000"/>
              <x14:axisColor rgb="FF000000"/>
            </x14:dataBar>
          </x14:cfRule>
          <xm:sqref>G4733</xm:sqref>
        </x14:conditionalFormatting>
        <x14:conditionalFormatting xmlns:xm="http://schemas.microsoft.com/office/excel/2006/main">
          <x14:cfRule type="dataBar" id="{739D5E7B-C3A3-4853-A8EC-372F43594C14}">
            <x14:dataBar minLength="0" maxLength="100" border="1" negativeBarBorderColorSameAsPositive="0">
              <x14:cfvo type="autoMin"/>
              <x14:cfvo type="autoMax"/>
              <x14:borderColor rgb="FF638EC6"/>
              <x14:negativeFillColor rgb="FFFF0000"/>
              <x14:negativeBorderColor rgb="FFFF0000"/>
              <x14:axisColor rgb="FF000000"/>
            </x14:dataBar>
          </x14:cfRule>
          <xm:sqref>G4734</xm:sqref>
        </x14:conditionalFormatting>
        <x14:conditionalFormatting xmlns:xm="http://schemas.microsoft.com/office/excel/2006/main">
          <x14:cfRule type="dataBar" id="{ACDDC270-1452-4567-B492-310BFC0D81B8}">
            <x14:dataBar minLength="0" maxLength="100" border="1" negativeBarBorderColorSameAsPositive="0">
              <x14:cfvo type="autoMin"/>
              <x14:cfvo type="autoMax"/>
              <x14:borderColor rgb="FF638EC6"/>
              <x14:negativeFillColor rgb="FFFF0000"/>
              <x14:negativeBorderColor rgb="FFFF0000"/>
              <x14:axisColor rgb="FF000000"/>
            </x14:dataBar>
          </x14:cfRule>
          <xm:sqref>G4735</xm:sqref>
        </x14:conditionalFormatting>
        <x14:conditionalFormatting xmlns:xm="http://schemas.microsoft.com/office/excel/2006/main">
          <x14:cfRule type="dataBar" id="{D1E06ED8-B117-45B6-A32E-B3822CA08526}">
            <x14:dataBar minLength="0" maxLength="100" border="1" negativeBarBorderColorSameAsPositive="0">
              <x14:cfvo type="autoMin"/>
              <x14:cfvo type="autoMax"/>
              <x14:borderColor rgb="FF638EC6"/>
              <x14:negativeFillColor rgb="FFFF0000"/>
              <x14:negativeBorderColor rgb="FFFF0000"/>
              <x14:axisColor rgb="FF000000"/>
            </x14:dataBar>
          </x14:cfRule>
          <xm:sqref>G4736:G4744</xm:sqref>
        </x14:conditionalFormatting>
        <x14:conditionalFormatting xmlns:xm="http://schemas.microsoft.com/office/excel/2006/main">
          <x14:cfRule type="dataBar" id="{4E9BC6AB-7703-4E38-921F-203229A96A50}">
            <x14:dataBar minLength="0" maxLength="100" border="1" negativeBarBorderColorSameAsPositive="0">
              <x14:cfvo type="autoMin"/>
              <x14:cfvo type="autoMax"/>
              <x14:borderColor rgb="FF638EC6"/>
              <x14:negativeFillColor rgb="FFFF0000"/>
              <x14:negativeBorderColor rgb="FFFF0000"/>
              <x14:axisColor rgb="FF000000"/>
            </x14:dataBar>
          </x14:cfRule>
          <xm:sqref>G4750:G4752</xm:sqref>
        </x14:conditionalFormatting>
        <x14:conditionalFormatting xmlns:xm="http://schemas.microsoft.com/office/excel/2006/main">
          <x14:cfRule type="dataBar" id="{5A6DF5C0-BDB2-44E3-A55F-69F8D73B0909}">
            <x14:dataBar minLength="0" maxLength="100" border="1" negativeBarBorderColorSameAsPositive="0">
              <x14:cfvo type="autoMin"/>
              <x14:cfvo type="autoMax"/>
              <x14:borderColor rgb="FF638EC6"/>
              <x14:negativeFillColor rgb="FFFF0000"/>
              <x14:negativeBorderColor rgb="FFFF0000"/>
              <x14:axisColor rgb="FF000000"/>
            </x14:dataBar>
          </x14:cfRule>
          <xm:sqref>G4879</xm:sqref>
        </x14:conditionalFormatting>
        <x14:conditionalFormatting xmlns:xm="http://schemas.microsoft.com/office/excel/2006/main">
          <x14:cfRule type="dataBar" id="{E6E87B0B-4F53-44C4-9A38-601A42BAA255}">
            <x14:dataBar minLength="0" maxLength="100" border="1" negativeBarBorderColorSameAsPositive="0">
              <x14:cfvo type="autoMin"/>
              <x14:cfvo type="autoMax"/>
              <x14:borderColor rgb="FF638EC6"/>
              <x14:negativeFillColor rgb="FFFF0000"/>
              <x14:negativeBorderColor rgb="FFFF0000"/>
              <x14:axisColor rgb="FF000000"/>
            </x14:dataBar>
          </x14:cfRule>
          <xm:sqref>G4964</xm:sqref>
        </x14:conditionalFormatting>
        <x14:conditionalFormatting xmlns:xm="http://schemas.microsoft.com/office/excel/2006/main">
          <x14:cfRule type="dataBar" id="{C4AD5E56-6E24-4617-9140-C8C73C25DC88}">
            <x14:dataBar minLength="0" maxLength="100" border="1" negativeBarBorderColorSameAsPositive="0">
              <x14:cfvo type="autoMin"/>
              <x14:cfvo type="autoMax"/>
              <x14:borderColor rgb="FF638EC6"/>
              <x14:negativeFillColor rgb="FFFF0000"/>
              <x14:negativeBorderColor rgb="FFFF0000"/>
              <x14:axisColor rgb="FF000000"/>
            </x14:dataBar>
          </x14:cfRule>
          <xm:sqref>G4967</xm:sqref>
        </x14:conditionalFormatting>
        <x14:conditionalFormatting xmlns:xm="http://schemas.microsoft.com/office/excel/2006/main">
          <x14:cfRule type="dataBar" id="{713DA20D-6F2B-4BC8-ADF7-E97A0C3FDD21}">
            <x14:dataBar minLength="0" maxLength="100" border="1" negativeBarBorderColorSameAsPositive="0">
              <x14:cfvo type="autoMin"/>
              <x14:cfvo type="autoMax"/>
              <x14:borderColor rgb="FF638EC6"/>
              <x14:negativeFillColor rgb="FFFF0000"/>
              <x14:negativeBorderColor rgb="FFFF0000"/>
              <x14:axisColor rgb="FF000000"/>
            </x14:dataBar>
          </x14:cfRule>
          <xm:sqref>G5147 D5147 N5147:N5148 G5141 D5141 D5053:L5057 D5049:I5052 K5049:L5052 N5053:N5059 D5061:L5069 N5061:N5069 N5071:N5088 D5058:I5060 K5058:L5060 D5071:L5140 K5070:L5070 D5070:I5070 D4972:L5048 N4972:N4983 N5090:N5141 N4985:N5048</xm:sqref>
        </x14:conditionalFormatting>
        <x14:conditionalFormatting xmlns:xm="http://schemas.microsoft.com/office/excel/2006/main">
          <x14:cfRule type="dataBar" id="{313DBB02-7BC4-4F48-9AF5-8205D555493B}">
            <x14:dataBar minLength="0" maxLength="100" border="1" negativeBarBorderColorSameAsPositive="0">
              <x14:cfvo type="autoMin"/>
              <x14:cfvo type="autoMax"/>
              <x14:borderColor rgb="FF638EC6"/>
              <x14:negativeFillColor rgb="FFFF0000"/>
              <x14:negativeBorderColor rgb="FFFF0000"/>
              <x14:axisColor rgb="FF000000"/>
            </x14:dataBar>
          </x14:cfRule>
          <xm:sqref>G5336:G5339</xm:sqref>
        </x14:conditionalFormatting>
        <x14:conditionalFormatting xmlns:xm="http://schemas.microsoft.com/office/excel/2006/main">
          <x14:cfRule type="dataBar" id="{642CB572-50EF-48A2-8F4A-92AF8E5D4964}">
            <x14:dataBar minLength="0" maxLength="100" border="1" negativeBarBorderColorSameAsPositive="0">
              <x14:cfvo type="autoMin"/>
              <x14:cfvo type="autoMax"/>
              <x14:borderColor rgb="FF638EC6"/>
              <x14:negativeFillColor rgb="FFFF0000"/>
              <x14:negativeBorderColor rgb="FFFF0000"/>
              <x14:axisColor rgb="FF000000"/>
            </x14:dataBar>
          </x14:cfRule>
          <xm:sqref>G5340</xm:sqref>
        </x14:conditionalFormatting>
        <x14:conditionalFormatting xmlns:xm="http://schemas.microsoft.com/office/excel/2006/main">
          <x14:cfRule type="dataBar" id="{EFF5BC9C-1314-4661-96EB-BF6103B142F3}">
            <x14:dataBar minLength="0" maxLength="100" border="1" negativeBarBorderColorSameAsPositive="0">
              <x14:cfvo type="autoMin"/>
              <x14:cfvo type="autoMax"/>
              <x14:borderColor rgb="FF638EC6"/>
              <x14:negativeFillColor rgb="FFFF0000"/>
              <x14:negativeBorderColor rgb="FFFF0000"/>
              <x14:axisColor rgb="FF000000"/>
            </x14:dataBar>
          </x14:cfRule>
          <xm:sqref>G5341</xm:sqref>
        </x14:conditionalFormatting>
        <x14:conditionalFormatting xmlns:xm="http://schemas.microsoft.com/office/excel/2006/main">
          <x14:cfRule type="dataBar" id="{5645EDD1-850D-43E9-AB20-280DBED426D7}">
            <x14:dataBar minLength="0" maxLength="100" border="1" negativeBarBorderColorSameAsPositive="0">
              <x14:cfvo type="autoMin"/>
              <x14:cfvo type="autoMax"/>
              <x14:borderColor rgb="FF638EC6"/>
              <x14:negativeFillColor rgb="FFFF0000"/>
              <x14:negativeBorderColor rgb="FFFF0000"/>
              <x14:axisColor rgb="FF000000"/>
            </x14:dataBar>
          </x14:cfRule>
          <xm:sqref>G5344</xm:sqref>
        </x14:conditionalFormatting>
        <x14:conditionalFormatting xmlns:xm="http://schemas.microsoft.com/office/excel/2006/main">
          <x14:cfRule type="dataBar" id="{B0F88DEE-23C3-4121-A756-BA664773246F}">
            <x14:dataBar minLength="0" maxLength="100" border="1" negativeBarBorderColorSameAsPositive="0">
              <x14:cfvo type="autoMin"/>
              <x14:cfvo type="autoMax"/>
              <x14:borderColor rgb="FF638EC6"/>
              <x14:negativeFillColor rgb="FFFF0000"/>
              <x14:negativeBorderColor rgb="FFFF0000"/>
              <x14:axisColor rgb="FF000000"/>
            </x14:dataBar>
          </x14:cfRule>
          <xm:sqref>G5349</xm:sqref>
        </x14:conditionalFormatting>
        <x14:conditionalFormatting xmlns:xm="http://schemas.microsoft.com/office/excel/2006/main">
          <x14:cfRule type="dataBar" id="{0554A1D3-42B9-4A14-8529-7317D35C6B40}">
            <x14:dataBar minLength="0" maxLength="100" border="1" negativeBarBorderColorSameAsPositive="0">
              <x14:cfvo type="autoMin"/>
              <x14:cfvo type="autoMax"/>
              <x14:borderColor rgb="FF638EC6"/>
              <x14:negativeFillColor rgb="FFFF0000"/>
              <x14:negativeBorderColor rgb="FFFF0000"/>
              <x14:axisColor rgb="FF000000"/>
            </x14:dataBar>
          </x14:cfRule>
          <xm:sqref>G5350:G5352</xm:sqref>
        </x14:conditionalFormatting>
        <x14:conditionalFormatting xmlns:xm="http://schemas.microsoft.com/office/excel/2006/main">
          <x14:cfRule type="dataBar" id="{EB5A2B95-9708-45EE-B045-8436F2D0E95F}">
            <x14:dataBar minLength="0" maxLength="100" border="1" negativeBarBorderColorSameAsPositive="0">
              <x14:cfvo type="autoMin"/>
              <x14:cfvo type="autoMax"/>
              <x14:borderColor rgb="FF638EC6"/>
              <x14:negativeFillColor rgb="FFFF0000"/>
              <x14:negativeBorderColor rgb="FFFF0000"/>
              <x14:axisColor rgb="FF000000"/>
            </x14:dataBar>
          </x14:cfRule>
          <xm:sqref>G5354</xm:sqref>
        </x14:conditionalFormatting>
        <x14:conditionalFormatting xmlns:xm="http://schemas.microsoft.com/office/excel/2006/main">
          <x14:cfRule type="dataBar" id="{1A27FD86-D541-4B03-BC0B-19502B6A5997}">
            <x14:dataBar minLength="0" maxLength="100" border="1" negativeBarBorderColorSameAsPositive="0">
              <x14:cfvo type="autoMin"/>
              <x14:cfvo type="autoMax"/>
              <x14:borderColor rgb="FF638EC6"/>
              <x14:negativeFillColor rgb="FFFF0000"/>
              <x14:negativeBorderColor rgb="FFFF0000"/>
              <x14:axisColor rgb="FF000000"/>
            </x14:dataBar>
          </x14:cfRule>
          <xm:sqref>G5355</xm:sqref>
        </x14:conditionalFormatting>
        <x14:conditionalFormatting xmlns:xm="http://schemas.microsoft.com/office/excel/2006/main">
          <x14:cfRule type="dataBar" id="{114C2A43-4058-4489-88DA-6D5AE45C8AE0}">
            <x14:dataBar minLength="0" maxLength="100" border="1" negativeBarBorderColorSameAsPositive="0">
              <x14:cfvo type="autoMin"/>
              <x14:cfvo type="autoMax"/>
              <x14:borderColor rgb="FF638EC6"/>
              <x14:negativeFillColor rgb="FFFF0000"/>
              <x14:negativeBorderColor rgb="FFFF0000"/>
              <x14:axisColor rgb="FF000000"/>
            </x14:dataBar>
          </x14:cfRule>
          <xm:sqref>G5357</xm:sqref>
        </x14:conditionalFormatting>
        <x14:conditionalFormatting xmlns:xm="http://schemas.microsoft.com/office/excel/2006/main">
          <x14:cfRule type="dataBar" id="{42B049B8-733D-4E91-B800-8293330AA10A}">
            <x14:dataBar minLength="0" maxLength="100" border="1" negativeBarBorderColorSameAsPositive="0">
              <x14:cfvo type="autoMin"/>
              <x14:cfvo type="autoMax"/>
              <x14:borderColor rgb="FF638EC6"/>
              <x14:negativeFillColor rgb="FFFF0000"/>
              <x14:negativeBorderColor rgb="FFFF0000"/>
              <x14:axisColor rgb="FF000000"/>
            </x14:dataBar>
          </x14:cfRule>
          <xm:sqref>G5358</xm:sqref>
        </x14:conditionalFormatting>
        <x14:conditionalFormatting xmlns:xm="http://schemas.microsoft.com/office/excel/2006/main">
          <x14:cfRule type="dataBar" id="{E02E8D69-E454-44D0-86A9-29A465BB7A89}">
            <x14:dataBar minLength="0" maxLength="100" border="1" negativeBarBorderColorSameAsPositive="0">
              <x14:cfvo type="autoMin"/>
              <x14:cfvo type="autoMax"/>
              <x14:borderColor rgb="FF638EC6"/>
              <x14:negativeFillColor rgb="FFFF0000"/>
              <x14:negativeBorderColor rgb="FFFF0000"/>
              <x14:axisColor rgb="FF000000"/>
            </x14:dataBar>
          </x14:cfRule>
          <xm:sqref>G5359</xm:sqref>
        </x14:conditionalFormatting>
        <x14:conditionalFormatting xmlns:xm="http://schemas.microsoft.com/office/excel/2006/main">
          <x14:cfRule type="dataBar" id="{96BAC0C8-EFDC-4378-9195-29DFC1458BD3}">
            <x14:dataBar minLength="0" maxLength="100" border="1" negativeBarBorderColorSameAsPositive="0">
              <x14:cfvo type="autoMin"/>
              <x14:cfvo type="autoMax"/>
              <x14:borderColor rgb="FF638EC6"/>
              <x14:negativeFillColor rgb="FFFF0000"/>
              <x14:negativeBorderColor rgb="FFFF0000"/>
              <x14:axisColor rgb="FF000000"/>
            </x14:dataBar>
          </x14:cfRule>
          <xm:sqref>G5360</xm:sqref>
        </x14:conditionalFormatting>
        <x14:conditionalFormatting xmlns:xm="http://schemas.microsoft.com/office/excel/2006/main">
          <x14:cfRule type="dataBar" id="{C44C0989-F674-4D1A-9904-73F9ED22687B}">
            <x14:dataBar minLength="0" maxLength="100" border="1" negativeBarBorderColorSameAsPositive="0">
              <x14:cfvo type="autoMin"/>
              <x14:cfvo type="autoMax"/>
              <x14:borderColor rgb="FF638EC6"/>
              <x14:negativeFillColor rgb="FFFF0000"/>
              <x14:negativeBorderColor rgb="FFFF0000"/>
              <x14:axisColor rgb="FF000000"/>
            </x14:dataBar>
          </x14:cfRule>
          <xm:sqref>G5361</xm:sqref>
        </x14:conditionalFormatting>
        <x14:conditionalFormatting xmlns:xm="http://schemas.microsoft.com/office/excel/2006/main">
          <x14:cfRule type="dataBar" id="{659A8F04-45B0-4279-97D9-C36B58FF86AE}">
            <x14:dataBar minLength="0" maxLength="100" border="1" negativeBarBorderColorSameAsPositive="0">
              <x14:cfvo type="autoMin"/>
              <x14:cfvo type="autoMax"/>
              <x14:borderColor rgb="FF638EC6"/>
              <x14:negativeFillColor rgb="FFFF0000"/>
              <x14:negativeBorderColor rgb="FFFF0000"/>
              <x14:axisColor rgb="FF000000"/>
            </x14:dataBar>
          </x14:cfRule>
          <xm:sqref>G5362</xm:sqref>
        </x14:conditionalFormatting>
        <x14:conditionalFormatting xmlns:xm="http://schemas.microsoft.com/office/excel/2006/main">
          <x14:cfRule type="dataBar" id="{696E2BE5-9FF0-491C-9858-DC3CC9882D54}">
            <x14:dataBar minLength="0" maxLength="100" border="1" negativeBarBorderColorSameAsPositive="0">
              <x14:cfvo type="autoMin"/>
              <x14:cfvo type="autoMax"/>
              <x14:borderColor rgb="FF638EC6"/>
              <x14:negativeFillColor rgb="FFFF0000"/>
              <x14:negativeBorderColor rgb="FFFF0000"/>
              <x14:axisColor rgb="FF000000"/>
            </x14:dataBar>
          </x14:cfRule>
          <xm:sqref>G5378</xm:sqref>
        </x14:conditionalFormatting>
        <x14:conditionalFormatting xmlns:xm="http://schemas.microsoft.com/office/excel/2006/main">
          <x14:cfRule type="dataBar" id="{4FA3CD7E-4836-40E0-972F-BD05E85EB5C6}">
            <x14:dataBar minLength="0" maxLength="100" border="1" negativeBarBorderColorSameAsPositive="0">
              <x14:cfvo type="autoMin"/>
              <x14:cfvo type="autoMax"/>
              <x14:borderColor rgb="FF638EC6"/>
              <x14:negativeFillColor rgb="FFFF0000"/>
              <x14:negativeBorderColor rgb="FFFF0000"/>
              <x14:axisColor rgb="FF000000"/>
            </x14:dataBar>
          </x14:cfRule>
          <xm:sqref>G5379</xm:sqref>
        </x14:conditionalFormatting>
        <x14:conditionalFormatting xmlns:xm="http://schemas.microsoft.com/office/excel/2006/main">
          <x14:cfRule type="dataBar" id="{632699D3-22B1-4620-99D4-CD09F06D99D7}">
            <x14:dataBar minLength="0" maxLength="100" border="1" negativeBarBorderColorSameAsPositive="0">
              <x14:cfvo type="autoMin"/>
              <x14:cfvo type="autoMax"/>
              <x14:borderColor rgb="FF638EC6"/>
              <x14:negativeFillColor rgb="FFFF0000"/>
              <x14:negativeBorderColor rgb="FFFF0000"/>
              <x14:axisColor rgb="FF000000"/>
            </x14:dataBar>
          </x14:cfRule>
          <xm:sqref>G5380</xm:sqref>
        </x14:conditionalFormatting>
        <x14:conditionalFormatting xmlns:xm="http://schemas.microsoft.com/office/excel/2006/main">
          <x14:cfRule type="dataBar" id="{43CBAB30-0578-4E02-BCE0-622081400EBA}">
            <x14:dataBar minLength="0" maxLength="100" border="1" negativeBarBorderColorSameAsPositive="0">
              <x14:cfvo type="autoMin"/>
              <x14:cfvo type="autoMax"/>
              <x14:borderColor rgb="FF638EC6"/>
              <x14:negativeFillColor rgb="FFFF0000"/>
              <x14:negativeBorderColor rgb="FFFF0000"/>
              <x14:axisColor rgb="FF000000"/>
            </x14:dataBar>
          </x14:cfRule>
          <xm:sqref>G5382</xm:sqref>
        </x14:conditionalFormatting>
        <x14:conditionalFormatting xmlns:xm="http://schemas.microsoft.com/office/excel/2006/main">
          <x14:cfRule type="dataBar" id="{3A8AE02A-BBDC-4DB8-ACF5-E02436C523D8}">
            <x14:dataBar minLength="0" maxLength="100" border="1" negativeBarBorderColorSameAsPositive="0">
              <x14:cfvo type="autoMin"/>
              <x14:cfvo type="autoMax"/>
              <x14:borderColor rgb="FF638EC6"/>
              <x14:negativeFillColor rgb="FFFF0000"/>
              <x14:negativeBorderColor rgb="FFFF0000"/>
              <x14:axisColor rgb="FF000000"/>
            </x14:dataBar>
          </x14:cfRule>
          <xm:sqref>G5383</xm:sqref>
        </x14:conditionalFormatting>
        <x14:conditionalFormatting xmlns:xm="http://schemas.microsoft.com/office/excel/2006/main">
          <x14:cfRule type="dataBar" id="{29157E03-D28C-45DE-AEB0-F6A091FDD26A}">
            <x14:dataBar minLength="0" maxLength="100" border="1" negativeBarBorderColorSameAsPositive="0">
              <x14:cfvo type="autoMin"/>
              <x14:cfvo type="autoMax"/>
              <x14:borderColor rgb="FF638EC6"/>
              <x14:negativeFillColor rgb="FFFF0000"/>
              <x14:negativeBorderColor rgb="FFFF0000"/>
              <x14:axisColor rgb="FF000000"/>
            </x14:dataBar>
          </x14:cfRule>
          <xm:sqref>G5384</xm:sqref>
        </x14:conditionalFormatting>
        <x14:conditionalFormatting xmlns:xm="http://schemas.microsoft.com/office/excel/2006/main">
          <x14:cfRule type="dataBar" id="{D91461C3-6211-476D-AFF0-2A9732BCF955}">
            <x14:dataBar minLength="0" maxLength="100" border="1" negativeBarBorderColorSameAsPositive="0">
              <x14:cfvo type="autoMin"/>
              <x14:cfvo type="autoMax"/>
              <x14:borderColor rgb="FF638EC6"/>
              <x14:negativeFillColor rgb="FFFF0000"/>
              <x14:negativeBorderColor rgb="FFFF0000"/>
              <x14:axisColor rgb="FF000000"/>
            </x14:dataBar>
          </x14:cfRule>
          <xm:sqref>G5386</xm:sqref>
        </x14:conditionalFormatting>
        <x14:conditionalFormatting xmlns:xm="http://schemas.microsoft.com/office/excel/2006/main">
          <x14:cfRule type="dataBar" id="{D6C2E9AA-C11C-44BC-9137-E5D07CB7CF67}">
            <x14:dataBar minLength="0" maxLength="100" border="1" negativeBarBorderColorSameAsPositive="0">
              <x14:cfvo type="autoMin"/>
              <x14:cfvo type="autoMax"/>
              <x14:borderColor rgb="FF638EC6"/>
              <x14:negativeFillColor rgb="FFFF0000"/>
              <x14:negativeBorderColor rgb="FFFF0000"/>
              <x14:axisColor rgb="FF000000"/>
            </x14:dataBar>
          </x14:cfRule>
          <xm:sqref>G5387</xm:sqref>
        </x14:conditionalFormatting>
        <x14:conditionalFormatting xmlns:xm="http://schemas.microsoft.com/office/excel/2006/main">
          <x14:cfRule type="dataBar" id="{C07BE9E2-1EB2-487C-9503-AABAC31F5031}">
            <x14:dataBar minLength="0" maxLength="100" border="1" negativeBarBorderColorSameAsPositive="0">
              <x14:cfvo type="autoMin"/>
              <x14:cfvo type="autoMax"/>
              <x14:borderColor rgb="FF638EC6"/>
              <x14:negativeFillColor rgb="FFFF0000"/>
              <x14:negativeBorderColor rgb="FFFF0000"/>
              <x14:axisColor rgb="FF000000"/>
            </x14:dataBar>
          </x14:cfRule>
          <xm:sqref>G5388</xm:sqref>
        </x14:conditionalFormatting>
        <x14:conditionalFormatting xmlns:xm="http://schemas.microsoft.com/office/excel/2006/main">
          <x14:cfRule type="dataBar" id="{C9024BC7-7000-4E41-BA7E-7AF1A4FC601E}">
            <x14:dataBar minLength="0" maxLength="100" border="1" negativeBarBorderColorSameAsPositive="0">
              <x14:cfvo type="autoMin"/>
              <x14:cfvo type="autoMax"/>
              <x14:borderColor rgb="FF638EC6"/>
              <x14:negativeFillColor rgb="FFFF0000"/>
              <x14:negativeBorderColor rgb="FFFF0000"/>
              <x14:axisColor rgb="FF000000"/>
            </x14:dataBar>
          </x14:cfRule>
          <xm:sqref>G5390</xm:sqref>
        </x14:conditionalFormatting>
        <x14:conditionalFormatting xmlns:xm="http://schemas.microsoft.com/office/excel/2006/main">
          <x14:cfRule type="dataBar" id="{6F60F33A-A432-4751-AEFC-92936ED3686D}">
            <x14:dataBar minLength="0" maxLength="100" border="1" negativeBarBorderColorSameAsPositive="0">
              <x14:cfvo type="autoMin"/>
              <x14:cfvo type="autoMax"/>
              <x14:borderColor rgb="FF638EC6"/>
              <x14:negativeFillColor rgb="FFFF0000"/>
              <x14:negativeBorderColor rgb="FFFF0000"/>
              <x14:axisColor rgb="FF000000"/>
            </x14:dataBar>
          </x14:cfRule>
          <xm:sqref>G5391</xm:sqref>
        </x14:conditionalFormatting>
        <x14:conditionalFormatting xmlns:xm="http://schemas.microsoft.com/office/excel/2006/main">
          <x14:cfRule type="dataBar" id="{187EDA95-4E7F-4A62-8CF3-FF32680D6E24}">
            <x14:dataBar minLength="0" maxLength="100" border="1" negativeBarBorderColorSameAsPositive="0">
              <x14:cfvo type="autoMin"/>
              <x14:cfvo type="autoMax"/>
              <x14:borderColor rgb="FF638EC6"/>
              <x14:negativeFillColor rgb="FFFF0000"/>
              <x14:negativeBorderColor rgb="FFFF0000"/>
              <x14:axisColor rgb="FF000000"/>
            </x14:dataBar>
          </x14:cfRule>
          <xm:sqref>G5392</xm:sqref>
        </x14:conditionalFormatting>
        <x14:conditionalFormatting xmlns:xm="http://schemas.microsoft.com/office/excel/2006/main">
          <x14:cfRule type="dataBar" id="{F7FF961A-B71C-4262-B7CB-9C6FE722FC24}">
            <x14:dataBar minLength="0" maxLength="100" border="1" negativeBarBorderColorSameAsPositive="0">
              <x14:cfvo type="autoMin"/>
              <x14:cfvo type="autoMax"/>
              <x14:borderColor rgb="FF638EC6"/>
              <x14:negativeFillColor rgb="FFFF0000"/>
              <x14:negativeBorderColor rgb="FFFF0000"/>
              <x14:axisColor rgb="FF000000"/>
            </x14:dataBar>
          </x14:cfRule>
          <xm:sqref>G5394</xm:sqref>
        </x14:conditionalFormatting>
        <x14:conditionalFormatting xmlns:xm="http://schemas.microsoft.com/office/excel/2006/main">
          <x14:cfRule type="dataBar" id="{8E2B424A-B3EF-47C7-B769-FD6F2EE62DAA}">
            <x14:dataBar minLength="0" maxLength="100" border="1" negativeBarBorderColorSameAsPositive="0">
              <x14:cfvo type="autoMin"/>
              <x14:cfvo type="autoMax"/>
              <x14:borderColor rgb="FF638EC6"/>
              <x14:negativeFillColor rgb="FFFF0000"/>
              <x14:negativeBorderColor rgb="FFFF0000"/>
              <x14:axisColor rgb="FF000000"/>
            </x14:dataBar>
          </x14:cfRule>
          <xm:sqref>G5395</xm:sqref>
        </x14:conditionalFormatting>
        <x14:conditionalFormatting xmlns:xm="http://schemas.microsoft.com/office/excel/2006/main">
          <x14:cfRule type="dataBar" id="{1179B8D7-A97E-4B15-B16D-E71313E275F9}">
            <x14:dataBar minLength="0" maxLength="100" border="1" negativeBarBorderColorSameAsPositive="0">
              <x14:cfvo type="autoMin"/>
              <x14:cfvo type="autoMax"/>
              <x14:borderColor rgb="FF638EC6"/>
              <x14:negativeFillColor rgb="FFFF0000"/>
              <x14:negativeBorderColor rgb="FFFF0000"/>
              <x14:axisColor rgb="FF000000"/>
            </x14:dataBar>
          </x14:cfRule>
          <xm:sqref>G5396</xm:sqref>
        </x14:conditionalFormatting>
        <x14:conditionalFormatting xmlns:xm="http://schemas.microsoft.com/office/excel/2006/main">
          <x14:cfRule type="dataBar" id="{73CF819A-D592-4B06-BD75-D0C955AD211B}">
            <x14:dataBar minLength="0" maxLength="100" border="1" negativeBarBorderColorSameAsPositive="0">
              <x14:cfvo type="autoMin"/>
              <x14:cfvo type="autoMax"/>
              <x14:borderColor rgb="FF638EC6"/>
              <x14:negativeFillColor rgb="FFFF0000"/>
              <x14:negativeBorderColor rgb="FFFF0000"/>
              <x14:axisColor rgb="FF000000"/>
            </x14:dataBar>
          </x14:cfRule>
          <xm:sqref>G5398</xm:sqref>
        </x14:conditionalFormatting>
        <x14:conditionalFormatting xmlns:xm="http://schemas.microsoft.com/office/excel/2006/main">
          <x14:cfRule type="dataBar" id="{3AB22306-55B7-4F7B-81CD-51F8BE8818E4}">
            <x14:dataBar minLength="0" maxLength="100" border="1" negativeBarBorderColorSameAsPositive="0">
              <x14:cfvo type="autoMin"/>
              <x14:cfvo type="autoMax"/>
              <x14:borderColor rgb="FF638EC6"/>
              <x14:negativeFillColor rgb="FFFF0000"/>
              <x14:negativeBorderColor rgb="FFFF0000"/>
              <x14:axisColor rgb="FF000000"/>
            </x14:dataBar>
          </x14:cfRule>
          <xm:sqref>G5399</xm:sqref>
        </x14:conditionalFormatting>
        <x14:conditionalFormatting xmlns:xm="http://schemas.microsoft.com/office/excel/2006/main">
          <x14:cfRule type="dataBar" id="{4F43F6F0-9FAE-438A-BC54-518FC6AE30EF}">
            <x14:dataBar minLength="0" maxLength="100" border="1" negativeBarBorderColorSameAsPositive="0">
              <x14:cfvo type="autoMin"/>
              <x14:cfvo type="autoMax"/>
              <x14:borderColor rgb="FF638EC6"/>
              <x14:negativeFillColor rgb="FFFF0000"/>
              <x14:negativeBorderColor rgb="FFFF0000"/>
              <x14:axisColor rgb="FF000000"/>
            </x14:dataBar>
          </x14:cfRule>
          <xm:sqref>G5400</xm:sqref>
        </x14:conditionalFormatting>
        <x14:conditionalFormatting xmlns:xm="http://schemas.microsoft.com/office/excel/2006/main">
          <x14:cfRule type="dataBar" id="{80C72529-04D3-45FC-BD31-2FE1A02C656A}">
            <x14:dataBar minLength="0" maxLength="100" border="1" negativeBarBorderColorSameAsPositive="0">
              <x14:cfvo type="autoMin"/>
              <x14:cfvo type="autoMax"/>
              <x14:borderColor rgb="FF638EC6"/>
              <x14:negativeFillColor rgb="FFFF0000"/>
              <x14:negativeBorderColor rgb="FFFF0000"/>
              <x14:axisColor rgb="FF000000"/>
            </x14:dataBar>
          </x14:cfRule>
          <xm:sqref>G5404</xm:sqref>
        </x14:conditionalFormatting>
        <x14:conditionalFormatting xmlns:xm="http://schemas.microsoft.com/office/excel/2006/main">
          <x14:cfRule type="dataBar" id="{E6F81889-D911-493D-97B9-BA7E5ABA007D}">
            <x14:dataBar minLength="0" maxLength="100" border="1" negativeBarBorderColorSameAsPositive="0">
              <x14:cfvo type="autoMin"/>
              <x14:cfvo type="autoMax"/>
              <x14:borderColor rgb="FF638EC6"/>
              <x14:negativeFillColor rgb="FFFF0000"/>
              <x14:negativeBorderColor rgb="FFFF0000"/>
              <x14:axisColor rgb="FF000000"/>
            </x14:dataBar>
          </x14:cfRule>
          <xm:sqref>G5418</xm:sqref>
        </x14:conditionalFormatting>
        <x14:conditionalFormatting xmlns:xm="http://schemas.microsoft.com/office/excel/2006/main">
          <x14:cfRule type="dataBar" id="{B786A644-054B-49CB-BC4B-B436710A9AB7}">
            <x14:dataBar minLength="0" maxLength="100" border="1" negativeBarBorderColorSameAsPositive="0">
              <x14:cfvo type="autoMin"/>
              <x14:cfvo type="autoMax"/>
              <x14:borderColor rgb="FF638EC6"/>
              <x14:negativeFillColor rgb="FFFF0000"/>
              <x14:negativeBorderColor rgb="FFFF0000"/>
              <x14:axisColor rgb="FF000000"/>
            </x14:dataBar>
          </x14:cfRule>
          <xm:sqref>G5353:H5353</xm:sqref>
        </x14:conditionalFormatting>
        <x14:conditionalFormatting xmlns:xm="http://schemas.microsoft.com/office/excel/2006/main">
          <x14:cfRule type="dataBar" id="{3FF7480B-1B21-4338-84D9-2ECD9098C7E9}">
            <x14:dataBar minLength="0" maxLength="100" border="1" negativeBarBorderColorSameAsPositive="0">
              <x14:cfvo type="autoMin"/>
              <x14:cfvo type="autoMax"/>
              <x14:borderColor rgb="FF638EC6"/>
              <x14:negativeFillColor rgb="FFFF0000"/>
              <x14:negativeBorderColor rgb="FFFF0000"/>
              <x14:axisColor rgb="FF000000"/>
            </x14:dataBar>
          </x14:cfRule>
          <xm:sqref>G5356:H5356</xm:sqref>
        </x14:conditionalFormatting>
        <x14:conditionalFormatting xmlns:xm="http://schemas.microsoft.com/office/excel/2006/main">
          <x14:cfRule type="dataBar" id="{ACFCD5DF-226B-4F3C-A6E5-B5CE36F77432}">
            <x14:dataBar minLength="0" maxLength="100" border="1" negativeBarBorderColorSameAsPositive="0">
              <x14:cfvo type="autoMin"/>
              <x14:cfvo type="autoMax"/>
              <x14:borderColor rgb="FF638EC6"/>
              <x14:negativeFillColor rgb="FFFF0000"/>
              <x14:negativeBorderColor rgb="FFFF0000"/>
              <x14:axisColor rgb="FF000000"/>
            </x14:dataBar>
          </x14:cfRule>
          <xm:sqref>H5357</xm:sqref>
        </x14:conditionalFormatting>
        <x14:conditionalFormatting xmlns:xm="http://schemas.microsoft.com/office/excel/2006/main">
          <x14:cfRule type="dataBar" id="{7B830948-ED29-462D-ABFA-2334F321E377}">
            <x14:dataBar minLength="0" maxLength="100" border="1" negativeBarBorderColorSameAsPositive="0">
              <x14:cfvo type="autoMin"/>
              <x14:cfvo type="autoMax"/>
              <x14:borderColor rgb="FF638EC6"/>
              <x14:negativeFillColor rgb="FFFF0000"/>
              <x14:negativeBorderColor rgb="FFFF0000"/>
              <x14:axisColor rgb="FF000000"/>
            </x14:dataBar>
          </x14:cfRule>
          <xm:sqref>J856</xm:sqref>
        </x14:conditionalFormatting>
        <x14:conditionalFormatting xmlns:xm="http://schemas.microsoft.com/office/excel/2006/main">
          <x14:cfRule type="dataBar" id="{375EBC14-60AD-470D-BC50-6F3AFD05B418}">
            <x14:dataBar minLength="0" maxLength="100" border="1" negativeBarBorderColorSameAsPositive="0">
              <x14:cfvo type="autoMin"/>
              <x14:cfvo type="autoMax"/>
              <x14:borderColor rgb="FF638EC6"/>
              <x14:negativeFillColor rgb="FFFF0000"/>
              <x14:negativeBorderColor rgb="FFFF0000"/>
              <x14:axisColor rgb="FF000000"/>
            </x14:dataBar>
          </x14:cfRule>
          <xm:sqref>J1277</xm:sqref>
        </x14:conditionalFormatting>
        <x14:conditionalFormatting xmlns:xm="http://schemas.microsoft.com/office/excel/2006/main">
          <x14:cfRule type="dataBar" id="{7A0E1339-E783-4300-B53E-C7254505EC87}">
            <x14:dataBar minLength="0" maxLength="100" border="1" negativeBarBorderColorSameAsPositive="0">
              <x14:cfvo type="autoMin"/>
              <x14:cfvo type="autoMax"/>
              <x14:borderColor rgb="FF638EC6"/>
              <x14:negativeFillColor rgb="FFFF0000"/>
              <x14:negativeBorderColor rgb="FFFF0000"/>
              <x14:axisColor rgb="FF000000"/>
            </x14:dataBar>
          </x14:cfRule>
          <xm:sqref>J2772</xm:sqref>
        </x14:conditionalFormatting>
        <x14:conditionalFormatting xmlns:xm="http://schemas.microsoft.com/office/excel/2006/main">
          <x14:cfRule type="dataBar" id="{107C6A1E-5522-4BEB-B5AE-DC4468910941}">
            <x14:dataBar minLength="0" maxLength="100" border="1" negativeBarBorderColorSameAsPositive="0">
              <x14:cfvo type="autoMin"/>
              <x14:cfvo type="autoMax"/>
              <x14:borderColor rgb="FF638EC6"/>
              <x14:negativeFillColor rgb="FFFF0000"/>
              <x14:negativeBorderColor rgb="FFFF0000"/>
              <x14:axisColor rgb="FF000000"/>
            </x14:dataBar>
          </x14:cfRule>
          <xm:sqref>J2905</xm:sqref>
        </x14:conditionalFormatting>
        <x14:conditionalFormatting xmlns:xm="http://schemas.microsoft.com/office/excel/2006/main">
          <x14:cfRule type="dataBar" id="{B2C2F1BC-4283-409A-86D6-41564C7E8380}">
            <x14:dataBar minLength="0" maxLength="100" border="1" negativeBarBorderColorSameAsPositive="0">
              <x14:cfvo type="autoMin"/>
              <x14:cfvo type="autoMax"/>
              <x14:borderColor rgb="FF638EC6"/>
              <x14:negativeFillColor rgb="FFFF0000"/>
              <x14:negativeBorderColor rgb="FFFF0000"/>
              <x14:axisColor rgb="FF000000"/>
            </x14:dataBar>
          </x14:cfRule>
          <xm:sqref>J2906</xm:sqref>
        </x14:conditionalFormatting>
        <x14:conditionalFormatting xmlns:xm="http://schemas.microsoft.com/office/excel/2006/main">
          <x14:cfRule type="dataBar" id="{CEEDA226-46AD-426F-8138-C4F534447E75}">
            <x14:dataBar minLength="0" maxLength="100" border="1" negativeBarBorderColorSameAsPositive="0">
              <x14:cfvo type="autoMin"/>
              <x14:cfvo type="autoMax"/>
              <x14:borderColor rgb="FF638EC6"/>
              <x14:negativeFillColor rgb="FFFF0000"/>
              <x14:negativeBorderColor rgb="FFFF0000"/>
              <x14:axisColor rgb="FF000000"/>
            </x14:dataBar>
          </x14:cfRule>
          <xm:sqref>J2907</xm:sqref>
        </x14:conditionalFormatting>
        <x14:conditionalFormatting xmlns:xm="http://schemas.microsoft.com/office/excel/2006/main">
          <x14:cfRule type="dataBar" id="{8CE2F1A0-83B5-45C7-AC3A-2B08EF98065E}">
            <x14:dataBar minLength="0" maxLength="100" border="1" negativeBarBorderColorSameAsPositive="0">
              <x14:cfvo type="autoMin"/>
              <x14:cfvo type="autoMax"/>
              <x14:borderColor rgb="FF638EC6"/>
              <x14:negativeFillColor rgb="FFFF0000"/>
              <x14:negativeBorderColor rgb="FFFF0000"/>
              <x14:axisColor rgb="FF000000"/>
            </x14:dataBar>
          </x14:cfRule>
          <xm:sqref>J2908</xm:sqref>
        </x14:conditionalFormatting>
        <x14:conditionalFormatting xmlns:xm="http://schemas.microsoft.com/office/excel/2006/main">
          <x14:cfRule type="dataBar" id="{43DD7B33-F8D1-45EB-B3D2-000E2858031C}">
            <x14:dataBar minLength="0" maxLength="100" border="1" negativeBarBorderColorSameAsPositive="0">
              <x14:cfvo type="autoMin"/>
              <x14:cfvo type="autoMax"/>
              <x14:borderColor rgb="FF638EC6"/>
              <x14:negativeFillColor rgb="FFFF0000"/>
              <x14:negativeBorderColor rgb="FFFF0000"/>
              <x14:axisColor rgb="FF000000"/>
            </x14:dataBar>
          </x14:cfRule>
          <xm:sqref>J2909</xm:sqref>
        </x14:conditionalFormatting>
        <x14:conditionalFormatting xmlns:xm="http://schemas.microsoft.com/office/excel/2006/main">
          <x14:cfRule type="dataBar" id="{063FD12A-7D6D-4A99-9EA2-20CCC636D920}">
            <x14:dataBar minLength="0" maxLength="100" border="1" negativeBarBorderColorSameAsPositive="0">
              <x14:cfvo type="autoMin"/>
              <x14:cfvo type="autoMax"/>
              <x14:borderColor rgb="FF638EC6"/>
              <x14:negativeFillColor rgb="FFFF0000"/>
              <x14:negativeBorderColor rgb="FFFF0000"/>
              <x14:axisColor rgb="FF000000"/>
            </x14:dataBar>
          </x14:cfRule>
          <xm:sqref>J2910</xm:sqref>
        </x14:conditionalFormatting>
        <x14:conditionalFormatting xmlns:xm="http://schemas.microsoft.com/office/excel/2006/main">
          <x14:cfRule type="dataBar" id="{9738A9A7-2623-45AE-A068-6CD4EDDD1D29}">
            <x14:dataBar minLength="0" maxLength="100" border="1" negativeBarBorderColorSameAsPositive="0">
              <x14:cfvo type="autoMin"/>
              <x14:cfvo type="autoMax"/>
              <x14:borderColor rgb="FF638EC6"/>
              <x14:negativeFillColor rgb="FFFF0000"/>
              <x14:negativeBorderColor rgb="FFFF0000"/>
              <x14:axisColor rgb="FF000000"/>
            </x14:dataBar>
          </x14:cfRule>
          <xm:sqref>J2947</xm:sqref>
        </x14:conditionalFormatting>
        <x14:conditionalFormatting xmlns:xm="http://schemas.microsoft.com/office/excel/2006/main">
          <x14:cfRule type="dataBar" id="{F4B85C0C-EDCE-447C-9180-CABFFD248A30}">
            <x14:dataBar minLength="0" maxLength="100" border="1" negativeBarBorderColorSameAsPositive="0">
              <x14:cfvo type="autoMin"/>
              <x14:cfvo type="autoMax"/>
              <x14:borderColor rgb="FF638EC6"/>
              <x14:negativeFillColor rgb="FFFF0000"/>
              <x14:negativeBorderColor rgb="FFFF0000"/>
              <x14:axisColor rgb="FF000000"/>
            </x14:dataBar>
          </x14:cfRule>
          <xm:sqref>J3118</xm:sqref>
        </x14:conditionalFormatting>
        <x14:conditionalFormatting xmlns:xm="http://schemas.microsoft.com/office/excel/2006/main">
          <x14:cfRule type="dataBar" id="{ADEE7689-010D-48B7-9DB9-25E20E76DF5D}">
            <x14:dataBar minLength="0" maxLength="100" border="1" negativeBarBorderColorSameAsPositive="0">
              <x14:cfvo type="autoMin"/>
              <x14:cfvo type="autoMax"/>
              <x14:borderColor rgb="FF638EC6"/>
              <x14:negativeFillColor rgb="FFFF0000"/>
              <x14:negativeBorderColor rgb="FFFF0000"/>
              <x14:axisColor rgb="FF000000"/>
            </x14:dataBar>
          </x14:cfRule>
          <xm:sqref>J3292</xm:sqref>
        </x14:conditionalFormatting>
        <x14:conditionalFormatting xmlns:xm="http://schemas.microsoft.com/office/excel/2006/main">
          <x14:cfRule type="dataBar" id="{7A6A78F4-F962-4A77-A2FC-70FB5FD2B541}">
            <x14:dataBar minLength="0" maxLength="100" border="1" negativeBarBorderColorSameAsPositive="0">
              <x14:cfvo type="autoMin"/>
              <x14:cfvo type="autoMax"/>
              <x14:borderColor rgb="FF638EC6"/>
              <x14:negativeFillColor rgb="FFFF0000"/>
              <x14:negativeBorderColor rgb="FFFF0000"/>
              <x14:axisColor rgb="FF000000"/>
            </x14:dataBar>
          </x14:cfRule>
          <xm:sqref>J3354</xm:sqref>
        </x14:conditionalFormatting>
        <x14:conditionalFormatting xmlns:xm="http://schemas.microsoft.com/office/excel/2006/main">
          <x14:cfRule type="dataBar" id="{193189E7-043B-4603-9D0B-90508C44D1F4}">
            <x14:dataBar minLength="0" maxLength="100" border="1" negativeBarBorderColorSameAsPositive="0">
              <x14:cfvo type="autoMin"/>
              <x14:cfvo type="autoMax"/>
              <x14:borderColor rgb="FF638EC6"/>
              <x14:negativeFillColor rgb="FFFF0000"/>
              <x14:negativeBorderColor rgb="FFFF0000"/>
              <x14:axisColor rgb="FF000000"/>
            </x14:dataBar>
          </x14:cfRule>
          <xm:sqref>J3356</xm:sqref>
        </x14:conditionalFormatting>
        <x14:conditionalFormatting xmlns:xm="http://schemas.microsoft.com/office/excel/2006/main">
          <x14:cfRule type="dataBar" id="{18255535-F20F-4A72-BB61-8DD1F3DE07E0}">
            <x14:dataBar minLength="0" maxLength="100" border="1" negativeBarBorderColorSameAsPositive="0">
              <x14:cfvo type="autoMin"/>
              <x14:cfvo type="autoMax"/>
              <x14:borderColor rgb="FF638EC6"/>
              <x14:negativeFillColor rgb="FFFF0000"/>
              <x14:negativeBorderColor rgb="FFFF0000"/>
              <x14:axisColor rgb="FF000000"/>
            </x14:dataBar>
          </x14:cfRule>
          <xm:sqref>J3357</xm:sqref>
        </x14:conditionalFormatting>
        <x14:conditionalFormatting xmlns:xm="http://schemas.microsoft.com/office/excel/2006/main">
          <x14:cfRule type="dataBar" id="{3A10371F-857D-4135-BC27-A08A15266E54}">
            <x14:dataBar minLength="0" maxLength="100" border="1" negativeBarBorderColorSameAsPositive="0">
              <x14:cfvo type="autoMin"/>
              <x14:cfvo type="autoMax"/>
              <x14:borderColor rgb="FF638EC6"/>
              <x14:negativeFillColor rgb="FFFF0000"/>
              <x14:negativeBorderColor rgb="FFFF0000"/>
              <x14:axisColor rgb="FF000000"/>
            </x14:dataBar>
          </x14:cfRule>
          <xm:sqref>J3358</xm:sqref>
        </x14:conditionalFormatting>
        <x14:conditionalFormatting xmlns:xm="http://schemas.microsoft.com/office/excel/2006/main">
          <x14:cfRule type="dataBar" id="{C36A916F-CE2F-4EE8-88EC-C86B2A24C232}">
            <x14:dataBar minLength="0" maxLength="100" border="1" negativeBarBorderColorSameAsPositive="0">
              <x14:cfvo type="autoMin"/>
              <x14:cfvo type="autoMax"/>
              <x14:borderColor rgb="FF638EC6"/>
              <x14:negativeFillColor rgb="FFFF0000"/>
              <x14:negativeBorderColor rgb="FFFF0000"/>
              <x14:axisColor rgb="FF000000"/>
            </x14:dataBar>
          </x14:cfRule>
          <xm:sqref>J3359</xm:sqref>
        </x14:conditionalFormatting>
        <x14:conditionalFormatting xmlns:xm="http://schemas.microsoft.com/office/excel/2006/main">
          <x14:cfRule type="dataBar" id="{80736490-6066-4C4C-B60C-24BD2247E049}">
            <x14:dataBar minLength="0" maxLength="100" border="1" negativeBarBorderColorSameAsPositive="0">
              <x14:cfvo type="autoMin"/>
              <x14:cfvo type="autoMax"/>
              <x14:borderColor rgb="FF638EC6"/>
              <x14:negativeFillColor rgb="FFFF0000"/>
              <x14:negativeBorderColor rgb="FFFF0000"/>
              <x14:axisColor rgb="FF000000"/>
            </x14:dataBar>
          </x14:cfRule>
          <xm:sqref>J3360</xm:sqref>
        </x14:conditionalFormatting>
        <x14:conditionalFormatting xmlns:xm="http://schemas.microsoft.com/office/excel/2006/main">
          <x14:cfRule type="dataBar" id="{A71E5E10-9DE7-413E-8BFF-F0FDC702DDD0}">
            <x14:dataBar minLength="0" maxLength="100" border="1" negativeBarBorderColorSameAsPositive="0">
              <x14:cfvo type="autoMin"/>
              <x14:cfvo type="autoMax"/>
              <x14:borderColor rgb="FF638EC6"/>
              <x14:negativeFillColor rgb="FFFF0000"/>
              <x14:negativeBorderColor rgb="FFFF0000"/>
              <x14:axisColor rgb="FF000000"/>
            </x14:dataBar>
          </x14:cfRule>
          <xm:sqref>J3439</xm:sqref>
        </x14:conditionalFormatting>
        <x14:conditionalFormatting xmlns:xm="http://schemas.microsoft.com/office/excel/2006/main">
          <x14:cfRule type="dataBar" id="{9C0AAC22-682B-4570-B922-8F5921883F8F}">
            <x14:dataBar minLength="0" maxLength="100" border="1" negativeBarBorderColorSameAsPositive="0">
              <x14:cfvo type="autoMin"/>
              <x14:cfvo type="autoMax"/>
              <x14:borderColor rgb="FF638EC6"/>
              <x14:negativeFillColor rgb="FFFF0000"/>
              <x14:negativeBorderColor rgb="FFFF0000"/>
              <x14:axisColor rgb="FF000000"/>
            </x14:dataBar>
          </x14:cfRule>
          <xm:sqref>J3576</xm:sqref>
        </x14:conditionalFormatting>
        <x14:conditionalFormatting xmlns:xm="http://schemas.microsoft.com/office/excel/2006/main">
          <x14:cfRule type="dataBar" id="{D84E2928-6757-41FE-BC21-4E12DD5225DD}">
            <x14:dataBar minLength="0" maxLength="100" border="1" negativeBarBorderColorSameAsPositive="0">
              <x14:cfvo type="autoMin"/>
              <x14:cfvo type="autoMax"/>
              <x14:borderColor rgb="FF638EC6"/>
              <x14:negativeFillColor rgb="FFFF0000"/>
              <x14:negativeBorderColor rgb="FFFF0000"/>
              <x14:axisColor rgb="FF000000"/>
            </x14:dataBar>
          </x14:cfRule>
          <xm:sqref>J3660</xm:sqref>
        </x14:conditionalFormatting>
        <x14:conditionalFormatting xmlns:xm="http://schemas.microsoft.com/office/excel/2006/main">
          <x14:cfRule type="dataBar" id="{3E229847-8874-4123-8389-2AB227A04E08}">
            <x14:dataBar minLength="0" maxLength="100" border="1" negativeBarBorderColorSameAsPositive="0">
              <x14:cfvo type="autoMin"/>
              <x14:cfvo type="autoMax"/>
              <x14:borderColor rgb="FF638EC6"/>
              <x14:negativeFillColor rgb="FFFF0000"/>
              <x14:negativeBorderColor rgb="FFFF0000"/>
              <x14:axisColor rgb="FF000000"/>
            </x14:dataBar>
          </x14:cfRule>
          <xm:sqref>J3661</xm:sqref>
        </x14:conditionalFormatting>
        <x14:conditionalFormatting xmlns:xm="http://schemas.microsoft.com/office/excel/2006/main">
          <x14:cfRule type="dataBar" id="{75FE3FB6-3EF0-4C59-B7C5-A66671CDD926}">
            <x14:dataBar minLength="0" maxLength="100" border="1" negativeBarBorderColorSameAsPositive="0">
              <x14:cfvo type="autoMin"/>
              <x14:cfvo type="autoMax"/>
              <x14:borderColor rgb="FF638EC6"/>
              <x14:negativeFillColor rgb="FFFF0000"/>
              <x14:negativeBorderColor rgb="FFFF0000"/>
              <x14:axisColor rgb="FF000000"/>
            </x14:dataBar>
          </x14:cfRule>
          <xm:sqref>J3662</xm:sqref>
        </x14:conditionalFormatting>
        <x14:conditionalFormatting xmlns:xm="http://schemas.microsoft.com/office/excel/2006/main">
          <x14:cfRule type="dataBar" id="{BA24F2E0-C4B4-4541-9EFE-02E42BA8369A}">
            <x14:dataBar minLength="0" maxLength="100" border="1" negativeBarBorderColorSameAsPositive="0">
              <x14:cfvo type="autoMin"/>
              <x14:cfvo type="autoMax"/>
              <x14:borderColor rgb="FF638EC6"/>
              <x14:negativeFillColor rgb="FFFF0000"/>
              <x14:negativeBorderColor rgb="FFFF0000"/>
              <x14:axisColor rgb="FF000000"/>
            </x14:dataBar>
          </x14:cfRule>
          <xm:sqref>J3663</xm:sqref>
        </x14:conditionalFormatting>
        <x14:conditionalFormatting xmlns:xm="http://schemas.microsoft.com/office/excel/2006/main">
          <x14:cfRule type="dataBar" id="{C3AEDA53-E6E5-47C0-8426-25121B27FECA}">
            <x14:dataBar minLength="0" maxLength="100" border="1" negativeBarBorderColorSameAsPositive="0">
              <x14:cfvo type="autoMin"/>
              <x14:cfvo type="autoMax"/>
              <x14:borderColor rgb="FF638EC6"/>
              <x14:negativeFillColor rgb="FFFF0000"/>
              <x14:negativeBorderColor rgb="FFFF0000"/>
              <x14:axisColor rgb="FF000000"/>
            </x14:dataBar>
          </x14:cfRule>
          <xm:sqref>J3671</xm:sqref>
        </x14:conditionalFormatting>
        <x14:conditionalFormatting xmlns:xm="http://schemas.microsoft.com/office/excel/2006/main">
          <x14:cfRule type="dataBar" id="{706E5899-7E76-4C1E-B478-70778C98878C}">
            <x14:dataBar minLength="0" maxLength="100" border="1" negativeBarBorderColorSameAsPositive="0">
              <x14:cfvo type="autoMin"/>
              <x14:cfvo type="autoMax"/>
              <x14:borderColor rgb="FF638EC6"/>
              <x14:negativeFillColor rgb="FFFF0000"/>
              <x14:negativeBorderColor rgb="FFFF0000"/>
              <x14:axisColor rgb="FF000000"/>
            </x14:dataBar>
          </x14:cfRule>
          <xm:sqref>J3672</xm:sqref>
        </x14:conditionalFormatting>
        <x14:conditionalFormatting xmlns:xm="http://schemas.microsoft.com/office/excel/2006/main">
          <x14:cfRule type="dataBar" id="{AC05D9E8-CB41-43A1-ACE2-1E725D378EF7}">
            <x14:dataBar minLength="0" maxLength="100" border="1" negativeBarBorderColorSameAsPositive="0">
              <x14:cfvo type="autoMin"/>
              <x14:cfvo type="autoMax"/>
              <x14:borderColor rgb="FF638EC6"/>
              <x14:negativeFillColor rgb="FFFF0000"/>
              <x14:negativeBorderColor rgb="FFFF0000"/>
              <x14:axisColor rgb="FF000000"/>
            </x14:dataBar>
          </x14:cfRule>
          <xm:sqref>J3688</xm:sqref>
        </x14:conditionalFormatting>
        <x14:conditionalFormatting xmlns:xm="http://schemas.microsoft.com/office/excel/2006/main">
          <x14:cfRule type="dataBar" id="{2B28F525-B17F-4D94-90CF-98AC037B2689}">
            <x14:dataBar minLength="0" maxLength="100" border="1" negativeBarBorderColorSameAsPositive="0">
              <x14:cfvo type="autoMin"/>
              <x14:cfvo type="autoMax"/>
              <x14:borderColor rgb="FF638EC6"/>
              <x14:negativeFillColor rgb="FFFF0000"/>
              <x14:negativeBorderColor rgb="FFFF0000"/>
              <x14:axisColor rgb="FF000000"/>
            </x14:dataBar>
          </x14:cfRule>
          <xm:sqref>J3689</xm:sqref>
        </x14:conditionalFormatting>
        <x14:conditionalFormatting xmlns:xm="http://schemas.microsoft.com/office/excel/2006/main">
          <x14:cfRule type="dataBar" id="{0C30D539-6186-439B-A0BB-64E97D9FA5EF}">
            <x14:dataBar minLength="0" maxLength="100" border="1" negativeBarBorderColorSameAsPositive="0">
              <x14:cfvo type="autoMin"/>
              <x14:cfvo type="autoMax"/>
              <x14:borderColor rgb="FF638EC6"/>
              <x14:negativeFillColor rgb="FFFF0000"/>
              <x14:negativeBorderColor rgb="FFFF0000"/>
              <x14:axisColor rgb="FF000000"/>
            </x14:dataBar>
          </x14:cfRule>
          <xm:sqref>J3690</xm:sqref>
        </x14:conditionalFormatting>
        <x14:conditionalFormatting xmlns:xm="http://schemas.microsoft.com/office/excel/2006/main">
          <x14:cfRule type="dataBar" id="{D79D1342-15DB-4FC8-B985-BE1FEDD66265}">
            <x14:dataBar minLength="0" maxLength="100" border="1" negativeBarBorderColorSameAsPositive="0">
              <x14:cfvo type="autoMin"/>
              <x14:cfvo type="autoMax"/>
              <x14:borderColor rgb="FF638EC6"/>
              <x14:negativeFillColor rgb="FFFF0000"/>
              <x14:negativeBorderColor rgb="FFFF0000"/>
              <x14:axisColor rgb="FF000000"/>
            </x14:dataBar>
          </x14:cfRule>
          <xm:sqref>J3691</xm:sqref>
        </x14:conditionalFormatting>
        <x14:conditionalFormatting xmlns:xm="http://schemas.microsoft.com/office/excel/2006/main">
          <x14:cfRule type="dataBar" id="{C0375A02-BE47-4F62-8E28-13D929DB4A03}">
            <x14:dataBar minLength="0" maxLength="100" border="1" negativeBarBorderColorSameAsPositive="0">
              <x14:cfvo type="autoMin"/>
              <x14:cfvo type="autoMax"/>
              <x14:borderColor rgb="FF638EC6"/>
              <x14:negativeFillColor rgb="FFFF0000"/>
              <x14:negativeBorderColor rgb="FFFF0000"/>
              <x14:axisColor rgb="FF000000"/>
            </x14:dataBar>
          </x14:cfRule>
          <xm:sqref>J3692</xm:sqref>
        </x14:conditionalFormatting>
        <x14:conditionalFormatting xmlns:xm="http://schemas.microsoft.com/office/excel/2006/main">
          <x14:cfRule type="dataBar" id="{D3F50142-5AE6-4A3E-B7E0-7164BE786B09}">
            <x14:dataBar minLength="0" maxLength="100" border="1" negativeBarBorderColorSameAsPositive="0">
              <x14:cfvo type="autoMin"/>
              <x14:cfvo type="autoMax"/>
              <x14:borderColor rgb="FF638EC6"/>
              <x14:negativeFillColor rgb="FFFF0000"/>
              <x14:negativeBorderColor rgb="FFFF0000"/>
              <x14:axisColor rgb="FF000000"/>
            </x14:dataBar>
          </x14:cfRule>
          <xm:sqref>J3693</xm:sqref>
        </x14:conditionalFormatting>
        <x14:conditionalFormatting xmlns:xm="http://schemas.microsoft.com/office/excel/2006/main">
          <x14:cfRule type="dataBar" id="{FC298654-C7C1-4DF9-B65C-C7DE741EB2AE}">
            <x14:dataBar minLength="0" maxLength="100" border="1" negativeBarBorderColorSameAsPositive="0">
              <x14:cfvo type="autoMin"/>
              <x14:cfvo type="autoMax"/>
              <x14:borderColor rgb="FF638EC6"/>
              <x14:negativeFillColor rgb="FFFF0000"/>
              <x14:negativeBorderColor rgb="FFFF0000"/>
              <x14:axisColor rgb="FF000000"/>
            </x14:dataBar>
          </x14:cfRule>
          <xm:sqref>J3694</xm:sqref>
        </x14:conditionalFormatting>
        <x14:conditionalFormatting xmlns:xm="http://schemas.microsoft.com/office/excel/2006/main">
          <x14:cfRule type="dataBar" id="{8452613E-33F7-4B5B-844B-640E4452EFFE}">
            <x14:dataBar minLength="0" maxLength="100" border="1" negativeBarBorderColorSameAsPositive="0">
              <x14:cfvo type="autoMin"/>
              <x14:cfvo type="autoMax"/>
              <x14:borderColor rgb="FF638EC6"/>
              <x14:negativeFillColor rgb="FFFF0000"/>
              <x14:negativeBorderColor rgb="FFFF0000"/>
              <x14:axisColor rgb="FF000000"/>
            </x14:dataBar>
          </x14:cfRule>
          <xm:sqref>J3695</xm:sqref>
        </x14:conditionalFormatting>
        <x14:conditionalFormatting xmlns:xm="http://schemas.microsoft.com/office/excel/2006/main">
          <x14:cfRule type="dataBar" id="{CBDDBEF8-3437-4E49-8177-EB386ECEFBBD}">
            <x14:dataBar minLength="0" maxLength="100" border="1" negativeBarBorderColorSameAsPositive="0">
              <x14:cfvo type="autoMin"/>
              <x14:cfvo type="autoMax"/>
              <x14:borderColor rgb="FF638EC6"/>
              <x14:negativeFillColor rgb="FFFF0000"/>
              <x14:negativeBorderColor rgb="FFFF0000"/>
              <x14:axisColor rgb="FF000000"/>
            </x14:dataBar>
          </x14:cfRule>
          <xm:sqref>J3696</xm:sqref>
        </x14:conditionalFormatting>
        <x14:conditionalFormatting xmlns:xm="http://schemas.microsoft.com/office/excel/2006/main">
          <x14:cfRule type="dataBar" id="{7499AE01-5C87-4762-ADD9-C17856B34CD9}">
            <x14:dataBar minLength="0" maxLength="100" border="1" negativeBarBorderColorSameAsPositive="0">
              <x14:cfvo type="autoMin"/>
              <x14:cfvo type="autoMax"/>
              <x14:borderColor rgb="FF638EC6"/>
              <x14:negativeFillColor rgb="FFFF0000"/>
              <x14:negativeBorderColor rgb="FFFF0000"/>
              <x14:axisColor rgb="FF000000"/>
            </x14:dataBar>
          </x14:cfRule>
          <xm:sqref>J3834</xm:sqref>
        </x14:conditionalFormatting>
        <x14:conditionalFormatting xmlns:xm="http://schemas.microsoft.com/office/excel/2006/main">
          <x14:cfRule type="dataBar" id="{78EA6402-FE15-4C45-BF8D-233DB470CB38}">
            <x14:dataBar minLength="0" maxLength="100" border="1" negativeBarBorderColorSameAsPositive="0">
              <x14:cfvo type="autoMin"/>
              <x14:cfvo type="autoMax"/>
              <x14:borderColor rgb="FF638EC6"/>
              <x14:negativeFillColor rgb="FFFF0000"/>
              <x14:negativeBorderColor rgb="FFFF0000"/>
              <x14:axisColor rgb="FF000000"/>
            </x14:dataBar>
          </x14:cfRule>
          <xm:sqref>J3835</xm:sqref>
        </x14:conditionalFormatting>
        <x14:conditionalFormatting xmlns:xm="http://schemas.microsoft.com/office/excel/2006/main">
          <x14:cfRule type="dataBar" id="{AAD24D1B-1200-4479-A9E9-1255EE08D716}">
            <x14:dataBar minLength="0" maxLength="100" border="1" negativeBarBorderColorSameAsPositive="0">
              <x14:cfvo type="autoMin"/>
              <x14:cfvo type="autoMax"/>
              <x14:borderColor rgb="FF638EC6"/>
              <x14:negativeFillColor rgb="FFFF0000"/>
              <x14:negativeBorderColor rgb="FFFF0000"/>
              <x14:axisColor rgb="FF000000"/>
            </x14:dataBar>
          </x14:cfRule>
          <xm:sqref>J3836</xm:sqref>
        </x14:conditionalFormatting>
        <x14:conditionalFormatting xmlns:xm="http://schemas.microsoft.com/office/excel/2006/main">
          <x14:cfRule type="dataBar" id="{1BD0C932-00FF-4B20-9F91-83CAF67300B8}">
            <x14:dataBar minLength="0" maxLength="100" border="1" negativeBarBorderColorSameAsPositive="0">
              <x14:cfvo type="autoMin"/>
              <x14:cfvo type="autoMax"/>
              <x14:borderColor rgb="FF638EC6"/>
              <x14:negativeFillColor rgb="FFFF0000"/>
              <x14:negativeBorderColor rgb="FFFF0000"/>
              <x14:axisColor rgb="FF000000"/>
            </x14:dataBar>
          </x14:cfRule>
          <xm:sqref>J3837</xm:sqref>
        </x14:conditionalFormatting>
        <x14:conditionalFormatting xmlns:xm="http://schemas.microsoft.com/office/excel/2006/main">
          <x14:cfRule type="dataBar" id="{B08FFFC4-7170-4C8B-9A7F-5D978CA90F28}">
            <x14:dataBar minLength="0" maxLength="100" border="1" negativeBarBorderColorSameAsPositive="0">
              <x14:cfvo type="autoMin"/>
              <x14:cfvo type="autoMax"/>
              <x14:borderColor rgb="FF638EC6"/>
              <x14:negativeFillColor rgb="FFFF0000"/>
              <x14:negativeBorderColor rgb="FFFF0000"/>
              <x14:axisColor rgb="FF000000"/>
            </x14:dataBar>
          </x14:cfRule>
          <xm:sqref>J3838</xm:sqref>
        </x14:conditionalFormatting>
        <x14:conditionalFormatting xmlns:xm="http://schemas.microsoft.com/office/excel/2006/main">
          <x14:cfRule type="dataBar" id="{E9B1E795-1D97-4B71-9C61-67374BEA19A8}">
            <x14:dataBar minLength="0" maxLength="100" border="1" negativeBarBorderColorSameAsPositive="0">
              <x14:cfvo type="autoMin"/>
              <x14:cfvo type="autoMax"/>
              <x14:borderColor rgb="FF638EC6"/>
              <x14:negativeFillColor rgb="FFFF0000"/>
              <x14:negativeBorderColor rgb="FFFF0000"/>
              <x14:axisColor rgb="FF000000"/>
            </x14:dataBar>
          </x14:cfRule>
          <xm:sqref>J3839</xm:sqref>
        </x14:conditionalFormatting>
        <x14:conditionalFormatting xmlns:xm="http://schemas.microsoft.com/office/excel/2006/main">
          <x14:cfRule type="dataBar" id="{423ACA40-6331-4CC2-B83F-784F107EC654}">
            <x14:dataBar minLength="0" maxLength="100" border="1" negativeBarBorderColorSameAsPositive="0">
              <x14:cfvo type="autoMin"/>
              <x14:cfvo type="autoMax"/>
              <x14:borderColor rgb="FF638EC6"/>
              <x14:negativeFillColor rgb="FFFF0000"/>
              <x14:negativeBorderColor rgb="FFFF0000"/>
              <x14:axisColor rgb="FF000000"/>
            </x14:dataBar>
          </x14:cfRule>
          <xm:sqref>J3840</xm:sqref>
        </x14:conditionalFormatting>
        <x14:conditionalFormatting xmlns:xm="http://schemas.microsoft.com/office/excel/2006/main">
          <x14:cfRule type="dataBar" id="{A748B1DB-C17B-4851-B9BD-38DACA3B6F32}">
            <x14:dataBar minLength="0" maxLength="100" border="1" negativeBarBorderColorSameAsPositive="0">
              <x14:cfvo type="autoMin"/>
              <x14:cfvo type="autoMax"/>
              <x14:borderColor rgb="FF638EC6"/>
              <x14:negativeFillColor rgb="FFFF0000"/>
              <x14:negativeBorderColor rgb="FFFF0000"/>
              <x14:axisColor rgb="FF000000"/>
            </x14:dataBar>
          </x14:cfRule>
          <xm:sqref>J3841</xm:sqref>
        </x14:conditionalFormatting>
        <x14:conditionalFormatting xmlns:xm="http://schemas.microsoft.com/office/excel/2006/main">
          <x14:cfRule type="dataBar" id="{B8D95E31-C100-4DA0-8ECE-3ADEA62D7ED6}">
            <x14:dataBar minLength="0" maxLength="100" border="1" negativeBarBorderColorSameAsPositive="0">
              <x14:cfvo type="autoMin"/>
              <x14:cfvo type="autoMax"/>
              <x14:borderColor rgb="FF638EC6"/>
              <x14:negativeFillColor rgb="FFFF0000"/>
              <x14:negativeBorderColor rgb="FFFF0000"/>
              <x14:axisColor rgb="FF000000"/>
            </x14:dataBar>
          </x14:cfRule>
          <xm:sqref>J3842</xm:sqref>
        </x14:conditionalFormatting>
        <x14:conditionalFormatting xmlns:xm="http://schemas.microsoft.com/office/excel/2006/main">
          <x14:cfRule type="dataBar" id="{EE67CF93-4BA5-4BA3-AE7D-555D9DED6D6B}">
            <x14:dataBar minLength="0" maxLength="100" border="1" negativeBarBorderColorSameAsPositive="0">
              <x14:cfvo type="autoMin"/>
              <x14:cfvo type="autoMax"/>
              <x14:borderColor rgb="FF638EC6"/>
              <x14:negativeFillColor rgb="FFFF0000"/>
              <x14:negativeBorderColor rgb="FFFF0000"/>
              <x14:axisColor rgb="FF000000"/>
            </x14:dataBar>
          </x14:cfRule>
          <xm:sqref>J3843:J3846</xm:sqref>
        </x14:conditionalFormatting>
        <x14:conditionalFormatting xmlns:xm="http://schemas.microsoft.com/office/excel/2006/main">
          <x14:cfRule type="dataBar" id="{D2FAA15A-39DB-4153-8435-1CB69C1D0C33}">
            <x14:dataBar minLength="0" maxLength="100" border="1" negativeBarBorderColorSameAsPositive="0">
              <x14:cfvo type="autoMin"/>
              <x14:cfvo type="autoMax"/>
              <x14:borderColor rgb="FF638EC6"/>
              <x14:negativeFillColor rgb="FFFF0000"/>
              <x14:negativeBorderColor rgb="FFFF0000"/>
              <x14:axisColor rgb="FF000000"/>
            </x14:dataBar>
          </x14:cfRule>
          <xm:sqref>J4456</xm:sqref>
        </x14:conditionalFormatting>
        <x14:conditionalFormatting xmlns:xm="http://schemas.microsoft.com/office/excel/2006/main">
          <x14:cfRule type="dataBar" id="{1439EC32-8B6D-466F-B8F4-7A0DA36DE797}">
            <x14:dataBar minLength="0" maxLength="100" border="1" negativeBarBorderColorSameAsPositive="0">
              <x14:cfvo type="autoMin"/>
              <x14:cfvo type="autoMax"/>
              <x14:borderColor rgb="FF638EC6"/>
              <x14:negativeFillColor rgb="FFFF0000"/>
              <x14:negativeBorderColor rgb="FFFF0000"/>
              <x14:axisColor rgb="FF000000"/>
            </x14:dataBar>
          </x14:cfRule>
          <xm:sqref>J4716:J4719</xm:sqref>
        </x14:conditionalFormatting>
        <x14:conditionalFormatting xmlns:xm="http://schemas.microsoft.com/office/excel/2006/main">
          <x14:cfRule type="dataBar" id="{87AC0701-29DD-460F-BB4D-A4DE58894DFA}">
            <x14:dataBar minLength="0" maxLength="100" border="1" negativeBarBorderColorSameAsPositive="0">
              <x14:cfvo type="autoMin"/>
              <x14:cfvo type="autoMax"/>
              <x14:borderColor rgb="FF638EC6"/>
              <x14:negativeFillColor rgb="FFFF0000"/>
              <x14:negativeBorderColor rgb="FFFF0000"/>
              <x14:axisColor rgb="FF000000"/>
            </x14:dataBar>
          </x14:cfRule>
          <xm:sqref>J4846</xm:sqref>
        </x14:conditionalFormatting>
        <x14:conditionalFormatting xmlns:xm="http://schemas.microsoft.com/office/excel/2006/main">
          <x14:cfRule type="dataBar" id="{751581AB-3C39-494D-B8FA-2B41EA080C1B}">
            <x14:dataBar minLength="0" maxLength="100" border="1" negativeBarBorderColorSameAsPositive="0">
              <x14:cfvo type="autoMin"/>
              <x14:cfvo type="autoMax"/>
              <x14:borderColor rgb="FF638EC6"/>
              <x14:negativeFillColor rgb="FFFF0000"/>
              <x14:negativeBorderColor rgb="FFFF0000"/>
              <x14:axisColor rgb="FF000000"/>
            </x14:dataBar>
          </x14:cfRule>
          <xm:sqref>J5378:J5381</xm:sqref>
        </x14:conditionalFormatting>
        <x14:conditionalFormatting xmlns:xm="http://schemas.microsoft.com/office/excel/2006/main">
          <x14:cfRule type="dataBar" id="{F38030E7-03D9-4161-AF33-4CC5B9BB2AC3}">
            <x14:dataBar minLength="0" maxLength="100" border="1" negativeBarBorderColorSameAsPositive="0">
              <x14:cfvo type="autoMin"/>
              <x14:cfvo type="autoMax"/>
              <x14:borderColor rgb="FF638EC6"/>
              <x14:negativeFillColor rgb="FFFF0000"/>
              <x14:negativeBorderColor rgb="FFFF0000"/>
              <x14:axisColor rgb="FF000000"/>
            </x14:dataBar>
          </x14:cfRule>
          <xm:sqref>J5382:J5385</xm:sqref>
        </x14:conditionalFormatting>
        <x14:conditionalFormatting xmlns:xm="http://schemas.microsoft.com/office/excel/2006/main">
          <x14:cfRule type="dataBar" id="{AD987A4E-4737-44EA-8499-E4B4A44E4A89}">
            <x14:dataBar minLength="0" maxLength="100" border="1" negativeBarBorderColorSameAsPositive="0">
              <x14:cfvo type="autoMin"/>
              <x14:cfvo type="autoMax"/>
              <x14:borderColor rgb="FF638EC6"/>
              <x14:negativeFillColor rgb="FFFF0000"/>
              <x14:negativeBorderColor rgb="FFFF0000"/>
              <x14:axisColor rgb="FF000000"/>
            </x14:dataBar>
          </x14:cfRule>
          <xm:sqref>J5386:J5389</xm:sqref>
        </x14:conditionalFormatting>
        <x14:conditionalFormatting xmlns:xm="http://schemas.microsoft.com/office/excel/2006/main">
          <x14:cfRule type="dataBar" id="{1B0CA532-15E5-4C68-B18F-8DA7992434FC}">
            <x14:dataBar minLength="0" maxLength="100" border="1" negativeBarBorderColorSameAsPositive="0">
              <x14:cfvo type="autoMin"/>
              <x14:cfvo type="autoMax"/>
              <x14:borderColor rgb="FF638EC6"/>
              <x14:negativeFillColor rgb="FFFF0000"/>
              <x14:negativeBorderColor rgb="FFFF0000"/>
              <x14:axisColor rgb="FF000000"/>
            </x14:dataBar>
          </x14:cfRule>
          <xm:sqref>J5390:J5393</xm:sqref>
        </x14:conditionalFormatting>
        <x14:conditionalFormatting xmlns:xm="http://schemas.microsoft.com/office/excel/2006/main">
          <x14:cfRule type="dataBar" id="{07FB787E-6310-41D2-AEE3-D88EDBBE020A}">
            <x14:dataBar minLength="0" maxLength="100" border="1" negativeBarBorderColorSameAsPositive="0">
              <x14:cfvo type="autoMin"/>
              <x14:cfvo type="autoMax"/>
              <x14:borderColor rgb="FF638EC6"/>
              <x14:negativeFillColor rgb="FFFF0000"/>
              <x14:negativeBorderColor rgb="FFFF0000"/>
              <x14:axisColor rgb="FF000000"/>
            </x14:dataBar>
          </x14:cfRule>
          <xm:sqref>J5394:J5397</xm:sqref>
        </x14:conditionalFormatting>
        <x14:conditionalFormatting xmlns:xm="http://schemas.microsoft.com/office/excel/2006/main">
          <x14:cfRule type="dataBar" id="{0D479C4F-F463-4C4F-B91D-2C05C4ACAB89}">
            <x14:dataBar minLength="0" maxLength="100" border="1" negativeBarBorderColorSameAsPositive="0">
              <x14:cfvo type="autoMin"/>
              <x14:cfvo type="autoMax"/>
              <x14:borderColor rgb="FF638EC6"/>
              <x14:negativeFillColor rgb="FFFF0000"/>
              <x14:negativeBorderColor rgb="FFFF0000"/>
              <x14:axisColor rgb="FF000000"/>
            </x14:dataBar>
          </x14:cfRule>
          <xm:sqref>J5398:J5401</xm:sqref>
        </x14:conditionalFormatting>
        <x14:conditionalFormatting xmlns:xm="http://schemas.microsoft.com/office/excel/2006/main">
          <x14:cfRule type="dataBar" id="{7D9AE6D0-8497-409F-81BF-61D3E8C4A74D}">
            <x14:dataBar minLength="0" maxLength="100" border="1" negativeBarBorderColorSameAsPositive="0">
              <x14:cfvo type="autoMin"/>
              <x14:cfvo type="autoMax"/>
              <x14:borderColor rgb="FF638EC6"/>
              <x14:negativeFillColor rgb="FFFF0000"/>
              <x14:negativeBorderColor rgb="FFFF0000"/>
              <x14:axisColor rgb="FF000000"/>
            </x14:dataBar>
          </x14:cfRule>
          <xm:sqref>J5402</xm:sqref>
        </x14:conditionalFormatting>
        <x14:conditionalFormatting xmlns:xm="http://schemas.microsoft.com/office/excel/2006/main">
          <x14:cfRule type="dataBar" id="{64D05BA0-6B02-4DB3-AF5F-A82BC2B59A9F}">
            <x14:dataBar minLength="0" maxLength="100" border="1" negativeBarBorderColorSameAsPositive="0">
              <x14:cfvo type="autoMin"/>
              <x14:cfvo type="autoMax"/>
              <x14:borderColor rgb="FF638EC6"/>
              <x14:negativeFillColor rgb="FFFF0000"/>
              <x14:negativeBorderColor rgb="FFFF0000"/>
              <x14:axisColor rgb="FF000000"/>
            </x14:dataBar>
          </x14:cfRule>
          <xm:sqref>J5403</xm:sqref>
        </x14:conditionalFormatting>
        <x14:conditionalFormatting xmlns:xm="http://schemas.microsoft.com/office/excel/2006/main">
          <x14:cfRule type="dataBar" id="{1574DDD9-D6AE-4CF8-B7A8-D43240E8DD9A}">
            <x14:dataBar minLength="0" maxLength="100" border="1" negativeBarBorderColorSameAsPositive="0">
              <x14:cfvo type="autoMin"/>
              <x14:cfvo type="autoMax"/>
              <x14:borderColor rgb="FF638EC6"/>
              <x14:negativeFillColor rgb="FFFF0000"/>
              <x14:negativeBorderColor rgb="FFFF0000"/>
              <x14:axisColor rgb="FF000000"/>
            </x14:dataBar>
          </x14:cfRule>
          <xm:sqref>J5404:J5405</xm:sqref>
        </x14:conditionalFormatting>
        <x14:conditionalFormatting xmlns:xm="http://schemas.microsoft.com/office/excel/2006/main">
          <x14:cfRule type="dataBar" id="{C3D2C9A9-809C-401F-8D04-B9260327C577}">
            <x14:dataBar minLength="0" maxLength="100" border="1" negativeBarBorderColorSameAsPositive="0">
              <x14:cfvo type="autoMin"/>
              <x14:cfvo type="autoMax"/>
              <x14:borderColor rgb="FF638EC6"/>
              <x14:negativeFillColor rgb="FFFF0000"/>
              <x14:negativeBorderColor rgb="FFFF0000"/>
              <x14:axisColor rgb="FF000000"/>
            </x14:dataBar>
          </x14:cfRule>
          <xm:sqref>J5406</xm:sqref>
        </x14:conditionalFormatting>
        <x14:conditionalFormatting xmlns:xm="http://schemas.microsoft.com/office/excel/2006/main">
          <x14:cfRule type="dataBar" id="{04FA64E6-FEAC-48FE-AB7C-2205C2472C76}">
            <x14:dataBar minLength="0" maxLength="100" border="1" negativeBarBorderColorSameAsPositive="0">
              <x14:cfvo type="autoMin"/>
              <x14:cfvo type="autoMax"/>
              <x14:borderColor rgb="FF638EC6"/>
              <x14:negativeFillColor rgb="FFFF0000"/>
              <x14:negativeBorderColor rgb="FFFF0000"/>
              <x14:axisColor rgb="FF000000"/>
            </x14:dataBar>
          </x14:cfRule>
          <xm:sqref>J5407</xm:sqref>
        </x14:conditionalFormatting>
        <x14:conditionalFormatting xmlns:xm="http://schemas.microsoft.com/office/excel/2006/main">
          <x14:cfRule type="dataBar" id="{67844DEB-27DB-4B9E-8499-CD62936FAF17}">
            <x14:dataBar minLength="0" maxLength="100" border="1" negativeBarBorderColorSameAsPositive="0">
              <x14:cfvo type="autoMin"/>
              <x14:cfvo type="autoMax"/>
              <x14:borderColor rgb="FF638EC6"/>
              <x14:negativeFillColor rgb="FFFF0000"/>
              <x14:negativeBorderColor rgb="FFFF0000"/>
              <x14:axisColor rgb="FF000000"/>
            </x14:dataBar>
          </x14:cfRule>
          <xm:sqref>J5408</xm:sqref>
        </x14:conditionalFormatting>
        <x14:conditionalFormatting xmlns:xm="http://schemas.microsoft.com/office/excel/2006/main">
          <x14:cfRule type="dataBar" id="{180804D3-745A-4F28-9F3F-33D7F6EF6877}">
            <x14:dataBar minLength="0" maxLength="100" border="1" negativeBarBorderColorSameAsPositive="0">
              <x14:cfvo type="autoMin"/>
              <x14:cfvo type="autoMax"/>
              <x14:borderColor rgb="FF638EC6"/>
              <x14:negativeFillColor rgb="FFFF0000"/>
              <x14:negativeBorderColor rgb="FFFF0000"/>
              <x14:axisColor rgb="FF000000"/>
            </x14:dataBar>
          </x14:cfRule>
          <xm:sqref>J5409</xm:sqref>
        </x14:conditionalFormatting>
        <x14:conditionalFormatting xmlns:xm="http://schemas.microsoft.com/office/excel/2006/main">
          <x14:cfRule type="dataBar" id="{942489E8-0FDC-4975-9190-D0547EC038F3}">
            <x14:dataBar minLength="0" maxLength="100" border="1" negativeBarBorderColorSameAsPositive="0">
              <x14:cfvo type="autoMin"/>
              <x14:cfvo type="autoMax"/>
              <x14:borderColor rgb="FF638EC6"/>
              <x14:negativeFillColor rgb="FFFF0000"/>
              <x14:negativeBorderColor rgb="FFFF0000"/>
              <x14:axisColor rgb="FF000000"/>
            </x14:dataBar>
          </x14:cfRule>
          <xm:sqref>J5410</xm:sqref>
        </x14:conditionalFormatting>
        <x14:conditionalFormatting xmlns:xm="http://schemas.microsoft.com/office/excel/2006/main">
          <x14:cfRule type="dataBar" id="{1237B3D9-D632-47BB-93FB-C0A2EADA775E}">
            <x14:dataBar minLength="0" maxLength="100" border="1" negativeBarBorderColorSameAsPositive="0">
              <x14:cfvo type="autoMin"/>
              <x14:cfvo type="autoMax"/>
              <x14:borderColor rgb="FF638EC6"/>
              <x14:negativeFillColor rgb="FFFF0000"/>
              <x14:negativeBorderColor rgb="FFFF0000"/>
              <x14:axisColor rgb="FF000000"/>
            </x14:dataBar>
          </x14:cfRule>
          <xm:sqref>J4454:K4454</xm:sqref>
        </x14:conditionalFormatting>
        <x14:conditionalFormatting xmlns:xm="http://schemas.microsoft.com/office/excel/2006/main">
          <x14:cfRule type="dataBar" id="{92252021-6DE0-4749-BE15-2CB989B1A28D}">
            <x14:dataBar minLength="0" maxLength="100" border="1" negativeBarBorderColorSameAsPositive="0">
              <x14:cfvo type="autoMin"/>
              <x14:cfvo type="autoMax"/>
              <x14:borderColor rgb="FF638EC6"/>
              <x14:negativeFillColor rgb="FFFF0000"/>
              <x14:negativeBorderColor rgb="FFFF0000"/>
              <x14:axisColor rgb="FF000000"/>
            </x14:dataBar>
          </x14:cfRule>
          <xm:sqref>J4844:K4844</xm:sqref>
        </x14:conditionalFormatting>
        <x14:conditionalFormatting xmlns:xm="http://schemas.microsoft.com/office/excel/2006/main">
          <x14:cfRule type="dataBar" id="{8F4B8D19-B23D-490E-8FDA-B2AF325597D4}">
            <x14:dataBar minLength="0" maxLength="100" border="1" negativeBarBorderColorSameAsPositive="0">
              <x14:cfvo type="autoMin"/>
              <x14:cfvo type="autoMax"/>
              <x14:borderColor rgb="FF638EC6"/>
              <x14:negativeFillColor rgb="FFFF0000"/>
              <x14:negativeBorderColor rgb="FFFF0000"/>
              <x14:axisColor rgb="FF000000"/>
            </x14:dataBar>
          </x14:cfRule>
          <xm:sqref>N150</xm:sqref>
        </x14:conditionalFormatting>
        <x14:conditionalFormatting xmlns:xm="http://schemas.microsoft.com/office/excel/2006/main">
          <x14:cfRule type="dataBar" id="{E5A370D9-36F7-456B-BDD9-1FD115E8F719}">
            <x14:dataBar minLength="0" maxLength="100" border="1" negativeBarBorderColorSameAsPositive="0">
              <x14:cfvo type="autoMin"/>
              <x14:cfvo type="autoMax"/>
              <x14:borderColor rgb="FF638EC6"/>
              <x14:negativeFillColor rgb="FFFF0000"/>
              <x14:negativeBorderColor rgb="FFFF0000"/>
              <x14:axisColor rgb="FF000000"/>
            </x14:dataBar>
          </x14:cfRule>
          <xm:sqref>N187</xm:sqref>
        </x14:conditionalFormatting>
        <x14:conditionalFormatting xmlns:xm="http://schemas.microsoft.com/office/excel/2006/main">
          <x14:cfRule type="dataBar" id="{577BF587-FDD4-4B2C-99C8-1EF43F02D02E}">
            <x14:dataBar minLength="0" maxLength="100" border="1" negativeBarBorderColorSameAsPositive="0">
              <x14:cfvo type="autoMin"/>
              <x14:cfvo type="autoMax"/>
              <x14:borderColor rgb="FF638EC6"/>
              <x14:negativeFillColor rgb="FFFF0000"/>
              <x14:negativeBorderColor rgb="FFFF0000"/>
              <x14:axisColor rgb="FF000000"/>
            </x14:dataBar>
          </x14:cfRule>
          <xm:sqref>N280</xm:sqref>
        </x14:conditionalFormatting>
        <x14:conditionalFormatting xmlns:xm="http://schemas.microsoft.com/office/excel/2006/main">
          <x14:cfRule type="dataBar" id="{F3C74F4B-B880-42FD-AC0A-A75688B0B8F5}">
            <x14:dataBar minLength="0" maxLength="100" border="1" negativeBarBorderColorSameAsPositive="0">
              <x14:cfvo type="autoMin"/>
              <x14:cfvo type="autoMax"/>
              <x14:borderColor rgb="FF638EC6"/>
              <x14:negativeFillColor rgb="FFFF0000"/>
              <x14:negativeBorderColor rgb="FFFF0000"/>
              <x14:axisColor rgb="FF000000"/>
            </x14:dataBar>
          </x14:cfRule>
          <xm:sqref>N290</xm:sqref>
        </x14:conditionalFormatting>
        <x14:conditionalFormatting xmlns:xm="http://schemas.microsoft.com/office/excel/2006/main">
          <x14:cfRule type="dataBar" id="{D80DE59B-7C86-46CD-A88D-58C557315B6A}">
            <x14:dataBar minLength="0" maxLength="100" border="1" negativeBarBorderColorSameAsPositive="0">
              <x14:cfvo type="autoMin"/>
              <x14:cfvo type="autoMax"/>
              <x14:borderColor rgb="FF638EC6"/>
              <x14:negativeFillColor rgb="FFFF0000"/>
              <x14:negativeBorderColor rgb="FFFF0000"/>
              <x14:axisColor rgb="FF000000"/>
            </x14:dataBar>
          </x14:cfRule>
          <xm:sqref>N426</xm:sqref>
        </x14:conditionalFormatting>
        <x14:conditionalFormatting xmlns:xm="http://schemas.microsoft.com/office/excel/2006/main">
          <x14:cfRule type="dataBar" id="{A8A235ED-2B85-4524-A9CB-481365EC1D57}">
            <x14:dataBar minLength="0" maxLength="100" border="1" negativeBarBorderColorSameAsPositive="0">
              <x14:cfvo type="autoMin"/>
              <x14:cfvo type="autoMax"/>
              <x14:borderColor rgb="FF638EC6"/>
              <x14:negativeFillColor rgb="FFFF0000"/>
              <x14:negativeBorderColor rgb="FFFF0000"/>
              <x14:axisColor rgb="FF000000"/>
            </x14:dataBar>
          </x14:cfRule>
          <xm:sqref>N436</xm:sqref>
        </x14:conditionalFormatting>
        <x14:conditionalFormatting xmlns:xm="http://schemas.microsoft.com/office/excel/2006/main">
          <x14:cfRule type="dataBar" id="{6C9ABEFD-D6BA-41E5-BBF7-0D4C5B0EF43B}">
            <x14:dataBar minLength="0" maxLength="100" border="1" negativeBarBorderColorSameAsPositive="0">
              <x14:cfvo type="autoMin"/>
              <x14:cfvo type="autoMax"/>
              <x14:borderColor rgb="FF638EC6"/>
              <x14:negativeFillColor rgb="FFFF0000"/>
              <x14:negativeBorderColor rgb="FFFF0000"/>
              <x14:axisColor rgb="FF000000"/>
            </x14:dataBar>
          </x14:cfRule>
          <xm:sqref>N510</xm:sqref>
        </x14:conditionalFormatting>
        <x14:conditionalFormatting xmlns:xm="http://schemas.microsoft.com/office/excel/2006/main">
          <x14:cfRule type="dataBar" id="{13048910-99B7-43CB-9BCA-222B3CFED605}">
            <x14:dataBar minLength="0" maxLength="100" border="1" negativeBarBorderColorSameAsPositive="0">
              <x14:cfvo type="autoMin"/>
              <x14:cfvo type="autoMax"/>
              <x14:borderColor rgb="FF638EC6"/>
              <x14:negativeFillColor rgb="FFFF0000"/>
              <x14:negativeBorderColor rgb="FFFF0000"/>
              <x14:axisColor rgb="FF000000"/>
            </x14:dataBar>
          </x14:cfRule>
          <xm:sqref>N869</xm:sqref>
        </x14:conditionalFormatting>
        <x14:conditionalFormatting xmlns:xm="http://schemas.microsoft.com/office/excel/2006/main">
          <x14:cfRule type="dataBar" id="{9E783BA4-A6B9-4DDC-A2DF-8CFDF1C2C469}">
            <x14:dataBar minLength="0" maxLength="100" border="1" negativeBarBorderColorSameAsPositive="0">
              <x14:cfvo type="autoMin"/>
              <x14:cfvo type="autoMax"/>
              <x14:borderColor rgb="FF638EC6"/>
              <x14:negativeFillColor rgb="FFFF0000"/>
              <x14:negativeBorderColor rgb="FFFF0000"/>
              <x14:axisColor rgb="FF000000"/>
            </x14:dataBar>
          </x14:cfRule>
          <xm:sqref>N870</xm:sqref>
        </x14:conditionalFormatting>
        <x14:conditionalFormatting xmlns:xm="http://schemas.microsoft.com/office/excel/2006/main">
          <x14:cfRule type="dataBar" id="{ED35B93E-5092-4006-BD17-0C04765370AD}">
            <x14:dataBar minLength="0" maxLength="100" border="1" negativeBarBorderColorSameAsPositive="0">
              <x14:cfvo type="autoMin"/>
              <x14:cfvo type="autoMax"/>
              <x14:borderColor rgb="FF638EC6"/>
              <x14:negativeFillColor rgb="FFFF0000"/>
              <x14:negativeBorderColor rgb="FFFF0000"/>
              <x14:axisColor rgb="FF000000"/>
            </x14:dataBar>
          </x14:cfRule>
          <xm:sqref>N871</xm:sqref>
        </x14:conditionalFormatting>
        <x14:conditionalFormatting xmlns:xm="http://schemas.microsoft.com/office/excel/2006/main">
          <x14:cfRule type="dataBar" id="{10CB7C25-74C5-4D78-AE20-4D1FFEE376B1}">
            <x14:dataBar minLength="0" maxLength="100" border="1" negativeBarBorderColorSameAsPositive="0">
              <x14:cfvo type="autoMin"/>
              <x14:cfvo type="autoMax"/>
              <x14:borderColor rgb="FF638EC6"/>
              <x14:negativeFillColor rgb="FFFF0000"/>
              <x14:negativeBorderColor rgb="FFFF0000"/>
              <x14:axisColor rgb="FF000000"/>
            </x14:dataBar>
          </x14:cfRule>
          <xm:sqref>N872</xm:sqref>
        </x14:conditionalFormatting>
        <x14:conditionalFormatting xmlns:xm="http://schemas.microsoft.com/office/excel/2006/main">
          <x14:cfRule type="dataBar" id="{75A0953C-B1D9-4E27-8F14-B0F1FC57C5DB}">
            <x14:dataBar minLength="0" maxLength="100" border="1" negativeBarBorderColorSameAsPositive="0">
              <x14:cfvo type="autoMin"/>
              <x14:cfvo type="autoMax"/>
              <x14:borderColor rgb="FF638EC6"/>
              <x14:negativeFillColor rgb="FFFF0000"/>
              <x14:negativeBorderColor rgb="FFFF0000"/>
              <x14:axisColor rgb="FF000000"/>
            </x14:dataBar>
          </x14:cfRule>
          <xm:sqref>N880</xm:sqref>
        </x14:conditionalFormatting>
        <x14:conditionalFormatting xmlns:xm="http://schemas.microsoft.com/office/excel/2006/main">
          <x14:cfRule type="dataBar" id="{61DC4B6B-7D17-4735-8E1D-4D4848777675}">
            <x14:dataBar minLength="0" maxLength="100" border="1" negativeBarBorderColorSameAsPositive="0">
              <x14:cfvo type="autoMin"/>
              <x14:cfvo type="autoMax"/>
              <x14:borderColor rgb="FF638EC6"/>
              <x14:negativeFillColor rgb="FFFF0000"/>
              <x14:negativeBorderColor rgb="FFFF0000"/>
              <x14:axisColor rgb="FF000000"/>
            </x14:dataBar>
          </x14:cfRule>
          <xm:sqref>N890</xm:sqref>
        </x14:conditionalFormatting>
        <x14:conditionalFormatting xmlns:xm="http://schemas.microsoft.com/office/excel/2006/main">
          <x14:cfRule type="dataBar" id="{2D173ADA-0127-4BB7-9D8C-F6A37E6214BD}">
            <x14:dataBar minLength="0" maxLength="100" border="1" negativeBarBorderColorSameAsPositive="0">
              <x14:cfvo type="autoMin"/>
              <x14:cfvo type="autoMax"/>
              <x14:borderColor rgb="FF638EC6"/>
              <x14:negativeFillColor rgb="FFFF0000"/>
              <x14:negativeBorderColor rgb="FFFF0000"/>
              <x14:axisColor rgb="FF000000"/>
            </x14:dataBar>
          </x14:cfRule>
          <xm:sqref>N909</xm:sqref>
        </x14:conditionalFormatting>
        <x14:conditionalFormatting xmlns:xm="http://schemas.microsoft.com/office/excel/2006/main">
          <x14:cfRule type="dataBar" id="{D9F55248-A026-4112-8454-1C8C48C44F35}">
            <x14:dataBar minLength="0" maxLength="100" border="1" negativeBarBorderColorSameAsPositive="0">
              <x14:cfvo type="autoMin"/>
              <x14:cfvo type="autoMax"/>
              <x14:borderColor rgb="FF638EC6"/>
              <x14:negativeFillColor rgb="FFFF0000"/>
              <x14:negativeBorderColor rgb="FFFF0000"/>
              <x14:axisColor rgb="FF000000"/>
            </x14:dataBar>
          </x14:cfRule>
          <xm:sqref>N1111</xm:sqref>
        </x14:conditionalFormatting>
        <x14:conditionalFormatting xmlns:xm="http://schemas.microsoft.com/office/excel/2006/main">
          <x14:cfRule type="dataBar" id="{66F72FF7-8AD9-4CF6-BF4A-A30965AFC861}">
            <x14:dataBar minLength="0" maxLength="100" border="1" negativeBarBorderColorSameAsPositive="0">
              <x14:cfvo type="autoMin"/>
              <x14:cfvo type="autoMax"/>
              <x14:borderColor rgb="FF638EC6"/>
              <x14:negativeFillColor rgb="FFFF0000"/>
              <x14:negativeBorderColor rgb="FFFF0000"/>
              <x14:axisColor rgb="FF000000"/>
            </x14:dataBar>
          </x14:cfRule>
          <xm:sqref>N1112</xm:sqref>
        </x14:conditionalFormatting>
        <x14:conditionalFormatting xmlns:xm="http://schemas.microsoft.com/office/excel/2006/main">
          <x14:cfRule type="dataBar" id="{52089815-3B85-489C-945F-12159DEAF801}">
            <x14:dataBar minLength="0" maxLength="100" border="1" negativeBarBorderColorSameAsPositive="0">
              <x14:cfvo type="autoMin"/>
              <x14:cfvo type="autoMax"/>
              <x14:borderColor rgb="FF638EC6"/>
              <x14:negativeFillColor rgb="FFFF0000"/>
              <x14:negativeBorderColor rgb="FFFF0000"/>
              <x14:axisColor rgb="FF000000"/>
            </x14:dataBar>
          </x14:cfRule>
          <xm:sqref>N1113</xm:sqref>
        </x14:conditionalFormatting>
        <x14:conditionalFormatting xmlns:xm="http://schemas.microsoft.com/office/excel/2006/main">
          <x14:cfRule type="dataBar" id="{68F367B4-D527-4F26-A86F-D29DC451B424}">
            <x14:dataBar minLength="0" maxLength="100" border="1" negativeBarBorderColorSameAsPositive="0">
              <x14:cfvo type="autoMin"/>
              <x14:cfvo type="autoMax"/>
              <x14:borderColor rgb="FF638EC6"/>
              <x14:negativeFillColor rgb="FFFF0000"/>
              <x14:negativeBorderColor rgb="FFFF0000"/>
              <x14:axisColor rgb="FF000000"/>
            </x14:dataBar>
          </x14:cfRule>
          <xm:sqref>N1114</xm:sqref>
        </x14:conditionalFormatting>
        <x14:conditionalFormatting xmlns:xm="http://schemas.microsoft.com/office/excel/2006/main">
          <x14:cfRule type="dataBar" id="{692BC979-01F8-4EBD-A9BF-3FBB87986F45}">
            <x14:dataBar minLength="0" maxLength="100" border="1" negativeBarBorderColorSameAsPositive="0">
              <x14:cfvo type="autoMin"/>
              <x14:cfvo type="autoMax"/>
              <x14:borderColor rgb="FF638EC6"/>
              <x14:negativeFillColor rgb="FFFF0000"/>
              <x14:negativeBorderColor rgb="FFFF0000"/>
              <x14:axisColor rgb="FF000000"/>
            </x14:dataBar>
          </x14:cfRule>
          <xm:sqref>N1122</xm:sqref>
        </x14:conditionalFormatting>
        <x14:conditionalFormatting xmlns:xm="http://schemas.microsoft.com/office/excel/2006/main">
          <x14:cfRule type="dataBar" id="{CE3CA2CC-26C3-41DE-A00B-458E374FD377}">
            <x14:dataBar minLength="0" maxLength="100" border="1" negativeBarBorderColorSameAsPositive="0">
              <x14:cfvo type="autoMin"/>
              <x14:cfvo type="autoMax"/>
              <x14:borderColor rgb="FF638EC6"/>
              <x14:negativeFillColor rgb="FFFF0000"/>
              <x14:negativeBorderColor rgb="FFFF0000"/>
              <x14:axisColor rgb="FF000000"/>
            </x14:dataBar>
          </x14:cfRule>
          <xm:sqref>N1123</xm:sqref>
        </x14:conditionalFormatting>
        <x14:conditionalFormatting xmlns:xm="http://schemas.microsoft.com/office/excel/2006/main">
          <x14:cfRule type="dataBar" id="{710C1943-EAF7-49C7-A4E4-D7D1C9BAEB38}">
            <x14:dataBar minLength="0" maxLength="100" border="1" negativeBarBorderColorSameAsPositive="0">
              <x14:cfvo type="autoMin"/>
              <x14:cfvo type="autoMax"/>
              <x14:borderColor rgb="FF638EC6"/>
              <x14:negativeFillColor rgb="FFFF0000"/>
              <x14:negativeBorderColor rgb="FFFF0000"/>
              <x14:axisColor rgb="FF000000"/>
            </x14:dataBar>
          </x14:cfRule>
          <xm:sqref>N1132</xm:sqref>
        </x14:conditionalFormatting>
        <x14:conditionalFormatting xmlns:xm="http://schemas.microsoft.com/office/excel/2006/main">
          <x14:cfRule type="dataBar" id="{E735344C-CFCC-4637-BF3A-97109F48F221}">
            <x14:dataBar minLength="0" maxLength="100" border="1" negativeBarBorderColorSameAsPositive="0">
              <x14:cfvo type="autoMin"/>
              <x14:cfvo type="autoMax"/>
              <x14:borderColor rgb="FF638EC6"/>
              <x14:negativeFillColor rgb="FFFF0000"/>
              <x14:negativeBorderColor rgb="FFFF0000"/>
              <x14:axisColor rgb="FF000000"/>
            </x14:dataBar>
          </x14:cfRule>
          <xm:sqref>N1151</xm:sqref>
        </x14:conditionalFormatting>
        <x14:conditionalFormatting xmlns:xm="http://schemas.microsoft.com/office/excel/2006/main">
          <x14:cfRule type="dataBar" id="{45DD0B05-531B-4950-BA0B-5D148D3667DB}">
            <x14:dataBar minLength="0" maxLength="100" border="1" negativeBarBorderColorSameAsPositive="0">
              <x14:cfvo type="autoMin"/>
              <x14:cfvo type="autoMax"/>
              <x14:borderColor rgb="FF638EC6"/>
              <x14:negativeFillColor rgb="FFFF0000"/>
              <x14:negativeBorderColor rgb="FFFF0000"/>
              <x14:axisColor rgb="FF000000"/>
            </x14:dataBar>
          </x14:cfRule>
          <xm:sqref>N1290</xm:sqref>
        </x14:conditionalFormatting>
        <x14:conditionalFormatting xmlns:xm="http://schemas.microsoft.com/office/excel/2006/main">
          <x14:cfRule type="dataBar" id="{4ED0568C-1099-4F41-A849-BED311C7F30D}">
            <x14:dataBar minLength="0" maxLength="100" border="1" negativeBarBorderColorSameAsPositive="0">
              <x14:cfvo type="autoMin"/>
              <x14:cfvo type="autoMax"/>
              <x14:borderColor rgb="FF638EC6"/>
              <x14:negativeFillColor rgb="FFFF0000"/>
              <x14:negativeBorderColor rgb="FFFF0000"/>
              <x14:axisColor rgb="FF000000"/>
            </x14:dataBar>
          </x14:cfRule>
          <xm:sqref>N1291</xm:sqref>
        </x14:conditionalFormatting>
        <x14:conditionalFormatting xmlns:xm="http://schemas.microsoft.com/office/excel/2006/main">
          <x14:cfRule type="dataBar" id="{5E2CF1DB-0731-416A-9271-E2D52E85C8C8}">
            <x14:dataBar minLength="0" maxLength="100" border="1" negativeBarBorderColorSameAsPositive="0">
              <x14:cfvo type="autoMin"/>
              <x14:cfvo type="autoMax"/>
              <x14:borderColor rgb="FF638EC6"/>
              <x14:negativeFillColor rgb="FFFF0000"/>
              <x14:negativeBorderColor rgb="FFFF0000"/>
              <x14:axisColor rgb="FF000000"/>
            </x14:dataBar>
          </x14:cfRule>
          <xm:sqref>N1292</xm:sqref>
        </x14:conditionalFormatting>
        <x14:conditionalFormatting xmlns:xm="http://schemas.microsoft.com/office/excel/2006/main">
          <x14:cfRule type="dataBar" id="{BB747849-EF29-470C-BB3F-399AA3EC5ECE}">
            <x14:dataBar minLength="0" maxLength="100" border="1" negativeBarBorderColorSameAsPositive="0">
              <x14:cfvo type="autoMin"/>
              <x14:cfvo type="autoMax"/>
              <x14:borderColor rgb="FF638EC6"/>
              <x14:negativeFillColor rgb="FFFF0000"/>
              <x14:negativeBorderColor rgb="FFFF0000"/>
              <x14:axisColor rgb="FF000000"/>
            </x14:dataBar>
          </x14:cfRule>
          <xm:sqref>N1300</xm:sqref>
        </x14:conditionalFormatting>
        <x14:conditionalFormatting xmlns:xm="http://schemas.microsoft.com/office/excel/2006/main">
          <x14:cfRule type="dataBar" id="{26729DE1-F7C1-4FEA-9F4A-D4D119D3C074}">
            <x14:dataBar minLength="0" maxLength="100" border="1" negativeBarBorderColorSameAsPositive="0">
              <x14:cfvo type="autoMin"/>
              <x14:cfvo type="autoMax"/>
              <x14:borderColor rgb="FF638EC6"/>
              <x14:negativeFillColor rgb="FFFF0000"/>
              <x14:negativeBorderColor rgb="FFFF0000"/>
              <x14:axisColor rgb="FF000000"/>
            </x14:dataBar>
          </x14:cfRule>
          <xm:sqref>N1310</xm:sqref>
        </x14:conditionalFormatting>
        <x14:conditionalFormatting xmlns:xm="http://schemas.microsoft.com/office/excel/2006/main">
          <x14:cfRule type="dataBar" id="{E26AA86C-1C63-4701-B02E-A0119DF8DCE2}">
            <x14:dataBar minLength="0" maxLength="100" border="1" negativeBarBorderColorSameAsPositive="0">
              <x14:cfvo type="autoMin"/>
              <x14:cfvo type="autoMax"/>
              <x14:borderColor rgb="FF638EC6"/>
              <x14:negativeFillColor rgb="FFFF0000"/>
              <x14:negativeBorderColor rgb="FFFF0000"/>
              <x14:axisColor rgb="FF000000"/>
            </x14:dataBar>
          </x14:cfRule>
          <xm:sqref>N1329</xm:sqref>
        </x14:conditionalFormatting>
        <x14:conditionalFormatting xmlns:xm="http://schemas.microsoft.com/office/excel/2006/main">
          <x14:cfRule type="dataBar" id="{9B428774-B3F0-4612-B11C-B2BCB2C83667}">
            <x14:dataBar minLength="0" maxLength="100" border="1" negativeBarBorderColorSameAsPositive="0">
              <x14:cfvo type="autoMin"/>
              <x14:cfvo type="autoMax"/>
              <x14:borderColor rgb="FF638EC6"/>
              <x14:negativeFillColor rgb="FFFF0000"/>
              <x14:negativeBorderColor rgb="FFFF0000"/>
              <x14:axisColor rgb="FF000000"/>
            </x14:dataBar>
          </x14:cfRule>
          <xm:sqref>N1461</xm:sqref>
        </x14:conditionalFormatting>
        <x14:conditionalFormatting xmlns:xm="http://schemas.microsoft.com/office/excel/2006/main">
          <x14:cfRule type="dataBar" id="{58B0F96D-EB10-486A-ADB8-6BAA856609C9}">
            <x14:dataBar minLength="0" maxLength="100" border="1" negativeBarBorderColorSameAsPositive="0">
              <x14:cfvo type="autoMin"/>
              <x14:cfvo type="autoMax"/>
              <x14:borderColor rgb="FF638EC6"/>
              <x14:negativeFillColor rgb="FFFF0000"/>
              <x14:negativeBorderColor rgb="FFFF0000"/>
              <x14:axisColor rgb="FF000000"/>
            </x14:dataBar>
          </x14:cfRule>
          <xm:sqref>N1462</xm:sqref>
        </x14:conditionalFormatting>
        <x14:conditionalFormatting xmlns:xm="http://schemas.microsoft.com/office/excel/2006/main">
          <x14:cfRule type="dataBar" id="{7BB17FEC-61B9-4775-9B23-E4C2BC694428}">
            <x14:dataBar minLength="0" maxLength="100" border="1" negativeBarBorderColorSameAsPositive="0">
              <x14:cfvo type="autoMin"/>
              <x14:cfvo type="autoMax"/>
              <x14:borderColor rgb="FF638EC6"/>
              <x14:negativeFillColor rgb="FFFF0000"/>
              <x14:negativeBorderColor rgb="FFFF0000"/>
              <x14:axisColor rgb="FF000000"/>
            </x14:dataBar>
          </x14:cfRule>
          <xm:sqref>N1463</xm:sqref>
        </x14:conditionalFormatting>
        <x14:conditionalFormatting xmlns:xm="http://schemas.microsoft.com/office/excel/2006/main">
          <x14:cfRule type="dataBar" id="{250732C9-33AD-4D1D-9D88-316AE3F764C3}">
            <x14:dataBar minLength="0" maxLength="100" border="1" negativeBarBorderColorSameAsPositive="0">
              <x14:cfvo type="autoMin"/>
              <x14:cfvo type="autoMax"/>
              <x14:borderColor rgb="FF638EC6"/>
              <x14:negativeFillColor rgb="FFFF0000"/>
              <x14:negativeBorderColor rgb="FFFF0000"/>
              <x14:axisColor rgb="FF000000"/>
            </x14:dataBar>
          </x14:cfRule>
          <xm:sqref>N1464</xm:sqref>
        </x14:conditionalFormatting>
        <x14:conditionalFormatting xmlns:xm="http://schemas.microsoft.com/office/excel/2006/main">
          <x14:cfRule type="dataBar" id="{D068B937-8591-430F-82F0-937C7A1586DC}">
            <x14:dataBar minLength="0" maxLength="100" border="1" negativeBarBorderColorSameAsPositive="0">
              <x14:cfvo type="autoMin"/>
              <x14:cfvo type="autoMax"/>
              <x14:borderColor rgb="FF638EC6"/>
              <x14:negativeFillColor rgb="FFFF0000"/>
              <x14:negativeBorderColor rgb="FFFF0000"/>
              <x14:axisColor rgb="FF000000"/>
            </x14:dataBar>
          </x14:cfRule>
          <xm:sqref>N1472</xm:sqref>
        </x14:conditionalFormatting>
        <x14:conditionalFormatting xmlns:xm="http://schemas.microsoft.com/office/excel/2006/main">
          <x14:cfRule type="dataBar" id="{81D0CA66-0F60-4AC0-9A30-8FD1A6B96733}">
            <x14:dataBar minLength="0" maxLength="100" border="1" negativeBarBorderColorSameAsPositive="0">
              <x14:cfvo type="autoMin"/>
              <x14:cfvo type="autoMax"/>
              <x14:borderColor rgb="FF638EC6"/>
              <x14:negativeFillColor rgb="FFFF0000"/>
              <x14:negativeBorderColor rgb="FFFF0000"/>
              <x14:axisColor rgb="FF000000"/>
            </x14:dataBar>
          </x14:cfRule>
          <xm:sqref>N1482</xm:sqref>
        </x14:conditionalFormatting>
        <x14:conditionalFormatting xmlns:xm="http://schemas.microsoft.com/office/excel/2006/main">
          <x14:cfRule type="dataBar" id="{40262E5B-4CA3-426A-B574-CBF8A2DDA479}">
            <x14:dataBar minLength="0" maxLength="100" border="1" negativeBarBorderColorSameAsPositive="0">
              <x14:cfvo type="autoMin"/>
              <x14:cfvo type="autoMax"/>
              <x14:borderColor rgb="FF638EC6"/>
              <x14:negativeFillColor rgb="FFFF0000"/>
              <x14:negativeBorderColor rgb="FFFF0000"/>
              <x14:axisColor rgb="FF000000"/>
            </x14:dataBar>
          </x14:cfRule>
          <xm:sqref>N1501</xm:sqref>
        </x14:conditionalFormatting>
        <x14:conditionalFormatting xmlns:xm="http://schemas.microsoft.com/office/excel/2006/main">
          <x14:cfRule type="dataBar" id="{0D595BED-C322-443F-9951-B1718370039F}">
            <x14:dataBar minLength="0" maxLength="100" border="1" negativeBarBorderColorSameAsPositive="0">
              <x14:cfvo type="autoMin"/>
              <x14:cfvo type="autoMax"/>
              <x14:borderColor rgb="FF638EC6"/>
              <x14:negativeFillColor rgb="FFFF0000"/>
              <x14:negativeBorderColor rgb="FFFF0000"/>
              <x14:axisColor rgb="FF000000"/>
            </x14:dataBar>
          </x14:cfRule>
          <xm:sqref>N1659</xm:sqref>
        </x14:conditionalFormatting>
        <x14:conditionalFormatting xmlns:xm="http://schemas.microsoft.com/office/excel/2006/main">
          <x14:cfRule type="dataBar" id="{92C2D339-499B-48D1-B926-7D4DA45A7E14}">
            <x14:dataBar minLength="0" maxLength="100" border="1" negativeBarBorderColorSameAsPositive="0">
              <x14:cfvo type="autoMin"/>
              <x14:cfvo type="autoMax"/>
              <x14:borderColor rgb="FF638EC6"/>
              <x14:negativeFillColor rgb="FFFF0000"/>
              <x14:negativeBorderColor rgb="FFFF0000"/>
              <x14:axisColor rgb="FF000000"/>
            </x14:dataBar>
          </x14:cfRule>
          <xm:sqref>N1762</xm:sqref>
        </x14:conditionalFormatting>
        <x14:conditionalFormatting xmlns:xm="http://schemas.microsoft.com/office/excel/2006/main">
          <x14:cfRule type="dataBar" id="{81E76D36-4A32-4CCC-8FF8-55E241113053}">
            <x14:dataBar minLength="0" maxLength="100" border="1" negativeBarBorderColorSameAsPositive="0">
              <x14:cfvo type="autoMin"/>
              <x14:cfvo type="autoMax"/>
              <x14:borderColor rgb="FF638EC6"/>
              <x14:negativeFillColor rgb="FFFF0000"/>
              <x14:negativeBorderColor rgb="FFFF0000"/>
              <x14:axisColor rgb="FF000000"/>
            </x14:dataBar>
          </x14:cfRule>
          <xm:sqref>N1891</xm:sqref>
        </x14:conditionalFormatting>
        <x14:conditionalFormatting xmlns:xm="http://schemas.microsoft.com/office/excel/2006/main">
          <x14:cfRule type="dataBar" id="{316719FC-90D7-478F-80EB-104DF7A980EF}">
            <x14:dataBar minLength="0" maxLength="100" border="1" negativeBarBorderColorSameAsPositive="0">
              <x14:cfvo type="autoMin"/>
              <x14:cfvo type="autoMax"/>
              <x14:borderColor rgb="FF638EC6"/>
              <x14:negativeFillColor rgb="FFFF0000"/>
              <x14:negativeBorderColor rgb="FFFF0000"/>
              <x14:axisColor rgb="FF000000"/>
            </x14:dataBar>
          </x14:cfRule>
          <xm:sqref>N1918</xm:sqref>
        </x14:conditionalFormatting>
        <x14:conditionalFormatting xmlns:xm="http://schemas.microsoft.com/office/excel/2006/main">
          <x14:cfRule type="dataBar" id="{2C071578-02EF-49F5-A5B1-6914BCD5FB05}">
            <x14:dataBar minLength="0" maxLength="100" border="1" negativeBarBorderColorSameAsPositive="0">
              <x14:cfvo type="autoMin"/>
              <x14:cfvo type="autoMax"/>
              <x14:borderColor rgb="FF638EC6"/>
              <x14:negativeFillColor rgb="FFFF0000"/>
              <x14:negativeBorderColor rgb="FFFF0000"/>
              <x14:axisColor rgb="FF000000"/>
            </x14:dataBar>
          </x14:cfRule>
          <xm:sqref>N2028 N2772</xm:sqref>
        </x14:conditionalFormatting>
        <x14:conditionalFormatting xmlns:xm="http://schemas.microsoft.com/office/excel/2006/main">
          <x14:cfRule type="dataBar" id="{A16EBA28-CF30-4637-B376-F7CDD89D248C}">
            <x14:dataBar minLength="0" maxLength="100" border="1" negativeBarBorderColorSameAsPositive="0">
              <x14:cfvo type="autoMin"/>
              <x14:cfvo type="autoMax"/>
              <x14:borderColor rgb="FF638EC6"/>
              <x14:negativeFillColor rgb="FFFF0000"/>
              <x14:negativeBorderColor rgb="FFFF0000"/>
              <x14:axisColor rgb="FF000000"/>
            </x14:dataBar>
          </x14:cfRule>
          <xm:sqref>N2593</xm:sqref>
        </x14:conditionalFormatting>
        <x14:conditionalFormatting xmlns:xm="http://schemas.microsoft.com/office/excel/2006/main">
          <x14:cfRule type="dataBar" id="{D9DD4EA5-068B-4595-9018-FD866141ABCB}">
            <x14:dataBar minLength="0" maxLength="100" border="1" negativeBarBorderColorSameAsPositive="0">
              <x14:cfvo type="autoMin"/>
              <x14:cfvo type="autoMax"/>
              <x14:borderColor rgb="FF638EC6"/>
              <x14:negativeFillColor rgb="FFFF0000"/>
              <x14:negativeBorderColor rgb="FFFF0000"/>
              <x14:axisColor rgb="FF000000"/>
            </x14:dataBar>
          </x14:cfRule>
          <xm:sqref>N2746</xm:sqref>
        </x14:conditionalFormatting>
        <x14:conditionalFormatting xmlns:xm="http://schemas.microsoft.com/office/excel/2006/main">
          <x14:cfRule type="dataBar" id="{B65AD3F3-A2E1-4C8A-9CAD-A9A07B387B93}">
            <x14:dataBar minLength="0" maxLength="100" border="1" negativeBarBorderColorSameAsPositive="0">
              <x14:cfvo type="autoMin"/>
              <x14:cfvo type="autoMax"/>
              <x14:borderColor rgb="FF638EC6"/>
              <x14:negativeFillColor rgb="FFFF0000"/>
              <x14:negativeBorderColor rgb="FFFF0000"/>
              <x14:axisColor rgb="FF000000"/>
            </x14:dataBar>
          </x14:cfRule>
          <xm:sqref>N2756</xm:sqref>
        </x14:conditionalFormatting>
        <x14:conditionalFormatting xmlns:xm="http://schemas.microsoft.com/office/excel/2006/main">
          <x14:cfRule type="dataBar" id="{372D7FB9-25F8-4DC7-A655-B097A377668B}">
            <x14:dataBar minLength="0" maxLength="100" border="1" negativeBarBorderColorSameAsPositive="0">
              <x14:cfvo type="autoMin"/>
              <x14:cfvo type="autoMax"/>
              <x14:borderColor rgb="FF638EC6"/>
              <x14:negativeFillColor rgb="FFFF0000"/>
              <x14:negativeBorderColor rgb="FFFF0000"/>
              <x14:axisColor rgb="FF000000"/>
            </x14:dataBar>
          </x14:cfRule>
          <xm:sqref>N2809</xm:sqref>
        </x14:conditionalFormatting>
        <x14:conditionalFormatting xmlns:xm="http://schemas.microsoft.com/office/excel/2006/main">
          <x14:cfRule type="dataBar" id="{BFC50CA3-6442-4350-B85C-8FC4E8B81845}">
            <x14:dataBar minLength="0" maxLength="100" border="1" negativeBarBorderColorSameAsPositive="0">
              <x14:cfvo type="autoMin"/>
              <x14:cfvo type="autoMax"/>
              <x14:borderColor rgb="FF638EC6"/>
              <x14:negativeFillColor rgb="FFFF0000"/>
              <x14:negativeBorderColor rgb="FFFF0000"/>
              <x14:axisColor rgb="FF000000"/>
            </x14:dataBar>
          </x14:cfRule>
          <xm:sqref>N2918</xm:sqref>
        </x14:conditionalFormatting>
        <x14:conditionalFormatting xmlns:xm="http://schemas.microsoft.com/office/excel/2006/main">
          <x14:cfRule type="dataBar" id="{C18C94BB-6006-4333-9462-B61AE2B3E425}">
            <x14:dataBar minLength="0" maxLength="100" border="1" negativeBarBorderColorSameAsPositive="0">
              <x14:cfvo type="autoMin"/>
              <x14:cfvo type="autoMax"/>
              <x14:borderColor rgb="FF638EC6"/>
              <x14:negativeFillColor rgb="FFFF0000"/>
              <x14:negativeBorderColor rgb="FFFF0000"/>
              <x14:axisColor rgb="FF000000"/>
            </x14:dataBar>
          </x14:cfRule>
          <xm:sqref>N2928</xm:sqref>
        </x14:conditionalFormatting>
        <x14:conditionalFormatting xmlns:xm="http://schemas.microsoft.com/office/excel/2006/main">
          <x14:cfRule type="dataBar" id="{7C3AB429-6A3D-4370-AB7C-79082966ACB4}">
            <x14:dataBar minLength="0" maxLength="100" border="1" negativeBarBorderColorSameAsPositive="0">
              <x14:cfvo type="autoMin"/>
              <x14:cfvo type="autoMax"/>
              <x14:borderColor rgb="FF638EC6"/>
              <x14:negativeFillColor rgb="FFFF0000"/>
              <x14:negativeBorderColor rgb="FFFF0000"/>
              <x14:axisColor rgb="FF000000"/>
            </x14:dataBar>
          </x14:cfRule>
          <xm:sqref>N2947</xm:sqref>
        </x14:conditionalFormatting>
        <x14:conditionalFormatting xmlns:xm="http://schemas.microsoft.com/office/excel/2006/main">
          <x14:cfRule type="dataBar" id="{B3F4B92F-339D-46D4-BA37-6AC703696762}">
            <x14:dataBar minLength="0" maxLength="100" border="1" negativeBarBorderColorSameAsPositive="0">
              <x14:cfvo type="autoMin"/>
              <x14:cfvo type="autoMax"/>
              <x14:borderColor rgb="FF638EC6"/>
              <x14:negativeFillColor rgb="FFFF0000"/>
              <x14:negativeBorderColor rgb="FFFF0000"/>
              <x14:axisColor rgb="FF000000"/>
            </x14:dataBar>
          </x14:cfRule>
          <xm:sqref>N3089</xm:sqref>
        </x14:conditionalFormatting>
        <x14:conditionalFormatting xmlns:xm="http://schemas.microsoft.com/office/excel/2006/main">
          <x14:cfRule type="dataBar" id="{5314EF8D-9D18-4F2B-B98C-B8BD88A9FFC8}">
            <x14:dataBar minLength="0" maxLength="100" border="1" negativeBarBorderColorSameAsPositive="0">
              <x14:cfvo type="autoMin"/>
              <x14:cfvo type="autoMax"/>
              <x14:borderColor rgb="FF638EC6"/>
              <x14:negativeFillColor rgb="FFFF0000"/>
              <x14:negativeBorderColor rgb="FFFF0000"/>
              <x14:axisColor rgb="FF000000"/>
            </x14:dataBar>
          </x14:cfRule>
          <xm:sqref>N3099</xm:sqref>
        </x14:conditionalFormatting>
        <x14:conditionalFormatting xmlns:xm="http://schemas.microsoft.com/office/excel/2006/main">
          <x14:cfRule type="dataBar" id="{CE50DBCC-157E-455A-B871-BC9D9F90A45F}">
            <x14:dataBar minLength="0" maxLength="100" border="1" negativeBarBorderColorSameAsPositive="0">
              <x14:cfvo type="autoMin"/>
              <x14:cfvo type="autoMax"/>
              <x14:borderColor rgb="FF638EC6"/>
              <x14:negativeFillColor rgb="FFFF0000"/>
              <x14:negativeBorderColor rgb="FFFF0000"/>
              <x14:axisColor rgb="FF000000"/>
            </x14:dataBar>
          </x14:cfRule>
          <xm:sqref>N3118</xm:sqref>
        </x14:conditionalFormatting>
        <x14:conditionalFormatting xmlns:xm="http://schemas.microsoft.com/office/excel/2006/main">
          <x14:cfRule type="dataBar" id="{572DDD78-3ED7-4480-8961-180B3478B430}">
            <x14:dataBar minLength="0" maxLength="100" border="1" negativeBarBorderColorSameAsPositive="0">
              <x14:cfvo type="autoMin"/>
              <x14:cfvo type="autoMax"/>
              <x14:borderColor rgb="FF638EC6"/>
              <x14:negativeFillColor rgb="FFFF0000"/>
              <x14:negativeBorderColor rgb="FFFF0000"/>
              <x14:axisColor rgb="FF000000"/>
            </x14:dataBar>
          </x14:cfRule>
          <xm:sqref>N3263</xm:sqref>
        </x14:conditionalFormatting>
        <x14:conditionalFormatting xmlns:xm="http://schemas.microsoft.com/office/excel/2006/main">
          <x14:cfRule type="dataBar" id="{98DF8BCB-0B55-47AC-870B-DF36741F73E9}">
            <x14:dataBar minLength="0" maxLength="100" border="1" negativeBarBorderColorSameAsPositive="0">
              <x14:cfvo type="autoMin"/>
              <x14:cfvo type="autoMax"/>
              <x14:borderColor rgb="FF638EC6"/>
              <x14:negativeFillColor rgb="FFFF0000"/>
              <x14:negativeBorderColor rgb="FFFF0000"/>
              <x14:axisColor rgb="FF000000"/>
            </x14:dataBar>
          </x14:cfRule>
          <xm:sqref>N3273</xm:sqref>
        </x14:conditionalFormatting>
        <x14:conditionalFormatting xmlns:xm="http://schemas.microsoft.com/office/excel/2006/main">
          <x14:cfRule type="dataBar" id="{2CAB4666-41A6-46CE-A8AF-C2B9ACE58D05}">
            <x14:dataBar minLength="0" maxLength="100" border="1" negativeBarBorderColorSameAsPositive="0">
              <x14:cfvo type="autoMin"/>
              <x14:cfvo type="autoMax"/>
              <x14:borderColor rgb="FF638EC6"/>
              <x14:negativeFillColor rgb="FFFF0000"/>
              <x14:negativeBorderColor rgb="FFFF0000"/>
              <x14:axisColor rgb="FF000000"/>
            </x14:dataBar>
          </x14:cfRule>
          <xm:sqref>N3292</xm:sqref>
        </x14:conditionalFormatting>
        <x14:conditionalFormatting xmlns:xm="http://schemas.microsoft.com/office/excel/2006/main">
          <x14:cfRule type="dataBar" id="{1B12A729-A47C-4737-9BFF-2FAB97F331C7}">
            <x14:dataBar minLength="0" maxLength="100" border="1" negativeBarBorderColorSameAsPositive="0">
              <x14:cfvo type="autoMin"/>
              <x14:cfvo type="autoMax"/>
              <x14:borderColor rgb="FF638EC6"/>
              <x14:negativeFillColor rgb="FFFF0000"/>
              <x14:negativeBorderColor rgb="FFFF0000"/>
              <x14:axisColor rgb="FF000000"/>
            </x14:dataBar>
          </x14:cfRule>
          <xm:sqref>N3354</xm:sqref>
        </x14:conditionalFormatting>
        <x14:conditionalFormatting xmlns:xm="http://schemas.microsoft.com/office/excel/2006/main">
          <x14:cfRule type="dataBar" id="{5A396B86-6D67-4156-84CD-D9B19E700496}">
            <x14:dataBar minLength="0" maxLength="100" border="1" negativeBarBorderColorSameAsPositive="0">
              <x14:cfvo type="autoMin"/>
              <x14:cfvo type="autoMax"/>
              <x14:borderColor rgb="FF638EC6"/>
              <x14:negativeFillColor rgb="FFFF0000"/>
              <x14:negativeBorderColor rgb="FFFF0000"/>
              <x14:axisColor rgb="FF000000"/>
            </x14:dataBar>
          </x14:cfRule>
          <xm:sqref>N3356</xm:sqref>
        </x14:conditionalFormatting>
        <x14:conditionalFormatting xmlns:xm="http://schemas.microsoft.com/office/excel/2006/main">
          <x14:cfRule type="dataBar" id="{B594CEED-4A13-4DC1-A86D-0323B2E81118}">
            <x14:dataBar minLength="0" maxLength="100" border="1" negativeBarBorderColorSameAsPositive="0">
              <x14:cfvo type="autoMin"/>
              <x14:cfvo type="autoMax"/>
              <x14:borderColor rgb="FF638EC6"/>
              <x14:negativeFillColor rgb="FFFF0000"/>
              <x14:negativeBorderColor rgb="FFFF0000"/>
              <x14:axisColor rgb="FF000000"/>
            </x14:dataBar>
          </x14:cfRule>
          <xm:sqref>N3357</xm:sqref>
        </x14:conditionalFormatting>
        <x14:conditionalFormatting xmlns:xm="http://schemas.microsoft.com/office/excel/2006/main">
          <x14:cfRule type="dataBar" id="{3B7BFA98-7050-45E4-9249-C884A5D89873}">
            <x14:dataBar minLength="0" maxLength="100" border="1" negativeBarBorderColorSameAsPositive="0">
              <x14:cfvo type="autoMin"/>
              <x14:cfvo type="autoMax"/>
              <x14:borderColor rgb="FF638EC6"/>
              <x14:negativeFillColor rgb="FFFF0000"/>
              <x14:negativeBorderColor rgb="FFFF0000"/>
              <x14:axisColor rgb="FF000000"/>
            </x14:dataBar>
          </x14:cfRule>
          <xm:sqref>N3358</xm:sqref>
        </x14:conditionalFormatting>
        <x14:conditionalFormatting xmlns:xm="http://schemas.microsoft.com/office/excel/2006/main">
          <x14:cfRule type="dataBar" id="{36F888F9-6321-45FB-ADFF-9AD8C61413BC}">
            <x14:dataBar minLength="0" maxLength="100" border="1" negativeBarBorderColorSameAsPositive="0">
              <x14:cfvo type="autoMin"/>
              <x14:cfvo type="autoMax"/>
              <x14:borderColor rgb="FF638EC6"/>
              <x14:negativeFillColor rgb="FFFF0000"/>
              <x14:negativeBorderColor rgb="FFFF0000"/>
              <x14:axisColor rgb="FF000000"/>
            </x14:dataBar>
          </x14:cfRule>
          <xm:sqref>N3359</xm:sqref>
        </x14:conditionalFormatting>
        <x14:conditionalFormatting xmlns:xm="http://schemas.microsoft.com/office/excel/2006/main">
          <x14:cfRule type="dataBar" id="{86CDA37A-6300-4616-9AC8-60BC699D2A27}">
            <x14:dataBar minLength="0" maxLength="100" border="1" negativeBarBorderColorSameAsPositive="0">
              <x14:cfvo type="autoMin"/>
              <x14:cfvo type="autoMax"/>
              <x14:borderColor rgb="FF638EC6"/>
              <x14:negativeFillColor rgb="FFFF0000"/>
              <x14:negativeBorderColor rgb="FFFF0000"/>
              <x14:axisColor rgb="FF000000"/>
            </x14:dataBar>
          </x14:cfRule>
          <xm:sqref>N3360</xm:sqref>
        </x14:conditionalFormatting>
        <x14:conditionalFormatting xmlns:xm="http://schemas.microsoft.com/office/excel/2006/main">
          <x14:cfRule type="dataBar" id="{92BF1FC5-4502-4AC0-9D5D-31EFCD7248CF}">
            <x14:dataBar minLength="0" maxLength="100" border="1" negativeBarBorderColorSameAsPositive="0">
              <x14:cfvo type="autoMin"/>
              <x14:cfvo type="autoMax"/>
              <x14:borderColor rgb="FF638EC6"/>
              <x14:negativeFillColor rgb="FFFF0000"/>
              <x14:negativeBorderColor rgb="FFFF0000"/>
              <x14:axisColor rgb="FF000000"/>
            </x14:dataBar>
          </x14:cfRule>
          <xm:sqref>N3439</xm:sqref>
        </x14:conditionalFormatting>
        <x14:conditionalFormatting xmlns:xm="http://schemas.microsoft.com/office/excel/2006/main">
          <x14:cfRule type="dataBar" id="{570A2409-0A8F-4070-96B7-9A103B8B3D34}">
            <x14:dataBar minLength="0" maxLength="100" border="1" negativeBarBorderColorSameAsPositive="0">
              <x14:cfvo type="autoMin"/>
              <x14:cfvo type="autoMax"/>
              <x14:borderColor rgb="FF638EC6"/>
              <x14:negativeFillColor rgb="FFFF0000"/>
              <x14:negativeBorderColor rgb="FFFF0000"/>
              <x14:axisColor rgb="FF000000"/>
            </x14:dataBar>
          </x14:cfRule>
          <xm:sqref>N3548</xm:sqref>
        </x14:conditionalFormatting>
        <x14:conditionalFormatting xmlns:xm="http://schemas.microsoft.com/office/excel/2006/main">
          <x14:cfRule type="dataBar" id="{A892BE52-C0B7-493B-8CFE-2BEBB57ABB23}">
            <x14:dataBar minLength="0" maxLength="100" border="1" negativeBarBorderColorSameAsPositive="0">
              <x14:cfvo type="autoMin"/>
              <x14:cfvo type="autoMax"/>
              <x14:borderColor rgb="FF638EC6"/>
              <x14:negativeFillColor rgb="FFFF0000"/>
              <x14:negativeBorderColor rgb="FFFF0000"/>
              <x14:axisColor rgb="FF000000"/>
            </x14:dataBar>
          </x14:cfRule>
          <xm:sqref>N3576</xm:sqref>
        </x14:conditionalFormatting>
        <x14:conditionalFormatting xmlns:xm="http://schemas.microsoft.com/office/excel/2006/main">
          <x14:cfRule type="dataBar" id="{CBA6B92E-2DB5-4E97-B262-2A00CA47EBEC}">
            <x14:dataBar minLength="0" maxLength="100" border="1" negativeBarBorderColorSameAsPositive="0">
              <x14:cfvo type="autoMin"/>
              <x14:cfvo type="autoMax"/>
              <x14:borderColor rgb="FF638EC6"/>
              <x14:negativeFillColor rgb="FFFF0000"/>
              <x14:negativeBorderColor rgb="FFFF0000"/>
              <x14:axisColor rgb="FF000000"/>
            </x14:dataBar>
          </x14:cfRule>
          <xm:sqref>N3644</xm:sqref>
        </x14:conditionalFormatting>
        <x14:conditionalFormatting xmlns:xm="http://schemas.microsoft.com/office/excel/2006/main">
          <x14:cfRule type="dataBar" id="{D1034DDD-F6F8-450C-89AD-57575C2450C4}">
            <x14:dataBar minLength="0" maxLength="100" border="1" negativeBarBorderColorSameAsPositive="0">
              <x14:cfvo type="autoMin"/>
              <x14:cfvo type="autoMax"/>
              <x14:borderColor rgb="FF638EC6"/>
              <x14:negativeFillColor rgb="FFFF0000"/>
              <x14:negativeBorderColor rgb="FFFF0000"/>
              <x14:axisColor rgb="FF000000"/>
            </x14:dataBar>
          </x14:cfRule>
          <xm:sqref>N3645</xm:sqref>
        </x14:conditionalFormatting>
        <x14:conditionalFormatting xmlns:xm="http://schemas.microsoft.com/office/excel/2006/main">
          <x14:cfRule type="dataBar" id="{9DE5C959-54C0-4BE8-8DFB-F9306721CAA4}">
            <x14:dataBar minLength="0" maxLength="100" border="1" negativeBarBorderColorSameAsPositive="0">
              <x14:cfvo type="autoMin"/>
              <x14:cfvo type="autoMax"/>
              <x14:borderColor rgb="FF638EC6"/>
              <x14:negativeFillColor rgb="FFFF0000"/>
              <x14:negativeBorderColor rgb="FFFF0000"/>
              <x14:axisColor rgb="FF000000"/>
            </x14:dataBar>
          </x14:cfRule>
          <xm:sqref>N3646</xm:sqref>
        </x14:conditionalFormatting>
        <x14:conditionalFormatting xmlns:xm="http://schemas.microsoft.com/office/excel/2006/main">
          <x14:cfRule type="dataBar" id="{61548478-A343-49CB-9BCD-B7C9A7995E6B}">
            <x14:dataBar minLength="0" maxLength="100" border="1" negativeBarBorderColorSameAsPositive="0">
              <x14:cfvo type="autoMin"/>
              <x14:cfvo type="autoMax"/>
              <x14:borderColor rgb="FF638EC6"/>
              <x14:negativeFillColor rgb="FFFF0000"/>
              <x14:negativeBorderColor rgb="FFFF0000"/>
              <x14:axisColor rgb="FF000000"/>
            </x14:dataBar>
          </x14:cfRule>
          <xm:sqref>N3647</xm:sqref>
        </x14:conditionalFormatting>
        <x14:conditionalFormatting xmlns:xm="http://schemas.microsoft.com/office/excel/2006/main">
          <x14:cfRule type="dataBar" id="{6395F0A1-3806-41F1-9369-C0F2DB3CEE0C}">
            <x14:dataBar minLength="0" maxLength="100" border="1" negativeBarBorderColorSameAsPositive="0">
              <x14:cfvo type="autoMin"/>
              <x14:cfvo type="autoMax"/>
              <x14:borderColor rgb="FF638EC6"/>
              <x14:negativeFillColor rgb="FFFF0000"/>
              <x14:negativeBorderColor rgb="FFFF0000"/>
              <x14:axisColor rgb="FF000000"/>
            </x14:dataBar>
          </x14:cfRule>
          <xm:sqref>N3648</xm:sqref>
        </x14:conditionalFormatting>
        <x14:conditionalFormatting xmlns:xm="http://schemas.microsoft.com/office/excel/2006/main">
          <x14:cfRule type="dataBar" id="{6B9E0700-285D-4EE6-ADE3-D7AC7394BB50}">
            <x14:dataBar minLength="0" maxLength="100" border="1" negativeBarBorderColorSameAsPositive="0">
              <x14:cfvo type="autoMin"/>
              <x14:cfvo type="autoMax"/>
              <x14:borderColor rgb="FF638EC6"/>
              <x14:negativeFillColor rgb="FFFF0000"/>
              <x14:negativeBorderColor rgb="FFFF0000"/>
              <x14:axisColor rgb="FF000000"/>
            </x14:dataBar>
          </x14:cfRule>
          <xm:sqref>N3649</xm:sqref>
        </x14:conditionalFormatting>
        <x14:conditionalFormatting xmlns:xm="http://schemas.microsoft.com/office/excel/2006/main">
          <x14:cfRule type="dataBar" id="{B43A14ED-9745-4606-88E3-237E3EA64F70}">
            <x14:dataBar minLength="0" maxLength="100" border="1" negativeBarBorderColorSameAsPositive="0">
              <x14:cfvo type="autoMin"/>
              <x14:cfvo type="autoMax"/>
              <x14:borderColor rgb="FF638EC6"/>
              <x14:negativeFillColor rgb="FFFF0000"/>
              <x14:negativeBorderColor rgb="FFFF0000"/>
              <x14:axisColor rgb="FF000000"/>
            </x14:dataBar>
          </x14:cfRule>
          <xm:sqref>N3650</xm:sqref>
        </x14:conditionalFormatting>
        <x14:conditionalFormatting xmlns:xm="http://schemas.microsoft.com/office/excel/2006/main">
          <x14:cfRule type="dataBar" id="{8CBA0C2F-6022-4BD5-A5E6-EDB406A4DE45}">
            <x14:dataBar minLength="0" maxLength="100" border="1" negativeBarBorderColorSameAsPositive="0">
              <x14:cfvo type="autoMin"/>
              <x14:cfvo type="autoMax"/>
              <x14:borderColor rgb="FF638EC6"/>
              <x14:negativeFillColor rgb="FFFF0000"/>
              <x14:negativeBorderColor rgb="FFFF0000"/>
              <x14:axisColor rgb="FF000000"/>
            </x14:dataBar>
          </x14:cfRule>
          <xm:sqref>N3651</xm:sqref>
        </x14:conditionalFormatting>
        <x14:conditionalFormatting xmlns:xm="http://schemas.microsoft.com/office/excel/2006/main">
          <x14:cfRule type="dataBar" id="{C30FD3FC-C923-460C-BE2F-2F2FCE218E59}">
            <x14:dataBar minLength="0" maxLength="100" border="1" negativeBarBorderColorSameAsPositive="0">
              <x14:cfvo type="autoMin"/>
              <x14:cfvo type="autoMax"/>
              <x14:borderColor rgb="FF638EC6"/>
              <x14:negativeFillColor rgb="FFFF0000"/>
              <x14:negativeBorderColor rgb="FFFF0000"/>
              <x14:axisColor rgb="FF000000"/>
            </x14:dataBar>
          </x14:cfRule>
          <xm:sqref>N3652</xm:sqref>
        </x14:conditionalFormatting>
        <x14:conditionalFormatting xmlns:xm="http://schemas.microsoft.com/office/excel/2006/main">
          <x14:cfRule type="dataBar" id="{65FD3A87-F6CD-4812-A77E-F1A0F6D31A67}">
            <x14:dataBar minLength="0" maxLength="100" border="1" negativeBarBorderColorSameAsPositive="0">
              <x14:cfvo type="autoMin"/>
              <x14:cfvo type="autoMax"/>
              <x14:borderColor rgb="FF638EC6"/>
              <x14:negativeFillColor rgb="FFFF0000"/>
              <x14:negativeBorderColor rgb="FFFF0000"/>
              <x14:axisColor rgb="FF000000"/>
            </x14:dataBar>
          </x14:cfRule>
          <xm:sqref>N3653</xm:sqref>
        </x14:conditionalFormatting>
        <x14:conditionalFormatting xmlns:xm="http://schemas.microsoft.com/office/excel/2006/main">
          <x14:cfRule type="dataBar" id="{910FC53C-6ED3-41E7-A65E-47D7B34DE994}">
            <x14:dataBar minLength="0" maxLength="100" border="1" negativeBarBorderColorSameAsPositive="0">
              <x14:cfvo type="autoMin"/>
              <x14:cfvo type="autoMax"/>
              <x14:borderColor rgb="FF638EC6"/>
              <x14:negativeFillColor rgb="FFFF0000"/>
              <x14:negativeBorderColor rgb="FFFF0000"/>
              <x14:axisColor rgb="FF000000"/>
            </x14:dataBar>
          </x14:cfRule>
          <xm:sqref>N3654</xm:sqref>
        </x14:conditionalFormatting>
        <x14:conditionalFormatting xmlns:xm="http://schemas.microsoft.com/office/excel/2006/main">
          <x14:cfRule type="dataBar" id="{8A213821-BFDB-4211-88BA-0386CEDB1ECA}">
            <x14:dataBar minLength="0" maxLength="100" border="1" negativeBarBorderColorSameAsPositive="0">
              <x14:cfvo type="autoMin"/>
              <x14:cfvo type="autoMax"/>
              <x14:borderColor rgb="FF638EC6"/>
              <x14:negativeFillColor rgb="FFFF0000"/>
              <x14:negativeBorderColor rgb="FFFF0000"/>
              <x14:axisColor rgb="FF000000"/>
            </x14:dataBar>
          </x14:cfRule>
          <xm:sqref>N3655</xm:sqref>
        </x14:conditionalFormatting>
        <x14:conditionalFormatting xmlns:xm="http://schemas.microsoft.com/office/excel/2006/main">
          <x14:cfRule type="dataBar" id="{531114EC-ED85-4F26-B061-1CCC0681D227}">
            <x14:dataBar minLength="0" maxLength="100" border="1" negativeBarBorderColorSameAsPositive="0">
              <x14:cfvo type="autoMin"/>
              <x14:cfvo type="autoMax"/>
              <x14:borderColor rgb="FF638EC6"/>
              <x14:negativeFillColor rgb="FFFF0000"/>
              <x14:negativeBorderColor rgb="FFFF0000"/>
              <x14:axisColor rgb="FF000000"/>
            </x14:dataBar>
          </x14:cfRule>
          <xm:sqref>N3656</xm:sqref>
        </x14:conditionalFormatting>
        <x14:conditionalFormatting xmlns:xm="http://schemas.microsoft.com/office/excel/2006/main">
          <x14:cfRule type="dataBar" id="{22EB950B-0B58-449B-AA38-D206D429B661}">
            <x14:dataBar minLength="0" maxLength="100" border="1" negativeBarBorderColorSameAsPositive="0">
              <x14:cfvo type="autoMin"/>
              <x14:cfvo type="autoMax"/>
              <x14:borderColor rgb="FF638EC6"/>
              <x14:negativeFillColor rgb="FFFF0000"/>
              <x14:negativeBorderColor rgb="FFFF0000"/>
              <x14:axisColor rgb="FF000000"/>
            </x14:dataBar>
          </x14:cfRule>
          <xm:sqref>N3657</xm:sqref>
        </x14:conditionalFormatting>
        <x14:conditionalFormatting xmlns:xm="http://schemas.microsoft.com/office/excel/2006/main">
          <x14:cfRule type="dataBar" id="{7F1305A1-37A2-4CA5-9E9D-CDB7EF01D696}">
            <x14:dataBar minLength="0" maxLength="100" border="1" negativeBarBorderColorSameAsPositive="0">
              <x14:cfvo type="autoMin"/>
              <x14:cfvo type="autoMax"/>
              <x14:borderColor rgb="FF638EC6"/>
              <x14:negativeFillColor rgb="FFFF0000"/>
              <x14:negativeBorderColor rgb="FFFF0000"/>
              <x14:axisColor rgb="FF000000"/>
            </x14:dataBar>
          </x14:cfRule>
          <xm:sqref>N3658</xm:sqref>
        </x14:conditionalFormatting>
        <x14:conditionalFormatting xmlns:xm="http://schemas.microsoft.com/office/excel/2006/main">
          <x14:cfRule type="dataBar" id="{5E33FB0F-90B0-492E-B290-C2D119D3F9C7}">
            <x14:dataBar minLength="0" maxLength="100" border="1" negativeBarBorderColorSameAsPositive="0">
              <x14:cfvo type="autoMin"/>
              <x14:cfvo type="autoMax"/>
              <x14:borderColor rgb="FF638EC6"/>
              <x14:negativeFillColor rgb="FFFF0000"/>
              <x14:negativeBorderColor rgb="FFFF0000"/>
              <x14:axisColor rgb="FF000000"/>
            </x14:dataBar>
          </x14:cfRule>
          <xm:sqref>N3659</xm:sqref>
        </x14:conditionalFormatting>
        <x14:conditionalFormatting xmlns:xm="http://schemas.microsoft.com/office/excel/2006/main">
          <x14:cfRule type="dataBar" id="{9FD33D5B-BB56-4D27-8550-09B2DB5DB00A}">
            <x14:dataBar minLength="0" maxLength="100" border="1" negativeBarBorderColorSameAsPositive="0">
              <x14:cfvo type="autoMin"/>
              <x14:cfvo type="autoMax"/>
              <x14:borderColor rgb="FF638EC6"/>
              <x14:negativeFillColor rgb="FFFF0000"/>
              <x14:negativeBorderColor rgb="FFFF0000"/>
              <x14:axisColor rgb="FF000000"/>
            </x14:dataBar>
          </x14:cfRule>
          <xm:sqref>N3710</xm:sqref>
        </x14:conditionalFormatting>
        <x14:conditionalFormatting xmlns:xm="http://schemas.microsoft.com/office/excel/2006/main">
          <x14:cfRule type="dataBar" id="{13B025A1-DA05-4BC6-BD96-0FE1F3E67B63}">
            <x14:dataBar minLength="0" maxLength="100" border="1" negativeBarBorderColorSameAsPositive="0">
              <x14:cfvo type="autoMin"/>
              <x14:cfvo type="autoMax"/>
              <x14:borderColor rgb="FF638EC6"/>
              <x14:negativeFillColor rgb="FFFF0000"/>
              <x14:negativeBorderColor rgb="FFFF0000"/>
              <x14:axisColor rgb="FF000000"/>
            </x14:dataBar>
          </x14:cfRule>
          <xm:sqref>N3711</xm:sqref>
        </x14:conditionalFormatting>
        <x14:conditionalFormatting xmlns:xm="http://schemas.microsoft.com/office/excel/2006/main">
          <x14:cfRule type="dataBar" id="{CA3C055E-7E38-4AF9-9311-B4C393BE3891}">
            <x14:dataBar minLength="0" maxLength="100" border="1" negativeBarBorderColorSameAsPositive="0">
              <x14:cfvo type="autoMin"/>
              <x14:cfvo type="autoMax"/>
              <x14:borderColor rgb="FF638EC6"/>
              <x14:negativeFillColor rgb="FFFF0000"/>
              <x14:negativeBorderColor rgb="FFFF0000"/>
              <x14:axisColor rgb="FF000000"/>
            </x14:dataBar>
          </x14:cfRule>
          <xm:sqref>N3712</xm:sqref>
        </x14:conditionalFormatting>
        <x14:conditionalFormatting xmlns:xm="http://schemas.microsoft.com/office/excel/2006/main">
          <x14:cfRule type="dataBar" id="{936FDF74-3728-4F73-917E-0D87DDBCC979}">
            <x14:dataBar minLength="0" maxLength="100" border="1" negativeBarBorderColorSameAsPositive="0">
              <x14:cfvo type="autoMin"/>
              <x14:cfvo type="autoMax"/>
              <x14:borderColor rgb="FF638EC6"/>
              <x14:negativeFillColor rgb="FFFF0000"/>
              <x14:negativeBorderColor rgb="FFFF0000"/>
              <x14:axisColor rgb="FF000000"/>
            </x14:dataBar>
          </x14:cfRule>
          <xm:sqref>N3713</xm:sqref>
        </x14:conditionalFormatting>
        <x14:conditionalFormatting xmlns:xm="http://schemas.microsoft.com/office/excel/2006/main">
          <x14:cfRule type="dataBar" id="{1AE1D8F3-5C24-4407-9E7E-411278DA3845}">
            <x14:dataBar minLength="0" maxLength="100" border="1" negativeBarBorderColorSameAsPositive="0">
              <x14:cfvo type="autoMin"/>
              <x14:cfvo type="autoMax"/>
              <x14:borderColor rgb="FF638EC6"/>
              <x14:negativeFillColor rgb="FFFF0000"/>
              <x14:negativeBorderColor rgb="FFFF0000"/>
              <x14:axisColor rgb="FF000000"/>
            </x14:dataBar>
          </x14:cfRule>
          <xm:sqref>N3719</xm:sqref>
        </x14:conditionalFormatting>
        <x14:conditionalFormatting xmlns:xm="http://schemas.microsoft.com/office/excel/2006/main">
          <x14:cfRule type="dataBar" id="{12F6AE84-3C37-4D9B-BAC2-B3AA8FA26A16}">
            <x14:dataBar minLength="0" maxLength="100" border="1" negativeBarBorderColorSameAsPositive="0">
              <x14:cfvo type="autoMin"/>
              <x14:cfvo type="autoMax"/>
              <x14:borderColor rgb="FF638EC6"/>
              <x14:negativeFillColor rgb="FFFF0000"/>
              <x14:negativeBorderColor rgb="FFFF0000"/>
              <x14:axisColor rgb="FF000000"/>
            </x14:dataBar>
          </x14:cfRule>
          <xm:sqref>N3731</xm:sqref>
        </x14:conditionalFormatting>
        <x14:conditionalFormatting xmlns:xm="http://schemas.microsoft.com/office/excel/2006/main">
          <x14:cfRule type="dataBar" id="{2D0A61BD-209F-4AE5-856B-21A837632202}">
            <x14:dataBar minLength="0" maxLength="100" border="1" negativeBarBorderColorSameAsPositive="0">
              <x14:cfvo type="autoMin"/>
              <x14:cfvo type="autoMax"/>
              <x14:borderColor rgb="FF638EC6"/>
              <x14:negativeFillColor rgb="FFFF0000"/>
              <x14:negativeBorderColor rgb="FFFF0000"/>
              <x14:axisColor rgb="FF000000"/>
            </x14:dataBar>
          </x14:cfRule>
          <xm:sqref>N3732</xm:sqref>
        </x14:conditionalFormatting>
        <x14:conditionalFormatting xmlns:xm="http://schemas.microsoft.com/office/excel/2006/main">
          <x14:cfRule type="dataBar" id="{E50DD523-0225-419D-8A5C-91E3EB84D4F7}">
            <x14:dataBar minLength="0" maxLength="100" border="1" negativeBarBorderColorSameAsPositive="0">
              <x14:cfvo type="autoMin"/>
              <x14:cfvo type="autoMax"/>
              <x14:borderColor rgb="FF638EC6"/>
              <x14:negativeFillColor rgb="FFFF0000"/>
              <x14:negativeBorderColor rgb="FFFF0000"/>
              <x14:axisColor rgb="FF000000"/>
            </x14:dataBar>
          </x14:cfRule>
          <xm:sqref>N3733</xm:sqref>
        </x14:conditionalFormatting>
        <x14:conditionalFormatting xmlns:xm="http://schemas.microsoft.com/office/excel/2006/main">
          <x14:cfRule type="dataBar" id="{022A8E21-E9ED-40F7-8818-C142A25A49AB}">
            <x14:dataBar minLength="0" maxLength="100" border="1" negativeBarBorderColorSameAsPositive="0">
              <x14:cfvo type="autoMin"/>
              <x14:cfvo type="autoMax"/>
              <x14:borderColor rgb="FF638EC6"/>
              <x14:negativeFillColor rgb="FFFF0000"/>
              <x14:negativeBorderColor rgb="FFFF0000"/>
              <x14:axisColor rgb="FF000000"/>
            </x14:dataBar>
          </x14:cfRule>
          <xm:sqref>N3734</xm:sqref>
        </x14:conditionalFormatting>
        <x14:conditionalFormatting xmlns:xm="http://schemas.microsoft.com/office/excel/2006/main">
          <x14:cfRule type="dataBar" id="{A48AF0EA-97DC-4108-BCBA-DE3CA1D12F63}">
            <x14:dataBar minLength="0" maxLength="100" border="1" negativeBarBorderColorSameAsPositive="0">
              <x14:cfvo type="autoMin"/>
              <x14:cfvo type="autoMax"/>
              <x14:borderColor rgb="FF638EC6"/>
              <x14:negativeFillColor rgb="FFFF0000"/>
              <x14:negativeBorderColor rgb="FFFF0000"/>
              <x14:axisColor rgb="FF000000"/>
            </x14:dataBar>
          </x14:cfRule>
          <xm:sqref>N3735</xm:sqref>
        </x14:conditionalFormatting>
        <x14:conditionalFormatting xmlns:xm="http://schemas.microsoft.com/office/excel/2006/main">
          <x14:cfRule type="dataBar" id="{223F1B05-4411-4AA3-B4C3-6A6EF10BF199}">
            <x14:dataBar minLength="0" maxLength="100" border="1" negativeBarBorderColorSameAsPositive="0">
              <x14:cfvo type="autoMin"/>
              <x14:cfvo type="autoMax"/>
              <x14:borderColor rgb="FF638EC6"/>
              <x14:negativeFillColor rgb="FFFF0000"/>
              <x14:negativeBorderColor rgb="FFFF0000"/>
              <x14:axisColor rgb="FF000000"/>
            </x14:dataBar>
          </x14:cfRule>
          <xm:sqref>N3736</xm:sqref>
        </x14:conditionalFormatting>
        <x14:conditionalFormatting xmlns:xm="http://schemas.microsoft.com/office/excel/2006/main">
          <x14:cfRule type="dataBar" id="{D75F34DD-F738-4B9C-8AD9-0EA07B11AACD}">
            <x14:dataBar minLength="0" maxLength="100" border="1" negativeBarBorderColorSameAsPositive="0">
              <x14:cfvo type="autoMin"/>
              <x14:cfvo type="autoMax"/>
              <x14:borderColor rgb="FF638EC6"/>
              <x14:negativeFillColor rgb="FFFF0000"/>
              <x14:negativeBorderColor rgb="FFFF0000"/>
              <x14:axisColor rgb="FF000000"/>
            </x14:dataBar>
          </x14:cfRule>
          <xm:sqref>N3737</xm:sqref>
        </x14:conditionalFormatting>
        <x14:conditionalFormatting xmlns:xm="http://schemas.microsoft.com/office/excel/2006/main">
          <x14:cfRule type="dataBar" id="{FE500C57-553C-4BA3-AC8C-56A9F57BA9C1}">
            <x14:dataBar minLength="0" maxLength="100" border="1" negativeBarBorderColorSameAsPositive="0">
              <x14:cfvo type="autoMin"/>
              <x14:cfvo type="autoMax"/>
              <x14:borderColor rgb="FF638EC6"/>
              <x14:negativeFillColor rgb="FFFF0000"/>
              <x14:negativeBorderColor rgb="FFFF0000"/>
              <x14:axisColor rgb="FF000000"/>
            </x14:dataBar>
          </x14:cfRule>
          <xm:sqref>N3738</xm:sqref>
        </x14:conditionalFormatting>
        <x14:conditionalFormatting xmlns:xm="http://schemas.microsoft.com/office/excel/2006/main">
          <x14:cfRule type="dataBar" id="{DFC5EF09-C90B-4A34-8407-27856C7B897D}">
            <x14:dataBar minLength="0" maxLength="100" border="1" negativeBarBorderColorSameAsPositive="0">
              <x14:cfvo type="autoMin"/>
              <x14:cfvo type="autoMax"/>
              <x14:borderColor rgb="FF638EC6"/>
              <x14:negativeFillColor rgb="FFFF0000"/>
              <x14:negativeBorderColor rgb="FFFF0000"/>
              <x14:axisColor rgb="FF000000"/>
            </x14:dataBar>
          </x14:cfRule>
          <xm:sqref>N3739</xm:sqref>
        </x14:conditionalFormatting>
        <x14:conditionalFormatting xmlns:xm="http://schemas.microsoft.com/office/excel/2006/main">
          <x14:cfRule type="dataBar" id="{BBE02783-E6D0-44C7-8B8B-F01097C9E6D7}">
            <x14:dataBar minLength="0" maxLength="100" border="1" negativeBarBorderColorSameAsPositive="0">
              <x14:cfvo type="autoMin"/>
              <x14:cfvo type="autoMax"/>
              <x14:borderColor rgb="FF638EC6"/>
              <x14:negativeFillColor rgb="FFFF0000"/>
              <x14:negativeBorderColor rgb="FFFF0000"/>
              <x14:axisColor rgb="FF000000"/>
            </x14:dataBar>
          </x14:cfRule>
          <xm:sqref>N3924</xm:sqref>
        </x14:conditionalFormatting>
        <x14:conditionalFormatting xmlns:xm="http://schemas.microsoft.com/office/excel/2006/main">
          <x14:cfRule type="dataBar" id="{7161B352-8634-400D-9FB1-BD5BAA08ADD8}">
            <x14:dataBar minLength="0" maxLength="100" border="1" negativeBarBorderColorSameAsPositive="0">
              <x14:cfvo type="autoMin"/>
              <x14:cfvo type="autoMax"/>
              <x14:borderColor rgb="FF638EC6"/>
              <x14:negativeFillColor rgb="FFFF0000"/>
              <x14:negativeBorderColor rgb="FFFF0000"/>
              <x14:axisColor rgb="FF000000"/>
            </x14:dataBar>
          </x14:cfRule>
          <xm:sqref>N3925</xm:sqref>
        </x14:conditionalFormatting>
        <x14:conditionalFormatting xmlns:xm="http://schemas.microsoft.com/office/excel/2006/main">
          <x14:cfRule type="dataBar" id="{7B057445-1313-469E-99D9-5F7B1786E893}">
            <x14:dataBar minLength="0" maxLength="100" border="1" negativeBarBorderColorSameAsPositive="0">
              <x14:cfvo type="autoMin"/>
              <x14:cfvo type="autoMax"/>
              <x14:borderColor rgb="FF638EC6"/>
              <x14:negativeFillColor rgb="FFFF0000"/>
              <x14:negativeBorderColor rgb="FFFF0000"/>
              <x14:axisColor rgb="FF000000"/>
            </x14:dataBar>
          </x14:cfRule>
          <xm:sqref>N3926</xm:sqref>
        </x14:conditionalFormatting>
        <x14:conditionalFormatting xmlns:xm="http://schemas.microsoft.com/office/excel/2006/main">
          <x14:cfRule type="dataBar" id="{6776C6A5-3C53-4340-A6C1-1EEE1B0D18BF}">
            <x14:dataBar minLength="0" maxLength="100" border="1" negativeBarBorderColorSameAsPositive="0">
              <x14:cfvo type="autoMin"/>
              <x14:cfvo type="autoMax"/>
              <x14:borderColor rgb="FF638EC6"/>
              <x14:negativeFillColor rgb="FFFF0000"/>
              <x14:negativeBorderColor rgb="FFFF0000"/>
              <x14:axisColor rgb="FF000000"/>
            </x14:dataBar>
          </x14:cfRule>
          <xm:sqref>N3927</xm:sqref>
        </x14:conditionalFormatting>
        <x14:conditionalFormatting xmlns:xm="http://schemas.microsoft.com/office/excel/2006/main">
          <x14:cfRule type="dataBar" id="{D179ECEE-47D0-4ABA-9AF5-98E576A0A230}">
            <x14:dataBar minLength="0" maxLength="100" border="1" negativeBarBorderColorSameAsPositive="0">
              <x14:cfvo type="autoMin"/>
              <x14:cfvo type="autoMax"/>
              <x14:borderColor rgb="FF638EC6"/>
              <x14:negativeFillColor rgb="FFFF0000"/>
              <x14:negativeBorderColor rgb="FFFF0000"/>
              <x14:axisColor rgb="FF000000"/>
            </x14:dataBar>
          </x14:cfRule>
          <xm:sqref>N3962</xm:sqref>
        </x14:conditionalFormatting>
        <x14:conditionalFormatting xmlns:xm="http://schemas.microsoft.com/office/excel/2006/main">
          <x14:cfRule type="dataBar" id="{373759D1-3E3C-4CDD-AD13-BACF0B080828}">
            <x14:dataBar minLength="0" maxLength="100" border="1" negativeBarBorderColorSameAsPositive="0">
              <x14:cfvo type="autoMin"/>
              <x14:cfvo type="autoMax"/>
              <x14:borderColor rgb="FF638EC6"/>
              <x14:negativeFillColor rgb="FFFF0000"/>
              <x14:negativeBorderColor rgb="FFFF0000"/>
              <x14:axisColor rgb="FF000000"/>
            </x14:dataBar>
          </x14:cfRule>
          <xm:sqref>N4015</xm:sqref>
        </x14:conditionalFormatting>
        <x14:conditionalFormatting xmlns:xm="http://schemas.microsoft.com/office/excel/2006/main">
          <x14:cfRule type="dataBar" id="{A7A76E97-014E-48E7-9CEA-5F8BFA9DC9AA}">
            <x14:dataBar minLength="0" maxLength="100" border="1" negativeBarBorderColorSameAsPositive="0">
              <x14:cfvo type="autoMin"/>
              <x14:cfvo type="autoMax"/>
              <x14:borderColor rgb="FF638EC6"/>
              <x14:negativeFillColor rgb="FFFF0000"/>
              <x14:negativeBorderColor rgb="FFFF0000"/>
              <x14:axisColor rgb="FF000000"/>
            </x14:dataBar>
          </x14:cfRule>
          <xm:sqref>N4016</xm:sqref>
        </x14:conditionalFormatting>
        <x14:conditionalFormatting xmlns:xm="http://schemas.microsoft.com/office/excel/2006/main">
          <x14:cfRule type="dataBar" id="{CCBA9CDF-9052-44BE-AEFE-75A1EF7B1045}">
            <x14:dataBar minLength="0" maxLength="100" border="1" negativeBarBorderColorSameAsPositive="0">
              <x14:cfvo type="autoMin"/>
              <x14:cfvo type="autoMax"/>
              <x14:borderColor rgb="FF638EC6"/>
              <x14:negativeFillColor rgb="FFFF0000"/>
              <x14:negativeBorderColor rgb="FFFF0000"/>
              <x14:axisColor rgb="FF000000"/>
            </x14:dataBar>
          </x14:cfRule>
          <xm:sqref>N4017</xm:sqref>
        </x14:conditionalFormatting>
        <x14:conditionalFormatting xmlns:xm="http://schemas.microsoft.com/office/excel/2006/main">
          <x14:cfRule type="dataBar" id="{3343DF14-DC4E-4F9C-A4B8-811CCE68D84E}">
            <x14:dataBar minLength="0" maxLength="100" border="1" negativeBarBorderColorSameAsPositive="0">
              <x14:cfvo type="autoMin"/>
              <x14:cfvo type="autoMax"/>
              <x14:borderColor rgb="FF638EC6"/>
              <x14:negativeFillColor rgb="FFFF0000"/>
              <x14:negativeBorderColor rgb="FFFF0000"/>
              <x14:axisColor rgb="FF000000"/>
            </x14:dataBar>
          </x14:cfRule>
          <xm:sqref>N4018</xm:sqref>
        </x14:conditionalFormatting>
        <x14:conditionalFormatting xmlns:xm="http://schemas.microsoft.com/office/excel/2006/main">
          <x14:cfRule type="dataBar" id="{8AC58B17-C162-472C-B55B-A62A1BE387F7}">
            <x14:dataBar minLength="0" maxLength="100" border="1" negativeBarBorderColorSameAsPositive="0">
              <x14:cfvo type="autoMin"/>
              <x14:cfvo type="autoMax"/>
              <x14:borderColor rgb="FF638EC6"/>
              <x14:negativeFillColor rgb="FFFF0000"/>
              <x14:negativeBorderColor rgb="FFFF0000"/>
              <x14:axisColor rgb="FF000000"/>
            </x14:dataBar>
          </x14:cfRule>
          <xm:sqref>N4032:N4060</xm:sqref>
        </x14:conditionalFormatting>
        <x14:conditionalFormatting xmlns:xm="http://schemas.microsoft.com/office/excel/2006/main">
          <x14:cfRule type="dataBar" id="{5204BD9F-8EB1-40B9-969D-163AE22D16F8}">
            <x14:dataBar minLength="0" maxLength="100" border="1" negativeBarBorderColorSameAsPositive="0">
              <x14:cfvo type="autoMin"/>
              <x14:cfvo type="autoMax"/>
              <x14:borderColor rgb="FF638EC6"/>
              <x14:negativeFillColor rgb="FFFF0000"/>
              <x14:negativeBorderColor rgb="FFFF0000"/>
              <x14:axisColor rgb="FF000000"/>
            </x14:dataBar>
          </x14:cfRule>
          <xm:sqref>N4145</xm:sqref>
        </x14:conditionalFormatting>
        <x14:conditionalFormatting xmlns:xm="http://schemas.microsoft.com/office/excel/2006/main">
          <x14:cfRule type="dataBar" id="{F766F405-1A11-4D83-BC67-193C1365D602}">
            <x14:dataBar minLength="0" maxLength="100" border="1" negativeBarBorderColorSameAsPositive="0">
              <x14:cfvo type="autoMin"/>
              <x14:cfvo type="autoMax"/>
              <x14:borderColor rgb="FF638EC6"/>
              <x14:negativeFillColor rgb="FFFF0000"/>
              <x14:negativeBorderColor rgb="FFFF0000"/>
              <x14:axisColor rgb="FF000000"/>
            </x14:dataBar>
          </x14:cfRule>
          <xm:sqref>N4146</xm:sqref>
        </x14:conditionalFormatting>
        <x14:conditionalFormatting xmlns:xm="http://schemas.microsoft.com/office/excel/2006/main">
          <x14:cfRule type="dataBar" id="{C8B4FEFC-815B-4D7A-A604-47F5B7E654D8}">
            <x14:dataBar minLength="0" maxLength="100" border="1" negativeBarBorderColorSameAsPositive="0">
              <x14:cfvo type="autoMin"/>
              <x14:cfvo type="autoMax"/>
              <x14:borderColor rgb="FF638EC6"/>
              <x14:negativeFillColor rgb="FFFF0000"/>
              <x14:negativeBorderColor rgb="FFFF0000"/>
              <x14:axisColor rgb="FF000000"/>
            </x14:dataBar>
          </x14:cfRule>
          <xm:sqref>N4147</xm:sqref>
        </x14:conditionalFormatting>
        <x14:conditionalFormatting xmlns:xm="http://schemas.microsoft.com/office/excel/2006/main">
          <x14:cfRule type="dataBar" id="{05369745-2094-4EB7-9245-48AE67178694}">
            <x14:dataBar minLength="0" maxLength="100" border="1" negativeBarBorderColorSameAsPositive="0">
              <x14:cfvo type="autoMin"/>
              <x14:cfvo type="autoMax"/>
              <x14:borderColor rgb="FF638EC6"/>
              <x14:negativeFillColor rgb="FFFF0000"/>
              <x14:negativeBorderColor rgb="FFFF0000"/>
              <x14:axisColor rgb="FF000000"/>
            </x14:dataBar>
          </x14:cfRule>
          <xm:sqref>N4157</xm:sqref>
        </x14:conditionalFormatting>
        <x14:conditionalFormatting xmlns:xm="http://schemas.microsoft.com/office/excel/2006/main">
          <x14:cfRule type="dataBar" id="{C4500A75-9421-4B50-A314-4E21BEC057E4}">
            <x14:dataBar minLength="0" maxLength="100" border="1" negativeBarBorderColorSameAsPositive="0">
              <x14:cfvo type="autoMin"/>
              <x14:cfvo type="autoMax"/>
              <x14:borderColor rgb="FF638EC6"/>
              <x14:negativeFillColor rgb="FFFF0000"/>
              <x14:negativeBorderColor rgb="FFFF0000"/>
              <x14:axisColor rgb="FF000000"/>
            </x14:dataBar>
          </x14:cfRule>
          <xm:sqref>N4301</xm:sqref>
        </x14:conditionalFormatting>
        <x14:conditionalFormatting xmlns:xm="http://schemas.microsoft.com/office/excel/2006/main">
          <x14:cfRule type="dataBar" id="{5FD10129-126C-4747-99E4-A8E44A56EEE1}">
            <x14:dataBar minLength="0" maxLength="100" border="1" negativeBarBorderColorSameAsPositive="0">
              <x14:cfvo type="autoMin"/>
              <x14:cfvo type="autoMax"/>
              <x14:borderColor rgb="FF638EC6"/>
              <x14:negativeFillColor rgb="FFFF0000"/>
              <x14:negativeBorderColor rgb="FFFF0000"/>
              <x14:axisColor rgb="FF000000"/>
            </x14:dataBar>
          </x14:cfRule>
          <xm:sqref>N4477</xm:sqref>
        </x14:conditionalFormatting>
        <x14:conditionalFormatting xmlns:xm="http://schemas.microsoft.com/office/excel/2006/main">
          <x14:cfRule type="dataBar" id="{106F9B14-7CA9-428B-91EF-1008DC8889B6}">
            <x14:dataBar minLength="0" maxLength="100" border="1" negativeBarBorderColorSameAsPositive="0">
              <x14:cfvo type="autoMin"/>
              <x14:cfvo type="autoMax"/>
              <x14:borderColor rgb="FF638EC6"/>
              <x14:negativeFillColor rgb="FFFF0000"/>
              <x14:negativeBorderColor rgb="FFFF0000"/>
              <x14:axisColor rgb="FF000000"/>
            </x14:dataBar>
          </x14:cfRule>
          <xm:sqref>N4478</xm:sqref>
        </x14:conditionalFormatting>
        <x14:conditionalFormatting xmlns:xm="http://schemas.microsoft.com/office/excel/2006/main">
          <x14:cfRule type="dataBar" id="{44F3F2B3-3BA3-437C-BDE3-A8225CAA912F}">
            <x14:dataBar minLength="0" maxLength="100" border="1" negativeBarBorderColorSameAsPositive="0">
              <x14:cfvo type="autoMin"/>
              <x14:cfvo type="autoMax"/>
              <x14:borderColor rgb="FF638EC6"/>
              <x14:negativeFillColor rgb="FFFF0000"/>
              <x14:negativeBorderColor rgb="FFFF0000"/>
              <x14:axisColor rgb="FF000000"/>
            </x14:dataBar>
          </x14:cfRule>
          <xm:sqref>N4479</xm:sqref>
        </x14:conditionalFormatting>
        <x14:conditionalFormatting xmlns:xm="http://schemas.microsoft.com/office/excel/2006/main">
          <x14:cfRule type="dataBar" id="{3A9932CD-79D9-455F-A21F-0AEA440F8617}">
            <x14:dataBar minLength="0" maxLength="100" border="1" negativeBarBorderColorSameAsPositive="0">
              <x14:cfvo type="autoMin"/>
              <x14:cfvo type="autoMax"/>
              <x14:borderColor rgb="FF638EC6"/>
              <x14:negativeFillColor rgb="FFFF0000"/>
              <x14:negativeBorderColor rgb="FFFF0000"/>
              <x14:axisColor rgb="FF000000"/>
            </x14:dataBar>
          </x14:cfRule>
          <xm:sqref>N4489</xm:sqref>
        </x14:conditionalFormatting>
        <x14:conditionalFormatting xmlns:xm="http://schemas.microsoft.com/office/excel/2006/main">
          <x14:cfRule type="dataBar" id="{6EE170FF-AEA2-450C-AE37-AE08FEB51AF4}">
            <x14:dataBar minLength="0" maxLength="100" border="1" negativeBarBorderColorSameAsPositive="0">
              <x14:cfvo type="autoMin"/>
              <x14:cfvo type="autoMax"/>
              <x14:borderColor rgb="FF638EC6"/>
              <x14:negativeFillColor rgb="FFFF0000"/>
              <x14:negativeBorderColor rgb="FFFF0000"/>
              <x14:axisColor rgb="FF000000"/>
            </x14:dataBar>
          </x14:cfRule>
          <xm:sqref>N4639</xm:sqref>
        </x14:conditionalFormatting>
        <x14:conditionalFormatting xmlns:xm="http://schemas.microsoft.com/office/excel/2006/main">
          <x14:cfRule type="dataBar" id="{C6D8174F-B8DE-4CFF-96E3-90FE6DFC4B38}">
            <x14:dataBar minLength="0" maxLength="100" border="1" negativeBarBorderColorSameAsPositive="0">
              <x14:cfvo type="autoMin"/>
              <x14:cfvo type="autoMax"/>
              <x14:borderColor rgb="FF638EC6"/>
              <x14:negativeFillColor rgb="FFFF0000"/>
              <x14:negativeBorderColor rgb="FFFF0000"/>
              <x14:axisColor rgb="FF000000"/>
            </x14:dataBar>
          </x14:cfRule>
          <xm:sqref>N4963</xm:sqref>
        </x14:conditionalFormatting>
        <x14:conditionalFormatting xmlns:xm="http://schemas.microsoft.com/office/excel/2006/main">
          <x14:cfRule type="dataBar" id="{F55FFF38-FDDF-46F6-A879-54B4916F8657}">
            <x14:dataBar minLength="0" maxLength="100" border="1" negativeBarBorderColorSameAsPositive="0">
              <x14:cfvo type="autoMin"/>
              <x14:cfvo type="autoMax"/>
              <x14:borderColor rgb="FF638EC6"/>
              <x14:negativeFillColor rgb="FFFF0000"/>
              <x14:negativeBorderColor rgb="FFFF0000"/>
              <x14:axisColor rgb="FF000000"/>
            </x14:dataBar>
          </x14:cfRule>
          <xm:sqref>N4964:N4965</xm:sqref>
        </x14:conditionalFormatting>
        <x14:conditionalFormatting xmlns:xm="http://schemas.microsoft.com/office/excel/2006/main">
          <x14:cfRule type="dataBar" id="{A093079D-B80A-4E4B-A5D4-CCF8BC9EFD25}">
            <x14:dataBar minLength="0" maxLength="100" border="1" negativeBarBorderColorSameAsPositive="0">
              <x14:cfvo type="autoMin"/>
              <x14:cfvo type="autoMax"/>
              <x14:borderColor rgb="FF638EC6"/>
              <x14:negativeFillColor rgb="FFFF0000"/>
              <x14:negativeBorderColor rgb="FFFF0000"/>
              <x14:axisColor rgb="FF000000"/>
            </x14:dataBar>
          </x14:cfRule>
          <xm:sqref>N5049</xm:sqref>
        </x14:conditionalFormatting>
        <x14:conditionalFormatting xmlns:xm="http://schemas.microsoft.com/office/excel/2006/main">
          <x14:cfRule type="dataBar" id="{2AEE4D76-8412-4C2A-BA40-F0165D01E9F7}">
            <x14:dataBar minLength="0" maxLength="100" border="1" negativeBarBorderColorSameAsPositive="0">
              <x14:cfvo type="autoMin"/>
              <x14:cfvo type="autoMax"/>
              <x14:borderColor rgb="FF638EC6"/>
              <x14:negativeFillColor rgb="FFFF0000"/>
              <x14:negativeBorderColor rgb="FFFF0000"/>
              <x14:axisColor rgb="FF000000"/>
            </x14:dataBar>
          </x14:cfRule>
          <xm:sqref>N5050</xm:sqref>
        </x14:conditionalFormatting>
        <x14:conditionalFormatting xmlns:xm="http://schemas.microsoft.com/office/excel/2006/main">
          <x14:cfRule type="dataBar" id="{F0960E51-7F4E-4B91-85B9-D304FB0DC28A}">
            <x14:dataBar minLength="0" maxLength="100" border="1" negativeBarBorderColorSameAsPositive="0">
              <x14:cfvo type="autoMin"/>
              <x14:cfvo type="autoMax"/>
              <x14:borderColor rgb="FF638EC6"/>
              <x14:negativeFillColor rgb="FFFF0000"/>
              <x14:negativeBorderColor rgb="FFFF0000"/>
              <x14:axisColor rgb="FF000000"/>
            </x14:dataBar>
          </x14:cfRule>
          <xm:sqref>N5051</xm:sqref>
        </x14:conditionalFormatting>
        <x14:conditionalFormatting xmlns:xm="http://schemas.microsoft.com/office/excel/2006/main">
          <x14:cfRule type="dataBar" id="{13F6CEA2-B38F-40AC-984A-C1345C1C3DD1}">
            <x14:dataBar minLength="0" maxLength="100" border="1" negativeBarBorderColorSameAsPositive="0">
              <x14:cfvo type="autoMin"/>
              <x14:cfvo type="autoMax"/>
              <x14:borderColor rgb="FF638EC6"/>
              <x14:negativeFillColor rgb="FFFF0000"/>
              <x14:negativeBorderColor rgb="FFFF0000"/>
              <x14:axisColor rgb="FF000000"/>
            </x14:dataBar>
          </x14:cfRule>
          <xm:sqref>N5052</xm:sqref>
        </x14:conditionalFormatting>
        <x14:conditionalFormatting xmlns:xm="http://schemas.microsoft.com/office/excel/2006/main">
          <x14:cfRule type="dataBar" id="{A346C744-F38D-4FA8-869B-9E46BBFA0FC2}">
            <x14:dataBar minLength="0" maxLength="100" border="1" negativeBarBorderColorSameAsPositive="0">
              <x14:cfvo type="autoMin"/>
              <x14:cfvo type="autoMax"/>
              <x14:borderColor rgb="FF638EC6"/>
              <x14:negativeFillColor rgb="FFFF0000"/>
              <x14:negativeBorderColor rgb="FFFF0000"/>
              <x14:axisColor rgb="FF000000"/>
            </x14:dataBar>
          </x14:cfRule>
          <xm:sqref>N5060</xm:sqref>
        </x14:conditionalFormatting>
        <x14:conditionalFormatting xmlns:xm="http://schemas.microsoft.com/office/excel/2006/main">
          <x14:cfRule type="dataBar" id="{5FEB070D-1CAB-40B9-999D-835279753D70}">
            <x14:dataBar minLength="0" maxLength="100" border="1" negativeBarBorderColorSameAsPositive="0">
              <x14:cfvo type="autoMin"/>
              <x14:cfvo type="autoMax"/>
              <x14:borderColor rgb="FF638EC6"/>
              <x14:negativeFillColor rgb="FFFF0000"/>
              <x14:negativeBorderColor rgb="FFFF0000"/>
              <x14:axisColor rgb="FF000000"/>
            </x14:dataBar>
          </x14:cfRule>
          <xm:sqref>N5070</xm:sqref>
        </x14:conditionalFormatting>
        <x14:conditionalFormatting xmlns:xm="http://schemas.microsoft.com/office/excel/2006/main">
          <x14:cfRule type="dataBar" id="{EC6721C7-2097-4237-A841-ABC344572D15}">
            <x14:dataBar minLength="0" maxLength="100" border="1" negativeBarBorderColorSameAsPositive="0">
              <x14:cfvo type="autoMin"/>
              <x14:cfvo type="autoMax"/>
              <x14:borderColor rgb="FF638EC6"/>
              <x14:negativeFillColor rgb="FFFF0000"/>
              <x14:negativeBorderColor rgb="FFFF0000"/>
              <x14:axisColor rgb="FF000000"/>
            </x14:dataBar>
          </x14:cfRule>
          <xm:sqref>N5089</xm:sqref>
        </x14:conditionalFormatting>
        <x14:conditionalFormatting xmlns:xm="http://schemas.microsoft.com/office/excel/2006/main">
          <x14:cfRule type="dataBar" id="{38253F22-58CE-4E37-9ECC-5FE4FCB15566}">
            <x14:dataBar minLength="0" maxLength="100" border="1" negativeBarBorderColorSameAsPositive="0">
              <x14:cfvo type="autoMin"/>
              <x14:cfvo type="autoMax"/>
              <x14:borderColor rgb="FF638EC6"/>
              <x14:negativeFillColor rgb="FFFF0000"/>
              <x14:negativeBorderColor rgb="FFFF0000"/>
              <x14:axisColor rgb="FF000000"/>
            </x14:dataBar>
          </x14:cfRule>
          <xm:sqref>N5142</xm:sqref>
        </x14:conditionalFormatting>
        <x14:conditionalFormatting xmlns:xm="http://schemas.microsoft.com/office/excel/2006/main">
          <x14:cfRule type="dataBar" id="{E7116696-E64B-4C48-8BBB-0C63BEA6115E}">
            <x14:dataBar minLength="0" maxLength="100" border="1" negativeBarBorderColorSameAsPositive="0">
              <x14:cfvo type="autoMin"/>
              <x14:cfvo type="autoMax"/>
              <x14:borderColor rgb="FF638EC6"/>
              <x14:negativeFillColor rgb="FFFF0000"/>
              <x14:negativeBorderColor rgb="FFFF0000"/>
              <x14:axisColor rgb="FF000000"/>
            </x14:dataBar>
          </x14:cfRule>
          <xm:sqref>N5143</xm:sqref>
        </x14:conditionalFormatting>
        <x14:conditionalFormatting xmlns:xm="http://schemas.microsoft.com/office/excel/2006/main">
          <x14:cfRule type="dataBar" id="{7927DCC4-234D-4FD4-B49B-79318298EC94}">
            <x14:dataBar minLength="0" maxLength="100" border="1" negativeBarBorderColorSameAsPositive="0">
              <x14:cfvo type="autoMin"/>
              <x14:cfvo type="autoMax"/>
              <x14:borderColor rgb="FF638EC6"/>
              <x14:negativeFillColor rgb="FFFF0000"/>
              <x14:negativeBorderColor rgb="FFFF0000"/>
              <x14:axisColor rgb="FF000000"/>
            </x14:dataBar>
          </x14:cfRule>
          <xm:sqref>N5144</xm:sqref>
        </x14:conditionalFormatting>
        <x14:conditionalFormatting xmlns:xm="http://schemas.microsoft.com/office/excel/2006/main">
          <x14:cfRule type="dataBar" id="{6F91E639-6753-4103-AFC2-66A5793EA3A3}">
            <x14:dataBar minLength="0" maxLength="100" border="1" negativeBarBorderColorSameAsPositive="0">
              <x14:cfvo type="autoMin"/>
              <x14:cfvo type="autoMax"/>
              <x14:borderColor rgb="FF638EC6"/>
              <x14:negativeFillColor rgb="FFFF0000"/>
              <x14:negativeBorderColor rgb="FFFF0000"/>
              <x14:axisColor rgb="FF000000"/>
            </x14:dataBar>
          </x14:cfRule>
          <xm:sqref>N5145</xm:sqref>
        </x14:conditionalFormatting>
        <x14:conditionalFormatting xmlns:xm="http://schemas.microsoft.com/office/excel/2006/main">
          <x14:cfRule type="dataBar" id="{C33EDFA1-4BCB-4E37-AED6-2F92558EB75E}">
            <x14:dataBar minLength="0" maxLength="100" border="1" negativeBarBorderColorSameAsPositive="0">
              <x14:cfvo type="autoMin"/>
              <x14:cfvo type="autoMax"/>
              <x14:borderColor rgb="FF638EC6"/>
              <x14:negativeFillColor rgb="FFFF0000"/>
              <x14:negativeBorderColor rgb="FFFF0000"/>
              <x14:axisColor rgb="FF000000"/>
            </x14:dataBar>
          </x14:cfRule>
          <xm:sqref>N5151:N5152</xm:sqref>
        </x14:conditionalFormatting>
        <x14:conditionalFormatting xmlns:xm="http://schemas.microsoft.com/office/excel/2006/main">
          <x14:cfRule type="dataBar" id="{AF16214F-0A2D-44D4-A85B-14FBF472E339}">
            <x14:dataBar minLength="0" maxLength="100" border="1" negativeBarBorderColorSameAsPositive="0">
              <x14:cfvo type="autoMin"/>
              <x14:cfvo type="autoMax"/>
              <x14:borderColor rgb="FF638EC6"/>
              <x14:negativeFillColor rgb="FFFF0000"/>
              <x14:negativeBorderColor rgb="FFFF0000"/>
              <x14:axisColor rgb="FF000000"/>
            </x14:dataBar>
          </x14:cfRule>
          <xm:sqref>N5231</xm:sqref>
        </x14:conditionalFormatting>
        <x14:conditionalFormatting xmlns:xm="http://schemas.microsoft.com/office/excel/2006/main">
          <x14:cfRule type="dataBar" id="{AA5192D1-2FF1-4B30-9D5B-8CE279A1FEA7}">
            <x14:dataBar minLength="0" maxLength="100" border="1" negativeBarBorderColorSameAsPositive="0">
              <x14:cfvo type="autoMin"/>
              <x14:cfvo type="autoMax"/>
              <x14:borderColor rgb="FF638EC6"/>
              <x14:negativeFillColor rgb="FFFF0000"/>
              <x14:negativeBorderColor rgb="FFFF0000"/>
              <x14:axisColor rgb="FF000000"/>
            </x14:dataBar>
          </x14:cfRule>
          <xm:sqref>N5232</xm:sqref>
        </x14:conditionalFormatting>
        <x14:conditionalFormatting xmlns:xm="http://schemas.microsoft.com/office/excel/2006/main">
          <x14:cfRule type="dataBar" id="{F5CF6529-CBB2-4F00-8910-8D1A20CFCB06}">
            <x14:dataBar minLength="0" maxLength="100" border="1" negativeBarBorderColorSameAsPositive="0">
              <x14:cfvo type="autoMin"/>
              <x14:cfvo type="autoMax"/>
              <x14:borderColor rgb="FF638EC6"/>
              <x14:negativeFillColor rgb="FFFF0000"/>
              <x14:negativeBorderColor rgb="FFFF0000"/>
              <x14:axisColor rgb="FF000000"/>
            </x14:dataBar>
          </x14:cfRule>
          <xm:sqref>N5233</xm:sqref>
        </x14:conditionalFormatting>
        <x14:conditionalFormatting xmlns:xm="http://schemas.microsoft.com/office/excel/2006/main">
          <x14:cfRule type="dataBar" id="{146AFE83-800E-4FD3-8756-C96E1F4009C0}">
            <x14:dataBar minLength="0" maxLength="100" border="1" negativeBarBorderColorSameAsPositive="0">
              <x14:cfvo type="autoMin"/>
              <x14:cfvo type="autoMax"/>
              <x14:borderColor rgb="FF638EC6"/>
              <x14:negativeFillColor rgb="FFFF0000"/>
              <x14:negativeBorderColor rgb="FFFF0000"/>
              <x14:axisColor rgb="FF000000"/>
            </x14:dataBar>
          </x14:cfRule>
          <xm:sqref>N5234</xm:sqref>
        </x14:conditionalFormatting>
        <x14:conditionalFormatting xmlns:xm="http://schemas.microsoft.com/office/excel/2006/main">
          <x14:cfRule type="dataBar" id="{3629CBC0-1792-4A47-ADD8-F5DE75D8EA79}">
            <x14:dataBar minLength="0" maxLength="100" border="1" negativeBarBorderColorSameAsPositive="0">
              <x14:cfvo type="autoMin"/>
              <x14:cfvo type="autoMax"/>
              <x14:borderColor rgb="FF638EC6"/>
              <x14:negativeFillColor rgb="FFFF0000"/>
              <x14:negativeBorderColor rgb="FFFF0000"/>
              <x14:axisColor rgb="FF000000"/>
            </x14:dataBar>
          </x14:cfRule>
          <xm:sqref>N5242</xm:sqref>
        </x14:conditionalFormatting>
        <x14:conditionalFormatting xmlns:xm="http://schemas.microsoft.com/office/excel/2006/main">
          <x14:cfRule type="dataBar" id="{A33AB360-C532-4060-9C2E-9D405693AFE5}">
            <x14:dataBar minLength="0" maxLength="100" border="1" negativeBarBorderColorSameAsPositive="0">
              <x14:cfvo type="autoMin"/>
              <x14:cfvo type="autoMax"/>
              <x14:borderColor rgb="FF638EC6"/>
              <x14:negativeFillColor rgb="FFFF0000"/>
              <x14:negativeBorderColor rgb="FFFF0000"/>
              <x14:axisColor rgb="FF000000"/>
            </x14:dataBar>
          </x14:cfRule>
          <xm:sqref>N5252</xm:sqref>
        </x14:conditionalFormatting>
        <x14:conditionalFormatting xmlns:xm="http://schemas.microsoft.com/office/excel/2006/main">
          <x14:cfRule type="dataBar" id="{AF0F70EA-AD1D-4DF9-8370-232BEC94C8F3}">
            <x14:dataBar minLength="0" maxLength="100" border="1" negativeBarBorderColorSameAsPositive="0">
              <x14:cfvo type="autoMin"/>
              <x14:cfvo type="autoMax"/>
              <x14:borderColor rgb="FF638EC6"/>
              <x14:negativeFillColor rgb="FFFF0000"/>
              <x14:negativeBorderColor rgb="FFFF0000"/>
              <x14:axisColor rgb="FF000000"/>
            </x14:dataBar>
          </x14:cfRule>
          <xm:sqref>N5271</xm:sqref>
        </x14:conditionalFormatting>
        <x14:conditionalFormatting xmlns:xm="http://schemas.microsoft.com/office/excel/2006/main">
          <x14:cfRule type="dataBar" id="{718A4B67-04B3-4481-98B8-5175B1D7F3D1}">
            <x14:dataBar minLength="0" maxLength="100" border="1" negativeBarBorderColorSameAsPositive="0">
              <x14:cfvo type="autoMin"/>
              <x14:cfvo type="autoMax"/>
              <x14:borderColor rgb="FF638EC6"/>
              <x14:negativeFillColor rgb="FFFF0000"/>
              <x14:negativeBorderColor rgb="FFFF0000"/>
              <x14:axisColor rgb="FF000000"/>
            </x14:dataBar>
          </x14:cfRule>
          <xm:sqref>N5324</xm:sqref>
        </x14:conditionalFormatting>
        <x14:conditionalFormatting xmlns:xm="http://schemas.microsoft.com/office/excel/2006/main">
          <x14:cfRule type="dataBar" id="{A7DE2DC9-E133-4B03-A0A8-C01BA78D8E70}">
            <x14:dataBar minLength="0" maxLength="100" border="1" negativeBarBorderColorSameAsPositive="0">
              <x14:cfvo type="autoMin"/>
              <x14:cfvo type="autoMax"/>
              <x14:borderColor rgb="FF638EC6"/>
              <x14:negativeFillColor rgb="FFFF0000"/>
              <x14:negativeBorderColor rgb="FFFF0000"/>
              <x14:axisColor rgb="FF000000"/>
            </x14:dataBar>
          </x14:cfRule>
          <xm:sqref>N5325</xm:sqref>
        </x14:conditionalFormatting>
        <x14:conditionalFormatting xmlns:xm="http://schemas.microsoft.com/office/excel/2006/main">
          <x14:cfRule type="dataBar" id="{58D7B40A-5F20-47C9-8DFB-9F249052DC1C}">
            <x14:dataBar minLength="0" maxLength="100" border="1" negativeBarBorderColorSameAsPositive="0">
              <x14:cfvo type="autoMin"/>
              <x14:cfvo type="autoMax"/>
              <x14:borderColor rgb="FF638EC6"/>
              <x14:negativeFillColor rgb="FFFF0000"/>
              <x14:negativeBorderColor rgb="FFFF0000"/>
              <x14:axisColor rgb="FF000000"/>
            </x14:dataBar>
          </x14:cfRule>
          <xm:sqref>N5326</xm:sqref>
        </x14:conditionalFormatting>
        <x14:conditionalFormatting xmlns:xm="http://schemas.microsoft.com/office/excel/2006/main">
          <x14:cfRule type="dataBar" id="{ED7F09FE-5309-413B-BE02-CB735375FA9E}">
            <x14:dataBar minLength="0" maxLength="100" border="1" negativeBarBorderColorSameAsPositive="0">
              <x14:cfvo type="autoMin"/>
              <x14:cfvo type="autoMax"/>
              <x14:borderColor rgb="FF638EC6"/>
              <x14:negativeFillColor rgb="FFFF0000"/>
              <x14:negativeBorderColor rgb="FFFF0000"/>
              <x14:axisColor rgb="FF000000"/>
            </x14:dataBar>
          </x14:cfRule>
          <xm:sqref>N5327</xm:sqref>
        </x14:conditionalFormatting>
        <x14:conditionalFormatting xmlns:xm="http://schemas.microsoft.com/office/excel/2006/main">
          <x14:cfRule type="dataBar" id="{0C07A8F3-5156-4623-AEC5-277B71945BC0}">
            <x14:dataBar minLength="0" maxLength="100" border="1" negativeBarBorderColorSameAsPositive="0">
              <x14:cfvo type="autoMin"/>
              <x14:cfvo type="autoMax"/>
              <x14:borderColor rgb="FF638EC6"/>
              <x14:negativeFillColor rgb="FFFF0000"/>
              <x14:negativeBorderColor rgb="FFFF0000"/>
              <x14:axisColor rgb="FF000000"/>
            </x14:dataBar>
          </x14:cfRule>
          <xm:sqref>N5333:N5335</xm:sqref>
        </x14:conditionalFormatting>
        <x14:conditionalFormatting xmlns:xm="http://schemas.microsoft.com/office/excel/2006/main">
          <x14:cfRule type="dataBar" id="{BCEA8700-D4C3-442E-92C9-F3851A3847EB}">
            <x14:dataBar minLength="0" maxLength="100" border="1" negativeBarBorderColorSameAsPositive="0">
              <x14:cfvo type="autoMin"/>
              <x14:cfvo type="autoMax"/>
              <x14:borderColor rgb="FF638EC6"/>
              <x14:negativeFillColor rgb="FFFF0000"/>
              <x14:negativeBorderColor rgb="FFFF0000"/>
              <x14:axisColor rgb="FF000000"/>
            </x14:dataBar>
          </x14:cfRule>
          <xm:sqref>N5336:N5338</xm:sqref>
        </x14:conditionalFormatting>
        <x14:conditionalFormatting xmlns:xm="http://schemas.microsoft.com/office/excel/2006/main">
          <x14:cfRule type="dataBar" id="{5C18BEFE-527F-49EF-9FFD-CAA861BA7349}">
            <x14:dataBar minLength="0" maxLength="100" border="1" negativeBarBorderColorSameAsPositive="0">
              <x14:cfvo type="autoMin"/>
              <x14:cfvo type="autoMax"/>
              <x14:borderColor rgb="FF638EC6"/>
              <x14:negativeFillColor rgb="FFFF0000"/>
              <x14:negativeBorderColor rgb="FFFF0000"/>
              <x14:axisColor rgb="FF000000"/>
            </x14:dataBar>
          </x14:cfRule>
          <xm:sqref>N5340</xm:sqref>
        </x14:conditionalFormatting>
        <x14:conditionalFormatting xmlns:xm="http://schemas.microsoft.com/office/excel/2006/main">
          <x14:cfRule type="dataBar" id="{C3A70893-8960-4617-B920-001BEAC9579E}">
            <x14:dataBar minLength="0" maxLength="100" border="1" negativeBarBorderColorSameAsPositive="0">
              <x14:cfvo type="autoMin"/>
              <x14:cfvo type="autoMax"/>
              <x14:borderColor rgb="FF638EC6"/>
              <x14:negativeFillColor rgb="FFFF0000"/>
              <x14:negativeBorderColor rgb="FFFF0000"/>
              <x14:axisColor rgb="FF000000"/>
            </x14:dataBar>
          </x14:cfRule>
          <xm:sqref>N5341</xm:sqref>
        </x14:conditionalFormatting>
        <x14:conditionalFormatting xmlns:xm="http://schemas.microsoft.com/office/excel/2006/main">
          <x14:cfRule type="dataBar" id="{104B7CA4-1DD7-4448-965D-79097FBD1F63}">
            <x14:dataBar minLength="0" maxLength="100" border="1" negativeBarBorderColorSameAsPositive="0">
              <x14:cfvo type="autoMin"/>
              <x14:cfvo type="autoMax"/>
              <x14:borderColor rgb="FF638EC6"/>
              <x14:negativeFillColor rgb="FFFF0000"/>
              <x14:negativeBorderColor rgb="FFFF0000"/>
              <x14:axisColor rgb="FF000000"/>
            </x14:dataBar>
          </x14:cfRule>
          <xm:sqref>N5342</xm:sqref>
        </x14:conditionalFormatting>
        <x14:conditionalFormatting xmlns:xm="http://schemas.microsoft.com/office/excel/2006/main">
          <x14:cfRule type="dataBar" id="{DFDAD40A-9994-462A-89C3-B19B98CBFB1B}">
            <x14:dataBar minLength="0" maxLength="100" border="1" negativeBarBorderColorSameAsPositive="0">
              <x14:cfvo type="autoMin"/>
              <x14:cfvo type="autoMax"/>
              <x14:borderColor rgb="FF638EC6"/>
              <x14:negativeFillColor rgb="FFFF0000"/>
              <x14:negativeBorderColor rgb="FFFF0000"/>
              <x14:axisColor rgb="FF000000"/>
            </x14:dataBar>
          </x14:cfRule>
          <xm:sqref>N5343</xm:sqref>
        </x14:conditionalFormatting>
        <x14:conditionalFormatting xmlns:xm="http://schemas.microsoft.com/office/excel/2006/main">
          <x14:cfRule type="dataBar" id="{0B803185-FB69-47F2-BBA2-A57036C49987}">
            <x14:dataBar minLength="0" maxLength="100" border="1" negativeBarBorderColorSameAsPositive="0">
              <x14:cfvo type="autoMin"/>
              <x14:cfvo type="autoMax"/>
              <x14:borderColor rgb="FF638EC6"/>
              <x14:negativeFillColor rgb="FFFF0000"/>
              <x14:negativeBorderColor rgb="FFFF0000"/>
              <x14:axisColor rgb="FF000000"/>
            </x14:dataBar>
          </x14:cfRule>
          <xm:sqref>N5344</xm:sqref>
        </x14:conditionalFormatting>
        <x14:conditionalFormatting xmlns:xm="http://schemas.microsoft.com/office/excel/2006/main">
          <x14:cfRule type="dataBar" id="{B3805421-26C1-48FD-9013-1F1E98E49451}">
            <x14:dataBar minLength="0" maxLength="100" border="1" negativeBarBorderColorSameAsPositive="0">
              <x14:cfvo type="autoMin"/>
              <x14:cfvo type="autoMax"/>
              <x14:borderColor rgb="FF638EC6"/>
              <x14:negativeFillColor rgb="FFFF0000"/>
              <x14:negativeBorderColor rgb="FFFF0000"/>
              <x14:axisColor rgb="FF000000"/>
            </x14:dataBar>
          </x14:cfRule>
          <xm:sqref>N5345</xm:sqref>
        </x14:conditionalFormatting>
        <x14:conditionalFormatting xmlns:xm="http://schemas.microsoft.com/office/excel/2006/main">
          <x14:cfRule type="dataBar" id="{45443D75-384A-419B-9049-176EF3E72B70}">
            <x14:dataBar minLength="0" maxLength="100" border="1" negativeBarBorderColorSameAsPositive="0">
              <x14:cfvo type="autoMin"/>
              <x14:cfvo type="autoMax"/>
              <x14:borderColor rgb="FF638EC6"/>
              <x14:negativeFillColor rgb="FFFF0000"/>
              <x14:negativeBorderColor rgb="FFFF0000"/>
              <x14:axisColor rgb="FF000000"/>
            </x14:dataBar>
          </x14:cfRule>
          <xm:sqref>N5346</xm:sqref>
        </x14:conditionalFormatting>
        <x14:conditionalFormatting xmlns:xm="http://schemas.microsoft.com/office/excel/2006/main">
          <x14:cfRule type="dataBar" id="{093CD8CF-C2B6-4FC6-BDDB-7DA2704BEE9D}">
            <x14:dataBar minLength="0" maxLength="100" border="1" negativeBarBorderColorSameAsPositive="0">
              <x14:cfvo type="autoMin"/>
              <x14:cfvo type="autoMax"/>
              <x14:borderColor rgb="FF638EC6"/>
              <x14:negativeFillColor rgb="FFFF0000"/>
              <x14:negativeBorderColor rgb="FFFF0000"/>
              <x14:axisColor rgb="FF000000"/>
            </x14:dataBar>
          </x14:cfRule>
          <xm:sqref>N5347</xm:sqref>
        </x14:conditionalFormatting>
        <x14:conditionalFormatting xmlns:xm="http://schemas.microsoft.com/office/excel/2006/main">
          <x14:cfRule type="dataBar" id="{0D8ED754-D0A8-4CEA-B2C5-CCA12DDB8A4C}">
            <x14:dataBar minLength="0" maxLength="100" border="1" negativeBarBorderColorSameAsPositive="0">
              <x14:cfvo type="autoMin"/>
              <x14:cfvo type="autoMax"/>
              <x14:borderColor rgb="FF638EC6"/>
              <x14:negativeFillColor rgb="FFFF0000"/>
              <x14:negativeBorderColor rgb="FFFF0000"/>
              <x14:axisColor rgb="FF000000"/>
            </x14:dataBar>
          </x14:cfRule>
          <xm:sqref>N5348:N5352</xm:sqref>
        </x14:conditionalFormatting>
        <x14:conditionalFormatting xmlns:xm="http://schemas.microsoft.com/office/excel/2006/main">
          <x14:cfRule type="dataBar" id="{49561633-DEAF-48A4-ACA2-9FAB5343FA17}">
            <x14:dataBar minLength="0" maxLength="100" border="1" negativeBarBorderColorSameAsPositive="0">
              <x14:cfvo type="autoMin"/>
              <x14:cfvo type="autoMax"/>
              <x14:borderColor rgb="FF638EC6"/>
              <x14:negativeFillColor rgb="FFFF0000"/>
              <x14:negativeBorderColor rgb="FFFF0000"/>
              <x14:axisColor rgb="FF000000"/>
            </x14:dataBar>
          </x14:cfRule>
          <xm:sqref>N5353</xm:sqref>
        </x14:conditionalFormatting>
        <x14:conditionalFormatting xmlns:xm="http://schemas.microsoft.com/office/excel/2006/main">
          <x14:cfRule type="dataBar" id="{C98E8869-424F-45E3-BAF4-BE35781A60FF}">
            <x14:dataBar minLength="0" maxLength="100" border="1" negativeBarBorderColorSameAsPositive="0">
              <x14:cfvo type="autoMin"/>
              <x14:cfvo type="autoMax"/>
              <x14:borderColor rgb="FF638EC6"/>
              <x14:negativeFillColor rgb="FFFF0000"/>
              <x14:negativeBorderColor rgb="FFFF0000"/>
              <x14:axisColor rgb="FF000000"/>
            </x14:dataBar>
          </x14:cfRule>
          <xm:sqref>N5354</xm:sqref>
        </x14:conditionalFormatting>
        <x14:conditionalFormatting xmlns:xm="http://schemas.microsoft.com/office/excel/2006/main">
          <x14:cfRule type="dataBar" id="{EC969988-C344-4E7C-9D06-C855FA885BD3}">
            <x14:dataBar minLength="0" maxLength="100" border="1" negativeBarBorderColorSameAsPositive="0">
              <x14:cfvo type="autoMin"/>
              <x14:cfvo type="autoMax"/>
              <x14:borderColor rgb="FF638EC6"/>
              <x14:negativeFillColor rgb="FFFF0000"/>
              <x14:negativeBorderColor rgb="FFFF0000"/>
              <x14:axisColor rgb="FF000000"/>
            </x14:dataBar>
          </x14:cfRule>
          <xm:sqref>N5355</xm:sqref>
        </x14:conditionalFormatting>
        <x14:conditionalFormatting xmlns:xm="http://schemas.microsoft.com/office/excel/2006/main">
          <x14:cfRule type="dataBar" id="{94C95865-1AF9-4681-9478-D28A4BC2D9A2}">
            <x14:dataBar minLength="0" maxLength="100" border="1" negativeBarBorderColorSameAsPositive="0">
              <x14:cfvo type="autoMin"/>
              <x14:cfvo type="autoMax"/>
              <x14:borderColor rgb="FF638EC6"/>
              <x14:negativeFillColor rgb="FFFF0000"/>
              <x14:negativeBorderColor rgb="FFFF0000"/>
              <x14:axisColor rgb="FF000000"/>
            </x14:dataBar>
          </x14:cfRule>
          <xm:sqref>N5356</xm:sqref>
        </x14:conditionalFormatting>
        <x14:conditionalFormatting xmlns:xm="http://schemas.microsoft.com/office/excel/2006/main">
          <x14:cfRule type="dataBar" id="{02BF83D0-F4C6-4CE3-91E5-BD526AE88C77}">
            <x14:dataBar minLength="0" maxLength="100" border="1" negativeBarBorderColorSameAsPositive="0">
              <x14:cfvo type="autoMin"/>
              <x14:cfvo type="autoMax"/>
              <x14:borderColor rgb="FF638EC6"/>
              <x14:negativeFillColor rgb="FFFF0000"/>
              <x14:negativeBorderColor rgb="FFFF0000"/>
              <x14:axisColor rgb="FF000000"/>
            </x14:dataBar>
          </x14:cfRule>
          <xm:sqref>N5357</xm:sqref>
        </x14:conditionalFormatting>
        <x14:conditionalFormatting xmlns:xm="http://schemas.microsoft.com/office/excel/2006/main">
          <x14:cfRule type="dataBar" id="{D2AE18E7-6FDB-46B4-88F6-99A20136E071}">
            <x14:dataBar minLength="0" maxLength="100" border="1" negativeBarBorderColorSameAsPositive="0">
              <x14:cfvo type="autoMin"/>
              <x14:cfvo type="autoMax"/>
              <x14:borderColor rgb="FF638EC6"/>
              <x14:negativeFillColor rgb="FFFF0000"/>
              <x14:negativeBorderColor rgb="FFFF0000"/>
              <x14:axisColor rgb="FF000000"/>
            </x14:dataBar>
          </x14:cfRule>
          <xm:sqref>N5358</xm:sqref>
        </x14:conditionalFormatting>
        <x14:conditionalFormatting xmlns:xm="http://schemas.microsoft.com/office/excel/2006/main">
          <x14:cfRule type="dataBar" id="{C1E4D607-5E45-4680-A20D-05AB1BF7CAB4}">
            <x14:dataBar minLength="0" maxLength="100" border="1" negativeBarBorderColorSameAsPositive="0">
              <x14:cfvo type="autoMin"/>
              <x14:cfvo type="autoMax"/>
              <x14:borderColor rgb="FF638EC6"/>
              <x14:negativeFillColor rgb="FFFF0000"/>
              <x14:negativeBorderColor rgb="FFFF0000"/>
              <x14:axisColor rgb="FF000000"/>
            </x14:dataBar>
          </x14:cfRule>
          <xm:sqref>N5359</xm:sqref>
        </x14:conditionalFormatting>
        <x14:conditionalFormatting xmlns:xm="http://schemas.microsoft.com/office/excel/2006/main">
          <x14:cfRule type="dataBar" id="{60AB9B11-71AA-4E41-962E-022D115BBC93}">
            <x14:dataBar minLength="0" maxLength="100" border="1" negativeBarBorderColorSameAsPositive="0">
              <x14:cfvo type="autoMin"/>
              <x14:cfvo type="autoMax"/>
              <x14:borderColor rgb="FF638EC6"/>
              <x14:negativeFillColor rgb="FFFF0000"/>
              <x14:negativeBorderColor rgb="FFFF0000"/>
              <x14:axisColor rgb="FF000000"/>
            </x14:dataBar>
          </x14:cfRule>
          <xm:sqref>N5360</xm:sqref>
        </x14:conditionalFormatting>
        <x14:conditionalFormatting xmlns:xm="http://schemas.microsoft.com/office/excel/2006/main">
          <x14:cfRule type="dataBar" id="{F504ECD6-5201-4037-A0EC-202F77070665}">
            <x14:dataBar minLength="0" maxLength="100" border="1" negativeBarBorderColorSameAsPositive="0">
              <x14:cfvo type="autoMin"/>
              <x14:cfvo type="autoMax"/>
              <x14:borderColor rgb="FF638EC6"/>
              <x14:negativeFillColor rgb="FFFF0000"/>
              <x14:negativeBorderColor rgb="FFFF0000"/>
              <x14:axisColor rgb="FF000000"/>
            </x14:dataBar>
          </x14:cfRule>
          <xm:sqref>N5361</xm:sqref>
        </x14:conditionalFormatting>
        <x14:conditionalFormatting xmlns:xm="http://schemas.microsoft.com/office/excel/2006/main">
          <x14:cfRule type="dataBar" id="{5566756A-4BE0-426E-BB2E-7E1EB4226D60}">
            <x14:dataBar minLength="0" maxLength="100" border="1" negativeBarBorderColorSameAsPositive="0">
              <x14:cfvo type="autoMin"/>
              <x14:cfvo type="autoMax"/>
              <x14:borderColor rgb="FF638EC6"/>
              <x14:negativeFillColor rgb="FFFF0000"/>
              <x14:negativeBorderColor rgb="FFFF0000"/>
              <x14:axisColor rgb="FF000000"/>
            </x14:dataBar>
          </x14:cfRule>
          <xm:sqref>N5362</xm:sqref>
        </x14:conditionalFormatting>
        <x14:conditionalFormatting xmlns:xm="http://schemas.microsoft.com/office/excel/2006/main">
          <x14:cfRule type="dataBar" id="{A34A2818-B8F2-4C34-865D-EB6DC4115472}">
            <x14:dataBar minLength="0" maxLength="100" border="1" negativeBarBorderColorSameAsPositive="0">
              <x14:cfvo type="autoMin"/>
              <x14:cfvo type="autoMax"/>
              <x14:borderColor rgb="FF638EC6"/>
              <x14:negativeFillColor rgb="FFFF0000"/>
              <x14:negativeBorderColor rgb="FFFF0000"/>
              <x14:axisColor rgb="FF000000"/>
            </x14:dataBar>
          </x14:cfRule>
          <xm:sqref>N5363</xm:sqref>
        </x14:conditionalFormatting>
        <x14:conditionalFormatting xmlns:xm="http://schemas.microsoft.com/office/excel/2006/main">
          <x14:cfRule type="dataBar" id="{895BF42D-9B86-4CB8-BD87-94F32AE297BF}">
            <x14:dataBar minLength="0" maxLength="100" border="1" negativeBarBorderColorSameAsPositive="0">
              <x14:cfvo type="autoMin"/>
              <x14:cfvo type="autoMax"/>
              <x14:borderColor rgb="FF638EC6"/>
              <x14:negativeFillColor rgb="FFFF0000"/>
              <x14:negativeBorderColor rgb="FFFF0000"/>
              <x14:axisColor rgb="FF000000"/>
            </x14:dataBar>
          </x14:cfRule>
          <xm:sqref>N5364</xm:sqref>
        </x14:conditionalFormatting>
        <x14:conditionalFormatting xmlns:xm="http://schemas.microsoft.com/office/excel/2006/main">
          <x14:cfRule type="dataBar" id="{5F0F0FE8-F3D1-43B4-8393-E8D4572646EA}">
            <x14:dataBar minLength="0" maxLength="100" border="1" negativeBarBorderColorSameAsPositive="0">
              <x14:cfvo type="autoMin"/>
              <x14:cfvo type="autoMax"/>
              <x14:borderColor rgb="FF638EC6"/>
              <x14:negativeFillColor rgb="FFFF0000"/>
              <x14:negativeBorderColor rgb="FFFF0000"/>
              <x14:axisColor rgb="FF000000"/>
            </x14:dataBar>
          </x14:cfRule>
          <xm:sqref>N5365:N5367</xm:sqref>
        </x14:conditionalFormatting>
        <x14:conditionalFormatting xmlns:xm="http://schemas.microsoft.com/office/excel/2006/main">
          <x14:cfRule type="dataBar" id="{48B63375-E59E-40F8-AC66-D6353622BBAB}">
            <x14:dataBar minLength="0" maxLength="100" border="1" negativeBarBorderColorSameAsPositive="0">
              <x14:cfvo type="autoMin"/>
              <x14:cfvo type="autoMax"/>
              <x14:borderColor rgb="FF638EC6"/>
              <x14:negativeFillColor rgb="FFFF0000"/>
              <x14:negativeBorderColor rgb="FFFF0000"/>
              <x14:axisColor rgb="FF000000"/>
            </x14:dataBar>
          </x14:cfRule>
          <xm:sqref>N5368</xm:sqref>
        </x14:conditionalFormatting>
        <x14:conditionalFormatting xmlns:xm="http://schemas.microsoft.com/office/excel/2006/main">
          <x14:cfRule type="dataBar" id="{D7503028-C647-4CDB-9354-922621FC81D7}">
            <x14:dataBar minLength="0" maxLength="100" border="1" negativeBarBorderColorSameAsPositive="0">
              <x14:cfvo type="autoMin"/>
              <x14:cfvo type="autoMax"/>
              <x14:borderColor rgb="FF638EC6"/>
              <x14:negativeFillColor rgb="FFFF0000"/>
              <x14:negativeBorderColor rgb="FFFF0000"/>
              <x14:axisColor rgb="FF000000"/>
            </x14:dataBar>
          </x14:cfRule>
          <xm:sqref>N5369</xm:sqref>
        </x14:conditionalFormatting>
        <x14:conditionalFormatting xmlns:xm="http://schemas.microsoft.com/office/excel/2006/main">
          <x14:cfRule type="dataBar" id="{EAEE88BB-B252-4E1A-8B38-091973ABD0C0}">
            <x14:dataBar minLength="0" maxLength="100" border="1" negativeBarBorderColorSameAsPositive="0">
              <x14:cfvo type="autoMin"/>
              <x14:cfvo type="autoMax"/>
              <x14:borderColor rgb="FF638EC6"/>
              <x14:negativeFillColor rgb="FFFF0000"/>
              <x14:negativeBorderColor rgb="FFFF0000"/>
              <x14:axisColor rgb="FF000000"/>
            </x14:dataBar>
          </x14:cfRule>
          <xm:sqref>N5370</xm:sqref>
        </x14:conditionalFormatting>
        <x14:conditionalFormatting xmlns:xm="http://schemas.microsoft.com/office/excel/2006/main">
          <x14:cfRule type="dataBar" id="{1B173732-4868-45C1-9B22-A04FF77D8C30}">
            <x14:dataBar minLength="0" maxLength="100" border="1" negativeBarBorderColorSameAsPositive="0">
              <x14:cfvo type="autoMin"/>
              <x14:cfvo type="autoMax"/>
              <x14:borderColor rgb="FF638EC6"/>
              <x14:negativeFillColor rgb="FFFF0000"/>
              <x14:negativeBorderColor rgb="FFFF0000"/>
              <x14:axisColor rgb="FF000000"/>
            </x14:dataBar>
          </x14:cfRule>
          <xm:sqref>N5371</xm:sqref>
        </x14:conditionalFormatting>
        <x14:conditionalFormatting xmlns:xm="http://schemas.microsoft.com/office/excel/2006/main">
          <x14:cfRule type="dataBar" id="{CDC2FEB1-BB74-4B54-8717-CEF2E7181F2C}">
            <x14:dataBar minLength="0" maxLength="100" border="1" negativeBarBorderColorSameAsPositive="0">
              <x14:cfvo type="autoMin"/>
              <x14:cfvo type="autoMax"/>
              <x14:borderColor rgb="FF638EC6"/>
              <x14:negativeFillColor rgb="FFFF0000"/>
              <x14:negativeBorderColor rgb="FFFF0000"/>
              <x14:axisColor rgb="FF000000"/>
            </x14:dataBar>
          </x14:cfRule>
          <xm:sqref>N5372</xm:sqref>
        </x14:conditionalFormatting>
        <x14:conditionalFormatting xmlns:xm="http://schemas.microsoft.com/office/excel/2006/main">
          <x14:cfRule type="dataBar" id="{B71B2F47-1356-45A8-84DA-19BD5C06193C}">
            <x14:dataBar minLength="0" maxLength="100" border="1" negativeBarBorderColorSameAsPositive="0">
              <x14:cfvo type="autoMin"/>
              <x14:cfvo type="autoMax"/>
              <x14:borderColor rgb="FF638EC6"/>
              <x14:negativeFillColor rgb="FFFF0000"/>
              <x14:negativeBorderColor rgb="FFFF0000"/>
              <x14:axisColor rgb="FF000000"/>
            </x14:dataBar>
          </x14:cfRule>
          <xm:sqref>N5373</xm:sqref>
        </x14:conditionalFormatting>
        <x14:conditionalFormatting xmlns:xm="http://schemas.microsoft.com/office/excel/2006/main">
          <x14:cfRule type="dataBar" id="{77AA6F82-C25C-4720-9736-ED5344DCBC60}">
            <x14:dataBar minLength="0" maxLength="100" border="1" negativeBarBorderColorSameAsPositive="0">
              <x14:cfvo type="autoMin"/>
              <x14:cfvo type="autoMax"/>
              <x14:borderColor rgb="FF638EC6"/>
              <x14:negativeFillColor rgb="FFFF0000"/>
              <x14:negativeBorderColor rgb="FFFF0000"/>
              <x14:axisColor rgb="FF000000"/>
            </x14:dataBar>
          </x14:cfRule>
          <xm:sqref>N5375</xm:sqref>
        </x14:conditionalFormatting>
        <x14:conditionalFormatting xmlns:xm="http://schemas.microsoft.com/office/excel/2006/main">
          <x14:cfRule type="dataBar" id="{09D91568-E0B3-4F23-A028-DB4F23ECF4B4}">
            <x14:dataBar minLength="0" maxLength="100" border="1" negativeBarBorderColorSameAsPositive="0">
              <x14:cfvo type="autoMin"/>
              <x14:cfvo type="autoMax"/>
              <x14:borderColor rgb="FF638EC6"/>
              <x14:negativeFillColor rgb="FFFF0000"/>
              <x14:negativeBorderColor rgb="FFFF0000"/>
              <x14:axisColor rgb="FF000000"/>
            </x14:dataBar>
          </x14:cfRule>
          <xm:sqref>N5376:N5377</xm:sqref>
        </x14:conditionalFormatting>
        <x14:conditionalFormatting xmlns:xm="http://schemas.microsoft.com/office/excel/2006/main">
          <x14:cfRule type="dataBar" id="{2CE9892A-D0E4-4F87-9911-0A383722DFDE}">
            <x14:dataBar minLength="0" maxLength="100" border="1" negativeBarBorderColorSameAsPositive="0">
              <x14:cfvo type="autoMin"/>
              <x14:cfvo type="autoMax"/>
              <x14:borderColor rgb="FF638EC6"/>
              <x14:negativeFillColor rgb="FFFF0000"/>
              <x14:negativeBorderColor rgb="FFFF0000"/>
              <x14:axisColor rgb="FF000000"/>
            </x14:dataBar>
          </x14:cfRule>
          <xm:sqref>N5378:N5381</xm:sqref>
        </x14:conditionalFormatting>
        <x14:conditionalFormatting xmlns:xm="http://schemas.microsoft.com/office/excel/2006/main">
          <x14:cfRule type="dataBar" id="{1AF1482E-61FB-4C52-8079-4FCDAD2CC21B}">
            <x14:dataBar minLength="0" maxLength="100" border="1" negativeBarBorderColorSameAsPositive="0">
              <x14:cfvo type="autoMin"/>
              <x14:cfvo type="autoMax"/>
              <x14:borderColor rgb="FF638EC6"/>
              <x14:negativeFillColor rgb="FFFF0000"/>
              <x14:negativeBorderColor rgb="FFFF0000"/>
              <x14:axisColor rgb="FF000000"/>
            </x14:dataBar>
          </x14:cfRule>
          <xm:sqref>N5382:N5385</xm:sqref>
        </x14:conditionalFormatting>
        <x14:conditionalFormatting xmlns:xm="http://schemas.microsoft.com/office/excel/2006/main">
          <x14:cfRule type="dataBar" id="{AD0E392C-2B6C-4EBB-918F-40D03845F3B8}">
            <x14:dataBar minLength="0" maxLength="100" border="1" negativeBarBorderColorSameAsPositive="0">
              <x14:cfvo type="autoMin"/>
              <x14:cfvo type="autoMax"/>
              <x14:borderColor rgb="FF638EC6"/>
              <x14:negativeFillColor rgb="FFFF0000"/>
              <x14:negativeBorderColor rgb="FFFF0000"/>
              <x14:axisColor rgb="FF000000"/>
            </x14:dataBar>
          </x14:cfRule>
          <xm:sqref>N5386:N5389</xm:sqref>
        </x14:conditionalFormatting>
        <x14:conditionalFormatting xmlns:xm="http://schemas.microsoft.com/office/excel/2006/main">
          <x14:cfRule type="dataBar" id="{74CA6B83-9179-40D3-B833-FCC8F0E440E8}">
            <x14:dataBar minLength="0" maxLength="100" border="1" negativeBarBorderColorSameAsPositive="0">
              <x14:cfvo type="autoMin"/>
              <x14:cfvo type="autoMax"/>
              <x14:borderColor rgb="FF638EC6"/>
              <x14:negativeFillColor rgb="FFFF0000"/>
              <x14:negativeBorderColor rgb="FFFF0000"/>
              <x14:axisColor rgb="FF000000"/>
            </x14:dataBar>
          </x14:cfRule>
          <xm:sqref>N5390:N5393</xm:sqref>
        </x14:conditionalFormatting>
        <x14:conditionalFormatting xmlns:xm="http://schemas.microsoft.com/office/excel/2006/main">
          <x14:cfRule type="dataBar" id="{F4783DEA-B469-47F6-BF82-F2DF542B90A6}">
            <x14:dataBar minLength="0" maxLength="100" border="1" negativeBarBorderColorSameAsPositive="0">
              <x14:cfvo type="autoMin"/>
              <x14:cfvo type="autoMax"/>
              <x14:borderColor rgb="FF638EC6"/>
              <x14:negativeFillColor rgb="FFFF0000"/>
              <x14:negativeBorderColor rgb="FFFF0000"/>
              <x14:axisColor rgb="FF000000"/>
            </x14:dataBar>
          </x14:cfRule>
          <xm:sqref>N5394:N5397</xm:sqref>
        </x14:conditionalFormatting>
        <x14:conditionalFormatting xmlns:xm="http://schemas.microsoft.com/office/excel/2006/main">
          <x14:cfRule type="dataBar" id="{E79383B8-1489-41E0-9657-39D60ECE65B3}">
            <x14:dataBar minLength="0" maxLength="100" border="1" negativeBarBorderColorSameAsPositive="0">
              <x14:cfvo type="autoMin"/>
              <x14:cfvo type="autoMax"/>
              <x14:borderColor rgb="FF638EC6"/>
              <x14:negativeFillColor rgb="FFFF0000"/>
              <x14:negativeBorderColor rgb="FFFF0000"/>
              <x14:axisColor rgb="FF000000"/>
            </x14:dataBar>
          </x14:cfRule>
          <xm:sqref>N5398:N5401</xm:sqref>
        </x14:conditionalFormatting>
        <x14:conditionalFormatting xmlns:xm="http://schemas.microsoft.com/office/excel/2006/main">
          <x14:cfRule type="dataBar" id="{A91118D2-A0AB-4D85-B18E-90FF95AA4060}">
            <x14:dataBar minLength="0" maxLength="100" border="1" negativeBarBorderColorSameAsPositive="0">
              <x14:cfvo type="autoMin"/>
              <x14:cfvo type="autoMax"/>
              <x14:borderColor rgb="FF638EC6"/>
              <x14:negativeFillColor rgb="FFFF0000"/>
              <x14:negativeBorderColor rgb="FFFF0000"/>
              <x14:axisColor rgb="FF000000"/>
            </x14:dataBar>
          </x14:cfRule>
          <xm:sqref>N5402</xm:sqref>
        </x14:conditionalFormatting>
        <x14:conditionalFormatting xmlns:xm="http://schemas.microsoft.com/office/excel/2006/main">
          <x14:cfRule type="dataBar" id="{6CB32792-A6BF-4EC1-9EC6-19585D8F37E7}">
            <x14:dataBar minLength="0" maxLength="100" border="1" negativeBarBorderColorSameAsPositive="0">
              <x14:cfvo type="autoMin"/>
              <x14:cfvo type="autoMax"/>
              <x14:borderColor rgb="FF638EC6"/>
              <x14:negativeFillColor rgb="FFFF0000"/>
              <x14:negativeBorderColor rgb="FFFF0000"/>
              <x14:axisColor rgb="FF000000"/>
            </x14:dataBar>
          </x14:cfRule>
          <xm:sqref>N5403</xm:sqref>
        </x14:conditionalFormatting>
        <x14:conditionalFormatting xmlns:xm="http://schemas.microsoft.com/office/excel/2006/main">
          <x14:cfRule type="dataBar" id="{44867B7C-92B8-4E22-9AB1-66FD5422CF68}">
            <x14:dataBar minLength="0" maxLength="100" border="1" negativeBarBorderColorSameAsPositive="0">
              <x14:cfvo type="autoMin"/>
              <x14:cfvo type="autoMax"/>
              <x14:borderColor rgb="FF638EC6"/>
              <x14:negativeFillColor rgb="FFFF0000"/>
              <x14:negativeBorderColor rgb="FFFF0000"/>
              <x14:axisColor rgb="FF000000"/>
            </x14:dataBar>
          </x14:cfRule>
          <xm:sqref>N5404:N5405</xm:sqref>
        </x14:conditionalFormatting>
        <x14:conditionalFormatting xmlns:xm="http://schemas.microsoft.com/office/excel/2006/main">
          <x14:cfRule type="dataBar" id="{9C075F00-87F0-41CC-947E-07CB20A36C1C}">
            <x14:dataBar minLength="0" maxLength="100" border="1" negativeBarBorderColorSameAsPositive="0">
              <x14:cfvo type="autoMin"/>
              <x14:cfvo type="autoMax"/>
              <x14:borderColor rgb="FF638EC6"/>
              <x14:negativeFillColor rgb="FFFF0000"/>
              <x14:negativeBorderColor rgb="FFFF0000"/>
              <x14:axisColor rgb="FF000000"/>
            </x14:dataBar>
          </x14:cfRule>
          <xm:sqref>N5406</xm:sqref>
        </x14:conditionalFormatting>
        <x14:conditionalFormatting xmlns:xm="http://schemas.microsoft.com/office/excel/2006/main">
          <x14:cfRule type="dataBar" id="{EF419B2A-EA3E-420A-BE52-C40B77791196}">
            <x14:dataBar minLength="0" maxLength="100" border="1" negativeBarBorderColorSameAsPositive="0">
              <x14:cfvo type="autoMin"/>
              <x14:cfvo type="autoMax"/>
              <x14:borderColor rgb="FF638EC6"/>
              <x14:negativeFillColor rgb="FFFF0000"/>
              <x14:negativeBorderColor rgb="FFFF0000"/>
              <x14:axisColor rgb="FF000000"/>
            </x14:dataBar>
          </x14:cfRule>
          <xm:sqref>N5407</xm:sqref>
        </x14:conditionalFormatting>
        <x14:conditionalFormatting xmlns:xm="http://schemas.microsoft.com/office/excel/2006/main">
          <x14:cfRule type="dataBar" id="{E9F1B3BC-9724-47C8-AF67-6F1251BE8710}">
            <x14:dataBar minLength="0" maxLength="100" border="1" negativeBarBorderColorSameAsPositive="0">
              <x14:cfvo type="autoMin"/>
              <x14:cfvo type="autoMax"/>
              <x14:borderColor rgb="FF638EC6"/>
              <x14:negativeFillColor rgb="FFFF0000"/>
              <x14:negativeBorderColor rgb="FFFF0000"/>
              <x14:axisColor rgb="FF000000"/>
            </x14:dataBar>
          </x14:cfRule>
          <xm:sqref>N5408:N5409</xm:sqref>
        </x14:conditionalFormatting>
        <x14:conditionalFormatting xmlns:xm="http://schemas.microsoft.com/office/excel/2006/main">
          <x14:cfRule type="dataBar" id="{E1F43AAE-8993-463E-8AE2-80A79367D8FB}">
            <x14:dataBar minLength="0" maxLength="100" border="1" negativeBarBorderColorSameAsPositive="0">
              <x14:cfvo type="autoMin"/>
              <x14:cfvo type="autoMax"/>
              <x14:borderColor rgb="FF638EC6"/>
              <x14:negativeFillColor rgb="FFFF0000"/>
              <x14:negativeBorderColor rgb="FFFF0000"/>
              <x14:axisColor rgb="FF000000"/>
            </x14:dataBar>
          </x14:cfRule>
          <xm:sqref>N5410</xm:sqref>
        </x14:conditionalFormatting>
        <x14:conditionalFormatting xmlns:xm="http://schemas.microsoft.com/office/excel/2006/main">
          <x14:cfRule type="dataBar" id="{1AC13983-133C-4427-A47A-C28339572060}">
            <x14:dataBar minLength="0" maxLength="100" border="1" negativeBarBorderColorSameAsPositive="0">
              <x14:cfvo type="autoMin"/>
              <x14:cfvo type="autoMax"/>
              <x14:borderColor rgb="FF638EC6"/>
              <x14:negativeFillColor rgb="FFFF0000"/>
              <x14:negativeBorderColor rgb="FFFF0000"/>
              <x14:axisColor rgb="FF000000"/>
            </x14:dataBar>
          </x14:cfRule>
          <xm:sqref>N5418</xm:sqref>
        </x14:conditionalFormatting>
        <x14:conditionalFormatting xmlns:xm="http://schemas.microsoft.com/office/excel/2006/main">
          <x14:cfRule type="dataBar" id="{325DB1E9-0747-4CB0-9E05-BEBFEDEA8F08}">
            <x14:dataBar minLength="0" maxLength="100" border="1" negativeBarBorderColorSameAsPositive="0">
              <x14:cfvo type="autoMin"/>
              <x14:cfvo type="autoMax"/>
              <x14:borderColor rgb="FF638EC6"/>
              <x14:negativeFillColor rgb="FFFF0000"/>
              <x14:negativeBorderColor rgb="FFFF0000"/>
              <x14:axisColor rgb="FF000000"/>
            </x14:dataBar>
          </x14:cfRule>
          <xm:sqref>G5421</xm:sqref>
        </x14:conditionalFormatting>
        <x14:conditionalFormatting xmlns:xm="http://schemas.microsoft.com/office/excel/2006/main">
          <x14:cfRule type="dataBar" id="{9483287B-DA09-42BB-B807-A00430DCD5A8}">
            <x14:dataBar minLength="0" maxLength="100" border="1" negativeBarBorderColorSameAsPositive="0">
              <x14:cfvo type="autoMin"/>
              <x14:cfvo type="autoMax"/>
              <x14:borderColor rgb="FF638EC6"/>
              <x14:negativeFillColor rgb="FFFF0000"/>
              <x14:negativeBorderColor rgb="FFFF0000"/>
              <x14:axisColor rgb="FF000000"/>
            </x14:dataBar>
          </x14:cfRule>
          <xm:sqref>D5422</xm:sqref>
        </x14:conditionalFormatting>
        <x14:conditionalFormatting xmlns:xm="http://schemas.microsoft.com/office/excel/2006/main">
          <x14:cfRule type="dataBar" id="{F0909420-2EC9-4948-8A38-E894A00DA0E6}">
            <x14:dataBar minLength="0" maxLength="100" border="1" negativeBarBorderColorSameAsPositive="0">
              <x14:cfvo type="autoMin"/>
              <x14:cfvo type="autoMax"/>
              <x14:borderColor rgb="FF638EC6"/>
              <x14:negativeFillColor rgb="FFFF0000"/>
              <x14:negativeBorderColor rgb="FFFF0000"/>
              <x14:axisColor rgb="FF000000"/>
            </x14:dataBar>
          </x14:cfRule>
          <xm:sqref>G5422</xm:sqref>
        </x14:conditionalFormatting>
        <x14:conditionalFormatting xmlns:xm="http://schemas.microsoft.com/office/excel/2006/main">
          <x14:cfRule type="dataBar" id="{D076BAB2-F75E-4119-80C7-19B1ECC3E653}">
            <x14:dataBar minLength="0" maxLength="100" border="1" negativeBarBorderColorSameAsPositive="0">
              <x14:cfvo type="autoMin"/>
              <x14:cfvo type="autoMax"/>
              <x14:borderColor rgb="FF638EC6"/>
              <x14:negativeFillColor rgb="FFFF0000"/>
              <x14:negativeBorderColor rgb="FFFF0000"/>
              <x14:axisColor rgb="FF000000"/>
            </x14:dataBar>
          </x14:cfRule>
          <xm:sqref>D5424</xm:sqref>
        </x14:conditionalFormatting>
        <x14:conditionalFormatting xmlns:xm="http://schemas.microsoft.com/office/excel/2006/main">
          <x14:cfRule type="dataBar" id="{9D8F044F-EEDA-40FE-AA72-6E37D7B64102}">
            <x14:dataBar minLength="0" maxLength="100" border="1" negativeBarBorderColorSameAsPositive="0">
              <x14:cfvo type="autoMin"/>
              <x14:cfvo type="autoMax"/>
              <x14:borderColor rgb="FF638EC6"/>
              <x14:negativeFillColor rgb="FFFF0000"/>
              <x14:negativeBorderColor rgb="FFFF0000"/>
              <x14:axisColor rgb="FF000000"/>
            </x14:dataBar>
          </x14:cfRule>
          <xm:sqref>D5426</xm:sqref>
        </x14:conditionalFormatting>
        <x14:conditionalFormatting xmlns:xm="http://schemas.microsoft.com/office/excel/2006/main">
          <x14:cfRule type="dataBar" id="{C36E55C0-978C-4343-8770-B1980EC2DA93}">
            <x14:dataBar minLength="0" maxLength="100" border="1" negativeBarBorderColorSameAsPositive="0">
              <x14:cfvo type="autoMin"/>
              <x14:cfvo type="autoMax"/>
              <x14:borderColor rgb="FF638EC6"/>
              <x14:negativeFillColor rgb="FFFF0000"/>
              <x14:negativeBorderColor rgb="FFFF0000"/>
              <x14:axisColor rgb="FF000000"/>
            </x14:dataBar>
          </x14:cfRule>
          <xm:sqref>D5428</xm:sqref>
        </x14:conditionalFormatting>
        <x14:conditionalFormatting xmlns:xm="http://schemas.microsoft.com/office/excel/2006/main">
          <x14:cfRule type="dataBar" id="{775B2AE4-3408-478E-8486-51837C389CA1}">
            <x14:dataBar minLength="0" maxLength="100" border="1" negativeBarBorderColorSameAsPositive="0">
              <x14:cfvo type="autoMin"/>
              <x14:cfvo type="autoMax"/>
              <x14:borderColor rgb="FF638EC6"/>
              <x14:negativeFillColor rgb="FFFF0000"/>
              <x14:negativeBorderColor rgb="FFFF0000"/>
              <x14:axisColor rgb="FF000000"/>
            </x14:dataBar>
          </x14:cfRule>
          <xm:sqref>D5430</xm:sqref>
        </x14:conditionalFormatting>
        <x14:conditionalFormatting xmlns:xm="http://schemas.microsoft.com/office/excel/2006/main">
          <x14:cfRule type="dataBar" id="{51BD234E-A917-4900-BDC1-7A1E526C0C62}">
            <x14:dataBar minLength="0" maxLength="100" border="1" negativeBarBorderColorSameAsPositive="0">
              <x14:cfvo type="autoMin"/>
              <x14:cfvo type="autoMax"/>
              <x14:borderColor rgb="FF638EC6"/>
              <x14:negativeFillColor rgb="FFFF0000"/>
              <x14:negativeBorderColor rgb="FFFF0000"/>
              <x14:axisColor rgb="FF000000"/>
            </x14:dataBar>
          </x14:cfRule>
          <xm:sqref>D5432</xm:sqref>
        </x14:conditionalFormatting>
        <x14:conditionalFormatting xmlns:xm="http://schemas.microsoft.com/office/excel/2006/main">
          <x14:cfRule type="dataBar" id="{B2758981-A4B0-4DBA-97C5-822DEF78F1F7}">
            <x14:dataBar minLength="0" maxLength="100" border="1" negativeBarBorderColorSameAsPositive="0">
              <x14:cfvo type="autoMin"/>
              <x14:cfvo type="autoMax"/>
              <x14:borderColor rgb="FF638EC6"/>
              <x14:negativeFillColor rgb="FFFF0000"/>
              <x14:negativeBorderColor rgb="FFFF0000"/>
              <x14:axisColor rgb="FF000000"/>
            </x14:dataBar>
          </x14:cfRule>
          <xm:sqref>D5434</xm:sqref>
        </x14:conditionalFormatting>
        <x14:conditionalFormatting xmlns:xm="http://schemas.microsoft.com/office/excel/2006/main">
          <x14:cfRule type="dataBar" id="{EF7677AA-C058-424B-BE18-780C3994EBEC}">
            <x14:dataBar minLength="0" maxLength="100" border="1" negativeBarBorderColorSameAsPositive="0">
              <x14:cfvo type="autoMin"/>
              <x14:cfvo type="autoMax"/>
              <x14:borderColor rgb="FF638EC6"/>
              <x14:negativeFillColor rgb="FFFF0000"/>
              <x14:negativeBorderColor rgb="FFFF0000"/>
              <x14:axisColor rgb="FF000000"/>
            </x14:dataBar>
          </x14:cfRule>
          <xm:sqref>D5436</xm:sqref>
        </x14:conditionalFormatting>
        <x14:conditionalFormatting xmlns:xm="http://schemas.microsoft.com/office/excel/2006/main">
          <x14:cfRule type="dataBar" id="{A0678DD5-1E68-4AB6-AF7E-FA02E4AD9D02}">
            <x14:dataBar minLength="0" maxLength="100" border="1" negativeBarBorderColorSameAsPositive="0">
              <x14:cfvo type="autoMin"/>
              <x14:cfvo type="autoMax"/>
              <x14:borderColor rgb="FF638EC6"/>
              <x14:negativeFillColor rgb="FFFF0000"/>
              <x14:negativeBorderColor rgb="FFFF0000"/>
              <x14:axisColor rgb="FF000000"/>
            </x14:dataBar>
          </x14:cfRule>
          <xm:sqref>D5438</xm:sqref>
        </x14:conditionalFormatting>
        <x14:conditionalFormatting xmlns:xm="http://schemas.microsoft.com/office/excel/2006/main">
          <x14:cfRule type="dataBar" id="{0C234294-B599-4D91-BC4F-231F7C0A0E06}">
            <x14:dataBar minLength="0" maxLength="100" border="1" negativeBarBorderColorSameAsPositive="0">
              <x14:cfvo type="autoMin"/>
              <x14:cfvo type="autoMax"/>
              <x14:borderColor rgb="FF638EC6"/>
              <x14:negativeFillColor rgb="FFFF0000"/>
              <x14:negativeBorderColor rgb="FFFF0000"/>
              <x14:axisColor rgb="FF000000"/>
            </x14:dataBar>
          </x14:cfRule>
          <xm:sqref>D5440</xm:sqref>
        </x14:conditionalFormatting>
        <x14:conditionalFormatting xmlns:xm="http://schemas.microsoft.com/office/excel/2006/main">
          <x14:cfRule type="dataBar" id="{5A5AA40A-CD97-4A3C-B6B2-9DC6CE266916}">
            <x14:dataBar minLength="0" maxLength="100" border="1" negativeBarBorderColorSameAsPositive="0">
              <x14:cfvo type="autoMin"/>
              <x14:cfvo type="autoMax"/>
              <x14:borderColor rgb="FF638EC6"/>
              <x14:negativeFillColor rgb="FFFF0000"/>
              <x14:negativeBorderColor rgb="FFFF0000"/>
              <x14:axisColor rgb="FF000000"/>
            </x14:dataBar>
          </x14:cfRule>
          <xm:sqref>D5442</xm:sqref>
        </x14:conditionalFormatting>
        <x14:conditionalFormatting xmlns:xm="http://schemas.microsoft.com/office/excel/2006/main">
          <x14:cfRule type="dataBar" id="{EBCDC35F-8FF3-47B1-9081-0EF1C57C7A0A}">
            <x14:dataBar minLength="0" maxLength="100" border="1" negativeBarBorderColorSameAsPositive="0">
              <x14:cfvo type="autoMin"/>
              <x14:cfvo type="autoMax"/>
              <x14:borderColor rgb="FF638EC6"/>
              <x14:negativeFillColor rgb="FFFF0000"/>
              <x14:negativeBorderColor rgb="FFFF0000"/>
              <x14:axisColor rgb="FF000000"/>
            </x14:dataBar>
          </x14:cfRule>
          <xm:sqref>D5444</xm:sqref>
        </x14:conditionalFormatting>
        <x14:conditionalFormatting xmlns:xm="http://schemas.microsoft.com/office/excel/2006/main">
          <x14:cfRule type="dataBar" id="{4230421C-6A07-4A29-B3EB-C1438E2002E3}">
            <x14:dataBar minLength="0" maxLength="100" border="1" negativeBarBorderColorSameAsPositive="0">
              <x14:cfvo type="autoMin"/>
              <x14:cfvo type="autoMax"/>
              <x14:borderColor rgb="FF638EC6"/>
              <x14:negativeFillColor rgb="FFFF0000"/>
              <x14:negativeBorderColor rgb="FFFF0000"/>
              <x14:axisColor rgb="FF000000"/>
            </x14:dataBar>
          </x14:cfRule>
          <xm:sqref>D5446</xm:sqref>
        </x14:conditionalFormatting>
        <x14:conditionalFormatting xmlns:xm="http://schemas.microsoft.com/office/excel/2006/main">
          <x14:cfRule type="dataBar" id="{9BA28142-6A9B-420F-A352-185914342FFA}">
            <x14:dataBar minLength="0" maxLength="100" border="1" negativeBarBorderColorSameAsPositive="0">
              <x14:cfvo type="autoMin"/>
              <x14:cfvo type="autoMax"/>
              <x14:borderColor rgb="FF638EC6"/>
              <x14:negativeFillColor rgb="FFFF0000"/>
              <x14:negativeBorderColor rgb="FFFF0000"/>
              <x14:axisColor rgb="FF000000"/>
            </x14:dataBar>
          </x14:cfRule>
          <xm:sqref>D5448</xm:sqref>
        </x14:conditionalFormatting>
        <x14:conditionalFormatting xmlns:xm="http://schemas.microsoft.com/office/excel/2006/main">
          <x14:cfRule type="dataBar" id="{DE2F26D5-0F2B-4CA9-9C16-5910E45D643F}">
            <x14:dataBar minLength="0" maxLength="100" border="1" negativeBarBorderColorSameAsPositive="0">
              <x14:cfvo type="autoMin"/>
              <x14:cfvo type="autoMax"/>
              <x14:borderColor rgb="FF638EC6"/>
              <x14:negativeFillColor rgb="FFFF0000"/>
              <x14:negativeBorderColor rgb="FFFF0000"/>
              <x14:axisColor rgb="FF000000"/>
            </x14:dataBar>
          </x14:cfRule>
          <xm:sqref>D5450</xm:sqref>
        </x14:conditionalFormatting>
        <x14:conditionalFormatting xmlns:xm="http://schemas.microsoft.com/office/excel/2006/main">
          <x14:cfRule type="dataBar" id="{1EFE936D-0D76-4F04-9EEB-2C964F8A7ECF}">
            <x14:dataBar minLength="0" maxLength="100" border="1" negativeBarBorderColorSameAsPositive="0">
              <x14:cfvo type="autoMin"/>
              <x14:cfvo type="autoMax"/>
              <x14:borderColor rgb="FF638EC6"/>
              <x14:negativeFillColor rgb="FFFF0000"/>
              <x14:negativeBorderColor rgb="FFFF0000"/>
              <x14:axisColor rgb="FF000000"/>
            </x14:dataBar>
          </x14:cfRule>
          <xm:sqref>D5452</xm:sqref>
        </x14:conditionalFormatting>
        <x14:conditionalFormatting xmlns:xm="http://schemas.microsoft.com/office/excel/2006/main">
          <x14:cfRule type="dataBar" id="{09D1EEFF-FA09-45FB-B742-22130737530C}">
            <x14:dataBar minLength="0" maxLength="100" border="1" negativeBarBorderColorSameAsPositive="0">
              <x14:cfvo type="autoMin"/>
              <x14:cfvo type="autoMax"/>
              <x14:borderColor rgb="FF638EC6"/>
              <x14:negativeFillColor rgb="FFFF0000"/>
              <x14:negativeBorderColor rgb="FFFF0000"/>
              <x14:axisColor rgb="FF000000"/>
            </x14:dataBar>
          </x14:cfRule>
          <xm:sqref>D5454</xm:sqref>
        </x14:conditionalFormatting>
        <x14:conditionalFormatting xmlns:xm="http://schemas.microsoft.com/office/excel/2006/main">
          <x14:cfRule type="dataBar" id="{AAC8A7B0-F2DD-46F7-8181-BAEA556F8008}">
            <x14:dataBar minLength="0" maxLength="100" border="1" negativeBarBorderColorSameAsPositive="0">
              <x14:cfvo type="autoMin"/>
              <x14:cfvo type="autoMax"/>
              <x14:borderColor rgb="FF638EC6"/>
              <x14:negativeFillColor rgb="FFFF0000"/>
              <x14:negativeBorderColor rgb="FFFF0000"/>
              <x14:axisColor rgb="FF000000"/>
            </x14:dataBar>
          </x14:cfRule>
          <xm:sqref>D5456</xm:sqref>
        </x14:conditionalFormatting>
        <x14:conditionalFormatting xmlns:xm="http://schemas.microsoft.com/office/excel/2006/main">
          <x14:cfRule type="dataBar" id="{81C88FDB-2CEF-4F5F-AA80-B116279D3A0E}">
            <x14:dataBar minLength="0" maxLength="100" border="1" negativeBarBorderColorSameAsPositive="0">
              <x14:cfvo type="autoMin"/>
              <x14:cfvo type="autoMax"/>
              <x14:borderColor rgb="FF638EC6"/>
              <x14:negativeFillColor rgb="FFFF0000"/>
              <x14:negativeBorderColor rgb="FFFF0000"/>
              <x14:axisColor rgb="FF000000"/>
            </x14:dataBar>
          </x14:cfRule>
          <xm:sqref>D5458</xm:sqref>
        </x14:conditionalFormatting>
        <x14:conditionalFormatting xmlns:xm="http://schemas.microsoft.com/office/excel/2006/main">
          <x14:cfRule type="dataBar" id="{7C8A9256-FAC3-4F7F-A248-3FC1846B72FE}">
            <x14:dataBar minLength="0" maxLength="100" border="1" negativeBarBorderColorSameAsPositive="0">
              <x14:cfvo type="autoMin"/>
              <x14:cfvo type="autoMax"/>
              <x14:borderColor rgb="FF638EC6"/>
              <x14:negativeFillColor rgb="FFFF0000"/>
              <x14:negativeBorderColor rgb="FFFF0000"/>
              <x14:axisColor rgb="FF000000"/>
            </x14:dataBar>
          </x14:cfRule>
          <xm:sqref>D5460</xm:sqref>
        </x14:conditionalFormatting>
        <x14:conditionalFormatting xmlns:xm="http://schemas.microsoft.com/office/excel/2006/main">
          <x14:cfRule type="dataBar" id="{30BB736C-8591-456E-AA18-CFF1807FED94}">
            <x14:dataBar minLength="0" maxLength="100" border="1" negativeBarBorderColorSameAsPositive="0">
              <x14:cfvo type="autoMin"/>
              <x14:cfvo type="autoMax"/>
              <x14:borderColor rgb="FF638EC6"/>
              <x14:negativeFillColor rgb="FFFF0000"/>
              <x14:negativeBorderColor rgb="FFFF0000"/>
              <x14:axisColor rgb="FF000000"/>
            </x14:dataBar>
          </x14:cfRule>
          <xm:sqref>D5462</xm:sqref>
        </x14:conditionalFormatting>
        <x14:conditionalFormatting xmlns:xm="http://schemas.microsoft.com/office/excel/2006/main">
          <x14:cfRule type="dataBar" id="{B34F71E3-7094-4704-BAD8-26C8024DE727}">
            <x14:dataBar minLength="0" maxLength="100" border="1" negativeBarBorderColorSameAsPositive="0">
              <x14:cfvo type="autoMin"/>
              <x14:cfvo type="autoMax"/>
              <x14:borderColor rgb="FF638EC6"/>
              <x14:negativeFillColor rgb="FFFF0000"/>
              <x14:negativeBorderColor rgb="FFFF0000"/>
              <x14:axisColor rgb="FF000000"/>
            </x14:dataBar>
          </x14:cfRule>
          <xm:sqref>D5464</xm:sqref>
        </x14:conditionalFormatting>
        <x14:conditionalFormatting xmlns:xm="http://schemas.microsoft.com/office/excel/2006/main">
          <x14:cfRule type="dataBar" id="{9A33AA5F-0FE1-4FEB-80B0-F2F1528E6A0B}">
            <x14:dataBar minLength="0" maxLength="100" border="1" negativeBarBorderColorSameAsPositive="0">
              <x14:cfvo type="autoMin"/>
              <x14:cfvo type="autoMax"/>
              <x14:borderColor rgb="FF638EC6"/>
              <x14:negativeFillColor rgb="FFFF0000"/>
              <x14:negativeBorderColor rgb="FFFF0000"/>
              <x14:axisColor rgb="FF000000"/>
            </x14:dataBar>
          </x14:cfRule>
          <xm:sqref>D5466</xm:sqref>
        </x14:conditionalFormatting>
        <x14:conditionalFormatting xmlns:xm="http://schemas.microsoft.com/office/excel/2006/main">
          <x14:cfRule type="dataBar" id="{7EBB04FD-2FF2-4A54-8CFA-D4B4AD6FC10E}">
            <x14:dataBar minLength="0" maxLength="100" border="1" negativeBarBorderColorSameAsPositive="0">
              <x14:cfvo type="autoMin"/>
              <x14:cfvo type="autoMax"/>
              <x14:borderColor rgb="FF638EC6"/>
              <x14:negativeFillColor rgb="FFFF0000"/>
              <x14:negativeBorderColor rgb="FFFF0000"/>
              <x14:axisColor rgb="FF000000"/>
            </x14:dataBar>
          </x14:cfRule>
          <xm:sqref>D5468</xm:sqref>
        </x14:conditionalFormatting>
        <x14:conditionalFormatting xmlns:xm="http://schemas.microsoft.com/office/excel/2006/main">
          <x14:cfRule type="dataBar" id="{20E49909-A883-4055-9977-DF29DF0006C7}">
            <x14:dataBar minLength="0" maxLength="100" border="1" negativeBarBorderColorSameAsPositive="0">
              <x14:cfvo type="autoMin"/>
              <x14:cfvo type="autoMax"/>
              <x14:borderColor rgb="FF638EC6"/>
              <x14:negativeFillColor rgb="FFFF0000"/>
              <x14:negativeBorderColor rgb="FFFF0000"/>
              <x14:axisColor rgb="FF000000"/>
            </x14:dataBar>
          </x14:cfRule>
          <xm:sqref>D5470</xm:sqref>
        </x14:conditionalFormatting>
        <x14:conditionalFormatting xmlns:xm="http://schemas.microsoft.com/office/excel/2006/main">
          <x14:cfRule type="dataBar" id="{44BB5D8E-12DA-42F4-B483-32EA9B69E40F}">
            <x14:dataBar minLength="0" maxLength="100" border="1" negativeBarBorderColorSameAsPositive="0">
              <x14:cfvo type="autoMin"/>
              <x14:cfvo type="autoMax"/>
              <x14:borderColor rgb="FF638EC6"/>
              <x14:negativeFillColor rgb="FFFF0000"/>
              <x14:negativeBorderColor rgb="FFFF0000"/>
              <x14:axisColor rgb="FF000000"/>
            </x14:dataBar>
          </x14:cfRule>
          <xm:sqref>D5472</xm:sqref>
        </x14:conditionalFormatting>
        <x14:conditionalFormatting xmlns:xm="http://schemas.microsoft.com/office/excel/2006/main">
          <x14:cfRule type="dataBar" id="{619E034C-E0EB-49E0-8FA8-A4A9095B25B6}">
            <x14:dataBar minLength="0" maxLength="100" border="1" negativeBarBorderColorSameAsPositive="0">
              <x14:cfvo type="autoMin"/>
              <x14:cfvo type="autoMax"/>
              <x14:borderColor rgb="FF638EC6"/>
              <x14:negativeFillColor rgb="FFFF0000"/>
              <x14:negativeBorderColor rgb="FFFF0000"/>
              <x14:axisColor rgb="FF000000"/>
            </x14:dataBar>
          </x14:cfRule>
          <xm:sqref>G5423</xm:sqref>
        </x14:conditionalFormatting>
        <x14:conditionalFormatting xmlns:xm="http://schemas.microsoft.com/office/excel/2006/main">
          <x14:cfRule type="dataBar" id="{25F81CF5-1E2B-4F51-8034-8C385D721FE3}">
            <x14:dataBar minLength="0" maxLength="100" border="1" negativeBarBorderColorSameAsPositive="0">
              <x14:cfvo type="autoMin"/>
              <x14:cfvo type="autoMax"/>
              <x14:borderColor rgb="FF638EC6"/>
              <x14:negativeFillColor rgb="FFFF0000"/>
              <x14:negativeBorderColor rgb="FFFF0000"/>
              <x14:axisColor rgb="FF000000"/>
            </x14:dataBar>
          </x14:cfRule>
          <xm:sqref>G5424</xm:sqref>
        </x14:conditionalFormatting>
        <x14:conditionalFormatting xmlns:xm="http://schemas.microsoft.com/office/excel/2006/main">
          <x14:cfRule type="dataBar" id="{46ECCA57-5B94-48A3-965F-DCE92EB47E3E}">
            <x14:dataBar minLength="0" maxLength="100" border="1" negativeBarBorderColorSameAsPositive="0">
              <x14:cfvo type="autoMin"/>
              <x14:cfvo type="autoMax"/>
              <x14:borderColor rgb="FF638EC6"/>
              <x14:negativeFillColor rgb="FFFF0000"/>
              <x14:negativeBorderColor rgb="FFFF0000"/>
              <x14:axisColor rgb="FF000000"/>
            </x14:dataBar>
          </x14:cfRule>
          <xm:sqref>G5425</xm:sqref>
        </x14:conditionalFormatting>
        <x14:conditionalFormatting xmlns:xm="http://schemas.microsoft.com/office/excel/2006/main">
          <x14:cfRule type="dataBar" id="{3D3A0D8A-109A-44F0-A84A-3C54CF715049}">
            <x14:dataBar minLength="0" maxLength="100" border="1" negativeBarBorderColorSameAsPositive="0">
              <x14:cfvo type="autoMin"/>
              <x14:cfvo type="autoMax"/>
              <x14:borderColor rgb="FF638EC6"/>
              <x14:negativeFillColor rgb="FFFF0000"/>
              <x14:negativeBorderColor rgb="FFFF0000"/>
              <x14:axisColor rgb="FF000000"/>
            </x14:dataBar>
          </x14:cfRule>
          <xm:sqref>G5426</xm:sqref>
        </x14:conditionalFormatting>
        <x14:conditionalFormatting xmlns:xm="http://schemas.microsoft.com/office/excel/2006/main">
          <x14:cfRule type="dataBar" id="{46FAFB29-DE4D-4BA4-AF7F-BDAC1D5A4524}">
            <x14:dataBar minLength="0" maxLength="100" border="1" negativeBarBorderColorSameAsPositive="0">
              <x14:cfvo type="autoMin"/>
              <x14:cfvo type="autoMax"/>
              <x14:borderColor rgb="FF638EC6"/>
              <x14:negativeFillColor rgb="FFFF0000"/>
              <x14:negativeBorderColor rgb="FFFF0000"/>
              <x14:axisColor rgb="FF000000"/>
            </x14:dataBar>
          </x14:cfRule>
          <xm:sqref>G5427</xm:sqref>
        </x14:conditionalFormatting>
        <x14:conditionalFormatting xmlns:xm="http://schemas.microsoft.com/office/excel/2006/main">
          <x14:cfRule type="dataBar" id="{F2BCA491-A466-44CD-9664-6413C1D8A1E0}">
            <x14:dataBar minLength="0" maxLength="100" border="1" negativeBarBorderColorSameAsPositive="0">
              <x14:cfvo type="autoMin"/>
              <x14:cfvo type="autoMax"/>
              <x14:borderColor rgb="FF638EC6"/>
              <x14:negativeFillColor rgb="FFFF0000"/>
              <x14:negativeBorderColor rgb="FFFF0000"/>
              <x14:axisColor rgb="FF000000"/>
            </x14:dataBar>
          </x14:cfRule>
          <xm:sqref>G5428</xm:sqref>
        </x14:conditionalFormatting>
        <x14:conditionalFormatting xmlns:xm="http://schemas.microsoft.com/office/excel/2006/main">
          <x14:cfRule type="dataBar" id="{A6A15027-DB3B-4D6D-94D4-8DDB779990F7}">
            <x14:dataBar minLength="0" maxLength="100" border="1" negativeBarBorderColorSameAsPositive="0">
              <x14:cfvo type="autoMin"/>
              <x14:cfvo type="autoMax"/>
              <x14:borderColor rgb="FF638EC6"/>
              <x14:negativeFillColor rgb="FFFF0000"/>
              <x14:negativeBorderColor rgb="FFFF0000"/>
              <x14:axisColor rgb="FF000000"/>
            </x14:dataBar>
          </x14:cfRule>
          <xm:sqref>G5429</xm:sqref>
        </x14:conditionalFormatting>
        <x14:conditionalFormatting xmlns:xm="http://schemas.microsoft.com/office/excel/2006/main">
          <x14:cfRule type="dataBar" id="{20D23F7F-79E9-40FC-BF4F-88EB8B790EB7}">
            <x14:dataBar minLength="0" maxLength="100" border="1" negativeBarBorderColorSameAsPositive="0">
              <x14:cfvo type="autoMin"/>
              <x14:cfvo type="autoMax"/>
              <x14:borderColor rgb="FF638EC6"/>
              <x14:negativeFillColor rgb="FFFF0000"/>
              <x14:negativeBorderColor rgb="FFFF0000"/>
              <x14:axisColor rgb="FF000000"/>
            </x14:dataBar>
          </x14:cfRule>
          <xm:sqref>G5430</xm:sqref>
        </x14:conditionalFormatting>
        <x14:conditionalFormatting xmlns:xm="http://schemas.microsoft.com/office/excel/2006/main">
          <x14:cfRule type="dataBar" id="{C2F2F608-D7A9-4514-9B31-5A021FBEE22A}">
            <x14:dataBar minLength="0" maxLength="100" border="1" negativeBarBorderColorSameAsPositive="0">
              <x14:cfvo type="autoMin"/>
              <x14:cfvo type="autoMax"/>
              <x14:borderColor rgb="FF638EC6"/>
              <x14:negativeFillColor rgb="FFFF0000"/>
              <x14:negativeBorderColor rgb="FFFF0000"/>
              <x14:axisColor rgb="FF000000"/>
            </x14:dataBar>
          </x14:cfRule>
          <xm:sqref>G5431</xm:sqref>
        </x14:conditionalFormatting>
        <x14:conditionalFormatting xmlns:xm="http://schemas.microsoft.com/office/excel/2006/main">
          <x14:cfRule type="dataBar" id="{FA7E6500-B41E-459B-A720-8AF7994ABB11}">
            <x14:dataBar minLength="0" maxLength="100" border="1" negativeBarBorderColorSameAsPositive="0">
              <x14:cfvo type="autoMin"/>
              <x14:cfvo type="autoMax"/>
              <x14:borderColor rgb="FF638EC6"/>
              <x14:negativeFillColor rgb="FFFF0000"/>
              <x14:negativeBorderColor rgb="FFFF0000"/>
              <x14:axisColor rgb="FF000000"/>
            </x14:dataBar>
          </x14:cfRule>
          <xm:sqref>G5432</xm:sqref>
        </x14:conditionalFormatting>
        <x14:conditionalFormatting xmlns:xm="http://schemas.microsoft.com/office/excel/2006/main">
          <x14:cfRule type="dataBar" id="{D3A2DF1D-92A8-4639-920A-44409BE0DC44}">
            <x14:dataBar minLength="0" maxLength="100" border="1" negativeBarBorderColorSameAsPositive="0">
              <x14:cfvo type="autoMin"/>
              <x14:cfvo type="autoMax"/>
              <x14:borderColor rgb="FF638EC6"/>
              <x14:negativeFillColor rgb="FFFF0000"/>
              <x14:negativeBorderColor rgb="FFFF0000"/>
              <x14:axisColor rgb="FF000000"/>
            </x14:dataBar>
          </x14:cfRule>
          <xm:sqref>G5433</xm:sqref>
        </x14:conditionalFormatting>
        <x14:conditionalFormatting xmlns:xm="http://schemas.microsoft.com/office/excel/2006/main">
          <x14:cfRule type="dataBar" id="{077CCF82-0C4B-4AA6-B6D2-6EFAA52D4EF9}">
            <x14:dataBar minLength="0" maxLength="100" border="1" negativeBarBorderColorSameAsPositive="0">
              <x14:cfvo type="autoMin"/>
              <x14:cfvo type="autoMax"/>
              <x14:borderColor rgb="FF638EC6"/>
              <x14:negativeFillColor rgb="FFFF0000"/>
              <x14:negativeBorderColor rgb="FFFF0000"/>
              <x14:axisColor rgb="FF000000"/>
            </x14:dataBar>
          </x14:cfRule>
          <xm:sqref>G5434</xm:sqref>
        </x14:conditionalFormatting>
        <x14:conditionalFormatting xmlns:xm="http://schemas.microsoft.com/office/excel/2006/main">
          <x14:cfRule type="dataBar" id="{4ACC1B99-D23F-411F-B2D6-D17B866425EE}">
            <x14:dataBar minLength="0" maxLength="100" border="1" negativeBarBorderColorSameAsPositive="0">
              <x14:cfvo type="autoMin"/>
              <x14:cfvo type="autoMax"/>
              <x14:borderColor rgb="FF638EC6"/>
              <x14:negativeFillColor rgb="FFFF0000"/>
              <x14:negativeBorderColor rgb="FFFF0000"/>
              <x14:axisColor rgb="FF000000"/>
            </x14:dataBar>
          </x14:cfRule>
          <xm:sqref>G5435</xm:sqref>
        </x14:conditionalFormatting>
        <x14:conditionalFormatting xmlns:xm="http://schemas.microsoft.com/office/excel/2006/main">
          <x14:cfRule type="dataBar" id="{14444E76-403A-4129-8467-3E8C2C6796B9}">
            <x14:dataBar minLength="0" maxLength="100" border="1" negativeBarBorderColorSameAsPositive="0">
              <x14:cfvo type="autoMin"/>
              <x14:cfvo type="autoMax"/>
              <x14:borderColor rgb="FF638EC6"/>
              <x14:negativeFillColor rgb="FFFF0000"/>
              <x14:negativeBorderColor rgb="FFFF0000"/>
              <x14:axisColor rgb="FF000000"/>
            </x14:dataBar>
          </x14:cfRule>
          <xm:sqref>G5436</xm:sqref>
        </x14:conditionalFormatting>
        <x14:conditionalFormatting xmlns:xm="http://schemas.microsoft.com/office/excel/2006/main">
          <x14:cfRule type="dataBar" id="{200FF227-9788-487F-AE06-A78DE6844461}">
            <x14:dataBar minLength="0" maxLength="100" border="1" negativeBarBorderColorSameAsPositive="0">
              <x14:cfvo type="autoMin"/>
              <x14:cfvo type="autoMax"/>
              <x14:borderColor rgb="FF638EC6"/>
              <x14:negativeFillColor rgb="FFFF0000"/>
              <x14:negativeBorderColor rgb="FFFF0000"/>
              <x14:axisColor rgb="FF000000"/>
            </x14:dataBar>
          </x14:cfRule>
          <xm:sqref>G5437</xm:sqref>
        </x14:conditionalFormatting>
        <x14:conditionalFormatting xmlns:xm="http://schemas.microsoft.com/office/excel/2006/main">
          <x14:cfRule type="dataBar" id="{9D60DD40-344D-40BA-9A6A-DC4865F05DC5}">
            <x14:dataBar minLength="0" maxLength="100" border="1" negativeBarBorderColorSameAsPositive="0">
              <x14:cfvo type="autoMin"/>
              <x14:cfvo type="autoMax"/>
              <x14:borderColor rgb="FF638EC6"/>
              <x14:negativeFillColor rgb="FFFF0000"/>
              <x14:negativeBorderColor rgb="FFFF0000"/>
              <x14:axisColor rgb="FF000000"/>
            </x14:dataBar>
          </x14:cfRule>
          <xm:sqref>G5438</xm:sqref>
        </x14:conditionalFormatting>
        <x14:conditionalFormatting xmlns:xm="http://schemas.microsoft.com/office/excel/2006/main">
          <x14:cfRule type="dataBar" id="{2BDA521C-0F12-4823-869E-D9E1DEEEE578}">
            <x14:dataBar minLength="0" maxLength="100" border="1" negativeBarBorderColorSameAsPositive="0">
              <x14:cfvo type="autoMin"/>
              <x14:cfvo type="autoMax"/>
              <x14:borderColor rgb="FF638EC6"/>
              <x14:negativeFillColor rgb="FFFF0000"/>
              <x14:negativeBorderColor rgb="FFFF0000"/>
              <x14:axisColor rgb="FF000000"/>
            </x14:dataBar>
          </x14:cfRule>
          <xm:sqref>G5439</xm:sqref>
        </x14:conditionalFormatting>
        <x14:conditionalFormatting xmlns:xm="http://schemas.microsoft.com/office/excel/2006/main">
          <x14:cfRule type="dataBar" id="{AD2839C4-5FD7-43A5-8220-D1E335CAF74E}">
            <x14:dataBar minLength="0" maxLength="100" border="1" negativeBarBorderColorSameAsPositive="0">
              <x14:cfvo type="autoMin"/>
              <x14:cfvo type="autoMax"/>
              <x14:borderColor rgb="FF638EC6"/>
              <x14:negativeFillColor rgb="FFFF0000"/>
              <x14:negativeBorderColor rgb="FFFF0000"/>
              <x14:axisColor rgb="FF000000"/>
            </x14:dataBar>
          </x14:cfRule>
          <xm:sqref>G5440</xm:sqref>
        </x14:conditionalFormatting>
        <x14:conditionalFormatting xmlns:xm="http://schemas.microsoft.com/office/excel/2006/main">
          <x14:cfRule type="dataBar" id="{47F4A29E-591E-4E90-83C6-D42AC298A021}">
            <x14:dataBar minLength="0" maxLength="100" border="1" negativeBarBorderColorSameAsPositive="0">
              <x14:cfvo type="autoMin"/>
              <x14:cfvo type="autoMax"/>
              <x14:borderColor rgb="FF638EC6"/>
              <x14:negativeFillColor rgb="FFFF0000"/>
              <x14:negativeBorderColor rgb="FFFF0000"/>
              <x14:axisColor rgb="FF000000"/>
            </x14:dataBar>
          </x14:cfRule>
          <xm:sqref>G5441</xm:sqref>
        </x14:conditionalFormatting>
        <x14:conditionalFormatting xmlns:xm="http://schemas.microsoft.com/office/excel/2006/main">
          <x14:cfRule type="dataBar" id="{54DD42A0-20E1-435B-91DD-6A2A029378EF}">
            <x14:dataBar minLength="0" maxLength="100" border="1" negativeBarBorderColorSameAsPositive="0">
              <x14:cfvo type="autoMin"/>
              <x14:cfvo type="autoMax"/>
              <x14:borderColor rgb="FF638EC6"/>
              <x14:negativeFillColor rgb="FFFF0000"/>
              <x14:negativeBorderColor rgb="FFFF0000"/>
              <x14:axisColor rgb="FF000000"/>
            </x14:dataBar>
          </x14:cfRule>
          <xm:sqref>G5442</xm:sqref>
        </x14:conditionalFormatting>
        <x14:conditionalFormatting xmlns:xm="http://schemas.microsoft.com/office/excel/2006/main">
          <x14:cfRule type="dataBar" id="{1CC10C69-942E-4ED7-9BF7-113EC1954326}">
            <x14:dataBar minLength="0" maxLength="100" border="1" negativeBarBorderColorSameAsPositive="0">
              <x14:cfvo type="autoMin"/>
              <x14:cfvo type="autoMax"/>
              <x14:borderColor rgb="FF638EC6"/>
              <x14:negativeFillColor rgb="FFFF0000"/>
              <x14:negativeBorderColor rgb="FFFF0000"/>
              <x14:axisColor rgb="FF000000"/>
            </x14:dataBar>
          </x14:cfRule>
          <xm:sqref>G5443</xm:sqref>
        </x14:conditionalFormatting>
        <x14:conditionalFormatting xmlns:xm="http://schemas.microsoft.com/office/excel/2006/main">
          <x14:cfRule type="dataBar" id="{03E2DDD1-0E48-4D15-BC01-047DF45A50ED}">
            <x14:dataBar minLength="0" maxLength="100" border="1" negativeBarBorderColorSameAsPositive="0">
              <x14:cfvo type="autoMin"/>
              <x14:cfvo type="autoMax"/>
              <x14:borderColor rgb="FF638EC6"/>
              <x14:negativeFillColor rgb="FFFF0000"/>
              <x14:negativeBorderColor rgb="FFFF0000"/>
              <x14:axisColor rgb="FF000000"/>
            </x14:dataBar>
          </x14:cfRule>
          <xm:sqref>G5444</xm:sqref>
        </x14:conditionalFormatting>
        <x14:conditionalFormatting xmlns:xm="http://schemas.microsoft.com/office/excel/2006/main">
          <x14:cfRule type="dataBar" id="{D65E873E-14F3-41BA-98B1-BB7911224FE4}">
            <x14:dataBar minLength="0" maxLength="100" border="1" negativeBarBorderColorSameAsPositive="0">
              <x14:cfvo type="autoMin"/>
              <x14:cfvo type="autoMax"/>
              <x14:borderColor rgb="FF638EC6"/>
              <x14:negativeFillColor rgb="FFFF0000"/>
              <x14:negativeBorderColor rgb="FFFF0000"/>
              <x14:axisColor rgb="FF000000"/>
            </x14:dataBar>
          </x14:cfRule>
          <xm:sqref>G5445</xm:sqref>
        </x14:conditionalFormatting>
        <x14:conditionalFormatting xmlns:xm="http://schemas.microsoft.com/office/excel/2006/main">
          <x14:cfRule type="dataBar" id="{D859CF73-7070-48CC-81AF-2A992E39B20D}">
            <x14:dataBar minLength="0" maxLength="100" border="1" negativeBarBorderColorSameAsPositive="0">
              <x14:cfvo type="autoMin"/>
              <x14:cfvo type="autoMax"/>
              <x14:borderColor rgb="FF638EC6"/>
              <x14:negativeFillColor rgb="FFFF0000"/>
              <x14:negativeBorderColor rgb="FFFF0000"/>
              <x14:axisColor rgb="FF000000"/>
            </x14:dataBar>
          </x14:cfRule>
          <xm:sqref>G5446</xm:sqref>
        </x14:conditionalFormatting>
        <x14:conditionalFormatting xmlns:xm="http://schemas.microsoft.com/office/excel/2006/main">
          <x14:cfRule type="dataBar" id="{BE049AAE-60CC-412F-8FD7-2EE91F188A6E}">
            <x14:dataBar minLength="0" maxLength="100" border="1" negativeBarBorderColorSameAsPositive="0">
              <x14:cfvo type="autoMin"/>
              <x14:cfvo type="autoMax"/>
              <x14:borderColor rgb="FF638EC6"/>
              <x14:negativeFillColor rgb="FFFF0000"/>
              <x14:negativeBorderColor rgb="FFFF0000"/>
              <x14:axisColor rgb="FF000000"/>
            </x14:dataBar>
          </x14:cfRule>
          <xm:sqref>G5447</xm:sqref>
        </x14:conditionalFormatting>
        <x14:conditionalFormatting xmlns:xm="http://schemas.microsoft.com/office/excel/2006/main">
          <x14:cfRule type="dataBar" id="{644F185B-EC4A-4063-875A-00E83CC298EF}">
            <x14:dataBar minLength="0" maxLength="100" border="1" negativeBarBorderColorSameAsPositive="0">
              <x14:cfvo type="autoMin"/>
              <x14:cfvo type="autoMax"/>
              <x14:borderColor rgb="FF638EC6"/>
              <x14:negativeFillColor rgb="FFFF0000"/>
              <x14:negativeBorderColor rgb="FFFF0000"/>
              <x14:axisColor rgb="FF000000"/>
            </x14:dataBar>
          </x14:cfRule>
          <xm:sqref>G5448</xm:sqref>
        </x14:conditionalFormatting>
        <x14:conditionalFormatting xmlns:xm="http://schemas.microsoft.com/office/excel/2006/main">
          <x14:cfRule type="dataBar" id="{EE127D48-BCD7-4303-B2D9-2AE52CB69C97}">
            <x14:dataBar minLength="0" maxLength="100" border="1" negativeBarBorderColorSameAsPositive="0">
              <x14:cfvo type="autoMin"/>
              <x14:cfvo type="autoMax"/>
              <x14:borderColor rgb="FF638EC6"/>
              <x14:negativeFillColor rgb="FFFF0000"/>
              <x14:negativeBorderColor rgb="FFFF0000"/>
              <x14:axisColor rgb="FF000000"/>
            </x14:dataBar>
          </x14:cfRule>
          <xm:sqref>G5449</xm:sqref>
        </x14:conditionalFormatting>
        <x14:conditionalFormatting xmlns:xm="http://schemas.microsoft.com/office/excel/2006/main">
          <x14:cfRule type="dataBar" id="{9FAB97A5-F472-4251-AD05-52C6F12DE239}">
            <x14:dataBar minLength="0" maxLength="100" border="1" negativeBarBorderColorSameAsPositive="0">
              <x14:cfvo type="autoMin"/>
              <x14:cfvo type="autoMax"/>
              <x14:borderColor rgb="FF638EC6"/>
              <x14:negativeFillColor rgb="FFFF0000"/>
              <x14:negativeBorderColor rgb="FFFF0000"/>
              <x14:axisColor rgb="FF000000"/>
            </x14:dataBar>
          </x14:cfRule>
          <xm:sqref>G5450</xm:sqref>
        </x14:conditionalFormatting>
        <x14:conditionalFormatting xmlns:xm="http://schemas.microsoft.com/office/excel/2006/main">
          <x14:cfRule type="dataBar" id="{B57A2CD6-A6EC-415D-A7BC-15E401B95C1F}">
            <x14:dataBar minLength="0" maxLength="100" border="1" negativeBarBorderColorSameAsPositive="0">
              <x14:cfvo type="autoMin"/>
              <x14:cfvo type="autoMax"/>
              <x14:borderColor rgb="FF638EC6"/>
              <x14:negativeFillColor rgb="FFFF0000"/>
              <x14:negativeBorderColor rgb="FFFF0000"/>
              <x14:axisColor rgb="FF000000"/>
            </x14:dataBar>
          </x14:cfRule>
          <xm:sqref>G5451</xm:sqref>
        </x14:conditionalFormatting>
        <x14:conditionalFormatting xmlns:xm="http://schemas.microsoft.com/office/excel/2006/main">
          <x14:cfRule type="dataBar" id="{4B987B70-C551-4B0F-87B0-837CF6926A51}">
            <x14:dataBar minLength="0" maxLength="100" border="1" negativeBarBorderColorSameAsPositive="0">
              <x14:cfvo type="autoMin"/>
              <x14:cfvo type="autoMax"/>
              <x14:borderColor rgb="FF638EC6"/>
              <x14:negativeFillColor rgb="FFFF0000"/>
              <x14:negativeBorderColor rgb="FFFF0000"/>
              <x14:axisColor rgb="FF000000"/>
            </x14:dataBar>
          </x14:cfRule>
          <xm:sqref>G5452</xm:sqref>
        </x14:conditionalFormatting>
        <x14:conditionalFormatting xmlns:xm="http://schemas.microsoft.com/office/excel/2006/main">
          <x14:cfRule type="dataBar" id="{B5CF5E18-107F-4B22-9635-E3389EFF3AC6}">
            <x14:dataBar minLength="0" maxLength="100" border="1" negativeBarBorderColorSameAsPositive="0">
              <x14:cfvo type="autoMin"/>
              <x14:cfvo type="autoMax"/>
              <x14:borderColor rgb="FF638EC6"/>
              <x14:negativeFillColor rgb="FFFF0000"/>
              <x14:negativeBorderColor rgb="FFFF0000"/>
              <x14:axisColor rgb="FF000000"/>
            </x14:dataBar>
          </x14:cfRule>
          <xm:sqref>G5453</xm:sqref>
        </x14:conditionalFormatting>
        <x14:conditionalFormatting xmlns:xm="http://schemas.microsoft.com/office/excel/2006/main">
          <x14:cfRule type="dataBar" id="{38A029EF-56AD-4548-B299-C642AC7B2B76}">
            <x14:dataBar minLength="0" maxLength="100" border="1" negativeBarBorderColorSameAsPositive="0">
              <x14:cfvo type="autoMin"/>
              <x14:cfvo type="autoMax"/>
              <x14:borderColor rgb="FF638EC6"/>
              <x14:negativeFillColor rgb="FFFF0000"/>
              <x14:negativeBorderColor rgb="FFFF0000"/>
              <x14:axisColor rgb="FF000000"/>
            </x14:dataBar>
          </x14:cfRule>
          <xm:sqref>G5454</xm:sqref>
        </x14:conditionalFormatting>
        <x14:conditionalFormatting xmlns:xm="http://schemas.microsoft.com/office/excel/2006/main">
          <x14:cfRule type="dataBar" id="{045CB1A1-904B-48EC-A5D1-31CBCE954BB0}">
            <x14:dataBar minLength="0" maxLength="100" border="1" negativeBarBorderColorSameAsPositive="0">
              <x14:cfvo type="autoMin"/>
              <x14:cfvo type="autoMax"/>
              <x14:borderColor rgb="FF638EC6"/>
              <x14:negativeFillColor rgb="FFFF0000"/>
              <x14:negativeBorderColor rgb="FFFF0000"/>
              <x14:axisColor rgb="FF000000"/>
            </x14:dataBar>
          </x14:cfRule>
          <xm:sqref>G5455</xm:sqref>
        </x14:conditionalFormatting>
        <x14:conditionalFormatting xmlns:xm="http://schemas.microsoft.com/office/excel/2006/main">
          <x14:cfRule type="dataBar" id="{3663D6EF-A232-45DA-9BAD-EF0E479F7620}">
            <x14:dataBar minLength="0" maxLength="100" border="1" negativeBarBorderColorSameAsPositive="0">
              <x14:cfvo type="autoMin"/>
              <x14:cfvo type="autoMax"/>
              <x14:borderColor rgb="FF638EC6"/>
              <x14:negativeFillColor rgb="FFFF0000"/>
              <x14:negativeBorderColor rgb="FFFF0000"/>
              <x14:axisColor rgb="FF000000"/>
            </x14:dataBar>
          </x14:cfRule>
          <xm:sqref>G5456</xm:sqref>
        </x14:conditionalFormatting>
        <x14:conditionalFormatting xmlns:xm="http://schemas.microsoft.com/office/excel/2006/main">
          <x14:cfRule type="dataBar" id="{C90FA152-074E-4BE7-990E-E4B177978E27}">
            <x14:dataBar minLength="0" maxLength="100" border="1" negativeBarBorderColorSameAsPositive="0">
              <x14:cfvo type="autoMin"/>
              <x14:cfvo type="autoMax"/>
              <x14:borderColor rgb="FF638EC6"/>
              <x14:negativeFillColor rgb="FFFF0000"/>
              <x14:negativeBorderColor rgb="FFFF0000"/>
              <x14:axisColor rgb="FF000000"/>
            </x14:dataBar>
          </x14:cfRule>
          <xm:sqref>G5457</xm:sqref>
        </x14:conditionalFormatting>
        <x14:conditionalFormatting xmlns:xm="http://schemas.microsoft.com/office/excel/2006/main">
          <x14:cfRule type="dataBar" id="{6C5DF29A-5FA5-42D9-B834-0A6799A4C51C}">
            <x14:dataBar minLength="0" maxLength="100" border="1" negativeBarBorderColorSameAsPositive="0">
              <x14:cfvo type="autoMin"/>
              <x14:cfvo type="autoMax"/>
              <x14:borderColor rgb="FF638EC6"/>
              <x14:negativeFillColor rgb="FFFF0000"/>
              <x14:negativeBorderColor rgb="FFFF0000"/>
              <x14:axisColor rgb="FF000000"/>
            </x14:dataBar>
          </x14:cfRule>
          <xm:sqref>G5458</xm:sqref>
        </x14:conditionalFormatting>
        <x14:conditionalFormatting xmlns:xm="http://schemas.microsoft.com/office/excel/2006/main">
          <x14:cfRule type="dataBar" id="{15352888-5FD4-441A-9717-A217752B2AE6}">
            <x14:dataBar minLength="0" maxLength="100" border="1" negativeBarBorderColorSameAsPositive="0">
              <x14:cfvo type="autoMin"/>
              <x14:cfvo type="autoMax"/>
              <x14:borderColor rgb="FF638EC6"/>
              <x14:negativeFillColor rgb="FFFF0000"/>
              <x14:negativeBorderColor rgb="FFFF0000"/>
              <x14:axisColor rgb="FF000000"/>
            </x14:dataBar>
          </x14:cfRule>
          <xm:sqref>G5459</xm:sqref>
        </x14:conditionalFormatting>
        <x14:conditionalFormatting xmlns:xm="http://schemas.microsoft.com/office/excel/2006/main">
          <x14:cfRule type="dataBar" id="{C9CA0110-B35D-4E94-A399-AFA41B6E0955}">
            <x14:dataBar minLength="0" maxLength="100" border="1" negativeBarBorderColorSameAsPositive="0">
              <x14:cfvo type="autoMin"/>
              <x14:cfvo type="autoMax"/>
              <x14:borderColor rgb="FF638EC6"/>
              <x14:negativeFillColor rgb="FFFF0000"/>
              <x14:negativeBorderColor rgb="FFFF0000"/>
              <x14:axisColor rgb="FF000000"/>
            </x14:dataBar>
          </x14:cfRule>
          <xm:sqref>G5460</xm:sqref>
        </x14:conditionalFormatting>
        <x14:conditionalFormatting xmlns:xm="http://schemas.microsoft.com/office/excel/2006/main">
          <x14:cfRule type="dataBar" id="{942D1D7C-3488-4A19-9EDC-5019065E8469}">
            <x14:dataBar minLength="0" maxLength="100" border="1" negativeBarBorderColorSameAsPositive="0">
              <x14:cfvo type="autoMin"/>
              <x14:cfvo type="autoMax"/>
              <x14:borderColor rgb="FF638EC6"/>
              <x14:negativeFillColor rgb="FFFF0000"/>
              <x14:negativeBorderColor rgb="FFFF0000"/>
              <x14:axisColor rgb="FF000000"/>
            </x14:dataBar>
          </x14:cfRule>
          <xm:sqref>G5461</xm:sqref>
        </x14:conditionalFormatting>
        <x14:conditionalFormatting xmlns:xm="http://schemas.microsoft.com/office/excel/2006/main">
          <x14:cfRule type="dataBar" id="{0A98F71F-AF7E-474C-B683-9CBA5CB196DD}">
            <x14:dataBar minLength="0" maxLength="100" border="1" negativeBarBorderColorSameAsPositive="0">
              <x14:cfvo type="autoMin"/>
              <x14:cfvo type="autoMax"/>
              <x14:borderColor rgb="FF638EC6"/>
              <x14:negativeFillColor rgb="FFFF0000"/>
              <x14:negativeBorderColor rgb="FFFF0000"/>
              <x14:axisColor rgb="FF000000"/>
            </x14:dataBar>
          </x14:cfRule>
          <xm:sqref>G5462</xm:sqref>
        </x14:conditionalFormatting>
        <x14:conditionalFormatting xmlns:xm="http://schemas.microsoft.com/office/excel/2006/main">
          <x14:cfRule type="dataBar" id="{D8B99ABF-E1B6-40E1-A10A-5659EAFF352D}">
            <x14:dataBar minLength="0" maxLength="100" border="1" negativeBarBorderColorSameAsPositive="0">
              <x14:cfvo type="autoMin"/>
              <x14:cfvo type="autoMax"/>
              <x14:borderColor rgb="FF638EC6"/>
              <x14:negativeFillColor rgb="FFFF0000"/>
              <x14:negativeBorderColor rgb="FFFF0000"/>
              <x14:axisColor rgb="FF000000"/>
            </x14:dataBar>
          </x14:cfRule>
          <xm:sqref>G5463</xm:sqref>
        </x14:conditionalFormatting>
        <x14:conditionalFormatting xmlns:xm="http://schemas.microsoft.com/office/excel/2006/main">
          <x14:cfRule type="dataBar" id="{133775B4-67E2-41E9-8DC4-91507395AE7D}">
            <x14:dataBar minLength="0" maxLength="100" border="1" negativeBarBorderColorSameAsPositive="0">
              <x14:cfvo type="autoMin"/>
              <x14:cfvo type="autoMax"/>
              <x14:borderColor rgb="FF638EC6"/>
              <x14:negativeFillColor rgb="FFFF0000"/>
              <x14:negativeBorderColor rgb="FFFF0000"/>
              <x14:axisColor rgb="FF000000"/>
            </x14:dataBar>
          </x14:cfRule>
          <xm:sqref>G5464</xm:sqref>
        </x14:conditionalFormatting>
        <x14:conditionalFormatting xmlns:xm="http://schemas.microsoft.com/office/excel/2006/main">
          <x14:cfRule type="dataBar" id="{990EC555-84A6-481B-AFD5-5A179E8964C5}">
            <x14:dataBar minLength="0" maxLength="100" border="1" negativeBarBorderColorSameAsPositive="0">
              <x14:cfvo type="autoMin"/>
              <x14:cfvo type="autoMax"/>
              <x14:borderColor rgb="FF638EC6"/>
              <x14:negativeFillColor rgb="FFFF0000"/>
              <x14:negativeBorderColor rgb="FFFF0000"/>
              <x14:axisColor rgb="FF000000"/>
            </x14:dataBar>
          </x14:cfRule>
          <xm:sqref>G5465</xm:sqref>
        </x14:conditionalFormatting>
        <x14:conditionalFormatting xmlns:xm="http://schemas.microsoft.com/office/excel/2006/main">
          <x14:cfRule type="dataBar" id="{4CC606F2-E556-4E12-BFB1-73F270BF1E31}">
            <x14:dataBar minLength="0" maxLength="100" border="1" negativeBarBorderColorSameAsPositive="0">
              <x14:cfvo type="autoMin"/>
              <x14:cfvo type="autoMax"/>
              <x14:borderColor rgb="FF638EC6"/>
              <x14:negativeFillColor rgb="FFFF0000"/>
              <x14:negativeBorderColor rgb="FFFF0000"/>
              <x14:axisColor rgb="FF000000"/>
            </x14:dataBar>
          </x14:cfRule>
          <xm:sqref>G5466</xm:sqref>
        </x14:conditionalFormatting>
        <x14:conditionalFormatting xmlns:xm="http://schemas.microsoft.com/office/excel/2006/main">
          <x14:cfRule type="dataBar" id="{2DA4C1EF-3C16-45E4-98CE-728E983C3E04}">
            <x14:dataBar minLength="0" maxLength="100" border="1" negativeBarBorderColorSameAsPositive="0">
              <x14:cfvo type="autoMin"/>
              <x14:cfvo type="autoMax"/>
              <x14:borderColor rgb="FF638EC6"/>
              <x14:negativeFillColor rgb="FFFF0000"/>
              <x14:negativeBorderColor rgb="FFFF0000"/>
              <x14:axisColor rgb="FF000000"/>
            </x14:dataBar>
          </x14:cfRule>
          <xm:sqref>G5467</xm:sqref>
        </x14:conditionalFormatting>
        <x14:conditionalFormatting xmlns:xm="http://schemas.microsoft.com/office/excel/2006/main">
          <x14:cfRule type="dataBar" id="{42046CC0-718F-48FA-9F84-CD9F51742AD4}">
            <x14:dataBar minLength="0" maxLength="100" border="1" negativeBarBorderColorSameAsPositive="0">
              <x14:cfvo type="autoMin"/>
              <x14:cfvo type="autoMax"/>
              <x14:borderColor rgb="FF638EC6"/>
              <x14:negativeFillColor rgb="FFFF0000"/>
              <x14:negativeBorderColor rgb="FFFF0000"/>
              <x14:axisColor rgb="FF000000"/>
            </x14:dataBar>
          </x14:cfRule>
          <xm:sqref>G5468</xm:sqref>
        </x14:conditionalFormatting>
        <x14:conditionalFormatting xmlns:xm="http://schemas.microsoft.com/office/excel/2006/main">
          <x14:cfRule type="dataBar" id="{9CE7B1A8-E686-4C01-99E2-FE22A381A68D}">
            <x14:dataBar minLength="0" maxLength="100" border="1" negativeBarBorderColorSameAsPositive="0">
              <x14:cfvo type="autoMin"/>
              <x14:cfvo type="autoMax"/>
              <x14:borderColor rgb="FF638EC6"/>
              <x14:negativeFillColor rgb="FFFF0000"/>
              <x14:negativeBorderColor rgb="FFFF0000"/>
              <x14:axisColor rgb="FF000000"/>
            </x14:dataBar>
          </x14:cfRule>
          <xm:sqref>G5469</xm:sqref>
        </x14:conditionalFormatting>
        <x14:conditionalFormatting xmlns:xm="http://schemas.microsoft.com/office/excel/2006/main">
          <x14:cfRule type="dataBar" id="{B1B16456-FF19-405C-B8A6-8ADE89E933C7}">
            <x14:dataBar minLength="0" maxLength="100" border="1" negativeBarBorderColorSameAsPositive="0">
              <x14:cfvo type="autoMin"/>
              <x14:cfvo type="autoMax"/>
              <x14:borderColor rgb="FF638EC6"/>
              <x14:negativeFillColor rgb="FFFF0000"/>
              <x14:negativeBorderColor rgb="FFFF0000"/>
              <x14:axisColor rgb="FF000000"/>
            </x14:dataBar>
          </x14:cfRule>
          <xm:sqref>G5470</xm:sqref>
        </x14:conditionalFormatting>
        <x14:conditionalFormatting xmlns:xm="http://schemas.microsoft.com/office/excel/2006/main">
          <x14:cfRule type="dataBar" id="{93C883D3-642C-4057-A044-25712DFD5D2B}">
            <x14:dataBar minLength="0" maxLength="100" border="1" negativeBarBorderColorSameAsPositive="0">
              <x14:cfvo type="autoMin"/>
              <x14:cfvo type="autoMax"/>
              <x14:borderColor rgb="FF638EC6"/>
              <x14:negativeFillColor rgb="FFFF0000"/>
              <x14:negativeBorderColor rgb="FFFF0000"/>
              <x14:axisColor rgb="FF000000"/>
            </x14:dataBar>
          </x14:cfRule>
          <xm:sqref>G5471</xm:sqref>
        </x14:conditionalFormatting>
        <x14:conditionalFormatting xmlns:xm="http://schemas.microsoft.com/office/excel/2006/main">
          <x14:cfRule type="dataBar" id="{C16C0B75-D63F-469B-8ED8-60D2E1794308}">
            <x14:dataBar minLength="0" maxLength="100" border="1" negativeBarBorderColorSameAsPositive="0">
              <x14:cfvo type="autoMin"/>
              <x14:cfvo type="autoMax"/>
              <x14:borderColor rgb="FF638EC6"/>
              <x14:negativeFillColor rgb="FFFF0000"/>
              <x14:negativeBorderColor rgb="FFFF0000"/>
              <x14:axisColor rgb="FF000000"/>
            </x14:dataBar>
          </x14:cfRule>
          <xm:sqref>G5472</xm:sqref>
        </x14:conditionalFormatting>
        <x14:conditionalFormatting xmlns:xm="http://schemas.microsoft.com/office/excel/2006/main">
          <x14:cfRule type="dataBar" id="{F2746432-604E-4ADC-B45C-8FC6043AE9A9}">
            <x14:dataBar minLength="0" maxLength="100" border="1" negativeBarBorderColorSameAsPositive="0">
              <x14:cfvo type="autoMin"/>
              <x14:cfvo type="autoMax"/>
              <x14:borderColor rgb="FF638EC6"/>
              <x14:negativeFillColor rgb="FFFF0000"/>
              <x14:negativeBorderColor rgb="FFFF0000"/>
              <x14:axisColor rgb="FF000000"/>
            </x14:dataBar>
          </x14:cfRule>
          <xm:sqref>D5473:D5474</xm:sqref>
        </x14:conditionalFormatting>
        <x14:conditionalFormatting xmlns:xm="http://schemas.microsoft.com/office/excel/2006/main">
          <x14:cfRule type="dataBar" id="{8D44BD0E-F73D-4705-8A89-6E54C0EB966B}">
            <x14:dataBar minLength="0" maxLength="100" border="1" negativeBarBorderColorSameAsPositive="0">
              <x14:cfvo type="autoMin"/>
              <x14:cfvo type="autoMax"/>
              <x14:borderColor rgb="FF638EC6"/>
              <x14:negativeFillColor rgb="FFFF0000"/>
              <x14:negativeBorderColor rgb="FFFF0000"/>
              <x14:axisColor rgb="FF000000"/>
            </x14:dataBar>
          </x14:cfRule>
          <xm:sqref>G5473</xm:sqref>
        </x14:conditionalFormatting>
        <x14:conditionalFormatting xmlns:xm="http://schemas.microsoft.com/office/excel/2006/main">
          <x14:cfRule type="dataBar" id="{7F1CBB9A-A6ED-4DA1-AFB8-01E621911EF9}">
            <x14:dataBar minLength="0" maxLength="100" border="1" negativeBarBorderColorSameAsPositive="0">
              <x14:cfvo type="autoMin"/>
              <x14:cfvo type="autoMax"/>
              <x14:borderColor rgb="FF638EC6"/>
              <x14:negativeFillColor rgb="FFFF0000"/>
              <x14:negativeBorderColor rgb="FFFF0000"/>
              <x14:axisColor rgb="FF000000"/>
            </x14:dataBar>
          </x14:cfRule>
          <xm:sqref>G5474</xm:sqref>
        </x14:conditionalFormatting>
        <x14:conditionalFormatting xmlns:xm="http://schemas.microsoft.com/office/excel/2006/main">
          <x14:cfRule type="dataBar" id="{98A843C7-65F7-477C-A660-A01C5C81EFF0}">
            <x14:dataBar minLength="0" maxLength="100" border="1" negativeBarBorderColorSameAsPositive="0">
              <x14:cfvo type="autoMin"/>
              <x14:cfvo type="autoMax"/>
              <x14:borderColor rgb="FF638EC6"/>
              <x14:negativeFillColor rgb="FFFF0000"/>
              <x14:negativeBorderColor rgb="FFFF0000"/>
              <x14:axisColor rgb="FF000000"/>
            </x14:dataBar>
          </x14:cfRule>
          <xm:sqref>N5473</xm:sqref>
        </x14:conditionalFormatting>
        <x14:conditionalFormatting xmlns:xm="http://schemas.microsoft.com/office/excel/2006/main">
          <x14:cfRule type="dataBar" id="{B823704F-AACD-4BC0-B8E4-9119775EB76A}">
            <x14:dataBar minLength="0" maxLength="100" border="1" negativeBarBorderColorSameAsPositive="0">
              <x14:cfvo type="autoMin"/>
              <x14:cfvo type="autoMax"/>
              <x14:borderColor rgb="FF638EC6"/>
              <x14:negativeFillColor rgb="FFFF0000"/>
              <x14:negativeBorderColor rgb="FFFF0000"/>
              <x14:axisColor rgb="FF000000"/>
            </x14:dataBar>
          </x14:cfRule>
          <xm:sqref>N5474</xm:sqref>
        </x14:conditionalFormatting>
        <x14:conditionalFormatting xmlns:xm="http://schemas.microsoft.com/office/excel/2006/main">
          <x14:cfRule type="dataBar" id="{C59FA986-F2FD-4837-99EE-5BB7E21F18E9}">
            <x14:dataBar minLength="0" maxLength="100" border="1" negativeBarBorderColorSameAsPositive="0">
              <x14:cfvo type="autoMin"/>
              <x14:cfvo type="autoMax"/>
              <x14:borderColor rgb="FF638EC6"/>
              <x14:negativeFillColor rgb="FFFF0000"/>
              <x14:negativeBorderColor rgb="FFFF0000"/>
              <x14:axisColor rgb="FF000000"/>
            </x14:dataBar>
          </x14:cfRule>
          <xm:sqref>D5475:E5475</xm:sqref>
        </x14:conditionalFormatting>
        <x14:conditionalFormatting xmlns:xm="http://schemas.microsoft.com/office/excel/2006/main">
          <x14:cfRule type="dataBar" id="{6D3F7EBE-EC9D-49F3-8DD6-896B78BD3CD9}">
            <x14:dataBar minLength="0" maxLength="100" border="1" negativeBarBorderColorSameAsPositive="0">
              <x14:cfvo type="autoMin"/>
              <x14:cfvo type="autoMax"/>
              <x14:borderColor rgb="FF638EC6"/>
              <x14:negativeFillColor rgb="FFFF0000"/>
              <x14:negativeBorderColor rgb="FFFF0000"/>
              <x14:axisColor rgb="FF000000"/>
            </x14:dataBar>
          </x14:cfRule>
          <xm:sqref>G5475</xm:sqref>
        </x14:conditionalFormatting>
        <x14:conditionalFormatting xmlns:xm="http://schemas.microsoft.com/office/excel/2006/main">
          <x14:cfRule type="dataBar" id="{51D1BCC9-9C0A-44DF-B1DE-962429236F1D}">
            <x14:dataBar minLength="0" maxLength="100" border="1" negativeBarBorderColorSameAsPositive="0">
              <x14:cfvo type="autoMin"/>
              <x14:cfvo type="autoMax"/>
              <x14:borderColor rgb="FF638EC6"/>
              <x14:negativeFillColor rgb="FFFF0000"/>
              <x14:negativeBorderColor rgb="FFFF0000"/>
              <x14:axisColor rgb="FF000000"/>
            </x14:dataBar>
          </x14:cfRule>
          <xm:sqref>G5480</xm:sqref>
        </x14:conditionalFormatting>
        <x14:conditionalFormatting xmlns:xm="http://schemas.microsoft.com/office/excel/2006/main">
          <x14:cfRule type="dataBar" id="{0CFDDF59-B8D1-48EA-95D9-AF260EE5BF70}">
            <x14:dataBar minLength="0" maxLength="100" border="1" negativeBarBorderColorSameAsPositive="0">
              <x14:cfvo type="autoMin"/>
              <x14:cfvo type="autoMax"/>
              <x14:borderColor rgb="FF638EC6"/>
              <x14:negativeFillColor rgb="FFFF0000"/>
              <x14:negativeBorderColor rgb="FFFF0000"/>
              <x14:axisColor rgb="FF000000"/>
            </x14:dataBar>
          </x14:cfRule>
          <xm:sqref>G5481</xm:sqref>
        </x14:conditionalFormatting>
        <x14:conditionalFormatting xmlns:xm="http://schemas.microsoft.com/office/excel/2006/main">
          <x14:cfRule type="dataBar" id="{F5218509-4C42-4A69-B2DD-7DDA409F74D5}">
            <x14:dataBar minLength="0" maxLength="100" border="1" negativeBarBorderColorSameAsPositive="0">
              <x14:cfvo type="autoMin"/>
              <x14:cfvo type="autoMax"/>
              <x14:borderColor rgb="FF638EC6"/>
              <x14:negativeFillColor rgb="FFFF0000"/>
              <x14:negativeBorderColor rgb="FFFF0000"/>
              <x14:axisColor rgb="FF000000"/>
            </x14:dataBar>
          </x14:cfRule>
          <xm:sqref>G5482</xm:sqref>
        </x14:conditionalFormatting>
        <x14:conditionalFormatting xmlns:xm="http://schemas.microsoft.com/office/excel/2006/main">
          <x14:cfRule type="dataBar" id="{402D9BED-4CE1-4A91-B177-143A53537ED3}">
            <x14:dataBar minLength="0" maxLength="100" border="1" negativeBarBorderColorSameAsPositive="0">
              <x14:cfvo type="autoMin"/>
              <x14:cfvo type="autoMax"/>
              <x14:borderColor rgb="FF638EC6"/>
              <x14:negativeFillColor rgb="FFFF0000"/>
              <x14:negativeBorderColor rgb="FFFF0000"/>
              <x14:axisColor rgb="FF000000"/>
            </x14:dataBar>
          </x14:cfRule>
          <xm:sqref>N5480</xm:sqref>
        </x14:conditionalFormatting>
        <x14:conditionalFormatting xmlns:xm="http://schemas.microsoft.com/office/excel/2006/main">
          <x14:cfRule type="dataBar" id="{6D9FE2E8-DF54-4AC0-A7B8-3FE897EA9104}">
            <x14:dataBar minLength="0" maxLength="100" border="1" negativeBarBorderColorSameAsPositive="0">
              <x14:cfvo type="autoMin"/>
              <x14:cfvo type="autoMax"/>
              <x14:borderColor rgb="FF638EC6"/>
              <x14:negativeFillColor rgb="FFFF0000"/>
              <x14:negativeBorderColor rgb="FFFF0000"/>
              <x14:axisColor rgb="FF000000"/>
            </x14:dataBar>
          </x14:cfRule>
          <xm:sqref>N5481</xm:sqref>
        </x14:conditionalFormatting>
        <x14:conditionalFormatting xmlns:xm="http://schemas.microsoft.com/office/excel/2006/main">
          <x14:cfRule type="dataBar" id="{7FA77FE9-CEB9-4C36-950A-276E50D1ADDF}">
            <x14:dataBar minLength="0" maxLength="100" border="1" negativeBarBorderColorSameAsPositive="0">
              <x14:cfvo type="autoMin"/>
              <x14:cfvo type="autoMax"/>
              <x14:borderColor rgb="FF638EC6"/>
              <x14:negativeFillColor rgb="FFFF0000"/>
              <x14:negativeBorderColor rgb="FFFF0000"/>
              <x14:axisColor rgb="FF000000"/>
            </x14:dataBar>
          </x14:cfRule>
          <xm:sqref>N5482</xm:sqref>
        </x14:conditionalFormatting>
      </x14:conditionalFormattings>
    </ex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tatus_x002c__x0020_kommentar xmlns="11c1d0d0-1c9d-48d2-b79f-cbb4253f6531" xsi:nil="true"/>
    <w0fd xmlns="11c1d0d0-1c9d-48d2-b79f-cbb4253f6531" xsi:nil="true"/>
    <Projekt xmlns="11c1d0d0-1c9d-48d2-b79f-cbb4253f6531" xsi:nil="true"/>
    <_x0073_rj5 xmlns="11c1d0d0-1c9d-48d2-b79f-cbb4253f6531" xsi:nil="true"/>
    <nzpq xmlns="11c1d0d0-1c9d-48d2-b79f-cbb4253f6531" xsi:nil="true"/>
    <Diarief_x00f6_rt xmlns="11c1d0d0-1c9d-48d2-b79f-cbb4253f6531" xsi:nil="true"/>
    <qhjn xmlns="11c1d0d0-1c9d-48d2-b79f-cbb4253f6531" xsi:nil="true"/>
    <Leveransgodk_x00e4_nd xmlns="11c1d0d0-1c9d-48d2-b79f-cbb4253f6531" xsi:nil="true"/>
    <uoeg xmlns="11c1d0d0-1c9d-48d2-b79f-cbb4253f6531" xsi:nil="true"/>
    <Gallras_x003f_ xmlns="11c1d0d0-1c9d-48d2-b79f-cbb4253f6531" xsi:nil="true"/>
    <_x0075_vy0 xmlns="11c1d0d0-1c9d-48d2-b79f-cbb4253f6531" xsi:nil="true"/>
  </documentManagement>
</p:properties>
</file>

<file path=customXml/item2.xml>��< ? x m l   v e r s i o n = " 1 . 0 "   e n c o d i n g = " u t f - 1 6 " ? > < D a t a M a s h u p   s q m i d = " 5 d 4 a 6 2 2 0 - 1 4 9 a - 4 5 8 1 - a 6 c 2 - e 4 1 b 9 7 0 2 e 1 2 b "   x m l n s = " h t t p : / / s c h e m a s . m i c r o s o f t . c o m / D a t a M a s h u p " > A A A A A L o E A A B Q S w M E F A A C A A g A T o d 3 V q n 3 Z 6 m l A A A A 9 g A A A B I A H A B D b 2 5 m a W c v U G F j a 2 F n Z S 5 4 b W w g o h g A K K A U A A A A A A A A A A A A A A A A A A A A A A A A A A A A h Y 9 L C s I w G I S v U r J v X o q U 8 j d d i D s L Q k H c h h j b Y J t K k z 7 u 5 s I j e Q U r W n X n c r 7 5 F j P 3 6 w 3 S s a 6 C X r f O N D Z B D F M U a K u a o 7 F F g j p / C i O U C t h J d Z a F D i b Z u n h 0 x w S V 3 l 9 i Q o Z h w M M C N 2 1 B O K W M H L J t r k p d S / S R z X 8 5 N N Z 5 a Z V G A v a v M Y J j x p Y 4 W n F M g c w Q M m O / A p / 2 P t s f C O u u 8 l 2 r h e v D f A N k j k D e H 8 Q D U E s D B B Q A A g A I A E 6 H d 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O h 3 d W K n 6 N F b M B A A B g A w A A E w A c A E Z v c m 1 1 b G F z L 1 N l Y 3 R p b 2 4 x L m 0 g o h g A K K A U A A A A A A A A A A A A A A A A A A A A A A A A A A A A f Z L P a u M w E M b v g b z D 4 L 3 Y Y F J 6 7 r a w m z a l b N t D E r K H E I J i T W 1 h W Q r S u K 0 J u e 2 j p E / i F + u 4 D s 0 / s r 4 Y z W i + + X 2 j 8 Z i Q s g Z G 7 f / y q t v p d n w m H E o Y i w V q P X + s N z m f 4 R o 0 U r c D / P 2 p N 1 o L j t y 9 J 6 h 7 / d I 5 N P T X u n x h b R 5 G q + m z K P A 6 O F Q I Z u t p 3 x r i q 7 O 4 F f o R 1 P + M d E I C V c u A B b l C Y 2 / s h P E v 1 h V 9 q 8 v C j K s l + r B t G q 9 W w b D e E K k 0 Q / L G y i B u i h E I 3 2 k d w y q Y 1 B s n 8 S T 8 G 3 3 u 1 K t R J j 3 J D U q T N / 4 v b p X Q N r 2 Y V C d X R q X 3 A n J b F M w v 3 G m e B J X + I L y O v m 3 y C N I U S G k N m K L Z W f 0 l Z W s y P J x F D E c 2 4 d 6 V y y a O I s l A v c C 0 9 T l j K V O y L m V o Y H p Y N A P U H r / y O 5 Z B p b U E g 7 L + o B 3 I g N l u 7 V v D c Q w b H 4 9 8 y 7 L n b 8 x z E c D w 6 I C 3 B 0 i k i j w s r N t r M U L N a z a 0 b z 4 8 o t i 6 M p b g U X n q P f i 7 Y k l V + H U Y Y m F f 8 U l Q k v H b P R A W P h x i Y p 1 k a N R y I n T J + z G P m m d g q c b t O o r 2 D C t N D h u 4 l v A M 0 f 8 8 b A H D 7 6 H / v G m n G n U 7 y p x t d P U J U E s B A i 0 A F A A C A A g A T o d 3 V q n 3 Z 6 m l A A A A 9 g A A A B I A A A A A A A A A A A A A A A A A A A A A A E N v b m Z p Z y 9 Q Y W N r Y W d l L n h t b F B L A Q I t A B Q A A g A I A E 6 H d 1 Y P y u m r p A A A A O k A A A A T A A A A A A A A A A A A A A A A A P E A A A B b Q 2 9 u d G V u d F 9 U e X B l c 1 0 u e G 1 s U E s B A i 0 A F A A C A A g A T o d 3 V i p + j R W z A Q A A Y A M A A B M A A A A A A A A A A A A A A A A A 4 g E A A E Z v c m 1 1 b G F z L 1 N l Y 3 R p b 2 4 x L m 1 Q S w U G A A A A A A M A A w D C A A A A 4 g 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F h A A A A A A A A D 0 D 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Z W x s X 0 w l Q z M l Q T R r Y X J l 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V y a W 5 n I i A v P j x F b n R y e S B U e X B l P S J O Y W 1 l V X B k Y X R l Z E F m d G V y R m l s b C I g V m F s d W U 9 I m w w I i A v P j x F b n R y e S B U e X B l P S J S Z X N 1 b H R U e X B l I i B W Y W x 1 Z T 0 i c 1 R h Y m x l I i A v P j x F b n R y e S B U e X B l P S J C d W Z m Z X J O Z X h 0 U m V m c m V z a C I g V m F s d W U 9 I m w x I i A v P j x F b n R y e S B U e X B l P S J G a W x s V G F y Z 2 V 0 I i B W Y W x 1 Z T 0 i c 1 R h Y m V s b F 9 M w 6 R r Y X J l X z I i I C 8 + P E V u d H J 5 I F R 5 c G U 9 I k Z p b G x l Z E N v b X B s Z X R l U m V z d W x 0 V G 9 X b 3 J r c 2 h l Z X Q i I F Z h b H V l P S J s M S I g L z 4 8 R W 5 0 c n k g V H l w Z T 0 i Q W R k Z W R U b 0 R h d G F N b 2 R l b C I g V m F s d W U 9 I m w w I i A v P j x F b n R y e S B U e X B l P S J G a W x s Q 2 9 1 b n Q i I F Z h b H V l P S J s M T U 2 I i A v P j x F b n R y e S B U e X B l P S J G a W x s R X J y b 3 J D b 2 R l I i B W Y W x 1 Z T 0 i c 1 V u a 2 5 v d 2 4 i I C 8 + P E V u d H J 5 I F R 5 c G U 9 I k Z p b G x F c n J v c k N v d W 5 0 I i B W Y W x 1 Z T 0 i b D A i I C 8 + P E V u d H J 5 I F R 5 c G U 9 I k Z p b G x M Y X N 0 V X B k Y X R l Z C I g V m F s d W U 9 I m Q y M D I y L T A 0 L T I y V D A 3 O j A 5 O j A z L j A 0 N T U 5 M D l a I i A v P j x F b n R y e S B U e X B l P S J G a W x s Q 2 9 s d W 1 u V H l w Z X M i I F Z h b H V l P S J z Q m d Z R 0 J n W U d B Q U E 9 I i A v P j x F b n R y e S B U e X B l P S J G a W x s Q 2 9 s d W 1 u T m F t Z X M i I F Z h b H V l P S J z W y Z x d W 9 0 O 1 L D p H R 0 a W d o Z X R z b m 9 k J n F 1 b 3 Q 7 L C Z x d W 9 0 O 1 b D p H J k Z S Z x d W 9 0 O y w m c X V v d D t C Z X N r c m l 2 b m l u Z y Z x d W 9 0 O y w m c X V v d D t G d W 5 r d G l v b i 9 E a W F s b 2 c v V n k m c X V v d D s s J n F 1 b 3 Q 7 U 3 V z c 2 E g a 2 9 t b W V u d G F y J n F 1 b 3 Q 7 L C Z x d W 9 0 O 1 N 0 Y X R 1 c y Z x d W 9 0 O y w m c X V v d D t C Z W j D t n J p Z 2 h l d H N w c m 9 m a W w m c X V v d D s s J n F 1 b 3 Q 7 U s O k d H R p Z 2 h l d H N u b 2 Q g R 3 J 1 c H A m c X V v d D t d I i A v P j x F b n R y e S B U e X B l P S J R d W V y e U l E I i B W Y W x 1 Z T 0 i c 2 Q y O T l m Z j I 1 L W Z j O T E t N G Z i Y i 0 4 M D V h L T I 3 M T Z h N D B l M 2 R j Y i 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V G F i Z W x s X 0 z D p G t h c m U v Q X V 0 b 1 J l b W 9 2 Z W R D b 2 x 1 b W 5 z M S 5 7 U s O k d H R p Z 2 h l d H N u b 2 Q s M H 0 m c X V v d D s s J n F 1 b 3 Q 7 U 2 V j d G l v b j E v V G F i Z W x s X 0 z D p G t h c m U v Q X V 0 b 1 J l b W 9 2 Z W R D b 2 x 1 b W 5 z M S 5 7 V s O k c m R l L D F 9 J n F 1 b 3 Q 7 L C Z x d W 9 0 O 1 N l Y 3 R p b 2 4 x L 1 R h Y m V s b F 9 M w 6 R r Y X J l L 0 F 1 d G 9 S Z W 1 v d m V k Q 2 9 s d W 1 u c z E u e 0 J l c 2 t y a X Z u a W 5 n L D J 9 J n F 1 b 3 Q 7 L C Z x d W 9 0 O 1 N l Y 3 R p b 2 4 x L 1 R h Y m V s b F 9 M w 6 R r Y X J l L 0 F 1 d G 9 S Z W 1 v d m V k Q 2 9 s d W 1 u c z E u e 0 Z 1 b m t 0 a W 9 u L 0 R p Y W x v Z y 9 W e S w z f S Z x d W 9 0 O y w m c X V v d D t T Z W N 0 a W 9 u M S 9 U Y W J l b G x f T M O k a 2 F y Z S 9 B d X R v U m V t b 3 Z l Z E N v b H V t b n M x L n t T d X N z Y S B r b 2 1 t Z W 5 0 Y X I s N H 0 m c X V v d D s s J n F 1 b 3 Q 7 U 2 V j d G l v b j E v V G F i Z W x s X 0 z D p G t h c m U v Q X V 0 b 1 J l b W 9 2 Z W R D b 2 x 1 b W 5 z M S 5 7 U 3 R h d H V z L D V 9 J n F 1 b 3 Q 7 L C Z x d W 9 0 O 1 N l Y 3 R p b 2 4 x L 1 R h Y m V s b F 9 M w 6 R r Y X J l L 0 F 1 d G 9 S Z W 1 v d m V k Q 2 9 s d W 1 u c z E u e 0 J l a M O 2 c m l n a G V 0 c 3 B y b 2 Z p b C w 2 f S Z x d W 9 0 O y w m c X V v d D t T Z W N 0 a W 9 u M S 9 U Y W J l b G x f T M O k a 2 F y Z S 9 B d X R v U m V t b 3 Z l Z E N v b H V t b n M x L n t S w 6 R 0 d G l n a G V 0 c 2 5 v Z C B H c n V w c C w 3 f S Z x d W 9 0 O 1 0 s J n F 1 b 3 Q 7 Q 2 9 s d W 1 u Q 2 9 1 b n Q m c X V v d D s 6 O C w m c X V v d D t L Z X l D b 2 x 1 b W 5 O Y W 1 l c y Z x d W 9 0 O z p b X S w m c X V v d D t D b 2 x 1 b W 5 J Z G V u d G l 0 a W V z J n F 1 b 3 Q 7 O l s m c X V v d D t T Z W N 0 a W 9 u M S 9 U Y W J l b G x f T M O k a 2 F y Z S 9 B d X R v U m V t b 3 Z l Z E N v b H V t b n M x L n t S w 6 R 0 d G l n a G V 0 c 2 5 v Z C w w f S Z x d W 9 0 O y w m c X V v d D t T Z W N 0 a W 9 u M S 9 U Y W J l b G x f T M O k a 2 F y Z S 9 B d X R v U m V t b 3 Z l Z E N v b H V t b n M x L n t W w 6 R y Z G U s M X 0 m c X V v d D s s J n F 1 b 3 Q 7 U 2 V j d G l v b j E v V G F i Z W x s X 0 z D p G t h c m U v Q X V 0 b 1 J l b W 9 2 Z W R D b 2 x 1 b W 5 z M S 5 7 Q m V z a 3 J p d m 5 p b m c s M n 0 m c X V v d D s s J n F 1 b 3 Q 7 U 2 V j d G l v b j E v V G F i Z W x s X 0 z D p G t h c m U v Q X V 0 b 1 J l b W 9 2 Z W R D b 2 x 1 b W 5 z M S 5 7 R n V u a 3 R p b 2 4 v R G l h b G 9 n L 1 Z 5 L D N 9 J n F 1 b 3 Q 7 L C Z x d W 9 0 O 1 N l Y 3 R p b 2 4 x L 1 R h Y m V s b F 9 M w 6 R r Y X J l L 0 F 1 d G 9 S Z W 1 v d m V k Q 2 9 s d W 1 u c z E u e 1 N 1 c 3 N h I G t v b W 1 l b n R h c i w 0 f S Z x d W 9 0 O y w m c X V v d D t T Z W N 0 a W 9 u M S 9 U Y W J l b G x f T M O k a 2 F y Z S 9 B d X R v U m V t b 3 Z l Z E N v b H V t b n M x L n t T d G F 0 d X M s N X 0 m c X V v d D s s J n F 1 b 3 Q 7 U 2 V j d G l v b j E v V G F i Z W x s X 0 z D p G t h c m U v Q X V 0 b 1 J l b W 9 2 Z W R D b 2 x 1 b W 5 z M S 5 7 Q m V o w 7 Z y a W d o Z X R z c H J v Z m l s L D Z 9 J n F 1 b 3 Q 7 L C Z x d W 9 0 O 1 N l Y 3 R p b 2 4 x L 1 R h Y m V s b F 9 M w 6 R r Y X J l L 0 F 1 d G 9 S Z W 1 v d m V k Q 2 9 s d W 1 u c z E u e 1 L D p H R 0 a W d o Z X R z b m 9 k I E d y d X B w L D d 9 J n F 1 b 3 Q 7 X S w m c X V v d D t S Z W x h d G l v b n N o a X B J b m Z v J n F 1 b 3 Q 7 O l t d f S I g L z 4 8 L 1 N 0 Y W J s Z U V u d H J p Z X M + P C 9 J d G V t P j x J d G V t P j x J d G V t T G 9 j Y X R p b 2 4 + P E l 0 Z W 1 U e X B l P k Z v c m 1 1 b G E 8 L 0 l 0 Z W 1 U e X B l P j x J d G V t U G F 0 a D 5 T Z W N 0 a W 9 u M S 9 U Y W J l b G x f T C V D M y V B N G t h c m U v S y V D M y V B N G x s Y T w v S X R l b V B h d G g + P C 9 J d G V t T G 9 j Y X R p b 2 4 + P F N 0 Y W J s Z U V u d H J p Z X M g L z 4 8 L 0 l 0 Z W 0 + P E l 0 Z W 0 + P E l 0 Z W 1 M b 2 N h d G l v b j 4 8 S X R l b V R 5 c G U + R m 9 y b X V s Y T w v S X R l b V R 5 c G U + P E l 0 Z W 1 Q Y X R o P l N l Y 3 R p b 2 4 x L 1 R h Y m V s b F 9 M J U M z J U E 0 a 2 F y Z S 8 l Q z M l O D R u Z H J h Z C U y M H R 5 c D w v S X R l b V B h d G g + P C 9 J d G V t T G 9 j Y X R p b 2 4 + P F N 0 Y W J s Z U V u d H J p Z X M g L z 4 8 L 0 l 0 Z W 0 + P E l 0 Z W 0 + P E l 0 Z W 1 M b 2 N h d G l v b j 4 8 S X R l b V R 5 c G U + R m 9 y b X V s Y T w v S X R l b V R 5 c G U + P E l 0 Z W 1 Q Y X R o P l N l Y 3 R p b 2 4 x L 1 R h Y m V s b F 9 M J U M z J U E 0 a 2 F y Z S 9 M J U M z J U E 0 Z 2 c l M j B 0 a W x s J T I w Z W d l b j w v S X R l b V B h d G g + P C 9 J d G V t T G 9 j Y X R p b 2 4 + P F N 0 Y W J s Z U V u d H J p Z X M g L z 4 8 L 0 l 0 Z W 0 + P E l 0 Z W 0 + P E l 0 Z W 1 M b 2 N h d G l v b j 4 8 S X R l b V R 5 c G U + R m 9 y b X V s Y T w v S X R l b V R 5 c G U + P E l 0 Z W 1 Q Y X R o P l N l Y 3 R p b 2 4 x L 1 R h Y m V s b F 9 M J U M z J U E 0 a 2 F y Z S 9 G e W x s Z C U y M G 5 l Z C V D M y V B N X Q 8 L 0 l 0 Z W 1 Q Y X R o P j w v S X R l b U x v Y 2 F 0 a W 9 u P j x T d G F i b G V F b n R y a W V z I C 8 + P C 9 J d G V t P j x J d G V t P j x J d G V t T G 9 j Y X R p b 2 4 + P E l 0 Z W 1 U e X B l P k Z v c m 1 1 b G E 8 L 0 l 0 Z W 1 U e X B l P j x J d G V t U G F 0 a D 5 T Z W N 0 a W 9 u M S 9 U Y W J l b G x f T C V D M y V B N G t h c m U v V G 9 t b W E l M j B y Y W R l c i U y M G h h c i U y M H R h Z 2 l 0 c y U y M G J v c n Q 8 L 0 l 0 Z W 1 Q Y X R o P j w v S X R l b U x v Y 2 F 0 a W 9 u P j x T d G F i b G V F b n R y a W V z I C 8 + P C 9 J d G V t P j x J d G V t P j x J d G V t T G 9 j Y X R p b 2 4 + P E l 0 Z W 1 U e X B l P k Z v c m 1 1 b G E 8 L 0 l 0 Z W 1 U e X B l P j x J d G V t U G F 0 a D 5 T Z W N 0 a W 9 u M S 9 U Y W J l b G x f T C V D M y V B N G t h c m U v R m l s d H J l c m F k Z S U y M H J h Z G V y P C 9 J d G V t U G F 0 a D 4 8 L 0 l 0 Z W 1 M b 2 N h d G l v b j 4 8 U 3 R h Y m x l R W 5 0 c m l l c y A v P j w v S X R l b T 4 8 L 0 l 0 Z W 1 z P j w v T G 9 j Y W x Q Y W N r Y W d l T W V 0 Y W R h d G F G a W x l P h Y A A A B Q S w U G A A A A A A A A A A A A A A A A A A A A A A A A 2 g A A A A E A A A D Q j J 3 f A R X R E Y x 6 A M B P w p f r A Q A A A A C S z U E W J Z 5 O o M 7 P W c / C I 7 k A A A A A A g A A A A A A A 2 Y A A M A A A A A Q A A A A U f G p Z I 4 O K P 1 K S c E 9 d F R u f A A A A A A E g A A A o A A A A B A A A A D Y S I H z H Y N + f G / a O 7 k l D 8 f t U A A A A N / B 3 o a X C I u r h u 8 1 N W 4 d C z v b L g e 7 c R q T s W N G a s r 0 X r j 3 F R E w d c 6 J b 3 k n x C B c 2 h 6 A w Z + J U s s 1 O Y A p S C p m F O a Q D p 1 w z v q T g L L X F g X h F X 0 l N 2 D Z F A A A A K v x L m S n Q b B B O S x J o X R j V v 4 s T c K 0 < / D a t a M a s h u p > 
</file>

<file path=customXml/item3.xml><?xml version="1.0" encoding="utf-8"?>
<ct:contentTypeSchema xmlns:ct="http://schemas.microsoft.com/office/2006/metadata/contentType" xmlns:ma="http://schemas.microsoft.com/office/2006/metadata/properties/metaAttributes" ct:_="" ma:_="" ma:contentTypeName="dokument" ma:contentTypeID="0x0101005FFB37BB679444438976BF37A022F0D4" ma:contentTypeVersion="13" ma:contentTypeDescription="Skapa ett nytt dokument." ma:contentTypeScope="" ma:versionID="2170f485a0d71018fb8c54f3805f68e6">
  <xsd:schema xmlns:xsd="http://www.w3.org/2001/XMLSchema" xmlns:xs="http://www.w3.org/2001/XMLSchema" xmlns:p="http://schemas.microsoft.com/office/2006/metadata/properties" xmlns:ns2="11c1d0d0-1c9d-48d2-b79f-cbb4253f6531" xmlns:ns3="c3bf9013-73bf-44ec-b5c9-58b845e13854" targetNamespace="http://schemas.microsoft.com/office/2006/metadata/properties" ma:root="true" ma:fieldsID="712732f3609c179adcf76a9ca9b2d603" ns2:_="" ns3:_="">
    <xsd:import namespace="11c1d0d0-1c9d-48d2-b79f-cbb4253f6531"/>
    <xsd:import namespace="c3bf9013-73bf-44ec-b5c9-58b845e13854"/>
    <xsd:element name="properties">
      <xsd:complexType>
        <xsd:sequence>
          <xsd:element name="documentManagement">
            <xsd:complexType>
              <xsd:all>
                <xsd:element ref="ns2:Projekt" minOccurs="0"/>
                <xsd:element ref="ns2:uoeg" minOccurs="0"/>
                <xsd:element ref="ns2:qhjn" minOccurs="0"/>
                <xsd:element ref="ns2:Leveransgodk_x00e4_nd" minOccurs="0"/>
                <xsd:element ref="ns2:_x0075_vy0" minOccurs="0"/>
                <xsd:element ref="ns2:nzpq" minOccurs="0"/>
                <xsd:element ref="ns2:_x0073_rj5" minOccurs="0"/>
                <xsd:element ref="ns2:w0fd" minOccurs="0"/>
                <xsd:element ref="ns2:Status_x002c__x0020_kommentar" minOccurs="0"/>
                <xsd:element ref="ns3:SharedWithUsers" minOccurs="0"/>
                <xsd:element ref="ns3:SharedWithDetails" minOccurs="0"/>
                <xsd:element ref="ns2:Gallras_x003f_" minOccurs="0"/>
                <xsd:element ref="ns2:Diarief_x00f6_r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c1d0d0-1c9d-48d2-b79f-cbb4253f6531" elementFormDefault="qualified">
    <xsd:import namespace="http://schemas.microsoft.com/office/2006/documentManagement/types"/>
    <xsd:import namespace="http://schemas.microsoft.com/office/infopath/2007/PartnerControls"/>
    <xsd:element name="Projekt" ma:index="8" nillable="true" ma:displayName="Projekt/delprojekt" ma:description="Vilket projekt inom Sussa leveransen kommer från" ma:internalName="Projekt">
      <xsd:simpleType>
        <xsd:restriction base="dms:Text">
          <xsd:maxLength value="255"/>
        </xsd:restriction>
      </xsd:simpleType>
    </xsd:element>
    <xsd:element name="uoeg" ma:index="9" nillable="true" ma:displayName="Leveransgodkänd" ma:internalName="uoeg">
      <xsd:simpleType>
        <xsd:restriction base="dms:Text">
          <xsd:maxLength value="255"/>
        </xsd:restriction>
      </xsd:simpleType>
    </xsd:element>
    <xsd:element name="qhjn" ma:index="10" nillable="true" ma:displayName="BP7 / Överlämningsmöte" ma:internalName="qhjn">
      <xsd:simpleType>
        <xsd:restriction base="dms:Text"/>
      </xsd:simpleType>
    </xsd:element>
    <xsd:element name="Leveransgodk_x00e4_nd" ma:index="11" nillable="true" ma:displayName="Styrgruppsmöte" ma:internalName="Leveransgodk_x00e4_nd">
      <xsd:simpleType>
        <xsd:restriction base="dms:Text">
          <xsd:maxLength value="255"/>
        </xsd:restriction>
      </xsd:simpleType>
    </xsd:element>
    <xsd:element name="_x0075_vy0" ma:index="12" nillable="true" ma:displayName="Styrgruppsmöte" ma:internalName="_x0075_vy0">
      <xsd:simpleType>
        <xsd:restriction base="dms:Number"/>
      </xsd:simpleType>
    </xsd:element>
    <xsd:element name="nzpq" ma:index="13" nillable="true" ma:displayName="Datum och tid" ma:internalName="nzpq">
      <xsd:simpleType>
        <xsd:restriction base="dms:DateTime"/>
      </xsd:simpleType>
    </xsd:element>
    <xsd:element name="_x0073_rj5" ma:index="14" nillable="true" ma:displayName="Sortering" ma:internalName="_x0073_rj5">
      <xsd:simpleType>
        <xsd:restriction base="dms:Text"/>
      </xsd:simpleType>
    </xsd:element>
    <xsd:element name="w0fd" ma:index="15" nillable="true" ma:displayName="X" ma:internalName="w0fd">
      <xsd:simpleType>
        <xsd:restriction base="dms:Text"/>
      </xsd:simpleType>
    </xsd:element>
    <xsd:element name="Status_x002c__x0020_kommentar" ma:index="16" nillable="true" ma:displayName="Status, kommentar" ma:internalName="Status_x002c__x0020_kommentar">
      <xsd:simpleType>
        <xsd:restriction base="dms:Note">
          <xsd:maxLength value="255"/>
        </xsd:restriction>
      </xsd:simpleType>
    </xsd:element>
    <xsd:element name="Gallras_x003f_" ma:index="19" nillable="true" ma:displayName="Gallras?" ma:format="Dropdown" ma:internalName="Gallras_x003f_">
      <xsd:simpleType>
        <xsd:restriction base="dms:Choice">
          <xsd:enumeration value="Ja"/>
          <xsd:enumeration value="Nej"/>
          <xsd:enumeration value="Vet ej"/>
        </xsd:restriction>
      </xsd:simpleType>
    </xsd:element>
    <xsd:element name="Diarief_x00f6_rt" ma:index="20" nillable="true" ma:displayName="Diariefört" ma:format="Dropdown" ma:internalName="Diarief_x00f6_rt">
      <xsd:simpleType>
        <xsd:restriction base="dms:Choice">
          <xsd:enumeration value="Ja"/>
          <xsd:enumeration value="Nej"/>
          <xsd:enumeration value="Ej aktuellt"/>
        </xsd:restriction>
      </xsd:simpleType>
    </xsd:element>
  </xsd:schema>
  <xsd:schema xmlns:xsd="http://www.w3.org/2001/XMLSchema" xmlns:xs="http://www.w3.org/2001/XMLSchema" xmlns:dms="http://schemas.microsoft.com/office/2006/documentManagement/types" xmlns:pc="http://schemas.microsoft.com/office/infopath/2007/PartnerControls" targetNamespace="c3bf9013-73bf-44ec-b5c9-58b845e13854" elementFormDefault="qualified">
    <xsd:import namespace="http://schemas.microsoft.com/office/2006/documentManagement/types"/>
    <xsd:import namespace="http://schemas.microsoft.com/office/infopath/2007/PartnerControls"/>
    <xsd:element name="SharedWithUsers" ma:index="17"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26564A-8D1A-41F4-BE34-2C71F88DA078}">
  <ds:schemaRefs>
    <ds:schemaRef ds:uri="http://schemas.microsoft.com/office/2006/metadata/properties"/>
    <ds:schemaRef ds:uri="http://schemas.microsoft.com/office/infopath/2007/PartnerControls"/>
    <ds:schemaRef ds:uri="11c1d0d0-1c9d-48d2-b79f-cbb4253f6531"/>
  </ds:schemaRefs>
</ds:datastoreItem>
</file>

<file path=customXml/itemProps2.xml><?xml version="1.0" encoding="utf-8"?>
<ds:datastoreItem xmlns:ds="http://schemas.openxmlformats.org/officeDocument/2006/customXml" ds:itemID="{F5150024-421A-4CD5-A1AC-0D7B6CF07FD9}">
  <ds:schemaRefs>
    <ds:schemaRef ds:uri="http://schemas.microsoft.com/DataMashup"/>
  </ds:schemaRefs>
</ds:datastoreItem>
</file>

<file path=customXml/itemProps3.xml><?xml version="1.0" encoding="utf-8"?>
<ds:datastoreItem xmlns:ds="http://schemas.openxmlformats.org/officeDocument/2006/customXml" ds:itemID="{B88C6292-8267-44F6-BDA7-6458766BDA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c1d0d0-1c9d-48d2-b79f-cbb4253f6531"/>
    <ds:schemaRef ds:uri="c3bf9013-73bf-44ec-b5c9-58b845e138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576D87B-5575-44F5-8018-9D840C0E2B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38</vt:i4>
      </vt:variant>
      <vt:variant>
        <vt:lpstr>Namngivna områden</vt:lpstr>
      </vt:variant>
      <vt:variant>
        <vt:i4>9</vt:i4>
      </vt:variant>
    </vt:vector>
  </HeadingPairs>
  <TitlesOfParts>
    <vt:vector size="47" baseType="lpstr">
      <vt:lpstr>Rättigheter behörighetsprof (2)</vt:lpstr>
      <vt:lpstr>Definition Behörighetsprofiler</vt:lpstr>
      <vt:lpstr>Info</vt:lpstr>
      <vt:lpstr>Versionshantering</vt:lpstr>
      <vt:lpstr>Beskriv. av flik Rättigheter</vt:lpstr>
      <vt:lpstr>Underlag till Cambio</vt:lpstr>
      <vt:lpstr>Uppslag</vt:lpstr>
      <vt:lpstr>ALLA Cosmic rättighetsnoder</vt:lpstr>
      <vt:lpstr>Rättigheter behörighetsprofil</vt:lpstr>
      <vt:lpstr>Användarroller Omvårdnad</vt:lpstr>
      <vt:lpstr>Användarroller Admin</vt:lpstr>
      <vt:lpstr>Funktionsklossar psykiatri</vt:lpstr>
      <vt:lpstr>TM2 behörigheter</vt:lpstr>
      <vt:lpstr>Barnmorska</vt:lpstr>
      <vt:lpstr>Barnmorska med fr</vt:lpstr>
      <vt:lpstr>Behandlare</vt:lpstr>
      <vt:lpstr>Central vårdplatskoordinator</vt:lpstr>
      <vt:lpstr>Dietist</vt:lpstr>
      <vt:lpstr>Journalgranskare</vt:lpstr>
      <vt:lpstr>Kommunanvändare</vt:lpstr>
      <vt:lpstr>Kommunanvändare + journal</vt:lpstr>
      <vt:lpstr>Tabell_Läkare</vt:lpstr>
      <vt:lpstr>Läkare</vt:lpstr>
      <vt:lpstr>Läkarstuderande</vt:lpstr>
      <vt:lpstr>Omvårdstuderande</vt:lpstr>
      <vt:lpstr>Omvårdnadspersonal</vt:lpstr>
      <vt:lpstr>Receptionist</vt:lpstr>
      <vt:lpstr>Provtagare</vt:lpstr>
      <vt:lpstr>Sekreterare</vt:lpstr>
      <vt:lpstr>Sjuksköterska</vt:lpstr>
      <vt:lpstr>Sjuksköterskestuderande</vt:lpstr>
      <vt:lpstr>Sjuksköterska med fr</vt:lpstr>
      <vt:lpstr>Studerande</vt:lpstr>
      <vt:lpstr>Användarroller Kommunanvändare</vt:lpstr>
      <vt:lpstr>Tilläggsbehörigheter Psykiatri</vt:lpstr>
      <vt:lpstr>Paket tilläggsbehörigheter</vt:lpstr>
      <vt:lpstr>Beskrivn. Tilläggsbehörigheter</vt:lpstr>
      <vt:lpstr>Användarroller med koppling</vt:lpstr>
      <vt:lpstr>Ansvarig</vt:lpstr>
      <vt:lpstr>'Rättigheter behörighetsprof (2)'!Behörighetsprofil</vt:lpstr>
      <vt:lpstr>Behörighetsprofil</vt:lpstr>
      <vt:lpstr>'Rättigheter behörighetsprof (2)'!Grupp</vt:lpstr>
      <vt:lpstr>Grupp</vt:lpstr>
      <vt:lpstr>RegionaltBeslut</vt:lpstr>
      <vt:lpstr>Rättighetstyp</vt:lpstr>
      <vt:lpstr>'Rättigheter behörighetsprof (2)'!Status</vt:lpstr>
      <vt:lpstr>Status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Luca Kokaia</dc:creator>
  <cp:keywords/>
  <dc:description/>
  <cp:lastModifiedBy>Heikkilä Persson Tindrha - KOMF - Kommunikationsenhet</cp:lastModifiedBy>
  <cp:revision/>
  <dcterms:created xsi:type="dcterms:W3CDTF">2021-03-16T09:23:44Z</dcterms:created>
  <dcterms:modified xsi:type="dcterms:W3CDTF">2024-12-20T07:04:05Z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0x0101005FFB37BB679444438976BF37A022F0D4</vt:lpwstr>
  </property>
  <property fmtid="{D5CDD505-2E9C-101B-9397-08002B2CF9AE}" pid="3" name="MSIP_Label_fbac6341-7359-42b1-877b-46cac6ea067b_Enabled">
    <vt:lpwstr>true</vt:lpwstr>
  </property>
  <property fmtid="{D5CDD505-2E9C-101B-9397-08002B2CF9AE}" pid="4" name="MSIP_Label_fbac6341-7359-42b1-877b-46cac6ea067b_SetDate">
    <vt:lpwstr>2021-12-01T09:25:10Z</vt:lpwstr>
  </property>
  <property fmtid="{D5CDD505-2E9C-101B-9397-08002B2CF9AE}" pid="5" name="MSIP_Label_fbac6341-7359-42b1-877b-46cac6ea067b_Method">
    <vt:lpwstr>Standard</vt:lpwstr>
  </property>
  <property fmtid="{D5CDD505-2E9C-101B-9397-08002B2CF9AE}" pid="6" name="MSIP_Label_fbac6341-7359-42b1-877b-46cac6ea067b_Name">
    <vt:lpwstr>Internt</vt:lpwstr>
  </property>
  <property fmtid="{D5CDD505-2E9C-101B-9397-08002B2CF9AE}" pid="7" name="MSIP_Label_fbac6341-7359-42b1-877b-46cac6ea067b_SiteId">
    <vt:lpwstr>b864d79d-1d58-48a3-b396-10684dbf5445</vt:lpwstr>
  </property>
  <property fmtid="{D5CDD505-2E9C-101B-9397-08002B2CF9AE}" pid="8" name="MSIP_Label_fbac6341-7359-42b1-877b-46cac6ea067b_ActionId">
    <vt:lpwstr>e4d04d23-b43d-4f93-b4fe-5fa348464343</vt:lpwstr>
  </property>
  <property fmtid="{D5CDD505-2E9C-101B-9397-08002B2CF9AE}" pid="9" name="MSIP_Label_fbac6341-7359-42b1-877b-46cac6ea067b_ContentBits">
    <vt:lpwstr>0</vt:lpwstr>
  </property>
  <property fmtid="{D5CDD505-2E9C-101B-9397-08002B2CF9AE}" pid="10" name="_AdHocReviewCycleID">
    <vt:i4>1825037643</vt:i4>
  </property>
  <property fmtid="{D5CDD505-2E9C-101B-9397-08002B2CF9AE}" pid="11" name="_NewReviewCycle">
    <vt:lpwstr/>
  </property>
  <property fmtid="{D5CDD505-2E9C-101B-9397-08002B2CF9AE}" pid="12" name="_EmailSubject">
    <vt:lpwstr>Justeringar Plexus och samverkanswebben</vt:lpwstr>
  </property>
  <property fmtid="{D5CDD505-2E9C-101B-9397-08002B2CF9AE}" pid="13" name="_AuthorEmail">
    <vt:lpwstr>maria.lafih@regiongavleborg.se</vt:lpwstr>
  </property>
  <property fmtid="{D5CDD505-2E9C-101B-9397-08002B2CF9AE}" pid="14" name="_AuthorEmailDisplayName">
    <vt:lpwstr>Lafih Maria - HOSIP - Program framtidens vårdinformationsstöd</vt:lpwstr>
  </property>
  <property fmtid="{D5CDD505-2E9C-101B-9397-08002B2CF9AE}" pid="15" name="_PreviousAdHocReviewCycleID">
    <vt:i4>885750017</vt:i4>
  </property>
  <property fmtid="{D5CDD505-2E9C-101B-9397-08002B2CF9AE}" pid="16" name="_ReviewingToolsShownOnce">
    <vt:lpwstr/>
  </property>
</Properties>
</file>